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melquiromero/Documents/GitHub/viaticosApp/sql/into/"/>
    </mc:Choice>
  </mc:AlternateContent>
  <xr:revisionPtr revIDLastSave="0" documentId="13_ncr:1_{EF04D9E7-4059-9C49-A0C7-949A311B5AA7}" xr6:coauthVersionLast="47" xr6:coauthVersionMax="47" xr10:uidLastSave="{00000000-0000-0000-0000-000000000000}"/>
  <bookViews>
    <workbookView xWindow="23420" yWindow="500" windowWidth="27080" windowHeight="28300" activeTab="3" xr2:uid="{2B881990-385B-43CF-B01E-1DF144E68E6F}"/>
  </bookViews>
  <sheets>
    <sheet name="CDP" sheetId="18" r:id="rId1"/>
    <sheet name="CRP" sheetId="16" r:id="rId2"/>
    <sheet name="ORDENES_DE_PAGO" sheetId="17" r:id="rId3"/>
    <sheet name="CDP-Convertido" sheetId="20" r:id="rId4"/>
    <sheet name="TABLA FINAL" sheetId="22" state="hidden" r:id="rId5"/>
    <sheet name="CRP-Convertido" sheetId="23" r:id="rId6"/>
    <sheet name="Orden_Pago-Convertido" sheetId="24" r:id="rId7"/>
    <sheet name="TablasGraficas" sheetId="25" r:id="rId8"/>
    <sheet name="Reporte_Viaticos" sheetId="28" r:id="rId9"/>
    <sheet name="Tabla_Total_CRP" sheetId="29" r:id="rId10"/>
    <sheet name="Hoja1" sheetId="30" r:id="rId11"/>
    <sheet name="INSERTCDP" sheetId="26" r:id="rId12"/>
    <sheet name="INSERTCRP" sheetId="27" r:id="rId13"/>
    <sheet name="CATALOGOS" sheetId="21" r:id="rId14"/>
  </sheets>
  <functionGroups builtInGroupCount="19"/>
  <definedNames>
    <definedName name="_xlnm._FilterDatabase" localSheetId="3" hidden="1">'CDP-Convertido'!$A$1:$S$77</definedName>
    <definedName name="_xlnm._FilterDatabase" localSheetId="5" hidden="1">'CRP-Convertido'!$A$1:$AH$2</definedName>
    <definedName name="_xlnm._FilterDatabase" localSheetId="6" hidden="1">'Orden_Pago-Convertido'!$A$1:$AK$1</definedName>
    <definedName name="_xlnm._FilterDatabase" localSheetId="8" hidden="1">Reporte_Viaticos!$E$82:$E$258</definedName>
    <definedName name="_xleta.AND" hidden="1" xlm="1">#NAME?</definedName>
    <definedName name="_xleta.DATE" hidden="1" xlm="1">#NAME?</definedName>
    <definedName name="_xleta.LEFT" hidden="1" xlm="1">#NAME?</definedName>
    <definedName name="_xleta.MID" hidden="1" xlm="1">#NAME?</definedName>
    <definedName name="_xleta.RIGHT" hidden="1" xlm="1">#NAME?</definedName>
    <definedName name="_xleta.SUBSTITUTE" hidden="1" xlm="1">#NAME?</definedName>
    <definedName name="_xleta.VALUE" hidden="1" xlm="1">#NAME?</definedName>
    <definedName name="_xlpm.codigos" hidden="1" xlm="1">#NAME?</definedName>
    <definedName name="_xlpm.codigos_unicos" hidden="1" xlm="1">#NAME?</definedName>
    <definedName name="_xlpm.suma" hidden="1" xlm="1">#NAME?</definedName>
    <definedName name="_xlpm.valores" hidden="1" xlm="1">#NAME?</definedName>
    <definedName name="datosReferencia">#REF!</definedName>
    <definedName name="insertarCredenciales">#REF!</definedName>
    <definedName name="insertarCredenciales2">#REF!</definedName>
    <definedName name="llenarFormulario">#REF!</definedName>
    <definedName name="reportesDatos">#REF!</definedName>
    <definedName name="Tabla">#REF!</definedName>
    <definedName name="Tabla_De_prueba">#REF!</definedName>
    <definedName name="validarSesion">#REF!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8" l="1"/>
  <c r="K20" i="25" a="1"/>
  <c r="K20" i="25" s="1"/>
  <c r="L20" i="25" a="1"/>
  <c r="L20" i="25" s="1"/>
  <c r="N20" i="25" a="1"/>
  <c r="N20" i="25" s="1"/>
  <c r="H353" i="28"/>
  <c r="G351" i="28"/>
  <c r="H351" i="28"/>
  <c r="E351" i="28"/>
  <c r="F351" i="28"/>
  <c r="H2" i="28"/>
  <c r="U310" i="28"/>
  <c r="T310" i="28"/>
  <c r="S310" i="28"/>
  <c r="U28" i="28"/>
  <c r="U27" i="28"/>
  <c r="I47" i="28"/>
  <c r="I46" i="28"/>
  <c r="G2" i="29" a="1"/>
  <c r="G2" i="29" s="1"/>
  <c r="H2" i="29" s="1"/>
  <c r="H3" i="29"/>
  <c r="H4" i="29"/>
  <c r="H5" i="29"/>
  <c r="H6" i="29"/>
  <c r="D15" i="25" a="1"/>
  <c r="D15" i="25"/>
  <c r="D14" i="25" a="1"/>
  <c r="D14" i="25"/>
  <c r="D7" i="25" a="1"/>
  <c r="D7" i="25"/>
  <c r="D8" i="25" a="1"/>
  <c r="D8" i="25"/>
  <c r="D12" i="25"/>
  <c r="D5" i="25"/>
  <c r="F10" i="22"/>
  <c r="F11" i="22"/>
  <c r="F12" i="22"/>
  <c r="F13" i="22"/>
  <c r="E14" i="22"/>
  <c r="F14" i="22" s="1"/>
  <c r="E15" i="22"/>
  <c r="F15" i="22" s="1"/>
  <c r="D2" i="21" a="1"/>
  <c r="D2" i="21" s="1"/>
  <c r="A2" i="21" a="1"/>
  <c r="A2" i="21" s="1"/>
  <c r="I2" i="28" a="1"/>
  <c r="I48" i="28" l="1"/>
  <c r="E15" i="25"/>
  <c r="E14" i="25"/>
  <c r="H3" i="28"/>
  <c r="H4" i="28"/>
  <c r="K4" i="28"/>
  <c r="K2" i="28"/>
  <c r="I2" i="28"/>
  <c r="J2" i="28" s="1"/>
  <c r="E7" i="25"/>
  <c r="E8" i="25"/>
  <c r="I4" i="28" a="1"/>
  <c r="I3" i="28" a="1"/>
  <c r="E16" i="25" l="1"/>
  <c r="I4" i="28"/>
  <c r="J4" i="28" s="1"/>
  <c r="E9" i="25"/>
  <c r="I3" i="28"/>
  <c r="J3" i="2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<sst xmlns="http://schemas.openxmlformats.org/spreadsheetml/2006/main" count="166238" uniqueCount="12965">
  <si>
    <t>Numero Documento</t>
  </si>
  <si>
    <t>Fecha de Registro</t>
  </si>
  <si>
    <t>Fecha de Creacion</t>
  </si>
  <si>
    <t>Tipo de CDP</t>
  </si>
  <si>
    <t>Estado</t>
  </si>
  <si>
    <t>Dependencia</t>
  </si>
  <si>
    <t>Dependencia Descripcion</t>
  </si>
  <si>
    <t>Rubro</t>
  </si>
  <si>
    <t>Descripcion</t>
  </si>
  <si>
    <t>Fuente</t>
  </si>
  <si>
    <t>Recurso</t>
  </si>
  <si>
    <t>Sit</t>
  </si>
  <si>
    <t>Valor Inicial</t>
  </si>
  <si>
    <t>Valor Operaciones</t>
  </si>
  <si>
    <t>Valor Actual</t>
  </si>
  <si>
    <t>Saldo por Comprometer</t>
  </si>
  <si>
    <t>Objeto</t>
  </si>
  <si>
    <t>Solicitud CDP</t>
  </si>
  <si>
    <t>Compromisos</t>
  </si>
  <si>
    <t>Cuentas por Pagar</t>
  </si>
  <si>
    <t>Obligaciones</t>
  </si>
  <si>
    <t>Ordenes de Pago</t>
  </si>
  <si>
    <t>Reintegros</t>
  </si>
  <si>
    <t>125</t>
  </si>
  <si>
    <t>2025-01-10 00:00:00</t>
  </si>
  <si>
    <t>Gasto</t>
  </si>
  <si>
    <t>Generado</t>
  </si>
  <si>
    <t>C-3603-1300-20-20305C-3603025-02</t>
  </si>
  <si>
    <t>ADQUIS. DE BYS - SERVICIO DE FORMACIÓN PROFESIONAL INTEGRAL - FORTALECIMIENTO DE LA PRESTACIÓN DEL SERVICIO DE FORMACIÓN PROFESIONAL Y EL RECONOCIMIENTO DE SABERES PREVIOS CON ÉNFASIS EN POBLACIONES CAMPESINAS Y POPULARES EN COLOMBIA NACIONAL</t>
  </si>
  <si>
    <t>Nación</t>
  </si>
  <si>
    <t>RECURSOS CORRIENTES</t>
  </si>
  <si>
    <t>CSF</t>
  </si>
  <si>
    <t>0.00</t>
  </si>
  <si>
    <t>-0</t>
  </si>
  <si>
    <t>225</t>
  </si>
  <si>
    <t>325</t>
  </si>
  <si>
    <t>425</t>
  </si>
  <si>
    <t>Propios</t>
  </si>
  <si>
    <t>INGRESOS CORRIENTES</t>
  </si>
  <si>
    <t>525</t>
  </si>
  <si>
    <t>625</t>
  </si>
  <si>
    <t>C-3602-1300-11-20305C-3602031-02</t>
  </si>
  <si>
    <t>ADQUIS. DE BYS - SERVICIO DE FORMACIÓN PARA EL TRABAJO EN COMPETENCIAS PARA LA INSERCIÓN LABORAL - MEJORAMIENTO DE LAS COMPETENCIAS PARA LA EMPLEABILIDAD DE LA POBLACIÓN VÍCTIMA DEL DESPLAZAMIENTO FORZADO POR EL CONFLICTO ARMADO A NIVEL NACIONAL</t>
  </si>
  <si>
    <t>725</t>
  </si>
  <si>
    <t>825</t>
  </si>
  <si>
    <t>925</t>
  </si>
  <si>
    <t>1025</t>
  </si>
  <si>
    <t>1125</t>
  </si>
  <si>
    <t>RENTAS PARAFISCALES</t>
  </si>
  <si>
    <t>1225</t>
  </si>
  <si>
    <t>Con Compromiso</t>
  </si>
  <si>
    <t>1325</t>
  </si>
  <si>
    <t>1425</t>
  </si>
  <si>
    <t>1525</t>
  </si>
  <si>
    <t>1625</t>
  </si>
  <si>
    <t>1725</t>
  </si>
  <si>
    <t>1825</t>
  </si>
  <si>
    <t>1925</t>
  </si>
  <si>
    <t>2025</t>
  </si>
  <si>
    <t>2125</t>
  </si>
  <si>
    <t>2225</t>
  </si>
  <si>
    <t>2325</t>
  </si>
  <si>
    <t>C-3603-1300-20-20305C-3603025-01</t>
  </si>
  <si>
    <t>GTOS. DE PERS. - SERVICIO DE FORMACIÓN PROFESIONAL INTEGRAL - FORTALECIMIENTO DE LA PRESTACIÓN DEL SERVICIO DE FORMACIÓN PROFESIONAL Y EL RECONOCIMIENTO DE SABERES PREVIOS CON ÉNFASIS EN POBLACIONES CAMPESINAS Y POPULARES EN COLOMBIA NACIONAL</t>
  </si>
  <si>
    <t>2425</t>
  </si>
  <si>
    <t>2525</t>
  </si>
  <si>
    <t>2625</t>
  </si>
  <si>
    <t>2725</t>
  </si>
  <si>
    <t>2825</t>
  </si>
  <si>
    <t>2925</t>
  </si>
  <si>
    <t>C-3603-1300-20-20305C-3603024-02</t>
  </si>
  <si>
    <t>ADQUIS. DE BYS - AMBIENTES DE FORMACIÓN MODERNIZADOS - FORTALECIMIENTO DE LA PRESTACIÓN DEL SERVICIO DE FORMACIÓN PROFESIONAL Y EL RECONOCIMIENTO DE SABERES PREVIOS CON ÉNFASIS EN POBLACIONES CAMPESINAS Y POPULARES EN COLOMBIA NACIONAL</t>
  </si>
  <si>
    <t>3025</t>
  </si>
  <si>
    <t>3125</t>
  </si>
  <si>
    <t>3225</t>
  </si>
  <si>
    <t>3325</t>
  </si>
  <si>
    <t>C-3603-1300-20-20305C-3603033-02</t>
  </si>
  <si>
    <t>ADQUIS. DE BYS - SERVICIO DE EVALUACIÓN DE COMPETENCIAS LABORALES - FORTALECIMIENTO DE LA PRESTACIÓN DEL SERVICIO DE FORMACIÓN PROFESIONAL Y EL RECONOCIMIENTO DE SABERES PREVIOS CON ÉNFASIS EN POBLACIONES CAMPESINAS Y POPULARES EN COLOMBIA NACIONA</t>
  </si>
  <si>
    <t>3425</t>
  </si>
  <si>
    <t>3525</t>
  </si>
  <si>
    <t>3625</t>
  </si>
  <si>
    <t>3725</t>
  </si>
  <si>
    <t>3825</t>
  </si>
  <si>
    <t>3925</t>
  </si>
  <si>
    <t>4025</t>
  </si>
  <si>
    <t>4125</t>
  </si>
  <si>
    <t>4225</t>
  </si>
  <si>
    <t>4325</t>
  </si>
  <si>
    <t>4425</t>
  </si>
  <si>
    <t>4525</t>
  </si>
  <si>
    <t>4625</t>
  </si>
  <si>
    <t>4725</t>
  </si>
  <si>
    <t>4825</t>
  </si>
  <si>
    <t>4925</t>
  </si>
  <si>
    <t>5025</t>
  </si>
  <si>
    <t>5125</t>
  </si>
  <si>
    <t>5225</t>
  </si>
  <si>
    <t>5325</t>
  </si>
  <si>
    <t>5425</t>
  </si>
  <si>
    <t>C-3699-1300-15-53105B-3699009-02</t>
  </si>
  <si>
    <t>ADQUIS. DE BYS - SEDES CONSTRUIDAS - FORTALECIMIENTO DE LA INFRAESTRUCTURA FISICA DEL SENA A NIVEL NACIONAL</t>
  </si>
  <si>
    <t>5525</t>
  </si>
  <si>
    <t>C-3699-1300-15-53105B-3699011-02</t>
  </si>
  <si>
    <t>ADQUIS. DE BYS - SEDES ADECUADAS - FORTALECIMIENTO DE LA INFRAESTRUCTURA FISICA DEL SENA A NIVEL NACIONAL</t>
  </si>
  <si>
    <t>5625</t>
  </si>
  <si>
    <t>C-3699-1300-15-53105B-3699016-02</t>
  </si>
  <si>
    <t>ADQUIS. DE BYS - SEDES MANTENIDAS - FORTALECIMIENTO DE LA INFRAESTRUCTURA FISICA DEL SENA A NIVEL NACIONAL</t>
  </si>
  <si>
    <t>5725</t>
  </si>
  <si>
    <t>5825</t>
  </si>
  <si>
    <t>5925</t>
  </si>
  <si>
    <t>6025</t>
  </si>
  <si>
    <t>6125</t>
  </si>
  <si>
    <t>6225</t>
  </si>
  <si>
    <t>6325</t>
  </si>
  <si>
    <t>6425</t>
  </si>
  <si>
    <t>6525</t>
  </si>
  <si>
    <t>6625</t>
  </si>
  <si>
    <t>6725</t>
  </si>
  <si>
    <t>6825</t>
  </si>
  <si>
    <t>6925</t>
  </si>
  <si>
    <t>2025-01-24 00:00:00</t>
  </si>
  <si>
    <t>Situacion</t>
  </si>
  <si>
    <t>Saldo por Utilizar</t>
  </si>
  <si>
    <t>Tipo Identificacion</t>
  </si>
  <si>
    <t>Identificacion</t>
  </si>
  <si>
    <t>Nombre Razon Social</t>
  </si>
  <si>
    <t>Medio de Pago</t>
  </si>
  <si>
    <t>Tipo Cuenta</t>
  </si>
  <si>
    <t>Numero Cuenta</t>
  </si>
  <si>
    <t>Estado Cuenta</t>
  </si>
  <si>
    <t>Entidad Nit</t>
  </si>
  <si>
    <t>Entidad Descripcion</t>
  </si>
  <si>
    <t>CDP</t>
  </si>
  <si>
    <t>Fecha Documento Soporte</t>
  </si>
  <si>
    <t>Tipo Documento Soporte</t>
  </si>
  <si>
    <t>Numero Documento Soporte</t>
  </si>
  <si>
    <t>Observaciones</t>
  </si>
  <si>
    <t>Con Obligacion</t>
  </si>
  <si>
    <t>NIT</t>
  </si>
  <si>
    <t>ENEL COLOMBIA S.A E.S.P</t>
  </si>
  <si>
    <t>Abono en cuenta</t>
  </si>
  <si>
    <t>Ahorro</t>
  </si>
  <si>
    <t>90060000410</t>
  </si>
  <si>
    <t>Activa</t>
  </si>
  <si>
    <t>860050750</t>
  </si>
  <si>
    <t>BANCO GNB SUDAMERIS S A</t>
  </si>
  <si>
    <t>FACTURA</t>
  </si>
  <si>
    <t>Corriente</t>
  </si>
  <si>
    <t>890903938</t>
  </si>
  <si>
    <t>BANCOLOMBIA S.A.</t>
  </si>
  <si>
    <t>Cédula de Ciudadanía</t>
  </si>
  <si>
    <t>860034313</t>
  </si>
  <si>
    <t>BANCO DAVIVIENDA S.A.</t>
  </si>
  <si>
    <t>CONTRATO DE PRESTACION DE SERVICIOS - PROFESIONALES</t>
  </si>
  <si>
    <t>CONTRATO DE PRESTACION DE SERVICIOS</t>
  </si>
  <si>
    <t>860034594</t>
  </si>
  <si>
    <t>SCOTIABANK COLPATRIA SA</t>
  </si>
  <si>
    <t>860007335</t>
  </si>
  <si>
    <t>BANCO CAJA SOCIAL S.A.</t>
  </si>
  <si>
    <t>860003020</t>
  </si>
  <si>
    <t>BANCO BILBAO VIZCAYA ARGENTARIA COLOMBIA S.A. BBVA</t>
  </si>
  <si>
    <t>BANCO FALABELLA S A</t>
  </si>
  <si>
    <t>860002964</t>
  </si>
  <si>
    <t>BANCO DE BOGOTA</t>
  </si>
  <si>
    <t>2025-01-22 00:00:00</t>
  </si>
  <si>
    <t>EMPRESA DE ACUEDUCTO Y ALCANTARILLADO DE BOGOTA - ESP</t>
  </si>
  <si>
    <t>007900287975</t>
  </si>
  <si>
    <t>Fecha de pago</t>
  </si>
  <si>
    <t>Valor Bruto</t>
  </si>
  <si>
    <t>Valor Deducciones</t>
  </si>
  <si>
    <t>Valor Neto</t>
  </si>
  <si>
    <t>Vigencia Presupuestal</t>
  </si>
  <si>
    <t>Valor Pesos</t>
  </si>
  <si>
    <t>Valor Moneda</t>
  </si>
  <si>
    <t>Valor Reintegrado Pesos</t>
  </si>
  <si>
    <t>Valor Reintegrado Moneda</t>
  </si>
  <si>
    <t>Tesoreria Pagadora</t>
  </si>
  <si>
    <t>Identificacion Pagaduria</t>
  </si>
  <si>
    <t>Cuenta Pagaduria</t>
  </si>
  <si>
    <t>Endosada</t>
  </si>
  <si>
    <t>Razon social</t>
  </si>
  <si>
    <t>Concepto Pago</t>
  </si>
  <si>
    <t>Fecha Cuentas por Pagar</t>
  </si>
  <si>
    <t>Fecha Doc Soporte Compromiso</t>
  </si>
  <si>
    <t>Tipo Doc Soporte Compromiso</t>
  </si>
  <si>
    <t>Num Doc Soporte Compromiso</t>
  </si>
  <si>
    <t>Objeto del Compromiso</t>
  </si>
  <si>
    <t>Pagada</t>
  </si>
  <si>
    <t>Actual</t>
  </si>
  <si>
    <t>13-01-01-DT</t>
  </si>
  <si>
    <t>No</t>
  </si>
  <si>
    <t>Anulada</t>
  </si>
  <si>
    <t>CODIGO CDP</t>
  </si>
  <si>
    <t>VALOR ACTUAL</t>
  </si>
  <si>
    <t>225-923238-N</t>
  </si>
  <si>
    <t>1225-923210-P</t>
  </si>
  <si>
    <t>1925-923210-N</t>
  </si>
  <si>
    <t>3225-923227-N</t>
  </si>
  <si>
    <t>5025-923290-N</t>
  </si>
  <si>
    <t>5425-923224-P</t>
  </si>
  <si>
    <t>LLAVE (cdp, crp, op)</t>
  </si>
  <si>
    <t>CRPs</t>
  </si>
  <si>
    <t>##########</t>
  </si>
  <si>
    <t>Disponible</t>
  </si>
  <si>
    <t>Restante</t>
  </si>
  <si>
    <t>Total gastos</t>
  </si>
  <si>
    <t>Total</t>
  </si>
  <si>
    <t>CODIGO CRP</t>
  </si>
  <si>
    <t>125-10-P</t>
  </si>
  <si>
    <t>1025-10-N</t>
  </si>
  <si>
    <t>1425-24-P</t>
  </si>
  <si>
    <t>CODIGO OP</t>
  </si>
  <si>
    <t>Fecha de Consumo</t>
  </si>
  <si>
    <t>Valor Consumo</t>
  </si>
  <si>
    <t>Total Actual Aprobado</t>
  </si>
  <si>
    <t>Saldo Disponible Antes</t>
  </si>
  <si>
    <t>Saldo Disponible despues</t>
  </si>
  <si>
    <t>CRP</t>
  </si>
  <si>
    <t>__PowerAppsId__</t>
  </si>
  <si>
    <t>12/02/2025</t>
  </si>
  <si>
    <t>2d6e8ebc-c9f3-4cbf-acb4-97c648bc3ad8</t>
  </si>
  <si>
    <t>c8df3013-be3a-4738-a368-a76a0dc01846</t>
  </si>
  <si>
    <t>c2cad55a-edb2-446d-bf21-30086cd41bfd</t>
  </si>
  <si>
    <t>apps</t>
  </si>
  <si>
    <t>user</t>
  </si>
  <si>
    <t>Grafica 1</t>
  </si>
  <si>
    <t>VALOR TOTAL ASIGANADO AL CENTRO</t>
  </si>
  <si>
    <t>se refiere al valor total que se aprobo para el centro, ademas de mostrar el disponible que no se asignado a ningun CDP</t>
  </si>
  <si>
    <t>Grafica 2</t>
  </si>
  <si>
    <t>DISPONIBLE PARA COMPROMETER CDP</t>
  </si>
  <si>
    <t>Se refiere a el valor total que queda actualmente sin comprometer</t>
  </si>
  <si>
    <t>Grafica 3</t>
  </si>
  <si>
    <t>RESTANTE DE CRP</t>
  </si>
  <si>
    <t>Se refiere a el valor que aun no se ha utilizado de el valor asignado inicialmente</t>
  </si>
  <si>
    <t>Label</t>
  </si>
  <si>
    <t>valor actual cdp</t>
  </si>
  <si>
    <t>Valor Acual CDP</t>
  </si>
  <si>
    <t>aa163e20-4136-4fc0-922c-e63c95c4544e</t>
  </si>
  <si>
    <t>valor actual crp</t>
  </si>
  <si>
    <t>Valor Acual CRPS</t>
  </si>
  <si>
    <t>1ee1cecd-a79f-435e-bf43-2c2e7d94f801</t>
  </si>
  <si>
    <t>saldo por utilizar</t>
  </si>
  <si>
    <t>Columna1</t>
  </si>
  <si>
    <t>Valor Acual CRP</t>
  </si>
  <si>
    <t>c64ac04f-18bc-4113-b9a2-f827f193e3b7</t>
  </si>
  <si>
    <t>ORDENES PAGO</t>
  </si>
  <si>
    <t>409c67c0-7bcc-4f0d-8f1e-6f40543b6ce9</t>
  </si>
  <si>
    <t>SUMA</t>
  </si>
  <si>
    <t>CDP USUARIO</t>
  </si>
  <si>
    <t>eca1ffd7-d1cb-418b-b1a8-1aaff306e82c</t>
  </si>
  <si>
    <t>f0ee69a6-1945-4772-99d9-222c189883ad</t>
  </si>
  <si>
    <t>f0ee69a6-1836-4772-99d9-112c182343ad</t>
  </si>
  <si>
    <t>CRP USUARIO</t>
  </si>
  <si>
    <t>9918040f-c797-45ba-b1ab-c9d3587882f3</t>
  </si>
  <si>
    <t>NUMERO DEPENDENCIA</t>
  </si>
  <si>
    <t>DESCRIPCION</t>
  </si>
  <si>
    <t>CÓDIGO RUBRO</t>
  </si>
  <si>
    <t>DESCRIPCIÓN RUBRO</t>
  </si>
  <si>
    <t/>
  </si>
  <si>
    <t>30825</t>
  </si>
  <si>
    <t>29225</t>
  </si>
  <si>
    <t>27725</t>
  </si>
  <si>
    <t>28925</t>
  </si>
  <si>
    <t>7025</t>
  </si>
  <si>
    <t>2025-02-07 00:00:00</t>
  </si>
  <si>
    <t>7125</t>
  </si>
  <si>
    <t>425, 525</t>
  </si>
  <si>
    <t>2025-01-29 00:00:00</t>
  </si>
  <si>
    <t>Cheque</t>
  </si>
  <si>
    <t>2025-01-31 00:00:00</t>
  </si>
  <si>
    <t>860035827</t>
  </si>
  <si>
    <t>BANCO COMERCIAL AV VILLAS S.A.</t>
  </si>
  <si>
    <t>800037800</t>
  </si>
  <si>
    <t>BANCO AGRARIO DE COLOMBIA S.A.</t>
  </si>
  <si>
    <t>2025-02-03 00:00:00</t>
  </si>
  <si>
    <t>2025-02-04 00:00:00</t>
  </si>
  <si>
    <t>860007738</t>
  </si>
  <si>
    <t>BANCO POPULAR S. A.</t>
  </si>
  <si>
    <t>2025-02-05 00:00:00</t>
  </si>
  <si>
    <t>7225</t>
  </si>
  <si>
    <t>7325</t>
  </si>
  <si>
    <t>7425</t>
  </si>
  <si>
    <t>7525</t>
  </si>
  <si>
    <t>7625</t>
  </si>
  <si>
    <t>7725</t>
  </si>
  <si>
    <t>7825</t>
  </si>
  <si>
    <t>7925</t>
  </si>
  <si>
    <t>8025</t>
  </si>
  <si>
    <t>8125</t>
  </si>
  <si>
    <t>8225</t>
  </si>
  <si>
    <t>8325</t>
  </si>
  <si>
    <t>8425</t>
  </si>
  <si>
    <t>8525</t>
  </si>
  <si>
    <t>8625</t>
  </si>
  <si>
    <t>8725</t>
  </si>
  <si>
    <t>8825</t>
  </si>
  <si>
    <t>8925</t>
  </si>
  <si>
    <t>9025</t>
  </si>
  <si>
    <t>9125</t>
  </si>
  <si>
    <t>9225</t>
  </si>
  <si>
    <t>9325</t>
  </si>
  <si>
    <t>9425</t>
  </si>
  <si>
    <t>9525</t>
  </si>
  <si>
    <t>9625</t>
  </si>
  <si>
    <t>9725</t>
  </si>
  <si>
    <t>9825</t>
  </si>
  <si>
    <t>9925</t>
  </si>
  <si>
    <t>10025</t>
  </si>
  <si>
    <t>10125</t>
  </si>
  <si>
    <t>10225</t>
  </si>
  <si>
    <t>10325</t>
  </si>
  <si>
    <t>10425</t>
  </si>
  <si>
    <t>10525</t>
  </si>
  <si>
    <t>10625</t>
  </si>
  <si>
    <t>10725</t>
  </si>
  <si>
    <t>2025-02-06 00:00:00</t>
  </si>
  <si>
    <t>10825</t>
  </si>
  <si>
    <t>10925</t>
  </si>
  <si>
    <t>11025</t>
  </si>
  <si>
    <t>11125</t>
  </si>
  <si>
    <t>ITAU CORPBANCA COLOMBIA S A</t>
  </si>
  <si>
    <t>11225</t>
  </si>
  <si>
    <t>11325</t>
  </si>
  <si>
    <t>11425</t>
  </si>
  <si>
    <t>11525</t>
  </si>
  <si>
    <t>11625</t>
  </si>
  <si>
    <t>11725</t>
  </si>
  <si>
    <t>11825</t>
  </si>
  <si>
    <t>11925</t>
  </si>
  <si>
    <t>12025</t>
  </si>
  <si>
    <t>12125</t>
  </si>
  <si>
    <t>12225</t>
  </si>
  <si>
    <t>12325</t>
  </si>
  <si>
    <t>12425</t>
  </si>
  <si>
    <t>12525</t>
  </si>
  <si>
    <t>12625</t>
  </si>
  <si>
    <t>12725</t>
  </si>
  <si>
    <t>12825</t>
  </si>
  <si>
    <t>14225</t>
  </si>
  <si>
    <t>14325</t>
  </si>
  <si>
    <t>14425</t>
  </si>
  <si>
    <t>14525</t>
  </si>
  <si>
    <t>14625</t>
  </si>
  <si>
    <t>14725</t>
  </si>
  <si>
    <t>14825</t>
  </si>
  <si>
    <t>14925</t>
  </si>
  <si>
    <t>15025</t>
  </si>
  <si>
    <t>15125</t>
  </si>
  <si>
    <t>15225</t>
  </si>
  <si>
    <t>15325</t>
  </si>
  <si>
    <t>15425</t>
  </si>
  <si>
    <t>15525</t>
  </si>
  <si>
    <t>15625</t>
  </si>
  <si>
    <t>15725</t>
  </si>
  <si>
    <t>15825</t>
  </si>
  <si>
    <t>15925</t>
  </si>
  <si>
    <t>16025</t>
  </si>
  <si>
    <t>16125</t>
  </si>
  <si>
    <t>16225</t>
  </si>
  <si>
    <t>16325</t>
  </si>
  <si>
    <t>16425</t>
  </si>
  <si>
    <t>16525</t>
  </si>
  <si>
    <t>16625</t>
  </si>
  <si>
    <t>16725</t>
  </si>
  <si>
    <t>16825</t>
  </si>
  <si>
    <t>16925</t>
  </si>
  <si>
    <t>17025</t>
  </si>
  <si>
    <t>17125</t>
  </si>
  <si>
    <t>17225</t>
  </si>
  <si>
    <t>17325</t>
  </si>
  <si>
    <t>17425</t>
  </si>
  <si>
    <t>17525</t>
  </si>
  <si>
    <t>17625</t>
  </si>
  <si>
    <t>17725</t>
  </si>
  <si>
    <t>17825</t>
  </si>
  <si>
    <t>17925</t>
  </si>
  <si>
    <t>18025</t>
  </si>
  <si>
    <t>18125</t>
  </si>
  <si>
    <t>18225</t>
  </si>
  <si>
    <t>18325</t>
  </si>
  <si>
    <t>18425</t>
  </si>
  <si>
    <t>18525</t>
  </si>
  <si>
    <t>18625</t>
  </si>
  <si>
    <t>18725</t>
  </si>
  <si>
    <t>18825</t>
  </si>
  <si>
    <t>18925</t>
  </si>
  <si>
    <t>19025</t>
  </si>
  <si>
    <t>19125</t>
  </si>
  <si>
    <t>19225</t>
  </si>
  <si>
    <t>19325</t>
  </si>
  <si>
    <t>19425</t>
  </si>
  <si>
    <t>19525</t>
  </si>
  <si>
    <t>19625</t>
  </si>
  <si>
    <t>19725</t>
  </si>
  <si>
    <t>19825</t>
  </si>
  <si>
    <t>19925</t>
  </si>
  <si>
    <t>20025</t>
  </si>
  <si>
    <t>20125</t>
  </si>
  <si>
    <t>20225</t>
  </si>
  <si>
    <t>20325</t>
  </si>
  <si>
    <t>20425</t>
  </si>
  <si>
    <t>20525</t>
  </si>
  <si>
    <t>20625</t>
  </si>
  <si>
    <t>20725</t>
  </si>
  <si>
    <t>20825</t>
  </si>
  <si>
    <t>20925</t>
  </si>
  <si>
    <t>21025</t>
  </si>
  <si>
    <t>21125</t>
  </si>
  <si>
    <t>21225</t>
  </si>
  <si>
    <t>21325</t>
  </si>
  <si>
    <t>21425</t>
  </si>
  <si>
    <t>21525</t>
  </si>
  <si>
    <t>21625</t>
  </si>
  <si>
    <t>21725</t>
  </si>
  <si>
    <t>21825</t>
  </si>
  <si>
    <t>21925</t>
  </si>
  <si>
    <t>22025</t>
  </si>
  <si>
    <t>22125</t>
  </si>
  <si>
    <t>22225</t>
  </si>
  <si>
    <t>22325</t>
  </si>
  <si>
    <t>22425</t>
  </si>
  <si>
    <t>22525</t>
  </si>
  <si>
    <t>22625</t>
  </si>
  <si>
    <t>22725</t>
  </si>
  <si>
    <t>22825</t>
  </si>
  <si>
    <t>22925</t>
  </si>
  <si>
    <t>23025</t>
  </si>
  <si>
    <t>23125</t>
  </si>
  <si>
    <t>23225</t>
  </si>
  <si>
    <t>23325</t>
  </si>
  <si>
    <t>23425</t>
  </si>
  <si>
    <t>23525</t>
  </si>
  <si>
    <t>23625</t>
  </si>
  <si>
    <t>23725</t>
  </si>
  <si>
    <t>23825</t>
  </si>
  <si>
    <t>23925</t>
  </si>
  <si>
    <t>24025</t>
  </si>
  <si>
    <t>24125</t>
  </si>
  <si>
    <t>24225</t>
  </si>
  <si>
    <t>24325</t>
  </si>
  <si>
    <t>24425</t>
  </si>
  <si>
    <t>24525</t>
  </si>
  <si>
    <t>24625</t>
  </si>
  <si>
    <t>24725</t>
  </si>
  <si>
    <t>24825</t>
  </si>
  <si>
    <t>24925</t>
  </si>
  <si>
    <t>25025</t>
  </si>
  <si>
    <t>25125</t>
  </si>
  <si>
    <t>25225</t>
  </si>
  <si>
    <t>25325</t>
  </si>
  <si>
    <t>25425</t>
  </si>
  <si>
    <t>25525</t>
  </si>
  <si>
    <t>25625</t>
  </si>
  <si>
    <t>25725</t>
  </si>
  <si>
    <t>25825</t>
  </si>
  <si>
    <t>25925</t>
  </si>
  <si>
    <t>26025</t>
  </si>
  <si>
    <t>26125</t>
  </si>
  <si>
    <t>26225</t>
  </si>
  <si>
    <t>26325</t>
  </si>
  <si>
    <t>26425</t>
  </si>
  <si>
    <t>26525</t>
  </si>
  <si>
    <t>26625</t>
  </si>
  <si>
    <t>26725</t>
  </si>
  <si>
    <t>26825</t>
  </si>
  <si>
    <t>26925</t>
  </si>
  <si>
    <t>27025</t>
  </si>
  <si>
    <t>27125</t>
  </si>
  <si>
    <t>27225</t>
  </si>
  <si>
    <t>27325</t>
  </si>
  <si>
    <t>27425</t>
  </si>
  <si>
    <t>27525</t>
  </si>
  <si>
    <t>27625</t>
  </si>
  <si>
    <t>27825</t>
  </si>
  <si>
    <t>27925</t>
  </si>
  <si>
    <t>28025</t>
  </si>
  <si>
    <t>28125</t>
  </si>
  <si>
    <t>28225</t>
  </si>
  <si>
    <t>28325</t>
  </si>
  <si>
    <t>28425</t>
  </si>
  <si>
    <t>28525</t>
  </si>
  <si>
    <t>2025-02-11 00:00:00</t>
  </si>
  <si>
    <t>28625</t>
  </si>
  <si>
    <t>28725</t>
  </si>
  <si>
    <t>2025-02-12 00:00:00</t>
  </si>
  <si>
    <t>28825</t>
  </si>
  <si>
    <t>SOLICITUD</t>
  </si>
  <si>
    <t>COM 325</t>
  </si>
  <si>
    <t>29025</t>
  </si>
  <si>
    <t>COM 625</t>
  </si>
  <si>
    <t>29125</t>
  </si>
  <si>
    <t>COM 725</t>
  </si>
  <si>
    <t>COM 425</t>
  </si>
  <si>
    <t>29325</t>
  </si>
  <si>
    <t>COM 125</t>
  </si>
  <si>
    <t>29425</t>
  </si>
  <si>
    <t>COM 525</t>
  </si>
  <si>
    <t>29525</t>
  </si>
  <si>
    <t>29625</t>
  </si>
  <si>
    <t>29725</t>
  </si>
  <si>
    <t>29825</t>
  </si>
  <si>
    <t>29925</t>
  </si>
  <si>
    <t>30025</t>
  </si>
  <si>
    <t>30125</t>
  </si>
  <si>
    <t>2025-02-13 00:00:00</t>
  </si>
  <si>
    <t>30225</t>
  </si>
  <si>
    <t>COM 925</t>
  </si>
  <si>
    <t>30325</t>
  </si>
  <si>
    <t>COM 825</t>
  </si>
  <si>
    <t>2025-02-14 00:00:00</t>
  </si>
  <si>
    <t>30425</t>
  </si>
  <si>
    <t>COM 1025</t>
  </si>
  <si>
    <t>30525</t>
  </si>
  <si>
    <t>30625</t>
  </si>
  <si>
    <t>2025-02-17 00:00:00</t>
  </si>
  <si>
    <t>30725</t>
  </si>
  <si>
    <t>COM 1425</t>
  </si>
  <si>
    <t>COM 1125</t>
  </si>
  <si>
    <t>30925</t>
  </si>
  <si>
    <t>31025</t>
  </si>
  <si>
    <t>31125</t>
  </si>
  <si>
    <t>31225</t>
  </si>
  <si>
    <t>31325</t>
  </si>
  <si>
    <t>31425</t>
  </si>
  <si>
    <t>31525</t>
  </si>
  <si>
    <t>31625</t>
  </si>
  <si>
    <t>31725</t>
  </si>
  <si>
    <t>31825</t>
  </si>
  <si>
    <t>31925</t>
  </si>
  <si>
    <t>32025</t>
  </si>
  <si>
    <t>2025-02-18 00:00:00</t>
  </si>
  <si>
    <t>32125</t>
  </si>
  <si>
    <t>2025-02-19 00:00:00</t>
  </si>
  <si>
    <t>32225</t>
  </si>
  <si>
    <t>COM 1225</t>
  </si>
  <si>
    <t>32325</t>
  </si>
  <si>
    <t>COM 1325</t>
  </si>
  <si>
    <t>32425</t>
  </si>
  <si>
    <t>COM 1525</t>
  </si>
  <si>
    <t>32525</t>
  </si>
  <si>
    <t>32625</t>
  </si>
  <si>
    <t>32725</t>
  </si>
  <si>
    <t>32825</t>
  </si>
  <si>
    <t>32925</t>
  </si>
  <si>
    <t>33025</t>
  </si>
  <si>
    <t>33125</t>
  </si>
  <si>
    <t>33225</t>
  </si>
  <si>
    <t>33325</t>
  </si>
  <si>
    <t>33425</t>
  </si>
  <si>
    <t>33525</t>
  </si>
  <si>
    <t>2025-01-28 00:00:00</t>
  </si>
  <si>
    <t>7325-45-N</t>
  </si>
  <si>
    <t>8925-45-N</t>
  </si>
  <si>
    <t>10525-45-N</t>
  </si>
  <si>
    <t>12825-45-N</t>
  </si>
  <si>
    <t>6825-24-P</t>
  </si>
  <si>
    <t>Tipo Beneficiario</t>
  </si>
  <si>
    <t>2025-01-23 00:00:00</t>
  </si>
  <si>
    <t>Beneficiario final</t>
  </si>
  <si>
    <t>Traspaso a Pagaduria</t>
  </si>
  <si>
    <t>2025-02-20 00:00:00</t>
  </si>
  <si>
    <t>2025-02-21 00:00:00</t>
  </si>
  <si>
    <t>2025-02-25 00:00:00</t>
  </si>
  <si>
    <t>2025-02-27 02:02:23</t>
  </si>
  <si>
    <t>33725</t>
  </si>
  <si>
    <t>COM 2325</t>
  </si>
  <si>
    <t>33825</t>
  </si>
  <si>
    <t>33925</t>
  </si>
  <si>
    <t>COM 2525</t>
  </si>
  <si>
    <t>34025</t>
  </si>
  <si>
    <t>COM 2625</t>
  </si>
  <si>
    <t>34125</t>
  </si>
  <si>
    <t>COM 2725</t>
  </si>
  <si>
    <t>38125</t>
  </si>
  <si>
    <t>2025-02-22 00:00:00</t>
  </si>
  <si>
    <t>COM 1625</t>
  </si>
  <si>
    <t>2025-02-27 02:03:38</t>
  </si>
  <si>
    <t>38225</t>
  </si>
  <si>
    <t>COM 1825</t>
  </si>
  <si>
    <t>38325</t>
  </si>
  <si>
    <t>COM 1725</t>
  </si>
  <si>
    <t>2025-02-27 02:13:45</t>
  </si>
  <si>
    <t>38425</t>
  </si>
  <si>
    <t>38525</t>
  </si>
  <si>
    <t>COM 2025</t>
  </si>
  <si>
    <t>38625</t>
  </si>
  <si>
    <t>COM 2125</t>
  </si>
  <si>
    <t>38725</t>
  </si>
  <si>
    <t>COM 2225</t>
  </si>
  <si>
    <t>38825</t>
  </si>
  <si>
    <t>COM 2925</t>
  </si>
  <si>
    <t>38925</t>
  </si>
  <si>
    <t>COM 3025</t>
  </si>
  <si>
    <t>BARRIOS SIMANCA AURY BANESSA</t>
  </si>
  <si>
    <t>16600001742</t>
  </si>
  <si>
    <t>39025</t>
  </si>
  <si>
    <t>COM 3125</t>
  </si>
  <si>
    <t>2025-02-26 00:00:00</t>
  </si>
  <si>
    <t>39125</t>
  </si>
  <si>
    <t>COM 2825</t>
  </si>
  <si>
    <t>34325</t>
  </si>
  <si>
    <t>34225</t>
  </si>
  <si>
    <t>2025-03-10 00:00:00</t>
  </si>
  <si>
    <t>33625</t>
  </si>
  <si>
    <t>34425</t>
  </si>
  <si>
    <t>34525</t>
  </si>
  <si>
    <t>34625</t>
  </si>
  <si>
    <t>34725</t>
  </si>
  <si>
    <t>34825</t>
  </si>
  <si>
    <t>34925</t>
  </si>
  <si>
    <t>35025</t>
  </si>
  <si>
    <t>35125</t>
  </si>
  <si>
    <t>35225</t>
  </si>
  <si>
    <t>35325</t>
  </si>
  <si>
    <t>35425</t>
  </si>
  <si>
    <t>35525</t>
  </si>
  <si>
    <t>35625</t>
  </si>
  <si>
    <t>35825</t>
  </si>
  <si>
    <t>35925</t>
  </si>
  <si>
    <t>36025</t>
  </si>
  <si>
    <t>36125</t>
  </si>
  <si>
    <t>36225</t>
  </si>
  <si>
    <t>36325</t>
  </si>
  <si>
    <t>36425</t>
  </si>
  <si>
    <t>36525</t>
  </si>
  <si>
    <t>36625</t>
  </si>
  <si>
    <t>36725</t>
  </si>
  <si>
    <t>36825</t>
  </si>
  <si>
    <t>36925</t>
  </si>
  <si>
    <t>37025</t>
  </si>
  <si>
    <t>37125</t>
  </si>
  <si>
    <t>37225</t>
  </si>
  <si>
    <t>37325</t>
  </si>
  <si>
    <t>37425</t>
  </si>
  <si>
    <t>37525</t>
  </si>
  <si>
    <t>37625</t>
  </si>
  <si>
    <t>37725</t>
  </si>
  <si>
    <t>37825</t>
  </si>
  <si>
    <t>35725</t>
  </si>
  <si>
    <t>37925</t>
  </si>
  <si>
    <t>38025</t>
  </si>
  <si>
    <t>39225</t>
  </si>
  <si>
    <t>39325</t>
  </si>
  <si>
    <t>39425</t>
  </si>
  <si>
    <t>39525</t>
  </si>
  <si>
    <t>39625</t>
  </si>
  <si>
    <t>39725</t>
  </si>
  <si>
    <t>39825</t>
  </si>
  <si>
    <t>39925</t>
  </si>
  <si>
    <t>40025</t>
  </si>
  <si>
    <t>40125</t>
  </si>
  <si>
    <t>40225</t>
  </si>
  <si>
    <t>2025-03-11 00:00:00</t>
  </si>
  <si>
    <t>40325</t>
  </si>
  <si>
    <t>40425</t>
  </si>
  <si>
    <t>40525</t>
  </si>
  <si>
    <t>40625</t>
  </si>
  <si>
    <t>40725</t>
  </si>
  <si>
    <t>40825</t>
  </si>
  <si>
    <t>40925</t>
  </si>
  <si>
    <t>41025</t>
  </si>
  <si>
    <t>41225</t>
  </si>
  <si>
    <t>41325</t>
  </si>
  <si>
    <t>41425</t>
  </si>
  <si>
    <t>41525</t>
  </si>
  <si>
    <t>44325</t>
  </si>
  <si>
    <t>41625</t>
  </si>
  <si>
    <t>2025-03-05 00:00:00</t>
  </si>
  <si>
    <t>2025-03-12 00:00:00</t>
  </si>
  <si>
    <t>2025-03-14 00:00:00</t>
  </si>
  <si>
    <t>41125</t>
  </si>
  <si>
    <t>41725</t>
  </si>
  <si>
    <t>2025-02-28 00:00:00</t>
  </si>
  <si>
    <t>RESOLUCION</t>
  </si>
  <si>
    <t>41825</t>
  </si>
  <si>
    <t>45325</t>
  </si>
  <si>
    <t>41925</t>
  </si>
  <si>
    <t>45425</t>
  </si>
  <si>
    <t>42025</t>
  </si>
  <si>
    <t>45525</t>
  </si>
  <si>
    <t>42125</t>
  </si>
  <si>
    <t>45625</t>
  </si>
  <si>
    <t>42225</t>
  </si>
  <si>
    <t>42325</t>
  </si>
  <si>
    <t>42425</t>
  </si>
  <si>
    <t>45925</t>
  </si>
  <si>
    <t>42525</t>
  </si>
  <si>
    <t>46025</t>
  </si>
  <si>
    <t>42625</t>
  </si>
  <si>
    <t>46125</t>
  </si>
  <si>
    <t>42725</t>
  </si>
  <si>
    <t>46225</t>
  </si>
  <si>
    <t>42825</t>
  </si>
  <si>
    <t>46325</t>
  </si>
  <si>
    <t>42925</t>
  </si>
  <si>
    <t>46425</t>
  </si>
  <si>
    <t>43025</t>
  </si>
  <si>
    <t>46525</t>
  </si>
  <si>
    <t>43125</t>
  </si>
  <si>
    <t>46625</t>
  </si>
  <si>
    <t>43225</t>
  </si>
  <si>
    <t>46725</t>
  </si>
  <si>
    <t>43325</t>
  </si>
  <si>
    <t>46825</t>
  </si>
  <si>
    <t>43425</t>
  </si>
  <si>
    <t>46925</t>
  </si>
  <si>
    <t>43525</t>
  </si>
  <si>
    <t>47025</t>
  </si>
  <si>
    <t>43625</t>
  </si>
  <si>
    <t>47125</t>
  </si>
  <si>
    <t>43725</t>
  </si>
  <si>
    <t>47225</t>
  </si>
  <si>
    <t>43825</t>
  </si>
  <si>
    <t>47325</t>
  </si>
  <si>
    <t>43925</t>
  </si>
  <si>
    <t>47425</t>
  </si>
  <si>
    <t>44025</t>
  </si>
  <si>
    <t>47525</t>
  </si>
  <si>
    <t>44125</t>
  </si>
  <si>
    <t>47625</t>
  </si>
  <si>
    <t>44225</t>
  </si>
  <si>
    <t>47725</t>
  </si>
  <si>
    <t>47825</t>
  </si>
  <si>
    <t>44425</t>
  </si>
  <si>
    <t>47925</t>
  </si>
  <si>
    <t>44525</t>
  </si>
  <si>
    <t>48025</t>
  </si>
  <si>
    <t>44625</t>
  </si>
  <si>
    <t>48125</t>
  </si>
  <si>
    <t>44725</t>
  </si>
  <si>
    <t>48225</t>
  </si>
  <si>
    <t>44825</t>
  </si>
  <si>
    <t>48325</t>
  </si>
  <si>
    <t>44925</t>
  </si>
  <si>
    <t>48425</t>
  </si>
  <si>
    <t>45025</t>
  </si>
  <si>
    <t>48525</t>
  </si>
  <si>
    <t>45125</t>
  </si>
  <si>
    <t>48625</t>
  </si>
  <si>
    <t>45225</t>
  </si>
  <si>
    <t>Columna2</t>
  </si>
  <si>
    <t>Columna3</t>
  </si>
  <si>
    <t>Columna4</t>
  </si>
  <si>
    <t>Columna5</t>
  </si>
  <si>
    <t>Columna6</t>
  </si>
  <si>
    <t>Columna7</t>
  </si>
  <si>
    <t>Columna8</t>
  </si>
  <si>
    <t>Columna9</t>
  </si>
  <si>
    <t>Columna10</t>
  </si>
  <si>
    <t>Columna11</t>
  </si>
  <si>
    <t>Columna12</t>
  </si>
  <si>
    <t>Columna13</t>
  </si>
  <si>
    <t>Columna14</t>
  </si>
  <si>
    <t>Columna15</t>
  </si>
  <si>
    <t>nuevo</t>
  </si>
  <si>
    <t>lo que sale</t>
  </si>
  <si>
    <t>CODIGO_OP</t>
  </si>
  <si>
    <t>CODIGO_CRP</t>
  </si>
  <si>
    <t>CODIGO_CDP</t>
  </si>
  <si>
    <t>Numero_Documento</t>
  </si>
  <si>
    <t>Fecha_de_Registro</t>
  </si>
  <si>
    <t>Fecha_de_Pago</t>
  </si>
  <si>
    <t>Valor_Bruto</t>
  </si>
  <si>
    <t>Valor_Deducciones</t>
  </si>
  <si>
    <t>Valor_Neto</t>
  </si>
  <si>
    <t>Tipo_Beneficiario</t>
  </si>
  <si>
    <t>Vigencia_Presupuestal</t>
  </si>
  <si>
    <t>Tipo_Identificacion</t>
  </si>
  <si>
    <t>Nombre_Razon_Social</t>
  </si>
  <si>
    <t>Medio_de_Pago</t>
  </si>
  <si>
    <t>Tipo_Cuenta</t>
  </si>
  <si>
    <t>Numero_Cuenta</t>
  </si>
  <si>
    <t>Estado_Cuenta</t>
  </si>
  <si>
    <t>Entidad_Nit</t>
  </si>
  <si>
    <t>Entidad_Descripcion</t>
  </si>
  <si>
    <t>Dependencia_Descripcion</t>
  </si>
  <si>
    <t>Valor_Pesos</t>
  </si>
  <si>
    <t>Valor_Moneda</t>
  </si>
  <si>
    <t>Valor_Reintegrado_Pesos</t>
  </si>
  <si>
    <t>Valor_Reintegrado_Moneda</t>
  </si>
  <si>
    <t>Tesoreria_Pagadora</t>
  </si>
  <si>
    <t>Identificacion_Pagaduria</t>
  </si>
  <si>
    <t>Cuenta_Pagaduria</t>
  </si>
  <si>
    <t>Tipo_Identificacion2</t>
  </si>
  <si>
    <t>Identificacion3</t>
  </si>
  <si>
    <t>Razon_social</t>
  </si>
  <si>
    <t>Numero_Cuenta4</t>
  </si>
  <si>
    <t>Concepto_Pago</t>
  </si>
  <si>
    <t>Solicitud_CDP</t>
  </si>
  <si>
    <t>Cuentas_por_Pagar</t>
  </si>
  <si>
    <t>Fecha_Cuentas_por_Pagar</t>
  </si>
  <si>
    <t>Ordenes_de_Pago</t>
  </si>
  <si>
    <t>Fecha_Doc_Soporte_Compromiso</t>
  </si>
  <si>
    <t>Tipo_Doc_Soporte_Compromiso</t>
  </si>
  <si>
    <t>Num_Doc_Soporte_Compromiso</t>
  </si>
  <si>
    <t>Objeto_del_Compromiso</t>
  </si>
  <si>
    <t>SALIDA</t>
  </si>
  <si>
    <t>2025-03-06 00:00:00</t>
  </si>
  <si>
    <t>COM 4025</t>
  </si>
  <si>
    <t>COM 4625</t>
  </si>
  <si>
    <t>COM 4825</t>
  </si>
  <si>
    <t>COM 4925</t>
  </si>
  <si>
    <t>COM 5025</t>
  </si>
  <si>
    <t>COM 5125</t>
  </si>
  <si>
    <t>2025-03-03 00:00:00</t>
  </si>
  <si>
    <t>COM 6025</t>
  </si>
  <si>
    <t>COM 3225</t>
  </si>
  <si>
    <t>COM 3325</t>
  </si>
  <si>
    <t>COM 3525</t>
  </si>
  <si>
    <t>COM 3625</t>
  </si>
  <si>
    <t>COM 3825</t>
  </si>
  <si>
    <t>COM 3925</t>
  </si>
  <si>
    <t>COM 4125</t>
  </si>
  <si>
    <t>COM 4225</t>
  </si>
  <si>
    <t>COM 4325</t>
  </si>
  <si>
    <t>COM 4425</t>
  </si>
  <si>
    <t>COM 4525</t>
  </si>
  <si>
    <t>COM 5525</t>
  </si>
  <si>
    <t>2025-03-04 00:00:00</t>
  </si>
  <si>
    <t>COM 5725</t>
  </si>
  <si>
    <t>COM 5825</t>
  </si>
  <si>
    <t>COM 6325</t>
  </si>
  <si>
    <t>COM 7125</t>
  </si>
  <si>
    <t>COM 7425</t>
  </si>
  <si>
    <t>COM 7825</t>
  </si>
  <si>
    <t>COM 6525</t>
  </si>
  <si>
    <t>COM 8025</t>
  </si>
  <si>
    <t>COM 7025</t>
  </si>
  <si>
    <t>COM 6825</t>
  </si>
  <si>
    <t>COM 6925</t>
  </si>
  <si>
    <t>COM 7325</t>
  </si>
  <si>
    <t>COM 7525</t>
  </si>
  <si>
    <t>COM 7625</t>
  </si>
  <si>
    <t>COM 7725</t>
  </si>
  <si>
    <t>COM 8325</t>
  </si>
  <si>
    <t>COM 8425</t>
  </si>
  <si>
    <t>COM 8125</t>
  </si>
  <si>
    <t>COM 8225</t>
  </si>
  <si>
    <t>COM 8525</t>
  </si>
  <si>
    <t>COM 8625</t>
  </si>
  <si>
    <t>COM 8825</t>
  </si>
  <si>
    <t>COM 9125</t>
  </si>
  <si>
    <t>COM 10625</t>
  </si>
  <si>
    <t>51325</t>
  </si>
  <si>
    <t>51425</t>
  </si>
  <si>
    <t>51525</t>
  </si>
  <si>
    <t>51625</t>
  </si>
  <si>
    <t>51725</t>
  </si>
  <si>
    <t>51825</t>
  </si>
  <si>
    <t>51925</t>
  </si>
  <si>
    <t>52025</t>
  </si>
  <si>
    <t>52125</t>
  </si>
  <si>
    <t>52225</t>
  </si>
  <si>
    <t>52325</t>
  </si>
  <si>
    <t>52425</t>
  </si>
  <si>
    <t>35325-45-N</t>
  </si>
  <si>
    <t>35625-45-N</t>
  </si>
  <si>
    <t>36025-45-N</t>
  </si>
  <si>
    <t>36125-45-N</t>
  </si>
  <si>
    <t>36325-45-N</t>
  </si>
  <si>
    <t>36725-45-N</t>
  </si>
  <si>
    <t>54525</t>
  </si>
  <si>
    <t>2025-03-18 00:00:00</t>
  </si>
  <si>
    <t>52725</t>
  </si>
  <si>
    <t>52525</t>
  </si>
  <si>
    <t>2025-03-13 00:00:00</t>
  </si>
  <si>
    <t>COM 9625</t>
  </si>
  <si>
    <t>52625</t>
  </si>
  <si>
    <t>COM 10325</t>
  </si>
  <si>
    <t>COM 10425</t>
  </si>
  <si>
    <t>CHAVEZ ESPITIA OSWALDO ENRIQUE</t>
  </si>
  <si>
    <t>04683102097</t>
  </si>
  <si>
    <t>COM 10825</t>
  </si>
  <si>
    <t>COM 9825</t>
  </si>
  <si>
    <t>COM 9925</t>
  </si>
  <si>
    <t>COM 10025</t>
  </si>
  <si>
    <t>COM 10125</t>
  </si>
  <si>
    <t>COM 10225</t>
  </si>
  <si>
    <t>COM 9325</t>
  </si>
  <si>
    <t>COM 9425</t>
  </si>
  <si>
    <t>COM 9525</t>
  </si>
  <si>
    <t>COM 9725</t>
  </si>
  <si>
    <t>COM 11025</t>
  </si>
  <si>
    <t>COM 10725</t>
  </si>
  <si>
    <t>COM 10925</t>
  </si>
  <si>
    <t>COM 11225</t>
  </si>
  <si>
    <t>COM 11625</t>
  </si>
  <si>
    <t>COM 11425</t>
  </si>
  <si>
    <t>COM 11525</t>
  </si>
  <si>
    <t>Saldo total</t>
  </si>
  <si>
    <t>Saldo libre</t>
  </si>
  <si>
    <t xml:space="preserve">Saldo comprometido </t>
  </si>
  <si>
    <t>13125</t>
  </si>
  <si>
    <t>13425</t>
  </si>
  <si>
    <t>12925</t>
  </si>
  <si>
    <t>2025-03-21 00:00:00</t>
  </si>
  <si>
    <t>8325-24-P</t>
  </si>
  <si>
    <t>8425-24-P</t>
  </si>
  <si>
    <t>8525-24-P</t>
  </si>
  <si>
    <t>88162602</t>
  </si>
  <si>
    <t>890903937</t>
  </si>
  <si>
    <t>860063875</t>
  </si>
  <si>
    <t>899999094</t>
  </si>
  <si>
    <t>1070825199</t>
  </si>
  <si>
    <t>13025</t>
  </si>
  <si>
    <t>13225</t>
  </si>
  <si>
    <t>13325</t>
  </si>
  <si>
    <t>13525</t>
  </si>
  <si>
    <t>13625</t>
  </si>
  <si>
    <t>13725</t>
  </si>
  <si>
    <t>13825</t>
  </si>
  <si>
    <t>13925</t>
  </si>
  <si>
    <t>14025</t>
  </si>
  <si>
    <t>14125</t>
  </si>
  <si>
    <t>900047981</t>
  </si>
  <si>
    <t>61625</t>
  </si>
  <si>
    <t>59125</t>
  </si>
  <si>
    <t>70125</t>
  </si>
  <si>
    <t>65725</t>
  </si>
  <si>
    <t>62025</t>
  </si>
  <si>
    <t>62125</t>
  </si>
  <si>
    <t>62225</t>
  </si>
  <si>
    <t>COM 11825</t>
  </si>
  <si>
    <t>COM 12025</t>
  </si>
  <si>
    <t>COM 12125</t>
  </si>
  <si>
    <t>65825</t>
  </si>
  <si>
    <t>COM 12425</t>
  </si>
  <si>
    <t>COM 12925</t>
  </si>
  <si>
    <t>COM 13425</t>
  </si>
  <si>
    <t>COM 13325</t>
  </si>
  <si>
    <t>COM 13525</t>
  </si>
  <si>
    <t>COM 13225</t>
  </si>
  <si>
    <t>COM 12825</t>
  </si>
  <si>
    <t>COM 12725</t>
  </si>
  <si>
    <t>COM 12625</t>
  </si>
  <si>
    <t>COM 12525</t>
  </si>
  <si>
    <t>COM 14225</t>
  </si>
  <si>
    <t>COM 13625</t>
  </si>
  <si>
    <t>COM 13825</t>
  </si>
  <si>
    <t>COM 13925</t>
  </si>
  <si>
    <t>COM 14025</t>
  </si>
  <si>
    <t>COM 14125</t>
  </si>
  <si>
    <t>COM 13725</t>
  </si>
  <si>
    <t>COM 14425</t>
  </si>
  <si>
    <t>COM 14525</t>
  </si>
  <si>
    <t>45725</t>
  </si>
  <si>
    <t>COM 14625</t>
  </si>
  <si>
    <t>45825</t>
  </si>
  <si>
    <t>COM 14725</t>
  </si>
  <si>
    <t>COM 15425</t>
  </si>
  <si>
    <t>COM 15325</t>
  </si>
  <si>
    <t>COM 15625</t>
  </si>
  <si>
    <t>2025-03-17 00:00:00</t>
  </si>
  <si>
    <t>2025-03-19 00:00:00</t>
  </si>
  <si>
    <t>2025-03-20 00:00:00</t>
  </si>
  <si>
    <t>COM 18025</t>
  </si>
  <si>
    <t>COM 17825</t>
  </si>
  <si>
    <t>COM 18425</t>
  </si>
  <si>
    <t>COM 17525</t>
  </si>
  <si>
    <t>COM 17625</t>
  </si>
  <si>
    <t>73225</t>
  </si>
  <si>
    <t>COM 18125</t>
  </si>
  <si>
    <t>73425</t>
  </si>
  <si>
    <t>70625</t>
  </si>
  <si>
    <t>COM 17125</t>
  </si>
  <si>
    <t>70725</t>
  </si>
  <si>
    <t>COM 19225</t>
  </si>
  <si>
    <t>70825</t>
  </si>
  <si>
    <t>70925</t>
  </si>
  <si>
    <t>71025</t>
  </si>
  <si>
    <t>COM 19125</t>
  </si>
  <si>
    <t>71125</t>
  </si>
  <si>
    <t>COM 19325</t>
  </si>
  <si>
    <t>73325</t>
  </si>
  <si>
    <t>71225</t>
  </si>
  <si>
    <t>COM 20325</t>
  </si>
  <si>
    <t>71325</t>
  </si>
  <si>
    <t>COM 20525</t>
  </si>
  <si>
    <t>71425</t>
  </si>
  <si>
    <t>COM 20625</t>
  </si>
  <si>
    <t>71525</t>
  </si>
  <si>
    <t>COM 17325</t>
  </si>
  <si>
    <t>71625</t>
  </si>
  <si>
    <t>COM 17225</t>
  </si>
  <si>
    <t>71725</t>
  </si>
  <si>
    <t>COM 17425</t>
  </si>
  <si>
    <t>71825</t>
  </si>
  <si>
    <t>COM 17725</t>
  </si>
  <si>
    <t>71925</t>
  </si>
  <si>
    <t>COM 18325</t>
  </si>
  <si>
    <t>72025</t>
  </si>
  <si>
    <t>COM 18625</t>
  </si>
  <si>
    <t>72125</t>
  </si>
  <si>
    <t>COM 18725</t>
  </si>
  <si>
    <t>72225</t>
  </si>
  <si>
    <t>COM 18925</t>
  </si>
  <si>
    <t>72325</t>
  </si>
  <si>
    <t>72425</t>
  </si>
  <si>
    <t>COM 19525</t>
  </si>
  <si>
    <t>72525</t>
  </si>
  <si>
    <t>COM 19625</t>
  </si>
  <si>
    <t>72625</t>
  </si>
  <si>
    <t>72825</t>
  </si>
  <si>
    <t>COM 19925</t>
  </si>
  <si>
    <t>72925</t>
  </si>
  <si>
    <t>COM 20125</t>
  </si>
  <si>
    <t>73025</t>
  </si>
  <si>
    <t>73125</t>
  </si>
  <si>
    <t>COM 20225</t>
  </si>
  <si>
    <t>73725</t>
  </si>
  <si>
    <t>73825</t>
  </si>
  <si>
    <t>73925</t>
  </si>
  <si>
    <t>74025</t>
  </si>
  <si>
    <t>74125</t>
  </si>
  <si>
    <t>74225</t>
  </si>
  <si>
    <t>74325</t>
  </si>
  <si>
    <t>74425</t>
  </si>
  <si>
    <t>74525</t>
  </si>
  <si>
    <t>74625</t>
  </si>
  <si>
    <t>74725</t>
  </si>
  <si>
    <t>74825</t>
  </si>
  <si>
    <t>74925</t>
  </si>
  <si>
    <t>75025</t>
  </si>
  <si>
    <t>75125</t>
  </si>
  <si>
    <t>75225</t>
  </si>
  <si>
    <t>75325</t>
  </si>
  <si>
    <t>2025-03-25 00:00:00</t>
  </si>
  <si>
    <t>9325-24-P</t>
  </si>
  <si>
    <t>Valor Inicial2</t>
  </si>
  <si>
    <t>0</t>
  </si>
  <si>
    <t>2025-03-26 00:00:00</t>
  </si>
  <si>
    <t>52825</t>
  </si>
  <si>
    <t>52925</t>
  </si>
  <si>
    <t>53025</t>
  </si>
  <si>
    <t>53125</t>
  </si>
  <si>
    <t>53225</t>
  </si>
  <si>
    <t>53325</t>
  </si>
  <si>
    <t>53425</t>
  </si>
  <si>
    <t>53525</t>
  </si>
  <si>
    <t>53625</t>
  </si>
  <si>
    <t>53725</t>
  </si>
  <si>
    <t>53825</t>
  </si>
  <si>
    <t>53925</t>
  </si>
  <si>
    <t>54025</t>
  </si>
  <si>
    <t>54125</t>
  </si>
  <si>
    <t>54225</t>
  </si>
  <si>
    <t>54325</t>
  </si>
  <si>
    <t>54425</t>
  </si>
  <si>
    <t>54625</t>
  </si>
  <si>
    <t>54725</t>
  </si>
  <si>
    <t>54825</t>
  </si>
  <si>
    <t>54925</t>
  </si>
  <si>
    <t>55025</t>
  </si>
  <si>
    <t>55125</t>
  </si>
  <si>
    <t>55225</t>
  </si>
  <si>
    <t>55325</t>
  </si>
  <si>
    <t>55425</t>
  </si>
  <si>
    <t>55525</t>
  </si>
  <si>
    <t>55625</t>
  </si>
  <si>
    <t>55725</t>
  </si>
  <si>
    <t>55825</t>
  </si>
  <si>
    <t>55925</t>
  </si>
  <si>
    <t>56025</t>
  </si>
  <si>
    <t>56125</t>
  </si>
  <si>
    <t>56225</t>
  </si>
  <si>
    <t>56325</t>
  </si>
  <si>
    <t>56425</t>
  </si>
  <si>
    <t>56525</t>
  </si>
  <si>
    <t>56625</t>
  </si>
  <si>
    <t>56725</t>
  </si>
  <si>
    <t>56825</t>
  </si>
  <si>
    <t>56925</t>
  </si>
  <si>
    <t>57025</t>
  </si>
  <si>
    <t>57125</t>
  </si>
  <si>
    <t>57225</t>
  </si>
  <si>
    <t>57325</t>
  </si>
  <si>
    <t>57425</t>
  </si>
  <si>
    <t>57525</t>
  </si>
  <si>
    <t>57625</t>
  </si>
  <si>
    <t>57725</t>
  </si>
  <si>
    <t>57825</t>
  </si>
  <si>
    <t>57925</t>
  </si>
  <si>
    <t>58025</t>
  </si>
  <si>
    <t>58125</t>
  </si>
  <si>
    <t>58225</t>
  </si>
  <si>
    <t>58325</t>
  </si>
  <si>
    <t>58425</t>
  </si>
  <si>
    <t>58525</t>
  </si>
  <si>
    <t>58625</t>
  </si>
  <si>
    <t>58725</t>
  </si>
  <si>
    <t>58825</t>
  </si>
  <si>
    <t>58925</t>
  </si>
  <si>
    <t>59025</t>
  </si>
  <si>
    <t>59225</t>
  </si>
  <si>
    <t>59325</t>
  </si>
  <si>
    <t>59425</t>
  </si>
  <si>
    <t>59525</t>
  </si>
  <si>
    <t>59625</t>
  </si>
  <si>
    <t>59725</t>
  </si>
  <si>
    <t>59825</t>
  </si>
  <si>
    <t>59925</t>
  </si>
  <si>
    <t>60025</t>
  </si>
  <si>
    <t>60125</t>
  </si>
  <si>
    <t>60225</t>
  </si>
  <si>
    <t>60325</t>
  </si>
  <si>
    <t>60425</t>
  </si>
  <si>
    <t>60525</t>
  </si>
  <si>
    <t>60625</t>
  </si>
  <si>
    <t>60725</t>
  </si>
  <si>
    <t>60825</t>
  </si>
  <si>
    <t>60925</t>
  </si>
  <si>
    <t>61025</t>
  </si>
  <si>
    <t>61125</t>
  </si>
  <si>
    <t>61225</t>
  </si>
  <si>
    <t>61325</t>
  </si>
  <si>
    <t>61425</t>
  </si>
  <si>
    <t>61725</t>
  </si>
  <si>
    <t>61825</t>
  </si>
  <si>
    <t>61925</t>
  </si>
  <si>
    <t>62325</t>
  </si>
  <si>
    <t>62425</t>
  </si>
  <si>
    <t>62525</t>
  </si>
  <si>
    <t>62625</t>
  </si>
  <si>
    <t>62725</t>
  </si>
  <si>
    <t>62825</t>
  </si>
  <si>
    <t>62925</t>
  </si>
  <si>
    <t>63025</t>
  </si>
  <si>
    <t>63125</t>
  </si>
  <si>
    <t>63225</t>
  </si>
  <si>
    <t>63325</t>
  </si>
  <si>
    <t>63425</t>
  </si>
  <si>
    <t>63525</t>
  </si>
  <si>
    <t>63625</t>
  </si>
  <si>
    <t>63725</t>
  </si>
  <si>
    <t>63825</t>
  </si>
  <si>
    <t>63925</t>
  </si>
  <si>
    <t>64025</t>
  </si>
  <si>
    <t>64125</t>
  </si>
  <si>
    <t>64225</t>
  </si>
  <si>
    <t>64325</t>
  </si>
  <si>
    <t>64425</t>
  </si>
  <si>
    <t>64525</t>
  </si>
  <si>
    <t>64625</t>
  </si>
  <si>
    <t>64725</t>
  </si>
  <si>
    <t>64825</t>
  </si>
  <si>
    <t>64925</t>
  </si>
  <si>
    <t>65025</t>
  </si>
  <si>
    <t>65125</t>
  </si>
  <si>
    <t>65225</t>
  </si>
  <si>
    <t>65325</t>
  </si>
  <si>
    <t>65425</t>
  </si>
  <si>
    <t>65525</t>
  </si>
  <si>
    <t>65625</t>
  </si>
  <si>
    <t>65925</t>
  </si>
  <si>
    <t>66025</t>
  </si>
  <si>
    <t>66125</t>
  </si>
  <si>
    <t>66225</t>
  </si>
  <si>
    <t>66325</t>
  </si>
  <si>
    <t>66425</t>
  </si>
  <si>
    <t>66525</t>
  </si>
  <si>
    <t>66625</t>
  </si>
  <si>
    <t>66725</t>
  </si>
  <si>
    <t>66825</t>
  </si>
  <si>
    <t>66925</t>
  </si>
  <si>
    <t>67025</t>
  </si>
  <si>
    <t>67125</t>
  </si>
  <si>
    <t>67225</t>
  </si>
  <si>
    <t>67325</t>
  </si>
  <si>
    <t>67425</t>
  </si>
  <si>
    <t>67525</t>
  </si>
  <si>
    <t>67625</t>
  </si>
  <si>
    <t>67725</t>
  </si>
  <si>
    <t>67825</t>
  </si>
  <si>
    <t>67925</t>
  </si>
  <si>
    <t>68025</t>
  </si>
  <si>
    <t>68125</t>
  </si>
  <si>
    <t>68225</t>
  </si>
  <si>
    <t>68325</t>
  </si>
  <si>
    <t>68425</t>
  </si>
  <si>
    <t>68525</t>
  </si>
  <si>
    <t>68625</t>
  </si>
  <si>
    <t>68725</t>
  </si>
  <si>
    <t>68825</t>
  </si>
  <si>
    <t>68925</t>
  </si>
  <si>
    <t>69025</t>
  </si>
  <si>
    <t>69125</t>
  </si>
  <si>
    <t>69225</t>
  </si>
  <si>
    <t>69325</t>
  </si>
  <si>
    <t>69425</t>
  </si>
  <si>
    <t>69525</t>
  </si>
  <si>
    <t>69625</t>
  </si>
  <si>
    <t>69725</t>
  </si>
  <si>
    <t>69825</t>
  </si>
  <si>
    <t>69925</t>
  </si>
  <si>
    <t>70025</t>
  </si>
  <si>
    <t>70225</t>
  </si>
  <si>
    <t>70325</t>
  </si>
  <si>
    <t>70425</t>
  </si>
  <si>
    <t>70525</t>
  </si>
  <si>
    <t>2025-03-27 00:00:00</t>
  </si>
  <si>
    <t>73525</t>
  </si>
  <si>
    <t>73625</t>
  </si>
  <si>
    <t>2025-01-10 11:06:00</t>
  </si>
  <si>
    <t>923238</t>
  </si>
  <si>
    <t>CENTRO INDUSTRIAL Y DESARROLLO EMPRESARIAL DE SOACHA-CUNDINAMARCA - ECONOMIA CAMPESINA Y SER</t>
  </si>
  <si>
    <t>INSTRUCTOR. Contratar servicios profesionales y de apoyo a la gestión como instructor para el programa CampeSENA del centro industrial y de desarrollo empresarial de Soacha</t>
  </si>
  <si>
    <t>2025-01-10 11:10:00</t>
  </si>
  <si>
    <t>MATERIALES FORMACION. Compra materiales para la formación programa CampeSENA</t>
  </si>
  <si>
    <t>2025-01-10 11:14:00</t>
  </si>
  <si>
    <t>VIATICOS. Desplazamiento para impartir formación del programa campeSENA</t>
  </si>
  <si>
    <t>3425, 4325, 6225, 6325</t>
  </si>
  <si>
    <t>2025-01-10 11:27:00</t>
  </si>
  <si>
    <t>923209</t>
  </si>
  <si>
    <t>CENTRO INDUSTRIAL Y DESARROLLO EMPRESARIAL DE SOACHA-CUNDINAMARCA - SALUD OCUPACIONAL.</t>
  </si>
  <si>
    <t>DOTACION. Contratar a monto agotable la compra de elementos de protección personal para funcionarios, trabajador oficial y brigada de emergencias del Centro Industrial y de Desarrollo Empresarial de Soacha</t>
  </si>
  <si>
    <t>2025-01-10 11:31:00</t>
  </si>
  <si>
    <t>VIATICOS. Gastos de transporte de los apoyos para el encuentro de seguridad y salud en el trabajo</t>
  </si>
  <si>
    <t>2025-01-10 11:39:00</t>
  </si>
  <si>
    <t>923210</t>
  </si>
  <si>
    <t>CENTRO INDUSTRIAL Y DESARROLLO DE SOACHA-CUNDINAMRCA</t>
  </si>
  <si>
    <t>VIATICOS. Viáticos y gastos de viaje de instructores y equipo regional de Víctimas</t>
  </si>
  <si>
    <t>2025-01-10 11:46:00</t>
  </si>
  <si>
    <t>MATERIALES FORMACION. Contratara monto agotable el suministro de materiales de formación para los programas de poblaciones vulnerables del Centro Industrial y Desarrollo Empresarial de Soacha</t>
  </si>
  <si>
    <t>2025-01-10 11:54:00</t>
  </si>
  <si>
    <t>INSTRUCTOR. Contratar servicios profesionales y de apoyo a la gestión como instructor para el área de Desplazados del centro industrial y de desarrollo empresarial de Soacha</t>
  </si>
  <si>
    <t>2025-01-10 11:56:00</t>
  </si>
  <si>
    <t>923211</t>
  </si>
  <si>
    <t>INTEGRACION CON LA MEDIA-CUND</t>
  </si>
  <si>
    <t>VIATICOS. Viáticos para atender las acciones de formación de articulación con la media</t>
  </si>
  <si>
    <t>2025-01-10 12:08:00</t>
  </si>
  <si>
    <t>SERVICIOS PERSONALES. Contratar la prestación de servicios profesionales carácter temporal para dirigir, controlar y evaluar las acciones de formación profesional integral que se ejecuten mediante alianzas y convenios con instituciones educativas del</t>
  </si>
  <si>
    <t>3425, 3525</t>
  </si>
  <si>
    <t>2025-01-10 12:34:00</t>
  </si>
  <si>
    <t>MONITORES. Monitorias como estímulo a aprendices destacados según normativa de monitorias vigente.</t>
  </si>
  <si>
    <t>2025-01-10 13:07:00</t>
  </si>
  <si>
    <t>SERVICIOS PUBLICOS. Pago de servicios públicos.</t>
  </si>
  <si>
    <t>2025-01-10 13:19:00</t>
  </si>
  <si>
    <t>C-3603-1300-20-20305C-3603025-08</t>
  </si>
  <si>
    <t>GTOS. POR TRIB., MULT., SANC. - SERVICIO DE FORMACIÓN PROFESIONAL INTEGRAL - FORTALECIMIENTO DE LA PRESTACIÓN DEL SERVICIO DE FORMACIÓN PROFESIONAL Y EL RECONOCIMIENTO DE SABERES PREVIOS CON ÉNFASIS EN POBLACIONES CAMPESINAS Y POPULARES EN COLOMBIA</t>
  </si>
  <si>
    <t>IMPUESTOS. Pago impuesto predial, impuesto de vehículo, otros impuestos.</t>
  </si>
  <si>
    <t>49625, 49725</t>
  </si>
  <si>
    <t>5725, 5825</t>
  </si>
  <si>
    <t>53325, 53425</t>
  </si>
  <si>
    <t>85368225, 85375525</t>
  </si>
  <si>
    <t>2025-01-10 13:39:00</t>
  </si>
  <si>
    <t>PAPELERIA. Contratar a monto agotable la compra de elementos de oficina y consumibles de impresión para el Centro Industrial y de Desarrollo Empresarial de Soacha</t>
  </si>
  <si>
    <t>2025-01-10 13:43:00</t>
  </si>
  <si>
    <t>OTROS MATERIALES Y SUMINISTROS. Contratar la Compra de tarjeta recargable canjeable por combustible (gasolina y diésel) en estaciones de servicio a nivel nacional en las denominaciones requeridas por la entidad para el aprovisionamiento de combustibl</t>
  </si>
  <si>
    <t>2025-01-10 13:48:00</t>
  </si>
  <si>
    <t>VIATICOS. Viáticos de funcionarios, gastos de viaje de contratistas y gastos de transporte (aeropuertos - intermunicipal)</t>
  </si>
  <si>
    <t>2025-01-10 13:52:00</t>
  </si>
  <si>
    <t>PROTECCION APRENDICES. Contratar a monto agotable la compra de elementos de protección personal para los aprendices del Centro Industrial y de Desarrollo Empresarial de Soacha</t>
  </si>
  <si>
    <t>2025-01-10 13:56:00</t>
  </si>
  <si>
    <t>OTROS RECURSOS DE TESORERIA</t>
  </si>
  <si>
    <t>NOMINA. Contratar la compra de tarjeta de consumo para la alimentación del trabajador oficial del Centro Industrial y de Desarrollo Empresarial de Soacha</t>
  </si>
  <si>
    <t>2025-01-10 14:01:00</t>
  </si>
  <si>
    <t>SERVICIOS PERSONALES. Contratar servicios profesionales y de apoyo a la gestión del área administrativa para el Centro Industrial y de Desarrollo Empresarial de Soacha.</t>
  </si>
  <si>
    <t>2025-01-10 14:05:00</t>
  </si>
  <si>
    <t>BIENESTAR APRENDICES. Vacunas aprendices.</t>
  </si>
  <si>
    <t>2025-01-10 14:54:00</t>
  </si>
  <si>
    <t>INSTRUCTOR. Contratar servicios profesionales y de apoyo a la gestión como instructor para el programa de articulación con la media del centro industrial y de desarrollo empresarial de Soacha.</t>
  </si>
  <si>
    <t>2025-01-10 14:58:00</t>
  </si>
  <si>
    <t>MATERIALES FORMACION. Compra de materiales para la formación programa articulación con la educación media.</t>
  </si>
  <si>
    <t>2025-01-10 15:49:00</t>
  </si>
  <si>
    <t>923218</t>
  </si>
  <si>
    <t>FONDO INDTRIA Y DE LA CONSTR FIC-CUND</t>
  </si>
  <si>
    <t>FONDOS ESPECIALES</t>
  </si>
  <si>
    <t>APOYO APRENDICES. Atender apoyos de sostenimiento FIC regular para los aprendices que cumplen con los requisitos de acuerdo con la normatividad vigente</t>
  </si>
  <si>
    <t>2025-01-10 15:54:00</t>
  </si>
  <si>
    <t>BIENESTAR APRENDICES. Gastos bienestar alumnos para la ejecución de las actividades del PNIBA de programas de FIC</t>
  </si>
  <si>
    <t>2025-01-10 16:01:00</t>
  </si>
  <si>
    <t>MATERIALES FORMACION. Compra materiales para la formación programa Placa Huella FIC</t>
  </si>
  <si>
    <t>2025-01-10 16:07:00</t>
  </si>
  <si>
    <t>MATERIALES FORMACION. Compra materiales para la formación programas FIC</t>
  </si>
  <si>
    <t>2025-01-10 16:19:00</t>
  </si>
  <si>
    <t>PROTECCION APRENDICES. Contratar a monto agotable la compra de elementos de protección para los aprendices del Centro Industrial y de Desarrollo Empresarial de Soacha.</t>
  </si>
  <si>
    <t>2025-01-10 16:24:00</t>
  </si>
  <si>
    <t>INSTRUCTOR. Contratar servicios profesionales y de apoyo a la gestión como instructor para el área de FIC-Fondo de la industria de la construcción del centro industrial y de desarrollo empresarial de Soacha.</t>
  </si>
  <si>
    <t>36825, 44625</t>
  </si>
  <si>
    <t>64619425</t>
  </si>
  <si>
    <t>2025-01-10 17:09:00</t>
  </si>
  <si>
    <t>923227</t>
  </si>
  <si>
    <t>CENTRO INDUSTRIAL Y DESARROLLO EMPRESARIAL DE SOACHA-CUNDINAMARCA - MODERNIZACION AMBIENTES</t>
  </si>
  <si>
    <t>MANTENIMIENTO BIENES. Contratar el servicio de mantenimiento preventivo y correctivo a todo costo (con suministros, repuestos y mano de obra) para el parque automotor del Centro Industrial y de Desarrollo Empresarial de Soacha.</t>
  </si>
  <si>
    <t>2025-01-10 17:12:00</t>
  </si>
  <si>
    <t>MOBILIARIO. Compra de mobiliario que incluye mesas, sillas, armarios, bancos de trabajo, archivadores, escritorios, tableros, entre otros</t>
  </si>
  <si>
    <t>2025-01-10 17:17:00</t>
  </si>
  <si>
    <t>OTROS EQUIPOS. Compra de básculas para el pesaje de residuos</t>
  </si>
  <si>
    <t>2025-01-10 17:20:00</t>
  </si>
  <si>
    <t>SERVICIOS PERSONALES. Contratar la prestación de servicios profesionales y de apoyo a la gestión para el área de Tecnologías de la Información y las Comunicaciones (TIC) del centro industrial y de desarrollo empresarial de Soacha.</t>
  </si>
  <si>
    <t>1325, 1525, 1625, 1725, 45225</t>
  </si>
  <si>
    <t>2025-01-11 00:00:00</t>
  </si>
  <si>
    <t>2025-01-11 07:52:00</t>
  </si>
  <si>
    <t>923228</t>
  </si>
  <si>
    <t>CERTIFICACION COMPETENCIAS LABORALES-CENTRO INDUSTRIAL Y DE DESARROLLO EMPRESARIAL SOACHA</t>
  </si>
  <si>
    <t>ECCL SERVICIOS PERSONALES. Contratar la prestación de servicios de evaluadores que ejecutan el proceso de gestión de evaluación y certificación de competencias laborales en el Centro Industrial y de Desarrollo Empresarial de Soacha</t>
  </si>
  <si>
    <t>923286</t>
  </si>
  <si>
    <t>CENTRO INDUSTRIAL Y DESARROLLO EMPRESAR DE SOACHA-CUND, CERTIFICAC COMPETENC LABORAL -ECONOM POPULAR</t>
  </si>
  <si>
    <t>923284</t>
  </si>
  <si>
    <t>CENTRO INDUSTRIAL Y DESARROLLO EMPRESARIAL DE SOACHA-CUND, SENA EMPRENDE RURAL -ECONOMIA POPULAR</t>
  </si>
  <si>
    <t>2025-01-11 08:03:00</t>
  </si>
  <si>
    <t>VIATICOS. Viáticos y gastos de viaje para el desplazamiento de los actores que ejecutan el proceso de gestión de evaluación y certificación de competencias laborales del Centro Industrial y de Desarrollo Empresarial de Soacha</t>
  </si>
  <si>
    <t>6025, 6125</t>
  </si>
  <si>
    <t>2025-01-11 08:28:00</t>
  </si>
  <si>
    <t>SERVICIOS PERSONALES. Contratar la prestación de servicios profesionales /o de apoyo a la gestión de carácter temporal, para contribuir con el cumplimiento de las metas establecidas para el proceso de Evaluación y Certificación de Competencias Labora</t>
  </si>
  <si>
    <t>64542825</t>
  </si>
  <si>
    <t>2025-01-11 08:44:00</t>
  </si>
  <si>
    <t>923242</t>
  </si>
  <si>
    <t>CENTRO INDUSTRIAL Y DESARROLLO EMPRESARIAL DE SOACHA-CUNDINAMARCA - BIENESTAR APRENDICES</t>
  </si>
  <si>
    <t>SERVICIOS PERSONALES. Contratar la prestación de servicios profesionales y de apoyo a la gestión para la implementación del plan de bienestar del centro industrial y de desarrollo empresarial de Soacha.</t>
  </si>
  <si>
    <t>2025-01-11 08:53:00</t>
  </si>
  <si>
    <t>923245</t>
  </si>
  <si>
    <t>CENTRO INDUSTRIAL Y DESARROLLO EMPRESARIAL DE SOACHA-CUNDINAMARCA - SERVICIOS PRESTADOS A LA FORMACI</t>
  </si>
  <si>
    <t>MATERIALES FORMACION. Contratar a monto agotable el suministro de materiales de formación y elementos de programas y estrategias misionales del Centro Industrial y de Desarrollo Empresarial de Soacha</t>
  </si>
  <si>
    <t>2025-01-11 09:03:00</t>
  </si>
  <si>
    <t>INSTRUCTOR. Contratar servicios profesionales y de apoyo a la gestión como instructor en las modalidades virtual y presencial de formación titulada y complementaria del centro industrial y de desarrollo empresarial de Soacha.</t>
  </si>
  <si>
    <t>2025-01-11 09:09:00</t>
  </si>
  <si>
    <t>923244</t>
  </si>
  <si>
    <t>CENTRO INDUSTRIAL Y DESARROLLO EMPRESARIAL DE SOACHA-CUNDINAMARCA - APOYOS DE SOSTENIMIENTO</t>
  </si>
  <si>
    <t>APOYO APRENDICES. Atender apoyos de sostenimiento regular para los aprendices que cumplen con los requisitos de acuerdo con la normatividad vigente</t>
  </si>
  <si>
    <t>2025-01-11 09:15:00</t>
  </si>
  <si>
    <t>2025-01-11 09:25:00</t>
  </si>
  <si>
    <t>VIATICOS. Viáticos de instructores para atender las acciones de formación de acuerdo con el comportamiento presupuestal del centro de formación.</t>
  </si>
  <si>
    <t>83035925</t>
  </si>
  <si>
    <t>2025-01-11 09:38:00</t>
  </si>
  <si>
    <t>923285</t>
  </si>
  <si>
    <t>CENTRO INDUSTRIAL Y DESARROLLO EMPRESARIAL DE SOACHA-CUNDINAMARCA -ECONOMIA POPULAR</t>
  </si>
  <si>
    <t>INSTRUCTOR. Contratar servicios profesionales y de apoyo a la gestión como instructor en formación titulada y complementaria ECONOMIA POPULAR del centro industrial y de desarrollo empresarial de Soacha.</t>
  </si>
  <si>
    <t>4825, 36425, 36525</t>
  </si>
  <si>
    <t>2025-01-11 09:46:00</t>
  </si>
  <si>
    <t>MATERIALES FORMACION. Contratar a monto agotable el suministro de materiales de formación y elementos de programas de Economía Popular del Centro Industrial y de Desarrollo Empresarial de Soacha</t>
  </si>
  <si>
    <t>2025-01-11 09:51:00</t>
  </si>
  <si>
    <t>VIATICOS. DFP - Viáticos y gastos de viaje para el cumplimiento de la formación titulada y complementaria de ECONOMIA POPULAR considerando los cupos totales.</t>
  </si>
  <si>
    <t>2025-01-11 10:10:00</t>
  </si>
  <si>
    <t>923290</t>
  </si>
  <si>
    <t>CENTRO INDUSTRIAL Y DESARROLLO EMPRESARIAL DE SOACHA-CUND., ACCIONES REGUL -ECONOM POPUL Y CAMPESINA</t>
  </si>
  <si>
    <t>SERVICIOS PERSONALES. Prestar los servicios de apoyo a la gestión como conductor del Aula Móvil, atendiendo los desplazamientos programados por la subdirección Centro Industrial y de Desarrollo Empresarial de Soacha y sus Coordinaciones.</t>
  </si>
  <si>
    <t>64601325</t>
  </si>
  <si>
    <t>2025-01-11 10:18:00</t>
  </si>
  <si>
    <t>OTROS MATERIALES Y SUMINISTROS. Contratar la adquisición de materiales, insumos y servicios (con suministro de combustible, lubricantes, llantas, baterías, filtros, así como la cobertura de gastos asociados a parqueadero, lavado de vehículos, pago de</t>
  </si>
  <si>
    <t>2025-01-11 10:24:00</t>
  </si>
  <si>
    <t>MANTENIMIENTO BIENES. Contratar el servicio de mantenimiento preventivo y correctivo a todo costo (con suministros, repuestos y mano de obra), incluyendo la gestión de revisión técnico-mecánica, infraestructura y adecuación, la actualización o cambio</t>
  </si>
  <si>
    <t>2025-01-11 10:31:00</t>
  </si>
  <si>
    <t>VIATICOS FORMACION. Viáticos para conductor aula móvil.</t>
  </si>
  <si>
    <t>47484125</t>
  </si>
  <si>
    <t>2025-01-11 10:36:00</t>
  </si>
  <si>
    <t>VIATICOS. Viáticos y gastos de viaje para Dinamizadores de oferta CampeSENA y Full Popular</t>
  </si>
  <si>
    <t>2025-01-11 10:45:00</t>
  </si>
  <si>
    <t>SERVICIOS PERSONALES. Contratar la prestación de servicios profesionales y de apoyo a la gestión para el programa de Economía Campesina</t>
  </si>
  <si>
    <t>1225, 3625</t>
  </si>
  <si>
    <t>2025-01-11 10:57:00</t>
  </si>
  <si>
    <t>BIENESTAR APRENDICES. Gastos bienestar alumnos para la ejecución de las actividades del PNIBA del Centro Industrial y de Desarrollo Empresarial de Soacha</t>
  </si>
  <si>
    <t>2025-01-11 11:04:00</t>
  </si>
  <si>
    <t>923234</t>
  </si>
  <si>
    <t>CENTRO INDUSTRIAL Y DESARROLLO EMPRESARIAL DE SOACHA-CUNDINAMARCA - PRODUCCION CENTROS</t>
  </si>
  <si>
    <t>MANTENIMIENTO BIENES. Mantenimiento de bienes muebles, enseres, maquinaria, equipo, transportes y software para atención de proyectos de Producción de Centros</t>
  </si>
  <si>
    <t>2025-01-11 11:09:00</t>
  </si>
  <si>
    <t>MATERIALES FORMACIÓN. Materiales e insumo para atención de proyectos de Producción de Centros.</t>
  </si>
  <si>
    <t>2025-01-11 11:53:00</t>
  </si>
  <si>
    <t>923224</t>
  </si>
  <si>
    <t>C INDUSTRIAL Y DESARROLLO EMPRESARIAL DE SOACHA - CONSTRUCCIONES Y ADECUACIONES</t>
  </si>
  <si>
    <t>SERVICIOS PERSONALES. Contratar servicios profesionales y de apoyo a la gestión del área de infraestructura para el Centro Industrial y de Desarrollo Empresarial de Soacha.</t>
  </si>
  <si>
    <t>825, 1125, 1425</t>
  </si>
  <si>
    <t>2025-01-11 12:01:00</t>
  </si>
  <si>
    <t>ADECUACIONES. REALIZAR ADECUACIONES A TODO COSTO, INCLUYENDO SUMINISTRO DE MATERIALES, MANO DE OBRA Y SERVICIOS TÉCNICOS, PARA LAS ADECUACIONES DE ESPACIOS EN LA INFRAESTRUCTURA DE LA SEDE “CIUDAD VERDE” DEL CENTRO INDUSTRIAL Y DE DESARROLLO EMPRESAR</t>
  </si>
  <si>
    <t>2025-01-11 13:26:00</t>
  </si>
  <si>
    <t>MANTENIMIENTO INMUEBLES. Contratar el mantenimiento preventivo y correctivo de las motobombas y de la red hidráulica, red sanitaria, y de alcantarillado, redes hidráulicas y redes de acueducto, que incluya la limpieza, inspección, reparación de tuber</t>
  </si>
  <si>
    <t>2025-01-11 13:49:00</t>
  </si>
  <si>
    <t>MANTENIMIENTO INMUEBLES. CONTRATAR A MONTO AGOTABLE EL SUMINISTRO DE MATERIALES DE FERRETERÍA PARA EL CENTRO INDUSTRIAL Y DE DESARROLLO EMPRESARIAL DE SOACHA</t>
  </si>
  <si>
    <t>2025-01-11 14:23:00</t>
  </si>
  <si>
    <t>MANTENIMIENTO INMUEBLES. Contratar a todo costo el servicio de mantenimiento preventivo y correctivo de las plantas eléctricas y redes, asegurando el adecuado funcionamiento durante los cortes de energía, incluyendo pruebas de carga, limpieza de comp</t>
  </si>
  <si>
    <t>2025-01-11 14:38:00</t>
  </si>
  <si>
    <t>MANTENIMIENTO INMUEBLES. Contratar el servicio de mantenimiento preventivo y correctivo de las instalaciones solares fotovoltaicas, que incluye la limpieza de paneles solares, revisión de inversores, conexiones y baterías, asegurando el óptimo rendim</t>
  </si>
  <si>
    <t>2025-01-11 14:53:00</t>
  </si>
  <si>
    <t>MANTENIMIENTO INMUEBLES. CONTRATAR A MONTO AGOTABLE EL SERVICIO INTEGRAL DE SANEAMIENTO AMBIENTAL (FUMIGACIÓN, CONTROL DE ROEDORES, MANTENIMIENTO Y LAVADO DE TANQUE DE ALMACENAMIENTO DE AGUA POTABLE, PODA Y TALA SANITARIA DE ÁRBOLES) PARA LAS SEDES D</t>
  </si>
  <si>
    <t>2025-01-11 14:58:00</t>
  </si>
  <si>
    <t>MANTENIMIENTO INMUEBLES. Contratar a todo costo la impermeabilización y la construcción de cárcamos para el piso del cuarto de residuos</t>
  </si>
  <si>
    <t>2025-01-11 15:04:00</t>
  </si>
  <si>
    <t>MANTENIMIENTO INMUEBLES. Contratar a todo costo el mantenimiento y reparación de las cubiertas del Centro Industrial y de Desarrollo Empresarial de Soacha.</t>
  </si>
  <si>
    <t>2025-01-11 15:11:00</t>
  </si>
  <si>
    <t>MANTENIMIENTO INMUEBLES. Contratar el servicio de mantenimiento preventivo y correctivo de ascensores, incluyendo la revisión de componentes eléctricos y mecánicos, lubricación, ajustes, y reparación o reemplazo de piezas necesarias, con el fin de ga</t>
  </si>
  <si>
    <t>2025-01-11 15:17:00</t>
  </si>
  <si>
    <t>MANTENIMIENTO INMUEBLES. Contratación del servicio de mantenimiento preventivo y correctivo de los sistemas de extracción de humos, que incluye la limpieza de ductos, ventiladores y filtros, así como la inspección de motores y controladores, para gar</t>
  </si>
  <si>
    <t>2025-01-11 15:24:00</t>
  </si>
  <si>
    <t>MANTENIMIENTO INMUEBLES. Contratar a todo costo el servicio de mantenimiento preventivo y correctivo de las redes contra incendios, incluyendo la inspección y reparación de sistemas de tuberías, válvulas, rociadores y equipos relacionados, para garan</t>
  </si>
  <si>
    <t>2025-01-11 15:31:00</t>
  </si>
  <si>
    <t>MANTENIMIENTO INMUEBLES. Contratar el servicio de mantenimiento de cuarto de almacenamiento para las sedes del Centro Industrial y de Desarrollo Empresarial de Soacha</t>
  </si>
  <si>
    <t>2025-01-11 15:40:00</t>
  </si>
  <si>
    <t>MANTENIMIENTO INMUEBLES. Contratar el servicio integral para el cumplimiento del Plan de Emergencias del Centro Industrial y de Desarrollo Empresarial de Soacha</t>
  </si>
  <si>
    <t>2025-01-11 15:52:00</t>
  </si>
  <si>
    <t>ADECUACIONES. Pago del permiso requerido para la instalación y mantenimiento de publicidad exterior visual en las instalaciones del Centro Industrial y de Desarrollo Empresarial de Soacha</t>
  </si>
  <si>
    <t>2025-01-24 15:13:00</t>
  </si>
  <si>
    <t>OTROS EQUIPOS. Asignación de recursos para dotación de ambientes convencionales de formación, áreas administrativas y de bienestar de la subsede de Guachetá-Cundinamarca</t>
  </si>
  <si>
    <t>2025-02-07 10:58:00</t>
  </si>
  <si>
    <t>923269</t>
  </si>
  <si>
    <t>TECNOPARQUE-CUND</t>
  </si>
  <si>
    <t>C-3605-1300-3-40402A-3605007-02</t>
  </si>
  <si>
    <t>ADQUIS. DE BYS - SERVICIO DE INVESTIGACIÓN, DESARROLLO E INNOVACIÓN TECNOLÓGICA ORIENTADOS A LA COMPETITIVIDAD DEL MERCADO DEL TRABAJO - IMPLANTACIÓN SISTEMA DE INVESTIGACIÓN APLICADA, DESARROLLO TECNOLÓGICO Y COMPETITIVIDAD</t>
  </si>
  <si>
    <t>SERVICIOS PERSONALES. Contratar la prestación de servicios profesionales y de apoyo a la gestión para la ejecución del proyecto formulado y aprobado de Tecnoparque en el centro industrial y de desarrollo empresarial de Soacha.</t>
  </si>
  <si>
    <t>32625, 33225, 33325, 33425, 33525</t>
  </si>
  <si>
    <t>2025-02-07 11:06:00</t>
  </si>
  <si>
    <t>923270</t>
  </si>
  <si>
    <t>CENTRO INDUSTRIAL Y DESARROLLO EMPRESARIAL DE SOACHA-TECNOACADEMIA</t>
  </si>
  <si>
    <t>C-3605-1300-3-40402A-3605019-02</t>
  </si>
  <si>
    <t>ADQUIS. DE BYS - SERVICIO DE EDUCACIÓN INFORMAL - IMPLANTACIÓN SISTEMA DE INVESTIGACIÓN APLICADA, DESARROLLO TECNOLÓGICO Y COMPETITIVIDAD</t>
  </si>
  <si>
    <t>SERVICIOS PERSONALES. Contratar la prestación de servicios profesionales y de apoyo a la gestión para la ejecución del proyecto formulado y aprobado de Tecnoacademia en el centro industrial y de desarrollo empresarial de Soacha.</t>
  </si>
  <si>
    <t>32525, 32825, 32925, 33025, 33125</t>
  </si>
  <si>
    <t>2025-02-28 16:21:00</t>
  </si>
  <si>
    <t>Contratar mediante el mecanismo de monto agotable la compra de materiales e insumos para los programas de formación ofertados y aquellos destinados al proceso de Producción de Centro para el mantenimiento de equipos de cómputo en el Centro Industrial</t>
  </si>
  <si>
    <t>923214</t>
  </si>
  <si>
    <t>CENTRO INDUSTRIAL Y DESARROLLO EMPRESARIAL DE SOACHA-CUNDINAMARCA -ESCUELA NACIONAL DE INSTRUCTORES</t>
  </si>
  <si>
    <t>2025-02-28 17:28:00</t>
  </si>
  <si>
    <t>Contratar mediante el mecanismo de monto agotable la compra de elementos de protección personal para los aprendices de programas FIC, beneficiarios de apoyos de sostenimiento regular, funcionarios, trabajador oficial y la brigada de emergencias del</t>
  </si>
  <si>
    <t>2025-02-28 17:37:00</t>
  </si>
  <si>
    <t>Contratar mediante el mecanismo de monto agotable la compra de materiales e insumos para los programas de formación en las líneas de producción de alimentos y gestión agroindustrial en el Centro Industrial y de Desarrollo Empresarial de Soacha.</t>
  </si>
  <si>
    <t>2025-03-06 18:55:00</t>
  </si>
  <si>
    <t>923243</t>
  </si>
  <si>
    <t>CENTRO INDUSTRIAL Y DESARROLLO EMPRESARIAL DE SOACHA-CUNDINAMARCA - BIENESTAR FUNCIONARIOS</t>
  </si>
  <si>
    <t>BIENESTAR EMPLEADOS. Servicios de bienestar social, actividades culturales recreativas y deportivas</t>
  </si>
  <si>
    <t>2025-03-18 16:41:00</t>
  </si>
  <si>
    <t>PAPELERIA. Contratar mediante el mecanismo de monto agotable la compra de elementos de oficina y consumibles de impresión para el Centro Industrial y de Desarrollo Empresarial de Soacha.</t>
  </si>
  <si>
    <t>2025-03-18 16:50:00</t>
  </si>
  <si>
    <t>: MANTENIMIENTO BIENES. Contratar los servicios integrales de mantenimiento preventivo y correctivo a todo costo que incluyan suministros repuestos y mano de obra, para el parque automotor y el Aula Móvil del Centro Industrial y de Desarrollo Empres</t>
  </si>
  <si>
    <t>2025-03-18 16:59:00</t>
  </si>
  <si>
    <t>MANTENIMIENTO INMUEBLES. Contratar el mantenimiento preventivo y correctivo de motobombas y de las redes hidráulicas, sanitarias, de alcantarillado y de acueducto, que incluya la limpieza, inspección y reparación de tuberías, válvulas y accesorios,</t>
  </si>
  <si>
    <t>2025-03-18 17:02:00</t>
  </si>
  <si>
    <t>MANTENIMIENTO INMUEBLES. Contratar a todo costo el mantenimiento preventivo y correctivo de las cubiertas de las sedes del Centro Industrial y de Desarrollo Empresarial de Soacha</t>
  </si>
  <si>
    <t>2025-03-18 17:06:00</t>
  </si>
  <si>
    <t>MANTENIMIENTO INMUEBLES. Contratar mediante el mecanismo de monto agotable el suministro de materiales de ferretería para el Centro Industrial y de Desarrollo Empresarial de Soacha</t>
  </si>
  <si>
    <t>2025-03-18 17:49:00</t>
  </si>
  <si>
    <t>2025-03-21 10:59:00</t>
  </si>
  <si>
    <t>BIENESTAR APRENDICES. Resoluciones de viáticos de los aprendices para el cumplimiento de lo dispuesto en la Resolución Nro. 1-01399 de 2021 Por la cual se adopta el Plan Nacional Integral de Bienestar de los aprendices</t>
  </si>
  <si>
    <t>2025-03-26 11:28:00</t>
  </si>
  <si>
    <t>MANTENIMIENTO INMUEBLES. Contratar a todo costo el servicio integral de mantenimiento preventivo y correctivo de plantas eléctricas y de redes, y ascensores del Centro Industrial y de Desarrollo Empresarial de Soacha, garantizando la operatividad,</t>
  </si>
  <si>
    <t>2025-03-26 11:32:00</t>
  </si>
  <si>
    <t>MANTENIMIENTO INMUEBLES. Contratar a todo costo el mantenimiento preventivo y correctivo de las instalaciones solares fotovoltaicas en el Centro Industrial y de Desarrollo Empresarial de Soacha, garantizando la limpieza y revisión de paneles, invers</t>
  </si>
  <si>
    <t>2025-03-26 11:36:00</t>
  </si>
  <si>
    <t>MANTENIMIENTO INMUEBLES. Contratar a todo costo el servicio integral para el cumplimiento del Plan de Emergencias y el mantenimiento preventivo y correctivo de las redes contra incendios en las sedes del Centro Industrial y de Desarrollo Empresarial</t>
  </si>
  <si>
    <t>2025-03-26 11:41:00</t>
  </si>
  <si>
    <t>MANTENIMIENTO INMUEBLES. Contratar mediante el mecanismo de monto agotable y a todo costo el servicio integral comprendido por el saneamiento ambiental (fumigación, control de roedores, mantenimiento, poda y tala sanitaria de árboles), la constr</t>
  </si>
  <si>
    <t>2025-03-26 11:57:00</t>
  </si>
  <si>
    <t>BIENESTAR APRENDICES. Contratar mediante el mecanismo de monto agotable el suministro de alimentos e hidratación para la implementación del Plan Nacional Integral de Bienestar del Aprendiz en el Centro Industrial y de Desarrollo Empresarial de Soacha</t>
  </si>
  <si>
    <t>2025-03-26 12:28:00</t>
  </si>
  <si>
    <t>BIENESTAR APRENDICES. Contratar mediante el mecanismo de monto agotable la adquisición de prendas deportivas y elementos complementarios para la participación de los aprendices en actividades físicas, recreativas y culturales propias de la implement</t>
  </si>
  <si>
    <t>2025-03-26 12:36:00</t>
  </si>
  <si>
    <t>BIENESTAR APRENDICES. Contratar mediante el mecanismo de monto agotable los servicios de transporte y realización de convivencias y salidas de fortalecimiento de programas FIC en el marco de la implementación del Plan Nacional Integral de Bienestar</t>
  </si>
  <si>
    <t>2025-03-26 12:55:00</t>
  </si>
  <si>
    <t>BIENESTAR APRENDICES. Pago de Apoyo Temporal transporte del programa de Bienestar al Aprendiz del Centro Industrial y de Desarrollo Empresarial</t>
  </si>
  <si>
    <t>2025-03-26 12:59:00</t>
  </si>
  <si>
    <t>BIENESTAR APRENDICES. Pago de Apoyos de Alimentación del programa de Bienestar al Aprendiz del Centro Industrial y de Desarrollo Empresarial</t>
  </si>
  <si>
    <t>2025-03-26 13:02:00</t>
  </si>
  <si>
    <t>BIENESTAR APRENDICES. Pago de Apoyos de Medios Tecnológicos del programa de Bienestar al Aprendiz del Centro Industrial y de Desarrollo Empresarial</t>
  </si>
  <si>
    <t>2025-03-26 13:05:00</t>
  </si>
  <si>
    <t>ADECUACIONES. Realizar adecuaciones integrales a todo costo para la infraestructura de la sede "Ciudad Verde" del Centro Industrial y de Desarrollo Empresarial de Soacha, incluyendo suministro de materiales, mano de obra y servicios técnicos especial</t>
  </si>
  <si>
    <t>2025-03-26 13:09:00</t>
  </si>
  <si>
    <t>ADECUACIONES. Realizar la interventoría técnica, administrativa, jurídica, financiera, contable, ambiental y social al contrato de obra que celebre el CIDE para la ejecución del objeto "Realizar adecuaciones integrales a todo costo para la infraestr</t>
  </si>
  <si>
    <t>2025-03-27 16:07:00</t>
  </si>
  <si>
    <t>OTROS EQUIPOS. Contratar la compra de mobiliario, equipos de funcionamiento, herramientas y demás elementos de dotación para la sede "Ciudad Verde" del Centro Industrial y de Desarrollo Empresarial de Soacha, incluyendo suministro, transporte, inst</t>
  </si>
  <si>
    <t>2025-03-27 16:11:00</t>
  </si>
  <si>
    <t>923220</t>
  </si>
  <si>
    <t>CENTRO INDUSTRIAL Y DESARROLLO EMPRESARIAL DE SOACHA-CUNDINAMARCA - DISEÑO CURRCULAR</t>
  </si>
  <si>
    <t>SERVICIOS PERSONALES. Contratar la prestación de servicios profesionales y de apoyo a la gestión para los procesos relacionados con la gestión curricular para la (diseño, desarrollo y gestión de permisos) priorizando el programa de formación tecnólog</t>
  </si>
  <si>
    <t>2025-03-27 16:15:00</t>
  </si>
  <si>
    <t>VIATICOS. viáticos y gastos de viaje al interior área administrativa, según plan de acción radicado y aprobado por Comité Estratégico de Competitividad</t>
  </si>
  <si>
    <t>2025-03-27 16:18:00</t>
  </si>
  <si>
    <t>2025-01-14 00:00:00</t>
  </si>
  <si>
    <t>2025-01-14 19:48:33</t>
  </si>
  <si>
    <t>10192925</t>
  </si>
  <si>
    <t>0281635-0</t>
  </si>
  <si>
    <t>SERVICIOS PUBLICOS: pago de servicio de ENERGIA del Altico del Centro Industrial y Desarrollo Empresarial ubicada en la calle 3 # 3-20 bodega 2, periodo facturado 1 de diciembre 2024 al 2 de enero de 2025, Fecha Límite de Pago 16 de Enero de 2025.</t>
  </si>
  <si>
    <t>2025-01-14 20:06:27</t>
  </si>
  <si>
    <t>899999115</t>
  </si>
  <si>
    <t>EMPRESA DE TELECOMUNICACIONES DE BOGOTA SA ESP PUDIENDO IDENTIFICARSE PARA TODOS LOS EFECTOS CON LA SIGLA ETB S.A. E.S.P.</t>
  </si>
  <si>
    <t>0020936509</t>
  </si>
  <si>
    <t>860051135</t>
  </si>
  <si>
    <t>CITIBANK COLOMBIA</t>
  </si>
  <si>
    <t>425, 525, 625</t>
  </si>
  <si>
    <t>19278925, 19282825</t>
  </si>
  <si>
    <t>FC 001000143343</t>
  </si>
  <si>
    <t>SERVICIOS PUBLICOS: Pago de servicio de Telefonía de la sede el Altico del Centro Industrial y Desarrollo Empresarial de Soacha ubicada en la calle 3 # 3-20 Bodega 2, periodo facturado 1 a 31 DICIEMBRE de 2024 Fecha Límite de Pago 27 de Enero de 2025</t>
  </si>
  <si>
    <t>2025-01-14 20:16:54</t>
  </si>
  <si>
    <t>1025, 1125</t>
  </si>
  <si>
    <t>925, 1025</t>
  </si>
  <si>
    <t>19869525, 19879525</t>
  </si>
  <si>
    <t>FC 001000133451</t>
  </si>
  <si>
    <t>SERVICIOS PUBLICOS: Pago de servicio de Telefonía de la sede Soacha del Centro Industrial y Desarrollo Empresarial de Soacha ubicada en la calle 13 # 10-63 periodo facturado 1 al 31 de DICIEMBRE, Fecha Límite de Pago: 27 de Enero de 2025</t>
  </si>
  <si>
    <t>2025-01-14 20:24:20</t>
  </si>
  <si>
    <t>800007813</t>
  </si>
  <si>
    <t>VANTI S.A ESP</t>
  </si>
  <si>
    <t>17800000434</t>
  </si>
  <si>
    <t>19247825</t>
  </si>
  <si>
    <t>F15B24227517</t>
  </si>
  <si>
    <t>SERVICIOS PUBLICOS: Pago del servicio de GAS NATURAL de la sede Soacha del Centro Industrial y Desarrollo Empresarial de Soacha ubicada en la calle 13 # 10-63, Periodo facturado NOVIEMBRE – DICIEMBRE 2024, Fecha Límite de Pago: 30 de Enero de 2025</t>
  </si>
  <si>
    <t>2025-01-14 20:36:03</t>
  </si>
  <si>
    <t>10196125, 12073225, 19229625</t>
  </si>
  <si>
    <t>7833669-1</t>
  </si>
  <si>
    <t>SERVICIOS PUBLICOS: Pago del servicio de ENERGIA de la sede Ciudad Verde del Centro Industrial y Desarrollo Empresarial de Soacha ubicada en la carrera 36 #17-186, Periodo facturado 5 Dic 2024 a 4 Ene de 2025, Fecha Límite de Pago: 20 de Ene 2025</t>
  </si>
  <si>
    <t>2025-01-16 00:00:00</t>
  </si>
  <si>
    <t>2025-01-16 17:37:58</t>
  </si>
  <si>
    <t>1072428066</t>
  </si>
  <si>
    <t>BELLO MORERA LEONELA</t>
  </si>
  <si>
    <t>266000310711</t>
  </si>
  <si>
    <t>2825, 12925</t>
  </si>
  <si>
    <t>42359925, 64524425</t>
  </si>
  <si>
    <t>CO1.PCCNTR.7257116</t>
  </si>
  <si>
    <t>Prestar servicios profesionales especializados en derecho, para el desarrollo y apoyo integral en la gestión contractual y convencional del Centro Industrial y de Desarrollo Empresarial de Soacha, incluyendo la proyección, revisión, y seguimiento de</t>
  </si>
  <si>
    <t>2025-01-16 18:30:11</t>
  </si>
  <si>
    <t>1023367986</t>
  </si>
  <si>
    <t>SANCHEZE MUNOZ NICOL VALENTINA</t>
  </si>
  <si>
    <t>466670012908</t>
  </si>
  <si>
    <t>2925, 13025</t>
  </si>
  <si>
    <t>42360025, 64524525</t>
  </si>
  <si>
    <t>CO1.PCCNTR.7257912</t>
  </si>
  <si>
    <t>Prestación de servicios personales como apoyo en las actividades asistenciales/operativas, que implica la gestión contractual y convencional del Centro de Formacion</t>
  </si>
  <si>
    <t>2025-01-16 18:57:15</t>
  </si>
  <si>
    <t>1070592669</t>
  </si>
  <si>
    <t>NUÑEZ LAVERDE OSCAR DANIEL</t>
  </si>
  <si>
    <t>65902598981</t>
  </si>
  <si>
    <t>3025, 13125</t>
  </si>
  <si>
    <t>42360225, 64524625</t>
  </si>
  <si>
    <t>CO1.PCCNTR.7257408</t>
  </si>
  <si>
    <t>PRESTAR LOS SERVICIOS PROFESIONALES, APOYANDO LOS PROCESOS ADMINISTRATIVOS DE LAS ACTIVIDADES RELACIONADAS CON EL MANTENIMIENTO, ADECUACIÓN, AMPLIACIÓN Y MODERNIZACIÓN DE LAS EDIFICACIONES DEL SENA A CARGO DE LOS CENTROS DE FORMACIÓN Y DESPACHOS DE D</t>
  </si>
  <si>
    <t>2025-01-16 19:04:04</t>
  </si>
  <si>
    <t>1010244141</t>
  </si>
  <si>
    <t>LOPEZ RODRIGUEZ LAURA</t>
  </si>
  <si>
    <t>1562044056</t>
  </si>
  <si>
    <t>3125, 13225</t>
  </si>
  <si>
    <t>42360325, 64524725</t>
  </si>
  <si>
    <t>CO1.PCCNTR.7257612</t>
  </si>
  <si>
    <t>Prestar los servicios profesionales para apoyar la formulación, gestión y seguimiento de las políticas, estrategias, procesos, planes, programas y proyectos del centro de formación, en cumplimiento de las funciones que competen al Centro de formación</t>
  </si>
  <si>
    <t>2025-01-16 19:19:32</t>
  </si>
  <si>
    <t>1121825496</t>
  </si>
  <si>
    <t>CASTRO CORTINA MANUEL FERNANDO</t>
  </si>
  <si>
    <t>24130898971</t>
  </si>
  <si>
    <t>3225, 13325</t>
  </si>
  <si>
    <t>42360525, 64524825</t>
  </si>
  <si>
    <t>CO1.PCCNTR.7257465</t>
  </si>
  <si>
    <t>Prestar los servicios profesionales para la implementación, mantenimiento, seguimiento y mejora del Modelo de Operación del SIGA compuesto por el Modelo integrado de Planeación y Gestión- MIPG, Modelo Estándar de Control Interno-MECI, Sistema de Gest</t>
  </si>
  <si>
    <t>2025-01-16 19:34:35</t>
  </si>
  <si>
    <t>1019101173</t>
  </si>
  <si>
    <t>PEDROZA CACERES ERIKA LILIANA</t>
  </si>
  <si>
    <t>005000237445</t>
  </si>
  <si>
    <t>3325, 13425</t>
  </si>
  <si>
    <t>42360625, 64524925</t>
  </si>
  <si>
    <t>CO1.PCCNTR.7257685</t>
  </si>
  <si>
    <t>Prestar servicios para apoyar el monitoreo, gestión y fortalecimiento de los Sistemas de Gestión Ambiental (ISO 14001) y de Eficiencia Energética (ISO 50001) como Dinamizador Ambiental y Energético, en el Centro Industrial y de Desarrollo Empresarial</t>
  </si>
  <si>
    <t>2025-01-16 21:25:08</t>
  </si>
  <si>
    <t>1012449137</t>
  </si>
  <si>
    <t>BELTRAN RODRIGUEZ LAURA TATIANA</t>
  </si>
  <si>
    <t>0883150385</t>
  </si>
  <si>
    <t>3425, 13525</t>
  </si>
  <si>
    <t>42360825, 64525025</t>
  </si>
  <si>
    <t>CO1.PCCNTR.7258341</t>
  </si>
  <si>
    <t>Prestar los servicios profesionales de carácter temporal contribuyendo con su gestión en la articulación institucional de los servicios dirigidos a las poblaciones campesinas y trabajadores de la economía popular, en los municipios, corregimientos y</t>
  </si>
  <si>
    <t>2025-01-16 21:58:49</t>
  </si>
  <si>
    <t>40325709</t>
  </si>
  <si>
    <t>GRANADOS ROMERO JULIE ASTRID</t>
  </si>
  <si>
    <t>111160363399</t>
  </si>
  <si>
    <t>3525, 13625</t>
  </si>
  <si>
    <t>42360925, 64525125</t>
  </si>
  <si>
    <t>CO1.PCCNTR.7258713</t>
  </si>
  <si>
    <t>Prestar servicios profesionales para apoyar y optimizar las actividades de planificación, diseño, ejecución, gestión, integración, operación, monitoreo y mejora continua de los servicios tecnológicos en el ámbito de las TIC.</t>
  </si>
  <si>
    <t>2025-01-16 22:07:08</t>
  </si>
  <si>
    <t>53093999</t>
  </si>
  <si>
    <t>DIAZ BURITICA LEIDY MARCELA</t>
  </si>
  <si>
    <t>63440868349</t>
  </si>
  <si>
    <t>3625, 13725</t>
  </si>
  <si>
    <t>42361125, 64525225</t>
  </si>
  <si>
    <t>CO1.PCCNTR.7258701</t>
  </si>
  <si>
    <t>PRESTAR LOS SERVICIOS PROFESIONALES, APOYANDO LA ESTRUCTURACIÓN, FORMULACIÓN, EJECUCIÓN Y SEGUIMIENTO DE LOS PROYECTOS RELACIONADOS CON EL MANTENIMIENTO, ADECUACIÓN, AMPLIACIÓN Y MODERNIZACIÓN DE LAS EDIFICACIONES DE LA ENTIDAD, ASI COMO DE LAS NUEVA</t>
  </si>
  <si>
    <t>2025-01-16 22:12:22</t>
  </si>
  <si>
    <t>1012379960</t>
  </si>
  <si>
    <t>CALIXTO PABON DANIEL STIVEN</t>
  </si>
  <si>
    <t>24082422615</t>
  </si>
  <si>
    <t>3725, 13825</t>
  </si>
  <si>
    <t>42361225, 64525325</t>
  </si>
  <si>
    <t>CO1.PCCNTR.7259431</t>
  </si>
  <si>
    <t>Prestar servicios personales de apoyo a la gestión, facilitando la ejecución de actividades técnicas, así como la implementación y configuración de soluciones tecnológicas para los usuarios de la infraestructura tecnológica de la entidad.</t>
  </si>
  <si>
    <t>2025-01-16 22:20:28</t>
  </si>
  <si>
    <t>1073697700</t>
  </si>
  <si>
    <t>SANCHEZ BEJARANO ANDRES CAMILO</t>
  </si>
  <si>
    <t>488423979498</t>
  </si>
  <si>
    <t>3825, 13925</t>
  </si>
  <si>
    <t>42361325, 64525425</t>
  </si>
  <si>
    <t>CO1.PCCNTR.7259146</t>
  </si>
  <si>
    <t>2025-01-16 22:28:00</t>
  </si>
  <si>
    <t>80030739</t>
  </si>
  <si>
    <t>VELANDIA CIFUENTES JOSE EDICSON</t>
  </si>
  <si>
    <t>009548892</t>
  </si>
  <si>
    <t>3925, 14025</t>
  </si>
  <si>
    <t>42361525, 64525525</t>
  </si>
  <si>
    <t>CO1.PCCNTR.7259168</t>
  </si>
  <si>
    <t>2025-01-22 13:27:29</t>
  </si>
  <si>
    <t>1024533099</t>
  </si>
  <si>
    <t>BOLIVAR LATORRE DIANA YADIRA</t>
  </si>
  <si>
    <t>272245820</t>
  </si>
  <si>
    <t>4025, 14125</t>
  </si>
  <si>
    <t>42361625, 64525625</t>
  </si>
  <si>
    <t>CO1.PCCNTR.7296146</t>
  </si>
  <si>
    <t>SERVICIOS PERSONALES. Prestar servicios de apoyo a la gestión de carácter temporal y con plena autonomía para apoyar la gestión de la Coordinación de Formación Profesional Integral del Centro Industrial y de Desarrollo Empresarial de Soacha, garantiz</t>
  </si>
  <si>
    <t>2025-01-24 15:56:48</t>
  </si>
  <si>
    <t>19256425</t>
  </si>
  <si>
    <t>F15B24227272</t>
  </si>
  <si>
    <t>SERVICIOS PUBLICOS: Pago de servicio de GAS NATURAL sede La Colonia del Centro Industrial y de Desarrollo Empresarial ubicada en el municipio de Sibaté, periodo de pago 20 de NOVIEMBRE a 24 de DICIEMBRE, Fecha Límite de Pago: 30 de enero de 2025</t>
  </si>
  <si>
    <t>2025-01-24 16:14:47</t>
  </si>
  <si>
    <t>19268525</t>
  </si>
  <si>
    <t>000011329825</t>
  </si>
  <si>
    <t>SERVICIOS PUBLICOS: Pago de servicios de ACUEDUCTO Y ALCANTARILLADO en la sede ALTICO del Centro Industrial y de Desarrollo Empresarial ubicada en el municipio de Soacha, periodo facturado 27 de NOVIEMBRE a 26 de DICIEMBRE de 2024. Pago: 5 de Febrero</t>
  </si>
  <si>
    <t>2025-01-24 16:20:44</t>
  </si>
  <si>
    <t>19274025</t>
  </si>
  <si>
    <t>40687493318</t>
  </si>
  <si>
    <t>SERVICIOS PUBLICOS: Pago de servicios de ACUEDUCTO Y ALCANTARILLADO en la sede PRINCIPAL del Centro Industrial y de Desarrollo Empresarial ubicada en el municipio de Soacha, periodo facturado 27 de NOV al 26 de DIC de 2024, Fecha pago: Inmediato</t>
  </si>
  <si>
    <t>2025-01-29 14:46:47</t>
  </si>
  <si>
    <t>1007695451</t>
  </si>
  <si>
    <t>PINEROS ZUBIETA JULIAN CAMILO</t>
  </si>
  <si>
    <t>488417369508</t>
  </si>
  <si>
    <t>64541225</t>
  </si>
  <si>
    <t>CO1.PCCNTR.7321589</t>
  </si>
  <si>
    <t>SERVICIOS PERSONALES. Prestar servicios de apoyo a la gestión de carácter temporal y con plena autonomía para la gestión de información y el monitoreo de datos de la Coordinación de Formación Profesional del Centro Industrial y de Desarrollo Empresar</t>
  </si>
  <si>
    <t>2025-01-29 14:53:13</t>
  </si>
  <si>
    <t>1073672380</t>
  </si>
  <si>
    <t>ROMERO VERU MELQUI ALEXANDER</t>
  </si>
  <si>
    <t>24124665253</t>
  </si>
  <si>
    <t>64541325</t>
  </si>
  <si>
    <t>CO1.PCCNTR.7321732</t>
  </si>
  <si>
    <t>SERVICIOS PERSONALES. Prestar servicios de apoyo a la gestión de carácter temporal y con plena autonomía para el manejo, análisis y seguimiento de información en la Coordinación de Formación Profesional del Centro Industrial y de Desarrollo Empresari</t>
  </si>
  <si>
    <t>2025-01-29 15:01:34</t>
  </si>
  <si>
    <t>1030689405</t>
  </si>
  <si>
    <t>GONZALEZ YANGUMA ANYI LISETH</t>
  </si>
  <si>
    <t>23789958866</t>
  </si>
  <si>
    <t>64541425</t>
  </si>
  <si>
    <t>CO1.PCCNTR.7321788</t>
  </si>
  <si>
    <t>SERVICIOS PERSONALES. Prestar servicios de apoyo a la gestión de carácter temporal y con plena autonomía para el seguimiento a los contratos a cargo de la Coordinación de Formación Titulada del Centro Industrial y de Desarrollo Empresarial de Soacha,</t>
  </si>
  <si>
    <t>2025-01-29 15:08:32</t>
  </si>
  <si>
    <t>1024473687</t>
  </si>
  <si>
    <t>MUÑOZ DIAZ JENYFER ISLENI</t>
  </si>
  <si>
    <t>17475264495</t>
  </si>
  <si>
    <t>64541525</t>
  </si>
  <si>
    <t>CO1.PCCNTR.7322218</t>
  </si>
  <si>
    <t>SERVICIOS PERSONALES. Prestar servicios de apoyo a la gestión de carácter temporal y con plena autonomía para la gestión administrativa de la Coordinación Académica Titulada del Centro Industrial y de Desarrollo Empresarial de Soacha, garantizando la</t>
  </si>
  <si>
    <t>2025-01-29 15:13:39</t>
  </si>
  <si>
    <t>1069745447</t>
  </si>
  <si>
    <t>SANCHEZ RODRIGUEZ FRANCY JHOANNA</t>
  </si>
  <si>
    <t>406070120125</t>
  </si>
  <si>
    <t>64541625</t>
  </si>
  <si>
    <t>CO1.PCCNTR.7322246</t>
  </si>
  <si>
    <t>SERVICIOS PERSONALES. Prestar servicios profesionales de carácter temporal y con plena autonomía para apoyar la gestión integral contractual y jurídica del Centro Industrial y de Desarrollo Empresarial de Soacha, asegurando el cumplimiento de las dis</t>
  </si>
  <si>
    <t>2025-01-29 15:26:53</t>
  </si>
  <si>
    <t>900171710</t>
  </si>
  <si>
    <t>EMPRESAS PUBLICAS MUNICIPALES DE SIBATE S.C.A. E.S.P.</t>
  </si>
  <si>
    <t>30154525</t>
  </si>
  <si>
    <t>1525329</t>
  </si>
  <si>
    <t>SERVICIOS PUBLICOS: Pago de servicio de ACUEDUCTO en la sede la colonia del Centro Industrial y Desarrollo Empresarial ubicado en el municipio de Sibate, periodo facturado ENERO 2025 fecha límite de pago: 17 de febrero de 2025.</t>
  </si>
  <si>
    <t>2025-01-31 13:41:47</t>
  </si>
  <si>
    <t>10261633</t>
  </si>
  <si>
    <t>SANTACOLOMA ZABALA CARLOS ARTURO</t>
  </si>
  <si>
    <t>24061350744</t>
  </si>
  <si>
    <t>64541725</t>
  </si>
  <si>
    <t>CO1.PCCNTR.7366039</t>
  </si>
  <si>
    <t>Prestar servicios profesionales, de carácter temporal y con plena autonomía, como instructor del programa “Articulación con la Educación Media”, con el propósito de atender las necesidades de formación técnica, de acuerdo con el perfil profesional</t>
  </si>
  <si>
    <t>2025-01-31 13:46:53</t>
  </si>
  <si>
    <t>38254826</t>
  </si>
  <si>
    <t>TOQUICA GOMEZ FLORESMINDA</t>
  </si>
  <si>
    <t>65941737549</t>
  </si>
  <si>
    <t>64541825</t>
  </si>
  <si>
    <t>CO1.PCCNTR.7366059</t>
  </si>
  <si>
    <t>2025-01-31 13:50:51</t>
  </si>
  <si>
    <t>39545179</t>
  </si>
  <si>
    <t>PINEDA LEON NOHORA EMILIA</t>
  </si>
  <si>
    <t>185845968</t>
  </si>
  <si>
    <t>64541925</t>
  </si>
  <si>
    <t>CO1.PCCNTR.7366079</t>
  </si>
  <si>
    <t>Prestar servicios profesionales, de carácter temporal y con plena autonomía, como instructor del programa “Articulación con la Educación Media”, con el propósito de atender las necesidades de formación técnica, de acuerdo con el perfil profesional re</t>
  </si>
  <si>
    <t>2025-01-31 13:54:52</t>
  </si>
  <si>
    <t>93127405</t>
  </si>
  <si>
    <t>OSPINA VERA RODOLFO</t>
  </si>
  <si>
    <t>402300056981</t>
  </si>
  <si>
    <t>64542025</t>
  </si>
  <si>
    <t>CO1.PCCNTR.7366097</t>
  </si>
  <si>
    <t>2025-01-31 13:58:41</t>
  </si>
  <si>
    <t>18224037</t>
  </si>
  <si>
    <t>DURAN MARTINEZ JHON JAIRO</t>
  </si>
  <si>
    <t>82869397829</t>
  </si>
  <si>
    <t>64542125</t>
  </si>
  <si>
    <t>CO1.PCCNTR.7359362</t>
  </si>
  <si>
    <t>2025-01-31 14:02:53</t>
  </si>
  <si>
    <t>71310631</t>
  </si>
  <si>
    <t>APONTE NAVARRETE NELSON ANDRES</t>
  </si>
  <si>
    <t>001470048743</t>
  </si>
  <si>
    <t>64542225</t>
  </si>
  <si>
    <t>CO1.PCCNTR.7359808</t>
  </si>
  <si>
    <t>2025-01-31 14:07:26</t>
  </si>
  <si>
    <t>11223758</t>
  </si>
  <si>
    <t>HOYOS VALLE ADRIAN ADOLFO</t>
  </si>
  <si>
    <t>26470274475</t>
  </si>
  <si>
    <t>64542325</t>
  </si>
  <si>
    <t>CO1.PCCNTR.7368337</t>
  </si>
  <si>
    <t>Prestar servicios profesionales de carácter temporal y con plena autonomía para apoyar la coordinación, control y evaluación de las acciones de formación profesional integral ejecutadas mediante alianzas y convenios con instituciones de educación me</t>
  </si>
  <si>
    <t>2025-01-31 14:10:46</t>
  </si>
  <si>
    <t>11313776</t>
  </si>
  <si>
    <t>RODRIGUEZ ALVAREZ JOSE LUIS</t>
  </si>
  <si>
    <t>52564652261</t>
  </si>
  <si>
    <t>70461525</t>
  </si>
  <si>
    <t>CO1.PCCNTR.7368372</t>
  </si>
  <si>
    <t>Prestar servicios profesionales de carácter temporal y con plena autonomía para apoyar la coordinación, control y evaluación de las acciones de formación profesional integral ejecutadas mediante alianzas y convenios con instituciones de educación</t>
  </si>
  <si>
    <t>2025-01-31 16:49:26</t>
  </si>
  <si>
    <t>1010030940</t>
  </si>
  <si>
    <t>ORTIZ VARGAS SANDY MARGARITA</t>
  </si>
  <si>
    <t>24103513463</t>
  </si>
  <si>
    <t>64542425</t>
  </si>
  <si>
    <t>CO1.PCCNTR.7364492</t>
  </si>
  <si>
    <t>Prestar servicios de apoyo administrativo al Centro Industrial y de Desarrollo empresarial de Soacha en la gestión de las actividades relacionadas con la operación de las estrategias CAMPESENA Y FULL POPULAR, en coordinación con la Subdirección de</t>
  </si>
  <si>
    <t>2025-01-31 16:51:56</t>
  </si>
  <si>
    <t>1073720676</t>
  </si>
  <si>
    <t>SOLANO SAAVEDRA HEIDY KATHERIN</t>
  </si>
  <si>
    <t>24132750549</t>
  </si>
  <si>
    <t>64542525</t>
  </si>
  <si>
    <t>CO1.PCCNTR.7365044</t>
  </si>
  <si>
    <t>Prestar servicios de apoyo a la gestión de carácter temporal y con plena autonomía para la asistencia integral de los procesos administrativos y el ordenamiento logístico en la Coordinación de Formación Titulada del Centro Industrial y de Desarrollo</t>
  </si>
  <si>
    <t>2025-01-31 16:57:04</t>
  </si>
  <si>
    <t>1073713412</t>
  </si>
  <si>
    <t>BETANCURT RAMIREZ SONIA FERNANDA</t>
  </si>
  <si>
    <t>52528682073</t>
  </si>
  <si>
    <t>64542625</t>
  </si>
  <si>
    <t>CO1.PCCNTR.7369499</t>
  </si>
  <si>
    <t>Prestar servicios de apoyo a la gestión de carácter temporal y con plena autonomía como apoyo a la gestión de aplicativos institucionales y al proceso de precertificación en el área de Administración Educativa del Centro Industrial y de Desarrollo</t>
  </si>
  <si>
    <t>2025-01-31 16:59:50</t>
  </si>
  <si>
    <t>80728407</t>
  </si>
  <si>
    <t>MUNAR PARRAGA JOHNATAN</t>
  </si>
  <si>
    <t>123063455</t>
  </si>
  <si>
    <t>64542725</t>
  </si>
  <si>
    <t>CO1.PCCNTR.7370080</t>
  </si>
  <si>
    <t>Prestar servicios de apoyo a la gestión de carácter temporal y con plena autonomía para apoyar el tratamiento (corrección y actualización) de datos básicos y garantizar la idoneidad de los registros de los usuarios en Sofía Plus, en la Oficina de A</t>
  </si>
  <si>
    <t>2025-02-01 00:00:00</t>
  </si>
  <si>
    <t>2025-02-01 06:31:13</t>
  </si>
  <si>
    <t>1023364186</t>
  </si>
  <si>
    <t>RICO MONROY JULIANA</t>
  </si>
  <si>
    <t>22147154244</t>
  </si>
  <si>
    <t>CO1.PCCNTR.7379639</t>
  </si>
  <si>
    <t>Prestar temporalmente los servicios de apoyo administrativo, gestión documental, registros y atención de usuarios del proceso Gestión de Evaluación y Certificación de Competencias Laborales del SENA, en sus diferentes fases, en el Centro Industrial</t>
  </si>
  <si>
    <t>2025-02-01 06:35:24</t>
  </si>
  <si>
    <t>79295238</t>
  </si>
  <si>
    <t>BOHORQUEZ ORDOÑEZ ALEJANDRO</t>
  </si>
  <si>
    <t>111050129696</t>
  </si>
  <si>
    <t>64542925</t>
  </si>
  <si>
    <t>CO1.PCCNTR.7380013</t>
  </si>
  <si>
    <t>Prestar servicios de apoyo a la gestión de carácter temporal y con plena autonomía para fomentar y ejecutar acciones de prevención de enfermedades y actividades de promoción de la salud, dirigidas a los aprendices del Centro Industrial y de Desarr</t>
  </si>
  <si>
    <t>2025-02-01 06:38:11</t>
  </si>
  <si>
    <t>1024548351</t>
  </si>
  <si>
    <t>FIGUEROA POLO STEPHANIA</t>
  </si>
  <si>
    <t>456870075029</t>
  </si>
  <si>
    <t>64543025</t>
  </si>
  <si>
    <t>CO1.PCCNTR.7379733</t>
  </si>
  <si>
    <t>Prestar servicios de apoyo a la gestión de carácter temporal y con plena autonomía para materializar la planeación, control y seguimiento de la distribución de los beneficios socioeconómicos y/o incentivos otorgados en el marco del Plan Nacional</t>
  </si>
  <si>
    <t>2025-02-01 06:41:06</t>
  </si>
  <si>
    <t>20939549</t>
  </si>
  <si>
    <t>VASQUEZ BARRIGA MARIA CRISTINA</t>
  </si>
  <si>
    <t>24075674209</t>
  </si>
  <si>
    <t>64543125</t>
  </si>
  <si>
    <t>CO1.PCCNTR.7380091</t>
  </si>
  <si>
    <t>Prestar servicios de apoyo a la gestión de carácter temporal y con plena autonomía para los procesos administrativos necesarios en la implementación del Plan Nacional Integral de Bienestar al Aprendiz, incluyendo la atención al cliente, la organi</t>
  </si>
  <si>
    <t>2025-02-01 06:46:22</t>
  </si>
  <si>
    <t>1073669268</t>
  </si>
  <si>
    <t>FERNANDEZ GALINDO YENI PAOLA</t>
  </si>
  <si>
    <t>91202398117</t>
  </si>
  <si>
    <t>64543225</t>
  </si>
  <si>
    <t>CO1.PCCNTR.7380356</t>
  </si>
  <si>
    <t>Prestar servicios profesionales de carácter temporal y con plena autonomía como instructor de Formación Titulada con el propósito de atender las necesidades de formación regular para los programas ofertados por el Centro Industrial y de Desarrollo</t>
  </si>
  <si>
    <t>2025-02-01 06:49:49</t>
  </si>
  <si>
    <t>1012333352</t>
  </si>
  <si>
    <t>NOY BOSIGA YURY CAROLINA</t>
  </si>
  <si>
    <t>542008883</t>
  </si>
  <si>
    <t>64519025</t>
  </si>
  <si>
    <t>CO1.PCCNTR.7380402</t>
  </si>
  <si>
    <t>2025-02-01 06:53:08</t>
  </si>
  <si>
    <t>1065630928</t>
  </si>
  <si>
    <t>BARON MORA DARLYN JULIETH</t>
  </si>
  <si>
    <t>0570257170026070</t>
  </si>
  <si>
    <t>64519225</t>
  </si>
  <si>
    <t>CO1.PCCNTR.7379647</t>
  </si>
  <si>
    <t>2025-02-01 06:55:51</t>
  </si>
  <si>
    <t>52954942</t>
  </si>
  <si>
    <t>GOMEZ CAMELO ANA RAQUEL</t>
  </si>
  <si>
    <t>488436761537</t>
  </si>
  <si>
    <t>64519325</t>
  </si>
  <si>
    <t>CO1.PCCNTR.7379670</t>
  </si>
  <si>
    <t>2025-02-03 22:48:37</t>
  </si>
  <si>
    <t>1018436224</t>
  </si>
  <si>
    <t>ESCOBAR CASTILLO CAROLINA DEL PILAR</t>
  </si>
  <si>
    <t>22100018156</t>
  </si>
  <si>
    <t>64519425</t>
  </si>
  <si>
    <t>CO1.PCCNTR.7393624</t>
  </si>
  <si>
    <t>INSTRUCTOR. Prestar servicios profesionales y/o de apoyo a la gestión, en la planeación y ejecución de la formación, así como la evaluación de los resultados de aprendizaje definidos en los diseños curriculares asignados, para el desarrollo de habili</t>
  </si>
  <si>
    <t>2025-02-04 14:41:19</t>
  </si>
  <si>
    <t>39669143</t>
  </si>
  <si>
    <t>PERAZA RODRIGUEZ MARIBEL</t>
  </si>
  <si>
    <t>20567071264</t>
  </si>
  <si>
    <t>64519525</t>
  </si>
  <si>
    <t>CO1.PCCNTR.7389088</t>
  </si>
  <si>
    <t>INSTRUCTOR. Prestar servicios profesionales de carácter temporal y con plena autonomía como instructor de Formación Titulada con el propósito de atender las necesidades de formación regular para los programas ofertados por el Centro Industrial y de D</t>
  </si>
  <si>
    <t>2025-02-04 14:53:34</t>
  </si>
  <si>
    <t>52506643</t>
  </si>
  <si>
    <t>HERRERA FRANCO ELVIRA</t>
  </si>
  <si>
    <t>474900022382</t>
  </si>
  <si>
    <t>64519625</t>
  </si>
  <si>
    <t>CO1.PCCNTR.7389617</t>
  </si>
  <si>
    <t>2025-02-04 14:59:15</t>
  </si>
  <si>
    <t>52803339</t>
  </si>
  <si>
    <t>QUINTERO GONZALEZ DIANA PAOLA</t>
  </si>
  <si>
    <t>004000184103</t>
  </si>
  <si>
    <t>64519725</t>
  </si>
  <si>
    <t>CO1.PCCNTR.7389622</t>
  </si>
  <si>
    <t>2025-02-04 15:09:59</t>
  </si>
  <si>
    <t>1022364660</t>
  </si>
  <si>
    <t>HERNANDEZ LADINO LIZETH DAIHAN</t>
  </si>
  <si>
    <t>0550005300548293</t>
  </si>
  <si>
    <t>64519825</t>
  </si>
  <si>
    <t>CO1.PCCNTR.7389624</t>
  </si>
  <si>
    <t>2025-02-04 15:18:10</t>
  </si>
  <si>
    <t>52874856</t>
  </si>
  <si>
    <t>ALVARADO CORDOBA LAURA CAROLINA</t>
  </si>
  <si>
    <t>008870426015</t>
  </si>
  <si>
    <t>64519925</t>
  </si>
  <si>
    <t>CO1.PCCNTR.7389628</t>
  </si>
  <si>
    <t>2025-02-04 15:29:40</t>
  </si>
  <si>
    <t>52306195</t>
  </si>
  <si>
    <t>ZAPATA CIFUENTES DIANA</t>
  </si>
  <si>
    <t>143083624</t>
  </si>
  <si>
    <t>64520025</t>
  </si>
  <si>
    <t>CO1.PCCNTR.7389635</t>
  </si>
  <si>
    <t>2025-02-04 15:40:17</t>
  </si>
  <si>
    <t>52229415</t>
  </si>
  <si>
    <t>GUZMAN NEIRA MARISOL</t>
  </si>
  <si>
    <t>480870015041</t>
  </si>
  <si>
    <t>64520125</t>
  </si>
  <si>
    <t>CO1.PCCNTR.7389638</t>
  </si>
  <si>
    <t>2025-02-04 15:50:20</t>
  </si>
  <si>
    <t>1031123608</t>
  </si>
  <si>
    <t>PEÑA PINZON NATHALY EMILCE</t>
  </si>
  <si>
    <t>67357087608</t>
  </si>
  <si>
    <t>64520225</t>
  </si>
  <si>
    <t>CO1.PCCNTR.7389642</t>
  </si>
  <si>
    <t>2025-02-04 16:08:32</t>
  </si>
  <si>
    <t>2994915</t>
  </si>
  <si>
    <t>DONOSO CARLOS EDUARDO</t>
  </si>
  <si>
    <t>476100010224</t>
  </si>
  <si>
    <t>64520325</t>
  </si>
  <si>
    <t>CO1.PCCNTR.7389648</t>
  </si>
  <si>
    <t>2025-02-04 16:25:58</t>
  </si>
  <si>
    <t>93117815</t>
  </si>
  <si>
    <t>ARIAS NUÑEZ URIEL</t>
  </si>
  <si>
    <t>0070416714</t>
  </si>
  <si>
    <t>64520425</t>
  </si>
  <si>
    <t>CO1.PCCNTR.7399907</t>
  </si>
  <si>
    <t>2025-02-05 11:12:34</t>
  </si>
  <si>
    <t>79965721</t>
  </si>
  <si>
    <t>CAÑAS LOPEZ MAURICIO</t>
  </si>
  <si>
    <t>24086223771</t>
  </si>
  <si>
    <t>64520525</t>
  </si>
  <si>
    <t>CO1.PCCNTR.7399943</t>
  </si>
  <si>
    <t>2025-02-05 11:21:38</t>
  </si>
  <si>
    <t>79408514</t>
  </si>
  <si>
    <t>MENJURA SAAVEDRA HECTOR ELISEO</t>
  </si>
  <si>
    <t>116040148863</t>
  </si>
  <si>
    <t>64520625</t>
  </si>
  <si>
    <t>CO1.PCCNTR.7399955</t>
  </si>
  <si>
    <t>2025-02-05 11:49:58</t>
  </si>
  <si>
    <t>93130667</t>
  </si>
  <si>
    <t>URUEÑA ORTIZ PEDRO FERNANDO</t>
  </si>
  <si>
    <t>402745363</t>
  </si>
  <si>
    <t>64520725</t>
  </si>
  <si>
    <t>CO1.PCCNTR.7399991</t>
  </si>
  <si>
    <t>2025-02-05 12:43:44</t>
  </si>
  <si>
    <t>26953325</t>
  </si>
  <si>
    <t>0764027-3</t>
  </si>
  <si>
    <t>SERVICIOS PUBLICOS: Pago de servicio ENERGIA de la sede Soacha del Centro Industrial y Desarrollo Empresarial de Soacha ubicada en la calle 13 # 10-63, del 28 de noviembre al 27 de diciembre de 2024, Fecha Límite de Pago: 14 de enero de 2025</t>
  </si>
  <si>
    <t>2025-02-05 13:20:27</t>
  </si>
  <si>
    <t>1032398395</t>
  </si>
  <si>
    <t>HURTADO MARTINEZ JEISSON ALEXANDER</t>
  </si>
  <si>
    <t>669797115</t>
  </si>
  <si>
    <t>64520825</t>
  </si>
  <si>
    <t>CO1.PCCNTR.7389645</t>
  </si>
  <si>
    <t>2025-02-05 13:55:35</t>
  </si>
  <si>
    <t>1022338160</t>
  </si>
  <si>
    <t>GARZON BUSTOS ANGELA YULIED</t>
  </si>
  <si>
    <t>76388992791</t>
  </si>
  <si>
    <t>64520925</t>
  </si>
  <si>
    <t>CO1.PCCNTR.7389619</t>
  </si>
  <si>
    <t>2025-02-05 14:03:39</t>
  </si>
  <si>
    <t>52505799</t>
  </si>
  <si>
    <t>DE CASTRO HERRERA LEYLA VIVIANA</t>
  </si>
  <si>
    <t>488446490713</t>
  </si>
  <si>
    <t>64521025</t>
  </si>
  <si>
    <t>CO1.PCCNTR.7389623</t>
  </si>
  <si>
    <t>2025-02-05 14:07:55</t>
  </si>
  <si>
    <t>39668440</t>
  </si>
  <si>
    <t>CHICUASUQUE ALARCON MARTHA LILIANA</t>
  </si>
  <si>
    <t>0550466600045838</t>
  </si>
  <si>
    <t>64521125</t>
  </si>
  <si>
    <t>CO1.PCCNTR.7382139</t>
  </si>
  <si>
    <t>2025-02-05 14:15:01</t>
  </si>
  <si>
    <t>52487484</t>
  </si>
  <si>
    <t>BARRERA AVILA EVELIA DEL CARMEN</t>
  </si>
  <si>
    <t>028925845</t>
  </si>
  <si>
    <t>64521225</t>
  </si>
  <si>
    <t>CO1.PCCNTR.7399930</t>
  </si>
  <si>
    <t>2025-02-05 14:22:35</t>
  </si>
  <si>
    <t>1105677068</t>
  </si>
  <si>
    <t>ROZO BARRAGAN JOHANNA MARCELA</t>
  </si>
  <si>
    <t>41115531512</t>
  </si>
  <si>
    <t>64521325</t>
  </si>
  <si>
    <t>CO1.PCCNTR.7383210</t>
  </si>
  <si>
    <t>2025-02-05 14:32:40</t>
  </si>
  <si>
    <t>51959382</t>
  </si>
  <si>
    <t>ROJAS ROJAS SANDRA PATRICIA</t>
  </si>
  <si>
    <t>42841109389</t>
  </si>
  <si>
    <t>64521425</t>
  </si>
  <si>
    <t>CO1.PCCNTR.7383214</t>
  </si>
  <si>
    <t>2025-02-05 14:37:45</t>
  </si>
  <si>
    <t>20352018</t>
  </si>
  <si>
    <t>GONGORA GALVIS NIDIA</t>
  </si>
  <si>
    <t>24725231071</t>
  </si>
  <si>
    <t>64521525</t>
  </si>
  <si>
    <t>CO1.PCCNTR.7383217</t>
  </si>
  <si>
    <t>2025-02-05 14:44:06</t>
  </si>
  <si>
    <t>1072195097</t>
  </si>
  <si>
    <t>SALAMANCA VALENCIA OSCAR EDUARDO</t>
  </si>
  <si>
    <t>488401341877</t>
  </si>
  <si>
    <t>64521625</t>
  </si>
  <si>
    <t>CO1.PCCNTR.7383224</t>
  </si>
  <si>
    <t>INSTRUCTOR.Prestar servicios profesionales de carácter temporal y con plena autonomía como instructor de Formación Titulada con el propósito de atender las necesidades de formación regular para los programas ofertados por el Centro Industrial y de De</t>
  </si>
  <si>
    <t>2025-02-05 14:53:09</t>
  </si>
  <si>
    <t>35254472</t>
  </si>
  <si>
    <t>CRUZ ROMERO LEIDY MAGALLY</t>
  </si>
  <si>
    <t>24016880485</t>
  </si>
  <si>
    <t>64521725</t>
  </si>
  <si>
    <t>CO1.PCCNTR.7388042</t>
  </si>
  <si>
    <t>2025-02-05 14:57:15</t>
  </si>
  <si>
    <t>65787530</t>
  </si>
  <si>
    <t>MOSCOSO ORTIZ CATERINE</t>
  </si>
  <si>
    <t>24090763773</t>
  </si>
  <si>
    <t>64521925</t>
  </si>
  <si>
    <t>CO1.PCCNTR.7383221</t>
  </si>
  <si>
    <t>2025-02-05 15:09:37</t>
  </si>
  <si>
    <t>12644439</t>
  </si>
  <si>
    <t>MEJIA LUQUEZ GUILLERMO JOSE</t>
  </si>
  <si>
    <t>52384891829</t>
  </si>
  <si>
    <t>64522025</t>
  </si>
  <si>
    <t>CO1.PCCNTR.7405167</t>
  </si>
  <si>
    <t>2025-02-05 15:27:23</t>
  </si>
  <si>
    <t>39676109</t>
  </si>
  <si>
    <t>THOMPSON RIVERA MARIA CATALINA</t>
  </si>
  <si>
    <t>03020081456</t>
  </si>
  <si>
    <t>64522125</t>
  </si>
  <si>
    <t>CO1.PCCNTR.7408921</t>
  </si>
  <si>
    <t>SERVICIOS PERSONALES. Prestar servicios de apoyo a la gestión de carácter temporal y con plena autonomía en la asistencia administrativa para la Coordinación de Articulación con la Media del Centro Industrial y de Desarrollo Empresarial de Soacha en</t>
  </si>
  <si>
    <t>2025-02-05 15:50:56</t>
  </si>
  <si>
    <t>53119149</t>
  </si>
  <si>
    <t>GOMEZ RIVERA LEIDY PAOLA</t>
  </si>
  <si>
    <t>000486480</t>
  </si>
  <si>
    <t>64522225</t>
  </si>
  <si>
    <t>CO1.PCCNTR.7382807</t>
  </si>
  <si>
    <t>2025-02-05 15:59:20</t>
  </si>
  <si>
    <t>80056517</t>
  </si>
  <si>
    <t>GUZMAN LEON EDWARD ALFONSO</t>
  </si>
  <si>
    <t>9900597467</t>
  </si>
  <si>
    <t>860051894</t>
  </si>
  <si>
    <t>BANCO FINANDINA S A O FINANDINA ESTABLECIMIENTO BANCARIO</t>
  </si>
  <si>
    <t>64522325</t>
  </si>
  <si>
    <t>CO1.PCCNTR.7388024</t>
  </si>
  <si>
    <t>2025-02-05 16:04:51</t>
  </si>
  <si>
    <t>1022945222</t>
  </si>
  <si>
    <t>VARGAS DAVID SANTIAGO</t>
  </si>
  <si>
    <t>111150308222</t>
  </si>
  <si>
    <t>64522425</t>
  </si>
  <si>
    <t>CO1.PCCNTR.7388026</t>
  </si>
  <si>
    <t>2025-02-05 16:14:55</t>
  </si>
  <si>
    <t>80047546</t>
  </si>
  <si>
    <t>ESTUPIÑAN CORREDOR HARRY</t>
  </si>
  <si>
    <t>488414407293</t>
  </si>
  <si>
    <t>64522525</t>
  </si>
  <si>
    <t>CO1.PCCNTR.7388033</t>
  </si>
  <si>
    <t>2025-02-05 16:20:30</t>
  </si>
  <si>
    <t>1023876213</t>
  </si>
  <si>
    <t>BELTRAN SANTOFIMIO FERNEY ANDRES</t>
  </si>
  <si>
    <t>64690127545</t>
  </si>
  <si>
    <t>64522625</t>
  </si>
  <si>
    <t>CO1.PCCNTR.7388034</t>
  </si>
  <si>
    <t>2025-02-05 16:38:54</t>
  </si>
  <si>
    <t>Pasaporte</t>
  </si>
  <si>
    <t>474259</t>
  </si>
  <si>
    <t>PARRA CAMPOS LEIDY CAROLINA</t>
  </si>
  <si>
    <t>472970078730</t>
  </si>
  <si>
    <t>64522725</t>
  </si>
  <si>
    <t>CO1.PCCNTR.7388012</t>
  </si>
  <si>
    <t>2025-02-05 16:48:31</t>
  </si>
  <si>
    <t>1024470479</t>
  </si>
  <si>
    <t>TACHE VEGA DIANA CATERINE</t>
  </si>
  <si>
    <t>456800122107</t>
  </si>
  <si>
    <t>64522825</t>
  </si>
  <si>
    <t>CO1.PCCNTR.7388008</t>
  </si>
  <si>
    <t>2025-02-05 17:03:36</t>
  </si>
  <si>
    <t>1022415410</t>
  </si>
  <si>
    <t>MORALES CORTES JONATHAN GERMAN</t>
  </si>
  <si>
    <t>52546562026</t>
  </si>
  <si>
    <t>64522925</t>
  </si>
  <si>
    <t>CO1.PCCNTR.7389060</t>
  </si>
  <si>
    <t>2025-02-05 17:07:08</t>
  </si>
  <si>
    <t>91238336</t>
  </si>
  <si>
    <t>BARRERA MENDEZ SEGUNDO LEONARDO</t>
  </si>
  <si>
    <t>19247280971</t>
  </si>
  <si>
    <t>64523025</t>
  </si>
  <si>
    <t>CO1.PCCNTR.7389049</t>
  </si>
  <si>
    <t>2025-02-05 17:11:34</t>
  </si>
  <si>
    <t>91536012</t>
  </si>
  <si>
    <t>GOMEZ URIBE OMAR ALEXANDER</t>
  </si>
  <si>
    <t>20323621200</t>
  </si>
  <si>
    <t>64523125</t>
  </si>
  <si>
    <t>CO1.PCCNTR.7389055</t>
  </si>
  <si>
    <t>2025-02-05 17:22:13</t>
  </si>
  <si>
    <t>19288738</t>
  </si>
  <si>
    <t>CUERVO TORO BYRON</t>
  </si>
  <si>
    <t>477900060849</t>
  </si>
  <si>
    <t>64523225</t>
  </si>
  <si>
    <t>CO1.PCCNTR.7389034</t>
  </si>
  <si>
    <t>2025-02-05 17:47:15</t>
  </si>
  <si>
    <t>51902634</t>
  </si>
  <si>
    <t>LEON PINTO MARY LUZ</t>
  </si>
  <si>
    <t>20334661542</t>
  </si>
  <si>
    <t>64523325</t>
  </si>
  <si>
    <t>CO1.PCCNTR.7389038</t>
  </si>
  <si>
    <t>2025-02-05 19:50:09</t>
  </si>
  <si>
    <t>79805062</t>
  </si>
  <si>
    <t>CASTILLO LEON JHON ALEXANDER</t>
  </si>
  <si>
    <t>083227454</t>
  </si>
  <si>
    <t>64523425</t>
  </si>
  <si>
    <t>CO1.PCCNTR.7388062</t>
  </si>
  <si>
    <t>2025-02-05 19:58:30</t>
  </si>
  <si>
    <t>79218271</t>
  </si>
  <si>
    <t>ALAPE HURTADO CARLOS WILMINTON</t>
  </si>
  <si>
    <t>22191626668</t>
  </si>
  <si>
    <t>64523525</t>
  </si>
  <si>
    <t>CO1.PCCNTR.7382897</t>
  </si>
  <si>
    <t>2025-02-05 20:11:57</t>
  </si>
  <si>
    <t>53116478</t>
  </si>
  <si>
    <t>RENDON LOAIZA MIRYAM ASTRID</t>
  </si>
  <si>
    <t>24073326535</t>
  </si>
  <si>
    <t>64523625</t>
  </si>
  <si>
    <t>CO1.PCCNTR.7383202</t>
  </si>
  <si>
    <t>2025-02-05 20:20:33</t>
  </si>
  <si>
    <t>1075254883</t>
  </si>
  <si>
    <t>PEREZ LUGO LEIDY ESPERANZA</t>
  </si>
  <si>
    <t>076200118156</t>
  </si>
  <si>
    <t>64523725</t>
  </si>
  <si>
    <t>CO1.PCCNTR.7383206</t>
  </si>
  <si>
    <t>2025-02-05 20:25:41</t>
  </si>
  <si>
    <t>1069715619</t>
  </si>
  <si>
    <t>MORA QUINTERO YOHANA INES</t>
  </si>
  <si>
    <t>89292734051</t>
  </si>
  <si>
    <t>64523825</t>
  </si>
  <si>
    <t>CO1.PCCNTR.7382862</t>
  </si>
  <si>
    <t>2025-02-05 20:36:44</t>
  </si>
  <si>
    <t>13478907</t>
  </si>
  <si>
    <t>LOPEZ OCHOA EDGAR HERNANDO</t>
  </si>
  <si>
    <t>31791837408</t>
  </si>
  <si>
    <t>64523925</t>
  </si>
  <si>
    <t>CO1.PCCNTR.7382171</t>
  </si>
  <si>
    <t>2025-02-05 20:59:34</t>
  </si>
  <si>
    <t>31497288</t>
  </si>
  <si>
    <t>MANOSALVA GIRALDO GLORIA PATRICIA</t>
  </si>
  <si>
    <t>24013476724</t>
  </si>
  <si>
    <t>64524025</t>
  </si>
  <si>
    <t>CO1.PCCNTR.7389067</t>
  </si>
  <si>
    <t>2025-02-05 21:19:01</t>
  </si>
  <si>
    <t>79806253</t>
  </si>
  <si>
    <t>RAMOS NAIZAQUE JAVIER ENRIQUE</t>
  </si>
  <si>
    <t>4722136409</t>
  </si>
  <si>
    <t>64524125</t>
  </si>
  <si>
    <t>CO1.PCCNTR.7394222</t>
  </si>
  <si>
    <t>2025-02-05 21:29:08</t>
  </si>
  <si>
    <t>39674828</t>
  </si>
  <si>
    <t>LUGO CARO MAGNOLIA</t>
  </si>
  <si>
    <t>043507656</t>
  </si>
  <si>
    <t>64524225</t>
  </si>
  <si>
    <t>CO1.PCCNTR.7394261</t>
  </si>
  <si>
    <t>2025-02-05 21:43:43</t>
  </si>
  <si>
    <t>81740592</t>
  </si>
  <si>
    <t>PARDO MORALES JORGE ROLANDO</t>
  </si>
  <si>
    <t>378262299</t>
  </si>
  <si>
    <t>64524325</t>
  </si>
  <si>
    <t>CO1.PCCNTR.7377420</t>
  </si>
  <si>
    <t>2025-02-05 21:54:14</t>
  </si>
  <si>
    <t>52854030</t>
  </si>
  <si>
    <t>RAMIREZ TRIANA CLAUDIA PATRICIA</t>
  </si>
  <si>
    <t>24514006868</t>
  </si>
  <si>
    <t>66430925</t>
  </si>
  <si>
    <t>CO1.PCCNTR.7376932</t>
  </si>
  <si>
    <t>2025-02-05 22:01:47</t>
  </si>
  <si>
    <t>79645434</t>
  </si>
  <si>
    <t>MENDOZA MONAGA ALEXANDER</t>
  </si>
  <si>
    <t>90120052430</t>
  </si>
  <si>
    <t>64543325</t>
  </si>
  <si>
    <t>CO1.PCCNTR.7376926</t>
  </si>
  <si>
    <t>2025-02-05 22:06:35</t>
  </si>
  <si>
    <t>79431510</t>
  </si>
  <si>
    <t>HERRERA URIBE LUIS HERNANDO</t>
  </si>
  <si>
    <t>272108721</t>
  </si>
  <si>
    <t>64543425</t>
  </si>
  <si>
    <t>CO1.PCCNTR.7377441</t>
  </si>
  <si>
    <t>2025-02-05 22:14:09</t>
  </si>
  <si>
    <t>53041779</t>
  </si>
  <si>
    <t>GUTIERREZ MENDIETA PAOLA ANDREA</t>
  </si>
  <si>
    <t>004070166642</t>
  </si>
  <si>
    <t>64543525</t>
  </si>
  <si>
    <t>CO1.PCCNTR.7377464</t>
  </si>
  <si>
    <t>2025-02-05 22:20:14</t>
  </si>
  <si>
    <t>9396182</t>
  </si>
  <si>
    <t>HERNANDEZ VIANCHA NAIRO</t>
  </si>
  <si>
    <t>35815143262</t>
  </si>
  <si>
    <t>64543625</t>
  </si>
  <si>
    <t>CO1.PCCNTR.7377469</t>
  </si>
  <si>
    <t>2025-02-05 22:27:27</t>
  </si>
  <si>
    <t>21135366</t>
  </si>
  <si>
    <t>RODRIGUEZ MEDINA MYRIAN YANETH</t>
  </si>
  <si>
    <t>473870036323</t>
  </si>
  <si>
    <t>64543725</t>
  </si>
  <si>
    <t>CO1.PCCNTR.7377877</t>
  </si>
  <si>
    <t>2025-02-05 22:38:15</t>
  </si>
  <si>
    <t>53070532</t>
  </si>
  <si>
    <t>LOPEZ RIAÑO MARIANA</t>
  </si>
  <si>
    <t>24046162544</t>
  </si>
  <si>
    <t>64543825</t>
  </si>
  <si>
    <t>CO1.PCCNTR.7377846</t>
  </si>
  <si>
    <t>2025-02-05 22:42:39</t>
  </si>
  <si>
    <t>51877430</t>
  </si>
  <si>
    <t>RAMIREZ DIAZ MARITZA CECILIA</t>
  </si>
  <si>
    <t>91200191825</t>
  </si>
  <si>
    <t>64543925</t>
  </si>
  <si>
    <t>CO1.PCCNTR.7377870</t>
  </si>
  <si>
    <t>2025-02-05 22:48:15</t>
  </si>
  <si>
    <t>11379483</t>
  </si>
  <si>
    <t>RODRIGUEZ JOSE ORLANDO</t>
  </si>
  <si>
    <t>447081241</t>
  </si>
  <si>
    <t>64544025</t>
  </si>
  <si>
    <t>CO1.PCCNTR.7378032</t>
  </si>
  <si>
    <t>2025-02-05 22:53:27</t>
  </si>
  <si>
    <t>1006862905</t>
  </si>
  <si>
    <t>ESPAÑA MENDOZA DIEGO ANDRES</t>
  </si>
  <si>
    <t>07823172961</t>
  </si>
  <si>
    <t>64544125</t>
  </si>
  <si>
    <t>CO1.PCCNTR.7378045</t>
  </si>
  <si>
    <t>2025-02-06 10:07:13</t>
  </si>
  <si>
    <t>11298110</t>
  </si>
  <si>
    <t>BOHORQUEZ HERNANDEZ GUILLERMO</t>
  </si>
  <si>
    <t>009200768332</t>
  </si>
  <si>
    <t>64544225</t>
  </si>
  <si>
    <t>CO1.PCCNTR.7392984</t>
  </si>
  <si>
    <t>2025-02-06 10:20:51</t>
  </si>
  <si>
    <t>52971648</t>
  </si>
  <si>
    <t>CARRASCO CANTOR YAMILE</t>
  </si>
  <si>
    <t>65255560322</t>
  </si>
  <si>
    <t>64544325</t>
  </si>
  <si>
    <t>CO1.PCCNTR.7394111</t>
  </si>
  <si>
    <t>2025-02-06 10:36:03</t>
  </si>
  <si>
    <t>79649154</t>
  </si>
  <si>
    <t>PACHECO RAMOS FRANCISCO JAVIER</t>
  </si>
  <si>
    <t>008800691126</t>
  </si>
  <si>
    <t>64544525</t>
  </si>
  <si>
    <t>CO1.PCCNTR.7394155</t>
  </si>
  <si>
    <t>2025-02-06 10:40:09</t>
  </si>
  <si>
    <t>80256718</t>
  </si>
  <si>
    <t>SIERRA CACERES MIGUEL ANDRES</t>
  </si>
  <si>
    <t>24029372928</t>
  </si>
  <si>
    <t>64544625</t>
  </si>
  <si>
    <t>CO1.PCCNTR.7393420</t>
  </si>
  <si>
    <t>2025-02-06 10:44:21</t>
  </si>
  <si>
    <t>79646599</t>
  </si>
  <si>
    <t>ALARCON MARTINEZ ALEXANDER</t>
  </si>
  <si>
    <t>719019905</t>
  </si>
  <si>
    <t>64544725</t>
  </si>
  <si>
    <t>CO1.PCCNTR.7393430</t>
  </si>
  <si>
    <t>2025-02-06 10:59:25</t>
  </si>
  <si>
    <t>79216079</t>
  </si>
  <si>
    <t>CARDENAS GONZÁLEZ MILTHON ALEXANDER</t>
  </si>
  <si>
    <t>22138251571</t>
  </si>
  <si>
    <t>64548625</t>
  </si>
  <si>
    <t>CO1.PCCNTR.7393438</t>
  </si>
  <si>
    <t>2025-02-06 11:54:03</t>
  </si>
  <si>
    <t>1012439964</t>
  </si>
  <si>
    <t>CARRANZA CASAS JEISSON SEBASTIAN</t>
  </si>
  <si>
    <t>01300008356</t>
  </si>
  <si>
    <t>64549825</t>
  </si>
  <si>
    <t>CO1.PCCNTR.7393448</t>
  </si>
  <si>
    <t>2025-02-06 12:24:25</t>
  </si>
  <si>
    <t>79221542</t>
  </si>
  <si>
    <t>RAMIREZ SUSA JOHNNY FERNANDO</t>
  </si>
  <si>
    <t>24042989684</t>
  </si>
  <si>
    <t>64549925</t>
  </si>
  <si>
    <t>CO1.PCCNTR.7393460</t>
  </si>
  <si>
    <t>2025-02-06 12:30:40</t>
  </si>
  <si>
    <t>1032360333</t>
  </si>
  <si>
    <t>PULIDO RODRIGUEZ FLOR ANGELA</t>
  </si>
  <si>
    <t>21957392773</t>
  </si>
  <si>
    <t>64550025</t>
  </si>
  <si>
    <t>CO1.PCCNTR.7393467</t>
  </si>
  <si>
    <t>2025-02-06 12:35:42</t>
  </si>
  <si>
    <t>79938816</t>
  </si>
  <si>
    <t>GONZALEZ MATEUS FELIPE CAMILO</t>
  </si>
  <si>
    <t>006882035148</t>
  </si>
  <si>
    <t>64550125</t>
  </si>
  <si>
    <t>CO1.PCCNTR.7394194</t>
  </si>
  <si>
    <t>2025-02-06 12:42:12</t>
  </si>
  <si>
    <t>52529189</t>
  </si>
  <si>
    <t>CARDENAS SALAZAR LUZ MIREYA</t>
  </si>
  <si>
    <t>29993986290</t>
  </si>
  <si>
    <t>64550325</t>
  </si>
  <si>
    <t>CO1.PCCNTR.7394708</t>
  </si>
  <si>
    <t>2025-02-06 16:48:25</t>
  </si>
  <si>
    <t>52542737</t>
  </si>
  <si>
    <t>BUITRAGO RIAÑO CLAUDIA MARCELA</t>
  </si>
  <si>
    <t>668827129</t>
  </si>
  <si>
    <t>64550425</t>
  </si>
  <si>
    <t>CO1.PCCNTR.7393674</t>
  </si>
  <si>
    <t>2025-02-06 19:00:38</t>
  </si>
  <si>
    <t>52545500</t>
  </si>
  <si>
    <t>GIL RODRIGUEZ ELIZABETH</t>
  </si>
  <si>
    <t>24123166474</t>
  </si>
  <si>
    <t>64550525</t>
  </si>
  <si>
    <t>CO1.PCCNTR.7393695</t>
  </si>
  <si>
    <t>2025-02-06 19:05:02</t>
  </si>
  <si>
    <t>52823268</t>
  </si>
  <si>
    <t>VARELA CIFUENTES CARMEN JULIA</t>
  </si>
  <si>
    <t>24121119814</t>
  </si>
  <si>
    <t>64550625</t>
  </si>
  <si>
    <t>CO1.PCCNTR.7393651</t>
  </si>
  <si>
    <t>2025-02-06 19:09:13</t>
  </si>
  <si>
    <t>20996655</t>
  </si>
  <si>
    <t>GARZON RODRIGUEZ YURY JULIETH</t>
  </si>
  <si>
    <t>26444357818</t>
  </si>
  <si>
    <t>64550725</t>
  </si>
  <si>
    <t>CO1.PCCNTR.7393843</t>
  </si>
  <si>
    <t>2025-02-06 19:13:37</t>
  </si>
  <si>
    <t>34990465</t>
  </si>
  <si>
    <t>ALMENTERO TOSCANO JULIA SUSANA</t>
  </si>
  <si>
    <t>004942013216</t>
  </si>
  <si>
    <t>64550825</t>
  </si>
  <si>
    <t>CO1.PCCNTR.7393813</t>
  </si>
  <si>
    <t>2025-02-06 19:18:24</t>
  </si>
  <si>
    <t>93370817</t>
  </si>
  <si>
    <t>GUAQUETA DARLAN ALBERTO</t>
  </si>
  <si>
    <t>018716555</t>
  </si>
  <si>
    <t>64550925</t>
  </si>
  <si>
    <t>CO1.PCCNTR.7393685</t>
  </si>
  <si>
    <t>2025-02-06 19:31:31</t>
  </si>
  <si>
    <t>79643322</t>
  </si>
  <si>
    <t>CABREJO BEJARANO JORGE ENRIQUE</t>
  </si>
  <si>
    <t>20067023804</t>
  </si>
  <si>
    <t>64551025</t>
  </si>
  <si>
    <t>CO1.PCCNTR.7393804</t>
  </si>
  <si>
    <t>2025-02-06 20:15:37</t>
  </si>
  <si>
    <t>35250064</t>
  </si>
  <si>
    <t>VARGAS GONZALEZ YENNY CONSTANZA</t>
  </si>
  <si>
    <t>18841464237</t>
  </si>
  <si>
    <t>64551125</t>
  </si>
  <si>
    <t>CO1.PCCNTR.7393834</t>
  </si>
  <si>
    <t>2025-02-06 20:59:34</t>
  </si>
  <si>
    <t>22519753</t>
  </si>
  <si>
    <t>GERONIMO SALTARIN SILVIA MARIA</t>
  </si>
  <si>
    <t>570451870051195</t>
  </si>
  <si>
    <t>64551225</t>
  </si>
  <si>
    <t>CO1.PCCNTR.7399740</t>
  </si>
  <si>
    <t>2025-02-06 20:59:35</t>
  </si>
  <si>
    <t>51782526</t>
  </si>
  <si>
    <t>MALDONADO CARRILLO ARIBEL</t>
  </si>
  <si>
    <t>176070189343</t>
  </si>
  <si>
    <t>64551325</t>
  </si>
  <si>
    <t>CO1.PCCNTR.7399749</t>
  </si>
  <si>
    <t>79470462</t>
  </si>
  <si>
    <t>RAMOS BAUTISTA ROBERTO</t>
  </si>
  <si>
    <t>24078861329</t>
  </si>
  <si>
    <t>64551425</t>
  </si>
  <si>
    <t>CO1.PCCNTR.7400194</t>
  </si>
  <si>
    <t>2025-02-06 20:59:36</t>
  </si>
  <si>
    <t>19498591</t>
  </si>
  <si>
    <t>GRANADOS GOMEZ JOE RAUL</t>
  </si>
  <si>
    <t>0042323477</t>
  </si>
  <si>
    <t>64551525</t>
  </si>
  <si>
    <t>CO1.PCCNTR.7400198</t>
  </si>
  <si>
    <t>2025-02-06 20:59:37</t>
  </si>
  <si>
    <t>52365942</t>
  </si>
  <si>
    <t>MORERA CABRERA SANDRA PATRICIA</t>
  </si>
  <si>
    <t>03522938253</t>
  </si>
  <si>
    <t>64551625</t>
  </si>
  <si>
    <t>CO1.PCCNTR.7400411</t>
  </si>
  <si>
    <t>2025-02-06 20:59:38</t>
  </si>
  <si>
    <t>35252659</t>
  </si>
  <si>
    <t>JIMENEZ PANCHE YINA LIZET</t>
  </si>
  <si>
    <t>26499096606</t>
  </si>
  <si>
    <t>64551725</t>
  </si>
  <si>
    <t>CO1.PCCNTR.7400418</t>
  </si>
  <si>
    <t>2025-02-07 11:44:38</t>
  </si>
  <si>
    <t>30175325</t>
  </si>
  <si>
    <t>F15B25803483</t>
  </si>
  <si>
    <t>SERVICIOS PUBLICOS: Pago del servicio de GAS NATURAL de la sede Soacha del Centro Industrial y Desarrollo Empresarial de Soacha ubicada en la calle 13 # 10-63, Periodo facturado DICIEMBRE 2024-ENERO 2025, Fecha Límite de Pago: 20 de Febrero de 2025</t>
  </si>
  <si>
    <t>2025-02-07 11:59:10</t>
  </si>
  <si>
    <t>2725, 2825</t>
  </si>
  <si>
    <t>30588325</t>
  </si>
  <si>
    <t>40987840-0</t>
  </si>
  <si>
    <t>SERVICIOS PUBLICOS: pago de servicio de ENERGIA del Altico del Centro Industrial y Desarrollo Empresarial ubicada en la calle 3 # 3-20 bodega 2, periodo facturado 3 de ENERO 2024 al 30 de ENERO de 2025, Fecha Límite de Pago 14 de Febrero de 2025.</t>
  </si>
  <si>
    <t>2025-02-07 16:17:04</t>
  </si>
  <si>
    <t>52187775</t>
  </si>
  <si>
    <t>ROBLES MORENO FABIOLA</t>
  </si>
  <si>
    <t>24110608321</t>
  </si>
  <si>
    <t>64551825</t>
  </si>
  <si>
    <t>CO1.PCCNTR.7354864</t>
  </si>
  <si>
    <t>INSTRUCTOR. Prestar servicios profesionales, de carácter temporal y con plena autonomía, como instructor del programa "Articulación con la Educación Media", con el propósito de atender las necesidades de formación técnica, de acuerdo con el perfil</t>
  </si>
  <si>
    <t>2025-02-07 16:17:05</t>
  </si>
  <si>
    <t>80436995</t>
  </si>
  <si>
    <t>MORALES RAMIREZ JOSE JAMES</t>
  </si>
  <si>
    <t>24070474031</t>
  </si>
  <si>
    <t>64551925</t>
  </si>
  <si>
    <t>CO1.PCCNTR.7356367</t>
  </si>
  <si>
    <t>2025-02-07 16:17:06</t>
  </si>
  <si>
    <t>1032434209</t>
  </si>
  <si>
    <t>PRADA SARMIENTO HALINA VERONICA</t>
  </si>
  <si>
    <t>67859351112</t>
  </si>
  <si>
    <t>64552025</t>
  </si>
  <si>
    <t>CO1.PCCNTR.7356360</t>
  </si>
  <si>
    <t>2025-02-07 16:17:07</t>
  </si>
  <si>
    <t>35534775</t>
  </si>
  <si>
    <t>VILLAMIZAR GOMEZ ANDREA MARITZA</t>
  </si>
  <si>
    <t>462270033741</t>
  </si>
  <si>
    <t>64552125</t>
  </si>
  <si>
    <t>CO1.PCCNTR.7356808</t>
  </si>
  <si>
    <t>2025-02-07 16:17:08</t>
  </si>
  <si>
    <t>25560681</t>
  </si>
  <si>
    <t>HURTADO HURTADO YANED EMILCE</t>
  </si>
  <si>
    <t>24233211113</t>
  </si>
  <si>
    <t>64552225</t>
  </si>
  <si>
    <t>CO1.PCCNTR.7359871</t>
  </si>
  <si>
    <t>2025-02-07 16:17:09</t>
  </si>
  <si>
    <t>33368355</t>
  </si>
  <si>
    <t>GORRAIS CORREA PAULINA ANDREA</t>
  </si>
  <si>
    <t>60631247949</t>
  </si>
  <si>
    <t>64552325</t>
  </si>
  <si>
    <t>CO1.PCCNTR.7359888</t>
  </si>
  <si>
    <t>2025-02-07 16:17:10</t>
  </si>
  <si>
    <t>37724921</t>
  </si>
  <si>
    <t>GARAVITO CRISTANCHO JULIA VIVIANA</t>
  </si>
  <si>
    <t>24079420668</t>
  </si>
  <si>
    <t>64552425</t>
  </si>
  <si>
    <t>CO1.PCCNTR.7360230</t>
  </si>
  <si>
    <t>2025-02-07 16:17:11</t>
  </si>
  <si>
    <t>52023447</t>
  </si>
  <si>
    <t>ESGUERRA FABIOLA</t>
  </si>
  <si>
    <t>007500816892</t>
  </si>
  <si>
    <t>64552525</t>
  </si>
  <si>
    <t>CO1.PCCNTR.7360245</t>
  </si>
  <si>
    <t>2025-02-07 16:17:12</t>
  </si>
  <si>
    <t>52375951</t>
  </si>
  <si>
    <t>GUERRERO ESPITIA AMANDA YADIRA</t>
  </si>
  <si>
    <t>91200171930</t>
  </si>
  <si>
    <t>64552625</t>
  </si>
  <si>
    <t>CO1.PCCNTR.7360261</t>
  </si>
  <si>
    <t>2025-02-07 16:17:13</t>
  </si>
  <si>
    <t>53021282</t>
  </si>
  <si>
    <t>ROMERO SANTOS ANGELA MAYERLY</t>
  </si>
  <si>
    <t>20779954847</t>
  </si>
  <si>
    <t>64552825</t>
  </si>
  <si>
    <t>CO1.PCCNTR.7360285</t>
  </si>
  <si>
    <t>2025-02-07 16:17:14</t>
  </si>
  <si>
    <t>53089812</t>
  </si>
  <si>
    <t>MARIN ESTEVEZ ANGELA BRIGITTE</t>
  </si>
  <si>
    <t>007900727830</t>
  </si>
  <si>
    <t>64568525</t>
  </si>
  <si>
    <t>CO1.PCCNTR.7360604</t>
  </si>
  <si>
    <t>53931238</t>
  </si>
  <si>
    <t>CRUZ ROJAS ANA MILENA</t>
  </si>
  <si>
    <t>406170019987</t>
  </si>
  <si>
    <t>64568625</t>
  </si>
  <si>
    <t>CO1.PCCNTR.7360649</t>
  </si>
  <si>
    <t>2025-02-07 16:17:15</t>
  </si>
  <si>
    <t>79469155</t>
  </si>
  <si>
    <t>RODRIGUEZ PENA LUIS EDUARDO</t>
  </si>
  <si>
    <t>466670002263</t>
  </si>
  <si>
    <t>64568725</t>
  </si>
  <si>
    <t>CO1.PCCNTR.7360676</t>
  </si>
  <si>
    <t>2025-02-07 16:17:16</t>
  </si>
  <si>
    <t>1032373822</t>
  </si>
  <si>
    <t>LEON GONZALEZ ILDEFONSO</t>
  </si>
  <si>
    <t>272316944</t>
  </si>
  <si>
    <t>64568825</t>
  </si>
  <si>
    <t>CO1.PCCNTR.7360692</t>
  </si>
  <si>
    <t>2025-02-07 21:14:01</t>
  </si>
  <si>
    <t>1032377506</t>
  </si>
  <si>
    <t>ROCHA DUQUE RUBY ESPERANZA</t>
  </si>
  <si>
    <t>484900028842</t>
  </si>
  <si>
    <t>64568925</t>
  </si>
  <si>
    <t>CO1.PCCNTR.7361110</t>
  </si>
  <si>
    <t>2025-02-07 21:14:02</t>
  </si>
  <si>
    <t>52714850</t>
  </si>
  <si>
    <t>BERNAL BUITRAGO GLORIA YOHANA</t>
  </si>
  <si>
    <t>688862643</t>
  </si>
  <si>
    <t>64569025</t>
  </si>
  <si>
    <t>CO1.PCCNTR.7363993</t>
  </si>
  <si>
    <t>2025-02-07 21:14:03</t>
  </si>
  <si>
    <t>1010215433</t>
  </si>
  <si>
    <t>BERMUDEZ CUCAITA VIVIANA ANDREA</t>
  </si>
  <si>
    <t>466600048121</t>
  </si>
  <si>
    <t>64569125</t>
  </si>
  <si>
    <t>CO1.PCCNTR.7364683</t>
  </si>
  <si>
    <t>2025-02-07 21:14:04</t>
  </si>
  <si>
    <t>51964904</t>
  </si>
  <si>
    <t>ARANGO GUTIERREZ MARTHA LILIANA</t>
  </si>
  <si>
    <t>20215888446</t>
  </si>
  <si>
    <t>64569225</t>
  </si>
  <si>
    <t>CO1.PCCNTR.7365217</t>
  </si>
  <si>
    <t>.INSTRUCTOR. Prestar servicios profesionales, de carácter temporal y con plena autonomía, como instructor del programa "Articulación con la Educación Media", con el propósito de atender las necesidades de formación técnica, de acuerdo con el perfil</t>
  </si>
  <si>
    <t>2025-02-07 21:14:05</t>
  </si>
  <si>
    <t>52323375</t>
  </si>
  <si>
    <t>VALENCIA RODRIGUEZ SANDRA YAMILE</t>
  </si>
  <si>
    <t>05370276072</t>
  </si>
  <si>
    <t>64569325</t>
  </si>
  <si>
    <t>CO1.PCCNTR.7365332</t>
  </si>
  <si>
    <t>2025-02-07 21:14:06</t>
  </si>
  <si>
    <t>52766732</t>
  </si>
  <si>
    <t>RAMIREZ PINEDA ANA TERESA</t>
  </si>
  <si>
    <t>0415064039</t>
  </si>
  <si>
    <t>64569425</t>
  </si>
  <si>
    <t>CO1.PCCNTR.7365348</t>
  </si>
  <si>
    <t>2025-02-07 21:14:07</t>
  </si>
  <si>
    <t>52787846</t>
  </si>
  <si>
    <t>ESCOBAR GUZMAN JACKELINE ANDREA</t>
  </si>
  <si>
    <t>004000153751</t>
  </si>
  <si>
    <t>64569525</t>
  </si>
  <si>
    <t>CO1.PCCNTR.7365666</t>
  </si>
  <si>
    <t>2025-02-07 21:14:08</t>
  </si>
  <si>
    <t>79207422</t>
  </si>
  <si>
    <t>CARRILLO CORREA JOSE ANTONIO</t>
  </si>
  <si>
    <t>002300102304</t>
  </si>
  <si>
    <t>64569625</t>
  </si>
  <si>
    <t>CO1.PCCNTR.7366102</t>
  </si>
  <si>
    <t>2025-02-07 21:14:09</t>
  </si>
  <si>
    <t>79507598</t>
  </si>
  <si>
    <t>ZARATE GONZALEZ HELBERT ANIBAL</t>
  </si>
  <si>
    <t>587067430</t>
  </si>
  <si>
    <t>64569725</t>
  </si>
  <si>
    <t>CO1.PCCNTR.7366133</t>
  </si>
  <si>
    <t>2025-02-07 21:14:10</t>
  </si>
  <si>
    <t>79750460</t>
  </si>
  <si>
    <t>PINZON FRANCO LUIS MAURICIO</t>
  </si>
  <si>
    <t>03300000972</t>
  </si>
  <si>
    <t>64569825</t>
  </si>
  <si>
    <t>CO1.PCCNTR.7370561</t>
  </si>
  <si>
    <t>1024554710</t>
  </si>
  <si>
    <t>ZARATE NIÑO HAROLD ZAMIR</t>
  </si>
  <si>
    <t>488413702280</t>
  </si>
  <si>
    <t>64569925</t>
  </si>
  <si>
    <t>CO1.PCCNTR.7370572</t>
  </si>
  <si>
    <t>2025-02-07 21:14:11</t>
  </si>
  <si>
    <t>3836898</t>
  </si>
  <si>
    <t>CASTILLO LAZARO KRANFORD ALBERTO</t>
  </si>
  <si>
    <t>52500054026</t>
  </si>
  <si>
    <t>64570025</t>
  </si>
  <si>
    <t>CO1.PCCNTR.7370598</t>
  </si>
  <si>
    <t>2025-02-07 21:14:12</t>
  </si>
  <si>
    <t>7182568</t>
  </si>
  <si>
    <t>NIÑO OSPINA NELSON ALBERTO</t>
  </si>
  <si>
    <t>349187633</t>
  </si>
  <si>
    <t>64570125</t>
  </si>
  <si>
    <t>CO1.PCCNTR.7372570</t>
  </si>
  <si>
    <t>2025-02-07 21:14:13</t>
  </si>
  <si>
    <t>79137299</t>
  </si>
  <si>
    <t>TAMBO VANEGAS JULIO CESAR</t>
  </si>
  <si>
    <t>24131820111</t>
  </si>
  <si>
    <t>64570225</t>
  </si>
  <si>
    <t>CO1.PCCNTR.7372581</t>
  </si>
  <si>
    <t>2025-02-07 21:14:14</t>
  </si>
  <si>
    <t>79536962</t>
  </si>
  <si>
    <t>LEON RINCON SAMUEL</t>
  </si>
  <si>
    <t>005570251263</t>
  </si>
  <si>
    <t>64570325</t>
  </si>
  <si>
    <t>CO1.PCCNTR.7372585</t>
  </si>
  <si>
    <t>2025-02-07 21:14:15</t>
  </si>
  <si>
    <t>80830255</t>
  </si>
  <si>
    <t>HERNANDEZ MUÑOZ JUAN GABRIEL</t>
  </si>
  <si>
    <t>24143941023</t>
  </si>
  <si>
    <t>64570425</t>
  </si>
  <si>
    <t>CO1.PCCNTR.7372595</t>
  </si>
  <si>
    <t>2025-02-07 21:14:16</t>
  </si>
  <si>
    <t>93300406</t>
  </si>
  <si>
    <t>CASAS COTRINO DUVAN FERNANDO</t>
  </si>
  <si>
    <t>24049543298</t>
  </si>
  <si>
    <t>64570525</t>
  </si>
  <si>
    <t>CO1.PCCNTR.7373106</t>
  </si>
  <si>
    <t>2025-02-07 21:14:17</t>
  </si>
  <si>
    <t>19445585</t>
  </si>
  <si>
    <t>CASTIBLANCO CASTIBLANCO CARLOS JULIO</t>
  </si>
  <si>
    <t>0000000516594074</t>
  </si>
  <si>
    <t>64570625</t>
  </si>
  <si>
    <t>CO1.PCCNTR.7373131</t>
  </si>
  <si>
    <t>2025-02-07 21:14:18</t>
  </si>
  <si>
    <t>1022333460</t>
  </si>
  <si>
    <t>BLANCO SANCHEZ ERICKA ALEXANDRA</t>
  </si>
  <si>
    <t>03191077511</t>
  </si>
  <si>
    <t>64570825</t>
  </si>
  <si>
    <t>CO1.PCCNTR.7373136</t>
  </si>
  <si>
    <t>2025-02-07 21:14:19</t>
  </si>
  <si>
    <t>1043004376</t>
  </si>
  <si>
    <t>STREN PATIÑO DARIELA DEL ROSARIO</t>
  </si>
  <si>
    <t>0085364800</t>
  </si>
  <si>
    <t>64570925</t>
  </si>
  <si>
    <t>CO1.PCCNTR.7373143</t>
  </si>
  <si>
    <t>2025-02-07 21:14:20</t>
  </si>
  <si>
    <t>80779140</t>
  </si>
  <si>
    <t>FORERO PEDROZO ALBERT JULIAN</t>
  </si>
  <si>
    <t>52591567942</t>
  </si>
  <si>
    <t>64571025</t>
  </si>
  <si>
    <t>CO1.PCCNTR.7373889</t>
  </si>
  <si>
    <t>2025-02-07 21:14:21</t>
  </si>
  <si>
    <t>1072191632</t>
  </si>
  <si>
    <t>CALLEJAS SANDOVAL IVAN DARIO</t>
  </si>
  <si>
    <t>476200055244</t>
  </si>
  <si>
    <t>64571125</t>
  </si>
  <si>
    <t>CO1.PCCNTR.7373894</t>
  </si>
  <si>
    <t>2025-02-08 00:00:00</t>
  </si>
  <si>
    <t>2025-02-08 21:22:14</t>
  </si>
  <si>
    <t>30343319</t>
  </si>
  <si>
    <t>QUIÑONES RAMOS BEATRIZ ALCIRA</t>
  </si>
  <si>
    <t>230520129230</t>
  </si>
  <si>
    <t>64571225</t>
  </si>
  <si>
    <t>CO1.PCCNTR.7418223</t>
  </si>
  <si>
    <t>INSTRUCTOR. Prestar servicios profesionales de carácter temporal con plena autonomía como instructor de Formación Complementaria presencial con el propósito de atender los requerimientos específicos de formación en los programas ofertados por el Cent</t>
  </si>
  <si>
    <t>2025-02-08 21:22:15</t>
  </si>
  <si>
    <t>3170613</t>
  </si>
  <si>
    <t>JOSE WILSON SABOGAL VELASQUEZ</t>
  </si>
  <si>
    <t>000051168359</t>
  </si>
  <si>
    <t>64571325</t>
  </si>
  <si>
    <t>CO1.PCCNTR.7418291</t>
  </si>
  <si>
    <t>2025-02-08 21:22:16</t>
  </si>
  <si>
    <t>39788424</t>
  </si>
  <si>
    <t>CROCKER DE LA MOTTA LOLITA MADELEINE</t>
  </si>
  <si>
    <t>14140009912</t>
  </si>
  <si>
    <t>64571425</t>
  </si>
  <si>
    <t>CO1.PCCNTR.7418828</t>
  </si>
  <si>
    <t>52808720</t>
  </si>
  <si>
    <t>JIMENEZ ARANGO LINA MARCELA</t>
  </si>
  <si>
    <t>0391347812</t>
  </si>
  <si>
    <t>64571525</t>
  </si>
  <si>
    <t>CO1.PCCNTR.7418839</t>
  </si>
  <si>
    <t>INSTRUCTOR. Prestar servicios profesionales de carácter temporal con plena autonomía como instructor de Formación Complementaria presencial con el propósito de atender los</t>
  </si>
  <si>
    <t>2025-02-08 21:22:17</t>
  </si>
  <si>
    <t>12190447</t>
  </si>
  <si>
    <t>VALENCIA CARVAJAL WILLIAM</t>
  </si>
  <si>
    <t>30415514781</t>
  </si>
  <si>
    <t>64571625</t>
  </si>
  <si>
    <t>CO1.PCCNTR.7418893</t>
  </si>
  <si>
    <t>2025-02-08 21:22:18</t>
  </si>
  <si>
    <t>1030570938</t>
  </si>
  <si>
    <t>SANTAMARIA CASTILLO JUAN CAMILO</t>
  </si>
  <si>
    <t>24124745616</t>
  </si>
  <si>
    <t>64571725</t>
  </si>
  <si>
    <t>CO1.PCCNTR.7419402</t>
  </si>
  <si>
    <t>2025-02-08 21:22:19</t>
  </si>
  <si>
    <t>38288733</t>
  </si>
  <si>
    <t>TRUJILLO LUZ ANGELA</t>
  </si>
  <si>
    <t>004070239423</t>
  </si>
  <si>
    <t>64571825</t>
  </si>
  <si>
    <t>CO1.PCCNTR.7423013</t>
  </si>
  <si>
    <t>2025-02-08 21:22:20</t>
  </si>
  <si>
    <t>52743620</t>
  </si>
  <si>
    <t>HERNANDEZ GONZALEZ CAROLINA</t>
  </si>
  <si>
    <t>24106059557</t>
  </si>
  <si>
    <t>64571925</t>
  </si>
  <si>
    <t>CO1.PCCNTR.7423087</t>
  </si>
  <si>
    <t>2025-02-08 21:22:21</t>
  </si>
  <si>
    <t>39725297</t>
  </si>
  <si>
    <t>GARCIA CANDELA YOBANA</t>
  </si>
  <si>
    <t>94539430232</t>
  </si>
  <si>
    <t>64572025</t>
  </si>
  <si>
    <t>CO1.PCCNTR.7423197</t>
  </si>
  <si>
    <t>2025-02-08 21:22:22</t>
  </si>
  <si>
    <t>51628565</t>
  </si>
  <si>
    <t>MORA GUTIERREZ DORIS AMINTA</t>
  </si>
  <si>
    <t>472185420</t>
  </si>
  <si>
    <t>64572125</t>
  </si>
  <si>
    <t>CO1.PCCNTR.7423720</t>
  </si>
  <si>
    <t>2025-02-08 21:22:23</t>
  </si>
  <si>
    <t>52294893</t>
  </si>
  <si>
    <t>QUINTANA LUZ HELENA</t>
  </si>
  <si>
    <t>66700001972</t>
  </si>
  <si>
    <t>64572225</t>
  </si>
  <si>
    <t>CO1.PCCNTR.7423782</t>
  </si>
  <si>
    <t>52441656</t>
  </si>
  <si>
    <t>SOSA ROMERO ELSA MILENA</t>
  </si>
  <si>
    <t>94559109066</t>
  </si>
  <si>
    <t>64572325</t>
  </si>
  <si>
    <t>CO1.PCCNTR.7424174</t>
  </si>
  <si>
    <t>2025-02-08 21:22:24</t>
  </si>
  <si>
    <t>7710430</t>
  </si>
  <si>
    <t>OVIEDO DUSSAN PIER PAOLO</t>
  </si>
  <si>
    <t>111200575512</t>
  </si>
  <si>
    <t>64572425</t>
  </si>
  <si>
    <t>CO1.PCCNTR.7425023</t>
  </si>
  <si>
    <t>2025-02-08 21:22:25</t>
  </si>
  <si>
    <t>93401524</t>
  </si>
  <si>
    <t>QUIÑONES LARA RAFAEL ALBERTO</t>
  </si>
  <si>
    <t>24141811912</t>
  </si>
  <si>
    <t>71243425</t>
  </si>
  <si>
    <t>CO1.PCCNTR.7426096</t>
  </si>
  <si>
    <t>2025-02-08 21:22:26</t>
  </si>
  <si>
    <t>1022984840</t>
  </si>
  <si>
    <t>RODRIGUEZ MATIZ SHAROL VANESSA</t>
  </si>
  <si>
    <t>001003700964</t>
  </si>
  <si>
    <t>64572525</t>
  </si>
  <si>
    <t>CO1.PCCNTR.7426114</t>
  </si>
  <si>
    <t>2025-02-08 21:22:27</t>
  </si>
  <si>
    <t>46375343</t>
  </si>
  <si>
    <t>RODRIGUEZ SALAMANCA ANDREA DEL PILAR</t>
  </si>
  <si>
    <t>007300720286</t>
  </si>
  <si>
    <t>64572625</t>
  </si>
  <si>
    <t>CO1.PCCNTR.7426151</t>
  </si>
  <si>
    <t>INSTRUCTOR. Prestar servicios profesionales de carácter temporal con plena autonomía como instructor de Formación Complementaria presencial con el propósito de atender los requerimientos específicos de formación en los programas ofertados por</t>
  </si>
  <si>
    <t>2025-02-08 21:22:28</t>
  </si>
  <si>
    <t>65812579</t>
  </si>
  <si>
    <t>TORRES ALVARADO ADRIANA</t>
  </si>
  <si>
    <t>001770130480</t>
  </si>
  <si>
    <t>64572725</t>
  </si>
  <si>
    <t>CO1.PCCNTR.7424637</t>
  </si>
  <si>
    <t>2025-02-08 21:22:29</t>
  </si>
  <si>
    <t>79746948</t>
  </si>
  <si>
    <t>GALVAN ZARATE EDWIN ANDRES</t>
  </si>
  <si>
    <t>157519638</t>
  </si>
  <si>
    <t>64572825</t>
  </si>
  <si>
    <t>CO1.PCCNTR.7424654</t>
  </si>
  <si>
    <t>7917926</t>
  </si>
  <si>
    <t>TORRES CHARRIS ALEXANDER</t>
  </si>
  <si>
    <t>04685237569</t>
  </si>
  <si>
    <t>64572925</t>
  </si>
  <si>
    <t>CO1.PCCNTR.7425574</t>
  </si>
  <si>
    <t>2025-02-08 21:22:30</t>
  </si>
  <si>
    <t>80168802</t>
  </si>
  <si>
    <t>arandia leyva daniel</t>
  </si>
  <si>
    <t>406170033566</t>
  </si>
  <si>
    <t>64573025</t>
  </si>
  <si>
    <t>CO1.PCCNTR.7426033</t>
  </si>
  <si>
    <t>2025-02-08 21:22:31</t>
  </si>
  <si>
    <t>1024499356</t>
  </si>
  <si>
    <t>RIVAS VELASQUEZ EDNA KATHERINE</t>
  </si>
  <si>
    <t>007380827118</t>
  </si>
  <si>
    <t>64573125</t>
  </si>
  <si>
    <t>CO1.PCCNTR.7426633</t>
  </si>
  <si>
    <t>INSTRUCTOR. Prestar servicios profesionales de carácter temporal con plena autonomía como instructor de Formación Complementaria presencial con el propósito de atender los requerimientos específicos de formación en los programas de lenguas extranjera</t>
  </si>
  <si>
    <t>2025-02-08 21:22:32</t>
  </si>
  <si>
    <t>1023954487</t>
  </si>
  <si>
    <t>ZAPATA RODRIGUEZ YULY ANDREA</t>
  </si>
  <si>
    <t>24065490752</t>
  </si>
  <si>
    <t>64573225</t>
  </si>
  <si>
    <t>CO1.PCCNTR.7426680</t>
  </si>
  <si>
    <t>INSTRUCTOR. Prestar servicios profesionales de carácter temporal con plena autonomía como instructor de Formación Complementaria presencial con el propósito de atender los requerimientos específicos de formación en los programas de lenguas extranjer</t>
  </si>
  <si>
    <t>2025-02-08 21:22:33</t>
  </si>
  <si>
    <t>1069740339</t>
  </si>
  <si>
    <t>NARANJO PADILLA JUAN FRANCISCO</t>
  </si>
  <si>
    <t>26440507726</t>
  </si>
  <si>
    <t>64573325</t>
  </si>
  <si>
    <t>CO1.PCCNTR.7419639</t>
  </si>
  <si>
    <t>INSTRUCTOR. Prestar servicios profesionales de carácter temporal con plena autonomía como instructor de Formación Complementaria virtual con el propósito de atender los requerimientos específicos de formación en los programas de lenguas extranjeras</t>
  </si>
  <si>
    <t>2025-02-08 21:22:34</t>
  </si>
  <si>
    <t>1012428522</t>
  </si>
  <si>
    <t>HERNANDEZ HIDALGO ANGIE TATIANA</t>
  </si>
  <si>
    <t>488448748274</t>
  </si>
  <si>
    <t>64573425</t>
  </si>
  <si>
    <t>CO1.PCCNTR.7419652</t>
  </si>
  <si>
    <t>2025-02-08 21:22:35</t>
  </si>
  <si>
    <t>79644336</t>
  </si>
  <si>
    <t>HERRERA PEREZ ALEXANDER</t>
  </si>
  <si>
    <t>21118751652</t>
  </si>
  <si>
    <t>64573525</t>
  </si>
  <si>
    <t>CO1.PCCNTR.7422276</t>
  </si>
  <si>
    <t>INSTRUCTOR. Prestar servicios profesionales de carácter temporal con plena autonomía como instructor de Formación Complementaria virtual con el propósito de atender los requerimientos específicos de formación en los programas ofertados por el Centro</t>
  </si>
  <si>
    <t>79443231</t>
  </si>
  <si>
    <t>CANOA ROJAS LUIS CARLOS</t>
  </si>
  <si>
    <t>081425894</t>
  </si>
  <si>
    <t>66431025</t>
  </si>
  <si>
    <t>CO1.PCCNTR.7423456</t>
  </si>
  <si>
    <t>2025-02-08 21:22:36</t>
  </si>
  <si>
    <t>11227260</t>
  </si>
  <si>
    <t>FLOREZ WILCHES ALEXANDER ANTONIO</t>
  </si>
  <si>
    <t>65954775610</t>
  </si>
  <si>
    <t>64573625</t>
  </si>
  <si>
    <t>CO1.PCCNTR.7423475</t>
  </si>
  <si>
    <t>2025-02-08 21:22:37</t>
  </si>
  <si>
    <t>80732528</t>
  </si>
  <si>
    <t>TARAZONA BOHORQUEZ ANDRES FELIPE</t>
  </si>
  <si>
    <t>001003442264</t>
  </si>
  <si>
    <t>64573725</t>
  </si>
  <si>
    <t>CO1.PCCNTR.7424711</t>
  </si>
  <si>
    <t>2025-02-08 21:22:38</t>
  </si>
  <si>
    <t>1085257212</t>
  </si>
  <si>
    <t>ROSERO PORTILLA ANGIE CAROLINA</t>
  </si>
  <si>
    <t>94316081767</t>
  </si>
  <si>
    <t>64573825</t>
  </si>
  <si>
    <t>CO1.PCCNTR.7424789</t>
  </si>
  <si>
    <t>2025-02-08 21:22:39</t>
  </si>
  <si>
    <t>39725669</t>
  </si>
  <si>
    <t>RAMIREZ CAMPOS SHIRLEY</t>
  </si>
  <si>
    <t>20778547711</t>
  </si>
  <si>
    <t>64573925</t>
  </si>
  <si>
    <t>CO1.PCCNTR.7424856</t>
  </si>
  <si>
    <t>2025-02-08 22:00:58</t>
  </si>
  <si>
    <t>52123001</t>
  </si>
  <si>
    <t>PARDO ROBLES MARIA CRISTINA</t>
  </si>
  <si>
    <t>00053576625</t>
  </si>
  <si>
    <t>64574025</t>
  </si>
  <si>
    <t>CO1.PCCNTR.7426541</t>
  </si>
  <si>
    <t>93372441</t>
  </si>
  <si>
    <t>GARZON SANCHEZ EDILBERTO MELFID</t>
  </si>
  <si>
    <t>82906037471</t>
  </si>
  <si>
    <t>64574125</t>
  </si>
  <si>
    <t>CO1.PCCNTR.7426955</t>
  </si>
  <si>
    <t>2025-02-08 22:00:59</t>
  </si>
  <si>
    <t>79002678</t>
  </si>
  <si>
    <t>DIAZ MURCIA LUIS FABIAN</t>
  </si>
  <si>
    <t>451870040743</t>
  </si>
  <si>
    <t>64574225</t>
  </si>
  <si>
    <t>CO1.PCCNTR.7427395</t>
  </si>
  <si>
    <t>2025-02-08 22:01:00</t>
  </si>
  <si>
    <t>65630940</t>
  </si>
  <si>
    <t>MORENO VARON NADIA VIVIANA</t>
  </si>
  <si>
    <t>24066599861</t>
  </si>
  <si>
    <t>64574325</t>
  </si>
  <si>
    <t>CO1.PCCNTR.7427963</t>
  </si>
  <si>
    <t>2025-02-08 22:01:01</t>
  </si>
  <si>
    <t>1024562193</t>
  </si>
  <si>
    <t>RODRIGUEZ RAMIREZ JAIRO ANDRES</t>
  </si>
  <si>
    <t>29903264568</t>
  </si>
  <si>
    <t>64574425</t>
  </si>
  <si>
    <t>CO1.PCCNTR.7428502</t>
  </si>
  <si>
    <t>2025-02-08 22:01:02</t>
  </si>
  <si>
    <t>1030569761</t>
  </si>
  <si>
    <t>VELA PATIÑO CAMILO ANDRES</t>
  </si>
  <si>
    <t>002870560923</t>
  </si>
  <si>
    <t>64574525</t>
  </si>
  <si>
    <t>CO1.PCCNTR.7428577</t>
  </si>
  <si>
    <t>2025-02-08 22:01:03</t>
  </si>
  <si>
    <t>79354889</t>
  </si>
  <si>
    <t>GOMEZ RUIZ NESTOR ENRIQUE</t>
  </si>
  <si>
    <t>004841834</t>
  </si>
  <si>
    <t>64574625</t>
  </si>
  <si>
    <t>CO1.PCCNTR.7418852</t>
  </si>
  <si>
    <t>2025-02-08 22:01:04</t>
  </si>
  <si>
    <t>79054553</t>
  </si>
  <si>
    <t>TORRES OSPINA LUIS GERMAN</t>
  </si>
  <si>
    <t>00550002300183437</t>
  </si>
  <si>
    <t>66431225</t>
  </si>
  <si>
    <t>CO1.PCCNTR.7425084</t>
  </si>
  <si>
    <t>2025-02-08 22:01:05</t>
  </si>
  <si>
    <t>39631710</t>
  </si>
  <si>
    <t>BARRERO NIÑO ISABEL CRISTINA</t>
  </si>
  <si>
    <t>24059331269</t>
  </si>
  <si>
    <t>64574725</t>
  </si>
  <si>
    <t>CO1.PCCNTR.7426419</t>
  </si>
  <si>
    <t>33367155</t>
  </si>
  <si>
    <t>PAEZ PINEDA MERY</t>
  </si>
  <si>
    <t>176500047095</t>
  </si>
  <si>
    <t>64574825</t>
  </si>
  <si>
    <t>CO1.PCCNTR.7426401</t>
  </si>
  <si>
    <t>2025-02-09 00:00:00</t>
  </si>
  <si>
    <t>2025-02-09 15:54:34</t>
  </si>
  <si>
    <t>35535223</t>
  </si>
  <si>
    <t>GUTIERREZ PALACIOS YULI PAOLA</t>
  </si>
  <si>
    <t>37245096209</t>
  </si>
  <si>
    <t>64574925</t>
  </si>
  <si>
    <t>CO1.PCCNTR.7368884</t>
  </si>
  <si>
    <t>INSTRUCTOR. Prestar servicios profesionales, de carácter temporal y con plena autonomía, como instructor del programa “Articulación con la Educación Media”, con el propósito de atender las necesidades de formación técnica, de acuerdo con el perfil</t>
  </si>
  <si>
    <t>2025-02-09 15:54:35</t>
  </si>
  <si>
    <t>1024467029</t>
  </si>
  <si>
    <t>GAITAN NUÑEZ ANGELICA MARIA</t>
  </si>
  <si>
    <t>24094321520</t>
  </si>
  <si>
    <t>64575025</t>
  </si>
  <si>
    <t>CO1.PCCNTR.7368852</t>
  </si>
  <si>
    <t>2025-02-09 15:54:36</t>
  </si>
  <si>
    <t>15645611</t>
  </si>
  <si>
    <t>MARTINEZ VELEZ EDUARDO LUIS</t>
  </si>
  <si>
    <t>68164362446</t>
  </si>
  <si>
    <t>64582325</t>
  </si>
  <si>
    <t>CO1.PCCNTR.7373431</t>
  </si>
  <si>
    <t>2025-02-09 15:54:37</t>
  </si>
  <si>
    <t>1010182673</t>
  </si>
  <si>
    <t>QUINTERO SANCHEZ WILSON ORLANDO</t>
  </si>
  <si>
    <t>456870046459</t>
  </si>
  <si>
    <t>64582425</t>
  </si>
  <si>
    <t>CO1.PCCNTR.7373433</t>
  </si>
  <si>
    <t>INSTRUCTOR. Prestar servicios profesionales, de carácter temporal y con plena autonomía, como instructor del programa “Articulación con la Educación Media”, con el propósito de atender las necesidades de formación técnica, de acuerdo con</t>
  </si>
  <si>
    <t>2025-02-09 15:54:38</t>
  </si>
  <si>
    <t>1010183074</t>
  </si>
  <si>
    <t>RUBIANO GONZALEZ MARIA ALEJANDRA</t>
  </si>
  <si>
    <t>587098120</t>
  </si>
  <si>
    <t>64582525</t>
  </si>
  <si>
    <t>CO1.PCCNTR.7373436</t>
  </si>
  <si>
    <t>2025-02-09 15:54:39</t>
  </si>
  <si>
    <t>1013659725</t>
  </si>
  <si>
    <t>GONZALEZ FAGER POLET</t>
  </si>
  <si>
    <t>24071291626</t>
  </si>
  <si>
    <t>64582625</t>
  </si>
  <si>
    <t>CO1.PCCNTR.7373437</t>
  </si>
  <si>
    <t>2025-02-09 15:54:40</t>
  </si>
  <si>
    <t>1070959413</t>
  </si>
  <si>
    <t>PINZON GOMEZ ANGELA VIVIANA</t>
  </si>
  <si>
    <t>37238942196</t>
  </si>
  <si>
    <t>64582725</t>
  </si>
  <si>
    <t>CO1.PCCNTR.7373440</t>
  </si>
  <si>
    <t>2025-02-09 15:54:41</t>
  </si>
  <si>
    <t>1070611613</t>
  </si>
  <si>
    <t>GUEVARA BARRIOS SEBASTIAN RODRIGO</t>
  </si>
  <si>
    <t>488431229027</t>
  </si>
  <si>
    <t>64582825</t>
  </si>
  <si>
    <t>CO1.PCCNTR.7373445</t>
  </si>
  <si>
    <t>79062962</t>
  </si>
  <si>
    <t>FETECUA PEÑA FREDY ENRIQUE</t>
  </si>
  <si>
    <t>24059238144</t>
  </si>
  <si>
    <t>64582925</t>
  </si>
  <si>
    <t>CO1.PCCNTR.7373453</t>
  </si>
  <si>
    <t>2025-02-09 16:25:05</t>
  </si>
  <si>
    <t>39731146</t>
  </si>
  <si>
    <t>CLAVIJO CLAVIJO ANA SOFIA</t>
  </si>
  <si>
    <t>0570004070214012</t>
  </si>
  <si>
    <t>64583025</t>
  </si>
  <si>
    <t>CO1.PCCNTR.7373455</t>
  </si>
  <si>
    <t>2025-02-09 16:25:06</t>
  </si>
  <si>
    <t>40040382</t>
  </si>
  <si>
    <t>SANABRIA VARGAS CLAUDIA CRISTINA</t>
  </si>
  <si>
    <t>176570060390</t>
  </si>
  <si>
    <t>64583125</t>
  </si>
  <si>
    <t>CO1.PCCNTR.7373456</t>
  </si>
  <si>
    <t>2025-02-09 16:25:07</t>
  </si>
  <si>
    <t>46362690</t>
  </si>
  <si>
    <t>BARRERA ORDUZ MARIA DEL CARMEN</t>
  </si>
  <si>
    <t>24065752140</t>
  </si>
  <si>
    <t>64583225</t>
  </si>
  <si>
    <t>CO1.PCCNTR.7373458</t>
  </si>
  <si>
    <t>2025-02-09 16:25:08</t>
  </si>
  <si>
    <t>52850963</t>
  </si>
  <si>
    <t>JIMENEZ MARTINEZ YUDY ANDREA</t>
  </si>
  <si>
    <t>009670310565</t>
  </si>
  <si>
    <t>64583425</t>
  </si>
  <si>
    <t>CO1.PCCNTR.7373460</t>
  </si>
  <si>
    <t>72252961</t>
  </si>
  <si>
    <t>IBAÑEZ SAUMETH MARIO ALBERTO</t>
  </si>
  <si>
    <t>488430112471</t>
  </si>
  <si>
    <t>64583525</t>
  </si>
  <si>
    <t>CO1.PCCNTR.7373461</t>
  </si>
  <si>
    <t>2025-02-09 16:25:09</t>
  </si>
  <si>
    <t>79537849</t>
  </si>
  <si>
    <t>SANCHEZ PERDOMO DIEGO JESUS</t>
  </si>
  <si>
    <t>65955963932</t>
  </si>
  <si>
    <t>64583625</t>
  </si>
  <si>
    <t>CO1.PCCNTR.7373463</t>
  </si>
  <si>
    <t>2025-02-09 16:25:10</t>
  </si>
  <si>
    <t>80764556</t>
  </si>
  <si>
    <t>HERNANDEZ ROJAS EDER ALBERTO</t>
  </si>
  <si>
    <t>123251043</t>
  </si>
  <si>
    <t>64583725</t>
  </si>
  <si>
    <t>CO1.PCCNTR.7373464</t>
  </si>
  <si>
    <t>2025-02-09 16:25:11</t>
  </si>
  <si>
    <t>84079403</t>
  </si>
  <si>
    <t>GIL GUERRA ERIS JAVIER</t>
  </si>
  <si>
    <t>0758442297</t>
  </si>
  <si>
    <t>64583825</t>
  </si>
  <si>
    <t>CO1.PCCNTR.7373465</t>
  </si>
  <si>
    <t>2025-02-09 16:25:12</t>
  </si>
  <si>
    <t>79348348</t>
  </si>
  <si>
    <t>UMAÑA VELASQUEZ ALIRIO</t>
  </si>
  <si>
    <t>0083385880</t>
  </si>
  <si>
    <t>64583925</t>
  </si>
  <si>
    <t>CO1.PCCNTR.7373466</t>
  </si>
  <si>
    <t>2025-02-09 16:25:13</t>
  </si>
  <si>
    <t>79712469</t>
  </si>
  <si>
    <t>MUÑOZ TAPIERO JOHN FREDDY</t>
  </si>
  <si>
    <t>24076395965</t>
  </si>
  <si>
    <t>64584025</t>
  </si>
  <si>
    <t>CO1.PCCNTR.7377429</t>
  </si>
  <si>
    <t>2025-02-09 16:25:14</t>
  </si>
  <si>
    <t>5916502</t>
  </si>
  <si>
    <t>BARCO OTALVARO NELSON ENRIQUE</t>
  </si>
  <si>
    <t>488437713362</t>
  </si>
  <si>
    <t>64584125</t>
  </si>
  <si>
    <t>CO1.PCCNTR.7377455</t>
  </si>
  <si>
    <t>2025-02-09 16:25:15</t>
  </si>
  <si>
    <t>3230265</t>
  </si>
  <si>
    <t>HIDALGO PULISTAR FREDY HILDUARO</t>
  </si>
  <si>
    <t>007002068522</t>
  </si>
  <si>
    <t>64584225</t>
  </si>
  <si>
    <t>CO1.PCCNTR.7377690</t>
  </si>
  <si>
    <t>2025-02-09 16:25:16</t>
  </si>
  <si>
    <t>20755992</t>
  </si>
  <si>
    <t>TOVAR RODRIGUEZ ANGELICA PAOLA</t>
  </si>
  <si>
    <t>24051442110</t>
  </si>
  <si>
    <t>64584325</t>
  </si>
  <si>
    <t>CO1.PCCNTR.7378207</t>
  </si>
  <si>
    <t>2025-02-09 16:25:17</t>
  </si>
  <si>
    <t>33702053</t>
  </si>
  <si>
    <t>ROMERO VILLAMIL LADY JOHANNA</t>
  </si>
  <si>
    <t>67318748826</t>
  </si>
  <si>
    <t>64584425</t>
  </si>
  <si>
    <t>CO1.PCCNTR.7378218</t>
  </si>
  <si>
    <t>2025-02-09 16:25:18</t>
  </si>
  <si>
    <t>82390869</t>
  </si>
  <si>
    <t>MORENO RAMIREZ HECTOR GERMAN</t>
  </si>
  <si>
    <t>26457557816</t>
  </si>
  <si>
    <t>64584525</t>
  </si>
  <si>
    <t>CO1.PCCNTR.7378233</t>
  </si>
  <si>
    <t>2025-02-09 16:25:19</t>
  </si>
  <si>
    <t>82395377</t>
  </si>
  <si>
    <t>APOLINAR CRUZ CARLOS ANDRES</t>
  </si>
  <si>
    <t>466870056648</t>
  </si>
  <si>
    <t>64584625</t>
  </si>
  <si>
    <t>CO1.PCCNTR.7378241</t>
  </si>
  <si>
    <t>88216911</t>
  </si>
  <si>
    <t>RODRIGUEZ SULBARAN ALEXANDER ALBERTO</t>
  </si>
  <si>
    <t>24070999136</t>
  </si>
  <si>
    <t>68528925</t>
  </si>
  <si>
    <t>CO1.PCCNTR.7378251</t>
  </si>
  <si>
    <t>2025-02-09 16:25:20</t>
  </si>
  <si>
    <t>91285312</t>
  </si>
  <si>
    <t>BLANCO PINZON JUAN CARLOS</t>
  </si>
  <si>
    <t>666009956</t>
  </si>
  <si>
    <t>64584725</t>
  </si>
  <si>
    <t>CO1.PCCNTR.7378260</t>
  </si>
  <si>
    <t>2025-02-09 16:25:21</t>
  </si>
  <si>
    <t>93412419</t>
  </si>
  <si>
    <t>HOMEZ RODRIGUEZ GERMAN EDUARDO</t>
  </si>
  <si>
    <t>488443116824</t>
  </si>
  <si>
    <t>64584825</t>
  </si>
  <si>
    <t>CO1.PCCNTR.7378276</t>
  </si>
  <si>
    <t>2025-02-09 16:25:22</t>
  </si>
  <si>
    <t>14136095</t>
  </si>
  <si>
    <t>PIÑEROS RUIZ IVAN MAURICIO</t>
  </si>
  <si>
    <t>0570463570023002</t>
  </si>
  <si>
    <t>64584925</t>
  </si>
  <si>
    <t>CO1.PCCNTR.7378902</t>
  </si>
  <si>
    <t>.INSTRUCTOR. Prestar servicios profesionales, de carácter temporal y con plena autonomía, como instructor del programa “Articulación con la Educación Media”, con el propósito de atender las necesidades de formación técnica, de acuerdo con el perfil</t>
  </si>
  <si>
    <t>2025-02-09 16:25:23</t>
  </si>
  <si>
    <t>19281696</t>
  </si>
  <si>
    <t>OSPINA MIRANDA JUVENAL</t>
  </si>
  <si>
    <t>26458194113</t>
  </si>
  <si>
    <t>64585025</t>
  </si>
  <si>
    <t>CO1.PCCNTR.7402742</t>
  </si>
  <si>
    <t>2025-02-09 16:25:24</t>
  </si>
  <si>
    <t>79051081</t>
  </si>
  <si>
    <t>SANABRIA MEDELLIN RICARDO</t>
  </si>
  <si>
    <t>94576831441</t>
  </si>
  <si>
    <t>64585125</t>
  </si>
  <si>
    <t>CO1.PCCNTR.7378972</t>
  </si>
  <si>
    <t>2025-02-09 16:25:25</t>
  </si>
  <si>
    <t>79876770</t>
  </si>
  <si>
    <t>PARRA ROJAS FREDY HERNANDO</t>
  </si>
  <si>
    <t>24088387222</t>
  </si>
  <si>
    <t>64585225</t>
  </si>
  <si>
    <t>CO1.PCCNTR.7378977</t>
  </si>
  <si>
    <t>2025-02-09 18:53:03</t>
  </si>
  <si>
    <t>11257178</t>
  </si>
  <si>
    <t>HERNANDEZ LUIS FERNANDO</t>
  </si>
  <si>
    <t>26430709061</t>
  </si>
  <si>
    <t>64585325</t>
  </si>
  <si>
    <t>CO1.PCCNTR.7418524</t>
  </si>
  <si>
    <t>2025-02-09 18:53:04</t>
  </si>
  <si>
    <t>82395365</t>
  </si>
  <si>
    <t>ZAMBRANO CIFUENTES DIEGO HERNANDO</t>
  </si>
  <si>
    <t>378341564</t>
  </si>
  <si>
    <t>64585425</t>
  </si>
  <si>
    <t>CO1.PCCNTR.7418146</t>
  </si>
  <si>
    <t>2025-02-09 18:53:05</t>
  </si>
  <si>
    <t>79703448</t>
  </si>
  <si>
    <t>SOLORZANO CAMACHO FRANK ALEXIS</t>
  </si>
  <si>
    <t>24091399973</t>
  </si>
  <si>
    <t>64585525</t>
  </si>
  <si>
    <t>CO1.PCCNTR.7418184</t>
  </si>
  <si>
    <t>2025-02-09 18:53:06</t>
  </si>
  <si>
    <t>1052381667</t>
  </si>
  <si>
    <t>FONSECA CARREÑO DANIEL ANDRES</t>
  </si>
  <si>
    <t>500802182095</t>
  </si>
  <si>
    <t>64585625</t>
  </si>
  <si>
    <t>CO1.PCCNTR.7415105</t>
  </si>
  <si>
    <t>2025-02-09 18:53:07</t>
  </si>
  <si>
    <t>39728459</t>
  </si>
  <si>
    <t>CARRILLO ROJAS LUCIA ESPERANZA</t>
  </si>
  <si>
    <t>24142267633</t>
  </si>
  <si>
    <t>71247225</t>
  </si>
  <si>
    <t>CO1.PCCNTR.7423322</t>
  </si>
  <si>
    <t>79592386</t>
  </si>
  <si>
    <t>MARTINEZ SILVA PEDRO PABLO</t>
  </si>
  <si>
    <t>473870032165</t>
  </si>
  <si>
    <t>64599325</t>
  </si>
  <si>
    <t>CO1.PCCNTR.7423744</t>
  </si>
  <si>
    <t>2025-02-09 18:53:08</t>
  </si>
  <si>
    <t>79863951</t>
  </si>
  <si>
    <t>VELASQUEZ CASTAÑEDA LEONARDO</t>
  </si>
  <si>
    <t>76669971547</t>
  </si>
  <si>
    <t>64599425</t>
  </si>
  <si>
    <t>CO1.PCCNTR.7430804</t>
  </si>
  <si>
    <t>2025-02-09 18:53:09</t>
  </si>
  <si>
    <t>52556422</t>
  </si>
  <si>
    <t>MALDONADO ROSAS MARISOL</t>
  </si>
  <si>
    <t>478170004988</t>
  </si>
  <si>
    <t>64599525</t>
  </si>
  <si>
    <t>CO1.PCCNTR.7430842</t>
  </si>
  <si>
    <t>2025-02-09 18:53:10</t>
  </si>
  <si>
    <t>49718628</t>
  </si>
  <si>
    <t>MARTINEZ CRESPO LUZ CATHERINE</t>
  </si>
  <si>
    <t>66845657182</t>
  </si>
  <si>
    <t>64599625</t>
  </si>
  <si>
    <t>CO1.PCCNTR.7430879</t>
  </si>
  <si>
    <t>2025-02-09 18:53:11</t>
  </si>
  <si>
    <t>80232876</t>
  </si>
  <si>
    <t>PACHON RODRIGUEZ NELSON ALFREDO</t>
  </si>
  <si>
    <t>34143658998</t>
  </si>
  <si>
    <t>64599725</t>
  </si>
  <si>
    <t>CO1.PCCNTR.7435370</t>
  </si>
  <si>
    <t>2025-02-09 18:53:12</t>
  </si>
  <si>
    <t>80002216</t>
  </si>
  <si>
    <t>DE CASTRO HERRERA HUGO</t>
  </si>
  <si>
    <t>007770234735</t>
  </si>
  <si>
    <t>66431325</t>
  </si>
  <si>
    <t>CO1.PCCNTR.7436205</t>
  </si>
  <si>
    <t>2025-02-09 18:53:13</t>
  </si>
  <si>
    <t>79977580</t>
  </si>
  <si>
    <t>OSPINA TOVAR DIEGO ARMANDO</t>
  </si>
  <si>
    <t>24043558014</t>
  </si>
  <si>
    <t>66431425</t>
  </si>
  <si>
    <t>CO1.PCCNTR.7436230</t>
  </si>
  <si>
    <t>1032370727</t>
  </si>
  <si>
    <t>CASALLAS TORRES LEIDY VIVIANA</t>
  </si>
  <si>
    <t>24073845500</t>
  </si>
  <si>
    <t>66431525</t>
  </si>
  <si>
    <t>CO1.PCCNTR.7436255</t>
  </si>
  <si>
    <t>2025-02-09 18:53:14</t>
  </si>
  <si>
    <t>39671472</t>
  </si>
  <si>
    <t>BELLO BELLO ARGENIZ</t>
  </si>
  <si>
    <t>22100000259</t>
  </si>
  <si>
    <t>66431625</t>
  </si>
  <si>
    <t>CO1.PCCNTR.7436276</t>
  </si>
  <si>
    <t>2025-02-09 18:53:15</t>
  </si>
  <si>
    <t>55177634</t>
  </si>
  <si>
    <t>CANO POLO LINA MARCELA</t>
  </si>
  <si>
    <t>488417436331</t>
  </si>
  <si>
    <t>66431725</t>
  </si>
  <si>
    <t>CO1.PCCNTR.7436292</t>
  </si>
  <si>
    <t>2025-02-09 18:53:16</t>
  </si>
  <si>
    <t>88260450</t>
  </si>
  <si>
    <t>RAMIREZ DIAZ EDUARDO</t>
  </si>
  <si>
    <t>24119909829</t>
  </si>
  <si>
    <t>68529125</t>
  </si>
  <si>
    <t>CO1.PCCNTR.7436859</t>
  </si>
  <si>
    <t>2025-02-09 22:22:18</t>
  </si>
  <si>
    <t>3170948</t>
  </si>
  <si>
    <t>REINA GARZON JHON JAIRO</t>
  </si>
  <si>
    <t>488400443682</t>
  </si>
  <si>
    <t>66431825</t>
  </si>
  <si>
    <t>CO1.PCCNTR.7439960</t>
  </si>
  <si>
    <t>2025-02-09 22:22:19</t>
  </si>
  <si>
    <t>80496354</t>
  </si>
  <si>
    <t>GONZALEZ ROMERO ALFONSO ENRIQUE</t>
  </si>
  <si>
    <t>477900002288</t>
  </si>
  <si>
    <t>66431925</t>
  </si>
  <si>
    <t>CO1.PCCNTR.7439996</t>
  </si>
  <si>
    <t>2025-02-09 22:22:20</t>
  </si>
  <si>
    <t>1030530318</t>
  </si>
  <si>
    <t>PABON PEÑA ALBA JAZMIN</t>
  </si>
  <si>
    <t>24115083509</t>
  </si>
  <si>
    <t>66432025</t>
  </si>
  <si>
    <t>CO1.PCCNTR.7440720</t>
  </si>
  <si>
    <t>2025-02-09 22:22:21</t>
  </si>
  <si>
    <t>1136887061</t>
  </si>
  <si>
    <t>TORRES BURGOS YENNY ALEJANDRA</t>
  </si>
  <si>
    <t>04525906138</t>
  </si>
  <si>
    <t>64599825</t>
  </si>
  <si>
    <t>CO1.PCCNTR.7440737</t>
  </si>
  <si>
    <t>2025-02-09 22:22:22</t>
  </si>
  <si>
    <t>39656823</t>
  </si>
  <si>
    <t>SEGURA BALLESTEROS FLOR MARIA DEL PILAR</t>
  </si>
  <si>
    <t>42728755002</t>
  </si>
  <si>
    <t>64599925</t>
  </si>
  <si>
    <t>CO1.PCCNTR.7441076</t>
  </si>
  <si>
    <t>2025-02-09 22:22:23</t>
  </si>
  <si>
    <t>93122691</t>
  </si>
  <si>
    <t>SANMIGUEL CESAR AUGUSTO</t>
  </si>
  <si>
    <t>24121798572</t>
  </si>
  <si>
    <t>64600025</t>
  </si>
  <si>
    <t>CO1.PCCNTR.7441441</t>
  </si>
  <si>
    <t>2025-02-09 22:22:24</t>
  </si>
  <si>
    <t>79572241</t>
  </si>
  <si>
    <t>CAMACHO GONZALEZ FREDY OSCAR</t>
  </si>
  <si>
    <t>488436656117</t>
  </si>
  <si>
    <t>64600125</t>
  </si>
  <si>
    <t>CO1.PCCNTR.7441458</t>
  </si>
  <si>
    <t>2025-02-09 22:22:25</t>
  </si>
  <si>
    <t>1015994841</t>
  </si>
  <si>
    <t>GARCIA OCHOA YENNI CAROLINA</t>
  </si>
  <si>
    <t>24163073176</t>
  </si>
  <si>
    <t>64600225</t>
  </si>
  <si>
    <t>CO1.PCCNTR.7441642</t>
  </si>
  <si>
    <t>2025-02-09 22:22:26</t>
  </si>
  <si>
    <t>45464937</t>
  </si>
  <si>
    <t>SANTANDER MACERY TERESA DE</t>
  </si>
  <si>
    <t>56754326382</t>
  </si>
  <si>
    <t>64600325</t>
  </si>
  <si>
    <t>CO1.PCCNTR.7441658</t>
  </si>
  <si>
    <t>2025-02-09 22:36:11</t>
  </si>
  <si>
    <t>79431471</t>
  </si>
  <si>
    <t>SANCHEZ ARIZA FABIO ERNESTO</t>
  </si>
  <si>
    <t>415510052604</t>
  </si>
  <si>
    <t>64600425</t>
  </si>
  <si>
    <t>CO1.PCCNTR.7442105</t>
  </si>
  <si>
    <t>2025-02-09 22:40:19</t>
  </si>
  <si>
    <t>80249078</t>
  </si>
  <si>
    <t>GORDILLO ORTIZ JANSON CAMILO</t>
  </si>
  <si>
    <t>688895932</t>
  </si>
  <si>
    <t>64600525</t>
  </si>
  <si>
    <t>CO1.PCCNTR.7442134</t>
  </si>
  <si>
    <t>2025-02-09 22:43:32</t>
  </si>
  <si>
    <t>93343728</t>
  </si>
  <si>
    <t>ANGEL JOSE HERNANDO</t>
  </si>
  <si>
    <t>24130639615</t>
  </si>
  <si>
    <t>64600625</t>
  </si>
  <si>
    <t>CO1.PCCNTR.7442164</t>
  </si>
  <si>
    <t>2025-02-09 22:48:15</t>
  </si>
  <si>
    <t>52843265</t>
  </si>
  <si>
    <t>CABRERA PINTO LUZ MARY</t>
  </si>
  <si>
    <t>24054166756</t>
  </si>
  <si>
    <t>64600725</t>
  </si>
  <si>
    <t>CO1.PCCNTR.7442178</t>
  </si>
  <si>
    <t>2025-02-10 00:00:00</t>
  </si>
  <si>
    <t>2025-02-10 13:33:09</t>
  </si>
  <si>
    <t>1010151692</t>
  </si>
  <si>
    <t>CEDEÑO ROMERO KEVIN STEVEN</t>
  </si>
  <si>
    <t>24129030410</t>
  </si>
  <si>
    <t>64600825</t>
  </si>
  <si>
    <t>CO1.PCCNTR.7443707</t>
  </si>
  <si>
    <t>SERVICIOS PERSONALES. Prestar servicios personales de carácter temporal y con plena autonomía como apoyo en el seguimiento a los contratos de la Coordinación de Formación Complementaria del Centro Industrial y de Desarrollo Empresarial de Soacha</t>
  </si>
  <si>
    <t>2025-02-10 13:52:13</t>
  </si>
  <si>
    <t>1136889114</t>
  </si>
  <si>
    <t>SALGADO ANGEL ALEJANDRA</t>
  </si>
  <si>
    <t>24104851841</t>
  </si>
  <si>
    <t>64600925</t>
  </si>
  <si>
    <t>CO1.PCCNTR.7442582</t>
  </si>
  <si>
    <t>SERVICIOS PERSONALES.Prestar servicios de apoyo a la gestión de carácter temporal y con plena autonomía como Intérprete de Lengua de Señas Colombiana, con el propósito de garantizar la comunicación efectiva y el acceso a la información de los aprendi</t>
  </si>
  <si>
    <t>2025-02-10 13:52:14</t>
  </si>
  <si>
    <t>16790163</t>
  </si>
  <si>
    <t>RAMIREZ SABOGAL JULIAN</t>
  </si>
  <si>
    <t>91225315570</t>
  </si>
  <si>
    <t>64601025</t>
  </si>
  <si>
    <t>CO1.PCCNTR.7442576</t>
  </si>
  <si>
    <t>SERVICIOS PERSONALES. Prestar servicios de apoyo a la gestión de carácter temporal y con plena autonomía como Intérprete de Lengua de Señas Colombiana, con el propósito de garantizar la comunicación efectiva y el acceso a la información de los aprend</t>
  </si>
  <si>
    <t>2025-02-10 14:12:44</t>
  </si>
  <si>
    <t>52905526</t>
  </si>
  <si>
    <t>GONZALEZ YEIMY MARIA</t>
  </si>
  <si>
    <t>0550456000048920</t>
  </si>
  <si>
    <t>64601125</t>
  </si>
  <si>
    <t>CO1.PCCNTR.7443359</t>
  </si>
  <si>
    <t>SERVICIOS PERSONALES. Prestar los servicios profesionales de carácter temporal para apoyar la gestión de la biblioteca del Centro de Formación según los lineamientos del Manual de funcionamiento del Sistema de Bibliotecas</t>
  </si>
  <si>
    <t>2025-02-10 14:19:38</t>
  </si>
  <si>
    <t>79428808</t>
  </si>
  <si>
    <t>ROZO GARZON JULIO ALCIDES</t>
  </si>
  <si>
    <t>24023036488</t>
  </si>
  <si>
    <t>64601225</t>
  </si>
  <si>
    <t>CO1.PCCNTR.7443723</t>
  </si>
  <si>
    <t>SERVICIOS PERSONALES. Prestar servicios profesionales de carácter temporal y con plena autonomía como comunicador, para gestionar y divulgar las acciones misionales y los servicios ofrecidos por el Centro Industrial y de Desarrollo Empresarial</t>
  </si>
  <si>
    <t>2025-02-10 16:36:04</t>
  </si>
  <si>
    <t>79207235</t>
  </si>
  <si>
    <t>SANCHEZ VANEGAS DANIEL</t>
  </si>
  <si>
    <t>24115675441</t>
  </si>
  <si>
    <t>CO1.PCCNTR.7444254</t>
  </si>
  <si>
    <t>SERVICIOS PERSONALES.Prestar los servicios de apoyo a la gestión como conductor del Aula Móvil, atendiendo los desplazamientos programados por la subdirección Centro Industrial y de Desarrollo Empresarial de Soacha y sus Coordinaciones.</t>
  </si>
  <si>
    <t>2025-02-10 22:03:58</t>
  </si>
  <si>
    <t>1028781645</t>
  </si>
  <si>
    <t>Robayo Zapata Oscar David</t>
  </si>
  <si>
    <t>261425169</t>
  </si>
  <si>
    <t>64601425</t>
  </si>
  <si>
    <t>CO1.PCCNTR.7445705</t>
  </si>
  <si>
    <t>SERVICIOS PERSONALES. Prestar servicios de apoyo a la gestión de carácter temporal y con plena autonomía técnica y administrativa para fortalecer los procesos de la oficina de Relaciones Corporativas del Centro Industrial y de Desarrollo Empresarial</t>
  </si>
  <si>
    <t>2025-02-10 22:15:21</t>
  </si>
  <si>
    <t>79661139</t>
  </si>
  <si>
    <t>ORTIZ RODRIGUEZ RICARDO</t>
  </si>
  <si>
    <t>4400141166</t>
  </si>
  <si>
    <t>64601525</t>
  </si>
  <si>
    <t>CO1.PCCNTR.7451475</t>
  </si>
  <si>
    <t>SERVICIOS PERSONALES. Prestar servicios de apoyo a la gestión de carácter temporal y con plena autonomía técnica y administrativa como conductor de los vehículos institucionales del Centro Industrial y de Desarrollo Empresarial de Soacha, asegurando</t>
  </si>
  <si>
    <t>2025-02-10 22:22:02</t>
  </si>
  <si>
    <t>79205725</t>
  </si>
  <si>
    <t>GONZALEZ MOTTA LUIS ALBERTO</t>
  </si>
  <si>
    <t>161545264</t>
  </si>
  <si>
    <t>64601625</t>
  </si>
  <si>
    <t>CO1.PCCNTR.7451455</t>
  </si>
  <si>
    <t>2025-02-10 22:40:22</t>
  </si>
  <si>
    <t>16897160</t>
  </si>
  <si>
    <t>MINA MOSQUERA JONATHAN</t>
  </si>
  <si>
    <t>80600014548</t>
  </si>
  <si>
    <t>64601725</t>
  </si>
  <si>
    <t>CO1.PCCNTR.7378286</t>
  </si>
  <si>
    <t>INSTRUCTOR. Prestar servicios profesionales, de carácter temporal y con plena autonomía, como instructor del programa “Articulación con la Educación Media”, con el propósito de atender las necesidades de formación técnica, de acuerdo con el perfil pr</t>
  </si>
  <si>
    <t>2025-02-10 22:46:50</t>
  </si>
  <si>
    <t>52800088</t>
  </si>
  <si>
    <t>CARRILLO URREA MONICA CONSUELO</t>
  </si>
  <si>
    <t>456800259214</t>
  </si>
  <si>
    <t>64601825</t>
  </si>
  <si>
    <t>CO1.PCCNTR.7445088</t>
  </si>
  <si>
    <t>SERVICIOS PERSONALES.Prestar servicios de apoyo a la gestión de carácter temporal y con plena autonomía para fortalecer los procesos administrativos y operativos del despacho de la Subdirección del Centro de Formación, garantizando la organización, s</t>
  </si>
  <si>
    <t>2025-02-10 22:54:00</t>
  </si>
  <si>
    <t>1010226452</t>
  </si>
  <si>
    <t>SURQUIRA INFANTE ANGI ALEJANDRA</t>
  </si>
  <si>
    <t>24052664386</t>
  </si>
  <si>
    <t>64601925</t>
  </si>
  <si>
    <t>CO1.PCCNTR.7444204</t>
  </si>
  <si>
    <t>SERVICIOS PERSONALES. Prestar servicios de apoyo a la gestión de carácter temporal y con plena autonomía para desarrollar acciones orientadas a fortalecer el liderazgo y el desarrollo humano integral de los aprendices, promoviendo su permanencia en</t>
  </si>
  <si>
    <t>2025-02-10 22:56:20</t>
  </si>
  <si>
    <t>79418258</t>
  </si>
  <si>
    <t>SANABRIA CRUZ JAIRO ALBERTO</t>
  </si>
  <si>
    <t>4622049045</t>
  </si>
  <si>
    <t>64602025</t>
  </si>
  <si>
    <t>CO1.PCCNTR.7444644</t>
  </si>
  <si>
    <t>SERVICIOS PERSONALES. Prestar servicios de apoyo a la gestión de carácter temporal y con plena autonomía para implementar acciones que fomenten las expresiones artísticas de los aprendices en su formación profesional integral, a través de manifestaci</t>
  </si>
  <si>
    <t>2025-02-10 22:58:28</t>
  </si>
  <si>
    <t>1018427297</t>
  </si>
  <si>
    <t>BERMEO LUNA KATHERIN JOHANNA</t>
  </si>
  <si>
    <t>24077305352</t>
  </si>
  <si>
    <t>64602125</t>
  </si>
  <si>
    <t>CO1.PCCNTR.7444289</t>
  </si>
  <si>
    <t>SERVICIOS PERSONALES. Prestar servicios de apoyo a la gestión de carácter temporal y con plena autonomía para desarrollar actividades orientadas al fortalecimiento de habilidades socioemocionales de los aprendices del Centro de Formación, en el marco</t>
  </si>
  <si>
    <t>2025-02-11 08:23:32</t>
  </si>
  <si>
    <t>32050725</t>
  </si>
  <si>
    <t>41348031-7</t>
  </si>
  <si>
    <t>SERVICIOS PUBLICOS: Pago del servicio de ENERGIA de la sede Ciudad Verde del Centro Industrial y Desarrollo Empresarial de Soacha ubicada en la carrera 36 #17-186, Periodo facturado 5 Ene 2024 a 3 Feb de 2025, Fecha Límite de Pago: 18 de Feb 2025</t>
  </si>
  <si>
    <t>2025-02-11 08:37:12</t>
  </si>
  <si>
    <t>32039125</t>
  </si>
  <si>
    <t>F15B26260418</t>
  </si>
  <si>
    <t>SERVICIOS PUBLICOS: Pago de servicio de GAS NATURAL sede La Colonia del Centro Industrial y de Desarrollo Empresarial ubicada en el municipio de Sibaté, periodo de pago 25 de Diciembre a 27 de Enero, Fecha Límite de Pago: 24 de febrero de 2025</t>
  </si>
  <si>
    <t>2025-02-12 10:09:35</t>
  </si>
  <si>
    <t>80724086</t>
  </si>
  <si>
    <t>BARACALDO SANTOS JUAN CARLOS</t>
  </si>
  <si>
    <t>22127248099</t>
  </si>
  <si>
    <t>47481725</t>
  </si>
  <si>
    <t>COM 225</t>
  </si>
  <si>
    <t>VIATICOS: SOACHA – TENA – GRANADA - TEQUENDAMA 12, 13, 14 DE FEBRERO. SEGUIMIENTO DE CONCERTACIÓN Y O ACUERDOS DE FORMACIÓN CON LAS ALCALDÍAS Y LAS ADMINISTRACIONES MUNICIPALES</t>
  </si>
  <si>
    <t>2025-02-12 10:13:54</t>
  </si>
  <si>
    <t>47481825</t>
  </si>
  <si>
    <t>VIATICOS: SOACHA – TENA – GRANADA - TEQUENDAMA 12, 13, 14 DE FEBRERO. DESPLAZAMIENTO A LA ALCALDÍA DEL MUNICIPIO DE TENA, CON EL FIN DE CONCERTAR FORMACIONES DIRIGIDAS A CAMPESENA Y ECONOMÍA POPULAR.</t>
  </si>
  <si>
    <t>2025-02-12 10:20:59</t>
  </si>
  <si>
    <t>47481925</t>
  </si>
  <si>
    <t>VIATICOS: SOACHA – ZIPAQUIRA 12 DE FEBRERO. TRASLADO DEL SUBDIRECTOR</t>
  </si>
  <si>
    <t>2025-02-12 10:30:33</t>
  </si>
  <si>
    <t>80062448</t>
  </si>
  <si>
    <t>MEDINA BARAJAS EDWARD FABIAN</t>
  </si>
  <si>
    <t>0570451570058300</t>
  </si>
  <si>
    <t>47482025</t>
  </si>
  <si>
    <t>VIATICOS: SOACHA – ZIPAQUIRA 12 DE FEBRERO. CONCERTAR COMPROMISOS DEL PROCESO DE EVALUACIÓN Y CERTIFICACIÓN DE COMPETENCIA LABORALES</t>
  </si>
  <si>
    <t>2025-02-12 10:39:33</t>
  </si>
  <si>
    <t>47482125</t>
  </si>
  <si>
    <t>VIATICOS: SOACHA – TEQUENDAMA - TENA – GRANADA 14, 17, 18 DE FEBRERO. GESTIÓN PARA CONCERTAR FORMACIONES BAJO EL PROGRAMA ECONOMÍA POPULAR.</t>
  </si>
  <si>
    <t>2025-02-12 10:45:22</t>
  </si>
  <si>
    <t>52425990</t>
  </si>
  <si>
    <t>CASAS FONSECA ALBA CONSUELO</t>
  </si>
  <si>
    <t>24523344944</t>
  </si>
  <si>
    <t>47482225</t>
  </si>
  <si>
    <t>VIATICOS: SOACHA – TENA - TEQUENDAMA 13,14 DE FEBRERO. CONCERTAR CON ALCALDÍA MUNICIPAL LOS PROGRAMAS DE FORMACIÓN ESTRATEGIA CAMPESENA</t>
  </si>
  <si>
    <t>2025-02-12 10:53:18</t>
  </si>
  <si>
    <t>79359242</t>
  </si>
  <si>
    <t>RIVERA MURILLO JAIRO ALBERTO</t>
  </si>
  <si>
    <t>272175241</t>
  </si>
  <si>
    <t>47482425</t>
  </si>
  <si>
    <t>VIATICOS: SOACHA – TEQUENDAMA – GRANADA - TENA 19, 20, 21 DE FEBRERO. VISITAR COLEGIOS MUNICIPIOS.</t>
  </si>
  <si>
    <t>2025-02-12 15:51:38</t>
  </si>
  <si>
    <t>1073704418</t>
  </si>
  <si>
    <t>MORA QUIROGA ANDRES FELIPE</t>
  </si>
  <si>
    <t>299122085</t>
  </si>
  <si>
    <t>64602225</t>
  </si>
  <si>
    <t>CO1.PCCNTR.7455879</t>
  </si>
  <si>
    <t>SERVICIOS PERSONALES. Prestar servicios de apoyo a la gestión de carácter temporal y con plena autonomía para materializar las acciones de gestión administrativa y académica de la Coordinación de Formación Complementaria del Centro Industrial y de De</t>
  </si>
  <si>
    <t>2025-02-12 15:51:39</t>
  </si>
  <si>
    <t>79217930</t>
  </si>
  <si>
    <t>POVEDA MENDEZ WILSON EDUARDO</t>
  </si>
  <si>
    <t>085360725</t>
  </si>
  <si>
    <t>71227025</t>
  </si>
  <si>
    <t>CO1.PCCNTR.7456193</t>
  </si>
  <si>
    <t>SERVICIOS PERSONALES. Prestar servicios de apoyo a la gestión de carácter temporal y con plena autonomía para apoyar los procesos de gestión de almacén e inventarios del Centro Industrial y de Desarrollo Empresarial de Soacha, garantizando la organiz</t>
  </si>
  <si>
    <t>2025-02-12 15:51:40</t>
  </si>
  <si>
    <t>52760141</t>
  </si>
  <si>
    <t>CEPEDA AVILA KAREN MISLEIDY</t>
  </si>
  <si>
    <t>0550488450533549</t>
  </si>
  <si>
    <t>64602325</t>
  </si>
  <si>
    <t>CO1.PCCNTR.7456653</t>
  </si>
  <si>
    <t>SERVICIOS PERSONALES. Prestar servicios de apoyo a la gestión de carácter temporal y con plena autonomía para la organización y control de los procesos del área de archivo del Centro Industrial y de Desarrollo Empresarial de Soacha, garantizando la</t>
  </si>
  <si>
    <t>2025-02-12 15:51:41</t>
  </si>
  <si>
    <t>1032362456</t>
  </si>
  <si>
    <t>MANTILLA CANO SANDRA YAMILE</t>
  </si>
  <si>
    <t>24092205468</t>
  </si>
  <si>
    <t>CO1.PCCNTR.7457200</t>
  </si>
  <si>
    <t>SERVICIOS PERSONALES. Prestar servicios de apoyo a la gestión de carácter temporal y con plena autonomía para la organización y optimización de los procesos administrativos y de ordenamiento logístico en la Coordinación de Formación Titulada del Cent</t>
  </si>
  <si>
    <t>2025-02-12 15:51:42</t>
  </si>
  <si>
    <t>1071349192</t>
  </si>
  <si>
    <t>RAMIREZ PEREZ MARIA ANGEL</t>
  </si>
  <si>
    <t>272399544</t>
  </si>
  <si>
    <t>64602425</t>
  </si>
  <si>
    <t>CO1.PCCNTR.7457559</t>
  </si>
  <si>
    <t>SERVICIOS PERSONALES. Prestar servicios de apoyo a la gestión de carácter temporal y con plena autonomía técnica para el registro y actualización de información en los aplicativos de la oficina de Relacionamiento con la Ciudadanía, asegurando la gest</t>
  </si>
  <si>
    <t>2025-02-12 15:51:43</t>
  </si>
  <si>
    <t>52202874</t>
  </si>
  <si>
    <t>GARZON AVILA CLAUDIA NIDIA</t>
  </si>
  <si>
    <t>24116968045</t>
  </si>
  <si>
    <t>64602525</t>
  </si>
  <si>
    <t>CO1.PCCNTR.7461913</t>
  </si>
  <si>
    <t>SERVICIOS PERSONALES. Prestar servicios de apoyo a la gestión de carácter temporal y con plena autonomía para la gestión administrativa de la Coordinación de Formación Complementaria del Centro Industrial y de Desarrollo Empresarial de Soacha</t>
  </si>
  <si>
    <t>2025-02-12 17:25:15</t>
  </si>
  <si>
    <t>51890685</t>
  </si>
  <si>
    <t>LAVERDE MARTINEZ MARIA ROSA</t>
  </si>
  <si>
    <t>22140037510</t>
  </si>
  <si>
    <t>64602625</t>
  </si>
  <si>
    <t>CO1.PCCNTR.7468987</t>
  </si>
  <si>
    <t>SERVICIOS PERSONALES. Prestar servicios de apoyo a la gestión de carácter temporal y con plena autonomía para desarrollar acciones de prevención de enfermedades y actividades de promoción de la salud dirigidas a los aprendices del Centro de Formación</t>
  </si>
  <si>
    <t>2025-02-13 07:10:50</t>
  </si>
  <si>
    <t>47482625</t>
  </si>
  <si>
    <t>VIATICOS: SOACHA – TENA - TEQUENDAMA 13,14 DE FEBRERO. CONCERTAR CON ALCALDÍA MUNICIPAL LOS PROGRAMAS DE FORMACIÓN ESTRATEGIA CAMPESENA.</t>
  </si>
  <si>
    <t>2025-02-13 07:16:06</t>
  </si>
  <si>
    <t>47482825</t>
  </si>
  <si>
    <t>VIATICOS: SOACHA – TENA 13 DE FEBRERO. TRASLADO DEL SUBDIRECTOR</t>
  </si>
  <si>
    <t>2025-02-14 07:49:48</t>
  </si>
  <si>
    <t>47483125</t>
  </si>
  <si>
    <t>VIATICOS: SOACHA – TEQUENDAMA – TENA - GRANADA14, 26, 27, 28 DE FEBRERO. TRASLADO DEL SUBDIRECTOR</t>
  </si>
  <si>
    <t>2025-02-14 09:56:48</t>
  </si>
  <si>
    <t>38172925, 39172525, 40470425, 43210725</t>
  </si>
  <si>
    <t>15883496</t>
  </si>
  <si>
    <t>SERVICIOS PUBLICOS: Pago de servicio ENERGIA de la sede Soacha del Centro Industrial y Desarrollo Empresarial de Soacha ubicada en la calle 13 # 10-63, del 28 de diciembre al 27 de Enero de 2024, Fecha de Pago:14 de febrero de 2025</t>
  </si>
  <si>
    <t>2025-02-14 10:07:04</t>
  </si>
  <si>
    <t>3625, 3725</t>
  </si>
  <si>
    <t>2425, 2525</t>
  </si>
  <si>
    <t>38246325, 38265525</t>
  </si>
  <si>
    <t>FC 001000156399</t>
  </si>
  <si>
    <t>SERVICIOS PUBLICOS: Pago de servicio de Telefonía de la sede Soacha del Centro Industrial y Desarrollo Empresarial de Soacha ubicada en la calle 13 # 10-63 periodo facturado 1 al 31 de ENERO, Fecha de Pago: 27 de Febrero de 2025</t>
  </si>
  <si>
    <t>2025-02-17 11:23:39</t>
  </si>
  <si>
    <t>11315001</t>
  </si>
  <si>
    <t>CELIS CASTRO ARGEMIRO</t>
  </si>
  <si>
    <t>20505880851</t>
  </si>
  <si>
    <t>47483225</t>
  </si>
  <si>
    <t>VIATICOS: SOACHA – ZIPAQUIRA 19 DE FEBRERO. VISITA EMPRESA LÁCTEOS LA GRAN VÍA. CONCERTAR COMPROMISOS DEL PROCESO DE EVALUACIÓN Y CERTIFICACIÓN DE COMPETENCIA LABORALES.</t>
  </si>
  <si>
    <t>2025-02-17 11:28:57</t>
  </si>
  <si>
    <t>40783907</t>
  </si>
  <si>
    <t>SUAREZ FIGUEROA LILIANA ANDREA</t>
  </si>
  <si>
    <t>0378001057</t>
  </si>
  <si>
    <t>47483325</t>
  </si>
  <si>
    <t>VIATICOS: SOACHA – BOGOTA 19, 21 DE FEBRERO. PARTICIPAR EN LA TRANSFERENCIA DE CONOCIMIENTO SOBRE PROCESOS DE VERIFICACIÓN DE PROYECTOS Y CONSTRUCCIÓN DE INSTRUMENTOS DE EVALUACIÓN Y CERTIFICACIÓN DE COMPETENCIAS LABORALES</t>
  </si>
  <si>
    <t>2025-02-17 12:20:04</t>
  </si>
  <si>
    <t>1073698639</t>
  </si>
  <si>
    <t>YANTEN PEREZ LAURA ALEJANDRA</t>
  </si>
  <si>
    <t>24113487927</t>
  </si>
  <si>
    <t>64602725</t>
  </si>
  <si>
    <t>CO1.PCCNTR.7482092</t>
  </si>
  <si>
    <t>2025-02-17 12:53:36</t>
  </si>
  <si>
    <t>1070623987</t>
  </si>
  <si>
    <t>POLANIA RIVERA STEPHANY</t>
  </si>
  <si>
    <t>24118937427</t>
  </si>
  <si>
    <t>CO1.PCCNTR.7482168</t>
  </si>
  <si>
    <t>2025-02-17 13:34:41</t>
  </si>
  <si>
    <t>1024466962</t>
  </si>
  <si>
    <t>GELVES GIRALDO MILDRED ANDREA DEL PILAR</t>
  </si>
  <si>
    <t>24055278715</t>
  </si>
  <si>
    <t>64602825</t>
  </si>
  <si>
    <t>CO1.PCCNTR.7483169</t>
  </si>
  <si>
    <t>SERVICIOS PERSONALES. Prestar servicios profesionales de carácter temporal y con plena autonomía para el acompañamiento en la ejecución del Plan Nacional Integral de Bienestar al Aprendiz (PNIBA), a través de los programas asociados a Economía Popula</t>
  </si>
  <si>
    <t>2025-02-17 14:03:17</t>
  </si>
  <si>
    <t>1022371659</t>
  </si>
  <si>
    <t>PEÑALOZA PEÑALOZA YENNY VIVIANA</t>
  </si>
  <si>
    <t>001900270156</t>
  </si>
  <si>
    <t>64602925</t>
  </si>
  <si>
    <t>CO1.PCCNTR.7494057</t>
  </si>
  <si>
    <t>ECCL SERVICIOS PERSONALES. Prestar temporalmente los servicios profesionales en la Evaluación y Certificación de Competencias Laborales del SENA, y construcción y revisión de instrumentos de evaluación, en la(s) función(es) productiva(s) o área(s) cl</t>
  </si>
  <si>
    <t>2025-02-17 14:13:48</t>
  </si>
  <si>
    <t>79822903</t>
  </si>
  <si>
    <t>ROMERO DURAN JORGE EDUARDO</t>
  </si>
  <si>
    <t>008480273344</t>
  </si>
  <si>
    <t>64603025</t>
  </si>
  <si>
    <t>CO1.PCCNTR.7494531</t>
  </si>
  <si>
    <t>2025-02-17 15:08:08</t>
  </si>
  <si>
    <t>3171437</t>
  </si>
  <si>
    <t>HERRERA PALACIOS GUILLERMO ANDRES</t>
  </si>
  <si>
    <t>378001287</t>
  </si>
  <si>
    <t>64603125</t>
  </si>
  <si>
    <t>CO1.PCCNTR.7493334</t>
  </si>
  <si>
    <t>2025-02-17 15:20:49</t>
  </si>
  <si>
    <t>17973156</t>
  </si>
  <si>
    <t>RODRIGUEZ GONZALEZ FRANCISCO LUIS</t>
  </si>
  <si>
    <t>256800051037</t>
  </si>
  <si>
    <t>64603225</t>
  </si>
  <si>
    <t>CO1.PCCNTR.7493825</t>
  </si>
  <si>
    <t>2025-02-17 15:50:51</t>
  </si>
  <si>
    <t>1010209964</t>
  </si>
  <si>
    <t>AMAYA VELASQUEZ LUISA FERNANDA</t>
  </si>
  <si>
    <t>22118601134</t>
  </si>
  <si>
    <t>64603325</t>
  </si>
  <si>
    <t>CO1.PCCNTR.7485096</t>
  </si>
  <si>
    <t>SERVICIOS PERSONALES. Prestar servicios de apoyo a la gestión de carácter temporal y con plena autonomía para realizar la organización y preparación física de colecciones y apoyar los servicios de información en las bibliotecas del Centro Industrial</t>
  </si>
  <si>
    <t>2025-02-17 16:07:24</t>
  </si>
  <si>
    <t>1032446718</t>
  </si>
  <si>
    <t>APONTE ROJAS ALVARO</t>
  </si>
  <si>
    <t>19287282861</t>
  </si>
  <si>
    <t>64603425</t>
  </si>
  <si>
    <t>CO1.PCCNTR.7493290</t>
  </si>
  <si>
    <t>2025-02-17 22:37:58</t>
  </si>
  <si>
    <t>79324276</t>
  </si>
  <si>
    <t>SERNA FUENTES JOAQUIN ALDO</t>
  </si>
  <si>
    <t>24745808464</t>
  </si>
  <si>
    <t>64603525</t>
  </si>
  <si>
    <t>CO1.PCCNTR.7493965</t>
  </si>
  <si>
    <t>ECCL SERVICIOS PERSONALES. Prestar temporalmente los servicios de apoyo a la gestión en la Evaluación y Certificación de Competencias Laborales del SENA, y construcción y revisión de instrumentos de evaluación, en la(s) función(es) productiva(s) o ár</t>
  </si>
  <si>
    <t>2025-02-17 22:49:21</t>
  </si>
  <si>
    <t>1026276407</t>
  </si>
  <si>
    <t>QUIROGA MAYORGA EDWIN SEBASTIAN</t>
  </si>
  <si>
    <t>24076030383</t>
  </si>
  <si>
    <t>64603625</t>
  </si>
  <si>
    <t>CO1.PCCNTR.7494474</t>
  </si>
  <si>
    <t>SERVICIOS PERSONALES. Prestar servicios de apoyo a la gestión de carácter temporal y con plena autonomía para fomentar el deporte, la actividad física y el aprovechamiento del tiempo libre entre los aprendices del Centro de Formación, en el marco del</t>
  </si>
  <si>
    <t>2025-02-17 22:57:53</t>
  </si>
  <si>
    <t>80500306</t>
  </si>
  <si>
    <t>AGUAS GUERRERO RAFAEL ANTONIO</t>
  </si>
  <si>
    <t>0378467807</t>
  </si>
  <si>
    <t>64603725</t>
  </si>
  <si>
    <t>CO1.PCCNTR.7493104</t>
  </si>
  <si>
    <t>2025-02-18 16:46:43</t>
  </si>
  <si>
    <t>3825, 3925</t>
  </si>
  <si>
    <t>2625, 2725</t>
  </si>
  <si>
    <t>40449025, 40453425</t>
  </si>
  <si>
    <t>FC 001000156894</t>
  </si>
  <si>
    <t>SERVICIOS PUBLICOS: Pago de servicio de Telefonía de la sede el Altico del Centro Industrial y Desarrollo Empresarial de Soacha ubicada en la calle 3 # 3-20 Bodega 2, periodo facturado 1 a 31 ENERO de 2025 Fecha Límite de Pago 27 de Febrero de 2025</t>
  </si>
  <si>
    <t>2025-02-19 08:58:08</t>
  </si>
  <si>
    <t>47483425</t>
  </si>
  <si>
    <t>VIATICOS: SOACHA – TEQUENDAMA – GRANANDA - TENA 19, 20, 21 DE FEBRERO. VISITA COLEGIOS MUNICIPIOS</t>
  </si>
  <si>
    <t>2025-02-19 09:01:58</t>
  </si>
  <si>
    <t>47483525</t>
  </si>
  <si>
    <t>2025-02-19 10:21:39</t>
  </si>
  <si>
    <t>47483625</t>
  </si>
  <si>
    <t>VIATICOS: SOACHA – TENA - TEQUENDAMA 20, 21 DE FEBRERO. CONCERTAR CON ALCALDÍA MUNICIPAL LOS PROGRAMAS DE FORMACIÓN ESTRATEGIA CAMPESENA</t>
  </si>
  <si>
    <t>2025-02-19 22:18:25</t>
  </si>
  <si>
    <t>52712359</t>
  </si>
  <si>
    <t>CANTOR CUERVO MARTHA LUCY</t>
  </si>
  <si>
    <t>24613606510</t>
  </si>
  <si>
    <t>64603825</t>
  </si>
  <si>
    <t>CO1.PCCNTR.7516415</t>
  </si>
  <si>
    <t>SERVICIOS PERSONALES. Prestar servicios profesionales de carácter temporal y con plena autonomía como orientador vocacional en la TecnoAcademia Cazucá, gestionando y acompañando procesos pedagógicos, de orientación vocacional y formación transversal,</t>
  </si>
  <si>
    <t>2025-02-19 22:22:31</t>
  </si>
  <si>
    <t>1030685664</t>
  </si>
  <si>
    <t>GONZALEZ CADAVID NATALIA ROCIO</t>
  </si>
  <si>
    <t>4682052125</t>
  </si>
  <si>
    <t>64603925</t>
  </si>
  <si>
    <t>CO1.PCCNTR.7517222</t>
  </si>
  <si>
    <t>SERVICIOS PERSONALES. Prestar servicios de apoyo a la gestión de carácter temporal y con plena autonomía como gestor administrativo y operativo del Tecnoparque Cazucá en el marco del acompañamiento y fortalecimiento de los procesos de innovación, des</t>
  </si>
  <si>
    <t>2025-02-19 22:32:57</t>
  </si>
  <si>
    <t>1026307427</t>
  </si>
  <si>
    <t>CARRERO SALINAS MALORY CAMILA</t>
  </si>
  <si>
    <t>261373302</t>
  </si>
  <si>
    <t>67839925</t>
  </si>
  <si>
    <t>CO1.PCCNTR.7518687</t>
  </si>
  <si>
    <t>2025-02-19 22:40:15</t>
  </si>
  <si>
    <t>1121827031</t>
  </si>
  <si>
    <t>UBAQUE BUITRAGO LINA ANGELICA</t>
  </si>
  <si>
    <t>36414836903</t>
  </si>
  <si>
    <t>64616125</t>
  </si>
  <si>
    <t>CO1.PCCNTR.7516076</t>
  </si>
  <si>
    <t>SERVICIOS PERSONALES. Prestar servicios profesionales de carácter temporal y con plena autonomía como Facilitador de la Tecnoacademia Cundinamarca, orientando y ejecutando actividades de formación y desarrollo de competencias en aprendices según las</t>
  </si>
  <si>
    <t>2025-02-19 22:43:00</t>
  </si>
  <si>
    <t>1098740549</t>
  </si>
  <si>
    <t>ZABALETA NIÑO JEFFERSON DANIEL</t>
  </si>
  <si>
    <t>72682161788</t>
  </si>
  <si>
    <t>64616325</t>
  </si>
  <si>
    <t>CO1.PCCNTR.7515579</t>
  </si>
  <si>
    <t>2025-02-19 22:45:37</t>
  </si>
  <si>
    <t>1053797721</t>
  </si>
  <si>
    <t>NIETOTO ESPINOSA JUAN PABLO</t>
  </si>
  <si>
    <t>05940624632</t>
  </si>
  <si>
    <t>64616425</t>
  </si>
  <si>
    <t>CO1.PCCNTR.7516162</t>
  </si>
  <si>
    <t>2025-02-19 22:48:23</t>
  </si>
  <si>
    <t>7179866</t>
  </si>
  <si>
    <t>GIL NOVOA HECTOR GERMAN</t>
  </si>
  <si>
    <t>15900005283</t>
  </si>
  <si>
    <t>64616525</t>
  </si>
  <si>
    <t>CO1.PCCNTR.7516417</t>
  </si>
  <si>
    <t>2025-02-19 22:50:49</t>
  </si>
  <si>
    <t>11220943</t>
  </si>
  <si>
    <t>CHARRY PRADA MAURICIO</t>
  </si>
  <si>
    <t>29987983432</t>
  </si>
  <si>
    <t>64616625</t>
  </si>
  <si>
    <t>CO1.PCCNTR.7517527</t>
  </si>
  <si>
    <t>SERVICIOS PERSONALES. Prestar servicios profesionales de carácter temporal y con plena autonomía como experto del Tecnoparque Cazucá para el acompañamiento y fortalecimiento de los procesos de innovación, desarrollo tecnológico y transferencia de con</t>
  </si>
  <si>
    <t>2025-02-19 22:53:55</t>
  </si>
  <si>
    <t>87714602</t>
  </si>
  <si>
    <t>GUERRERO CORDOBA CARLOS ALBERTO</t>
  </si>
  <si>
    <t>91230569393</t>
  </si>
  <si>
    <t>64616725</t>
  </si>
  <si>
    <t>CO1.PCCNTR.7517355</t>
  </si>
  <si>
    <t>2025-02-19 22:56:03</t>
  </si>
  <si>
    <t>79564002</t>
  </si>
  <si>
    <t>QUINTERO CORDOBA WILSON</t>
  </si>
  <si>
    <t>17712912561</t>
  </si>
  <si>
    <t>64616825</t>
  </si>
  <si>
    <t>CO1.PCCNTR.7517813</t>
  </si>
  <si>
    <t>2025-02-19 22:58:12</t>
  </si>
  <si>
    <t>5471664</t>
  </si>
  <si>
    <t>CORONEL SEGRERA CESAR AUGUSTO</t>
  </si>
  <si>
    <t>007270663490</t>
  </si>
  <si>
    <t>64616925</t>
  </si>
  <si>
    <t>CO1.PCCNTR.7518113</t>
  </si>
  <si>
    <t>2025-02-20 12:31:10</t>
  </si>
  <si>
    <t>1010040399</t>
  </si>
  <si>
    <t>MANRIQUE CORTES NICOLAS</t>
  </si>
  <si>
    <t>007200751175</t>
  </si>
  <si>
    <t>64617025</t>
  </si>
  <si>
    <t>CO1.PCCNTR.7492176</t>
  </si>
  <si>
    <t>SERVICIOS PERSONALES. Prestar servicios de apoyo a la gestión de carácter temporal y con plena autonomía como apoyo para la gestión integral, organización y optimización de procesos administrativos, logísticos y tecnológicos relacionados con la admin</t>
  </si>
  <si>
    <t>2025-02-20 14:31:18</t>
  </si>
  <si>
    <t>47483825</t>
  </si>
  <si>
    <t>VIATICOS: SOACHA – GRANADA 20 DE FEBRERO. DESPLAZAMIENTO ALCALDIA MUNICIPIO TENA PARA CONCERTAR COMISIONES CAMPESENA Y ECONOMIA POPULAR</t>
  </si>
  <si>
    <t>2025-02-20 14:39:40</t>
  </si>
  <si>
    <t>47483925</t>
  </si>
  <si>
    <t>COM 2425</t>
  </si>
  <si>
    <t>VIATICOS: SOACHA – GRANADA TENA 20 Y 21 DE FEBRERO. SEGUIMIENTO FORMACION CON LAS ALCALDIAS Y ADMINISTRACIONES MUNICIPALES</t>
  </si>
  <si>
    <t>2025-02-20 14:43:19</t>
  </si>
  <si>
    <t>47484025</t>
  </si>
  <si>
    <t>VIATICOS: SOACHA – GRANADA TENA 20 Y 21 DE FEBRERO. SEGUIMIENTO DE CONCERTACION CON LAS ALCALDIAS Y ADMINISTRACIONES MUNICIPALES</t>
  </si>
  <si>
    <t>2025-02-20 14:46:23</t>
  </si>
  <si>
    <t>VIATICOS: SOACHA – TEQUENDAMA 22 DE FEBRERO. TRASLADO SOLICITADO POR EL SUBDIRECTOR PARA FORMACION</t>
  </si>
  <si>
    <t>2025-02-20 14:50:20</t>
  </si>
  <si>
    <t>47484325</t>
  </si>
  <si>
    <t>VIATICOS: SOACHA – GIRARDOT 20 Y 21 DE FEBRERO. CONCERTAR CON LA SUBDIRECCION DE CENTRO LA ARTICULACION DE ACTIVIDADES CAMPESENA, AULA MOVIL Y PUESTA EN ACCION DE LAS MOTOS PARA LA ESTRATEGIA CAMPESENA</t>
  </si>
  <si>
    <t>2025-02-20 16:05:05</t>
  </si>
  <si>
    <t>50281325</t>
  </si>
  <si>
    <t>39363192012</t>
  </si>
  <si>
    <t>SERVICIOS PUBLICOS: Pago de servicios de ACUEDUCTO Y ALCANTARILLADO en la sede PRINCIPAL del Centro Industrial y de Desarrollo Empresarial ubicada en el municipio de Soacha, periodo facturado 27 de DIC de 2024 a 24 de ENE de 2025. Pago: 5 de Marzo</t>
  </si>
  <si>
    <t>2025-02-20 16:14:10</t>
  </si>
  <si>
    <t>50245825</t>
  </si>
  <si>
    <t>39363192111</t>
  </si>
  <si>
    <t>SERVICIOS PUBLICOS: Pago de servicios de ACUEDUCTO Y ALCANTARILLADO en la sede ALTICO del Centro Industrial y de Desarrollo Empresarial ubicada en el municipio de Soacha, periodo facturado 27 de DICIEMBRE de 2024 a 24 de ENERO de 2025. Pago: 5 de Mar</t>
  </si>
  <si>
    <t>2025-02-20 22:26:31</t>
  </si>
  <si>
    <t>80797270</t>
  </si>
  <si>
    <t>COLMENARES ARNOLD GUILLERMO</t>
  </si>
  <si>
    <t>004970282465</t>
  </si>
  <si>
    <t>64617125</t>
  </si>
  <si>
    <t>CO1.PCCNTR.7522294</t>
  </si>
  <si>
    <t>2025-02-20 22:26:33</t>
  </si>
  <si>
    <t>52423278</t>
  </si>
  <si>
    <t>HERREÑO VIDALES NELLY CAROLINA</t>
  </si>
  <si>
    <t>52577329877</t>
  </si>
  <si>
    <t>64617225</t>
  </si>
  <si>
    <t>CO1.PCCNTR.7522099</t>
  </si>
  <si>
    <t>INSTRUCTOR. Prestar servicios profesionales, de carácter temporal y con plena autonomía, como instructor del programa "Articulación con la Educación Media", con el propósito de atender las necesidades de formación técnica, de acuerdo con el perfil pr</t>
  </si>
  <si>
    <t>52121132</t>
  </si>
  <si>
    <t>GARZON QUIROZ ALBA LUIDINA</t>
  </si>
  <si>
    <t>24136899509</t>
  </si>
  <si>
    <t>64617325</t>
  </si>
  <si>
    <t>CO1.PCCNTR.7522646</t>
  </si>
  <si>
    <t>2025-02-20 22:26:34</t>
  </si>
  <si>
    <t>1015410686</t>
  </si>
  <si>
    <t>QUINTERO PARRA ZORAYDA</t>
  </si>
  <si>
    <t>22149677571</t>
  </si>
  <si>
    <t>64617425</t>
  </si>
  <si>
    <t>CO1.PCCNTR.7522467</t>
  </si>
  <si>
    <t>2025-02-20 22:26:35</t>
  </si>
  <si>
    <t>1032366666</t>
  </si>
  <si>
    <t>BUENO RAMIREZ WILMAN CAMILO</t>
  </si>
  <si>
    <t>488448361656</t>
  </si>
  <si>
    <t>64617525</t>
  </si>
  <si>
    <t>CO1.PCCNTR.7522936</t>
  </si>
  <si>
    <t>2025-02-20 22:26:36</t>
  </si>
  <si>
    <t>1012364106</t>
  </si>
  <si>
    <t>QUIROGA GONZALEZ JONATHAN ALEXANDER</t>
  </si>
  <si>
    <t>24096002382</t>
  </si>
  <si>
    <t>64617625</t>
  </si>
  <si>
    <t>CO1.PCCNTR.7522991</t>
  </si>
  <si>
    <t>2025-02-20 22:26:37</t>
  </si>
  <si>
    <t>79840465</t>
  </si>
  <si>
    <t>PINZON CONTRERAS JUAN ALEXANDER</t>
  </si>
  <si>
    <t>488431733127</t>
  </si>
  <si>
    <t>64617725</t>
  </si>
  <si>
    <t>CO1.PCCNTR.7523161</t>
  </si>
  <si>
    <t>2025-02-20 22:26:39</t>
  </si>
  <si>
    <t>80737587</t>
  </si>
  <si>
    <t>BARRERA CORREDOR YEISON IVAN</t>
  </si>
  <si>
    <t>116200003542</t>
  </si>
  <si>
    <t>66432125</t>
  </si>
  <si>
    <t>CO1.PCCNTR.7523393</t>
  </si>
  <si>
    <t>2025-02-21 14:24:28</t>
  </si>
  <si>
    <t>39668402</t>
  </si>
  <si>
    <t>CELIS SALAMANCA SONIA LUDIVIA</t>
  </si>
  <si>
    <t>24050999947</t>
  </si>
  <si>
    <t>64617825</t>
  </si>
  <si>
    <t>CO1.PCCNTR.7519980</t>
  </si>
  <si>
    <t>INSTRUCTOR. Prestar servicios profesionales de carácter temporal y con plena autonomía como instructor de Formación Titulada con el propósito de atender las necesidades de formación regular para los programas ofertados por el Centro Industrial y de</t>
  </si>
  <si>
    <t>2025-02-21 14:24:29</t>
  </si>
  <si>
    <t>1010179352</t>
  </si>
  <si>
    <t>BALLESTEROS PINZON CINDY PAOLA</t>
  </si>
  <si>
    <t>123271918</t>
  </si>
  <si>
    <t>64617925</t>
  </si>
  <si>
    <t>CO1.PCCNTR.7520775</t>
  </si>
  <si>
    <t>2025-02-21 14:24:30</t>
  </si>
  <si>
    <t>80830134</t>
  </si>
  <si>
    <t>CUBILLOS TORRES JORGE MAURICIO</t>
  </si>
  <si>
    <t>4502053365</t>
  </si>
  <si>
    <t>64618025</t>
  </si>
  <si>
    <t>CO1.PCCNTR.7520973</t>
  </si>
  <si>
    <t>2025-02-21 14:24:31</t>
  </si>
  <si>
    <t>1073708200</t>
  </si>
  <si>
    <t>MONROY CORTES MARIO OTONIEL</t>
  </si>
  <si>
    <t>948055132</t>
  </si>
  <si>
    <t>64618125</t>
  </si>
  <si>
    <t>CO1.PCCNTR.7521314</t>
  </si>
  <si>
    <t>2025-02-21 14:24:32</t>
  </si>
  <si>
    <t>80357724</t>
  </si>
  <si>
    <t>BALLESTEROS TORRES CAMILO EDUARDO</t>
  </si>
  <si>
    <t>65994181046</t>
  </si>
  <si>
    <t>64618225</t>
  </si>
  <si>
    <t>CO1.PCCNTR.7521452</t>
  </si>
  <si>
    <t>2025-02-21 14:24:33</t>
  </si>
  <si>
    <t>7167348</t>
  </si>
  <si>
    <t>BOHORQUEZ RODRIGUEZ SERVANDO</t>
  </si>
  <si>
    <t>176270087206</t>
  </si>
  <si>
    <t>64618325</t>
  </si>
  <si>
    <t>CO1.PCCNTR.7521291</t>
  </si>
  <si>
    <t>2025-02-21 14:24:34</t>
  </si>
  <si>
    <t>1022374983</t>
  </si>
  <si>
    <t>GIRALDO CRUZ ERIKA ALEJANDRA</t>
  </si>
  <si>
    <t>22128259451</t>
  </si>
  <si>
    <t>64618425</t>
  </si>
  <si>
    <t>CO1.PCCNTR.7521471</t>
  </si>
  <si>
    <t>INSTRUCTOR. Prestar servicios profesionales de carácter temporal y con plena INSTRUCTOR. autonomía como instructor de Formación Titulada con el propósito de atender las necesidades de formación regular para los programas ofertados por el Centro Indu</t>
  </si>
  <si>
    <t>2025-02-21 14:24:35</t>
  </si>
  <si>
    <t>79220367</t>
  </si>
  <si>
    <t>CAICEDO CUBILLOS JUAN CARLOS</t>
  </si>
  <si>
    <t>22155203092</t>
  </si>
  <si>
    <t>64618525</t>
  </si>
  <si>
    <t>CO1.PCCNTR.7521473</t>
  </si>
  <si>
    <t>2025-02-21 15:22:52</t>
  </si>
  <si>
    <t>79207730</t>
  </si>
  <si>
    <t>PIERNAGORDA NEUTA DAX MARCO FERRISON</t>
  </si>
  <si>
    <t>22167966598</t>
  </si>
  <si>
    <t>64618625</t>
  </si>
  <si>
    <t>CO1.PCCNTR.7521477</t>
  </si>
  <si>
    <t>2025-02-21 15:26:44</t>
  </si>
  <si>
    <t>53890046</t>
  </si>
  <si>
    <t>CUBILLOS LOPEZ DIANA MARCELA</t>
  </si>
  <si>
    <t>22148706038</t>
  </si>
  <si>
    <t>64618725</t>
  </si>
  <si>
    <t>CO1.PCCNTR.7524361</t>
  </si>
  <si>
    <t>2025-02-21 15:29:59</t>
  </si>
  <si>
    <t>79217310</t>
  </si>
  <si>
    <t>LARA PACHECO EDUER HUMBERTO</t>
  </si>
  <si>
    <t>045119765</t>
  </si>
  <si>
    <t>64618825</t>
  </si>
  <si>
    <t>CO1.PCCNTR.7524475</t>
  </si>
  <si>
    <t>INSTRUCTOR. Prestar servicios profesionales de carácter temporal y con plena autonomía como instructor de Formación Titulada con el propósito INSTRUCTOR. de atender las necesidades de formación regular para los programas ofertados por el Centro Ind</t>
  </si>
  <si>
    <t>2025-02-21 15:33:56</t>
  </si>
  <si>
    <t>49729347</t>
  </si>
  <si>
    <t>DE ARMAS GLADYS EDITH</t>
  </si>
  <si>
    <t>6272000828</t>
  </si>
  <si>
    <t>64618925</t>
  </si>
  <si>
    <t>CO1.PCCNTR.7524764</t>
  </si>
  <si>
    <t>2025-02-21 16:21:29</t>
  </si>
  <si>
    <t>11317827</t>
  </si>
  <si>
    <t>RAMIREZ HELADIO</t>
  </si>
  <si>
    <t>356070058264</t>
  </si>
  <si>
    <t>64619025</t>
  </si>
  <si>
    <t>CO1.PCCNTR.7524865</t>
  </si>
  <si>
    <t>2025-02-21 17:29:36</t>
  </si>
  <si>
    <t>1022328098</t>
  </si>
  <si>
    <t>RINCON ARGUELLES HECTOR ALEJANDRO</t>
  </si>
  <si>
    <t>488445698399</t>
  </si>
  <si>
    <t>64619125</t>
  </si>
  <si>
    <t>CO1.PCCNTR.7525109</t>
  </si>
  <si>
    <t>2025-02-21 21:24:57</t>
  </si>
  <si>
    <t>1032464545</t>
  </si>
  <si>
    <t>LOZADA MONGUI JORGE LUIS</t>
  </si>
  <si>
    <t>272386426</t>
  </si>
  <si>
    <t>64619225</t>
  </si>
  <si>
    <t>CO1.PCCNTR.7525102</t>
  </si>
  <si>
    <t>2025-02-21 21:29:04</t>
  </si>
  <si>
    <t>1073699701</t>
  </si>
  <si>
    <t>MAYORGA MOSCOSO LUISA DANIELA</t>
  </si>
  <si>
    <t>007929347</t>
  </si>
  <si>
    <t>64619325</t>
  </si>
  <si>
    <t>CO1.PCCNTR.7525120</t>
  </si>
  <si>
    <t>2025-02-21 21:33:18</t>
  </si>
  <si>
    <t>1016100841</t>
  </si>
  <si>
    <t>BELTRAN CAMACHO JOSE ANDRES</t>
  </si>
  <si>
    <t>009900357626</t>
  </si>
  <si>
    <t>CO1.PCCNTR.7525149</t>
  </si>
  <si>
    <t>2025-02-21 21:39:14</t>
  </si>
  <si>
    <t>1013615808</t>
  </si>
  <si>
    <t>RODRIGUEZ CHIA JULIO CESAR</t>
  </si>
  <si>
    <t>0550488403206870</t>
  </si>
  <si>
    <t>64619525</t>
  </si>
  <si>
    <t>CO1.PCCNTR.7525694</t>
  </si>
  <si>
    <t>2025-02-21 21:46:59</t>
  </si>
  <si>
    <t>36181189</t>
  </si>
  <si>
    <t>SANCHEZ DIAZ LUZ JANETH</t>
  </si>
  <si>
    <t>90140444310</t>
  </si>
  <si>
    <t>64619625</t>
  </si>
  <si>
    <t>CO1.PCCNTR.7525898</t>
  </si>
  <si>
    <t>2025-02-21 21:54:52</t>
  </si>
  <si>
    <t>51976419</t>
  </si>
  <si>
    <t>CUARTAS MOLINA CLAUDIA PATRICIA</t>
  </si>
  <si>
    <t>0233275635</t>
  </si>
  <si>
    <t>64619725</t>
  </si>
  <si>
    <t>CO1.PCCNTR.7526270</t>
  </si>
  <si>
    <t>2025-02-21 22:03:18</t>
  </si>
  <si>
    <t>1001277409</t>
  </si>
  <si>
    <t>CRIOLLO RUIZ VALENTINA</t>
  </si>
  <si>
    <t>087858556</t>
  </si>
  <si>
    <t>64619825</t>
  </si>
  <si>
    <t>CO1.PCCNTR.7527001</t>
  </si>
  <si>
    <t>INSTRUCTOR. Prestar servicios profesionales de carácter temporal y con plena autonomía como instructor de Formación Titulada con el propósito de atender las necesidades de</t>
  </si>
  <si>
    <t>2025-02-21 22:09:22</t>
  </si>
  <si>
    <t>37862143</t>
  </si>
  <si>
    <t>MUÑOZ COLMENARES LEIDY JOHANA</t>
  </si>
  <si>
    <t>22160266493</t>
  </si>
  <si>
    <t>64619925</t>
  </si>
  <si>
    <t>CO1.PCCNTR.7526892</t>
  </si>
  <si>
    <t>2025-02-21 22:16:36</t>
  </si>
  <si>
    <t>1091667951</t>
  </si>
  <si>
    <t>ANGARITA PRADA MARIA ALEJANDRA</t>
  </si>
  <si>
    <t>0865144745</t>
  </si>
  <si>
    <t>64620025</t>
  </si>
  <si>
    <t>CO1.PCCNTR.7527241</t>
  </si>
  <si>
    <t>2025-02-21 22:22:46</t>
  </si>
  <si>
    <t>1032488155</t>
  </si>
  <si>
    <t>MAHECHA ZARATE LUISA FERNANDA</t>
  </si>
  <si>
    <t>91235423117</t>
  </si>
  <si>
    <t>64620125</t>
  </si>
  <si>
    <t>CO1.PCCNTR.7526115</t>
  </si>
  <si>
    <t>2025-02-21 22:28:28</t>
  </si>
  <si>
    <t>1073694768</t>
  </si>
  <si>
    <t>BERNAL VASQUEZ LADY PAOLA</t>
  </si>
  <si>
    <t>085432995</t>
  </si>
  <si>
    <t>64620225</t>
  </si>
  <si>
    <t>CO1.PCCNTR.7526106</t>
  </si>
  <si>
    <t>2025-02-21 22:38:19</t>
  </si>
  <si>
    <t>52229277</t>
  </si>
  <si>
    <t>ARGUELLES ARIAS MONICA YOLANDA</t>
  </si>
  <si>
    <t>24130892269</t>
  </si>
  <si>
    <t>64620325</t>
  </si>
  <si>
    <t>CO1.PCCNTR.7533314</t>
  </si>
  <si>
    <t>2025-02-21 22:52:54</t>
  </si>
  <si>
    <t>1024480867</t>
  </si>
  <si>
    <t>PINZON SUAREZ JORGE MAURICIO</t>
  </si>
  <si>
    <t>22181553085</t>
  </si>
  <si>
    <t>64620425</t>
  </si>
  <si>
    <t>CO1.PCCNTR.7534203</t>
  </si>
  <si>
    <t>2025-02-21 22:55:38</t>
  </si>
  <si>
    <t>1012341213</t>
  </si>
  <si>
    <t>CONTRERAS VELASQUEZ JOSE ORLANDO</t>
  </si>
  <si>
    <t>693002710</t>
  </si>
  <si>
    <t>64620525</t>
  </si>
  <si>
    <t>CO1.PCCNTR.7533628</t>
  </si>
  <si>
    <t>SERVICIOS PERSONALES. Prestación de servicios personales de carácter temporal, con plena autonomía técnica y administrativa, como apoyo en el seguimiento a los contratos de la Coordinación de Formación de Articulación con la Media del Centro Industri</t>
  </si>
  <si>
    <t>2025-02-21 22:59:59</t>
  </si>
  <si>
    <t>1022393720</t>
  </si>
  <si>
    <t>ROMERO PEÑUELA JHON ALEXANDER</t>
  </si>
  <si>
    <t>22118738385</t>
  </si>
  <si>
    <t>64620625</t>
  </si>
  <si>
    <t>CO1.PCCNTR.7543994</t>
  </si>
  <si>
    <t>2025-02-22 07:29:26</t>
  </si>
  <si>
    <t>47484425</t>
  </si>
  <si>
    <t>VIATICOS: SOACHA – GRANADA 23 DE FEBRERO. IMPARTIR FORMACIÓN PROFESIONAL INTEGRAL DE LA COMPETENCIA ELABORAR DOCUMENTOS ORGANIZACIONES SEGÚN NORMATIVIDAD A LA FICHA 3105232 DEL PROGRAMA DE ASISTENCIA ADMINSITRATIVA</t>
  </si>
  <si>
    <t>2025-02-22 07:35:35</t>
  </si>
  <si>
    <t>47484525</t>
  </si>
  <si>
    <t>VIATICOS: SOACHA – GRANADA 21, 28 DE FEBRERO. IMPARTIR FORMACIÓN</t>
  </si>
  <si>
    <t>2025-02-22 07:39:33</t>
  </si>
  <si>
    <t>47484625</t>
  </si>
  <si>
    <t>VIATICOS: SOACHA – TEQUENDAMA GRANADA 21, 22, 28 DE FEBRERO. IMPARTIR FORMACIÓN</t>
  </si>
  <si>
    <t>2025-02-22 07:45:06</t>
  </si>
  <si>
    <t>47484725</t>
  </si>
  <si>
    <t>COM 1925</t>
  </si>
  <si>
    <t>VIATICOS: SOACHA – TEQUENDAMA 20, 21, 25, 26 DE FEBRERO. IMPLEMENTAR COMPONENTES DE LAS HERRAMIENTAS TECNOLÓGICAS SEGÚN PROCEDIMIENTOS DE LA ORGANIZACIÓN</t>
  </si>
  <si>
    <t>2025-02-22 07:50:56</t>
  </si>
  <si>
    <t>4041331</t>
  </si>
  <si>
    <t>LOPEZ RODRIGUEZ JOSE FERNANDO</t>
  </si>
  <si>
    <t>475700002748</t>
  </si>
  <si>
    <t>47484825</t>
  </si>
  <si>
    <t>VIATICOS: SOACHA – TENA 22 DE FEBRERO. SOCIALIZAR LOS CURSOS COMPLEMENTARIOS DE LA ESTRATEGIA CAMPESENA ENFOCADOS EN ENERGÍA SOLAR FOTOVOLTAICA</t>
  </si>
  <si>
    <t>2025-02-22 07:54:54</t>
  </si>
  <si>
    <t>47484925</t>
  </si>
  <si>
    <t>VIATICOS: SOACHA – TENA 22 DE FEBRERO. SOCIALIZAR CURSOS ESTRATEGIA CAMPESENA ENFOCADO EN ENERGEIA FOTOVOLCANICA</t>
  </si>
  <si>
    <t>2025-02-22 08:04:08</t>
  </si>
  <si>
    <t>47485025</t>
  </si>
  <si>
    <t>VIATICOS: SOACHA – TEQUENDAMA, TENA, GRANADA 21, 24, 28 DE FEBRERO. PROYECTAR FORMACION 2025 PARA PROGRAMAS ESTRATEGIAS CAMPESENA</t>
  </si>
  <si>
    <t>2025-02-22 08:08:58</t>
  </si>
  <si>
    <t>47485125</t>
  </si>
  <si>
    <t>VIATICOS: SOACHA – TENA, TEQUENDAMA, GRANADA 26, 27, 28 DE FEBRERO. SEGUIMIENTO A FORMACIÓN CURSOS COMPLEMENTARIOS CAMPESENA</t>
  </si>
  <si>
    <t>2025-02-22 08:12:54</t>
  </si>
  <si>
    <t>20927278</t>
  </si>
  <si>
    <t>HERRERA PALACIOS LILIANA MARCELA</t>
  </si>
  <si>
    <t>451786714</t>
  </si>
  <si>
    <t>47485225</t>
  </si>
  <si>
    <t>VIATICOS: SOACHA – BOGOTA 24 DE FEBRERO. II REUNIÓN DE DINAMIZADORES BIENESTAR – PLAN REGIONAL</t>
  </si>
  <si>
    <t>2025-02-22 08:16:39</t>
  </si>
  <si>
    <t>47485325</t>
  </si>
  <si>
    <t>VIATICOS: BOGOTA – GRANADA 22 DE FEBRERO. BRINDAR ORIENTACIÓN OCUPACIONAL SOBRE OFERTA ACADÉMICA, A LA POBLACIÓN VÍCTIMA Y VULNERABLE DE GRANADA, CUNDINAMARCA.</t>
  </si>
  <si>
    <t>2025-02-25 17:13:51</t>
  </si>
  <si>
    <t>50237825</t>
  </si>
  <si>
    <t>VIATICOS: SOACHA – TENA - TEQUENDAMA – GRANADA 26, 27, 28 DE FEBRERO. SEGUIMIENTO A FORMACIÓN PROGRAMAS DE FORMACIÓN CAMPESENA</t>
  </si>
  <si>
    <t>2025-02-26 09:21:47</t>
  </si>
  <si>
    <t>1023890091</t>
  </si>
  <si>
    <t>RODRIGUEZ LEIDY VANESA</t>
  </si>
  <si>
    <t>20380382203</t>
  </si>
  <si>
    <t>74980725</t>
  </si>
  <si>
    <t>VIATICOS: SOACHA – MOSQUERA 26, 27 DE FEBRERO. RECIBIR CAPACITACIÓN EN PORDUCCIÓN DE CENTRO - CBA MOSQUERA</t>
  </si>
  <si>
    <t>2025-02-28 09:20:39</t>
  </si>
  <si>
    <t>74979525</t>
  </si>
  <si>
    <t>VIATICOS: SOACHA – ZIPAQUIRA 1 DE MARZO. CONCERTAR COMPROMISOS DEL PROCESO DE EVALUACION Y CERTIFICACION DE COMPETENCIAS LABORALES</t>
  </si>
  <si>
    <t>2025-02-28 10:51:13</t>
  </si>
  <si>
    <t>Tarjeta de Identidad</t>
  </si>
  <si>
    <t>1074812614</t>
  </si>
  <si>
    <t>YATE YATE ANDRES FELIPE</t>
  </si>
  <si>
    <t>24133360165</t>
  </si>
  <si>
    <t>68529225</t>
  </si>
  <si>
    <t>25-9232-00147</t>
  </si>
  <si>
    <t>APOYO APRENDICES: PAGO ENERO DE 2025 APOYOS DE SOSTENIMIENTO FIC</t>
  </si>
  <si>
    <t>2025-02-28 10:55:43</t>
  </si>
  <si>
    <t>79859066</t>
  </si>
  <si>
    <t>GUTIERREZ GUTIERREZ WILSON HERNANDO</t>
  </si>
  <si>
    <t>24045319758</t>
  </si>
  <si>
    <t>68529325</t>
  </si>
  <si>
    <t>2025-02-28 17:42:45</t>
  </si>
  <si>
    <t>74979425</t>
  </si>
  <si>
    <t>VIATICOS: SOACHA – TENA 1, 8, 15, 22 DE MARZO. IMPARTIR FORACIÓN IMPLEMENTACIÓN DE SISTEMAS SOLARES FOTO VOLTAICOS AUTONOMOS ESTRATEGIA CAMPESENA</t>
  </si>
  <si>
    <t>2025-02-28 17:47:42</t>
  </si>
  <si>
    <t>74979325</t>
  </si>
  <si>
    <t>VIATICOS: SOACHA – GRANADA 2, 9, 16, 23, 30 DE MARZO. IMPARTIR FORMACIÓN PROFESIONAL INTEGRAL DE LA COMPETENCIA ELABORAR DOCUMENTOS ORGANIZACIONES SEGÚN NORMATIVIDAD A LA DE ASISTENCIA ADMINSITRATIVA</t>
  </si>
  <si>
    <t>2025-02-28 17:55:55</t>
  </si>
  <si>
    <t>74974125</t>
  </si>
  <si>
    <t>VIATICOS: SOACHA – TENA 28 DE FEBRERO. VISITA AL COLEGIO FIDEL CANO, REVISIÓN DE LOS PROGRAMAS OFERTADOS PARA LA VIGENCIA 2025.</t>
  </si>
  <si>
    <t>2025-02-28 17:58:32</t>
  </si>
  <si>
    <t>74973925</t>
  </si>
  <si>
    <t>2025-02-28 18:04:26</t>
  </si>
  <si>
    <t>74980325</t>
  </si>
  <si>
    <t>COM 5225</t>
  </si>
  <si>
    <t>VIATICOS: SOACHA – TENA 28 DE FEBRERO. VISITA AL COLEGIO FIDEL CANO, REVISION PORGRAMAS OFERTADOS 2025</t>
  </si>
  <si>
    <t>2025-02-28 18:09:32</t>
  </si>
  <si>
    <t>74974725</t>
  </si>
  <si>
    <t>COM 5325</t>
  </si>
  <si>
    <t>VIATICOS: SOACHA – GRANADA - TEQUENDAMA 1, 7, 8, 14, 15, 21, 28 DE MARZO. IMPARTIR FORACION</t>
  </si>
  <si>
    <t>2025-02-28 18:13:34</t>
  </si>
  <si>
    <t>74974325</t>
  </si>
  <si>
    <t>COM 5625</t>
  </si>
  <si>
    <t>VIATICOS: SOACHA – TENA 1, 8, 15, 22 DE MARZO. IMPARTIR FORMACIÓN EN EL CURSO COMPLEMENTARIO IMPLEMENTACION DE SISTEMAS SOLARES FOTOVOLTAICOS AUTONOMOS. DE LA ESTRATEGIA CAMPESENA.</t>
  </si>
  <si>
    <t>2025-03-03 08:27:58</t>
  </si>
  <si>
    <t>74979625</t>
  </si>
  <si>
    <t>VIATICOS: SOACHA – GIRARDOT 3 DE MARZO. CONCERTAR CON LA SUBDIRECCIÓN DE CENTRO LA ARTICULACIÓN DE ACTIVIDADES CAMPESENA, AULA MÓVIL Y PUESTA EN ACCIÓN DE LAS MOTOS PARA LA ESTRATEGIA CAMPESENA.</t>
  </si>
  <si>
    <t>2025-03-03 08:50:09</t>
  </si>
  <si>
    <t>74976325</t>
  </si>
  <si>
    <t>VIATICOS: SOACHA – TENA - TEQUENDAMA 3, 5 DE MARZO. ALISTAMINETO DE LA FORMACIÓN Y CONCERTACÍON DE CURSOS VIGENCIA 2025.</t>
  </si>
  <si>
    <t>2025-03-03 09:03:30</t>
  </si>
  <si>
    <t>74973525</t>
  </si>
  <si>
    <t>VIATICOS: SOACHA – TENA 3, 10 DE MARZO. FORMACIÓN EMPRENDIMIENTO EN LA PRODUCCIÓN DE AGUACATE</t>
  </si>
  <si>
    <t>2025-03-03 09:24:06</t>
  </si>
  <si>
    <t>49025</t>
  </si>
  <si>
    <t>74976825</t>
  </si>
  <si>
    <t>COM 3425</t>
  </si>
  <si>
    <t>VIATICOS: SOACHA – TENA - TEQUENDAMA 3, 5 DE MARZO. ALISTAMINETO DE LA FORMACIÓN Y CONCERTACIÓN DE CURSOS 2025</t>
  </si>
  <si>
    <t>2025-03-03 09:33:32</t>
  </si>
  <si>
    <t>48825</t>
  </si>
  <si>
    <t>74976625</t>
  </si>
  <si>
    <t>VIATICOS: SOACHA – TEQUENDAMA 7, 14 DE MARZO. IMPARTIR FORMACIÓN EN EMPREDEDOR EN PORDUCCIÓN EN PLANTAS MEDICINALES, AROMATICAS Y CONDIMENTARIAS</t>
  </si>
  <si>
    <t>2025-03-03 09:46:40</t>
  </si>
  <si>
    <t>51125</t>
  </si>
  <si>
    <t>74979125</t>
  </si>
  <si>
    <t>VIATICOS: SOACHA – TENA – GRANADA 5, 6, 12 Y 13 DE MARZO. IMPARTIR FORMACIÓN</t>
  </si>
  <si>
    <t>2025-03-03 10:21:56</t>
  </si>
  <si>
    <t>49625</t>
  </si>
  <si>
    <t>74977425</t>
  </si>
  <si>
    <t>COM 3725</t>
  </si>
  <si>
    <t>VIATICOS: SOACHA – TENA – TEQUENDAMA 3, 5 DE MARZO. ALISTAMIENTO DE LA FORMACIÓN Y CONCERTACION DE CURSOS VIGENCIA 2025</t>
  </si>
  <si>
    <t>2025-03-03 10:30:51</t>
  </si>
  <si>
    <t>74975025</t>
  </si>
  <si>
    <t>VIATICOS: SOACHA – GRANADA 7, 14 DE MARZO. FORMACIÓN EN CUIDADO DE ANIMALES DE LA COMPAÑIA</t>
  </si>
  <si>
    <t>2025-03-03 10:39:11</t>
  </si>
  <si>
    <t>74974525</t>
  </si>
  <si>
    <t>VIATICOS: SOACHA – GRANADA - TEQUENDAMA 5, 6, 12,13 DE MARZO. IMPARTIR FORMACIÓN</t>
  </si>
  <si>
    <t>2025-03-03 10:50:40</t>
  </si>
  <si>
    <t>49325</t>
  </si>
  <si>
    <t>74977125</t>
  </si>
  <si>
    <t>VIATICOS: SOACHA – TEQUENDAMA - GRANADA 4, 5, 6, 7 DE MARZO. VATENCIÓN GRUPOS DE INTERES CAMPPESENA</t>
  </si>
  <si>
    <t>2025-03-03 10:54:50</t>
  </si>
  <si>
    <t>74974025</t>
  </si>
  <si>
    <t>VIATICOS: SOACHA – TEQUENDAMA – TENA 4, 5, 11, 12 DE MARZO. EJECUTAR ACCIONES DE FORMACION PROGRAMA CAMPESENA</t>
  </si>
  <si>
    <t>2025-03-03 10:58:38</t>
  </si>
  <si>
    <t>74980525</t>
  </si>
  <si>
    <t>VIATICOS: SOACHA – GRANADA - TEQUENDAMA – TENA 3, 5, 7, 11, 13, 15 DE MARZO SEGUIMIENTO DE CONCERTACIÓN Y ACUERDOS DE FORMACIÓN CON ALACALDIAS Y ADMINSITACIONES MUNICIPALES</t>
  </si>
  <si>
    <t>2025-03-03 11:07:28</t>
  </si>
  <si>
    <t>50325</t>
  </si>
  <si>
    <t>74978225</t>
  </si>
  <si>
    <t>VIATICOS: SOACHA – GRANADA - TEQUENDAMA – TENA 3, 5, 7, 11, 13, 15 DE MARZO. REUNION DE CONCERTACION Y ACUERDOS DE FORMACION DIRIGUIDOS A CAMPESENA Y ECONOMIA POPULAR</t>
  </si>
  <si>
    <t>2025-03-03 16:32:29</t>
  </si>
  <si>
    <t>74980125</t>
  </si>
  <si>
    <t>VIATICOS: SOACHA – TEQUENDAMA – TENA - GRANADA 3, 7, 10, 14, 17, 21 DE MARZO. SEGUIMINETO A LA FORMACION IMPARTIDA AL MUNICIPIO PARA LA ESTRATEGIA CAMPESENA</t>
  </si>
  <si>
    <t>2025-03-03 16:46:16</t>
  </si>
  <si>
    <t>49925</t>
  </si>
  <si>
    <t>74977725</t>
  </si>
  <si>
    <t>COM 5425</t>
  </si>
  <si>
    <t>VIATICOS: SOACHA – TEQUENDAMA – GRANADA 6, 13, 14, 20, 27, 28 DE MARZO. IMPARTIR FORMACIÓN CAMPESENA</t>
  </si>
  <si>
    <t>2025-03-03 16:51:58</t>
  </si>
  <si>
    <t>74975625</t>
  </si>
  <si>
    <t>VIATICOS: SOACHA – TEQUENDAMA 4, 5, 11, 12, 18,19 DE MARZO. IMPARTIR FORMACIÓN</t>
  </si>
  <si>
    <t>2025-03-03 17:19:11</t>
  </si>
  <si>
    <t>74975325</t>
  </si>
  <si>
    <t>COM 5925</t>
  </si>
  <si>
    <t>VIATICOS: SOACHA – GRANADA 3 DE MARZO. TRASLADO DE FUNCIONARIOS PARA ATENDER FICHA EN EL MUNICIPIO DE GRANADA</t>
  </si>
  <si>
    <t>2025-03-03 17:23:42</t>
  </si>
  <si>
    <t>48725</t>
  </si>
  <si>
    <t>74976525</t>
  </si>
  <si>
    <t>COM 6225</t>
  </si>
  <si>
    <t>VIATICOS: SOACHA – TEQUENDAMA 3, 10 DE MARZO. ORIENTAR LA FORMACIÓN EN LA FICHA 2947917 DEL PROGRAMA OPERACIONES DE COMERCIO EXTERIOR DE LA IE MARIANO SANTAMARIA.</t>
  </si>
  <si>
    <t>2025-03-03 22:02:57</t>
  </si>
  <si>
    <t>1033678111</t>
  </si>
  <si>
    <t>OSPINA MURILLO JOICE PAOLA</t>
  </si>
  <si>
    <t>52557458824</t>
  </si>
  <si>
    <t>CO1.PCCNTR.7587433</t>
  </si>
  <si>
    <t>2025-03-03 22:16:28</t>
  </si>
  <si>
    <t>1000318956</t>
  </si>
  <si>
    <t>HERNANDEZ BARRERA NEIRY LORENA</t>
  </si>
  <si>
    <t>008206040</t>
  </si>
  <si>
    <t>CO1.PCCNTR.7587262</t>
  </si>
  <si>
    <t>2025-03-03 22:21:56</t>
  </si>
  <si>
    <t>79212098</t>
  </si>
  <si>
    <t>VASQUEZ OCHOA JOSE FERNANDO</t>
  </si>
  <si>
    <t>688911168</t>
  </si>
  <si>
    <t>CO1.PCCNTR.7587382</t>
  </si>
  <si>
    <t>2025-03-03 22:26:06</t>
  </si>
  <si>
    <t>93376330</t>
  </si>
  <si>
    <t>PERDOMO EDWAR MAURICIO</t>
  </si>
  <si>
    <t>24020584678</t>
  </si>
  <si>
    <t>CO1.PCCNTR.7588301</t>
  </si>
  <si>
    <t>2025-03-03 22:34:42</t>
  </si>
  <si>
    <t>1024583521</t>
  </si>
  <si>
    <t>TORRES PINTO ANGIE MARCELA</t>
  </si>
  <si>
    <t>91200682551</t>
  </si>
  <si>
    <t>CO1.PCCNTR.7590286</t>
  </si>
  <si>
    <t>INSTRUCTOR. Prestar servicios profesionales, de carácter temporal y con plena autonomía como instructor del programa"ArticulaciónconlaEducación Media", con el propósito de atender las necesidades de formación técnica de acuerdo con el perfil profesio</t>
  </si>
  <si>
    <t>2025-03-03 22:40:26</t>
  </si>
  <si>
    <t>73195945</t>
  </si>
  <si>
    <t>PATERNINA FERNANDEZ ALEXANDER</t>
  </si>
  <si>
    <t>78954662755</t>
  </si>
  <si>
    <t>CO1.PCCNTR.7591133</t>
  </si>
  <si>
    <t>2025-03-03 22:46:03</t>
  </si>
  <si>
    <t>19332877</t>
  </si>
  <si>
    <t>MUÑOZ ALVAREZ LEON DARIO</t>
  </si>
  <si>
    <t>488406101235</t>
  </si>
  <si>
    <t>CO1.PCCNTR.7591071</t>
  </si>
  <si>
    <t>2025-03-03 22:53:51</t>
  </si>
  <si>
    <t>35251138</t>
  </si>
  <si>
    <t>APONTE PEDRAZA ODETTE GISELA</t>
  </si>
  <si>
    <t>380472894</t>
  </si>
  <si>
    <t>CO1.PCCNTR.7591547</t>
  </si>
  <si>
    <t>ECCL SERVICIOS PERSONALES. Prestar temporalmente los servicios profesionales en la Evaluación y Certificación de Competencias Laborales del SENA, y construcción y revisión de instrumentos de evaluación, en la(s) función(es) productiva(s) o área(s)</t>
  </si>
  <si>
    <t>2025-03-03 22:55:31</t>
  </si>
  <si>
    <t>80235361</t>
  </si>
  <si>
    <t>MARTINEZ EDWIN FERNEY</t>
  </si>
  <si>
    <t>76322124615</t>
  </si>
  <si>
    <t>CO1.PCCNTR.7591605</t>
  </si>
  <si>
    <t>2025-03-03 22:57:35</t>
  </si>
  <si>
    <t>1070591576</t>
  </si>
  <si>
    <t>GAMBOA ROJAS JORGE OSWALDO</t>
  </si>
  <si>
    <t>431220011152</t>
  </si>
  <si>
    <t>CO1.PCCNTR.7591385</t>
  </si>
  <si>
    <t>2025-03-03 22:59:05</t>
  </si>
  <si>
    <t>80792215</t>
  </si>
  <si>
    <t>RODRIGUEZ FORERO OSCAR EDUARDO</t>
  </si>
  <si>
    <t>11351333822</t>
  </si>
  <si>
    <t>CO1.PCCNTR.7592901</t>
  </si>
  <si>
    <t>2025-03-04 08:19:15</t>
  </si>
  <si>
    <t>1070612521</t>
  </si>
  <si>
    <t>RODRIGUEZ NIETO YERIS ANDREY</t>
  </si>
  <si>
    <t>466970080498</t>
  </si>
  <si>
    <t>CO1.PCCNTR.7592300</t>
  </si>
  <si>
    <t>2025-03-04 10:19:08</t>
  </si>
  <si>
    <t>74973725</t>
  </si>
  <si>
    <t>VIATICOS: SOACHA – GIRARDOT 9 DE MARZO. REALIZAR PRUEBAS DE CONOCIMIENTO, ACTIVIDAD DE DESEMPEÑO Y PRODUCTO, 40 CONDUCTORES DE LA EMPRESA LEONA, REALIZAR PRUEBAS DE CONOCIMIENTO, ACTIVIDAD DE DESEMPEÑO Y PRODUCTO, EN LA NORMA CONDUCIR VEHÍCULOS PESAD</t>
  </si>
  <si>
    <t>2025-03-04 10:31:49</t>
  </si>
  <si>
    <t>50725</t>
  </si>
  <si>
    <t>74978625</t>
  </si>
  <si>
    <t>VIATICOS: SOACHA – TEQUENDAMA 13 DE MARZO. REALIZAR GESTIÓN DEL PROCESO DE EVALUACIÓN Y CERTIFICACIÓN DE COMPETENCIAS LABORALES EN EL SECTOR EDUCATIVO, EN EL MUNICIPIO DE SAN ANTONIO DEL TEQUENDAMA CUNDINAMARCA.</t>
  </si>
  <si>
    <t>2025-03-04 22:53:35</t>
  </si>
  <si>
    <t>28551210</t>
  </si>
  <si>
    <t>GALINDO CORDOBA SANDRA JIMENA</t>
  </si>
  <si>
    <t>1004507912</t>
  </si>
  <si>
    <t>CO1.PCCNTR.7594135</t>
  </si>
  <si>
    <t>2025-03-04 22:55:38</t>
  </si>
  <si>
    <t>53102000</t>
  </si>
  <si>
    <t>GARCIA PEREZ DIANA CAROLINA</t>
  </si>
  <si>
    <t>488433888317</t>
  </si>
  <si>
    <t>CO1.PCCNTR.7597087</t>
  </si>
  <si>
    <t>SERVICIOS PERSONALES. Prestar servicios de apoyo a la gestión de carácter temporal y con plena autonomía para la gestión integral de la Oficina de Relaciones Corporativas del Centro Industrial y de Desarrollo Empresarial de Soacha, asegurando la plan</t>
  </si>
  <si>
    <t>2025-03-04 22:58:07</t>
  </si>
  <si>
    <t>79217571</t>
  </si>
  <si>
    <t>LONGA VILLEGAS WINSTON ANDRES</t>
  </si>
  <si>
    <t>91204353714</t>
  </si>
  <si>
    <t>CO1.PCCNTR.7599426</t>
  </si>
  <si>
    <t>SERVICIOS PERSONALES. Prestar servicios de apoyo a la gestión de carácter temporal y con plena autonomía para implementar acciones que fomenten las expresiones artísticas de los aprendices en su formación profesional integral, a través de las artes</t>
  </si>
  <si>
    <t>2025-03-05 10:56:23</t>
  </si>
  <si>
    <t>49225</t>
  </si>
  <si>
    <t>74977025</t>
  </si>
  <si>
    <t>COM 6125</t>
  </si>
  <si>
    <t>VIATICOS: SOACHA – GRANADA 7, 13 DE MARZO. REALIZAR GESTIÓN DEL PROCESO DE EVALUACIÓN Y CERTIFICACIÓN DE COMPETENCIAS LABORALES EN EL MUNICIPIO DE GRANADA CUNDINAMARCA.</t>
  </si>
  <si>
    <t>2025-03-05 12:05:06</t>
  </si>
  <si>
    <t>74979725</t>
  </si>
  <si>
    <t>VIATICOS: SOACHA – TENA - TEQUENDAMA – GRANADA 5, 6, 7 DE MARZO. CONCERTAR CON ALCALDIA MINICIPAL LOS PROGRAMAS DE FORMACIÓN ESTRATEGIA CAMPESENA</t>
  </si>
  <si>
    <t>2025-03-05 12:31:59</t>
  </si>
  <si>
    <t>74975725</t>
  </si>
  <si>
    <t>VIATICOS: SOACHA – TENA 5 DE MARZO. REALIZAR FORMACIÓN PARA APRENDICES GRADO 11 DE LA INSTITUCIÓN EDUCATIVA FIDEL CANO DEL PROGRAMA DE FORMACIÓN TÉCNICA INTEGRACIÓN CONTENIDOS DIGITALES SENA</t>
  </si>
  <si>
    <t>2025-03-05 12:44:35</t>
  </si>
  <si>
    <t>74974925</t>
  </si>
  <si>
    <t>VIATICOS: SOACHA – GRANADA 5 DE MARZO. DESPLAZARSE DENTRO Y FUERA DEL TERRITORIO NACIONAL CUANDO SEA REQUERIDO PARA EL CUMPLIMIENTO DE LAS OBLIGACIONES CONTRACTUALES Y LEGALIZAR LAS ORDENES DE VIAJE DE ACUERDO CON LOS TÉRMINOS Y LINEAMIENTOS DEL SENA</t>
  </si>
  <si>
    <t>2025-03-05 15:18:00</t>
  </si>
  <si>
    <t>74975425</t>
  </si>
  <si>
    <t>VIATICOS: SOACHA – GRANADA – TENA 5 Y 6 DE MARZO. TRASLADO DE FUNCIONARIOS PARA ASISTIR A REUNIÓN EN LA ALCALDÍA - TRASLADO DEL COORDINADOR ACADÉMICO</t>
  </si>
  <si>
    <t>2025-03-05 17:30:27</t>
  </si>
  <si>
    <t>66482925</t>
  </si>
  <si>
    <t>344021781-7</t>
  </si>
  <si>
    <t>SERVICIOS PUBLICOS: Pago de servicio ENERGIA de la sede Soacha del Centro Industrial y Desarrollo Empresarial de Soacha ubicada en la calle 13 # 10-63, del 28 de enero al 25 de febrero de 2024, Fecha de Pago:11 de marzo de 2025</t>
  </si>
  <si>
    <t>2025-03-06 09:35:33</t>
  </si>
  <si>
    <t>50225</t>
  </si>
  <si>
    <t>74978125</t>
  </si>
  <si>
    <t>COM 6425</t>
  </si>
  <si>
    <t>VIATICOS: SOACHA – GRANADA – 7, 21 DE MARZO. IMPARTIR FORMACIÓN EN LA COMPETENCIA GENERAR HÁBITOS DE VIDA SALUDABLES CON LA FICHA 3105232 ASISTENCIA ADMINISTRATIVA CAMPESENA</t>
  </si>
  <si>
    <t>2025-03-06 09:47:25</t>
  </si>
  <si>
    <t>51225</t>
  </si>
  <si>
    <t>74979225</t>
  </si>
  <si>
    <t>VIATICOS: SOACHA – TENA - GRANADA – TEQUENDAMA 13, 14, 17 DE MARZO. GENERAR ESPACIOS DE ARTICULACIÓN Y ENLACES, CON EL FIN DE BRINDAR OFERTA ACADÉMICA, A LA POBLACIÓN VÍCTIMA Y VULNERABLE DE TENA, CUNDINAMARCA</t>
  </si>
  <si>
    <t>2025-03-06 11:09:04</t>
  </si>
  <si>
    <t>8002148</t>
  </si>
  <si>
    <t>Moreno Mario Alejandro</t>
  </si>
  <si>
    <t>431102038763</t>
  </si>
  <si>
    <t>CO1.PCCNTR.7606474</t>
  </si>
  <si>
    <t>2025-03-06 15:46:28</t>
  </si>
  <si>
    <t>50825</t>
  </si>
  <si>
    <t>74978725</t>
  </si>
  <si>
    <t>VIATICOS INT COM 8025 EN MAR 17 18 20 2025 DE SOACHA A SAN - D TEQUEN Y TENA DESPLAZAMIENTO PUNTOS DE FORMACIÓN DE ARTICULACIÓN CON LA MEDIA</t>
  </si>
  <si>
    <t>2025-03-06 16:33:08</t>
  </si>
  <si>
    <t>50025</t>
  </si>
  <si>
    <t>74977825</t>
  </si>
  <si>
    <t>VIATICOS INT COM 7025 EN MAR 6 AL 7 Y 13 AL 14 2025 DE SOACHA A TENA IMPARTIR FORMACIÓN EN LA INSTITUCIÓN EDUCATIVA DEPARTAMENTAL BETULIA, CON LA FICHA 2944529 EN LA COMPETENCIA PREPARAR ALIMENTOS DE ACUERDO CON LA ORDEN DE PRODUCCIÓN Y PROCEDIMIENTO</t>
  </si>
  <si>
    <t>2025-03-06 16:42:45</t>
  </si>
  <si>
    <t>74974225</t>
  </si>
  <si>
    <t>COM 6625</t>
  </si>
  <si>
    <t>VIATICOS INT COM 6625 EN MAR 19 AL 21 2025 DE SOACHA A SAN - D TEQUEN GRANADA Y TENA VISITA AL COLEGIO SAN ANTONIO DE TEQUENDAMA Y MARIANO SANTA MARÍA, REVISIÓN DE LOS PROGRAMAS OFERTADOS PARA LA VIGENCIA 2025</t>
  </si>
  <si>
    <t>2025-03-06 16:48:58</t>
  </si>
  <si>
    <t>49425</t>
  </si>
  <si>
    <t>74977225</t>
  </si>
  <si>
    <t>VIATICOS INT COM 6825 EN MAR 19 Y 26 2025 DE SOACHA A SAN - D TEQUEN EJECUTAR LA FORMACIÓN PROFESIONAL INTEGRAL DEACUERDO CON EL DESARROLLO CURRICULAR, GUÍAS DEAPRENDIZAJE DEL RESPECTIVO PERIODO Y PROYECTOFORMATIVO DE LOS PROGRAMAS DEL ÁREA TEMÁTIC</t>
  </si>
  <si>
    <t>2025-03-06 16:52:04</t>
  </si>
  <si>
    <t>74974425</t>
  </si>
  <si>
    <t>VIATICOS INT COM 6925 EN MAR 20 AL 21 2025 DE SOACHA A GRANADA EJECUTAR LA FORMACIÓN PROFESIONAL INTEGRAL DE ACUERDO CON EL DESARROLLO CURRICULAR, GUÍAS DE APRENDIZAJE DEL RESPECTIVO PERIODO Y PROYECTO FORMATIVO DE LOS PROGRAMAS DEL ÁREA TEMÁTICA</t>
  </si>
  <si>
    <t>2025-03-06 16:58:04</t>
  </si>
  <si>
    <t>11206540</t>
  </si>
  <si>
    <t>GALINDO VILLA ANDRES FELIPE</t>
  </si>
  <si>
    <t>24143760320</t>
  </si>
  <si>
    <t>CO1.PCCNTR.7611576</t>
  </si>
  <si>
    <t>2025-03-10 09:42:53</t>
  </si>
  <si>
    <t>68529425</t>
  </si>
  <si>
    <t>25-9232-00182</t>
  </si>
  <si>
    <t>APOYO APRENDICES: PAGO FEBRERO DE 2025 APOYOS DE SOSTENIMIENTO FIC</t>
  </si>
  <si>
    <t>2025-03-10 09:45:58</t>
  </si>
  <si>
    <t>68529525</t>
  </si>
  <si>
    <t>2025-03-10 09:48:40</t>
  </si>
  <si>
    <t>53009124</t>
  </si>
  <si>
    <t>DUQUE HERRERA ALEXANDRA MARCELA</t>
  </si>
  <si>
    <t>488435957631</t>
  </si>
  <si>
    <t>68529625</t>
  </si>
  <si>
    <t>2025-03-10 10:02:33</t>
  </si>
  <si>
    <t>52875741</t>
  </si>
  <si>
    <t>VILLALOBOS CORTEZ CLAUDIA PATRICIA</t>
  </si>
  <si>
    <t>488446727510</t>
  </si>
  <si>
    <t>68529725</t>
  </si>
  <si>
    <t>2025-03-10 10:05:30</t>
  </si>
  <si>
    <t>39671704</t>
  </si>
  <si>
    <t>RODRIGUEZ DORA LUZ</t>
  </si>
  <si>
    <t>488446692508</t>
  </si>
  <si>
    <t>68529825</t>
  </si>
  <si>
    <t>2025-03-10 10:08:00</t>
  </si>
  <si>
    <t>1072194174</t>
  </si>
  <si>
    <t>TOVAR CHAVES EDUAR CAMILO</t>
  </si>
  <si>
    <t>488446692847</t>
  </si>
  <si>
    <t>68529925</t>
  </si>
  <si>
    <t>2025-03-10 10:22:05</t>
  </si>
  <si>
    <t>1020798098</t>
  </si>
  <si>
    <t>CARDOZO PINEDA EDWIN ALFREDO</t>
  </si>
  <si>
    <t>93240918844</t>
  </si>
  <si>
    <t>68530025</t>
  </si>
  <si>
    <t>2025-03-10 10:25:12</t>
  </si>
  <si>
    <t>1024521632</t>
  </si>
  <si>
    <t>BARBOSA QUINITIVA EIVER JOHAN</t>
  </si>
  <si>
    <t>456870025545</t>
  </si>
  <si>
    <t>68530125</t>
  </si>
  <si>
    <t>2025-03-10 10:39:34</t>
  </si>
  <si>
    <t>40770881</t>
  </si>
  <si>
    <t>MEDINA OSA FLORADIZ</t>
  </si>
  <si>
    <t>87070415463</t>
  </si>
  <si>
    <t>68530225</t>
  </si>
  <si>
    <t>2025-03-10 10:41:54</t>
  </si>
  <si>
    <t>51720650</t>
  </si>
  <si>
    <t>BALDELEON FONSECA FLORI JANETH</t>
  </si>
  <si>
    <t>488446692177</t>
  </si>
  <si>
    <t>68530325</t>
  </si>
  <si>
    <t>2025-03-10 10:44:18</t>
  </si>
  <si>
    <t>1072190235</t>
  </si>
  <si>
    <t>SANDOVAL FULA GABRIEL ANDRES</t>
  </si>
  <si>
    <t>94570418364</t>
  </si>
  <si>
    <t>68530425</t>
  </si>
  <si>
    <t>2025-03-10 10:46:47</t>
  </si>
  <si>
    <t>53041854</t>
  </si>
  <si>
    <t>AVENDAÑO ALVIRA JENNY ALEJANDRA</t>
  </si>
  <si>
    <t>008200708934</t>
  </si>
  <si>
    <t>68530525</t>
  </si>
  <si>
    <t>2025-03-10 12:45:31</t>
  </si>
  <si>
    <t>79757881</t>
  </si>
  <si>
    <t>POVEDA TRIBALDOS JOSE HERNANDO</t>
  </si>
  <si>
    <t>488446694660</t>
  </si>
  <si>
    <t>68530625</t>
  </si>
  <si>
    <t>2025-03-10 12:50:59</t>
  </si>
  <si>
    <t>1007664842</t>
  </si>
  <si>
    <t>HERRERA SEGURA JUAN JOSE</t>
  </si>
  <si>
    <t>488446692748</t>
  </si>
  <si>
    <t>68530725</t>
  </si>
  <si>
    <t>2025-03-10 12:56:55</t>
  </si>
  <si>
    <t>1003642581</t>
  </si>
  <si>
    <t>AVILAN SARMIENTO KAREN BRIGUITTE</t>
  </si>
  <si>
    <t>488435591521</t>
  </si>
  <si>
    <t>68530825</t>
  </si>
  <si>
    <t>2025-03-10 12:59:53</t>
  </si>
  <si>
    <t>53891808</t>
  </si>
  <si>
    <t>SANDOVAL LUZ MARINA</t>
  </si>
  <si>
    <t>94500001668</t>
  </si>
  <si>
    <t>68530925</t>
  </si>
  <si>
    <t>2025-03-10 13:02:32</t>
  </si>
  <si>
    <t>1013681696</t>
  </si>
  <si>
    <t>BORRERO FONSECA MONICA ANDREA</t>
  </si>
  <si>
    <t>87047468935</t>
  </si>
  <si>
    <t>68531025</t>
  </si>
  <si>
    <t>2025-03-10 13:05:09</t>
  </si>
  <si>
    <t>39725500</t>
  </si>
  <si>
    <t>BERNAL LONDOÑO SANDRA MIREYA</t>
  </si>
  <si>
    <t>04623752599</t>
  </si>
  <si>
    <t>68531125</t>
  </si>
  <si>
    <t>2025-03-10 13:07:50</t>
  </si>
  <si>
    <t>52527470</t>
  </si>
  <si>
    <t>FONSECA LOPEZ XIMENA ADRIANA</t>
  </si>
  <si>
    <t>87044310746</t>
  </si>
  <si>
    <t>68531225</t>
  </si>
  <si>
    <t>2025-03-10 13:10:09</t>
  </si>
  <si>
    <t>1024514769</t>
  </si>
  <si>
    <t>GONZALEZ CANTOR ZAHIRA</t>
  </si>
  <si>
    <t>488446692235</t>
  </si>
  <si>
    <t>68531325</t>
  </si>
  <si>
    <t>2025-03-10 13:12:41</t>
  </si>
  <si>
    <t>3179291</t>
  </si>
  <si>
    <t>MAYORGA 0 BERCELIO 0</t>
  </si>
  <si>
    <t>87061839982</t>
  </si>
  <si>
    <t>68531425</t>
  </si>
  <si>
    <t>2025-03-10 13:14:54</t>
  </si>
  <si>
    <t>1007388734</t>
  </si>
  <si>
    <t>AVILA BRAYAN ESTIVEN</t>
  </si>
  <si>
    <t>545869484</t>
  </si>
  <si>
    <t>68531525</t>
  </si>
  <si>
    <t>2025-03-10 13:17:28</t>
  </si>
  <si>
    <t>1072188338</t>
  </si>
  <si>
    <t>GUTIÉRREZ VILLALOBOS DILAN ANDREY</t>
  </si>
  <si>
    <t>466600055076</t>
  </si>
  <si>
    <t>68531625</t>
  </si>
  <si>
    <t>2025-03-10 13:20:30</t>
  </si>
  <si>
    <t>Otro</t>
  </si>
  <si>
    <t>5935943</t>
  </si>
  <si>
    <t>TORREALBA MENDOZA ENYERBI YONAIKER</t>
  </si>
  <si>
    <t>87072717151</t>
  </si>
  <si>
    <t>68531725</t>
  </si>
  <si>
    <t>2025-03-10 13:22:59</t>
  </si>
  <si>
    <t>1003642059</t>
  </si>
  <si>
    <t>MARTINEZ GARZON IVAN CAMILO</t>
  </si>
  <si>
    <t>87049806539</t>
  </si>
  <si>
    <t>68531825</t>
  </si>
  <si>
    <t>2025-03-10 13:25:49</t>
  </si>
  <si>
    <t>1012339622</t>
  </si>
  <si>
    <t>CAICEDO PINZON IVAN DARIO</t>
  </si>
  <si>
    <t>87072707411</t>
  </si>
  <si>
    <t>68532025</t>
  </si>
  <si>
    <t>2025-03-10 13:29:02</t>
  </si>
  <si>
    <t>1043139348</t>
  </si>
  <si>
    <t>ARIAS ALTAMIRANDA JESUS DAVID</t>
  </si>
  <si>
    <t>87052354222</t>
  </si>
  <si>
    <t>68532225</t>
  </si>
  <si>
    <t>2025-03-10 13:31:02</t>
  </si>
  <si>
    <t>1049022400</t>
  </si>
  <si>
    <t>FRANCO CRUZ CRUZ JHOINER DAVID</t>
  </si>
  <si>
    <t>94574632328</t>
  </si>
  <si>
    <t>68532325</t>
  </si>
  <si>
    <t>2025-03-10 13:33:11</t>
  </si>
  <si>
    <t>1030596508</t>
  </si>
  <si>
    <t>MUÑOZ CHAVEZ JHON JAMELL</t>
  </si>
  <si>
    <t>500806394296</t>
  </si>
  <si>
    <t>68532425</t>
  </si>
  <si>
    <t>2025-03-10 13:35:58</t>
  </si>
  <si>
    <t>1116782386</t>
  </si>
  <si>
    <t>RAVELO ZAMORA KAROL YISEL</t>
  </si>
  <si>
    <t>87054803438</t>
  </si>
  <si>
    <t>68532625</t>
  </si>
  <si>
    <t>2025-03-10 13:38:02</t>
  </si>
  <si>
    <t>1025534807</t>
  </si>
  <si>
    <t>BALLEN LAURA SOFIA</t>
  </si>
  <si>
    <t>94574629106</t>
  </si>
  <si>
    <t>68532725</t>
  </si>
  <si>
    <t>2025-03-10 13:39:56</t>
  </si>
  <si>
    <t>52095819</t>
  </si>
  <si>
    <t>FERNANDEZ CHAVEZ MARIA DEL CARMEN 0</t>
  </si>
  <si>
    <t>87061723716</t>
  </si>
  <si>
    <t>68532825</t>
  </si>
  <si>
    <t>2025-03-10 13:42:47</t>
  </si>
  <si>
    <t>1024494407</t>
  </si>
  <si>
    <t>VILLEGAS MIGUEL ANGEL</t>
  </si>
  <si>
    <t>466600063484</t>
  </si>
  <si>
    <t>68532925</t>
  </si>
  <si>
    <t>2025-03-10 13:45:10</t>
  </si>
  <si>
    <t>39671337</t>
  </si>
  <si>
    <t>ROMERO SUSANA 0</t>
  </si>
  <si>
    <t>87048255204</t>
  </si>
  <si>
    <t>68533025</t>
  </si>
  <si>
    <t>2025-03-10 13:47:42</t>
  </si>
  <si>
    <t>1072189988</t>
  </si>
  <si>
    <t>GARZON PRIETO VALERIE DAYANNA</t>
  </si>
  <si>
    <t>87072722852</t>
  </si>
  <si>
    <t>68533125</t>
  </si>
  <si>
    <t>2025-03-10 13:51:48</t>
  </si>
  <si>
    <t>79183716</t>
  </si>
  <si>
    <t>GARZON WILLIAM ALBEIRO</t>
  </si>
  <si>
    <t>87072717626</t>
  </si>
  <si>
    <t>68533225</t>
  </si>
  <si>
    <t>2025-03-10 14:18:19</t>
  </si>
  <si>
    <t>48925</t>
  </si>
  <si>
    <t>5025, 5125</t>
  </si>
  <si>
    <t>45725, 45825</t>
  </si>
  <si>
    <t>70407125</t>
  </si>
  <si>
    <t>1543885</t>
  </si>
  <si>
    <t>SERVICIOS PUBLICOS: Pago de servicio de ACUEDUCTO en la sede la colonia del Centro Industrial y Desarrollo Empresarial ubicado en el municipio de Sibate, periodo facturado FEB 01 AL 28 2025 fecha límite de pago: 17 de marzo de 2025</t>
  </si>
  <si>
    <t>2025-03-10 14:46:16</t>
  </si>
  <si>
    <t>68787025</t>
  </si>
  <si>
    <t>SERVICIOS PUBLICOS: Pago del servicio de ENERGIA de la sede Ciudad Verde del Centro Industrial y Desarrollo Empresarial de Soacha ubicada en la carrera 36 #17-186, Periodo facturado 4 Feb al 4 mar de 2025, Fecha Límite de Pago: 18 de Mar 2025</t>
  </si>
  <si>
    <t>2025-03-10 15:12:36</t>
  </si>
  <si>
    <t>49125</t>
  </si>
  <si>
    <t>74975125</t>
  </si>
  <si>
    <t>VIATICOS INT COM 7325 EN MAR 17 Y 19 2025 DE SOACH A SAN - D TEQUEN ORIENTAR LA FORMACION DE LA FICHA GRADO 10 YIED SANTA MARIA</t>
  </si>
  <si>
    <t>2025-03-10 15:15:45</t>
  </si>
  <si>
    <t>50525</t>
  </si>
  <si>
    <t>74978425</t>
  </si>
  <si>
    <t>VIATICOS INT COM 7525 EN MAR 19 AL 20 2025 DE SOACH A GRANADA DESPLAZARSE DENTRO Y FUERA DEL TERRITORIO NACIONAL CUANDO SEA REQUERIDO PARA EL CUMPLIMIENTO DE LAS OBLIGACIONES CONTRACTUALES Y LEGALIZAR LAS ORDENES DE VIAJE DE ACUERDO CON LOS TÉRMINOS</t>
  </si>
  <si>
    <t>2025-03-10 15:19:29</t>
  </si>
  <si>
    <t>49825</t>
  </si>
  <si>
    <t>74977625</t>
  </si>
  <si>
    <t>VIATICOS INT COM 7625 EN MAR 18 AL 19 2025 DE SOACH A GRANADA DESPLAZARSE A ORIENTAR FORMACIÓN PRESENCIAL AL TÉCNICO EN OPERACION DE EVENTOS EN LA I.E.D. GUSTAVO UIRBERAMIREZ EN GRANADA CUNDINAMARCA</t>
  </si>
  <si>
    <t>2025-03-10 15:24:10</t>
  </si>
  <si>
    <t>74975225</t>
  </si>
  <si>
    <t>VIATICOS INT COM 7725 EN MAR 13 19 Y 20 2025 DE SOACHA A GRANADA DESPLAZARSE A ORIENTAR FORMACION PRESENCIAL EN EL TECNICO EN INTEGRACION DE CONTENIDOS DIGITALES EN LA FICHA 2944631</t>
  </si>
  <si>
    <t>2025-03-11 09:22:20</t>
  </si>
  <si>
    <t>49525</t>
  </si>
  <si>
    <t>68819625</t>
  </si>
  <si>
    <t>344398069-9</t>
  </si>
  <si>
    <t>SERVICIOS PUBLICOS: pago de servicio de ENERGIA del Altico del Centro Industrial y Desarrollo Empresarial ubicada en la calle 3 # 3-20 bodega 2, periodo facturado 31 de ENERO 2025 al 28 de FEB de 2025, Fecha Límite de Pago 14 de Marzo de 2025</t>
  </si>
  <si>
    <t>2025-03-11 09:49:12</t>
  </si>
  <si>
    <t>800094755</t>
  </si>
  <si>
    <t>MUNICIPIO DE SOACHA</t>
  </si>
  <si>
    <t>85375525</t>
  </si>
  <si>
    <t>22281514</t>
  </si>
  <si>
    <t>IMPUESTOS: Pago del impuesto predial de la sede Altico CL 3 3 20 MATRICULA INMOBILIARIA 051-46218</t>
  </si>
  <si>
    <t>2025-03-11 09:51:33</t>
  </si>
  <si>
    <t>49725</t>
  </si>
  <si>
    <t>85368225</t>
  </si>
  <si>
    <t>21863232</t>
  </si>
  <si>
    <t>IMPUESTOS: Pago del impuesto predial de la sede Ciudad Verde EQUIPAMIENTO 25-2</t>
  </si>
  <si>
    <t>2025-03-11 13:57:28</t>
  </si>
  <si>
    <t>74973625</t>
  </si>
  <si>
    <t>VIATICOS INT COM 8325 EN MAR 19 Y 20 2025 DE SOACHA TENA GENERACION DE IDEAS PARA UN NEGOCIO INNOVADOR 13410016</t>
  </si>
  <si>
    <t>2025-03-11 14:00:20</t>
  </si>
  <si>
    <t>50925</t>
  </si>
  <si>
    <t>74978825</t>
  </si>
  <si>
    <t>VIATICOS INT COM 8425 EN MAR 20 Y 27 2025 DE SOACHA A SUESCA PROPONER ACCIONES DE MEJORA EN LA ORGANIZACIÓN DE RECICLADORES SEGÚN NORMATIVA.</t>
  </si>
  <si>
    <t>2025-03-11 14:04:07</t>
  </si>
  <si>
    <t>52729006</t>
  </si>
  <si>
    <t>SILVA ESTUPINAN SANDRA MILENA</t>
  </si>
  <si>
    <t>61873580266</t>
  </si>
  <si>
    <t>74980225</t>
  </si>
  <si>
    <t>VIATICOS INT COM 8125 EN MAR 12 Y 13 2025 DE SOACHA A MOSQUERA JORNADA DE ENTRENAMIENTO GRUPO DE RELACIONES CORPORATIVAS E INTERNACIONALES</t>
  </si>
  <si>
    <t>2025-03-11 14:08:14</t>
  </si>
  <si>
    <t>50125</t>
  </si>
  <si>
    <t>74975525</t>
  </si>
  <si>
    <t>VIATICOS INT COM 8225 EN MAR 17 Y 26 2025 DE SOACHA A SAN - D TEQUEN IMPARTIR FORMACIÓN</t>
  </si>
  <si>
    <t>2025-03-11 14:15:53</t>
  </si>
  <si>
    <t>79646140</t>
  </si>
  <si>
    <t>MOLINA ROBLES JOHN JAIRO</t>
  </si>
  <si>
    <t>005370253071</t>
  </si>
  <si>
    <t>74980425</t>
  </si>
  <si>
    <t>VIATICOS INT COM 8525 EN MAR 12 Y 13 2025 DE SOACHA A MOSQUERA Y BTA JORNADA DE ENTRENAMIENTO GRUPO DE RELACIONES CORPORATIVAS E INTERNACIONALES</t>
  </si>
  <si>
    <t>2025-03-11 14:19:55</t>
  </si>
  <si>
    <t>74974625</t>
  </si>
  <si>
    <t>VIATICOS INT COM 8625 EN MAR 17 AL 24 2025 DE SOACHA A SAN - D TEQUEN Y TENA IMPARTIR FORMACIÓN</t>
  </si>
  <si>
    <t>2025-03-11 14:54:22</t>
  </si>
  <si>
    <t>1000470652</t>
  </si>
  <si>
    <t>ZEA CARVAJAL DAVID SANTIAGO</t>
  </si>
  <si>
    <t>012736955</t>
  </si>
  <si>
    <t>50425</t>
  </si>
  <si>
    <t>CO1.PCCNTR.7634718</t>
  </si>
  <si>
    <t>Prestar servicios de apoyo a la gestión de carácter temporal y con plena autonomía como apoyo a la gestión de la información en plataformas institucionales propias del grupo de Administración educativa del centro industrial y de desarrollo Empresar</t>
  </si>
  <si>
    <t>2025-03-11 17:23:39</t>
  </si>
  <si>
    <t>74973825</t>
  </si>
  <si>
    <t>VIATICOS INT COM 8825 EN MAR 12 AL 14 2025 DE SOACHA A TENA ORGANIZAR PAQUETE TURÍSTICO TENIENDO EN CUENTA EL DISEÑO DE LAS RUTAS TURÍSTICAS E INCLUIR LA CADENA DE SERVICIOS EN CADA UNO DE LOS PROYECTOS PRODUCTIVOS. DISEÑO DE RUTAS 1 - FICHA 2944500</t>
  </si>
  <si>
    <t>2025-03-12 09:21:55</t>
  </si>
  <si>
    <t>50625</t>
  </si>
  <si>
    <t>74979925</t>
  </si>
  <si>
    <t>VIATICOS INT COM 9125 EN MAR 13 AL 14 2025 DE SOACHA A GRANADA Y SAN - D TEQUEN REALIZAR GESTIÓN DEL PROCESO DE EVALUACIÓN Y CERTIFICACIÓN DE COMPETENCIAS LABORALES EN EL ÁREA DE CAMPESENA EN EL MUNICIPIO DE GRANADA</t>
  </si>
  <si>
    <t>2025-03-12 11:18:03</t>
  </si>
  <si>
    <t>CO1.PCCNTR.7634934</t>
  </si>
  <si>
    <t>Prestar servicios de apoyo a la gestión de carácter temporal y con plena autonomía para desarrollar actividades orientadas al fortalecimiento de habilidades socioemocionales de los aprendices del Centro de Formación, en el marco del Plan Nacional</t>
  </si>
  <si>
    <t>2025-03-12 17:45:18</t>
  </si>
  <si>
    <t>74978525</t>
  </si>
  <si>
    <t>VIATICOS INT COM 10625 EN MAR 13 AL 22 2025 DE SOACHA A GRANADA TENA SAN - D TEQUEN SEGUIMIENTO DE CONCERTACIÓN Y ACUERDOS DE FORMACIÓN CON LAS ALCALDÍAS Y LAS ADMINISTRACIONES MUNICIPALES</t>
  </si>
  <si>
    <t>2025-03-12 18:11:23</t>
  </si>
  <si>
    <t>1105785890</t>
  </si>
  <si>
    <t>MORENO RUEDA MIGUEL ANGEL</t>
  </si>
  <si>
    <t>0070401054</t>
  </si>
  <si>
    <t>CO1.PCCNTR.7640688</t>
  </si>
  <si>
    <t>Prestar servicios profesionales, de carácter temporal y con plena autonomía, como instructor del programa "Articulación con la Educación Media", con el propósito de atender las necesidades de formación técnica, de acuerdo con el perfil profesional</t>
  </si>
  <si>
    <t>2025-03-12 18:16:28</t>
  </si>
  <si>
    <t>3020028</t>
  </si>
  <si>
    <t>ROA MORENO MELQUISEDEC</t>
  </si>
  <si>
    <t>24099595225</t>
  </si>
  <si>
    <t>51025</t>
  </si>
  <si>
    <t>CO1.PCCNTR.7642531</t>
  </si>
  <si>
    <t>Prestar servicios profesionales de carácter temporal con plena autonomía como instructor de Formación Complementaria presencial con el propósito de atender los requerimientos específicos de formación en los programas ofertados por el Centro Industria</t>
  </si>
  <si>
    <t>2025-03-12 18:30:05</t>
  </si>
  <si>
    <t>1010226206</t>
  </si>
  <si>
    <t>MORENO URQUIJO LEIDY VANESSA</t>
  </si>
  <si>
    <t>488423912291</t>
  </si>
  <si>
    <t>CO1.PCCNTR.7641555</t>
  </si>
  <si>
    <t>Prestar servicios profesionales de carácter temporal con plena autonomía como instructor de Formación Complementaria presencial con el propósito de atender los requerimientos específicos de formación en los programas ofertados por el Centro Industr</t>
  </si>
  <si>
    <t>2025-03-12 18:34:05</t>
  </si>
  <si>
    <t>1012405211</t>
  </si>
  <si>
    <t>MORA VARGAS YURY PAOLA</t>
  </si>
  <si>
    <t>24144025392</t>
  </si>
  <si>
    <t>CO1.PCCNTR.7641760</t>
  </si>
  <si>
    <t>2025-03-12 18:37:19</t>
  </si>
  <si>
    <t>79864725</t>
  </si>
  <si>
    <t>OLEJUA CELIS JUAN CARLOS</t>
  </si>
  <si>
    <t>24120858705</t>
  </si>
  <si>
    <t>CO1.PCCNTR.7641688</t>
  </si>
  <si>
    <t>Prestar servicios profesionales de carácter temporal y con plena autonomía como instructor de Formación Titulada con el propósito de atender las necesidades de formación regular para los programas ofertados por el Centro Industrial y de Desarrollo Em</t>
  </si>
  <si>
    <t>2025-03-12 18:40:40</t>
  </si>
  <si>
    <t>53122604</t>
  </si>
  <si>
    <t>PARDO QUEVEDO ASTRID BIBIANA</t>
  </si>
  <si>
    <t>488408900642</t>
  </si>
  <si>
    <t>CO1.PCCNTR.7642508</t>
  </si>
  <si>
    <t>2025-03-12 19:45:12</t>
  </si>
  <si>
    <t>1057872129</t>
  </si>
  <si>
    <t>PEREZ JIMENEZ CARLOS YESID</t>
  </si>
  <si>
    <t>62900000591</t>
  </si>
  <si>
    <t>CO1.PCCNTR.7640645</t>
  </si>
  <si>
    <t>restar servicios profesionales, de carácter temporal y con plena autonomía, como instructor del programa "Articulación con la Educación Media", con el propósito de atender las necesidades de formación técnica, de acuerdo con el perfil profesional</t>
  </si>
  <si>
    <t>2025-03-12 19:49:25</t>
  </si>
  <si>
    <t>1069722597</t>
  </si>
  <si>
    <t>RODRIGUEZ LOMBO DERLI EUGENIA</t>
  </si>
  <si>
    <t>488438199603</t>
  </si>
  <si>
    <t>CO1.PCCNTR.7640783</t>
  </si>
  <si>
    <t>2025-03-12 20:00:42</t>
  </si>
  <si>
    <t>1001344581</t>
  </si>
  <si>
    <t>VERA LOZANO EFREN CAMILO</t>
  </si>
  <si>
    <t>133396836</t>
  </si>
  <si>
    <t>901526741</t>
  </si>
  <si>
    <t>RAPPIPAY COMPAÑÍA DE FINANCIAMIENTO S.A.</t>
  </si>
  <si>
    <t>CO1.PCCNTR.7641387</t>
  </si>
  <si>
    <t>2025-03-12 20:03:55</t>
  </si>
  <si>
    <t>79211118</t>
  </si>
  <si>
    <t>RODRIGUEZ GALEANO PEDRO FERNANDO</t>
  </si>
  <si>
    <t>22100006525</t>
  </si>
  <si>
    <t>CO1.PCCNTR.7641610</t>
  </si>
  <si>
    <t>2025-03-12 20:06:45</t>
  </si>
  <si>
    <t>80134583</t>
  </si>
  <si>
    <t>RUIZ TORRES DIEGO</t>
  </si>
  <si>
    <t>488402000183</t>
  </si>
  <si>
    <t>CO1.PCCNTR.7641621</t>
  </si>
  <si>
    <t>2025-03-12 20:31:40</t>
  </si>
  <si>
    <t>1072190319</t>
  </si>
  <si>
    <t>SOSA GONZALEZ YIRLEY CAROLINA</t>
  </si>
  <si>
    <t>587097981</t>
  </si>
  <si>
    <t>CO1.PCCNTR.7641756</t>
  </si>
  <si>
    <t>Prestar servicios profesionales, de carácter temporal y con plena autonomía, como instructor del programa "Articulación con la Educación Media", con el propósito de atender las necesidades de formación técnica, de acuerdo con el perfil profesional re</t>
  </si>
  <si>
    <t>2025-03-12 20:35:09</t>
  </si>
  <si>
    <t>1069734271</t>
  </si>
  <si>
    <t>ROMERO MORENO MONICA ALEXANDRA</t>
  </si>
  <si>
    <t>26454582283</t>
  </si>
  <si>
    <t>CO1.PCCNTR.7642073</t>
  </si>
  <si>
    <t>2025-03-12 20:39:15</t>
  </si>
  <si>
    <t>13994183</t>
  </si>
  <si>
    <t>GOMEZ MAHECHA RUBEN DARIO</t>
  </si>
  <si>
    <t>24051103491</t>
  </si>
  <si>
    <t>CO1.PCCNTR.7642167</t>
  </si>
  <si>
    <t>2025-03-12 20:42:05</t>
  </si>
  <si>
    <t>1026592555</t>
  </si>
  <si>
    <t>RODRIGUEZ RIVERA JEFRY ANDREY</t>
  </si>
  <si>
    <t>91242733661</t>
  </si>
  <si>
    <t>CO1.PCCNTR.7642462</t>
  </si>
  <si>
    <t>2025-03-12 20:45:52</t>
  </si>
  <si>
    <t>1105690117</t>
  </si>
  <si>
    <t>VASQUEZ BAHAMO CRISTHIAN</t>
  </si>
  <si>
    <t>488451360678</t>
  </si>
  <si>
    <t>CO1.PCCNTR.7642819</t>
  </si>
  <si>
    <t>2025-03-13 15:54:28</t>
  </si>
  <si>
    <t>74980025</t>
  </si>
  <si>
    <t>VIATICOS INT COM 9625 EN MAR 15 2025 DE SOACHA A GIRARDOT ACOMPAÑAR AL EVALUADOR GUILLERMO HERRERA A REALIZAR PRUEBAS DE CONOCIMIENTO, ACTIVIDAD DE DESEMPEÑO Y PRODUCTO, 40 CONDUCTORES DE LA EMPRESA LEON, EN EL ÁREA DE TRANSPORTE</t>
  </si>
  <si>
    <t>2025-03-13 16:46:20</t>
  </si>
  <si>
    <t>74978325</t>
  </si>
  <si>
    <t>VIATICOS INT COM 10325 EN MAR 17 20 24 Y 26 2025 DE SOACHA A SAN - D TEQUEN GRANADA TENA REUNIÓN DE CONCERTACIÓN Y ACUERDOS DE FORMACIÓN DIRIGIDOS A CAMPE SENA Y ECONOMÍA POPULAR</t>
  </si>
  <si>
    <t>2025-03-13 16:49:38</t>
  </si>
  <si>
    <t>74980625</t>
  </si>
  <si>
    <t>VIATICOS INT COM 10425 EN MAR 17 20 24 Y 26 2025 DE SOACHA A SAN - D TEQUEN GRANADA TENA SEGUIMIENTO DE CONCERTACIÓN Y ACUERDOS DE FORMACIÓN CON LAS ALCALDÍAS Y LAS ADMINISTRACIONES MUNICIPALES</t>
  </si>
  <si>
    <t>2025-03-13 16:55:17</t>
  </si>
  <si>
    <t>74977325</t>
  </si>
  <si>
    <t>VIATICOS INT COM 10825 EN MAR 14 2025 DE BTA A SOACHA VERIFICACIÓN PENDIENTES EN CENTRO DE FORMACIÓN DE PRESUPUESTO</t>
  </si>
  <si>
    <t>2025-03-13 18:48:49</t>
  </si>
  <si>
    <t>71317886</t>
  </si>
  <si>
    <t>GARCIA CORREA NELSON GERMAN</t>
  </si>
  <si>
    <t>095654505</t>
  </si>
  <si>
    <t>CO1.PCCNTR.7649747</t>
  </si>
  <si>
    <t>2025-03-13 18:52:06</t>
  </si>
  <si>
    <t>11324277</t>
  </si>
  <si>
    <t>MORENO BUSTOS JOSE ANDERSON</t>
  </si>
  <si>
    <t>65900046353</t>
  </si>
  <si>
    <t>CO1.PCCNTR.7650217</t>
  </si>
  <si>
    <t>2025-03-14 09:59:54</t>
  </si>
  <si>
    <t>74976125</t>
  </si>
  <si>
    <t>VIATICOS INT COM 9825 EN MAR 18 22 25 29 2025 DE SOACHA A TENA DESPLAZAMIENTO PARA FORMACION DE PROGRAMA CAMPESENA COMUNIDAD ORGANIZADA DE EMPRENDEDORES OFERTA INSCRIPCION ASPIRANTES.</t>
  </si>
  <si>
    <t>2025-03-14 10:13:18</t>
  </si>
  <si>
    <t>74974825</t>
  </si>
  <si>
    <t>VIATICOS INT COM 9925 EN MAR 20 21 27 Y 28 2025 DE SOACHA A TENA IMPARTIR FORMACIÓN A LA COMUNIDAD CAMPESINA, CONFORMACIÓN Y MATRICULA DE GRUPOS DE FORMACIÓN</t>
  </si>
  <si>
    <t>2025-03-14 10:18:34</t>
  </si>
  <si>
    <t>74975925</t>
  </si>
  <si>
    <t>VIATICOS INT COM 10025 EN MAR 18 21 25 Y 28 2025 DE SOACHA A SAN - D TEQUEN IMPARTIR FORMACION FORTALECIMIENTO EN MERCADEO Y VENTAS VEREDA SAN ANTONIO</t>
  </si>
  <si>
    <t>2025-03-14 10:59:55</t>
  </si>
  <si>
    <t>74978925</t>
  </si>
  <si>
    <t>VIATICOS INT COM 10125 EN MAR 20 Y 27 2025 DE SOACHA A SAN - D TEQUEN IMPARTIR FORMACIÓN EN EL CURSO GENERACIÓN DE IDEAS PARA UN. NEGOCIO INNOVADOR AL MUNICIPIO DE SAN ANTONIO DEL TEQUENDAMA</t>
  </si>
  <si>
    <t>2025-03-14 11:04:18</t>
  </si>
  <si>
    <t>74976725</t>
  </si>
  <si>
    <t>VIATICOS INT COM 10225 EN MAR 21 Y 28 2025 DE SOACHA A SAN - D TEQUEN IMPARTIR FORMACION EN EMPRENDEDOR EN PRODUCCION DE PLANTAS MEDICINALES, AROMATICAS Y CONDIMENTARIAS</t>
  </si>
  <si>
    <t>2025-03-14 11:49:13</t>
  </si>
  <si>
    <t>74976925</t>
  </si>
  <si>
    <t>VIATICOS INT COM 9325 EN MAR 20 Y 27 2025 DE SOACHA A SAN - D TEQUEN IMPARTIR FORMACIÓN EN GENERACIÓN DE IDEAS PARA UN NEGOCIO INNOVADOR FICHA 3169505</t>
  </si>
  <si>
    <t>2025-03-14 11:52:12</t>
  </si>
  <si>
    <t>74977525</t>
  </si>
  <si>
    <t>VIATICOS INT COM 9425 EN MAR 18 Y 20 2025 DE SOACHA A TENA Y SAN - D TEQUEN IMPARTIR FORMACIÓN PROGRAMA EMPRENDIMIENTO EN PRODUCCIÓN DE HUEVO RUTA 2, MUNICIPIO DE TENA</t>
  </si>
  <si>
    <t>2025-03-14 11:54:40</t>
  </si>
  <si>
    <t>74976425</t>
  </si>
  <si>
    <t>VIATICOS INT COM 9525 EN MAR 17 Y 19 2025 DE SOACHA A SAN - D TEQUEN FICHA 3168862 GENERACIÓN DE IDEAS INNOVADORAS CON DESING THINKING</t>
  </si>
  <si>
    <t>2025-03-14 11:59:36</t>
  </si>
  <si>
    <t>74977925</t>
  </si>
  <si>
    <t>VIATICOS INT COM 9725 EN MAR 19 Y 26 2025 DE SOACHA A TENA Y SAN - D TEQUEN APLICACION DE SOFIAPLUS EN LA ADMINISTRACION EDUCATIVA DE LA FORMACION PROFESIONAL</t>
  </si>
  <si>
    <t>2025-03-14 14:05:27</t>
  </si>
  <si>
    <t>5225, 5325</t>
  </si>
  <si>
    <t>52825, 52925</t>
  </si>
  <si>
    <t>75521225, 75531825</t>
  </si>
  <si>
    <t>FC 001000167714</t>
  </si>
  <si>
    <t>SERVICIOS PUBLICOS: Pago de servicio de Telefonía de la sede Soacha del Centro Industrial y Desarrollo Empresarial de Soacha ubicada en la calle 13 # 10-63 periodo facturado 1 al 31 de FEB, Fecha de Pago: 27 de Marzo de 2025</t>
  </si>
  <si>
    <t>2025-03-14 14:11:34</t>
  </si>
  <si>
    <t>5425, 5525</t>
  </si>
  <si>
    <t>53025, 53125</t>
  </si>
  <si>
    <t>74992025, 74992625</t>
  </si>
  <si>
    <t>FC 001000174738</t>
  </si>
  <si>
    <t>SERVICIOS PUBLICOS: Pago de servicio de Telefonía de la sede el Altico del Centro Industrial y Desarrollo Empresarial de Soacha ubicada en la calle 3 # 3-20 Bodega 2, periodo facturado 1 a 28 febrero de 2025 Fecha Límite de Pago 27 de Marzo de 2025</t>
  </si>
  <si>
    <t>2025-03-14 14:15:41</t>
  </si>
  <si>
    <t>74976025</t>
  </si>
  <si>
    <t>VIATICOS INT COM 11025 EN MAR 18 2025 DE SOACHA A ZIPAQUIRA TRASLADO DEL SUBDIRECTOR</t>
  </si>
  <si>
    <t>2025-03-14 15:00:30</t>
  </si>
  <si>
    <t>74979825</t>
  </si>
  <si>
    <t>VIATICOS INT COM 10725 EN MAR 18 2025 DE SOACHA A ZIPAQUIRA SEGUIMIENTO COMPROMISOS PROCESOS DE FORMACIÓN Y DE EVALUACIÓN Y CERTIFICACIÓN DE COMPETENCIA LABORALES</t>
  </si>
  <si>
    <t>2025-03-18 14:55:57</t>
  </si>
  <si>
    <t>82393879</t>
  </si>
  <si>
    <t>PEREZ CARLOS ALBERTO</t>
  </si>
  <si>
    <t>406070119622</t>
  </si>
  <si>
    <t>CO1.PCCNTR.7653493</t>
  </si>
  <si>
    <t>Prestar temporalmente los servicios profesionales en la Evaluación y Certificación de Competencias Laborales del SENA, y construcción y revisión de instrumentos de evaluación, en la(s) función(es) productiva(s) o área(s) claves en SECTOR PRODUCCIÓN</t>
  </si>
  <si>
    <t>2025-03-18 15:12:45</t>
  </si>
  <si>
    <t>82389727</t>
  </si>
  <si>
    <t>PADILLA NARVAEZ SAMUEL RICARDO</t>
  </si>
  <si>
    <t>24509071233</t>
  </si>
  <si>
    <t>VIATICOS INT COM 10925 EN MAR 18 2025 DE SOACHA A MOSQUERA PROCESO DE EVALUACIÓN DE PRODUCTOS TÉCNICOS PEDAGÓGICOS, REGIONAL CUNDINAMARCA</t>
  </si>
  <si>
    <t>2025-03-18 15:17:37</t>
  </si>
  <si>
    <t>83036125</t>
  </si>
  <si>
    <t>VIATICOS INT COM 11225 EN MAR 18 2025 DE SOACHA A ZIPAQUIRA REALIZAR SENSIBILIZACIÓN E INDUCCIÓN DEL ÁREA DE ALTURAS, DEL PROCESO DE EVALUACIÓN Y CERTIFICACIÓN DE COMPETENCIAS LABORALES EN EL MUNICIPIO DE ZIPAQUIRÁ CUNDINAMARCA</t>
  </si>
  <si>
    <t>2025-03-18 15:21:22</t>
  </si>
  <si>
    <t>83036025</t>
  </si>
  <si>
    <t>VIATICOS INT COM 11625 EN MAR 18 2025 DE SOACHA A ZIPAQUIRA Acompañar al evaluador Jorge Romero a realizar Sensibilización e Inducción del área de Alturas, del Proceso de Evaluación y Certificación de Comp en el municipio de Zipaquirá Cundinamarca</t>
  </si>
  <si>
    <t>2025-03-18 15:30:16</t>
  </si>
  <si>
    <t>039835434</t>
  </si>
  <si>
    <t>83036325</t>
  </si>
  <si>
    <t>VIATICOS INT COM 11425 EN MAR 22 Y 29 2025 DE SOACHA A GRANADA UTILIZAR HERRAMIENTAS INFORMÁTICAS DE ACUERDO</t>
  </si>
  <si>
    <t>2025-03-18 15:34:16</t>
  </si>
  <si>
    <t>83036425</t>
  </si>
  <si>
    <t>VIATICOS INT COM 11525 EN MAR 29 2025 DE SOACHA A TENA IMPARTIR FORMACIÓN EN EL CURSO COMPLEMENTARIO IMPLEMENTACION DE SISTEMAS SOLARES FOTOVOLTAICOS AUTONOMOS. DE LA ESTRATEGIA CAMPESEN</t>
  </si>
  <si>
    <t>2025-03-19 11:05:17</t>
  </si>
  <si>
    <t>83099825</t>
  </si>
  <si>
    <t>F15B29253702</t>
  </si>
  <si>
    <t>SERVICIOS PUBLICOS: Pago de servicio de GAS NATURAL sede La Colonia del Centro Industrial y de Desarrollo Empresarial ubicada en el municipio de Sibaté, periodo de pago 28 de ENERO a 26 de FEBRERO, Fecha Límite de Pago: 28 de MARZO de 2025</t>
  </si>
  <si>
    <t>2025-03-19 12:54:38</t>
  </si>
  <si>
    <t>1022379657</t>
  </si>
  <si>
    <t>PINEDA GARZON KATHERIN JOHAN</t>
  </si>
  <si>
    <t>002300313497</t>
  </si>
  <si>
    <t>CO1.PCCNTR.7654003</t>
  </si>
  <si>
    <t>2025-03-19 18:02:01</t>
  </si>
  <si>
    <t>83037025</t>
  </si>
  <si>
    <t>COM 8925</t>
  </si>
  <si>
    <t>VIATICOS INT COM 8925 EN MAR 19 22 Y 26 2025 DE SOACHA A TENA Y SAN - D TEQUEN SEGUIMIENTO E INDUCCIÓN IMPLEMENTACION DE SISTEMAS SOLARES FOTOVOLTAICOS AUTONOMOS. SEGUIMIENTO FORMACIÓN CAMPESENA - AULA MOVIL. SEGUIMIENTO A LA FORMACIÓN IMPARTIDA EN E</t>
  </si>
  <si>
    <t>2025-03-19 18:06:39</t>
  </si>
  <si>
    <t>83037525</t>
  </si>
  <si>
    <t>VIATICOS INT COM 11825 EN MAR 19 AL 22 2025 DE SOACHA A TENA SAN - D TEQUEN Y GRANADA TRASLADO DEL SUBDIRECTOR</t>
  </si>
  <si>
    <t>2025-03-19 18:26:10</t>
  </si>
  <si>
    <t>83114225</t>
  </si>
  <si>
    <t>F15B29851930</t>
  </si>
  <si>
    <t>SERVICIOS PUBLICOS: Pago del servicio de GAS NATURAL de la sede Soacha del Centro Industrial y Desarrollo Empresarial de Soacha ubicada en la calle 13 # 10-63, Periodo facturado ENERO A MARZO 2025, Fecha Límite de Pago: 2 de ABRIL de 2025</t>
  </si>
  <si>
    <t>2025-03-19 18:34:07</t>
  </si>
  <si>
    <t>83036625</t>
  </si>
  <si>
    <t>COM 11925</t>
  </si>
  <si>
    <t>VIATICOS INT COM 11925 EN MAR 19 AL 22 2025 DE SOACHA A TENA SAN - D TEQUEN Y GRANADA SEGUIMIENTO PROGRAMAS DE FORMACIÓN ESTRATEGIA CAMPESENA.</t>
  </si>
  <si>
    <t>2025-03-20 10:29:34</t>
  </si>
  <si>
    <t>83036525</t>
  </si>
  <si>
    <t>VIATICOS INT COM 12025 EN MAR 29 2025 DE SOACHA A TENA IMPARTIR FORMACIÓN EN EL CURSO COMPLEMENTARIO IMPLEMENTACION DE SISTEMAS SOLARES FOTOVOLTAICOS AUTONOMOS. DE LA ESTRATEGIA CAMPESENA</t>
  </si>
  <si>
    <t>2025-03-20 10:39:01</t>
  </si>
  <si>
    <t>83037225</t>
  </si>
  <si>
    <t>VIATICOS INT COM 12125 EN MAR 31 2025 DE SOACHA A TENA SEGUIMIENTO DE CONCERTACIÓN Y ACUERDOS DE FORMACIÓN CON LAS ALCALDÍAS Y LAS ADMINISTRACIONES MUNICIPALES</t>
  </si>
  <si>
    <t>2025-03-20 10:43:20</t>
  </si>
  <si>
    <t>83038325</t>
  </si>
  <si>
    <t>VIATICOS INT COM 12425 EN MAR 21 AL 29 2025 DE SOACHA A SAN - D TEQUEN TENA Y GRANADA GESTIÓN PARA CONCERTAR FORMACIONES BAJO EL PROGRAMA ECONOMÍA POPULAR</t>
  </si>
  <si>
    <t>2025-03-20 11:32:26</t>
  </si>
  <si>
    <t>83037325</t>
  </si>
  <si>
    <t>VIATICOS INT COM 12525 EN MAR 21 Y 22 2025 DE SOACHA A SAN - D TEQUEN Y TENA REALIZAR GESTIÓN DEL PROCESO DE EVALUACIÓN Y CERTIFICACIÓN DE COMPETENCIAS LABORALES EN EL MUNICIPIO DE SAN ANTONIO DEL TEQUENDAMA CUNDINAMARCA EN EL ÁREA DE AVÍCOLA DE CAM</t>
  </si>
  <si>
    <t>2025-03-20 14:38:51</t>
  </si>
  <si>
    <t>1073718158</t>
  </si>
  <si>
    <t>BOLIVAR LATORRE CAMILO ALFONSO</t>
  </si>
  <si>
    <t>272245036</t>
  </si>
  <si>
    <t>CO1.PCCNTR.7680285</t>
  </si>
  <si>
    <t>Prestar servicios de apoyo a la gestión de carácter temporal y con plena autonomía para fomentar el deporte, la actividad física y el aprovechamiento del tiempo libre entre los aprendices del Centro de Formación, en el marco del Plan Nacional Integra</t>
  </si>
  <si>
    <t>2025-03-20 19:06:41</t>
  </si>
  <si>
    <t>52192314</t>
  </si>
  <si>
    <t>MEDINA HERNANDEZ NEIVI ESPERANZA</t>
  </si>
  <si>
    <t>041603663</t>
  </si>
  <si>
    <t>83036925</t>
  </si>
  <si>
    <t>VIATICOS INT COM 12625 EN MAR 26 2025 DE SOACHA A CHIA REALIZAR APOYO LOGISTICO COMITÉ REGIONAL</t>
  </si>
  <si>
    <t>2025-03-20 19:19:39</t>
  </si>
  <si>
    <t>83037425</t>
  </si>
  <si>
    <t>VIATICOS INT COM 12725 EN MAR 26 2025 DE SOACHA A CHIA REALIZAR APOYO LOGISTICO COMITÉ REGIONAL</t>
  </si>
  <si>
    <t>2025-03-20 19:54:18</t>
  </si>
  <si>
    <t>83038125</t>
  </si>
  <si>
    <t>VIATICOS INT COM 12925 EN MAR 21 2025 DE BTA A SOACHA VERIFICACIÓN PENDIENTES EN CENTRO DE FORMACIÓN DE PRESUPUESTO</t>
  </si>
  <si>
    <t>2025-03-20 20:28:08</t>
  </si>
  <si>
    <t>83037725</t>
  </si>
  <si>
    <t>VIATICOS INT COM 12825 EN MAR 27 2025 DE SOACHA A SAN - D TEQUEN TRASLADO DEL SUBDIRECTOR</t>
  </si>
  <si>
    <t>2025-03-21 13:45:50</t>
  </si>
  <si>
    <t>83244125</t>
  </si>
  <si>
    <t>40039053414</t>
  </si>
  <si>
    <t>SERVICIOS PUBLICOS: Pago de servicios de ACUEDUCTO Y ALCANTARILLADO en la sede ALTICO del Centro Industrial y de Desarrollo Empresarial ubicada en el municipio de Soacha, periodo facturado 25 de ENERO de 2025 a 24 de FEB de 2025. Pago: 4 de ABR 2025</t>
  </si>
  <si>
    <t>2025-03-21 13:52:02</t>
  </si>
  <si>
    <t>83198425</t>
  </si>
  <si>
    <t>40039053315</t>
  </si>
  <si>
    <t>SERVICIOS PUBLICOS: Pago de servicios de ACUEDUCTO Y ALCANTARILLADO en la sede PRINCIPAL del Centro Industrial y de Desarrollo Empresarial ubicada en el municipio de Soacha, periodo facturado 25 de ENE al 24 de FEB de 2025, Fecha pago: ABRIL 4 2025</t>
  </si>
  <si>
    <t>2025-03-21 15:11:13</t>
  </si>
  <si>
    <t>83037125</t>
  </si>
  <si>
    <t>VIATICOS INT COM 13025 EN MAR 21 22 27 Y 31 2025 DE SOACHA A GRANADA TENA y SAN - D TEQUEN SEGUIMIENTO PROGRAMAS DE FORMACIÓN ESTRATEGIA CAMPESEN</t>
  </si>
  <si>
    <t>2025-03-21 16:44:03</t>
  </si>
  <si>
    <t>52879925</t>
  </si>
  <si>
    <t>CASTAÑO DIEZ DIANA ALEJANDRA</t>
  </si>
  <si>
    <t>489870009979</t>
  </si>
  <si>
    <t>CO1.PCCNTR.7687600</t>
  </si>
  <si>
    <t>Prestar servicios de apoyo a la gestión de carácter temporal y con plena autonomía para la asistencia integral de los procesos administrativos, jurídicos y el ordenamiento logístico en la Coordinación de Formación Titulada del Centro Industrial</t>
  </si>
  <si>
    <t>2025-03-21 17:44:13</t>
  </si>
  <si>
    <t>83037925</t>
  </si>
  <si>
    <t>COM 13125</t>
  </si>
  <si>
    <t>VIATICOS INT COM 13125 EN MAR 26 2025 DE SOACHA A CHIA TRASLADO DEL SUBDIRECTOR</t>
  </si>
  <si>
    <t>2025-03-21 17:49:22</t>
  </si>
  <si>
    <t>83036825</t>
  </si>
  <si>
    <t>VIATICOS INT COM 13225 EN MAR 26 2025 DE SOACHA A CHIA PARTICIPACIÓN COMITÉ DIRECTIVO REGIONAL CUNDINAMARCA</t>
  </si>
  <si>
    <t>2025-03-25 14:17:03</t>
  </si>
  <si>
    <t>1070590313</t>
  </si>
  <si>
    <t>GONZALEZ GUTIERREZ EDGAR LEONARDO</t>
  </si>
  <si>
    <t>005800293606</t>
  </si>
  <si>
    <t>CO1.PCCNTR.7641919</t>
  </si>
  <si>
    <t>Prestar servicios profesionales de carácter temporal con plena autonomía como instructor de Formación Complementaria presencial con el propósito de atender los requerimientos específicos de formación en los programas de lenguas extranjeras (inglés</t>
  </si>
  <si>
    <t>2025-03-25 16:39:37</t>
  </si>
  <si>
    <t>85334625</t>
  </si>
  <si>
    <t>VIATICOS INT COM 13825 EN MAR 28 Y 31 2025 DE SOACHA A SAN - D TEQUEN SENSIBILIZACIÓN E INDUCCIÓN A LA NORMA 290801106 ÁREA DE MANIPULACIÓN DE ALIMENTOS</t>
  </si>
  <si>
    <t>2025-03-25 16:43:43</t>
  </si>
  <si>
    <t>85312825</t>
  </si>
  <si>
    <t>VIATICOS INT COM 13725 EN MAR 29 2025 DE SOACHA A TENA FINALIZACIÓN CURSOS COMPLEMENTARIOS PANELES SOLARES ESTRATEGIA CAMPESENA</t>
  </si>
  <si>
    <t>2025-03-25 17:13:27</t>
  </si>
  <si>
    <t>85319225</t>
  </si>
  <si>
    <t>VIATICOS INT COM 13325 EN MAR 27 AL 29 2025 DE SOACHA A TENA Y SAN - D TEQUEN SEGUIMIENTO DE CONCERTACIÓN Y ACUERDOS DE FORMACIÓN CON LAS ALCALDÍAS Y LAS ADMINISTRACIONES MUNICIPALES</t>
  </si>
  <si>
    <t>2025-03-25 17:17:51</t>
  </si>
  <si>
    <t>85338325</t>
  </si>
  <si>
    <t>VIATICOS INT COM 13425 EN MAR 26 2025 DE SOACHA A CHIA ASISTENCIA Y PARTICIPACIÓN COMITÉ DE DIRECCIÓN REGIONAL CUNDINAMARCA DEL MES DE MARZO 2025</t>
  </si>
  <si>
    <t>2025-03-25 17:33:45</t>
  </si>
  <si>
    <t>85350025</t>
  </si>
  <si>
    <t>VIATICOS INT COM 13925 EN MAR 28 2025 DE SOACHA A SAN - D TEQUEN REALIZAR SENSIBILIZACIÓN E INDUCCIÓN AREAS PECUARIA DE CAMPESENA DEL PROCESO DE EVALUACIÓN Y CERTIFICACIÓN DE COMPETENCIAS LABORALES EN EL MUNICIPIO DE GRANADA SAN ANTONIO</t>
  </si>
  <si>
    <t>2025-03-25 17:37:13</t>
  </si>
  <si>
    <t>85359825</t>
  </si>
  <si>
    <t>VIATICOS INT COM 14025 EN MAR 28 2025 DE SOACHA A SAN - D TEQUEN SOCIALIZACIÓN DEL PROCESO ECCL ÁREAS CAMPESENA ALCALDÍA DE SAN ANTONIO</t>
  </si>
  <si>
    <t>2025-03-25 17:39:58</t>
  </si>
  <si>
    <t>85363325</t>
  </si>
  <si>
    <t>VIATICOS INT COM 14125 EN MAR 29 2025 DE SOACHA A SAN - D TEQUEN REALIZAR SENSIBILIZACIÓN E INDUCCIÓN DEL PROCESO DE ECCL EN EL ÁREA DE AVÍCOLA DE CAMPESENA EN EL MUNICIPIO DE SAN ANTONIO CUNDINAMARCA</t>
  </si>
  <si>
    <t>2025-03-25 17:44:10</t>
  </si>
  <si>
    <t>85325125</t>
  </si>
  <si>
    <t>VIATICOS INT COM 13525 EN MAR 31 A ABR 1 2025 DE SOACHA A GIRARDOT SESIÓN DE TRABAJO CON EL COORDINADOR MISIONAL REGIONAL Y LOS DINAMIZADORES DE LOS CENTROS DE FORMACIÓN Y SOCIALIZACIÓN DE LOS CENTROS DE FORMACIÓN PARA LA PARTICIPACIÓN EN LAS ESTR</t>
  </si>
  <si>
    <t>2025-03-25 17:50:21</t>
  </si>
  <si>
    <t>85327325</t>
  </si>
  <si>
    <t>VIATICOS INT COM 13625 EN MAR 27 2025 DE SOACHA A SAN - D TEQUEN SEGUIMIENTO PROGRAMAS DE FORMACIÓN ESTRATEGIA CAMPESENA</t>
  </si>
  <si>
    <t>2025-03-26 17:56:07</t>
  </si>
  <si>
    <t>VIATICOS INT COM 14425 EN MAR 27 2025 DE SOACHA A GIRARDOT TRASLADO SOLICITADO POR EL SUBDIRECTOR PRÉSTAMO DE BUSETA</t>
  </si>
  <si>
    <t>2025-03-27 16:41:54</t>
  </si>
  <si>
    <t>VIATICOS INT COM 14525 EN MAR 28 2025 DE SOACHA A MOSQUERA TRASLADO SOLICITADO POR EL SUBDIRECTOR, TRANSPORTAR GRUPO DE DE DANZAS</t>
  </si>
  <si>
    <t>2025-03-27 16:45:42</t>
  </si>
  <si>
    <t>VIATICOS INT COM 14225 EN MAR 28 AL 29 2025 DE SOACHA A GIRARDOT ARTICULACIÓN ESTRATEGIAS Y PLANEACIÓN PROGRAMAS FORMACIÓN COMPLEMENTARIA - ESTRATEGIA CAMPESENA AULA MÓVIL</t>
  </si>
  <si>
    <t>2025-03-28 00:00:00</t>
  </si>
  <si>
    <t>2025-03-28 08:28:02</t>
  </si>
  <si>
    <t>VIATICOS INT COM 14725 EN MAR 28 2025 DE SOACHA A SAN - D TEQUEN REALIZAR SENSIBILIZACIÓN E INDUCCIÓN DEL PROCESO DE ECCL EN EL ÁREA DE AVÍCOLA, PECUARIA Y AGRÍCOLA DE CAMPESENA EN EL MUNICIPIO DE SAN ANTONIO CUNDINAMARCA</t>
  </si>
  <si>
    <t>2025-03-28 08:32:59</t>
  </si>
  <si>
    <t>VIATICOS INT COM 14625 EN MAR 29 2025 DE SOACHA A TENA TRASLADO DE AULA MÓVIL A LA CASA DE LA MUJER y ASOFRUGUASIMAL EN TENA</t>
  </si>
  <si>
    <t>2025-03-28 16:13:07</t>
  </si>
  <si>
    <t>1562598</t>
  </si>
  <si>
    <t>SERVICIOS PUBLICOS: Pago de servicio de ACUEDUCTO en la sede la colonia del Centro Industrial y Desarrollo Empresarial ubicado en el municipio de Sibate, periodo facturado MAR 01 AL 31 2025 fecha límite de pago: 14 de abril de 2025</t>
  </si>
  <si>
    <t>2025-03-28 18:34:22</t>
  </si>
  <si>
    <t>VIATICOS INT COM 15325 EN ABR 3 7 10 Y 14 2025 DE SOACHA A GRANADA SAN - D TEQUEN FORTALECIMIENTO IMPLEMENTACIONPROGRAMA DE BUENAS PRACTICAS PORCINAS 73340237- 2</t>
  </si>
  <si>
    <t>2025-03-28 18:37:14</t>
  </si>
  <si>
    <t>VIATICOS INT COM 15425 EN ABR 3 10 17 Y 24 2025 DE SOACHA A SAN - D TEQUEN IMPARTIR FORMACIÓN EN GESTIÓN DE PROYECTOS COMUNITARIOS</t>
  </si>
  <si>
    <t>2025-03-28 18:40:06</t>
  </si>
  <si>
    <t>COM 15525</t>
  </si>
  <si>
    <t>VIATICOS INT COM 15525 EN ABR 9 10 11 Y 14 2025 DE SOACHA A TENA GENERACION DE IDEAS PARA UN NEGOCIO INNOVADOR</t>
  </si>
  <si>
    <t>2025-03-28 18:43:20</t>
  </si>
  <si>
    <t>VIATICOS INT COM 15625 EN ABR 3 7 9 Y 16 2025 DE SOACHA A GRANADA Y SAN - D TEQUEN IMPARTIR FORMACIÓN EN GENERACIÓN DE IDEAS INNOVADORAS CON DESIGN THINKING E IMPARTIR FORMACIÓN EN FORMULACIÓN Y EVALUACIÓN DE PROYECTOS</t>
  </si>
  <si>
    <t>2025-01-27 01:20:55</t>
  </si>
  <si>
    <t>PAGO CORRESPONDIENTE AL SERVICIO DE ENERGÍA ELÉCTRICA DE LA SEDE "EL ALTICO" SOACHA, POR EL PERÍODO COMPRENDIDO ENTRE EL 01 DE DICIEMBRE DE 2024 AL 02 DE ENERO DE 2025.</t>
  </si>
  <si>
    <t>10196125</t>
  </si>
  <si>
    <t>2025-01-27 00:00:00</t>
  </si>
  <si>
    <t>PAGO CORRESPONDIENTE AL SERVICIO DE ENERGÍA ELÉCTRICA DE LA SEDE PRINCIPAL DEL MUNICIPIO DE SOACHA, POR EL PERÍODO COMPRENDIDO ENTRE EL 05 DE DICIEMBRE DE 2024 Y EL 4 DE ENERO DE 2025</t>
  </si>
  <si>
    <t>12073225</t>
  </si>
  <si>
    <t>PAGO CORRESPONDIENTE AL SERVICIO DE ENERGÍA ELÉCTRICA DE LA SEDE CIUDAD VERDE SOACHA, POR EL PERÍODO COMPRENDIDO ENTRE EL 5 DE DICIEMBRE DE 2024 Y EL 4 DE ENERO DE 2025.</t>
  </si>
  <si>
    <t>19229625</t>
  </si>
  <si>
    <t>2025-01-30 01:48:32</t>
  </si>
  <si>
    <t>PAGO CORRESPONDIENTE AL SERVICIO DE ENERGÍA ELÉCTRICA EN LA SEDE "CIUDAD VERDE" DE SOACHA, POR EL PERÍODO COMPRENDIDO ENTRE EL 05 DE DICIEMBRE DE 2024 Y EL 4 DE ENERO DE 2025.</t>
  </si>
  <si>
    <t>2025-01-30 01:48:20</t>
  </si>
  <si>
    <t>PAGO CORRESPONDIENTE AL SERVICIO DE GAS NATURAL EN LA SEDE PRINCIPAL DEL CIDE SOACHA, POR LOS MESES DE NOVIEMBRE Y DICIEMBRE DE 2024.</t>
  </si>
  <si>
    <t>PAGO CORRESPONDIENTE AL SERVICIO DE GAS NATURAL DE LA SEDE "LA COLONIA" SIBATÉ, POR EL PERÍODO COMPRENDIDO ENTRE EL 20 DE NOVIEMBRE AL 24 DE DICIEMBRE DE 2024.</t>
  </si>
  <si>
    <t>2025-01-30 01:48:39</t>
  </si>
  <si>
    <t>PAGO CORRESPONDIENTE AL SERVICIO DE ACUEDUCTO Y ALCANTARILLADO DE LA SEDE "EL ALTICO" SOACHA, POR EL PERÍODO COMPRENDIDO ENTRE EL 27 DE NOVIEMBRE Y EL 26 DE DICIEMBRE DE 2024.</t>
  </si>
  <si>
    <t>2025-01-30 01:48:40</t>
  </si>
  <si>
    <t>PAGO CORRESPONDIENTE AL SERVICIO DE ACUEDUCTO Y ALCANTARILLADO DE LA SEDE PRINCIPAL CIDE SOACHA, POR EL PERÍODO COMPRENDIDO ENTRE EL 27 DE NOVIEMBRE Y EL 26 DE DICIEMBRE DE 2024.</t>
  </si>
  <si>
    <t>19278925</t>
  </si>
  <si>
    <t>2025-01-30 01:48:27</t>
  </si>
  <si>
    <t>PAGO CORRESPONDIENTE AL SERVICIO DE TELECOMUNICACIONES DE LA SEDE "EL ALTICO" SOACHA, POR EL PERÍODO COMPRENDIDO ENTRE EL 1 Y EL 31 DE DICIEMBRE DE 2024.</t>
  </si>
  <si>
    <t>19282825</t>
  </si>
  <si>
    <t>2025-01-30 01:48:26</t>
  </si>
  <si>
    <t>PAGO CORRESPONDIENTE AL I.V.A. DE LA FACTURA No. FC 001000143343, POR EL SERVICIO DE TELECOMUNICACIONES DE LA SEDE "EL ALTICO" SOACHA EN EL PERÍODO COMPRENDIDO ENTRE EL 1 Y EL 31 DE DICIEMBRE DE 2024.</t>
  </si>
  <si>
    <t>19869525</t>
  </si>
  <si>
    <t>2025-01-30 01:48:23</t>
  </si>
  <si>
    <t>PAGO CORRESPONDIENTE AL SERVICIO DE TELECOMUNCIACIONES DE LA SEDE PRINCIPAL CIDE SOACHA, POR EL PERÍODO COMPRENDIDO ENTRE EL 1 Y EL 31 DE ENERO DE 2024.</t>
  </si>
  <si>
    <t>19879525</t>
  </si>
  <si>
    <t>PAGO CORRESPONDIENTE AL I.V.A. DE LA FACTURA No. FC 001000133451, POR EL SERVICIO DE TELECOMUNICACIONES DE LA SEDE PRINCIPAL CIDE SOACHA, DURANTE EL PERÍODO COMPRENDIDO ENTRE EL 1 Y EL 31 DE DICIEMBRE DE 2024.</t>
  </si>
  <si>
    <t>2025-02-07 01:37:36</t>
  </si>
  <si>
    <t>PAGO CORRESPONDIENTE AL SERVICIO DE ENERGÍA ELÉCTRICA DE LA SEDE CIDE SOACHA POR EL PERÍODO COMPRENDIDO ENTRE EL 28 DE NOVIEMBRE Y EL 27 DE DICIEMBRE DE 2024.</t>
  </si>
  <si>
    <t>2025-02-11 01:27:02</t>
  </si>
  <si>
    <t>12602546076</t>
  </si>
  <si>
    <t>36-02-00-025-923210</t>
  </si>
  <si>
    <t>PAGO CORRESPONDIENTE AL SERVICIO DE ACUEDUCTO Y ALCANTARILLADO DE LA SEDE "LA COLONIA" DEL MUNICIPIO DE SIBATÉ POR EL MES DE ENERO DE 2025.</t>
  </si>
  <si>
    <t>2025-02-11 01:02:40</t>
  </si>
  <si>
    <t>PAGO CORRESPONDIENTE AL SERVICIO DE GAS NATURAL EN LA SEDE PRINCIPAL DEL CIDE EN EL MUNICIPIO DE SOACHA, POR EL PERÍODO COMPRENDIDO ENTRE DICIEMBRE DE 2024 Y ENERO DE 2025.</t>
  </si>
  <si>
    <t>2025-02-12 01:45:38</t>
  </si>
  <si>
    <t>PAGO CORRESPONDIENTE AL SERVICIO DE ENERGÍA ELÉCTRICA DE LA SEDE "EL ALTICO" SOACHA, POR EL PERÍODO COMPRENDIDO ENTRE EL 3 Y EL 30 DE ENERO DE 2024.</t>
  </si>
  <si>
    <t>2025-02-13 01:07:02</t>
  </si>
  <si>
    <t>PAGO CORRESPONDIENTE AL SERVICIO DE GAS NATURAL DE LA SEDE "LA COLONIA" DEL MUNICIPIO DE SIBATÉ, POR EL PERÍODO COMPRENDIDO ENTRE EL 25 DE DICIEMBRE DE 2024 HASTA EL 27 DE ENERO DE 2025.</t>
  </si>
  <si>
    <t>2025-02-13 01:07:12</t>
  </si>
  <si>
    <t>PAGO CORRESPONDIENTE AL SERVICIO DE ENERGÍA ELÉCTRICA DE LA SEDE CIUDAD VERDE EN EL MUNICIPIO DE SOACHA, POR EL PERÍODO COMPRENDIDO ENTRE EL 5 DE ENERO Y EL 3 DE FEBRERO DE 2025.</t>
  </si>
  <si>
    <t>38172925</t>
  </si>
  <si>
    <t>PAGO CORRESPONDIENTE AL SERVICIO DE ENERGÍA ELÉCTRICA DE LA SEDE PRINCIPAL CIDE SOACHA, POR EL PERÍODO COMPRENDIDO ENTRE EL 28 DE DICIEMBRE DE 2024 Y EL 27 DE ENERO DE 2025.</t>
  </si>
  <si>
    <t>38246325</t>
  </si>
  <si>
    <t>2025-02-19 02:01:01</t>
  </si>
  <si>
    <t>PAGO CORRESPONDIENTE AL SERVICIO DE TELECOMUNICACIONES DE LA SEDE PRINCIPAL CIDE SOACHA POR EL MES DE ENERO DE 2025.</t>
  </si>
  <si>
    <t>38265525</t>
  </si>
  <si>
    <t>PAGO CORRESPONDIENTE AL I.V.A. DE LA FACTURA No. FC 001000156399, POR EL SERVICIO DE TELECOMUNICACIONES DE LA SEDE PRINCIPAL CIDE SOACHA , DURANTE EL MES DE ENERO DE 2025</t>
  </si>
  <si>
    <t>39172525</t>
  </si>
  <si>
    <t>PAGO CORRESPONDIENTE AL SERVICIO DE ENERGÍA ELÉCTRICA DE LA SEDE PRINCIPAL CIDE SOACHA, POR EL PERÍODO COMPRENDIDO ENTRE EL 28 DE DICIEMBRE DE 2024 Y EL 27 DE ENERO DE 2025. SE REALIZÓ CAMBIO DE FACTURA POR CUPÓN DE PAGO, DEBIDO A QUE EN LA FACTURA ORIGINAL SE INCLUYÓ UN VALOR QUE YA SE HABÍA CANCELADO.</t>
  </si>
  <si>
    <t>40449025</t>
  </si>
  <si>
    <t>2025-02-21 01:01:28</t>
  </si>
  <si>
    <t>VALOR CORRESPONDIENTE AL SERVICIO DE TELECOMUNICACIONES DE LA SEDE "EL ALTICO" DE SOACHA, POR EL PERÍODO COMPRENDIDO ENTRE EL 01 Y EL 31 DE ENERO DE 2025.</t>
  </si>
  <si>
    <t>40453425</t>
  </si>
  <si>
    <t>2025-02-21 01:01:29</t>
  </si>
  <si>
    <t>PAGO CORRESPONDIENTE AL I.V.A. DE LA FACTURA No. FC 001000156894, POR EL SERVICIO DE TELECOMUNICACIONES DE LA SEDE "EL ALTICO" DE SOACHA, EN EL PERÍODO COMPRENDIDO ENTRE EL 1 Y EL 31 DE ENERO DE 2024.</t>
  </si>
  <si>
    <t>40470425</t>
  </si>
  <si>
    <t>42359925</t>
  </si>
  <si>
    <t>2025-02-24 02:11:34</t>
  </si>
  <si>
    <t>42360025</t>
  </si>
  <si>
    <t>2025-02-24 02:29:30</t>
  </si>
  <si>
    <t>42360225</t>
  </si>
  <si>
    <t>2025-02-24 02:04:27</t>
  </si>
  <si>
    <t>42360325</t>
  </si>
  <si>
    <t>2025-02-24 02:07:47</t>
  </si>
  <si>
    <t>42360525</t>
  </si>
  <si>
    <t>2025-02-24 02:09:16</t>
  </si>
  <si>
    <t>42360625</t>
  </si>
  <si>
    <t>2025-02-24 02:29:31</t>
  </si>
  <si>
    <t>42360825</t>
  </si>
  <si>
    <t>2025-02-24 02:07:16</t>
  </si>
  <si>
    <t>42360925</t>
  </si>
  <si>
    <t>2025-02-24 02:14:05</t>
  </si>
  <si>
    <t>42361125</t>
  </si>
  <si>
    <t>42361225</t>
  </si>
  <si>
    <t>2025-02-24 02:28:23</t>
  </si>
  <si>
    <t>42361325</t>
  </si>
  <si>
    <t>2025-02-24 02:29:29</t>
  </si>
  <si>
    <t>42361525</t>
  </si>
  <si>
    <t>2025-02-24 02:15:40</t>
  </si>
  <si>
    <t>42361625</t>
  </si>
  <si>
    <t>43210725</t>
  </si>
  <si>
    <t>2025-02-25 01:37:17</t>
  </si>
  <si>
    <t>VALOR CORRESPONDIENTE AL SERVICIO DE ENERGÍA ELÉCTRICA DE LA SEDE PRINCIPAL CIDE SOACHA, POR EL PERÍODO COMPRENDIDO ENTRE EL 28 DE DICIEMBRE DE 2024 Y EL 27 DE ENERO DE 2025.</t>
  </si>
  <si>
    <t>2025-02-27 02:02:59</t>
  </si>
  <si>
    <t>2025-02-27 02:08:04</t>
  </si>
  <si>
    <t>2025-02-27 02:10:55</t>
  </si>
  <si>
    <t>2025-02-27 02:11:53</t>
  </si>
  <si>
    <t>2025-02-27 02:02:43</t>
  </si>
  <si>
    <t>2025-02-27 02:10:11</t>
  </si>
  <si>
    <t>2025-02-27 02:00:22</t>
  </si>
  <si>
    <t>2025-02-27 02:12:15</t>
  </si>
  <si>
    <t>2025-02-27 02:13:36</t>
  </si>
  <si>
    <t>2025-02-27 02:11:12</t>
  </si>
  <si>
    <t>2025-02-27 02:08:14</t>
  </si>
  <si>
    <t>2025-02-27 02:02:39</t>
  </si>
  <si>
    <t>2025-02-27 02:06:30</t>
  </si>
  <si>
    <t>2025-02-27 02:03:29</t>
  </si>
  <si>
    <t>2025-02-27 02:02:36</t>
  </si>
  <si>
    <t>2025-02-27 02:10:04</t>
  </si>
  <si>
    <t>2025-02-27 02:12:40</t>
  </si>
  <si>
    <t>2025-02-27 02:11:15</t>
  </si>
  <si>
    <t>2025-02-27 02:12:16</t>
  </si>
  <si>
    <t>2025-02-27 02:11:45</t>
  </si>
  <si>
    <t>2025-02-27 02:02:02</t>
  </si>
  <si>
    <t>2025-02-27 02:10:16</t>
  </si>
  <si>
    <t>2025-02-27 02:12:28</t>
  </si>
  <si>
    <t>2025-02-27 02:10:39</t>
  </si>
  <si>
    <t>2025-02-27 02:01:48</t>
  </si>
  <si>
    <t>2025-02-28 03:07:43</t>
  </si>
  <si>
    <t>PAGO CORRESPONDIENTE AL DESPLAZAMIENTO SOACHA - TENA - SAN ANTONIO DEL TEQUENDAMA - GRANADA, LOS DÍAS 26, 27, 28 DE FEBRERO DE 2025, PARA REALIZAR SEGUIMIENTO A FORMACIÓN EN LOS PROGRAMAS DE FORMACIÓN CAMPESENA</t>
  </si>
  <si>
    <t>2025-02-28 01:43:51</t>
  </si>
  <si>
    <t>PAGO CORRESPONDIENTE AL SERVICIO DE ACUEDUCTO Y ALCANTARILLADO DE LA SEDE "EL ALTICO" SOACHA, POR EL PERÍODO COMPRENDIDO ENTRE EL 27 DE DICIEMBRE DE 2024 Y EL 24 DE ENERO DE 2025.</t>
  </si>
  <si>
    <t>2025-02-28 01:43:47</t>
  </si>
  <si>
    <t>PAGO CORRESPONDIENTE AL SERVICIO DE ACUEDUCTO Y ALCANTARILLADO DE LA SEDE PRINICIPAL CIDE SOACHA POR EL PERÍODO COMPRENDIDO ENTRE EL 27 DE DICIEMBRE DE 2024 Y EL 24 DE ENERO DE 2025.</t>
  </si>
  <si>
    <t>2025-03-12 01:33:13</t>
  </si>
  <si>
    <t>2025-03-12 01:53:29</t>
  </si>
  <si>
    <t>2025-03-12 01:53:26</t>
  </si>
  <si>
    <t>2025-03-12 01:36:25</t>
  </si>
  <si>
    <t>2025-03-12 01:37:57</t>
  </si>
  <si>
    <t>2025-03-12 01:54:35</t>
  </si>
  <si>
    <t>2025-03-12 01:54:22</t>
  </si>
  <si>
    <t>2025-03-12 01:54:26</t>
  </si>
  <si>
    <t>2025-03-12 01:33:09</t>
  </si>
  <si>
    <t>2025-03-12 01:54:21</t>
  </si>
  <si>
    <t>2025-03-12 01:37:53</t>
  </si>
  <si>
    <t>2025-03-12 01:57:36</t>
  </si>
  <si>
    <t>2025-03-12 01:49:18</t>
  </si>
  <si>
    <t>2025-03-12 01:51:13</t>
  </si>
  <si>
    <t>2025-03-12 01:58:18</t>
  </si>
  <si>
    <t>2025-03-12 01:52:26</t>
  </si>
  <si>
    <t>2025-03-12 01:52:25</t>
  </si>
  <si>
    <t>2025-03-12 01:54:23</t>
  </si>
  <si>
    <t>2025-03-12 01:54:33</t>
  </si>
  <si>
    <t>2025-03-12 01:37:41</t>
  </si>
  <si>
    <t>2025-03-12 01:51:09</t>
  </si>
  <si>
    <t>2025-03-12 01:51:12</t>
  </si>
  <si>
    <t>2025-03-12 01:37:51</t>
  </si>
  <si>
    <t>2025-03-12 02:02:20</t>
  </si>
  <si>
    <t>2025-03-12 01:33:10</t>
  </si>
  <si>
    <t>2025-03-12 01:58:09</t>
  </si>
  <si>
    <t>2025-03-12 01:54:24</t>
  </si>
  <si>
    <t>2025-03-12 01:37:58</t>
  </si>
  <si>
    <t>2025-03-12 01:37:52</t>
  </si>
  <si>
    <t>2025-03-12 01:57:35</t>
  </si>
  <si>
    <t>2025-03-12 01:46:54</t>
  </si>
  <si>
    <t>2025-03-12 01:37:42</t>
  </si>
  <si>
    <t>2025-03-12 02:18:37</t>
  </si>
  <si>
    <t>2025-03-12 01:49:51</t>
  </si>
  <si>
    <t>2025-03-12 01:49:16</t>
  </si>
  <si>
    <t>64524425</t>
  </si>
  <si>
    <t>2025-03-12 01:28:51</t>
  </si>
  <si>
    <t>64524525</t>
  </si>
  <si>
    <t>2025-03-12 02:21:34</t>
  </si>
  <si>
    <t>64524625</t>
  </si>
  <si>
    <t>2025-03-12 01:43:39</t>
  </si>
  <si>
    <t>64524725</t>
  </si>
  <si>
    <t>2025-03-12 01:49:46</t>
  </si>
  <si>
    <t>64524825</t>
  </si>
  <si>
    <t>2025-03-12 01:50:57</t>
  </si>
  <si>
    <t>64524925</t>
  </si>
  <si>
    <t>2025-03-12 02:23:11</t>
  </si>
  <si>
    <t>64525025</t>
  </si>
  <si>
    <t>2025-03-12 01:48:59</t>
  </si>
  <si>
    <t>64525125</t>
  </si>
  <si>
    <t>2025-03-12 01:58:16</t>
  </si>
  <si>
    <t>64525225</t>
  </si>
  <si>
    <t>2025-03-12 01:43:40</t>
  </si>
  <si>
    <t>64525325</t>
  </si>
  <si>
    <t>2025-03-12 02:18:41</t>
  </si>
  <si>
    <t>64525425</t>
  </si>
  <si>
    <t>2025-03-12 02:23:10</t>
  </si>
  <si>
    <t>64525525</t>
  </si>
  <si>
    <t>2025-03-12 02:00:38</t>
  </si>
  <si>
    <t>64525625</t>
  </si>
  <si>
    <t>2025-03-12 02:00:46</t>
  </si>
  <si>
    <t>2025-03-12 02:23:00</t>
  </si>
  <si>
    <t>2025-03-12 02:17:52</t>
  </si>
  <si>
    <t>2025-03-12 02:10:59</t>
  </si>
  <si>
    <t>2025-03-12 02:11:00</t>
  </si>
  <si>
    <t>2025-03-12 01:55:59</t>
  </si>
  <si>
    <t>2025-03-12 02:18:58</t>
  </si>
  <si>
    <t>2025-03-12 02:08:52</t>
  </si>
  <si>
    <t>2025-03-12 02:19:32</t>
  </si>
  <si>
    <t>2025-03-12 01:59:26</t>
  </si>
  <si>
    <t>2025-03-12 02:08:57</t>
  </si>
  <si>
    <t>2025-03-12 02:23:42</t>
  </si>
  <si>
    <t>2025-03-12 01:37:36</t>
  </si>
  <si>
    <t>2025-03-12 02:18:40</t>
  </si>
  <si>
    <t>2025-03-12 02:17:10</t>
  </si>
  <si>
    <t>2025-03-12 02:02:11</t>
  </si>
  <si>
    <t>2025-03-12 02:00:09</t>
  </si>
  <si>
    <t>2025-03-12 02:06:24</t>
  </si>
  <si>
    <t>2025-03-12 02:24:58</t>
  </si>
  <si>
    <t>2025-03-12 02:22:06</t>
  </si>
  <si>
    <t>2025-03-12 02:18:06</t>
  </si>
  <si>
    <t>2025-03-12 01:36:22</t>
  </si>
  <si>
    <t>2025-03-12 01:46:51</t>
  </si>
  <si>
    <t>2025-03-12 01:54:25</t>
  </si>
  <si>
    <t>2025-03-12 01:37:54</t>
  </si>
  <si>
    <t>2025-03-12 01:37:59</t>
  </si>
  <si>
    <t>2025-03-12 01:54:27</t>
  </si>
  <si>
    <t>2025-03-12 02:08:46</t>
  </si>
  <si>
    <t>2025-03-12 01:51:10</t>
  </si>
  <si>
    <t>2025-03-12 01:35:54</t>
  </si>
  <si>
    <t>2025-03-12 01:37:55</t>
  </si>
  <si>
    <t>2025-03-12 01:46:02</t>
  </si>
  <si>
    <t>2025-03-12 01:51:11</t>
  </si>
  <si>
    <t>2025-03-12 01:37:40</t>
  </si>
  <si>
    <t>2025-03-12 01:49:50</t>
  </si>
  <si>
    <t>2025-03-12 01:37:56</t>
  </si>
  <si>
    <t>2025-03-12 01:54:36</t>
  </si>
  <si>
    <t>2025-03-12 01:46:53</t>
  </si>
  <si>
    <t>2025-03-12 01:46:03</t>
  </si>
  <si>
    <t>2025-03-12 02:19:00</t>
  </si>
  <si>
    <t>2025-03-12 02:08:51</t>
  </si>
  <si>
    <t>2025-03-12 02:23:40</t>
  </si>
  <si>
    <t>2025-03-12 02:08:53</t>
  </si>
  <si>
    <t>2025-03-12 02:23:51</t>
  </si>
  <si>
    <t>2025-03-12 02:08:49</t>
  </si>
  <si>
    <t>2025-03-12 02:08:55</t>
  </si>
  <si>
    <t>2025-03-12 02:23:37</t>
  </si>
  <si>
    <t>2025-03-12 02:23:45</t>
  </si>
  <si>
    <t>2025-03-12 02:00:48</t>
  </si>
  <si>
    <t>2025-03-12 02:23:46</t>
  </si>
  <si>
    <t>2025-03-12 02:23:43</t>
  </si>
  <si>
    <t>2025-03-12 02:09:04</t>
  </si>
  <si>
    <t>2025-03-12 02:15:04</t>
  </si>
  <si>
    <t>2025-03-12 02:08:59</t>
  </si>
  <si>
    <t>2025-03-12 02:15:05</t>
  </si>
  <si>
    <t>2025-03-12 02:18:53</t>
  </si>
  <si>
    <t>2025-03-12 02:23:39</t>
  </si>
  <si>
    <t>2025-03-12 02:09:05</t>
  </si>
  <si>
    <t>2025-03-12 02:23:44</t>
  </si>
  <si>
    <t>2025-03-12 02:08:54</t>
  </si>
  <si>
    <t>2025-03-12 02:23:41</t>
  </si>
  <si>
    <t>2025-03-12 02:01:23</t>
  </si>
  <si>
    <t>2025-03-12 02:15:03</t>
  </si>
  <si>
    <t>2025-03-12 02:09:06</t>
  </si>
  <si>
    <t>2025-03-12 02:18:56</t>
  </si>
  <si>
    <t>2025-03-12 02:18:54</t>
  </si>
  <si>
    <t>2025-03-12 02:15:06</t>
  </si>
  <si>
    <t>2025-03-12 02:08:58</t>
  </si>
  <si>
    <t>2025-03-12 02:25:00</t>
  </si>
  <si>
    <t>2025-03-12 02:16:48</t>
  </si>
  <si>
    <t>2025-03-12 02:23:47</t>
  </si>
  <si>
    <t>2025-03-12 02:00:47</t>
  </si>
  <si>
    <t>2025-03-12 02:23:48</t>
  </si>
  <si>
    <t>2025-03-12 02:18:52</t>
  </si>
  <si>
    <t>2025-03-12 02:09:07</t>
  </si>
  <si>
    <t>2025-03-12 02:09:08</t>
  </si>
  <si>
    <t>2025-03-12 02:08:56</t>
  </si>
  <si>
    <t>2025-03-12 02:23:38</t>
  </si>
  <si>
    <t>2025-03-12 02:19:33</t>
  </si>
  <si>
    <t>2025-03-12 02:18:04</t>
  </si>
  <si>
    <t>2025-03-12 02:22:00</t>
  </si>
  <si>
    <t>2025-03-12 02:18:59</t>
  </si>
  <si>
    <t>2025-03-12 02:23:49</t>
  </si>
  <si>
    <t>2025-03-12 02:18:55</t>
  </si>
  <si>
    <t>2025-03-12 02:23:50</t>
  </si>
  <si>
    <t>2025-03-12 02:18:57</t>
  </si>
  <si>
    <t>2025-03-12 02:16:49</t>
  </si>
  <si>
    <t>2025-03-12 02:19:31</t>
  </si>
  <si>
    <t>2025-03-12 02:09:09</t>
  </si>
  <si>
    <t>2025-03-12 02:01:27</t>
  </si>
  <si>
    <t>2025-03-12 02:08:48</t>
  </si>
  <si>
    <t>2025-03-12 02:08:50</t>
  </si>
  <si>
    <t>2025-03-12 02:05:12</t>
  </si>
  <si>
    <t>2025-03-12 01:59:27</t>
  </si>
  <si>
    <t>2025-03-12 02:18:03</t>
  </si>
  <si>
    <t>2025-03-12 02:17:38</t>
  </si>
  <si>
    <t>2025-03-12 02:17:32</t>
  </si>
  <si>
    <t>2025-03-12 02:04:29</t>
  </si>
  <si>
    <t>2025-03-12 02:22:09</t>
  </si>
  <si>
    <t>2025-03-12 02:18:05</t>
  </si>
  <si>
    <t>2025-03-12 02:17:28</t>
  </si>
  <si>
    <t>2025-03-12 01:59:37</t>
  </si>
  <si>
    <t>2025-03-12 02:20:46</t>
  </si>
  <si>
    <t>2025-03-12 01:59:42</t>
  </si>
  <si>
    <t>2025-03-12 02:20:47</t>
  </si>
  <si>
    <t>2025-03-12 02:18:08</t>
  </si>
  <si>
    <t>2025-03-12 02:16:17</t>
  </si>
  <si>
    <t>2025-03-12 02:00:56</t>
  </si>
  <si>
    <t>2025-03-12 02:24:05</t>
  </si>
  <si>
    <t>2025-03-12 02:11:59</t>
  </si>
  <si>
    <t>2025-03-12 02:17:33</t>
  </si>
  <si>
    <t>2025-03-12 02:21:23</t>
  </si>
  <si>
    <t>2025-03-12 02:21:24</t>
  </si>
  <si>
    <t>2025-03-12 02:14:48</t>
  </si>
  <si>
    <t>2025-03-12 02:12:47</t>
  </si>
  <si>
    <t>2025-03-12 02:07:40</t>
  </si>
  <si>
    <t>2025-03-12 02:03:30</t>
  </si>
  <si>
    <t>2025-03-12 02:19:05</t>
  </si>
  <si>
    <t>2025-03-12 02:14:49</t>
  </si>
  <si>
    <t>2025-03-12 02:09:53</t>
  </si>
  <si>
    <t>2025-03-12 02:16:57</t>
  </si>
  <si>
    <t>4682035807</t>
  </si>
  <si>
    <t>2025-03-12 02:09:51</t>
  </si>
  <si>
    <t>2025-03-12 02:09:52</t>
  </si>
  <si>
    <t>2025-03-12 02:09:54</t>
  </si>
  <si>
    <t>2025-03-12 02:22:35</t>
  </si>
  <si>
    <t>2025-03-12 02:50:10</t>
  </si>
  <si>
    <t>2025-03-12 02:19:51</t>
  </si>
  <si>
    <t>2025-03-12 02:03:02</t>
  </si>
  <si>
    <t>2025-03-12 02:17:07</t>
  </si>
  <si>
    <t>2025-03-12 02:03:03</t>
  </si>
  <si>
    <t>2025-03-12 02:19:53</t>
  </si>
  <si>
    <t>2025-03-12 01:59:48</t>
  </si>
  <si>
    <t>2025-03-12 02:16:20</t>
  </si>
  <si>
    <t>2025-03-12 01:59:44</t>
  </si>
  <si>
    <t>2025-03-12 02:03:04</t>
  </si>
  <si>
    <t>2025-03-12 02:16:22</t>
  </si>
  <si>
    <t>2025-03-12 02:19:54</t>
  </si>
  <si>
    <t>2025-03-12 02:19:52</t>
  </si>
  <si>
    <t>2025-03-12 01:59:43</t>
  </si>
  <si>
    <t>2025-03-12 02:13:39</t>
  </si>
  <si>
    <t>2025-03-12 02:14:03</t>
  </si>
  <si>
    <t>2025-03-12 02:19:23</t>
  </si>
  <si>
    <t>2025-03-12 02:04:20</t>
  </si>
  <si>
    <t>2025-03-12 02:17:08</t>
  </si>
  <si>
    <t>2025-03-12 02:04:07</t>
  </si>
  <si>
    <t>2025-03-12 02:42:35</t>
  </si>
  <si>
    <t>2025-03-12 02:11:25</t>
  </si>
  <si>
    <t>2025-03-13 03:10:10</t>
  </si>
  <si>
    <t>2025-03-13 02:26:26</t>
  </si>
  <si>
    <t>2025-03-13 02:48:55</t>
  </si>
  <si>
    <t>2025-03-13 02:43:53</t>
  </si>
  <si>
    <t>2025-03-13 02:39:04</t>
  </si>
  <si>
    <t>2025-03-13 02:48:56</t>
  </si>
  <si>
    <t>2025-03-13 03:13:44</t>
  </si>
  <si>
    <t>2025-03-13 02:43:52</t>
  </si>
  <si>
    <t>2025-03-13 03:16:36</t>
  </si>
  <si>
    <t>2025-03-13 01:55:08</t>
  </si>
  <si>
    <t>PAGO CORRESPONDIENTE AL SERVICIO DE ENERGÍA ELÉCTRICA DE LA SEDE PRINCIPAL CIDE SOACHA POR EL PERÍODO COMPRENDIDO ENTRE EL 28 DE ENERO Y EL 25 DE FEBRERO DE 2025.</t>
  </si>
  <si>
    <t>2025-03-13 02:53:11</t>
  </si>
  <si>
    <t>PAGO CORRESPONDIENTE A LA PRESTACIÓN DE SERVICIOS PROFESIONALES DURANTE EL MES DE FEBRERO DE 2025, DE ACUERDO CON LO ESTIPULADO EN EL CONTRATO CO1.PCCNTR.7518687</t>
  </si>
  <si>
    <t>2025-03-14 02:33:00</t>
  </si>
  <si>
    <t>2025-03-14 02:33:10</t>
  </si>
  <si>
    <t>2025-03-14 03:01:24</t>
  </si>
  <si>
    <t>2025-03-14 03:01:21</t>
  </si>
  <si>
    <t>2025-03-14 03:01:22</t>
  </si>
  <si>
    <t>2025-03-14 03:04:28</t>
  </si>
  <si>
    <t>2025-03-14 03:04:22</t>
  </si>
  <si>
    <t>2025-03-14 03:04:23</t>
  </si>
  <si>
    <t>2025-03-14 03:04:19</t>
  </si>
  <si>
    <t>2025-03-14 02:48:47</t>
  </si>
  <si>
    <t>2025-03-14 02:48:52</t>
  </si>
  <si>
    <t>2025-03-14 03:04:29</t>
  </si>
  <si>
    <t>2025-03-14 02:48:23</t>
  </si>
  <si>
    <t>2025-03-14 03:04:30</t>
  </si>
  <si>
    <t>2025-03-14 03:04:17</t>
  </si>
  <si>
    <t>2025-03-14 02:48:48</t>
  </si>
  <si>
    <t>2025-03-14 02:48:53</t>
  </si>
  <si>
    <t>2025-03-14 02:48:10</t>
  </si>
  <si>
    <t>2025-03-14 03:02:18</t>
  </si>
  <si>
    <t>2025-03-14 03:04:40</t>
  </si>
  <si>
    <t>2025-03-14 02:48:49</t>
  </si>
  <si>
    <t>2025-03-14 02:48:51</t>
  </si>
  <si>
    <t>2025-03-14 02:44:10</t>
  </si>
  <si>
    <t>2025-03-14 02:48:22</t>
  </si>
  <si>
    <t>2025-03-14 03:04:31</t>
  </si>
  <si>
    <t>2025-03-14 02:48:50</t>
  </si>
  <si>
    <t>2025-03-14 02:48:11</t>
  </si>
  <si>
    <t>2025-03-18 03:02:29</t>
  </si>
  <si>
    <t>PAGO CORRESPONDIENTE AL SERVICIO DE ENERGÍA ELÉCTRICA DE LA SEDE CIUDAD VERDE DEL MUNICIPIO DE SOACHA, POR EL PERÍODO COMPRENDIDO ENTRE EL 4 DE FEBRERO Y EL 4 DE MARZO DE 2025.</t>
  </si>
  <si>
    <t>2025-03-18 03:02:26</t>
  </si>
  <si>
    <t>PAGO CORRESPONDIENTE AL SERVICIO DE ENERGÍA ELÉCTRICA DE LA SEDE "EL ALTICO" DEL MUNICIPIO DE SOACHA, POR EL PERÍODO COMPRENDIDO ENTRE EL 31 DE ENERO Y EL 28 DE FEBRERO DE 2025.</t>
  </si>
  <si>
    <t>2025-03-17 02:27:41</t>
  </si>
  <si>
    <t>PAGO CORRESPONDIENTE AL SERVICIO DE ACUEDUCTO Y ALCANTARILLADO DE LA SEDE "LA COLONIA" EN EL MUNICPIO DE SIBATÉ, POR EL PERÍODO COMPRENDIDO ENTRE EL 1 Y EL 28 DE FEBRERO DE 2025.</t>
  </si>
  <si>
    <t>2025-03-17 01:58:09</t>
  </si>
  <si>
    <t>PAGO CORRESPONDIENTE A LOS HONORARIOS DEL MES DE FEBRERO DE 2025 POR LA PRESTACIÓN DE SERVICIOS PROESIONALES DE CARÁCTER TEMPORAL Y CON PLENA AUTONOMÍA PARA APOYAR LA COORDINACIÓN, CONTROL Y EVALUACIÓN DEM LAS ACCIONES DE FORMACIÓN PROFESIONAL INTEGRAL EJECUTADAS MEDIANTE ALIANZAS Y CONVENIOS CON INSTITUCIONES EDUCATIVAS. CONTRATO No. CO1.PCCNTR.7368372</t>
  </si>
  <si>
    <t>2025-03-18 03:50:08</t>
  </si>
  <si>
    <t>PAGO CORRESPONDIENTE A LOS HONORARIOS DEL MES DE FEBRERO POR LA EJECUCIÓN DEL CONTRATO No. CO1.PCCNTR.7456193. Prestar servicios de apoyo a la gestión de carácter temporal y con plena autonomía para apoyar los procesos de gestión de almacén e inventarios del Centro Industrial y de Desarrollo Empresarial de Soacha.</t>
  </si>
  <si>
    <t>2025-03-18 03:24:22</t>
  </si>
  <si>
    <t>PAGO CORRESPONDIENTE A LOS HONORARIOS DEL MES DE FEBRERO DE 2025 POR LA EJECUCIÓN DEL CONTRATO No. CO1.PCCNTR.7426096. Prestar servicios profesionales de carácter temporal con plena autonomía como instructor de Formación Complementaria presencial con el propósito de atender los requerimientos específicos de formación en los programas ofertados.</t>
  </si>
  <si>
    <t>2025-03-18 03:24:45</t>
  </si>
  <si>
    <t>PAGO CORRESPONDIENTE A LOS HONORARIOS DEL MES DE FEBRERO POR LA EJECUCIÓN DEL CONTRATO No. CO1.PCCNTR.7423322. Prestar servicios profesionales y/o de apoyo a la gestión, en la planeación y ejecución de la formación, así como la evaluación de los resultados de aprendizaje definidos en los diseños curriculares asignados.</t>
  </si>
  <si>
    <t>2025-03-20 04:55:19</t>
  </si>
  <si>
    <t>2025-03-20 04:48:45</t>
  </si>
  <si>
    <t>2025-03-20 04:53:13</t>
  </si>
  <si>
    <t>2025-03-20 04:43:41</t>
  </si>
  <si>
    <t>2025-03-20 04:44:15</t>
  </si>
  <si>
    <t>2025-03-20 04:45:37</t>
  </si>
  <si>
    <t>2025-03-20 04:44:25</t>
  </si>
  <si>
    <t>2025-03-20 04:41:54</t>
  </si>
  <si>
    <t>2025-03-20 04:44:06</t>
  </si>
  <si>
    <t>2025-03-20 04:21:39</t>
  </si>
  <si>
    <t>2025-03-20 04:54:09</t>
  </si>
  <si>
    <t>2025-03-20 04:56:57</t>
  </si>
  <si>
    <t>2025-03-20 04:55:28</t>
  </si>
  <si>
    <t>2025-03-20 04:56:42</t>
  </si>
  <si>
    <t>2025-03-20 04:41:53</t>
  </si>
  <si>
    <t>2025-03-20 04:53:16</t>
  </si>
  <si>
    <t>2025-03-20 04:33:04</t>
  </si>
  <si>
    <t>2025-03-20 04:33:15</t>
  </si>
  <si>
    <t>2025-03-20 04:55:29</t>
  </si>
  <si>
    <t>2025-03-20 04:30:54</t>
  </si>
  <si>
    <t>2025-03-20 04:56:08</t>
  </si>
  <si>
    <t>2025-03-20 04:56:54</t>
  </si>
  <si>
    <t>2025-03-20 04:56:16</t>
  </si>
  <si>
    <t>2025-03-20 04:53:20</t>
  </si>
  <si>
    <t>2025-03-20 04:41:46</t>
  </si>
  <si>
    <t>2025-03-20 04:53:01</t>
  </si>
  <si>
    <t>2025-03-20 04:49:30</t>
  </si>
  <si>
    <t>2025-03-20 04:50:32</t>
  </si>
  <si>
    <t>2025-03-20 04:42:41</t>
  </si>
  <si>
    <t>2025-03-20 04:53:02</t>
  </si>
  <si>
    <t>2025-03-20 04:32:26</t>
  </si>
  <si>
    <t>2025-03-20 04:53:26</t>
  </si>
  <si>
    <t>2025-03-20 04:34:07</t>
  </si>
  <si>
    <t>2025-03-20 04:41:52</t>
  </si>
  <si>
    <t>2025-03-20 04:46:36</t>
  </si>
  <si>
    <t>2025-03-20 04:50:22</t>
  </si>
  <si>
    <t>2025-03-20 04:53:00</t>
  </si>
  <si>
    <t>2025-03-20 04:36:07</t>
  </si>
  <si>
    <t>2025-03-20 04:56:06</t>
  </si>
  <si>
    <t>2025-03-20 04:34:24</t>
  </si>
  <si>
    <t>2025-03-20 04:52:54</t>
  </si>
  <si>
    <t>2025-03-20 04:52:59</t>
  </si>
  <si>
    <t>2025-03-20 04:35:26</t>
  </si>
  <si>
    <t>2025-03-20 04:45:43</t>
  </si>
  <si>
    <t>2025-03-20 04:57:21</t>
  </si>
  <si>
    <t>2025-03-20 04:57:08</t>
  </si>
  <si>
    <t>2025-03-20 04:42:13</t>
  </si>
  <si>
    <t>2025-03-20 04:44:24</t>
  </si>
  <si>
    <t>2025-03-20 04:45:24</t>
  </si>
  <si>
    <t>2025-03-20 04:43:37</t>
  </si>
  <si>
    <t>2025-03-20 04:50:54</t>
  </si>
  <si>
    <t>2025-03-20 04:49:18</t>
  </si>
  <si>
    <t>2025-03-20 04:52:39</t>
  </si>
  <si>
    <t>2025-03-20 04:41:50</t>
  </si>
  <si>
    <t>2025-03-20 04:34:02</t>
  </si>
  <si>
    <t>2025-03-20 04:55:22</t>
  </si>
  <si>
    <t>2025-03-20 04:14:59</t>
  </si>
  <si>
    <t>2025-03-20 04:44:41</t>
  </si>
  <si>
    <t>2025-03-20 04:42:04</t>
  </si>
  <si>
    <t>74992025</t>
  </si>
  <si>
    <t>2025-03-20 04:01:22</t>
  </si>
  <si>
    <t>PAGO CORRESPONDIENTE AL SERVICIO DE TELECOMUNICACIONES DE LA SEDE "EL ALTICO" SOACHA, POR EL PERÍODO COMPRENDIDO ENTRE EL 01 Y EL 28 DE FEBRERO DE 2025.</t>
  </si>
  <si>
    <t>74992625</t>
  </si>
  <si>
    <t>2025-03-20 04:01:23</t>
  </si>
  <si>
    <t>PAGO CORRESPONDIENTE AL I.V.A. DE LA FACTURA No. FC 001000174738, POR EL SERVICIO DE TELECOMUNICACIONES DE LA SEDE "EL ALTICO" SOACHA, EN EL PERÍODO COMPRENDIDO ENTRE EL 1 Y EL 28 DE FEBRERO DE 2025.</t>
  </si>
  <si>
    <t>75521225</t>
  </si>
  <si>
    <t>2025-03-21 03:59:52</t>
  </si>
  <si>
    <t>PAGO CORRESPONDIENTE AL SERVICIO DE TELECOMUNICACIONES DE LA SEDE PRINCIPAL CIDE SOACHA, POR EL PERÍODO COMPRENDIDO ENTRE EL 1 Y EL 28 DE FEBRERO DE 2025.</t>
  </si>
  <si>
    <t>75531825</t>
  </si>
  <si>
    <t>2025-03-21 03:59:58</t>
  </si>
  <si>
    <t>PAGO CORRESPONDIENTE AL I.V.A. DE LA FACTURA No. FC 001000167714, POR E SERVICIO DE TELECOMUNICACIONES EN LA SEDE CIDE SOACHA, DURANTE EL PERÍODO COMPRENDIDO ENTRE EL 1 Y EL 28 DE FEBRERO DE 2025.</t>
  </si>
  <si>
    <t>2025-03-27 05:51:50</t>
  </si>
  <si>
    <t>2025-03-27 05:48:38</t>
  </si>
  <si>
    <t>2025-03-27 05:54:16</t>
  </si>
  <si>
    <t>2025-03-27 05:37:24</t>
  </si>
  <si>
    <t>2025-03-27 05:41:58</t>
  </si>
  <si>
    <t>2025-03-27 05:16:25</t>
  </si>
  <si>
    <t>2025-03-27 05:41:55</t>
  </si>
  <si>
    <t>2025-03-27 05:37:25</t>
  </si>
  <si>
    <t>2025-03-27 05:28:11</t>
  </si>
  <si>
    <t>2025-03-27 05:33:01</t>
  </si>
  <si>
    <t>2025-03-27 05:41:57</t>
  </si>
  <si>
    <t>2025-03-27 05:54:18</t>
  </si>
  <si>
    <t>2025-03-27 05:54:19</t>
  </si>
  <si>
    <t>2025-03-27 05:41:56</t>
  </si>
  <si>
    <t>2025-03-27 05:16:29</t>
  </si>
  <si>
    <t>2025-03-27 03:39:12</t>
  </si>
  <si>
    <t>PAGO CORRESPONDIENTE AL SERVICIO DE GAS NATURAL DOMICILIARIO DE LA SEDE "LA COLONIA" SIBATÉ, POR EL PERÍODO COMPRENDIDO ENTRE EL 28 DE ENERO Y EL 26 DE FEBRERO DE 2025.</t>
  </si>
  <si>
    <t>PAGO CORRESPONDIENTE AL SERVICIO DE GAS NATURAL DOMICILIARIO DE LA SEDE PRINCIPAL CIDE SOACHA, POR EL PERÍODO COMPRENDIDO ENTRE EL MES DE ENERO Y EL MES DE MARZO DE 2025.</t>
  </si>
  <si>
    <t>2025-03-27 03:39:52</t>
  </si>
  <si>
    <t>PAGO CORRESPONDIENTE AL SERVICIO DE ACUEDUCTO Y ALCANTARILLADO DE LA SEDE PRINCIPAL CIDE SOACHA, POR EL PERÍODO COMPRENDIDO ENTRE EL 25 DE ENERO Y EL 24 DE FEBRERO DE 2025.</t>
  </si>
  <si>
    <t>PAGO CORRESPONDIENTE AL SERVICIO DE ACUEDUCTO Y ALCANTARILLADO DE LA SEDE "EL ALTICO" DE SOACHA, POR EL PERÍODO COMPRENDIDO ENTRE EL 25 DE ENERO Y EL 24 DE FEBRERO DE 2025.</t>
  </si>
  <si>
    <t>2025-03-28 06:01:35</t>
  </si>
  <si>
    <t>PAGO CORRESPONDIENTE A LOS VIÁTICOS Y GASTOS DE TRANSPORTE POR EL DESPLAZAMIENTO SOACHA A TENA EL 29 DE MARZO DE 2025 PARA LA FINALIZACIÓN CURSOS COMPLEMENTARIOS PANELES SOLARES ESTRATEGIA CAMPESENA.</t>
  </si>
  <si>
    <t>2025-03-28 05:49:17</t>
  </si>
  <si>
    <t>PAGO CORRESPONDIENTE A LOS VIÁTICOS Y GASTOS DE TRANSPORTE POR EL DESPLAZAMIENTO DEL 27 AL 29 DE MARZO DE 2025 DE SOACHA A TENA Y SAN - D TEQUEN SEGUIMIENTO DE CONCERTACIÓN Y ACUERDOS DE FORMACIÓN CON LAS ALCALDÍAS Y LAS ADMINISTRACIONES MUNICIPALES.</t>
  </si>
  <si>
    <t>2025-03-28 06:00:06</t>
  </si>
  <si>
    <t>PAGO CORRESPONDIENTE A LOS VIÁTICOS Y GASTOS DE TRANSPORTE POR EL DESPLAZAMIENTO LOS DÍAS 31 DE MARZO Y 1 DE ABRIL DE SOACHA A GIRARDOT SESIÓN DE TRABAJO CON EL COORDINADOR MISIONAL REGIONAL Y LOS DINAMIZADORES DE LOS CENTROS DE FORMACIÓN Y SOCIALIZACIÓN DE LOS CENTROS DE FORMACIÓN</t>
  </si>
  <si>
    <t>2025-03-28 05:45:59</t>
  </si>
  <si>
    <t>PAGO CORRESPONDIENTE A LOS VIÁTICOS Y GASTOS DE TRANSPORTE POR EL DESPLAZAMIENTO EL DÍA 27 DE MARZO DE SOACHA A SAN - D TEQUEN SEGUIMIENTO PROGRAMAS DE FORMACIÓN ESTRATEGIA CAMPESENA</t>
  </si>
  <si>
    <t>2025-03-28 06:00:35</t>
  </si>
  <si>
    <t>PAGO CORRESPONDIENTE A LOS VIÁTICOS Y GASTOS DE TRANSPORTE POR EL DESPLAZAMIENTO EL 28 Y EL 31 DE MARZO DE 2025 DE SOACHA A SAN - D TEQUEN SENSIBILIZACIÓN E INDUCCIÓN A LA NORMA 290801106 ÁREA DE MANIPULACIÓN DE ALIMENTOS</t>
  </si>
  <si>
    <t>2025-03-28 06:00:27</t>
  </si>
  <si>
    <t>PAGO CORRESPONDIENTE A LOS VIÁTICOS Y GASTOS DE TRANSPORTE POR EL DESPLAZAMIENTO EL DÍA 26 DE MARZO DE SOACHA A CHIA ASISTENCIA Y PARTICIPACIÓN COMITÉ DE DIRECCIÓN REGIONAL CUNDINAMARCA DEL MES DE MARZO 2025</t>
  </si>
  <si>
    <t>2025-03-28 06:13:53</t>
  </si>
  <si>
    <t>PAGO CORRESPONDIENTE A LOS VIÁTICOS Y GASTOS DE TRANSPORTE POR EL DESPLAZAMIENTO EL 28 DE MARZO DE 2025 DE SOACHA A SAN - D TEQUEN REALIZAR SENSIBILIZACIÓN E INDUCCIÓN AREAS PECUARIA DE CAMPESENA DEL PROCESO DE EVALUACIÓN Y CERTIFICACIÓN DE COMPETENCIAS LABORALES EN EL MUNICIPIO DE GRANADA SAN ANTONIO</t>
  </si>
  <si>
    <t>2025-03-28 06:18:09</t>
  </si>
  <si>
    <t>PAGO CORRESPONDIENTE A LOS VIÁTICOS Y GASTOS DE TRANSPORTE POR EL DESPLAZAMIENTO EL DÍA 28 DE MARZO DE 2025 DE SOACHA A SAN - D TEQUEN SOCIALIZACIÓN DEL PROCESO ECCL ÁREAS CAMPESENA ALCALDÍA DE SAN ANTONIO</t>
  </si>
  <si>
    <t>2025-03-28 06:09:08</t>
  </si>
  <si>
    <t>PAGO CORRESPONDIENTE A LOS VIÁTICOS Y GASTOS DE TRANSPORTE POR EL DESPLAZAMIENTO EL DÍA 29 DE MARZO DE 2025 DE SOACHA A SAN - D TEQUEN REALIZAR SENSIBILIZACIÓN E INDUCCIÓN DEL PROCESO DE ECCL EN EL ÁREA DE AVÍCOLA DE CAMPESENA EN EL MUNICIPIO DE SAN ANTONIO CUNDINAMARCA</t>
  </si>
  <si>
    <t>2025-03-28 04:01:31</t>
  </si>
  <si>
    <t>PAGO CORRESPONDIENTE AL IMPUESTO PREDIAL VIGENCIA 2025 DE LA SEDE CIUDAD VERDE DEL MUNICIPIO DE SOACHA. CÉDULA CATASTRAL 00-00-00-00-0021-0009-3-00-00-0000</t>
  </si>
  <si>
    <t>2025-03-28 04:49:31</t>
  </si>
  <si>
    <t>PAGO CORRESPONDIENTE AL IMPUESTO PREDIAL VIGENCIA 2025 DE LA SEDE "EL ALTICO" DEL MUNICIPIO DE SOACHA. MATRÍCULA INMOBILIARIA 051-46218</t>
  </si>
  <si>
    <t>125-38-N</t>
  </si>
  <si>
    <t>225-38-N</t>
  </si>
  <si>
    <t>325-38-N</t>
  </si>
  <si>
    <t>425-09-P</t>
  </si>
  <si>
    <t>525-09-N</t>
  </si>
  <si>
    <t>625-10-N</t>
  </si>
  <si>
    <t>725-10-N</t>
  </si>
  <si>
    <t>825-10-N</t>
  </si>
  <si>
    <t>925-11-N</t>
  </si>
  <si>
    <t>1025-11-N</t>
  </si>
  <si>
    <t>1125-10-P</t>
  </si>
  <si>
    <t>1225-10-P</t>
  </si>
  <si>
    <t>1325-10-P</t>
  </si>
  <si>
    <t>1425-10-N</t>
  </si>
  <si>
    <t>1525-10-N</t>
  </si>
  <si>
    <t>1625-10-N</t>
  </si>
  <si>
    <t>1725-10-P</t>
  </si>
  <si>
    <t>1825-10-P</t>
  </si>
  <si>
    <t>1925-10-N</t>
  </si>
  <si>
    <t>2025-10-N</t>
  </si>
  <si>
    <t>2125-11-N</t>
  </si>
  <si>
    <t>2225-11-N</t>
  </si>
  <si>
    <t>2325-18-P</t>
  </si>
  <si>
    <t>2425-18-P</t>
  </si>
  <si>
    <t>2525-18-P</t>
  </si>
  <si>
    <t>2625-18-P</t>
  </si>
  <si>
    <t>2725-18-P</t>
  </si>
  <si>
    <t>2825-18-P</t>
  </si>
  <si>
    <t>2925-27-N</t>
  </si>
  <si>
    <t>3025-27-N</t>
  </si>
  <si>
    <t>3125-27-N</t>
  </si>
  <si>
    <t>3225-27-N</t>
  </si>
  <si>
    <t>3325-28-N</t>
  </si>
  <si>
    <t>3325-86-N</t>
  </si>
  <si>
    <t>3325-84-N</t>
  </si>
  <si>
    <t>3425-84-N</t>
  </si>
  <si>
    <t>3425-28-N</t>
  </si>
  <si>
    <t>3425-86-N</t>
  </si>
  <si>
    <t>3525-28-N</t>
  </si>
  <si>
    <t>3625-42-P</t>
  </si>
  <si>
    <t>3625-42-N</t>
  </si>
  <si>
    <t>3725-45-N</t>
  </si>
  <si>
    <t>3825-45-N</t>
  </si>
  <si>
    <t>3925-44-P</t>
  </si>
  <si>
    <t>4025-44-P</t>
  </si>
  <si>
    <t>4125-45-N</t>
  </si>
  <si>
    <t>4225-85-N</t>
  </si>
  <si>
    <t>4325-85-N</t>
  </si>
  <si>
    <t>4425-85-N</t>
  </si>
  <si>
    <t>4525-90-N</t>
  </si>
  <si>
    <t>4625-90-N</t>
  </si>
  <si>
    <t>4725-90-P</t>
  </si>
  <si>
    <t>4825-90-N</t>
  </si>
  <si>
    <t>4925-90-N</t>
  </si>
  <si>
    <t>5025-90-N</t>
  </si>
  <si>
    <t>5125-42-P</t>
  </si>
  <si>
    <t>5225-34-P</t>
  </si>
  <si>
    <t>5325-34-P</t>
  </si>
  <si>
    <t>5425-24-P</t>
  </si>
  <si>
    <t>5525-24-P</t>
  </si>
  <si>
    <t>5625-24-P</t>
  </si>
  <si>
    <t>5725-24-P</t>
  </si>
  <si>
    <t>5825-24-P</t>
  </si>
  <si>
    <t>5925-24-P</t>
  </si>
  <si>
    <t>6025-24-P</t>
  </si>
  <si>
    <t>6125-24-P</t>
  </si>
  <si>
    <t>6225-24-P</t>
  </si>
  <si>
    <t>6325-24-P</t>
  </si>
  <si>
    <t>6425-24-P</t>
  </si>
  <si>
    <t>6525-24-P</t>
  </si>
  <si>
    <t>6625-24-P</t>
  </si>
  <si>
    <t>6725-24-P</t>
  </si>
  <si>
    <t>6925-10-N</t>
  </si>
  <si>
    <t>6925-27-N</t>
  </si>
  <si>
    <t>7025-69-P</t>
  </si>
  <si>
    <t>7125-70-P</t>
  </si>
  <si>
    <t>7225-11-N</t>
  </si>
  <si>
    <t>7225-34-P</t>
  </si>
  <si>
    <t>7225-45-N</t>
  </si>
  <si>
    <t>7225-42-P</t>
  </si>
  <si>
    <t>7225-10-N</t>
  </si>
  <si>
    <t>7225-14-N</t>
  </si>
  <si>
    <t>7225-85-N</t>
  </si>
  <si>
    <t>7225-38-N</t>
  </si>
  <si>
    <t>7225-18-P</t>
  </si>
  <si>
    <t>7325-09-P</t>
  </si>
  <si>
    <t>7325-18-P</t>
  </si>
  <si>
    <t>7325-44-P</t>
  </si>
  <si>
    <t>7325-10-P</t>
  </si>
  <si>
    <t>7425-11-N</t>
  </si>
  <si>
    <t>7425-10-N</t>
  </si>
  <si>
    <t>7425-34-P</t>
  </si>
  <si>
    <t>7425-38-N</t>
  </si>
  <si>
    <t>7425-45-N</t>
  </si>
  <si>
    <t>7525-43-N</t>
  </si>
  <si>
    <t>7625-10-N</t>
  </si>
  <si>
    <t>7725-90-P</t>
  </si>
  <si>
    <t>7725-27-N</t>
  </si>
  <si>
    <t>7825-24-P</t>
  </si>
  <si>
    <t>7925-24-P</t>
  </si>
  <si>
    <t>8025-24-P</t>
  </si>
  <si>
    <t>8125-42-P</t>
  </si>
  <si>
    <t>8225-42-P</t>
  </si>
  <si>
    <t>8625-24-P</t>
  </si>
  <si>
    <t>8725-18-P</t>
  </si>
  <si>
    <t>8725-42-P</t>
  </si>
  <si>
    <t>8825-42-P</t>
  </si>
  <si>
    <t>8925-42-P</t>
  </si>
  <si>
    <t>8925-18-P</t>
  </si>
  <si>
    <t>9025-42-P</t>
  </si>
  <si>
    <t>9125-42-P</t>
  </si>
  <si>
    <t>9225-42-P</t>
  </si>
  <si>
    <t>9425-24-P</t>
  </si>
  <si>
    <t>9525-10-N</t>
  </si>
  <si>
    <t>9525-27-N</t>
  </si>
  <si>
    <t>9625-20-N</t>
  </si>
  <si>
    <t>9725-69-P</t>
  </si>
  <si>
    <t>9825-70-P</t>
  </si>
  <si>
    <t>225-10-P</t>
  </si>
  <si>
    <t>325-10-P</t>
  </si>
  <si>
    <t>425-10-P</t>
  </si>
  <si>
    <t>525-10-P</t>
  </si>
  <si>
    <t>825-24-P</t>
  </si>
  <si>
    <t>925-10-N</t>
  </si>
  <si>
    <t>1125-24-P</t>
  </si>
  <si>
    <t>1225-90-N</t>
  </si>
  <si>
    <t>1325-27-N</t>
  </si>
  <si>
    <t>1525-27-N</t>
  </si>
  <si>
    <t>1625-27-N</t>
  </si>
  <si>
    <t>1725-27-N</t>
  </si>
  <si>
    <t>1825-10-N</t>
  </si>
  <si>
    <t>1925-10-P</t>
  </si>
  <si>
    <t>2025-10-P</t>
  </si>
  <si>
    <t>2125-10-P</t>
  </si>
  <si>
    <t>2225-10-N</t>
  </si>
  <si>
    <t>2325-10-N</t>
  </si>
  <si>
    <t>2425-10-N</t>
  </si>
  <si>
    <t>2525-10-N</t>
  </si>
  <si>
    <t>2625-10-N</t>
  </si>
  <si>
    <t>2725-10-P</t>
  </si>
  <si>
    <t>2825-11-N</t>
  </si>
  <si>
    <t>2125-923211-N</t>
  </si>
  <si>
    <t>2925-11-N</t>
  </si>
  <si>
    <t>3025-11-N</t>
  </si>
  <si>
    <t>3125-11-N</t>
  </si>
  <si>
    <t>3225-11-N</t>
  </si>
  <si>
    <t>3325-11-N</t>
  </si>
  <si>
    <t>3425-11-N</t>
  </si>
  <si>
    <t>1025-923211-N</t>
  </si>
  <si>
    <t>3525-11-N</t>
  </si>
  <si>
    <t>3625-90-N</t>
  </si>
  <si>
    <t>3725-10-N</t>
  </si>
  <si>
    <t>3825-10-N</t>
  </si>
  <si>
    <t>3925-10-N</t>
  </si>
  <si>
    <t>4025-28-N</t>
  </si>
  <si>
    <t>3525-923228-N</t>
  </si>
  <si>
    <t>4125-42-N</t>
  </si>
  <si>
    <t>3625-923242-N</t>
  </si>
  <si>
    <t>4225-42-N</t>
  </si>
  <si>
    <t>4325-42-N</t>
  </si>
  <si>
    <t>4425-45-N</t>
  </si>
  <si>
    <t>3825-923245-N</t>
  </si>
  <si>
    <t>4525-45-N</t>
  </si>
  <si>
    <t>4625-45-N</t>
  </si>
  <si>
    <t>4725-45-N</t>
  </si>
  <si>
    <t>4825-85-N</t>
  </si>
  <si>
    <t>4225-923285-N</t>
  </si>
  <si>
    <t>4925-45-N</t>
  </si>
  <si>
    <t>5025-45-N</t>
  </si>
  <si>
    <t>5125-45-N</t>
  </si>
  <si>
    <t>5225-45-N</t>
  </si>
  <si>
    <t>5325-45-N</t>
  </si>
  <si>
    <t>5425-45-N</t>
  </si>
  <si>
    <t>5525-45-N</t>
  </si>
  <si>
    <t>5625-45-N</t>
  </si>
  <si>
    <t>5725-45-N</t>
  </si>
  <si>
    <t>5825-45-N</t>
  </si>
  <si>
    <t>5925-45-N</t>
  </si>
  <si>
    <t>6025-45-N</t>
  </si>
  <si>
    <t>6125-45-N</t>
  </si>
  <si>
    <t>6225-10-P</t>
  </si>
  <si>
    <t>6325-45-N</t>
  </si>
  <si>
    <t>6425-45-N</t>
  </si>
  <si>
    <t>6525-45-N</t>
  </si>
  <si>
    <t>6625-45-N</t>
  </si>
  <si>
    <t>6725-45-N</t>
  </si>
  <si>
    <t>6825-45-N</t>
  </si>
  <si>
    <t>6925-45-N</t>
  </si>
  <si>
    <t>7025-45-N</t>
  </si>
  <si>
    <t>7125-45-N</t>
  </si>
  <si>
    <t>7525-10-N</t>
  </si>
  <si>
    <t>7625-45-N</t>
  </si>
  <si>
    <t>7725-45-N</t>
  </si>
  <si>
    <t>7825-45-N</t>
  </si>
  <si>
    <t>7925-45-N</t>
  </si>
  <si>
    <t>8025-45-N</t>
  </si>
  <si>
    <t>8125-45-N</t>
  </si>
  <si>
    <t>8225-45-N</t>
  </si>
  <si>
    <t>8325-45-N</t>
  </si>
  <si>
    <t>8425-45-N</t>
  </si>
  <si>
    <t>8525-45-N</t>
  </si>
  <si>
    <t>8625-45-N</t>
  </si>
  <si>
    <t>8725-45-N</t>
  </si>
  <si>
    <t>8825-45-N</t>
  </si>
  <si>
    <t>9025-45-N</t>
  </si>
  <si>
    <t>9125-45-N</t>
  </si>
  <si>
    <t>9225-45-N</t>
  </si>
  <si>
    <t>9325-45-N</t>
  </si>
  <si>
    <t>9425-45-N</t>
  </si>
  <si>
    <t>9525-45-N</t>
  </si>
  <si>
    <t>9625-45-N</t>
  </si>
  <si>
    <t>9725-45-N</t>
  </si>
  <si>
    <t>9825-45-N</t>
  </si>
  <si>
    <t>9925-45-N</t>
  </si>
  <si>
    <t>10025-45-N</t>
  </si>
  <si>
    <t>10125-45-N</t>
  </si>
  <si>
    <t>10225-45-N</t>
  </si>
  <si>
    <t>10325-45-N</t>
  </si>
  <si>
    <t>10425-45-N</t>
  </si>
  <si>
    <t>10625-45-N</t>
  </si>
  <si>
    <t>10725-45-N</t>
  </si>
  <si>
    <t>10825-45-N</t>
  </si>
  <si>
    <t>10925-45-N</t>
  </si>
  <si>
    <t>11025-45-N</t>
  </si>
  <si>
    <t>11125-45-N</t>
  </si>
  <si>
    <t>11225-45-N</t>
  </si>
  <si>
    <t>11325-45-N</t>
  </si>
  <si>
    <t>11425-45-N</t>
  </si>
  <si>
    <t>11525-45-N</t>
  </si>
  <si>
    <t>11625-45-N</t>
  </si>
  <si>
    <t>11725-45-N</t>
  </si>
  <si>
    <t>11825-45-N</t>
  </si>
  <si>
    <t>11925-45-N</t>
  </si>
  <si>
    <t>12025-45-N</t>
  </si>
  <si>
    <t>12125-45-N</t>
  </si>
  <si>
    <t>12225-45-N</t>
  </si>
  <si>
    <t>12325-45-N</t>
  </si>
  <si>
    <t>12425-45-N</t>
  </si>
  <si>
    <t>12525-45-N</t>
  </si>
  <si>
    <t>12625-45-N</t>
  </si>
  <si>
    <t>12725-45-N</t>
  </si>
  <si>
    <t>12925-45-N</t>
  </si>
  <si>
    <t>13025-45-N</t>
  </si>
  <si>
    <t>13125-45-N</t>
  </si>
  <si>
    <t>13225-45-N</t>
  </si>
  <si>
    <t>13325-10-P</t>
  </si>
  <si>
    <t>13425-10-P</t>
  </si>
  <si>
    <t>13525-11-N</t>
  </si>
  <si>
    <t>13625-11-N</t>
  </si>
  <si>
    <t>13725-11-N</t>
  </si>
  <si>
    <t>13825-11-N</t>
  </si>
  <si>
    <t>13925-11-N</t>
  </si>
  <si>
    <t>14025-11-N</t>
  </si>
  <si>
    <t>14125-11-N</t>
  </si>
  <si>
    <t>14225-11-N</t>
  </si>
  <si>
    <t>14325-11-N</t>
  </si>
  <si>
    <t>14425-11-N</t>
  </si>
  <si>
    <t>14525-11-N</t>
  </si>
  <si>
    <t>14625-11-N</t>
  </si>
  <si>
    <t>14725-11-N</t>
  </si>
  <si>
    <t>14825-11-N</t>
  </si>
  <si>
    <t>14925-11-N</t>
  </si>
  <si>
    <t>15025-11-N</t>
  </si>
  <si>
    <t>15125-11-N</t>
  </si>
  <si>
    <t>15225-11-N</t>
  </si>
  <si>
    <t>15325-11-N</t>
  </si>
  <si>
    <t>15425-11-N</t>
  </si>
  <si>
    <t>15525-11-N</t>
  </si>
  <si>
    <t>15625-11-N</t>
  </si>
  <si>
    <t>15725-11-N</t>
  </si>
  <si>
    <t>15825-11-N</t>
  </si>
  <si>
    <t>15925-11-N</t>
  </si>
  <si>
    <t>16025-11-N</t>
  </si>
  <si>
    <t>16125-11-N</t>
  </si>
  <si>
    <t>16225-11-N</t>
  </si>
  <si>
    <t>16325-11-N</t>
  </si>
  <si>
    <t>16425-11-N</t>
  </si>
  <si>
    <t>16525-11-N</t>
  </si>
  <si>
    <t>16625-11-N</t>
  </si>
  <si>
    <t>16725-11-N</t>
  </si>
  <si>
    <t>16825-11-N</t>
  </si>
  <si>
    <t>16925-11-N</t>
  </si>
  <si>
    <t>17025-11-N</t>
  </si>
  <si>
    <t>17125-45-N</t>
  </si>
  <si>
    <t>17225-45-N</t>
  </si>
  <si>
    <t>17325-45-N</t>
  </si>
  <si>
    <t>17425-45-N</t>
  </si>
  <si>
    <t>17525-45-N</t>
  </si>
  <si>
    <t>17625-45-N</t>
  </si>
  <si>
    <t>17725-45-N</t>
  </si>
  <si>
    <t>17825-45-N</t>
  </si>
  <si>
    <t>17925-45-N</t>
  </si>
  <si>
    <t>18025-45-N</t>
  </si>
  <si>
    <t>18125-45-N</t>
  </si>
  <si>
    <t>18225-45-N</t>
  </si>
  <si>
    <t>18325-45-N</t>
  </si>
  <si>
    <t>18425-45-N</t>
  </si>
  <si>
    <t>18525-45-N</t>
  </si>
  <si>
    <t>18625-45-N</t>
  </si>
  <si>
    <t>18725-45-N</t>
  </si>
  <si>
    <t>18825-45-N</t>
  </si>
  <si>
    <t>18925-45-N</t>
  </si>
  <si>
    <t>19025-45-N</t>
  </si>
  <si>
    <t>19125-45-N</t>
  </si>
  <si>
    <t>19225-45-N</t>
  </si>
  <si>
    <t>19325-45-N</t>
  </si>
  <si>
    <t>19425-45-N</t>
  </si>
  <si>
    <t>19525-45-N</t>
  </si>
  <si>
    <t>19625-45-N</t>
  </si>
  <si>
    <t>19725-45-N</t>
  </si>
  <si>
    <t>19825-45-N</t>
  </si>
  <si>
    <t>19925-45-N</t>
  </si>
  <si>
    <t>20025-45-N</t>
  </si>
  <si>
    <t>20125-45-N</t>
  </si>
  <si>
    <t>20225-45-N</t>
  </si>
  <si>
    <t>20325-45-N</t>
  </si>
  <si>
    <t>20425-45-N</t>
  </si>
  <si>
    <t>20525-45-N</t>
  </si>
  <si>
    <t>20625-45-N</t>
  </si>
  <si>
    <t>20725-45-N</t>
  </si>
  <si>
    <t>20825-45-N</t>
  </si>
  <si>
    <t>20925-45-N</t>
  </si>
  <si>
    <t>21025-45-N</t>
  </si>
  <si>
    <t>21125-11-N</t>
  </si>
  <si>
    <t>21225-11-N</t>
  </si>
  <si>
    <t>21325-11-N</t>
  </si>
  <si>
    <t>21425-11-N</t>
  </si>
  <si>
    <t>21525-11-N</t>
  </si>
  <si>
    <t>21625-11-N</t>
  </si>
  <si>
    <t>21725-11-N</t>
  </si>
  <si>
    <t>21825-11-N</t>
  </si>
  <si>
    <t>21925-11-N</t>
  </si>
  <si>
    <t>22025-11-N</t>
  </si>
  <si>
    <t>22125-11-N</t>
  </si>
  <si>
    <t>22225-11-N</t>
  </si>
  <si>
    <t>22325-11-N</t>
  </si>
  <si>
    <t>22425-11-N</t>
  </si>
  <si>
    <t>22525-11-N</t>
  </si>
  <si>
    <t>22625-11-N</t>
  </si>
  <si>
    <t>22725-11-N</t>
  </si>
  <si>
    <t>22825-11-N</t>
  </si>
  <si>
    <t>22925-11-N</t>
  </si>
  <si>
    <t>23025-11-N</t>
  </si>
  <si>
    <t>23125-11-N</t>
  </si>
  <si>
    <t>23225-11-N</t>
  </si>
  <si>
    <t>23325-11-N</t>
  </si>
  <si>
    <t>23425-11-N</t>
  </si>
  <si>
    <t>23525-11-N</t>
  </si>
  <si>
    <t>23625-11-N</t>
  </si>
  <si>
    <t>23725-11-N</t>
  </si>
  <si>
    <t>23825-11-N</t>
  </si>
  <si>
    <t>23925-11-N</t>
  </si>
  <si>
    <t>24025-11-N</t>
  </si>
  <si>
    <t>24125-11-N</t>
  </si>
  <si>
    <t>24225-11-N</t>
  </si>
  <si>
    <t>24325-38-N</t>
  </si>
  <si>
    <t>125-923238-N</t>
  </si>
  <si>
    <t>24425-38-N</t>
  </si>
  <si>
    <t>24525-38-N</t>
  </si>
  <si>
    <t>24625-38-N</t>
  </si>
  <si>
    <t>24725-38-N</t>
  </si>
  <si>
    <t>24825-38-N</t>
  </si>
  <si>
    <t>24925-38-N</t>
  </si>
  <si>
    <t>25025-38-N</t>
  </si>
  <si>
    <t>25125-38-N</t>
  </si>
  <si>
    <t>25225-38-N</t>
  </si>
  <si>
    <t>25325-38-N</t>
  </si>
  <si>
    <t>25425-38-N</t>
  </si>
  <si>
    <t>25525-38-N</t>
  </si>
  <si>
    <t>25625-38-N</t>
  </si>
  <si>
    <t>25725-38-N</t>
  </si>
  <si>
    <t>25825-38-N</t>
  </si>
  <si>
    <t>25925-38-N</t>
  </si>
  <si>
    <t>26025-38-N</t>
  </si>
  <si>
    <t>26125-38-N</t>
  </si>
  <si>
    <t>26225-38-N</t>
  </si>
  <si>
    <t>26325-10-N</t>
  </si>
  <si>
    <t>825-923210-N</t>
  </si>
  <si>
    <t>26425-10-N</t>
  </si>
  <si>
    <t>26525-10-N</t>
  </si>
  <si>
    <t>26625-10-N</t>
  </si>
  <si>
    <t>26725-10-N</t>
  </si>
  <si>
    <t>26825-10-N</t>
  </si>
  <si>
    <t>26925-10-N</t>
  </si>
  <si>
    <t>27025-10-N</t>
  </si>
  <si>
    <t>27125-10-N</t>
  </si>
  <si>
    <t>27225-10-N</t>
  </si>
  <si>
    <t>27325-10-N</t>
  </si>
  <si>
    <t>27425-10-N</t>
  </si>
  <si>
    <t>27525-10-N</t>
  </si>
  <si>
    <t>27625-10-N</t>
  </si>
  <si>
    <t>27725-90-N</t>
  </si>
  <si>
    <t>4525-923290-N</t>
  </si>
  <si>
    <t>27825-10-N</t>
  </si>
  <si>
    <t>27925-10-N</t>
  </si>
  <si>
    <t>28025-10-N</t>
  </si>
  <si>
    <t>28125-11-N</t>
  </si>
  <si>
    <t>28225-10-N</t>
  </si>
  <si>
    <t>28325-42-N</t>
  </si>
  <si>
    <t>28425-42-N</t>
  </si>
  <si>
    <t>28525-42-N</t>
  </si>
  <si>
    <t>28625-10-P</t>
  </si>
  <si>
    <t>28725-10-P</t>
  </si>
  <si>
    <t>28825-38-N</t>
  </si>
  <si>
    <t>325-923238-N</t>
  </si>
  <si>
    <t>28925-90-N</t>
  </si>
  <si>
    <t>4925-923290-N</t>
  </si>
  <si>
    <t>29025-10-N</t>
  </si>
  <si>
    <t>1625-923210-N</t>
  </si>
  <si>
    <t>29125-10-N</t>
  </si>
  <si>
    <t>29225-85-N</t>
  </si>
  <si>
    <t>4425-923285-N</t>
  </si>
  <si>
    <t>29325-38-N</t>
  </si>
  <si>
    <t>29425-10-N</t>
  </si>
  <si>
    <t>29525-10-N</t>
  </si>
  <si>
    <t>29625-10-N</t>
  </si>
  <si>
    <t>29725-10-N</t>
  </si>
  <si>
    <t>29825-10-N</t>
  </si>
  <si>
    <t>29925-10-N</t>
  </si>
  <si>
    <t>30025-10-N</t>
  </si>
  <si>
    <t>30125-42-N</t>
  </si>
  <si>
    <t>30225-38-N</t>
  </si>
  <si>
    <t>30325-10-N</t>
  </si>
  <si>
    <t>30425-10-N</t>
  </si>
  <si>
    <t>30525-10-P</t>
  </si>
  <si>
    <t>30625-10-P</t>
  </si>
  <si>
    <t>30725-10-N</t>
  </si>
  <si>
    <t>30825-28-N</t>
  </si>
  <si>
    <t>3425-923228-N</t>
  </si>
  <si>
    <t>30925-42-N</t>
  </si>
  <si>
    <t>31025-42-N</t>
  </si>
  <si>
    <t>31125-42-N</t>
  </si>
  <si>
    <t>31225-28-N</t>
  </si>
  <si>
    <t>3325-923228-N</t>
  </si>
  <si>
    <t>31325-28-N</t>
  </si>
  <si>
    <t>31425-28-N</t>
  </si>
  <si>
    <t>31525-28-N</t>
  </si>
  <si>
    <t>31625-10-N</t>
  </si>
  <si>
    <t>31725-28-N</t>
  </si>
  <si>
    <t>31825-28-N</t>
  </si>
  <si>
    <t>31925-42-N</t>
  </si>
  <si>
    <t>32025-28-N</t>
  </si>
  <si>
    <t>32125-10-P</t>
  </si>
  <si>
    <t>32225-11-N</t>
  </si>
  <si>
    <t>925-923211-N</t>
  </si>
  <si>
    <t>32325-11-N</t>
  </si>
  <si>
    <t>32425-38-N</t>
  </si>
  <si>
    <t>32525-70-P</t>
  </si>
  <si>
    <t>7125-923270-P</t>
  </si>
  <si>
    <t>32625-69-P</t>
  </si>
  <si>
    <t>7025-923269-P</t>
  </si>
  <si>
    <t>32725-11-N</t>
  </si>
  <si>
    <t>32825-70-P</t>
  </si>
  <si>
    <t>32925-70-P</t>
  </si>
  <si>
    <t>33025-70-P</t>
  </si>
  <si>
    <t>33125-70-P</t>
  </si>
  <si>
    <t>33225-69-P</t>
  </si>
  <si>
    <t>33325-69-P</t>
  </si>
  <si>
    <t>33425-69-P</t>
  </si>
  <si>
    <t>33525-69-P</t>
  </si>
  <si>
    <t>33625-10-N</t>
  </si>
  <si>
    <t>33725-90-N</t>
  </si>
  <si>
    <t>33825-85-N</t>
  </si>
  <si>
    <t>33925-38-N</t>
  </si>
  <si>
    <t>34025-90-N</t>
  </si>
  <si>
    <t>4825-923290-N</t>
  </si>
  <si>
    <t>34125-38-N</t>
  </si>
  <si>
    <t>34225-10-P</t>
  </si>
  <si>
    <t>34325-10-P</t>
  </si>
  <si>
    <t>34425-11-N</t>
  </si>
  <si>
    <t>34525-11-N</t>
  </si>
  <si>
    <t>34625-11-N</t>
  </si>
  <si>
    <t>34725-11-N</t>
  </si>
  <si>
    <t>34825-11-N</t>
  </si>
  <si>
    <t>34925-11-N</t>
  </si>
  <si>
    <t>35025-38-N</t>
  </si>
  <si>
    <t>35125-45-N</t>
  </si>
  <si>
    <t>35225-45-N</t>
  </si>
  <si>
    <t>35425-45-N</t>
  </si>
  <si>
    <t>35525-45-N</t>
  </si>
  <si>
    <t>35725-45-N</t>
  </si>
  <si>
    <t>35825-45-N</t>
  </si>
  <si>
    <t>35925-45-N</t>
  </si>
  <si>
    <t>36225-45-N</t>
  </si>
  <si>
    <t>36425-85-N</t>
  </si>
  <si>
    <t>36525-85-N</t>
  </si>
  <si>
    <t>36625-10-N</t>
  </si>
  <si>
    <t>36825-18-P</t>
  </si>
  <si>
    <t>2825-923218-P</t>
  </si>
  <si>
    <t>36925-45-N</t>
  </si>
  <si>
    <t>37025-45-N</t>
  </si>
  <si>
    <t>37125-45-N</t>
  </si>
  <si>
    <t>37225-45-N</t>
  </si>
  <si>
    <t>37325-45-N</t>
  </si>
  <si>
    <t>37425-45-N</t>
  </si>
  <si>
    <t>37525-45-N</t>
  </si>
  <si>
    <t>37625-45-N</t>
  </si>
  <si>
    <t>37725-11-N</t>
  </si>
  <si>
    <t>37825-38-N</t>
  </si>
  <si>
    <t>37925-10-N</t>
  </si>
  <si>
    <t>38025-11-N</t>
  </si>
  <si>
    <t>38125-38-N</t>
  </si>
  <si>
    <t>38225-38-N</t>
  </si>
  <si>
    <t>38325-38-N</t>
  </si>
  <si>
    <t>38425-38-N</t>
  </si>
  <si>
    <t>38525-38-N</t>
  </si>
  <si>
    <t>38625-38-N</t>
  </si>
  <si>
    <t>38725-38-N</t>
  </si>
  <si>
    <t>38825-38-N</t>
  </si>
  <si>
    <t>38925-10-N</t>
  </si>
  <si>
    <t>39025-10-N</t>
  </si>
  <si>
    <t>625-923210-N</t>
  </si>
  <si>
    <t>39125-38-N</t>
  </si>
  <si>
    <t>39225-10-N</t>
  </si>
  <si>
    <t>39325-10-N</t>
  </si>
  <si>
    <t>39425-18-P</t>
  </si>
  <si>
    <t>2325-923218-P</t>
  </si>
  <si>
    <t>39525-18-P</t>
  </si>
  <si>
    <t>39625-38-N</t>
  </si>
  <si>
    <t>39725-38-N</t>
  </si>
  <si>
    <t>39825-11-N</t>
  </si>
  <si>
    <t>39925-11-N</t>
  </si>
  <si>
    <t>40025-11-N</t>
  </si>
  <si>
    <t>40125-38-N</t>
  </si>
  <si>
    <t>40225-38-N</t>
  </si>
  <si>
    <t>40325-38-N</t>
  </si>
  <si>
    <t>40425-38-N</t>
  </si>
  <si>
    <t>40525-38-N</t>
  </si>
  <si>
    <t>40625-38-N</t>
  </si>
  <si>
    <t>40725-38-N</t>
  </si>
  <si>
    <t>40825-38-N</t>
  </si>
  <si>
    <t>40925-38-N</t>
  </si>
  <si>
    <t>41025-38-N</t>
  </si>
  <si>
    <t>41125-38-N</t>
  </si>
  <si>
    <t>41225-38-N</t>
  </si>
  <si>
    <t>41325-38-N</t>
  </si>
  <si>
    <t>41425-38-N</t>
  </si>
  <si>
    <t>41525-90-N</t>
  </si>
  <si>
    <t>41625-38-N</t>
  </si>
  <si>
    <t>41725-38-N</t>
  </si>
  <si>
    <t>41825-38-N</t>
  </si>
  <si>
    <t>41925-10-N</t>
  </si>
  <si>
    <t>42025-11-N</t>
  </si>
  <si>
    <t>42125-11-N</t>
  </si>
  <si>
    <t>42225-11-N</t>
  </si>
  <si>
    <t>42325-11-N</t>
  </si>
  <si>
    <t>42425-38-N</t>
  </si>
  <si>
    <t>42525-11-N</t>
  </si>
  <si>
    <t>42625-11-N</t>
  </si>
  <si>
    <t>42725-11-N</t>
  </si>
  <si>
    <t>42825-84-N</t>
  </si>
  <si>
    <t>3325-923284-N</t>
  </si>
  <si>
    <t>42925-45-N</t>
  </si>
  <si>
    <t>43025-45-N</t>
  </si>
  <si>
    <t>43125-45-N</t>
  </si>
  <si>
    <t>43225-45-N</t>
  </si>
  <si>
    <t>43325-28-N</t>
  </si>
  <si>
    <t>43425-28-N</t>
  </si>
  <si>
    <t>43525-84-N</t>
  </si>
  <si>
    <t>43625-10-N</t>
  </si>
  <si>
    <t>43725-42-N</t>
  </si>
  <si>
    <t>43825-84-N</t>
  </si>
  <si>
    <t>3425-923284-N</t>
  </si>
  <si>
    <t>43925-38-N</t>
  </si>
  <si>
    <t>44025-11-N</t>
  </si>
  <si>
    <t>44125-11-N</t>
  </si>
  <si>
    <t>44225-10-N</t>
  </si>
  <si>
    <t>44325-10-P</t>
  </si>
  <si>
    <t>44425-38-N</t>
  </si>
  <si>
    <t>44525-10-N</t>
  </si>
  <si>
    <t>44625-18-P</t>
  </si>
  <si>
    <t>44725-11-N</t>
  </si>
  <si>
    <t>44825-11-N</t>
  </si>
  <si>
    <t>44925-11-N</t>
  </si>
  <si>
    <t>45025-11-N</t>
  </si>
  <si>
    <t>45125-11-N</t>
  </si>
  <si>
    <t>45225-27-N</t>
  </si>
  <si>
    <t>45325-18-P</t>
  </si>
  <si>
    <t>45425-18-P</t>
  </si>
  <si>
    <t>45525-18-P</t>
  </si>
  <si>
    <t>45625-18-P</t>
  </si>
  <si>
    <t>45725-18-P</t>
  </si>
  <si>
    <t>45825-18-P</t>
  </si>
  <si>
    <t>45925-18-P</t>
  </si>
  <si>
    <t>46025-18-P</t>
  </si>
  <si>
    <t>46125-18-P</t>
  </si>
  <si>
    <t>46225-18-P</t>
  </si>
  <si>
    <t>46325-18-P</t>
  </si>
  <si>
    <t>46425-18-P</t>
  </si>
  <si>
    <t>46525-18-P</t>
  </si>
  <si>
    <t>46625-18-P</t>
  </si>
  <si>
    <t>46725-18-P</t>
  </si>
  <si>
    <t>46825-18-P</t>
  </si>
  <si>
    <t>46925-18-P</t>
  </si>
  <si>
    <t>47025-18-P</t>
  </si>
  <si>
    <t>47125-18-P</t>
  </si>
  <si>
    <t>47225-18-P</t>
  </si>
  <si>
    <t>47325-18-P</t>
  </si>
  <si>
    <t>47425-18-P</t>
  </si>
  <si>
    <t>47525-18-P</t>
  </si>
  <si>
    <t>47625-18-P</t>
  </si>
  <si>
    <t>47725-18-P</t>
  </si>
  <si>
    <t>47825-18-P</t>
  </si>
  <si>
    <t>47925-18-P</t>
  </si>
  <si>
    <t>48025-18-P</t>
  </si>
  <si>
    <t>48125-18-P</t>
  </si>
  <si>
    <t>48225-18-P</t>
  </si>
  <si>
    <t>48325-18-P</t>
  </si>
  <si>
    <t>48425-18-P</t>
  </si>
  <si>
    <t>48525-18-P</t>
  </si>
  <si>
    <t>48625-18-P</t>
  </si>
  <si>
    <t>48725-18-P</t>
  </si>
  <si>
    <t>48825-18-P</t>
  </si>
  <si>
    <t>48925-10-P</t>
  </si>
  <si>
    <t>49025-10-P</t>
  </si>
  <si>
    <t>49125-11-N</t>
  </si>
  <si>
    <t>49225-11-N</t>
  </si>
  <si>
    <t>49325-11-N</t>
  </si>
  <si>
    <t>49425-11-N</t>
  </si>
  <si>
    <t>49525-10-P</t>
  </si>
  <si>
    <t>49625-10-P</t>
  </si>
  <si>
    <t>1325-923210-P</t>
  </si>
  <si>
    <t>49725-10-P</t>
  </si>
  <si>
    <t>49825-38-N</t>
  </si>
  <si>
    <t>49925-38-N</t>
  </si>
  <si>
    <t>50025-10-N</t>
  </si>
  <si>
    <t>50125-11-N</t>
  </si>
  <si>
    <t>50225-10-N</t>
  </si>
  <si>
    <t>50325-85-N</t>
  </si>
  <si>
    <t>50425-10-N</t>
  </si>
  <si>
    <t>50525-11-N</t>
  </si>
  <si>
    <t>50625-84-N</t>
  </si>
  <si>
    <t>50725-42-P</t>
  </si>
  <si>
    <t>3625-923242-P</t>
  </si>
  <si>
    <t>50825-85-N</t>
  </si>
  <si>
    <t>50925-11-N</t>
  </si>
  <si>
    <t>51025-10-N</t>
  </si>
  <si>
    <t>51125-45-N</t>
  </si>
  <si>
    <t>51225-45-N</t>
  </si>
  <si>
    <t>51325-45-N</t>
  </si>
  <si>
    <t>51425-45-N</t>
  </si>
  <si>
    <t>51525-11-N</t>
  </si>
  <si>
    <t>51625-11-N</t>
  </si>
  <si>
    <t>51725-11-N</t>
  </si>
  <si>
    <t>51825-11-N</t>
  </si>
  <si>
    <t>51925-11-N</t>
  </si>
  <si>
    <t>52025-11-N</t>
  </si>
  <si>
    <t>52125-11-N</t>
  </si>
  <si>
    <t>52225-11-N</t>
  </si>
  <si>
    <t>52325-11-N</t>
  </si>
  <si>
    <t>52425-11-N</t>
  </si>
  <si>
    <t>52525-28-N</t>
  </si>
  <si>
    <t>52625-90-N</t>
  </si>
  <si>
    <t>52725-38-N</t>
  </si>
  <si>
    <t>52825-10-N</t>
  </si>
  <si>
    <t>52925-11-N</t>
  </si>
  <si>
    <t>53025-11-N</t>
  </si>
  <si>
    <t>53125-38-N</t>
  </si>
  <si>
    <t>53225-38-N</t>
  </si>
  <si>
    <t>53325-38-N</t>
  </si>
  <si>
    <t>53425-38-N</t>
  </si>
  <si>
    <t>53525-38-N</t>
  </si>
  <si>
    <t>53625-38-N</t>
  </si>
  <si>
    <t>53725-38-N</t>
  </si>
  <si>
    <t>53825-38-N</t>
  </si>
  <si>
    <t>53925-38-N</t>
  </si>
  <si>
    <t>54025-10-P</t>
  </si>
  <si>
    <t>54125-10-P</t>
  </si>
  <si>
    <t>54225-10-N</t>
  </si>
  <si>
    <t>54325-10-N</t>
  </si>
  <si>
    <t>54425-28-N</t>
  </si>
  <si>
    <t>54425-84-N</t>
  </si>
  <si>
    <t>54525-45-N</t>
  </si>
  <si>
    <t>4125-923245-N</t>
  </si>
  <si>
    <t>54625-28-N</t>
  </si>
  <si>
    <t>54725-28-N</t>
  </si>
  <si>
    <t>54825-38-N</t>
  </si>
  <si>
    <t>54925-38-N</t>
  </si>
  <si>
    <t>55025-10-P</t>
  </si>
  <si>
    <t>55125-42-N</t>
  </si>
  <si>
    <t>55225-38-N</t>
  </si>
  <si>
    <t>55325-10-N</t>
  </si>
  <si>
    <t>55425-10-P</t>
  </si>
  <si>
    <t>55525-38-N</t>
  </si>
  <si>
    <t>55625-38-N</t>
  </si>
  <si>
    <t>55725-38-N</t>
  </si>
  <si>
    <t>55825-85-N</t>
  </si>
  <si>
    <t>55925-84-N</t>
  </si>
  <si>
    <t>56025-42-N</t>
  </si>
  <si>
    <t>56125-10-N</t>
  </si>
  <si>
    <t>56225-10-N</t>
  </si>
  <si>
    <t>56325-10-N</t>
  </si>
  <si>
    <t>56425-10-N</t>
  </si>
  <si>
    <t>56525-10-P</t>
  </si>
  <si>
    <t>56625-10-P</t>
  </si>
  <si>
    <t>56725-38-N</t>
  </si>
  <si>
    <t>56825-10-N</t>
  </si>
  <si>
    <t>56925-10-N</t>
  </si>
  <si>
    <t>57025-10-N</t>
  </si>
  <si>
    <t>57125-45-N</t>
  </si>
  <si>
    <t>57225-28-N</t>
  </si>
  <si>
    <t>57325-38-N</t>
  </si>
  <si>
    <t>57425-38-N</t>
  </si>
  <si>
    <t>57525-10-N</t>
  </si>
  <si>
    <t>57625-84-N</t>
  </si>
  <si>
    <t>57725-84-N</t>
  </si>
  <si>
    <t>57825-84-N</t>
  </si>
  <si>
    <t>57925-28-N</t>
  </si>
  <si>
    <t>58025-38-N</t>
  </si>
  <si>
    <t>58125-10-N</t>
  </si>
  <si>
    <t>58225-10-N</t>
  </si>
  <si>
    <t>58325-38-N</t>
  </si>
  <si>
    <t>58425-84-N</t>
  </si>
  <si>
    <t>58525-90-N</t>
  </si>
  <si>
    <t>58625-10-P</t>
  </si>
  <si>
    <t>58725-38-N</t>
  </si>
  <si>
    <t>58825-38-N</t>
  </si>
  <si>
    <t>58925-38-N</t>
  </si>
  <si>
    <t>59025-38-N</t>
  </si>
  <si>
    <t>10192925-10-P</t>
  </si>
  <si>
    <t>10196125-10-P</t>
  </si>
  <si>
    <t>12073225-10-P</t>
  </si>
  <si>
    <t>19229625-10-P</t>
  </si>
  <si>
    <t>19247825-10-P</t>
  </si>
  <si>
    <t>19256425-10-P</t>
  </si>
  <si>
    <t>19268525-10-P</t>
  </si>
  <si>
    <t>19274025-10-P</t>
  </si>
  <si>
    <t>19278925-10-P</t>
  </si>
  <si>
    <t>19282825-10-P</t>
  </si>
  <si>
    <t>19869525-10-P</t>
  </si>
  <si>
    <t>19879525-10-P</t>
  </si>
  <si>
    <t>26953325-10-P</t>
  </si>
  <si>
    <t>30154525-10-P</t>
  </si>
  <si>
    <t>30175325-10-P</t>
  </si>
  <si>
    <t>30588325-10-P</t>
  </si>
  <si>
    <t>32039125-10-P</t>
  </si>
  <si>
    <t>32050725-10-P</t>
  </si>
  <si>
    <t>38172925-10-P</t>
  </si>
  <si>
    <t>38246325-10-P</t>
  </si>
  <si>
    <t>38265525-10-P</t>
  </si>
  <si>
    <t>39172525-10-P</t>
  </si>
  <si>
    <t>40449025-10-P</t>
  </si>
  <si>
    <t>40453425-10-P</t>
  </si>
  <si>
    <t>40470425-10-P</t>
  </si>
  <si>
    <t>42359925-10-N</t>
  </si>
  <si>
    <t>42360025-10-N</t>
  </si>
  <si>
    <t>42360225-24-P</t>
  </si>
  <si>
    <t>42360325-10-N</t>
  </si>
  <si>
    <t>42360525-10-N</t>
  </si>
  <si>
    <t>42360625-24-P</t>
  </si>
  <si>
    <t>42360825-90-N</t>
  </si>
  <si>
    <t>42360925-27-N</t>
  </si>
  <si>
    <t>42361125-24-P</t>
  </si>
  <si>
    <t>42361225-27-N</t>
  </si>
  <si>
    <t>42361325-27-N</t>
  </si>
  <si>
    <t>42361525-27-N</t>
  </si>
  <si>
    <t>42361625-10-N</t>
  </si>
  <si>
    <t>43210725-10-P</t>
  </si>
  <si>
    <t>47481725-38-N</t>
  </si>
  <si>
    <t>47481825-90-N</t>
  </si>
  <si>
    <t>47481925-10-N</t>
  </si>
  <si>
    <t>47482025-10-N</t>
  </si>
  <si>
    <t>47482125-85-N</t>
  </si>
  <si>
    <t>47482225-38-N</t>
  </si>
  <si>
    <t>47482425-10-N</t>
  </si>
  <si>
    <t>47482625-38-N</t>
  </si>
  <si>
    <t>47482825-10-N</t>
  </si>
  <si>
    <t>47483125-10-N</t>
  </si>
  <si>
    <t>47483225-10-N</t>
  </si>
  <si>
    <t>47483325-28-N</t>
  </si>
  <si>
    <t>47483425-11-N</t>
  </si>
  <si>
    <t>47483525-11-N</t>
  </si>
  <si>
    <t>47483625-38-N</t>
  </si>
  <si>
    <t>47483825-90-N</t>
  </si>
  <si>
    <t>47483925-85-N</t>
  </si>
  <si>
    <t>47484025-38-N</t>
  </si>
  <si>
    <t>47484125-90-N</t>
  </si>
  <si>
    <t>47484325-38-N</t>
  </si>
  <si>
    <t>47484425-38-N</t>
  </si>
  <si>
    <t>47484525-38-N</t>
  </si>
  <si>
    <t>47484625-38-N</t>
  </si>
  <si>
    <t>47484725-38-N</t>
  </si>
  <si>
    <t>47484825-38-N</t>
  </si>
  <si>
    <t>47484925-38-N</t>
  </si>
  <si>
    <t>47485025-38-N</t>
  </si>
  <si>
    <t>47485125-38-N</t>
  </si>
  <si>
    <t>47485225-10-N</t>
  </si>
  <si>
    <t>47485325-10-N</t>
  </si>
  <si>
    <t>50237825-38-N</t>
  </si>
  <si>
    <t>50245825-10-P</t>
  </si>
  <si>
    <t>50281325-10-P</t>
  </si>
  <si>
    <t>64519025-45-N</t>
  </si>
  <si>
    <t>64519225-45-N</t>
  </si>
  <si>
    <t>64519325-45-N</t>
  </si>
  <si>
    <t>64519425-85-N</t>
  </si>
  <si>
    <t>64519525-45-N</t>
  </si>
  <si>
    <t>64519625-45-N</t>
  </si>
  <si>
    <t>64519725-45-N</t>
  </si>
  <si>
    <t>64519825-45-N</t>
  </si>
  <si>
    <t>64519925-45-N</t>
  </si>
  <si>
    <t>64520025-45-N</t>
  </si>
  <si>
    <t>64520125-45-N</t>
  </si>
  <si>
    <t>64520225-45-N</t>
  </si>
  <si>
    <t>64520325-45-N</t>
  </si>
  <si>
    <t>64520425-45-N</t>
  </si>
  <si>
    <t>64520525-45-N</t>
  </si>
  <si>
    <t>64520625-45-N</t>
  </si>
  <si>
    <t>64520725-45-N</t>
  </si>
  <si>
    <t>64520825-45-N</t>
  </si>
  <si>
    <t>64520925-45-N</t>
  </si>
  <si>
    <t>64521025-45-N</t>
  </si>
  <si>
    <t>64521125-45-N</t>
  </si>
  <si>
    <t>64521225-45-N</t>
  </si>
  <si>
    <t>64521325-45-N</t>
  </si>
  <si>
    <t>64521425-45-N</t>
  </si>
  <si>
    <t>64521525-45-N</t>
  </si>
  <si>
    <t>64521625-45-N</t>
  </si>
  <si>
    <t>64521725-45-N</t>
  </si>
  <si>
    <t>64521925-45-N</t>
  </si>
  <si>
    <t>64522025-45-N</t>
  </si>
  <si>
    <t>64522125-10-N</t>
  </si>
  <si>
    <t>64522225-45-N</t>
  </si>
  <si>
    <t>64522325-45-N</t>
  </si>
  <si>
    <t>64522425-45-N</t>
  </si>
  <si>
    <t>64522525-45-N</t>
  </si>
  <si>
    <t>64522625-45-N</t>
  </si>
  <si>
    <t>64522725-45-N</t>
  </si>
  <si>
    <t>64522825-45-N</t>
  </si>
  <si>
    <t>64522925-45-N</t>
  </si>
  <si>
    <t>64523025-45-N</t>
  </si>
  <si>
    <t>64523125-45-N</t>
  </si>
  <si>
    <t>64523225-45-N</t>
  </si>
  <si>
    <t>64523325-45-N</t>
  </si>
  <si>
    <t>64523425-45-N</t>
  </si>
  <si>
    <t>64523525-45-N</t>
  </si>
  <si>
    <t>64523625-45-N</t>
  </si>
  <si>
    <t>64523725-45-N</t>
  </si>
  <si>
    <t>64523825-45-N</t>
  </si>
  <si>
    <t>64523925-45-N</t>
  </si>
  <si>
    <t>64524025-45-N</t>
  </si>
  <si>
    <t>64524125-45-N</t>
  </si>
  <si>
    <t>64524225-45-N</t>
  </si>
  <si>
    <t>64524325-45-N</t>
  </si>
  <si>
    <t>64524425-10-N</t>
  </si>
  <si>
    <t>64524525-10-N</t>
  </si>
  <si>
    <t>64524625-24-P</t>
  </si>
  <si>
    <t>64524725-10-N</t>
  </si>
  <si>
    <t>64524825-10-N</t>
  </si>
  <si>
    <t>64524925-24-P</t>
  </si>
  <si>
    <t>64525025-90-N</t>
  </si>
  <si>
    <t>64525125-27-N</t>
  </si>
  <si>
    <t>64525225-24-P</t>
  </si>
  <si>
    <t>64525325-27-N</t>
  </si>
  <si>
    <t>64525425-27-N</t>
  </si>
  <si>
    <t>64525525-27-N</t>
  </si>
  <si>
    <t>64525625-10-N</t>
  </si>
  <si>
    <t>64541225-10-N</t>
  </si>
  <si>
    <t>64541325-10-N</t>
  </si>
  <si>
    <t>64541425-10-N</t>
  </si>
  <si>
    <t>64541525-10-N</t>
  </si>
  <si>
    <t>64541625-10-N</t>
  </si>
  <si>
    <t>64541725-11-N</t>
  </si>
  <si>
    <t>64541825-11-N</t>
  </si>
  <si>
    <t>64541925-11-N</t>
  </si>
  <si>
    <t>64542025-11-N</t>
  </si>
  <si>
    <t>64542125-11-N</t>
  </si>
  <si>
    <t>64542225-11-N</t>
  </si>
  <si>
    <t>64542325-11-N</t>
  </si>
  <si>
    <t>64542425-90-N</t>
  </si>
  <si>
    <t>64542525-10-N</t>
  </si>
  <si>
    <t>64542625-10-N</t>
  </si>
  <si>
    <t>64542725-10-N</t>
  </si>
  <si>
    <t>64542825-28-N</t>
  </si>
  <si>
    <t>64542925-42-N</t>
  </si>
  <si>
    <t>64543025-42-N</t>
  </si>
  <si>
    <t>64543125-42-N</t>
  </si>
  <si>
    <t>64543225-45-N</t>
  </si>
  <si>
    <t>64543325-45-N</t>
  </si>
  <si>
    <t>64543425-45-N</t>
  </si>
  <si>
    <t>64543525-45-N</t>
  </si>
  <si>
    <t>64543625-45-N</t>
  </si>
  <si>
    <t>64543725-45-N</t>
  </si>
  <si>
    <t>64543825-45-N</t>
  </si>
  <si>
    <t>64543925-45-N</t>
  </si>
  <si>
    <t>64544025-45-N</t>
  </si>
  <si>
    <t>64544125-45-N</t>
  </si>
  <si>
    <t>64544225-45-N</t>
  </si>
  <si>
    <t>64544325-45-N</t>
  </si>
  <si>
    <t>64544525-45-N</t>
  </si>
  <si>
    <t>64544625-45-N</t>
  </si>
  <si>
    <t>64544725-45-N</t>
  </si>
  <si>
    <t>64548625-45-N</t>
  </si>
  <si>
    <t>64549825-45-N</t>
  </si>
  <si>
    <t>64549925-45-N</t>
  </si>
  <si>
    <t>64550025-45-N</t>
  </si>
  <si>
    <t>64550125-45-N</t>
  </si>
  <si>
    <t>64550325-45-N</t>
  </si>
  <si>
    <t>64550425-45-N</t>
  </si>
  <si>
    <t>64550525-45-N</t>
  </si>
  <si>
    <t>64550625-45-N</t>
  </si>
  <si>
    <t>64550725-45-N</t>
  </si>
  <si>
    <t>64550825-45-N</t>
  </si>
  <si>
    <t>64550925-45-N</t>
  </si>
  <si>
    <t>64551025-45-N</t>
  </si>
  <si>
    <t>64551125-45-N</t>
  </si>
  <si>
    <t>64551225-45-N</t>
  </si>
  <si>
    <t>64551325-45-N</t>
  </si>
  <si>
    <t>64551425-45-N</t>
  </si>
  <si>
    <t>64551525-45-N</t>
  </si>
  <si>
    <t>64551625-45-N</t>
  </si>
  <si>
    <t>64551725-45-N</t>
  </si>
  <si>
    <t>64551825-11-N</t>
  </si>
  <si>
    <t>64551925-11-N</t>
  </si>
  <si>
    <t>64552025-11-N</t>
  </si>
  <si>
    <t>64552125-11-N</t>
  </si>
  <si>
    <t>64552225-11-N</t>
  </si>
  <si>
    <t>64552325-11-N</t>
  </si>
  <si>
    <t>64552425-11-N</t>
  </si>
  <si>
    <t>64552525-11-N</t>
  </si>
  <si>
    <t>64552625-11-N</t>
  </si>
  <si>
    <t>64552825-11-N</t>
  </si>
  <si>
    <t>64568525-11-N</t>
  </si>
  <si>
    <t>64568625-11-N</t>
  </si>
  <si>
    <t>64568725-11-N</t>
  </si>
  <si>
    <t>64568825-11-N</t>
  </si>
  <si>
    <t>64568925-11-N</t>
  </si>
  <si>
    <t>64569025-11-N</t>
  </si>
  <si>
    <t>64569125-11-N</t>
  </si>
  <si>
    <t>64569225-11-N</t>
  </si>
  <si>
    <t>64569325-11-N</t>
  </si>
  <si>
    <t>64569425-11-N</t>
  </si>
  <si>
    <t>64569525-11-N</t>
  </si>
  <si>
    <t>64569625-11-N</t>
  </si>
  <si>
    <t>64569725-11-N</t>
  </si>
  <si>
    <t>64569825-11-N</t>
  </si>
  <si>
    <t>64569925-11-N</t>
  </si>
  <si>
    <t>64570025-11-N</t>
  </si>
  <si>
    <t>64570125-11-N</t>
  </si>
  <si>
    <t>64570225-11-N</t>
  </si>
  <si>
    <t>64570325-11-N</t>
  </si>
  <si>
    <t>64570425-11-N</t>
  </si>
  <si>
    <t>64570525-11-N</t>
  </si>
  <si>
    <t>64570625-11-N</t>
  </si>
  <si>
    <t>64570825-11-N</t>
  </si>
  <si>
    <t>64570925-11-N</t>
  </si>
  <si>
    <t>64571025-11-N</t>
  </si>
  <si>
    <t>64571125-11-N</t>
  </si>
  <si>
    <t>64571225-45-N</t>
  </si>
  <si>
    <t>64571325-45-N</t>
  </si>
  <si>
    <t>64571425-45-N</t>
  </si>
  <si>
    <t>64571525-45-N</t>
  </si>
  <si>
    <t>64571625-45-N</t>
  </si>
  <si>
    <t>64571725-45-N</t>
  </si>
  <si>
    <t>64571825-45-N</t>
  </si>
  <si>
    <t>64571925-45-N</t>
  </si>
  <si>
    <t>64572025-45-N</t>
  </si>
  <si>
    <t>64572125-45-N</t>
  </si>
  <si>
    <t>64572225-45-N</t>
  </si>
  <si>
    <t>64572325-45-N</t>
  </si>
  <si>
    <t>64572425-45-N</t>
  </si>
  <si>
    <t>64572525-45-N</t>
  </si>
  <si>
    <t>64572625-45-N</t>
  </si>
  <si>
    <t>64572725-45-N</t>
  </si>
  <si>
    <t>64572825-45-N</t>
  </si>
  <si>
    <t>64572925-45-N</t>
  </si>
  <si>
    <t>64573025-45-N</t>
  </si>
  <si>
    <t>64573125-45-N</t>
  </si>
  <si>
    <t>64573225-45-N</t>
  </si>
  <si>
    <t>64573325-45-N</t>
  </si>
  <si>
    <t>64573425-45-N</t>
  </si>
  <si>
    <t>64573525-45-N</t>
  </si>
  <si>
    <t>64573625-45-N</t>
  </si>
  <si>
    <t>64573725-45-N</t>
  </si>
  <si>
    <t>64573825-45-N</t>
  </si>
  <si>
    <t>64573925-45-N</t>
  </si>
  <si>
    <t>64574025-45-N</t>
  </si>
  <si>
    <t>64574125-45-N</t>
  </si>
  <si>
    <t>64574225-45-N</t>
  </si>
  <si>
    <t>64574325-45-N</t>
  </si>
  <si>
    <t>64574425-45-N</t>
  </si>
  <si>
    <t>64574525-45-N</t>
  </si>
  <si>
    <t>64574625-45-N</t>
  </si>
  <si>
    <t>64574725-45-N</t>
  </si>
  <si>
    <t>64574825-45-N</t>
  </si>
  <si>
    <t>64574925-11-N</t>
  </si>
  <si>
    <t>64575025-11-N</t>
  </si>
  <si>
    <t>64582325-11-N</t>
  </si>
  <si>
    <t>64582425-11-N</t>
  </si>
  <si>
    <t>64582525-11-N</t>
  </si>
  <si>
    <t>64582625-11-N</t>
  </si>
  <si>
    <t>64582725-11-N</t>
  </si>
  <si>
    <t>64582825-11-N</t>
  </si>
  <si>
    <t>64582925-11-N</t>
  </si>
  <si>
    <t>64583025-11-N</t>
  </si>
  <si>
    <t>64583125-11-N</t>
  </si>
  <si>
    <t>64583225-11-N</t>
  </si>
  <si>
    <t>64583425-11-N</t>
  </si>
  <si>
    <t>64583525-11-N</t>
  </si>
  <si>
    <t>64583625-11-N</t>
  </si>
  <si>
    <t>64583725-11-N</t>
  </si>
  <si>
    <t>64583825-11-N</t>
  </si>
  <si>
    <t>64583925-11-N</t>
  </si>
  <si>
    <t>64584025-11-N</t>
  </si>
  <si>
    <t>64584125-11-N</t>
  </si>
  <si>
    <t>64584225-11-N</t>
  </si>
  <si>
    <t>64584325-11-N</t>
  </si>
  <si>
    <t>64584425-11-N</t>
  </si>
  <si>
    <t>64584525-11-N</t>
  </si>
  <si>
    <t>64584625-11-N</t>
  </si>
  <si>
    <t>64584725-11-N</t>
  </si>
  <si>
    <t>64584825-11-N</t>
  </si>
  <si>
    <t>64584925-11-N</t>
  </si>
  <si>
    <t>64585025-11-N</t>
  </si>
  <si>
    <t>64585125-11-N</t>
  </si>
  <si>
    <t>64585225-11-N</t>
  </si>
  <si>
    <t>64585325-38-N</t>
  </si>
  <si>
    <t>64585425-38-N</t>
  </si>
  <si>
    <t>64585525-38-N</t>
  </si>
  <si>
    <t>64585625-38-N</t>
  </si>
  <si>
    <t>64599325-38-N</t>
  </si>
  <si>
    <t>64599425-38-N</t>
  </si>
  <si>
    <t>64599525-38-N</t>
  </si>
  <si>
    <t>64599625-38-N</t>
  </si>
  <si>
    <t>64599725-38-N</t>
  </si>
  <si>
    <t>64599825-38-N</t>
  </si>
  <si>
    <t>64599925-10-N</t>
  </si>
  <si>
    <t>64600025-10-N</t>
  </si>
  <si>
    <t>64600125-10-N</t>
  </si>
  <si>
    <t>64600225-10-N</t>
  </si>
  <si>
    <t>64600325-10-N</t>
  </si>
  <si>
    <t>64600425-10-N</t>
  </si>
  <si>
    <t>64600525-10-N</t>
  </si>
  <si>
    <t>64600625-10-N</t>
  </si>
  <si>
    <t>64600725-10-N</t>
  </si>
  <si>
    <t>64600825-10-N</t>
  </si>
  <si>
    <t>64600925-10-N</t>
  </si>
  <si>
    <t>64601025-10-N</t>
  </si>
  <si>
    <t>64601125-10-N</t>
  </si>
  <si>
    <t>64601225-10-N</t>
  </si>
  <si>
    <t>64601325-90-N</t>
  </si>
  <si>
    <t>64601425-10-N</t>
  </si>
  <si>
    <t>64601525-10-N</t>
  </si>
  <si>
    <t>64601625-10-N</t>
  </si>
  <si>
    <t>64601725-11-N</t>
  </si>
  <si>
    <t>64601825-10-N</t>
  </si>
  <si>
    <t>64601925-42-N</t>
  </si>
  <si>
    <t>64602025-42-N</t>
  </si>
  <si>
    <t>64602125-42-N</t>
  </si>
  <si>
    <t>64602225-10-N</t>
  </si>
  <si>
    <t>64602325-10-N</t>
  </si>
  <si>
    <t>64602425-10-N</t>
  </si>
  <si>
    <t>64602525-10-N</t>
  </si>
  <si>
    <t>64602625-42-N</t>
  </si>
  <si>
    <t>64602725-42-N</t>
  </si>
  <si>
    <t>64602825-42-N</t>
  </si>
  <si>
    <t>64602925-28-N</t>
  </si>
  <si>
    <t>64603025-28-N</t>
  </si>
  <si>
    <t>64603125-28-N</t>
  </si>
  <si>
    <t>64603225-28-N</t>
  </si>
  <si>
    <t>64603325-10-N</t>
  </si>
  <si>
    <t>64603425-28-N</t>
  </si>
  <si>
    <t>64603525-28-N</t>
  </si>
  <si>
    <t>64603625-42-N</t>
  </si>
  <si>
    <t>64603725-28-N</t>
  </si>
  <si>
    <t>64603825-70-P</t>
  </si>
  <si>
    <t>64603925-69-P</t>
  </si>
  <si>
    <t>64616125-70-P</t>
  </si>
  <si>
    <t>64616325-70-P</t>
  </si>
  <si>
    <t>64616425-70-P</t>
  </si>
  <si>
    <t>64616525-70-P</t>
  </si>
  <si>
    <t>64616625-69-P</t>
  </si>
  <si>
    <t>64616725-69-P</t>
  </si>
  <si>
    <t>64616825-69-P</t>
  </si>
  <si>
    <t>64616925-69-P</t>
  </si>
  <si>
    <t>64617025-10-N</t>
  </si>
  <si>
    <t>64617125-11-N</t>
  </si>
  <si>
    <t>64617225-11-N</t>
  </si>
  <si>
    <t>64617325-11-N</t>
  </si>
  <si>
    <t>64617425-11-N</t>
  </si>
  <si>
    <t>64617525-11-N</t>
  </si>
  <si>
    <t>64617625-11-N</t>
  </si>
  <si>
    <t>64617725-38-N</t>
  </si>
  <si>
    <t>64617825-45-N</t>
  </si>
  <si>
    <t>64617925-45-N</t>
  </si>
  <si>
    <t>64618025-45-N</t>
  </si>
  <si>
    <t>64618125-45-N</t>
  </si>
  <si>
    <t>64618225-45-N</t>
  </si>
  <si>
    <t>64618325-45-N</t>
  </si>
  <si>
    <t>64618425-45-N</t>
  </si>
  <si>
    <t>64618525-45-N</t>
  </si>
  <si>
    <t>64618625-45-N</t>
  </si>
  <si>
    <t>64618725-45-N</t>
  </si>
  <si>
    <t>64618825-45-N</t>
  </si>
  <si>
    <t>64618925-45-N</t>
  </si>
  <si>
    <t>64619025-85-N</t>
  </si>
  <si>
    <t>64619125-85-N</t>
  </si>
  <si>
    <t>64619225-10-N</t>
  </si>
  <si>
    <t>64619325-45-N</t>
  </si>
  <si>
    <t>64619425-18-P</t>
  </si>
  <si>
    <t>64619525-45-N</t>
  </si>
  <si>
    <t>64619625-45-N</t>
  </si>
  <si>
    <t>64619725-45-N</t>
  </si>
  <si>
    <t>64619825-45-N</t>
  </si>
  <si>
    <t>64619925-45-N</t>
  </si>
  <si>
    <t>64620025-45-N</t>
  </si>
  <si>
    <t>64620125-45-N</t>
  </si>
  <si>
    <t>64620225-45-N</t>
  </si>
  <si>
    <t>64620325-11-N</t>
  </si>
  <si>
    <t>64620425-38-N</t>
  </si>
  <si>
    <t>64620525-10-N</t>
  </si>
  <si>
    <t>64620625-11-N</t>
  </si>
  <si>
    <t>66430925-45-N</t>
  </si>
  <si>
    <t>66431025-45-N</t>
  </si>
  <si>
    <t>66431225-45-N</t>
  </si>
  <si>
    <t>66431325-38-N</t>
  </si>
  <si>
    <t>66431425-38-N</t>
  </si>
  <si>
    <t>66431525-38-N</t>
  </si>
  <si>
    <t>66431625-38-N</t>
  </si>
  <si>
    <t>66431725-38-N</t>
  </si>
  <si>
    <t>66431825-38-N</t>
  </si>
  <si>
    <t>66431925-38-N</t>
  </si>
  <si>
    <t>66432025-38-N</t>
  </si>
  <si>
    <t>66432125-45-N</t>
  </si>
  <si>
    <t>66482925-10-P</t>
  </si>
  <si>
    <t>67839925-11-N</t>
  </si>
  <si>
    <t>68528925-11-N</t>
  </si>
  <si>
    <t>68529125-38-N</t>
  </si>
  <si>
    <t>68529225-18-P</t>
  </si>
  <si>
    <t>68529325-18-P</t>
  </si>
  <si>
    <t>68529425-18-P</t>
  </si>
  <si>
    <t>68529525-18-P</t>
  </si>
  <si>
    <t>68529625-18-P</t>
  </si>
  <si>
    <t>68529725-18-P</t>
  </si>
  <si>
    <t>68529825-18-P</t>
  </si>
  <si>
    <t>68529925-18-P</t>
  </si>
  <si>
    <t>68530025-18-P</t>
  </si>
  <si>
    <t>68530125-18-P</t>
  </si>
  <si>
    <t>68530225-18-P</t>
  </si>
  <si>
    <t>68530325-18-P</t>
  </si>
  <si>
    <t>68530425-18-P</t>
  </si>
  <si>
    <t>68530525-18-P</t>
  </si>
  <si>
    <t>68530625-18-P</t>
  </si>
  <si>
    <t>68530725-18-P</t>
  </si>
  <si>
    <t>68530825-18-P</t>
  </si>
  <si>
    <t>68530925-18-P</t>
  </si>
  <si>
    <t>68531025-18-P</t>
  </si>
  <si>
    <t>68531125-18-P</t>
  </si>
  <si>
    <t>68531225-18-P</t>
  </si>
  <si>
    <t>68531325-18-P</t>
  </si>
  <si>
    <t>68531425-18-P</t>
  </si>
  <si>
    <t>68531525-18-P</t>
  </si>
  <si>
    <t>68531625-18-P</t>
  </si>
  <si>
    <t>68531725-18-P</t>
  </si>
  <si>
    <t>68531825-18-P</t>
  </si>
  <si>
    <t>68532025-18-P</t>
  </si>
  <si>
    <t>68532225-18-P</t>
  </si>
  <si>
    <t>68532325-18-P</t>
  </si>
  <si>
    <t>68532425-18-P</t>
  </si>
  <si>
    <t>68532625-18-P</t>
  </si>
  <si>
    <t>68532725-18-P</t>
  </si>
  <si>
    <t>68532825-18-P</t>
  </si>
  <si>
    <t>68532925-18-P</t>
  </si>
  <si>
    <t>68533025-18-P</t>
  </si>
  <si>
    <t>68533125-18-P</t>
  </si>
  <si>
    <t>68533225-18-P</t>
  </si>
  <si>
    <t>68787025-10-P</t>
  </si>
  <si>
    <t>68819625-10-P</t>
  </si>
  <si>
    <t>70407125-10-P</t>
  </si>
  <si>
    <t>70461525-11-N</t>
  </si>
  <si>
    <t>71227025-10-N</t>
  </si>
  <si>
    <t>71243425-45-N</t>
  </si>
  <si>
    <t>71247225-38-N</t>
  </si>
  <si>
    <t>74973525-38-N</t>
  </si>
  <si>
    <t>74973625-38-N</t>
  </si>
  <si>
    <t>74973725-28-N</t>
  </si>
  <si>
    <t>74973825-11-N</t>
  </si>
  <si>
    <t>74973925-11-N</t>
  </si>
  <si>
    <t>74974025-38-N</t>
  </si>
  <si>
    <t>74974125-11-N</t>
  </si>
  <si>
    <t>74974225-11-N</t>
  </si>
  <si>
    <t>74974325-38-N</t>
  </si>
  <si>
    <t>74974425-11-N</t>
  </si>
  <si>
    <t>74974525-38-N</t>
  </si>
  <si>
    <t>74974625-85-N</t>
  </si>
  <si>
    <t>74974725-38-N</t>
  </si>
  <si>
    <t>74974825-38-N</t>
  </si>
  <si>
    <t>74974925-11-N</t>
  </si>
  <si>
    <t>74975025-38-N</t>
  </si>
  <si>
    <t>74975125-11-N</t>
  </si>
  <si>
    <t>74975225-11-N</t>
  </si>
  <si>
    <t>74975325-10-N</t>
  </si>
  <si>
    <t>74975425-10-N</t>
  </si>
  <si>
    <t>74975525-11-N</t>
  </si>
  <si>
    <t>74975625-38-N</t>
  </si>
  <si>
    <t>74975725-11-N</t>
  </si>
  <si>
    <t>74975925-38-N</t>
  </si>
  <si>
    <t>74976025-10-N</t>
  </si>
  <si>
    <t>74976125-38-N</t>
  </si>
  <si>
    <t>74976325-38-N</t>
  </si>
  <si>
    <t>74976425-38-N</t>
  </si>
  <si>
    <t>74976525-11-N</t>
  </si>
  <si>
    <t>74976625-38-N</t>
  </si>
  <si>
    <t>74976725-38-N</t>
  </si>
  <si>
    <t>74976825-38-N</t>
  </si>
  <si>
    <t>74976925-38-N</t>
  </si>
  <si>
    <t>74977025-84-N</t>
  </si>
  <si>
    <t>74977125-38-N</t>
  </si>
  <si>
    <t>74977225-11-N</t>
  </si>
  <si>
    <t>74977325-10-N</t>
  </si>
  <si>
    <t>74977425-38-N</t>
  </si>
  <si>
    <t>74977525-38-N</t>
  </si>
  <si>
    <t>74977625-11-N</t>
  </si>
  <si>
    <t>74977725-38-N</t>
  </si>
  <si>
    <t>74977825-11-N</t>
  </si>
  <si>
    <t>74977925-38-N</t>
  </si>
  <si>
    <t>74978125-38-N</t>
  </si>
  <si>
    <t>74978225-90-N</t>
  </si>
  <si>
    <t>74978325-90-N</t>
  </si>
  <si>
    <t>74978425-11-N</t>
  </si>
  <si>
    <t>74978525-85-N</t>
  </si>
  <si>
    <t>74978625-28-N</t>
  </si>
  <si>
    <t>74978725-11-N</t>
  </si>
  <si>
    <t>74978825-38-N</t>
  </si>
  <si>
    <t>74978925-38-N</t>
  </si>
  <si>
    <t>74979125-38-N</t>
  </si>
  <si>
    <t>74979225-10-N</t>
  </si>
  <si>
    <t>74979325-38-N</t>
  </si>
  <si>
    <t>74979425-38-N</t>
  </si>
  <si>
    <t>74979525-10-N</t>
  </si>
  <si>
    <t>74979625-38-N</t>
  </si>
  <si>
    <t>74979725-38-N</t>
  </si>
  <si>
    <t>74979825-10-N</t>
  </si>
  <si>
    <t>74979925-84-N</t>
  </si>
  <si>
    <t>74980025-28-N</t>
  </si>
  <si>
    <t>74980125-38-N</t>
  </si>
  <si>
    <t>74980225-10-N</t>
  </si>
  <si>
    <t>74980325-11-N</t>
  </si>
  <si>
    <t>74980425-10-N</t>
  </si>
  <si>
    <t>74980525-38-N</t>
  </si>
  <si>
    <t>74980625-38-N</t>
  </si>
  <si>
    <t>74980725-10-N</t>
  </si>
  <si>
    <t>74992025-10-P</t>
  </si>
  <si>
    <t>74992625-10-P</t>
  </si>
  <si>
    <t>75521225-10-P</t>
  </si>
  <si>
    <t>75531825-10-P</t>
  </si>
  <si>
    <t>83035925-45-N</t>
  </si>
  <si>
    <t>83036025-28-N</t>
  </si>
  <si>
    <t>83036125-28-N</t>
  </si>
  <si>
    <t>83036325-38-N</t>
  </si>
  <si>
    <t>83036425-38-N</t>
  </si>
  <si>
    <t>83036525-38-N</t>
  </si>
  <si>
    <t>83036625-38-N</t>
  </si>
  <si>
    <t>83036825-10-N</t>
  </si>
  <si>
    <t>83036925-10-N</t>
  </si>
  <si>
    <t>83037025-38-N</t>
  </si>
  <si>
    <t>83037125-38-N</t>
  </si>
  <si>
    <t>83037225-38-N</t>
  </si>
  <si>
    <t>83037325-84-N</t>
  </si>
  <si>
    <t>83037425-10-N</t>
  </si>
  <si>
    <t>83037525-10-N</t>
  </si>
  <si>
    <t>83037725-10-N</t>
  </si>
  <si>
    <t>83037925-10-N</t>
  </si>
  <si>
    <t>83038125-10-N</t>
  </si>
  <si>
    <t>83038325-85-N</t>
  </si>
  <si>
    <t>83099825-10-P</t>
  </si>
  <si>
    <t>83114225-10-P</t>
  </si>
  <si>
    <t>83198425-10-P</t>
  </si>
  <si>
    <t>83244125-10-P</t>
  </si>
  <si>
    <t>85312825-38-N</t>
  </si>
  <si>
    <t>85319225-38-N</t>
  </si>
  <si>
    <t>85325125-28-N</t>
  </si>
  <si>
    <t>85327325-38-N</t>
  </si>
  <si>
    <t>85334625-28-N</t>
  </si>
  <si>
    <t>85338325-10-N</t>
  </si>
  <si>
    <t>85350025-84-N</t>
  </si>
  <si>
    <t>85359825-84-N</t>
  </si>
  <si>
    <t>85363325-84-N</t>
  </si>
  <si>
    <t>85368225-10-P</t>
  </si>
  <si>
    <t>85375525-10-P</t>
  </si>
  <si>
    <t>2025-03-31 00:00:00</t>
  </si>
  <si>
    <t>2025-03-31 16:20:48</t>
  </si>
  <si>
    <t>COM 15725</t>
  </si>
  <si>
    <t>VIATICOS INT COM 15725 EN ABR 5 2025 DE SOACHA A GRANADA REALIZAR SENSIBILIZACIÓN AL PROCESO ECCL AL EVENTO DE POBLACIÓN DE VÍCTIMAS EN EL MUNICIPIO DE GRANADA</t>
  </si>
  <si>
    <t>2025-03-31 16:25:08</t>
  </si>
  <si>
    <t>COM 15825</t>
  </si>
  <si>
    <t>VIATICOS INT COM 15825 EN ABR 5 2025 DE SOACHA A GRANADA REALIZAR SENSIBILIZACIÓN AL PROCESO ECCL AL EVENTO DE POBLACIÓN DE VÍCTIMAS EN EL MUNICIPIO DE GRANADA</t>
  </si>
  <si>
    <t>59125-84-N</t>
  </si>
  <si>
    <t>59225-84-N</t>
  </si>
  <si>
    <t>valor neto</t>
  </si>
  <si>
    <t>total gastado en viaticos (sacado OP)</t>
  </si>
  <si>
    <t>Saldo comprometido en un ER para viaticos</t>
  </si>
  <si>
    <t>26325, 26425, 26525, 26625, 26725, 26825, 26925, 27025, 27125, 36625, 51025, 69025</t>
  </si>
  <si>
    <t>2825, 2925, 3025, 3125, 3225, 3325, 13525, 13625, 13725, 13825, 13925, 14025, 14125, 14225, 14325, 14425, 14525, 14625, 14725, 14825, 14925, 15025, 15125, 15225, 15325, 15425, 15525, 15625, 15725, 15825, 15925, 16025, 16125, 16225, 16325, 16425, 16525, 16625, 16725, 16825, 16925, 17025, 21125, 21225, 21325, 21425, 21525, 21625, 21725, 21825, 21925, 22025, 22125, 22225, 22325, 22425, 22525, 22625, 22725, 22825, 22925, 23025, 23125, 23225, 23325, 23425, 23525, 23625, 23725, 23825, 23925, 24025, 24125, 24225, 28125, 32725, 34425, 34525, 34625, 34725, 34825, 34925, 37725, 38025, 42125, 42225, 42325, 42525, 42625, 42725, 50925, 51525, 51625, 51725, 51825, 51925, 52025, 52125, 52225, 52325, 52425, 52925, 53025, 69225, 69325, 69425, 69525, 69625, 70325, 70425, 73025, 73425, 73525, 73625, 73825</t>
  </si>
  <si>
    <t>4125, 4225, 4325, 28325, 28425, 28525, 30125, 30925, 31025, 31125, 31925, 43725, 50725, 55125, 56025, 72825</t>
  </si>
  <si>
    <t>35625, 36225, 36325, 36425, 36525, 82225, 82325, 82425, 82525, 82625</t>
  </si>
  <si>
    <t>64603925, 64616625, 64616725, 64616825, 64616925, 97048525, 97048725, 97048825, 97049025, 97049125</t>
  </si>
  <si>
    <t>35525, 35825, 35925, 36025, 36125, 82725, 82825, 82925, 83025, 83125</t>
  </si>
  <si>
    <t>64603825, 64616125, 64616325, 64616425, 64616525, 97049225, 97049325, 97049425, 97049525, 97049725</t>
  </si>
  <si>
    <t>923266</t>
  </si>
  <si>
    <t>CTRO INDUSTRIAL Y DESARROLLO EMPRESARIAL DE SOACHA -INVESTIGACIÓN APLICADA Y SEMILLEROS DE INVESTIGA</t>
  </si>
  <si>
    <t>C-3605-1300-3-40402A-3605001-02</t>
  </si>
  <si>
    <t>ADQUIS. DE BYS - DOCUMENTOS DE INVESTIGACIÓN - IMPLANTACIÓN SISTEMA DE INVESTIGACIÓN APLICADA, DESARROLLO TECNOLÓGICO Y COMPETITIVIDAD</t>
  </si>
  <si>
    <t>107525</t>
  </si>
  <si>
    <t>110457925</t>
  </si>
  <si>
    <t>2025-04-29 00:00:00</t>
  </si>
  <si>
    <t>2025-04-29 11:12:00</t>
  </si>
  <si>
    <t>923262</t>
  </si>
  <si>
    <t>CENTRO INDUSTRIAL Y DESARROLLO EMPRESARIAL DE SOACHA - CAPACITACION ESPECIALISADA</t>
  </si>
  <si>
    <t>VIÁTICOS. Viáticos y gastos de viaje para los CHIEF EXPERT que apoyan la estrategia WORLDSKILLS</t>
  </si>
  <si>
    <t>2025-04-29 11:21:00</t>
  </si>
  <si>
    <t>SERVICIOS PERSONALES. Contratar la prestación de servicios profesionales y de apoyo a la gestión para la ejecución de investigación aplicada y semilleros de investigación en Centros de Formación</t>
  </si>
  <si>
    <t>2025-04-29 11:30:00</t>
  </si>
  <si>
    <t>VIÁTICOS. Viáticos y gastos de viaje para la ejecución de investigación aplicada y semilleros de investigación en Centros de Formación.</t>
  </si>
  <si>
    <t>29925, 106525</t>
  </si>
  <si>
    <t>64584825, 110456825</t>
  </si>
  <si>
    <t>33925, 93725</t>
  </si>
  <si>
    <t>71227025, 98099625</t>
  </si>
  <si>
    <t>106625</t>
  </si>
  <si>
    <t>110456925</t>
  </si>
  <si>
    <t>94025</t>
  </si>
  <si>
    <t>98099925</t>
  </si>
  <si>
    <t>91280650949</t>
  </si>
  <si>
    <t>38125, 106725</t>
  </si>
  <si>
    <t>64618525, 110457025</t>
  </si>
  <si>
    <t>77225</t>
  </si>
  <si>
    <t>96962625</t>
  </si>
  <si>
    <t>77325</t>
  </si>
  <si>
    <t>96962825</t>
  </si>
  <si>
    <t>77425</t>
  </si>
  <si>
    <t>96963125</t>
  </si>
  <si>
    <t>92125</t>
  </si>
  <si>
    <t>97128625</t>
  </si>
  <si>
    <t>77525</t>
  </si>
  <si>
    <t>96963325</t>
  </si>
  <si>
    <t>77625</t>
  </si>
  <si>
    <t>96963525</t>
  </si>
  <si>
    <t>77725</t>
  </si>
  <si>
    <t>96963825</t>
  </si>
  <si>
    <t>79925</t>
  </si>
  <si>
    <t>97045825</t>
  </si>
  <si>
    <t>92225</t>
  </si>
  <si>
    <t>97128825</t>
  </si>
  <si>
    <t>92325</t>
  </si>
  <si>
    <t>97128925</t>
  </si>
  <si>
    <t>96845125</t>
  </si>
  <si>
    <t>96845325</t>
  </si>
  <si>
    <t>80025</t>
  </si>
  <si>
    <t>97045925</t>
  </si>
  <si>
    <t>94425</t>
  </si>
  <si>
    <t>98100325</t>
  </si>
  <si>
    <t>94525</t>
  </si>
  <si>
    <t>98100425</t>
  </si>
  <si>
    <t>96845425</t>
  </si>
  <si>
    <t>83925</t>
  </si>
  <si>
    <t>97051125</t>
  </si>
  <si>
    <t>82125</t>
  </si>
  <si>
    <t>97048325</t>
  </si>
  <si>
    <t>94625</t>
  </si>
  <si>
    <t>98100525</t>
  </si>
  <si>
    <t>77825</t>
  </si>
  <si>
    <t>96964025</t>
  </si>
  <si>
    <t>92425</t>
  </si>
  <si>
    <t>97129025</t>
  </si>
  <si>
    <t>92525</t>
  </si>
  <si>
    <t>97129225</t>
  </si>
  <si>
    <t>92625</t>
  </si>
  <si>
    <t>97129325</t>
  </si>
  <si>
    <t>96845625</t>
  </si>
  <si>
    <t>96845725</t>
  </si>
  <si>
    <t>77925</t>
  </si>
  <si>
    <t>96964325</t>
  </si>
  <si>
    <t>78025</t>
  </si>
  <si>
    <t>96964525</t>
  </si>
  <si>
    <t>78125</t>
  </si>
  <si>
    <t>96964725</t>
  </si>
  <si>
    <t>78225</t>
  </si>
  <si>
    <t>96964825</t>
  </si>
  <si>
    <t>78325</t>
  </si>
  <si>
    <t>96965125</t>
  </si>
  <si>
    <t>78425</t>
  </si>
  <si>
    <t>96965425</t>
  </si>
  <si>
    <t>78525</t>
  </si>
  <si>
    <t>96965625</t>
  </si>
  <si>
    <t>78625</t>
  </si>
  <si>
    <t>96965825</t>
  </si>
  <si>
    <t>78725</t>
  </si>
  <si>
    <t>97044225</t>
  </si>
  <si>
    <t>78825</t>
  </si>
  <si>
    <t>97044325</t>
  </si>
  <si>
    <t>78925</t>
  </si>
  <si>
    <t>97044425</t>
  </si>
  <si>
    <t>79025</t>
  </si>
  <si>
    <t>97044525</t>
  </si>
  <si>
    <t>80125</t>
  </si>
  <si>
    <t>97046025</t>
  </si>
  <si>
    <t>94725</t>
  </si>
  <si>
    <t>98100625</t>
  </si>
  <si>
    <t>94825</t>
  </si>
  <si>
    <t>98100725</t>
  </si>
  <si>
    <t>96845825</t>
  </si>
  <si>
    <t>92725</t>
  </si>
  <si>
    <t>97129425</t>
  </si>
  <si>
    <t>100325</t>
  </si>
  <si>
    <t>107820425</t>
  </si>
  <si>
    <t>100425</t>
  </si>
  <si>
    <t>107820525</t>
  </si>
  <si>
    <t>105625</t>
  </si>
  <si>
    <t>107829425</t>
  </si>
  <si>
    <t>105725</t>
  </si>
  <si>
    <t>107829625</t>
  </si>
  <si>
    <t>100525</t>
  </si>
  <si>
    <t>107820825</t>
  </si>
  <si>
    <t>100025</t>
  </si>
  <si>
    <t>103797625</t>
  </si>
  <si>
    <t>100625</t>
  </si>
  <si>
    <t>107821125</t>
  </si>
  <si>
    <t>100725</t>
  </si>
  <si>
    <t>107821325</t>
  </si>
  <si>
    <t>100825</t>
  </si>
  <si>
    <t>107821725</t>
  </si>
  <si>
    <t>100925</t>
  </si>
  <si>
    <t>107821925</t>
  </si>
  <si>
    <t>105825</t>
  </si>
  <si>
    <t>107829725</t>
  </si>
  <si>
    <t>101025</t>
  </si>
  <si>
    <t>107822025</t>
  </si>
  <si>
    <t>2025-03-31 17:42:39</t>
  </si>
  <si>
    <t>101125</t>
  </si>
  <si>
    <t>107822225</t>
  </si>
  <si>
    <t>COM 15925</t>
  </si>
  <si>
    <t>VIATICOS INT COM 15925 EN ABR 5 2025 DE SOACHA A GRANADA REALIZAR SENSIBILIZACIÓN DE GESTIÓN DEL PROCESO DE EVALUACIÓN Y CERTIFICACIÓN DE COMPETENCIAS LABORALES EN EL MUNICIPIO DE GRANADA CUNDINAMARCA A LA POBLACIÓN DE VÍCTIMAS</t>
  </si>
  <si>
    <t>2025-03-31 17:45:20</t>
  </si>
  <si>
    <t>101225</t>
  </si>
  <si>
    <t>107822325</t>
  </si>
  <si>
    <t>COM 16025</t>
  </si>
  <si>
    <t>VIATICOS INT COM 16025 EN ABR 5 2025 DE SOACHA A GRANADA REALIZAR SENSIBILIZACIÓN DEL PROCESO DE EVALUACIÓN Y CERTIFICACIÓN DE COMPETENCIAS LABORALES CON EL GRUPO DE VÍCTIMAS EN EL MUNICIPIO DE GRANADA CUNDINAMARCA</t>
  </si>
  <si>
    <t>2025-04-02 00:00:00</t>
  </si>
  <si>
    <t>2025-04-02 10:20:31</t>
  </si>
  <si>
    <t>101325</t>
  </si>
  <si>
    <t>107822525</t>
  </si>
  <si>
    <t>COM 16125</t>
  </si>
  <si>
    <t>VIATICOS INT COM 16125 EN ABR 2 7 9 21 2025 DE SOACHA A SAN D TEQUEFICHA 3169090 GENERACIÓN DE IDEAS PARA UN NEGOCIO INNOVADO</t>
  </si>
  <si>
    <t>2025-04-02 12:22:32</t>
  </si>
  <si>
    <t>101425</t>
  </si>
  <si>
    <t>107822625</t>
  </si>
  <si>
    <t>COM16225</t>
  </si>
  <si>
    <t>VIATICOS INT COM 16225 EN ABR 3 10 24 28 2025 DE SOACHA SAN - D TEQUE IMPARTIR FORMACIÓN EN GENERACIÓN DE IDEAS PARA UN NEGOCIO INNOVADOR FICHA 316950</t>
  </si>
  <si>
    <t>2025-04-02 12:51:18</t>
  </si>
  <si>
    <t>101525</t>
  </si>
  <si>
    <t>107822725</t>
  </si>
  <si>
    <t>VIATICOS INT COM 16425 EN ABR 3 10 24 28 2025 DE SOACHA SAN - D TEQUE IMPARTIR FORMACIÓN EN GENERACIÓN DE IDEAS PARA UN NEGOCIO INNOVADOR FICHA 316950</t>
  </si>
  <si>
    <t>2025-04-02 13:09:23</t>
  </si>
  <si>
    <t>101625</t>
  </si>
  <si>
    <t>107823025</t>
  </si>
  <si>
    <t>COM 16525</t>
  </si>
  <si>
    <t>VIATICOS INT COM 16525 EN ABR 3 10 22 29 2025 DE SOACHA SAN - D TEQUE IMPARTIR FORMACIÓN CURSO GENERACIÓN DE IDEAS INNOVADORAS CON DESIGN THINKING RUTA 1, MUNICIPIO DE SAN ANTONI</t>
  </si>
  <si>
    <t>2025-04-02 13:23:11</t>
  </si>
  <si>
    <t>101725</t>
  </si>
  <si>
    <t>107823325</t>
  </si>
  <si>
    <t>COM 16625</t>
  </si>
  <si>
    <t>VIATICOS INT COM 16625 EN ABR 3 10 24 2025 DE SOACHA - SUESCA PROPONER ACCIONES DE MEJORA EN LA ORGANIZACIÓN DE RECICLADORES SEGÚN NORMATIVA</t>
  </si>
  <si>
    <t>2025-04-02 13:28:26</t>
  </si>
  <si>
    <t>101825</t>
  </si>
  <si>
    <t>107823425</t>
  </si>
  <si>
    <t>COM 16725</t>
  </si>
  <si>
    <t>VIATICOS INT COM 16725 EN ABR 3 8 22 29 2025 DE SOACHA A TENA DESPLAZAMIENTO PARA FORMACION DE PROGRAMA CAMPESENA FICHA 63220082 FORMACION COMPLEMENTARIO</t>
  </si>
  <si>
    <t>2025-04-02 14:01:43</t>
  </si>
  <si>
    <t>105925</t>
  </si>
  <si>
    <t>107829925</t>
  </si>
  <si>
    <t>VIATICOS INT COM 17525 EN ABR 2 3 4 2025 DE SOACHA A TENA- GRANADA VISITA AL COLEGIO SAN ANTONIO DE TEQUENDAMA Y MARIANO SANTA MARÍA, REVISIÓN DE LOS PROGRAMAS OFERTADOS PARA LA VIGENCIA 2025</t>
  </si>
  <si>
    <t>2025-04-02 14:14:03</t>
  </si>
  <si>
    <t>101925</t>
  </si>
  <si>
    <t>107823525</t>
  </si>
  <si>
    <t>COM 16825</t>
  </si>
  <si>
    <t>VIATICOS INT COM 16825 EN ABR 3 4 10 11 24 25 2025 DE SOACHA A GRANADA FORMACION FICHA 3169893 GENERACION DE IDEAS PARA UN NEGOCIO INNOVADO</t>
  </si>
  <si>
    <t>2025-04-02 15:38:03</t>
  </si>
  <si>
    <t>102025</t>
  </si>
  <si>
    <t>107823725</t>
  </si>
  <si>
    <t>COM 16325</t>
  </si>
  <si>
    <t>VIATICOS INT COM 163 25 EN ABR 4 11 25 2025 DE SOACHA A SAN DE TEQUE IMPARTIR FORMACION EN EMPRENDEDOR EN PRODUCCION DE PLANTAS MEDICINALES, AROMATICAS Y CONDIMENTARIAS</t>
  </si>
  <si>
    <t>2025-04-02 15:48:09</t>
  </si>
  <si>
    <t>102125</t>
  </si>
  <si>
    <t>107823825</t>
  </si>
  <si>
    <t>COM 16925</t>
  </si>
  <si>
    <t>VIATICOS INT COM 169 25 EN ABR 4 8 11 15 2025 DE SOACHA A SAN DE TEQUE IMPARTIR FORMACION C.F 3169544FORTALECIMIENTO EN MERCADEO Y VENTAS VEREDA SAN ANTONIO</t>
  </si>
  <si>
    <t>2025-04-02 15:55:40</t>
  </si>
  <si>
    <t>102225</t>
  </si>
  <si>
    <t>107823925</t>
  </si>
  <si>
    <t>COM 17023</t>
  </si>
  <si>
    <t>VIATICOS INT COM 170 25 EN ABR 10 11 24 25 2025 DE SOACHA A TENA IMPARTIR FORMACIÓN A LA COMUNIDAD CAMPESINA, CONFORMACIÓN Y MATRICULA DE GRUPOS DE FORMACIÓN</t>
  </si>
  <si>
    <t>2025-04-02 16:04:53</t>
  </si>
  <si>
    <t>102325</t>
  </si>
  <si>
    <t>107824025</t>
  </si>
  <si>
    <t>VIATICOS INT COM 171 25 EN ABR 8 9 22 23 2025 DE SOACHA A SAN DE TEQUE EJECUTAR ACCIONES DE FORMACIÓN DEL PROGRAMA CAMPESENA</t>
  </si>
  <si>
    <t>2025-04-02 16:18:30</t>
  </si>
  <si>
    <t>102425</t>
  </si>
  <si>
    <t>107824225</t>
  </si>
  <si>
    <t>VIATICOS INT COM 172 25 EN ABR 8 15 22 29 2025 DE SOACHA A SAN DE TEQUE IMPARTIR FORMACIÓN EN EL ÁREA DE TURISMO PROGRAMA CAMPESENA PROGRAMA DE FORMACIÓN CONTEXTUALIZACIÓN DEL TURISMO COMUNITARIO</t>
  </si>
  <si>
    <t>2025-04-02 16:36:06</t>
  </si>
  <si>
    <t>102525</t>
  </si>
  <si>
    <t>107824325</t>
  </si>
  <si>
    <t>VIATICOS INT COM 173 25 EN ABR 7 8 14 15 21 22 23 2025 DE SOACHA A SAN DE TEQUE IMPLEMENTAR COMPONENTES DE LAS HERRAMIENTAS TECNOLOGICAS SEGUN PROCEDIMIENTOS DE LA ORGANIZACION</t>
  </si>
  <si>
    <t>2025-04-02 16:43:15</t>
  </si>
  <si>
    <t>102625</t>
  </si>
  <si>
    <t>107824425</t>
  </si>
  <si>
    <t>VIATICOS INT COM 174 25 EN ABR 11 25 2025 DE SOACHA A GRANADA IMPARTIR FORMACIÓN EN LA COMPETENCIA GENERAR HÁBITOS DE VIDA SALUDABLES CON LA FICHA 3105232 ASISTENCIA ADMINISTRATIVA CAMPESEN</t>
  </si>
  <si>
    <t>2025-04-02 17:14:28</t>
  </si>
  <si>
    <t>94925</t>
  </si>
  <si>
    <t>99951525</t>
  </si>
  <si>
    <t>0362 DE 2025</t>
  </si>
  <si>
    <t>APOYO APRENDICES: PAGO MARZO DE 2025 APOYOS DE SOSTENIMIENTO FIC</t>
  </si>
  <si>
    <t>2025-04-02 17:14:29</t>
  </si>
  <si>
    <t>95025</t>
  </si>
  <si>
    <t>99951725</t>
  </si>
  <si>
    <t>2025-04-02 17:14:30</t>
  </si>
  <si>
    <t>95125</t>
  </si>
  <si>
    <t>99951925</t>
  </si>
  <si>
    <t>2025-04-02 17:14:31</t>
  </si>
  <si>
    <t>95225</t>
  </si>
  <si>
    <t>99952125</t>
  </si>
  <si>
    <t>2025-04-02 17:14:32</t>
  </si>
  <si>
    <t>95325</t>
  </si>
  <si>
    <t>99952425</t>
  </si>
  <si>
    <t>2025-04-02 17:14:33</t>
  </si>
  <si>
    <t>61525</t>
  </si>
  <si>
    <t>95425</t>
  </si>
  <si>
    <t>99952625</t>
  </si>
  <si>
    <t>2025-04-02 17:14:35</t>
  </si>
  <si>
    <t>95525</t>
  </si>
  <si>
    <t>99952825</t>
  </si>
  <si>
    <t>2025-04-02 17:14:36</t>
  </si>
  <si>
    <t>95625</t>
  </si>
  <si>
    <t>99953025</t>
  </si>
  <si>
    <t>2025-04-02 17:14:37</t>
  </si>
  <si>
    <t>95725</t>
  </si>
  <si>
    <t>99953225</t>
  </si>
  <si>
    <t>2025-04-02 17:14:38</t>
  </si>
  <si>
    <t>95825</t>
  </si>
  <si>
    <t>99953425</t>
  </si>
  <si>
    <t>2025-04-02 17:14:39</t>
  </si>
  <si>
    <t>95925</t>
  </si>
  <si>
    <t>99953625</t>
  </si>
  <si>
    <t>2025-04-02 17:14:40</t>
  </si>
  <si>
    <t>96025</t>
  </si>
  <si>
    <t>99953825</t>
  </si>
  <si>
    <t>2025-04-02 17:14:41</t>
  </si>
  <si>
    <t>96125</t>
  </si>
  <si>
    <t>99954025</t>
  </si>
  <si>
    <t>2025-04-02 17:14:42</t>
  </si>
  <si>
    <t>96225</t>
  </si>
  <si>
    <t>99954325</t>
  </si>
  <si>
    <t>2025-04-02 17:14:43</t>
  </si>
  <si>
    <t>96325</t>
  </si>
  <si>
    <t>99954625</t>
  </si>
  <si>
    <t>2025-04-02 17:14:44</t>
  </si>
  <si>
    <t>96425</t>
  </si>
  <si>
    <t>99954925</t>
  </si>
  <si>
    <t>2025-04-02 17:14:45</t>
  </si>
  <si>
    <t>96525</t>
  </si>
  <si>
    <t>99955225</t>
  </si>
  <si>
    <t>2025-04-02 17:14:46</t>
  </si>
  <si>
    <t>96625</t>
  </si>
  <si>
    <t>99955525</t>
  </si>
  <si>
    <t>2025-04-02 17:14:47</t>
  </si>
  <si>
    <t>96725</t>
  </si>
  <si>
    <t>99955925</t>
  </si>
  <si>
    <t>2025-04-02 17:14:48</t>
  </si>
  <si>
    <t>96825</t>
  </si>
  <si>
    <t>99956125</t>
  </si>
  <si>
    <t>2025-04-02 17:14:49</t>
  </si>
  <si>
    <t>96925</t>
  </si>
  <si>
    <t>99956425</t>
  </si>
  <si>
    <t>2025-04-02 17:14:50</t>
  </si>
  <si>
    <t>97025</t>
  </si>
  <si>
    <t>99956825</t>
  </si>
  <si>
    <t>2025-04-02 17:24:29</t>
  </si>
  <si>
    <t>97125</t>
  </si>
  <si>
    <t>99957225</t>
  </si>
  <si>
    <t>2025-04-02 17:24:30</t>
  </si>
  <si>
    <t>97225</t>
  </si>
  <si>
    <t>99957625</t>
  </si>
  <si>
    <t>2025-04-02 17:24:31</t>
  </si>
  <si>
    <t>97325</t>
  </si>
  <si>
    <t>99957925</t>
  </si>
  <si>
    <t>2025-04-02 17:24:33</t>
  </si>
  <si>
    <t>97425</t>
  </si>
  <si>
    <t>99958225</t>
  </si>
  <si>
    <t>2025-04-02 17:24:34</t>
  </si>
  <si>
    <t>97525</t>
  </si>
  <si>
    <t>99958425</t>
  </si>
  <si>
    <t>2025-04-02 17:24:35</t>
  </si>
  <si>
    <t>97625</t>
  </si>
  <si>
    <t>99958725</t>
  </si>
  <si>
    <t>2025-04-02 17:24:36</t>
  </si>
  <si>
    <t>97725</t>
  </si>
  <si>
    <t>99959025</t>
  </si>
  <si>
    <t>2025-04-02 17:24:37</t>
  </si>
  <si>
    <t>97825</t>
  </si>
  <si>
    <t>99959225</t>
  </si>
  <si>
    <t>2025-04-02 17:24:38</t>
  </si>
  <si>
    <t>97925</t>
  </si>
  <si>
    <t>99959525</t>
  </si>
  <si>
    <t>2025-04-02 17:24:39</t>
  </si>
  <si>
    <t>98025</t>
  </si>
  <si>
    <t>99959825</t>
  </si>
  <si>
    <t>1069762009</t>
  </si>
  <si>
    <t>RODRIGUEZ BRAVO CESAR STIVEN</t>
  </si>
  <si>
    <t>87066759276</t>
  </si>
  <si>
    <t>98125</t>
  </si>
  <si>
    <t>99959925</t>
  </si>
  <si>
    <t>2025-04-02 17:24:40</t>
  </si>
  <si>
    <t>79223572</t>
  </si>
  <si>
    <t>RODRIGUEZ MACIAS JANS RICARDO</t>
  </si>
  <si>
    <t>87052538880</t>
  </si>
  <si>
    <t>98225</t>
  </si>
  <si>
    <t>99960225</t>
  </si>
  <si>
    <t>2025-04-02 17:24:42</t>
  </si>
  <si>
    <t>80902756</t>
  </si>
  <si>
    <t>GONZALEZ RAMIREZ JAVIER FERNANDO</t>
  </si>
  <si>
    <t>30075496814</t>
  </si>
  <si>
    <t>98325</t>
  </si>
  <si>
    <t>99960525</t>
  </si>
  <si>
    <t>2025-04-02 17:24:43</t>
  </si>
  <si>
    <t>1193572507</t>
  </si>
  <si>
    <t>RUIZ TONUZCO JHONIER ALEXANDER</t>
  </si>
  <si>
    <t>87070336373</t>
  </si>
  <si>
    <t>98425</t>
  </si>
  <si>
    <t>99960725</t>
  </si>
  <si>
    <t>2025-04-02 17:24:44</t>
  </si>
  <si>
    <t>79973748</t>
  </si>
  <si>
    <t>SANCHEZ FARFAN JOSE FERNANDO</t>
  </si>
  <si>
    <t>488446721463</t>
  </si>
  <si>
    <t>98525</t>
  </si>
  <si>
    <t>99961025</t>
  </si>
  <si>
    <t>2025-04-02 17:24:45</t>
  </si>
  <si>
    <t>1143930626</t>
  </si>
  <si>
    <t>RIOS CARVAJAL JOSE OMAR</t>
  </si>
  <si>
    <t>87063159727</t>
  </si>
  <si>
    <t>98625</t>
  </si>
  <si>
    <t>99961225</t>
  </si>
  <si>
    <t>2025-04-02 17:24:46</t>
  </si>
  <si>
    <t>1072188180</t>
  </si>
  <si>
    <t>INFANTE GORDILLO KEVIN ESNEIDER</t>
  </si>
  <si>
    <t>87055773931</t>
  </si>
  <si>
    <t>98725</t>
  </si>
  <si>
    <t>99961525</t>
  </si>
  <si>
    <t>2025-04-02 17:24:47</t>
  </si>
  <si>
    <t>52758261</t>
  </si>
  <si>
    <t>MARTINEZ MARY DORALBA</t>
  </si>
  <si>
    <t>52542043741</t>
  </si>
  <si>
    <t>98825</t>
  </si>
  <si>
    <t>99961825</t>
  </si>
  <si>
    <t>2025-04-02 17:24:48</t>
  </si>
  <si>
    <t>80233712</t>
  </si>
  <si>
    <t>BANGUERO SANCHEZ RONALD</t>
  </si>
  <si>
    <t>0958005157</t>
  </si>
  <si>
    <t>98925</t>
  </si>
  <si>
    <t>99962025</t>
  </si>
  <si>
    <t>2025-04-02 17:24:49</t>
  </si>
  <si>
    <t>1024508988</t>
  </si>
  <si>
    <t>BELTRAN FIGUEROA WILLIAM JOSEPH</t>
  </si>
  <si>
    <t>688910764</t>
  </si>
  <si>
    <t>99025</t>
  </si>
  <si>
    <t>99962325</t>
  </si>
  <si>
    <t>2025-04-02 17:24:50</t>
  </si>
  <si>
    <t>1074415428</t>
  </si>
  <si>
    <t>DIEGO ALEJANDRO RODRIGUEZ ROMERO</t>
  </si>
  <si>
    <t>488450382855</t>
  </si>
  <si>
    <t>99125</t>
  </si>
  <si>
    <t>99962525</t>
  </si>
  <si>
    <t>2025-04-02 17:24:51</t>
  </si>
  <si>
    <t>1072188186</t>
  </si>
  <si>
    <t>JHOJAN ANDRES FRAILE MONTOYA</t>
  </si>
  <si>
    <t>87061028128</t>
  </si>
  <si>
    <t>99225</t>
  </si>
  <si>
    <t>99962825</t>
  </si>
  <si>
    <t>2025-04-02 17:24:52</t>
  </si>
  <si>
    <t>1072191106</t>
  </si>
  <si>
    <t>SALGADO RODRIGUEZ FABIAN STIVEN</t>
  </si>
  <si>
    <t>466600063500</t>
  </si>
  <si>
    <t>99325</t>
  </si>
  <si>
    <t>99963125</t>
  </si>
  <si>
    <t>2025-04-02 21:52:32</t>
  </si>
  <si>
    <t>99425</t>
  </si>
  <si>
    <t>99963525</t>
  </si>
  <si>
    <t>2025-04-03 00:00:00</t>
  </si>
  <si>
    <t>2025-04-03 15:53:38</t>
  </si>
  <si>
    <t>106025</t>
  </si>
  <si>
    <t>107830025</t>
  </si>
  <si>
    <t>VIATICOS INT COM 183 25 EN ABR 10 25 2025 DE SOACHA A SAN DE TEQUEN GRANADA ACOMPAÑAR A LOS EVALUADORES A REALIZAR PRUEBAS DE CONOCIMIENTO, ACTIVIDAD DE DESEMPEÑO Y PRODUCTO, EN LAS ÁREAS DE PECUARIA Y AGRÍCOLA A LA POBLACIÓN CAMPESENA DE LOS MUNIC</t>
  </si>
  <si>
    <t>2025-04-03 16:01:47</t>
  </si>
  <si>
    <t>102725</t>
  </si>
  <si>
    <t>107824725</t>
  </si>
  <si>
    <t>VIATICOS INT COM 176 25 EN ABR 11 12 25 2025 DE SOACHA A SAN. DE TEQUEN IMPARTIR FORMACIÓN A LA FICHA 3105242. TG. EN SISTEMAS TELEINFORMÁTICAS COMPETENCIAS 1. EJERCER DERECHOS FUNDAMENTALES DEL TRABAJO EN EL MARCO DE LA CONSTITUCIÓN POLÍTICA Y LOS</t>
  </si>
  <si>
    <t>2025-04-03 16:09:25</t>
  </si>
  <si>
    <t>102825</t>
  </si>
  <si>
    <t>107824825</t>
  </si>
  <si>
    <t>VIATICOS INT COM 177 25 EN ABR 7 12 26 2025 DE SOACHA A GRANADA UTILIZAR HERRAMIENTAS INFORMÁTICAS DE ACUERDO CON LAS NECESIDADES DE MANEJO DE INFORMACIÓN</t>
  </si>
  <si>
    <t>2025-04-03 16:29:43</t>
  </si>
  <si>
    <t>102925</t>
  </si>
  <si>
    <t>107825025</t>
  </si>
  <si>
    <t>VIATICOS INT COM 178 25 EN ABR 11 12 29 30 2025 DE SOACHA A GRANADA SAN DE TEQUE TENA BRIGADA PARA LOS APRENDICES DE LA FICHA 3105232 TÉCNICO EN ASISTENCIA ADMINISTRATIVA. INDUCCION A FORMACION TECNICO EN ASISTENCIA ADMINISTRATIVA</t>
  </si>
  <si>
    <t>2025-04-03 16:37:49</t>
  </si>
  <si>
    <t>103025</t>
  </si>
  <si>
    <t>107825225</t>
  </si>
  <si>
    <t>COM 17925</t>
  </si>
  <si>
    <t>VIATICOS INT COM 179 25 EN ABR 10 11 24 25 2025 DE SOACHA A GRANADA SAN. DE TEQUE IMPARTIR FORMACIÓN EN LA COMPETENCIA INTERACTUAR EN LENGUA INGLESA DE FORMA ORAL Y ESCRITA DENTRO DE CONTEXTOS SOCIALES Y LABORALES SEGÚN LOS CRITERIOS ESTABLECIDO</t>
  </si>
  <si>
    <t>2025-04-03 17:22:01</t>
  </si>
  <si>
    <t>103125</t>
  </si>
  <si>
    <t>107825425</t>
  </si>
  <si>
    <t>VIATICOS INT COM 181 25 EN ABR 12 2025 DE SOACHA A SAN. DE TEQUE REALIZAR PRUEBA DE CONOCIMIENTO Y PRODUCTO EN LA NORMA 270502046 EN LA VEREDA ZARAGOZA DEL MUNICIPIO DE SAN ANTONIO CUNDINAMARCA</t>
  </si>
  <si>
    <t>2025-04-03 17:31:56</t>
  </si>
  <si>
    <t>103225</t>
  </si>
  <si>
    <t>107825725</t>
  </si>
  <si>
    <t>VIATICOS INT COM 180 25 EN ABR 24 25 2025 DE SOACHA A SAN. DE TEQUE GRANADA REALIZAR SENSIBILIZACIÓN DEL PROCESO DE EVALUACIÓN Y CERTIFICACIÓN DE COMPETENCIAS LABORALES EN EL MUNICIPIO DE SAN ANTONIO DEL TEQUENDAMA CUNDINAMARCA</t>
  </si>
  <si>
    <t>2025-04-03 17:38:28</t>
  </si>
  <si>
    <t>103325</t>
  </si>
  <si>
    <t>107826025</t>
  </si>
  <si>
    <t>COM 18225</t>
  </si>
  <si>
    <t>VIATICOS INT COM 182 25 EN ABR 10 2025 DE SOACHA A SAN. DE TEQUE APLICACIÓN DE EVIDENCIAS DE CONOCIMIENTO DESEMPEÑO Y PRODUCTO NORMA 270401104 PREPARAR SUSTRATO GRUPO 1 SAN ANTONIO DEL TEQUENDAMA</t>
  </si>
  <si>
    <t>2025-04-03 17:44:42</t>
  </si>
  <si>
    <t>103425</t>
  </si>
  <si>
    <t>107826225</t>
  </si>
  <si>
    <t>VIATICOS INT COM 184 25 EN ABR 4 5 2025 DE SOACHA A GIRARDOT TRASLADAR BUSETA SOACHA -GIRARDOT - SOACHA - GIRARDOT</t>
  </si>
  <si>
    <t>2025-04-03 18:15:22</t>
  </si>
  <si>
    <t>103525</t>
  </si>
  <si>
    <t>107826425</t>
  </si>
  <si>
    <t>com 18525</t>
  </si>
  <si>
    <t>VIATICOS INT COM 185 25 EN ABR 7 8 2025 DE SOACHA A ZIPAQUIRA RECOLECCIÓN DE EVIDENCIAS DE LA NORMA 1079 PARA EL PROCESO DE EVALUACIÓN Y CERTIFICACIÓN DE COMPETENCIAS LABORALES EN LA EMPRESA LÁCTEOS GRAN VÍA EL MUNICIPIO DE ZIPAQUIRÁ CUNDINAMARC</t>
  </si>
  <si>
    <t>2025-04-03 18:21:00</t>
  </si>
  <si>
    <t>103625</t>
  </si>
  <si>
    <t>107826725</t>
  </si>
  <si>
    <t>VIATICOS INT COM 186 25 EN ABR 7 2025 DE SOACHA A GIRARDOT REALIZAR PRUEBAS DE DESEMPEÑO Y PRODUCTO DEL PROCESO DE EVALUACIÓN Y CERTIFICACIÓN DE COMPETENCIAS LABORALES EN EL MUNICIPIO DE GIRARDOT CUNDINAMARCA</t>
  </si>
  <si>
    <t>2025-04-03 18:26:08</t>
  </si>
  <si>
    <t>103725</t>
  </si>
  <si>
    <t>107827025</t>
  </si>
  <si>
    <t>COM 18825</t>
  </si>
  <si>
    <t>VIATICOS INT COM 188 25 EN ABR 29 2025 DE SOACHA A GIRARDOT REALIZAR PRUEBAS DE CONOCIMIENTO, ACTIVIDAD DE DESEMPEÑO Y PRODUCTO EN LA NORMA 2099 A TÉCNICOS DE LA EMPRESA DE ALCANOS DE COLOMBIA</t>
  </si>
  <si>
    <t>2025-04-06 00:00:00</t>
  </si>
  <si>
    <t>2025-04-06 19:24:06</t>
  </si>
  <si>
    <t>106125</t>
  </si>
  <si>
    <t>107830125</t>
  </si>
  <si>
    <t>VIATICOS INT COM 191 25 EN ABR 7 9 11 24 25 26 28 30 2025 DE SOACHA A SAN DE TEQUEN TENA GRANADA SEGUIMIENTO DE CONCERTACIÓN Y ACUERDOS DE FORMACIÓN CON LAS ALCALDÍAS Y LAS ADMINISTRACIONES MUNICIPALES</t>
  </si>
  <si>
    <t>2025-04-06 19:38:32</t>
  </si>
  <si>
    <t>103825</t>
  </si>
  <si>
    <t>107827225</t>
  </si>
  <si>
    <t>COM19025</t>
  </si>
  <si>
    <t>VIATICOS INT COM 190 25 EN ABR 7 9 11 24 25 26 28 30 2025 DE SOACHA A SAN DE TEQUEN TENA GRANADA GESTIÓN PARA CONCERTAR FORMACIONES BAJO EL PROGRAMA ECONOMÍA POPULAR</t>
  </si>
  <si>
    <t>2025-04-06 21:16:56</t>
  </si>
  <si>
    <t>103925</t>
  </si>
  <si>
    <t>107827325</t>
  </si>
  <si>
    <t>VIATICOS INT COM 189 25 EN ABR 7 10 21 23 25 29 2025 DE SOACHA A SAN DE TEQUEN TENA GRANADA REUNIÓN DE CONCERTACIÓN Y ACUERDOS DE FORMACIÓN DIRIGIDOS A CAMPE SENA Y ECONOMÍA POPULAR</t>
  </si>
  <si>
    <t>2025-04-06 21:28:16</t>
  </si>
  <si>
    <t>104025</t>
  </si>
  <si>
    <t>107827425</t>
  </si>
  <si>
    <t>VIATICOS INT COM 187 25 EN ABR 23 2025 DE SOACHA A FUSAGASUGA REALIZAR PRUEBAS DE CONOCIMIENTO, ACTIVIDAD DE DESEMPEÑO Y PRODUCTO, 40 CONDUCTORES DE LA EMPRESA LEONA, REALIZAR PRUEBAS DE CONOCIMIENTO, ACTIVIDAD DE DESEMPEÑO Y PRODUCTO, EN LA NORMA</t>
  </si>
  <si>
    <t>2025-04-06 21:36:43</t>
  </si>
  <si>
    <t>106225</t>
  </si>
  <si>
    <t>107830225</t>
  </si>
  <si>
    <t>VIATICOS INT COM 193 25 EN ABR 7 11 12 21 25 2025 DE SOACHA A SAN DE TEQUEN GRANADA SEGUIMIENTO A LA FORMACIÓN IMPARTIDA EN EL MUNICIPIO PARA LA ESTRATEGIA CAMPESENA</t>
  </si>
  <si>
    <t>2025-04-06 21:47:33</t>
  </si>
  <si>
    <t>106325</t>
  </si>
  <si>
    <t>107830325</t>
  </si>
  <si>
    <t>VIATICOS INT COM 195 25 EN ABR 7 24 29 2025 DE SOACHA A GIRARDOT REALIZAR PRUEBAS DE CONOCIMIENTO, ACTIVIDAD DE DESEMPEÑO Y PRODUCTO, 20 CONDUCTORES DE LA EMPRESA REY DE REYES, EN LA NORMA CONDUCIR VEHÍCULOS PESADO</t>
  </si>
  <si>
    <t>2025-04-06 21:55:05</t>
  </si>
  <si>
    <t>104125</t>
  </si>
  <si>
    <t>107827525</t>
  </si>
  <si>
    <t>VIATICOS INT COM 202 25 EN ABR 7 2025 DE SOACHA A SAN DE TEQUEN DESPLAZARSE A ORIENTAR FORMACIÓN PRESENCIAL EN EL TÉCNICO DE OPERACIONES DE COMERCIO EXTERIOR EN LA FICHA 2947917 DE LA IE MARIANO SANTAMARÍA. DENTRO Y FUERA DEL TERRITORIO NACIONAL CU</t>
  </si>
  <si>
    <t>2025-04-06 22:00:15</t>
  </si>
  <si>
    <t>104225</t>
  </si>
  <si>
    <t>107827625</t>
  </si>
  <si>
    <t>VIATICOS INT COM 203 25 EN ABR 7 23 2025 DE SOACHA A SAN DE TEQUEN EJECUTAR FORMACIÓN PROFESIONAL INTEGRAL DE ACUERDO CON EL DESARROLLO CURRICULAR, GUÍAS DE APRENDIZAJE DEL RESPECTIVO PERIODO Y PROYECTO FORMATIVO DE LOS PROGRAMAS DEL ÁREA TEMÁTICA</t>
  </si>
  <si>
    <t>2025-04-07 00:00:00</t>
  </si>
  <si>
    <t>2025-04-07 07:48:27</t>
  </si>
  <si>
    <t>104325</t>
  </si>
  <si>
    <t>107827725</t>
  </si>
  <si>
    <t>VIATICOS INT COM 205 25 EN ABR 7 8 9 10 2025 DE SOACHA A SAN DE TEQUEN TENA DESPLAZARSE DENTRO Y FUERA DEL TERRITORIO NACIONAL CUANDO SEA REQUERIDO PARA EL CUMPLIMIENTO DE LAS OBLIGACIONES CONTRACTUALES Y LEGALIZAR LAS ORDENES DE VIAJE</t>
  </si>
  <si>
    <t>2025-04-07 07:54:02</t>
  </si>
  <si>
    <t>104425</t>
  </si>
  <si>
    <t>107827825</t>
  </si>
  <si>
    <t>COM 20715</t>
  </si>
  <si>
    <t>VIATICOS INT COM 207 25 EN ABR 7 2025 DE SOACHA A SAN DE TEQUEN DESPLAZARSE DENTRO Y FUERA DEL TERRITORIO NACIONAL CUANDO SEA REQUERIDO PARA EL CUMPLIMIENTO DE LAS OBLIGACIONES CONTRACTUALES Y LEGALIZAR LAS ORDENES</t>
  </si>
  <si>
    <t>2025-04-07 07:58:52</t>
  </si>
  <si>
    <t>104525</t>
  </si>
  <si>
    <t>107827925</t>
  </si>
  <si>
    <t>VIATICOS INT COM 206 25 EN ABR 9 10 2025 DE SOACHA A GRANADA DESPLAZARSE DENTRO Y FUERA DEL TERRITORIO NACIONAL CUANDO SEA REQUERIDO PARA EL CUMPLIMIENTO DE LAS OBLIGACIONES CONTRACTUALES Y LEGALIZAR LAS ORDENES DE VIAJE</t>
  </si>
  <si>
    <t>2025-04-07 08:05:00</t>
  </si>
  <si>
    <t>104625</t>
  </si>
  <si>
    <t>107828025</t>
  </si>
  <si>
    <t>COM 20425</t>
  </si>
  <si>
    <t>VIATICOS INT COM 204 25 EN ABR 8 9 10 11 2025 DE SOACHA A GRANADA EJECUTAR FORMACIÓN PROFESIONAL INTEGRAL DE ACUERDO CON EL DESARROLLO CURRICULAR, GUÍAS DE APRENDIZAJE DEL RESPECTIVO PERIODO Y PROYECTO FORMATIVO DE LOS PROGRAMA</t>
  </si>
  <si>
    <t>2025-04-07 08:10:06</t>
  </si>
  <si>
    <t>104725</t>
  </si>
  <si>
    <t>107828225</t>
  </si>
  <si>
    <t>VIATICOS INT COM 201 25 EN ABR 8 9 10 11 2025 DE SOACHA A TENA IDENTIFICAR LA DINÁMICA ORGANIZACIONAL DEL SENA Y EL ROL DE LA FORMACIÓN PROFESIONAL INTEGRAL DE ACUERDO CON SU PROYECTO DE VIDA Y EL DESARROLLO PROFESIONAL</t>
  </si>
  <si>
    <t>2025-04-07 08:17:59</t>
  </si>
  <si>
    <t>104825</t>
  </si>
  <si>
    <t>107828625</t>
  </si>
  <si>
    <t>VIATICOS INT COM 20025 EN ABR 9 23 2025 DE SOACHA A SAN DE TEQUEN DESPLAZARSE DENTRO Y FUERA DEL TERRITORIO NACIONAL CUANDO SEA REQUERIDO PARA EL CUMPLIMIENTO DE LAS OBLIGACIONES CONTRACTUALES Y LEGALIZAR LAS ORDENES DE VIAJE DE ACUERDO CON LOS TÉ</t>
  </si>
  <si>
    <t>2025-04-07 08:22:38</t>
  </si>
  <si>
    <t>104925</t>
  </si>
  <si>
    <t>107828725</t>
  </si>
  <si>
    <t>VIATICOS INT COM 199 25 EN ABR 8 9 10 2025 DE SOACHA A GRANADA EJECUTAR FORMACIÓN PROFESIONAL INTEGRAL DE ACUERDO CON EL DESARROLLO CURRICULAR, GUÍAS DE APRENDIZAJE DEL RESPECTIVO PERIODO Y PROYECTO FORMATIVO DE LOS PROGRAMAS DEL ÁREA TEMÁTICA OBJ</t>
  </si>
  <si>
    <t>2025-04-07 12:16:42</t>
  </si>
  <si>
    <t>100225</t>
  </si>
  <si>
    <t>104867925</t>
  </si>
  <si>
    <t>347455504-0</t>
  </si>
  <si>
    <t>SERVICIOS PUBLICOS: Pago de servicio ENERGIA de la sede Soacha del Centro Industrial y Desarrollo Empresarial de Soacha ubicada en la calle 13 # 10-63, del 26 de febrero al 26 de marzo de 2025, Fecha Límite de Pago: 10 de abril de 2025</t>
  </si>
  <si>
    <t>2025-04-07 12:33:49</t>
  </si>
  <si>
    <t>100125</t>
  </si>
  <si>
    <t>104861525</t>
  </si>
  <si>
    <t>347858109-9</t>
  </si>
  <si>
    <t>SERVICIOS PUBLICOS: pago de servicio de ENERGIA del Altico del Centro Industrial y Desarrollo Empresarial ubicada en la calle 3 # 3-20 bodega 2, periodo facturado 1 de marzo al 31 de marzo de 2025, Fecha Límite de Pago 15 de abril de 2025.</t>
  </si>
  <si>
    <t>2025-04-07 17:31:22</t>
  </si>
  <si>
    <t>79697497</t>
  </si>
  <si>
    <t>RODRIGUEZ CASTILLO CARLOS</t>
  </si>
  <si>
    <t>488451361684</t>
  </si>
  <si>
    <t>CO1.PCCNTR.7753912</t>
  </si>
  <si>
    <t>Prestar servicios profesionales de carácter temporal y con plena autonomía como instructor de Formación Titulado con el propósito de atender las necesidades de formación regular para los programas ofertados por el Centro Industrial y de Desarrollo</t>
  </si>
  <si>
    <t>2025-04-07 17:36:02</t>
  </si>
  <si>
    <t>1070595157</t>
  </si>
  <si>
    <t>RODRIGUEZ PARDO LUISA FERNANDA</t>
  </si>
  <si>
    <t>65976638543</t>
  </si>
  <si>
    <t>CO1.PCCNTR.7753575</t>
  </si>
  <si>
    <t>2025-04-07 17:39:45</t>
  </si>
  <si>
    <t>39663926</t>
  </si>
  <si>
    <t>PEÑUELA GONZALEZ ASTRID</t>
  </si>
  <si>
    <t>002300364656</t>
  </si>
  <si>
    <t>CO1.PCCNTR.7754010</t>
  </si>
  <si>
    <t>2025-04-07 17:45:11</t>
  </si>
  <si>
    <t>80230171</t>
  </si>
  <si>
    <t>ESPINOSA MELO JAIME EMERSON</t>
  </si>
  <si>
    <t>91280898096</t>
  </si>
  <si>
    <t>CO1.PCCNTR.7753944</t>
  </si>
  <si>
    <t>2025-04-07 18:13:04</t>
  </si>
  <si>
    <t>19068613</t>
  </si>
  <si>
    <t>CASTELLY VARGAS FRANCISCO</t>
  </si>
  <si>
    <t>24097443791</t>
  </si>
  <si>
    <t>CO1.PCCNTR.7753210</t>
  </si>
  <si>
    <t>Prestar servicios profesionales de carácter temporal con plena autonomía como instructor de Formación Complementaria presencial con el propósito de atender los requerimientos específicos de formación en los programas ofertados por el Centro Industri</t>
  </si>
  <si>
    <t>2025-04-07 18:16:41</t>
  </si>
  <si>
    <t>79909189</t>
  </si>
  <si>
    <t>QUIROGA ROJAS DIEGO EDISON</t>
  </si>
  <si>
    <t>2142087903</t>
  </si>
  <si>
    <t>CO1.PCCNTR.7753276</t>
  </si>
  <si>
    <t>2025-04-07 19:39:34</t>
  </si>
  <si>
    <t>1069725267</t>
  </si>
  <si>
    <t>GUARNIZO VARGAS ANDRES FELIPE</t>
  </si>
  <si>
    <t>24128737763</t>
  </si>
  <si>
    <t>CO1.PCCNTR.7754463</t>
  </si>
  <si>
    <t>Prestar servicios profesionales y/o de apoyo a la gestión, en la planeación y ejecución de la formación, así como la evaluación de los resultados de aprendizaje definidos en los diseños curriculares asignados, para el desarrollo de habilidades y comp</t>
  </si>
  <si>
    <t>2025-04-07 19:45:01</t>
  </si>
  <si>
    <t>1120578163</t>
  </si>
  <si>
    <t>MUÑOZ RAMIREZ LUZ ANGELICA</t>
  </si>
  <si>
    <t>82861164426</t>
  </si>
  <si>
    <t>CO1.PCCNTR.7754922</t>
  </si>
  <si>
    <t>2025-04-07 19:50:25</t>
  </si>
  <si>
    <t>1031160344</t>
  </si>
  <si>
    <t>TORRES CORONADO ERICK LEONARDO</t>
  </si>
  <si>
    <t>63950154243</t>
  </si>
  <si>
    <t>CO1.PCCNTR.7754788</t>
  </si>
  <si>
    <t>2025-04-07 20:58:39</t>
  </si>
  <si>
    <t>1070623524</t>
  </si>
  <si>
    <t>VARGAS GONZALEZ JUANITA</t>
  </si>
  <si>
    <t>24145230988</t>
  </si>
  <si>
    <t>CO1.PCCNTR.7753928</t>
  </si>
  <si>
    <t>2025-04-07 21:04:30</t>
  </si>
  <si>
    <t>1013625173</t>
  </si>
  <si>
    <t>RIVAS MAYORGA MEYLING</t>
  </si>
  <si>
    <t>0918030172</t>
  </si>
  <si>
    <t>CO1.PCCNTR.7753489</t>
  </si>
  <si>
    <t>2025-04-07 21:11:24</t>
  </si>
  <si>
    <t>53003966</t>
  </si>
  <si>
    <t>BERMUDEZ MONTAÑA DIANA MARCELA</t>
  </si>
  <si>
    <t>669871662</t>
  </si>
  <si>
    <t>CO1.PCCNTR.7754349</t>
  </si>
  <si>
    <t>2025-04-07 21:19:53</t>
  </si>
  <si>
    <t>105025</t>
  </si>
  <si>
    <t>107828825</t>
  </si>
  <si>
    <t>VIATICOS INT COM 19225 EN ABR 11 12 29 30 2025 DE SOACHA A GRANADA SAN DE TEQUEN TENA UTILIZAR HERRAMIENTAS INFORMÁTICAS DE ACUERDO CON LAS NECESIDADES DE MANEJO DE INFORMACIÓN</t>
  </si>
  <si>
    <t>2025-04-07 21:24:53</t>
  </si>
  <si>
    <t>105125</t>
  </si>
  <si>
    <t>107828925</t>
  </si>
  <si>
    <t>VIATICOS INT COM 19625 EN ABR 9 2025 DE SOACHA A CHOCONTA REALIZAR PRUEBAS DE DESEMPEÑO Y PRODUCTO DEL PROCESO DE EVALUACIÓN Y CERTIFICACIÓN COMPETENCIES LABORALES EN EL MUNICIPIO DE CHOCONTÁ CUNDINAMARCA.</t>
  </si>
  <si>
    <t>2025-04-07 21:32:48</t>
  </si>
  <si>
    <t>105225</t>
  </si>
  <si>
    <t>107829025</t>
  </si>
  <si>
    <t>COM 21025</t>
  </si>
  <si>
    <t>VIATICOS INT COM 21025 EN ABR 8 9 2025 DE SOACHA A TENA DESPLAZARSE DENTRO Y FUERA DEL TERRITORIO NACIONAL CUANDO SEA REQUERIDO PARA EL CUMPLIMIENTO DE LAS OBLIGACIONES CONTRACTUALES Y LEGALIZAR LAS ORDENES DE VIAJE DE ACUERDO CON LOS TÉRMINOS Y LIN</t>
  </si>
  <si>
    <t>2025-04-07 21:36:55</t>
  </si>
  <si>
    <t>105325</t>
  </si>
  <si>
    <t>107829125</t>
  </si>
  <si>
    <t>COM 21125</t>
  </si>
  <si>
    <t>VIATICOS INT COM 21125 EN ABR 8 9 10 11 2025 DE SOACHA A TENA IMPARTIR FORMACIÓN EN LA INSTITUCIÓN EDUCATIVA DEPARTAMENTAL BETULIA, CON LA FICHA 3178867 EN LA COMPETENCIA DE INDUCCION DE ACUERDO CON LA LÍNEA DE TIEMPO.</t>
  </si>
  <si>
    <t>2025-04-07 21:41:07</t>
  </si>
  <si>
    <t>105425</t>
  </si>
  <si>
    <t>107829225</t>
  </si>
  <si>
    <t>COM 21225</t>
  </si>
  <si>
    <t>VIATICOS INT COM 21225 EN ABR 9 23 2025 DE SOACHA A GRANADA DESPLAZARSE DENTRO Y FUERA DEL TERRITORIO NACIONAL CUANDO SEA REQUERIDO PARA EL CUMPLIMIENTO DE LAS OBLIGACIONES CONTRACTUALES Y LEGALIZAR LAS ORDENES DE VIAJE DE ACUERDO CON LOS TÉRMINOS</t>
  </si>
  <si>
    <t>2025-04-07 21:45:49</t>
  </si>
  <si>
    <t>105525</t>
  </si>
  <si>
    <t>107829325</t>
  </si>
  <si>
    <t>COM 21325</t>
  </si>
  <si>
    <t>VIATICOS INT COM 21325 EN ABR 10 11 22 23 29 2025 DE SOACHA A TENA SAN DE TEQUEN CAPACITACIÓN EN MANEJO DE MAQUINA PLANA Y FILETE ADORA. ORIENTACIÓN DE PATRONÉAME, ESCALDO Y CONFECCIÓN DE ROPA EXTERIOR FEMENINA</t>
  </si>
  <si>
    <t>2025-04-08 00:00:00</t>
  </si>
  <si>
    <t>2025-04-08 21:32:28</t>
  </si>
  <si>
    <t>1069748946</t>
  </si>
  <si>
    <t>FRANCO ALDANA NICOLE</t>
  </si>
  <si>
    <t>488436604174</t>
  </si>
  <si>
    <t>CO1.PCCNTR.7755208</t>
  </si>
  <si>
    <t>2025-04-08 21:39:43</t>
  </si>
  <si>
    <t>1026254907</t>
  </si>
  <si>
    <t>MOGOLLON LOPEZ MAGDA PATRICIA</t>
  </si>
  <si>
    <t>24074405703</t>
  </si>
  <si>
    <t>CO1.PCCNTR.7753917</t>
  </si>
  <si>
    <t>2025-04-08 21:45:24</t>
  </si>
  <si>
    <t>1110478932</t>
  </si>
  <si>
    <t>CAMACHO HERNANDEZ SERGIO ALEJANDRO</t>
  </si>
  <si>
    <t>488400420888</t>
  </si>
  <si>
    <t>CO1.PCCNTR.7760120</t>
  </si>
  <si>
    <t>2025-04-08 21:49:42</t>
  </si>
  <si>
    <t>1022379294</t>
  </si>
  <si>
    <t>CARDOZO LOPEZ ANGEL YESID</t>
  </si>
  <si>
    <t>111700181024</t>
  </si>
  <si>
    <t>CO1.PCCNTR.7759389</t>
  </si>
  <si>
    <t>2025-04-08 21:58:21</t>
  </si>
  <si>
    <t>106825</t>
  </si>
  <si>
    <t>110457125</t>
  </si>
  <si>
    <t>COM 21625</t>
  </si>
  <si>
    <t>VIATICOS INT COM 21625 EN ABR 9 10 11 2025 DE SOACHA A SAN DE TEQUEN INSPECCIÓN DE SANTANDERCITO. TRASLADAR LOGÍSTICA, EQUIPOS Y MATERIAL DE APOYO PARA LA DIVULGACIÓN Y PROMOCIÓN DE CURSOS COMPLEMENTARIOS AULA MÓVIL.</t>
  </si>
  <si>
    <t>2025-04-08 22:01:57</t>
  </si>
  <si>
    <t>106925</t>
  </si>
  <si>
    <t>110457325</t>
  </si>
  <si>
    <t>COM 21425</t>
  </si>
  <si>
    <t>VIATICOS INT COM 21425 EN ABR 11 2025 DE SOACHA A GIRARDOT SENA CTDPE GIRARDOT, PARA ATENDER REUNIÓN CON SUBDIRECTOR Y EQUIPO CAMPESENA, PARA ARTICULAR ATENCIÓN DE ESTRATEGIAS CAMPESENA Y MOTOS CAMPESENA</t>
  </si>
  <si>
    <t>2025-04-08 22:17:32</t>
  </si>
  <si>
    <t>107025</t>
  </si>
  <si>
    <t>110457425</t>
  </si>
  <si>
    <t>COM 20925</t>
  </si>
  <si>
    <t>VIATICOS INT COM 20925 EN ABR 22 23 2025 DE SOACHA A GRANADA DESPLAZARSE DENTRO Y FUERA DEL TERRITORIO NACIONAL CUANDO SEA REQUERIDO PARA EL CUMPLIMIENTO DE LAS OBLIGACIONES Y LEGALIZAR LAS ORDENES DE VIAJE DE ACUERDO CON LOS TÉRMINOS Y LINEAMIENTO</t>
  </si>
  <si>
    <t>2025-04-08 22:28:51</t>
  </si>
  <si>
    <t>107125</t>
  </si>
  <si>
    <t>110457525</t>
  </si>
  <si>
    <t>COM 20825</t>
  </si>
  <si>
    <t>VIATICOS INT COM 20825 EN ABR 24 2025 DE SOACHA A GIRARDOT REALIZAR PRUEBAS DE CONOCIMIENTO, ACTIVIDAD DE DESEMPEÑO Y PRODUCTO, 20 CONDUCTORES DE LA EMPRESA REY DE REYES, EN LA NORMA CONDUCIR VEHÍCULOS PESADOS.</t>
  </si>
  <si>
    <t>2025-04-09 00:00:00</t>
  </si>
  <si>
    <t>2025-04-09 14:27:38</t>
  </si>
  <si>
    <t>106425</t>
  </si>
  <si>
    <t>107860225</t>
  </si>
  <si>
    <t>348327649-1</t>
  </si>
  <si>
    <t>SERVICIOS PUBLICOS: Pago del servicio de ENERGIA de la sede Ciudad Verde del Centro Industrial y Desarrollo Empresarial de Soacha ubicada en la carrera 36 #17-186, Periodo facturado 5 marzo al 2 abrilde 2025, Fecha Límite de Pago: 16 de abrilr 2025.</t>
  </si>
  <si>
    <t>2025-04-09 18:43:26</t>
  </si>
  <si>
    <t>11300995</t>
  </si>
  <si>
    <t>RAMIREZ HUGO</t>
  </si>
  <si>
    <t>24053226004</t>
  </si>
  <si>
    <t>107225</t>
  </si>
  <si>
    <t>110457625</t>
  </si>
  <si>
    <t>COM 22425</t>
  </si>
  <si>
    <t>VIATICOS INT COM 22425 EN ABR 12 2025 DE SOACHA A MOSQUERA CONDUCIR CAMIONETA PARA TRANSPORTAR FUNCIONARIOS AL CENTRO DE FORMACIÓN DE MOSQUERA.</t>
  </si>
  <si>
    <t>2025-04-09 18:51:15</t>
  </si>
  <si>
    <t>107325</t>
  </si>
  <si>
    <t>110457725</t>
  </si>
  <si>
    <t>COM 22325</t>
  </si>
  <si>
    <t>VIATICOS INT COM 22325 EN ABR 12 23 24 25 2025 DE SOACHA A MOSQUERA VISITAS DE SEGUIMINETO A COLEGIOS</t>
  </si>
  <si>
    <t>2025-04-09 18:58:30</t>
  </si>
  <si>
    <t>107425</t>
  </si>
  <si>
    <t>110457825</t>
  </si>
  <si>
    <t>COM 22125</t>
  </si>
  <si>
    <t>VIATICOS INT COM 22125 EN ABR 23 24 25 2025 DE SOACHA A SAN DE TEQUEN TENA GRANADA VISITAS DE SEGUIMINETO A COLEGIOS</t>
  </si>
  <si>
    <t>2025-04-09 19:16:40</t>
  </si>
  <si>
    <t>COM 21825</t>
  </si>
  <si>
    <t>VIATICOS INT COM 21825 EN ABR 10 2025 DE SOACHA A SAN DE TEQUEN SESIÓN QUE SE TENDRÁ CON EL ALCADE DEL MUNICIPIO, EL SECRETARIO DE DESARROLLO ECONÓMICO Y LOS BENEFICIARIOS DE LA CONVOCATORIA 2024 DE CAMPESENA CON RECURSOS Y EL PROCESO DE EXTENSIONI</t>
  </si>
  <si>
    <t>2025-04-10 00:00:00</t>
  </si>
  <si>
    <t>2025-04-10 17:03:54</t>
  </si>
  <si>
    <t>Anulado</t>
  </si>
  <si>
    <t>F15B50000290</t>
  </si>
  <si>
    <t>SERVICIOS PUBLICOS: Pago de servicio de GAS NATURAL sede La Colonia del Centro Industrial y de Desarrollo Empresarial ubicada en el municipio de Sibaté, periodo de pago 27 de febrero a 29 de marzo del 2025, Fecha Límite de Pago: 24 de mayo de 2025</t>
  </si>
  <si>
    <t>2025-04-10 17:13:01</t>
  </si>
  <si>
    <t>107625</t>
  </si>
  <si>
    <t>116575825</t>
  </si>
  <si>
    <t>2025-04-11 00:00:00</t>
  </si>
  <si>
    <t>2025-04-11 12:55:06</t>
  </si>
  <si>
    <t>108225</t>
  </si>
  <si>
    <t>117440125</t>
  </si>
  <si>
    <t>COM 22525</t>
  </si>
  <si>
    <t>VIATICOS INT COM 22525 EN ABR 12 2025 DE SOACHA A TENA TRASLADAR EL AULA MÓVIL DESDE TENA HASTA SOACHA</t>
  </si>
  <si>
    <t>2025-04-14 00:00:00</t>
  </si>
  <si>
    <t>2025-04-14 11:12:58</t>
  </si>
  <si>
    <t>108325</t>
  </si>
  <si>
    <t>117440225</t>
  </si>
  <si>
    <t>COM 22625</t>
  </si>
  <si>
    <t>VIATICOS INT COM 22625 EN ABR 21 2025 DE SOACHA A MOSQUERA TRASLADAR FUNCIONARIOS GRUPO DE DANZAS Y TEATRO</t>
  </si>
  <si>
    <t>2025-04-14 11:20:02</t>
  </si>
  <si>
    <t>107925</t>
  </si>
  <si>
    <t>117439825</t>
  </si>
  <si>
    <t>COM 22725</t>
  </si>
  <si>
    <t>VIATICOS INT COM 22725 EN ABR 24 2025 DE SOACHA A VILLETA REUNIÓN DE DINAMIZADORES BIENESTAR VILLETA 2025</t>
  </si>
  <si>
    <t>2025-04-14 13:29:43</t>
  </si>
  <si>
    <t>9325, 9425</t>
  </si>
  <si>
    <t>107725, 107825</t>
  </si>
  <si>
    <t>116568025, 116573025</t>
  </si>
  <si>
    <t>FC 001000188469</t>
  </si>
  <si>
    <t>SERVICIOS PUBLICOS: Pago de servicio de Telefonía de la sede Soacha del Centro Industrial y Desarrollo Empresarial de Soacha ubicada en la calle 13 # 10-63 periodo facturado 1 al 31 de MARZO, Fecha de Pago: 25 de ABRIL de 2025</t>
  </si>
  <si>
    <t>2025-04-20 00:00:00</t>
  </si>
  <si>
    <t>2025-04-20 12:35:15</t>
  </si>
  <si>
    <t>108125</t>
  </si>
  <si>
    <t>117440025</t>
  </si>
  <si>
    <t>COM 22825</t>
  </si>
  <si>
    <t>VIATICOS INT COM 22825 EN ABR 26 2025 DE SOACHA A GRANADA INICIAR CURSO COMPLEMENTARIO IMPLEMENTACIÓN DE SISTEMAS SOLARES FOTOVOLTAICOS AUTÓNOMOS, ESTRATEGIA AULA MÓVIL CAMPESENA.</t>
  </si>
  <si>
    <t>2025-04-20 13:20:20</t>
  </si>
  <si>
    <t>108425</t>
  </si>
  <si>
    <t>117440325</t>
  </si>
  <si>
    <t>COM 22925</t>
  </si>
  <si>
    <t>VIATICOS INT COM 22925 EN ABR 26 2025 DE SOACHA A GRANADA INICIAR CURSO COMPLEMENTARIO IMPLEMENTACIÓN DE SISTEMAS SOLARES FOTOVOLTAICOS AUTÓNOMOS, ESTRATEGIA AULA MÓVIL CAMPESENA.</t>
  </si>
  <si>
    <t>2025-04-20 13:35:27</t>
  </si>
  <si>
    <t>108525</t>
  </si>
  <si>
    <t>117440425</t>
  </si>
  <si>
    <t>COM 23025</t>
  </si>
  <si>
    <t>VIATICOS INT COM 23025 EN ABR 26 2025 DE SOACHA A GRANADA TRASLADAR AULA MÓVIL PARA EL INICIO DEL CURSO COMPLEMENTARIO IMPLEMENTACIÓN DE SISTEMAS SOLARES FOTOVOLTAICOS AUTÓNOMOS, ESTRATEGIA AULA MÓVIL.</t>
  </si>
  <si>
    <t>2025-04-20 14:17:56</t>
  </si>
  <si>
    <t>108625</t>
  </si>
  <si>
    <t>117440625</t>
  </si>
  <si>
    <t>COM 23125</t>
  </si>
  <si>
    <t>VIATICOS INT COM 23125 EN ABR 22 2025 DE SOACHA A GIRARDOT ENTREGAR VEHÍCULO Y RECOGER CAMIONETA DEL CIDE SOACHA.</t>
  </si>
  <si>
    <t>2025-04-20 14:26:20</t>
  </si>
  <si>
    <t>108725</t>
  </si>
  <si>
    <t>117440725</t>
  </si>
  <si>
    <t>COM 23325</t>
  </si>
  <si>
    <t>VIATICOS INT COM 23325 EN ABR 22 2025 DE BOGOTA A SOACHA VERIFICACIÓN PENDIENTES EN CENTRO DE FORMACIÓN DE PRESUPUESTO.</t>
  </si>
  <si>
    <t>2025-04-20 14:37:54</t>
  </si>
  <si>
    <t>72725</t>
  </si>
  <si>
    <t>108025</t>
  </si>
  <si>
    <t>117439925</t>
  </si>
  <si>
    <t>COM 23425</t>
  </si>
  <si>
    <t>VIATICOS INT COM 23425 EN ABR 23 25 26 2025 DE SOACHA A TENA SAN DE TEQUEN GRANADA ATENCIÓN Y SEGUIMIENTO PROGRAMAS DE FORMACIÓN ESTRATEGIA CAMPESENA.</t>
  </si>
  <si>
    <t>2025-04-21 00:00:00</t>
  </si>
  <si>
    <t>2025-04-21 19:17:37</t>
  </si>
  <si>
    <t>1026306481</t>
  </si>
  <si>
    <t>BONILLA LOAIZA DANIELA ALEJANDRA</t>
  </si>
  <si>
    <t>22116637085</t>
  </si>
  <si>
    <t>CO1.PCCNTR.7798041</t>
  </si>
  <si>
    <t>Prestar servicios de apoyo a la gestión de carácter temporal y con plena autonomía para desarrollar actividades orientadas al fortalecimiento de habilidades socioemocionales de los aprendices del Centro de Formación, en el marco del Plan Nacional Int</t>
  </si>
  <si>
    <t>2025-04-21 19:42:39</t>
  </si>
  <si>
    <t>1033722290</t>
  </si>
  <si>
    <t>GAMBA PERDOMO FARISCH GIBREEL</t>
  </si>
  <si>
    <t>006770180583</t>
  </si>
  <si>
    <t>CO1.PCCNTR.7797489</t>
  </si>
  <si>
    <t>Prestar servicios de apoyo a la gestión de carácter temporal y con plena autonomía para el diseño, desarrollo, gestión de permisos, registros calificados y demás trámites requeridos para los programas de formación del Centro Industrial y de Desarroll</t>
  </si>
  <si>
    <t>2025-04-23 00:00:00</t>
  </si>
  <si>
    <t>2025-04-23 22:22:13</t>
  </si>
  <si>
    <t>80059907</t>
  </si>
  <si>
    <t>CUBIDES CRISTANCHO JHON JAIRO</t>
  </si>
  <si>
    <t>0550458000036319</t>
  </si>
  <si>
    <t>CO1.PCCNTR.7804537</t>
  </si>
  <si>
    <t>Prestar servicios profesionales, de carácter temporal y con plena autonomía, como instructor del programa Articulación con la Educación Media, con el propósito de atender las necesidades de formación técnica, de acuerdo con el perfil profesional</t>
  </si>
  <si>
    <t>2025-04-23 22:27:41</t>
  </si>
  <si>
    <t>1031135484</t>
  </si>
  <si>
    <t>BOHORQUEZ ROSAS JOSE DAVID</t>
  </si>
  <si>
    <t>15490579114</t>
  </si>
  <si>
    <t>CO1.PCCNTR.7805753</t>
  </si>
  <si>
    <t>Prestar servicios profesionales de carácter temporal con plena autonomía como instructor de Formación Complementaria virtual con el propósito de atender los requerimientos específicos de formación en los programas de lenguas extranjeras (inglés virtu</t>
  </si>
  <si>
    <t>2025-04-23 22:32:36</t>
  </si>
  <si>
    <t>1193087210</t>
  </si>
  <si>
    <t>ARELLANO CASTAÑO JULIANA</t>
  </si>
  <si>
    <t>0085360741</t>
  </si>
  <si>
    <t>CO1.PCCNTR.7805504</t>
  </si>
  <si>
    <t>2025-04-23 22:37:11</t>
  </si>
  <si>
    <t>79565361</t>
  </si>
  <si>
    <t>CANTOR GONZALEZ MAURICIO ANTONIO</t>
  </si>
  <si>
    <t>52550528487</t>
  </si>
  <si>
    <t>CO1.PCCNTR.7805455</t>
  </si>
  <si>
    <t>2025-04-23 22:41:22</t>
  </si>
  <si>
    <t>11385910</t>
  </si>
  <si>
    <t>ANGEL MENDEZ PEDRO PABLO</t>
  </si>
  <si>
    <t>009970399417</t>
  </si>
  <si>
    <t>CO1.PCCNTR.7804628</t>
  </si>
  <si>
    <t>2025-04-23 22:45:20</t>
  </si>
  <si>
    <t>1033711463</t>
  </si>
  <si>
    <t>VARELA REYES LUIS ALFREDO</t>
  </si>
  <si>
    <t>005591708</t>
  </si>
  <si>
    <t>CO1.PCCNTR.7804726</t>
  </si>
  <si>
    <t>2025-04-23 22:49:46</t>
  </si>
  <si>
    <t>1073692087</t>
  </si>
  <si>
    <t>VALENTIN BARRETO ANDRES CAMILO</t>
  </si>
  <si>
    <t>476770018341</t>
  </si>
  <si>
    <t>CO1.PCCNTR.7804641</t>
  </si>
  <si>
    <t>2025-04-24 00:00:00</t>
  </si>
  <si>
    <t>2025-04-24 10:54:18</t>
  </si>
  <si>
    <t>COM 23525</t>
  </si>
  <si>
    <t>VIATICOS INT COM 23525 EN ABR 23 25 26 28 29 30 2025 DE SOACHA A TENA SAN DE TEQUEN GRANADA TRASLADAR AL SUBDIRECTOR Y TRASLADAR MATERIALES DE FORMACIÓN KITS</t>
  </si>
  <si>
    <t>2025-04-24 12:47:36</t>
  </si>
  <si>
    <t>1010224535</t>
  </si>
  <si>
    <t>ARIAS MEDINA DANIEL FELIPE</t>
  </si>
  <si>
    <t>17200001193</t>
  </si>
  <si>
    <t>CO1.PCCNTR.7805327</t>
  </si>
  <si>
    <t>2025-04-24 14:19:52</t>
  </si>
  <si>
    <t>108825</t>
  </si>
  <si>
    <t>124811625</t>
  </si>
  <si>
    <t>41359414814</t>
  </si>
  <si>
    <t>SERVICIOS PUBLICOS: Pago de servicios de ACUEDUCTO Y ALCANTARILLADO en la sede ALTICO del Centro Industrial y de Desarrollo Empresarial ubicada en el municipio de Soacha, periodo facturado del 25 de FEBRERO 2025 a 26 de MARZO de 2025. Pago: 7 de MA</t>
  </si>
  <si>
    <t>2025-04-24 14:37:22</t>
  </si>
  <si>
    <t>108925</t>
  </si>
  <si>
    <t>124827525</t>
  </si>
  <si>
    <t>41359414715</t>
  </si>
  <si>
    <t>SERVICIOS PUBLICOS: Pago de servicios de ACUEDUCTO Y ALCANTARILLADO en la sede PRINCIPAL CIDE del Centro Industrial y de Desarrollo Empresarial ubicada en el municipio de Soacha, periodo facturado 25 de FEB. al 26 de MARZOde 2025, Fecha pago: 7 de</t>
  </si>
  <si>
    <t>2025-04-25 00:00:00</t>
  </si>
  <si>
    <t>2025-04-25 17:14:58</t>
  </si>
  <si>
    <t>COM 23725</t>
  </si>
  <si>
    <t>VIATICOS INT COM 23725 EN ABR 30 2025 DE SOACHA A TENA TECNOPARQUE CON EL MUNICIPIO DE TENA, EVENTO A REALIZARSE EN LA CASA DE LA MUJER DEL MUNICIPIO EN CUMPLIMIENTO DE LA CONVOCATORIA CAMPESENA Y DE LAS METAS ASOCIADAS AL EXTENSIONISMO TECNOLÓGICO.</t>
  </si>
  <si>
    <t>2025-04-25 20:34:26</t>
  </si>
  <si>
    <t>COM 24025</t>
  </si>
  <si>
    <t>VIATICOS INT COM 24025 EN ABR 26 28 29 30 EN MAY 2 3 2025 DE SOACHA A GRANADA TENA SAN DE TEQUEN TRASLADAR AL SUBDIRECTOR Y TRASLADAR MATERIALES DE FORMACIÓN KITS</t>
  </si>
  <si>
    <t>2025-04-25 20:42:25</t>
  </si>
  <si>
    <t>COM 24125</t>
  </si>
  <si>
    <t>VIATICOS INT COM 24125 EN MAY 2 9 16 23 30 2025 DE SOACHA A TENA IMPARTIR FORMACIÓN PROFESIONAL INTEGRAL. PROGRAMAR EQUIPOS DE CONTROL DE ACUERDO CON DISEÑO DE AUTOMATIZACIÓN Y ANALIZAR CIRCUITOS ELÉCTRICOS DE ACUERDO AL MÉTODO DEFINIDO.</t>
  </si>
  <si>
    <t>2025-04-28 00:00:00</t>
  </si>
  <si>
    <t>2025-04-28 21:19:28</t>
  </si>
  <si>
    <t>COM 24225</t>
  </si>
  <si>
    <t>VIATICOS INT COM 24225 EN ABR 29 2025 DE SOACHA A PACHO COMITE DIRECTIVO REGIONAL CUNDINAMARCA gestión del mes de abril de 2025.</t>
  </si>
  <si>
    <t>2025-04-28 21:30:48</t>
  </si>
  <si>
    <t>COM 24325</t>
  </si>
  <si>
    <t>VIATICOS INT COM 24325 EN MAY 5 6 12 13 19 20 26 27 2025 DE SOACHA A GRANADA UTILIZAR HERRAMIENTAS INFORMÁTICAS DE ACUERDO CON LAS NECESIDADES DE MANEJO DE INFORMACIÓN.</t>
  </si>
  <si>
    <t>2025-04-28 21:37:59</t>
  </si>
  <si>
    <t>COM 24525</t>
  </si>
  <si>
    <t>VIATICOS INT COM 24525 EN MAY 3 10 17 24 31 2025 DE SOACHA A TENA IMPARTIR FORMACIÓN FICHA. TÉCNICO EN MANTENIMIENTO E INSTALACION DE SISTEMAS SOLARES FOTOVOLTAICOS</t>
  </si>
  <si>
    <t>2025-04-28 21:47:50</t>
  </si>
  <si>
    <t>COM 24425</t>
  </si>
  <si>
    <t>VIATICOS INT COM 24425 EN MAY 4 11 18 25 2025 DE SOACHA A GRANADA IMPARTIR FORMACIÓN EN LA COMPETENCIA. TRAMITAR CORRESPONDENCIA DE ACUERDO CON PROCESOS TÉCNICOS Y NORMATIVA FICHA 3105232 CAMPESENA</t>
  </si>
  <si>
    <t>2025-04-29 13:00:23</t>
  </si>
  <si>
    <t>COM 23825</t>
  </si>
  <si>
    <t>VIATICOS INT COM 23825 EN ABR 29 2025 DE SOACHA A PACHO COMITÉ DIRECTIVO REGIONAL</t>
  </si>
  <si>
    <t>695,250.00</t>
  </si>
  <si>
    <t>2,262,280.00</t>
  </si>
  <si>
    <t>2025-04-09 03:07:36</t>
  </si>
  <si>
    <t>248,700.00</t>
  </si>
  <si>
    <t>PAGO CORRESPONDIENTE AL SERVICIO DE ACUEDUCTO Y ALCANTARILLADO DE LA SEDE "LA COLONIA" EN EL MUNICIPIO DE SIBATÉ DURANTE EL MES DE MARZO DE 2025.</t>
  </si>
  <si>
    <t>2025-04-10 01:16:29</t>
  </si>
  <si>
    <t>656,240.00</t>
  </si>
  <si>
    <t>PAGO CORRESPONDIENTE AL SERVICIO DE ENERGÍA ELÉCTRICA DE LA SEDE "EL ALTICO" DEL MUNICIPIO DE SOACHA, POR EL PERÍODO COMPRENDIDO ENTRE EL 01 Y EL 31 DE MARZO DE 2025.</t>
  </si>
  <si>
    <t>2025-04-10 01:16:26</t>
  </si>
  <si>
    <t>4,544,170.00</t>
  </si>
  <si>
    <t>PAGO CORRESPONDIENTE AL SERVICIO DE ENERGÍA ELÉCTRICA DE LA SEDE PRINCIPAL CIDE SOACHA, POR EL PERÍODO COMPRENDIDO ENTRE EL 26 DE FEBRERO Y EL 26 DE MARZO DE 2025.</t>
  </si>
  <si>
    <t>2025-04-11 03:24:37</t>
  </si>
  <si>
    <t>348,769.00</t>
  </si>
  <si>
    <t>2025-04-11 03:23:49</t>
  </si>
  <si>
    <t>117,839.00</t>
  </si>
  <si>
    <t>2025-04-11 03:40:56</t>
  </si>
  <si>
    <t>119,839.00</t>
  </si>
  <si>
    <t>2025-04-11 03:11:54</t>
  </si>
  <si>
    <t>624,780.00</t>
  </si>
  <si>
    <t>2025-04-11 03:21:56</t>
  </si>
  <si>
    <t>664,780.00</t>
  </si>
  <si>
    <t>2025-04-11 03:01:14</t>
  </si>
  <si>
    <t>2025-04-11 03:43:31</t>
  </si>
  <si>
    <t>156,195.00</t>
  </si>
  <si>
    <t>2025-04-11 03:24:04</t>
  </si>
  <si>
    <t>2025-04-11 03:36:15</t>
  </si>
  <si>
    <t>2025-04-11 03:11:53</t>
  </si>
  <si>
    <t>2025-04-11 03:17:28</t>
  </si>
  <si>
    <t>2025-04-11 03:17:29</t>
  </si>
  <si>
    <t>644,780.00</t>
  </si>
  <si>
    <t>2025-04-11 03:41:50</t>
  </si>
  <si>
    <t>498,585.00</t>
  </si>
  <si>
    <t>2025-04-11 03:17:24</t>
  </si>
  <si>
    <t>2025-04-11 03:19:22</t>
  </si>
  <si>
    <t>937,170.00</t>
  </si>
  <si>
    <t>2025-04-11 03:41:56</t>
  </si>
  <si>
    <t>468,585.00</t>
  </si>
  <si>
    <t>2025-04-11 03:22:10</t>
  </si>
  <si>
    <t>2025-04-11 03:21:57</t>
  </si>
  <si>
    <t>2025-04-11 03:11:55</t>
  </si>
  <si>
    <t>2025-04-11 03:22:31</t>
  </si>
  <si>
    <t>1,093,365.00</t>
  </si>
  <si>
    <t>2025-04-11 03:29:15</t>
  </si>
  <si>
    <t>312,390.00</t>
  </si>
  <si>
    <t>2025-04-11 03:45:42</t>
  </si>
  <si>
    <t>2025-04-11 03:24:53</t>
  </si>
  <si>
    <t>2025-04-11 03:11:47</t>
  </si>
  <si>
    <t>634,780.00</t>
  </si>
  <si>
    <t>2025-04-11 03:17:53</t>
  </si>
  <si>
    <t>2025-04-11 03:36:55</t>
  </si>
  <si>
    <t>2025-04-11 03:45:26</t>
  </si>
  <si>
    <t>439,369.00</t>
  </si>
  <si>
    <t>2025-04-11 03:44:46</t>
  </si>
  <si>
    <t>2025-04-11 03:30:42</t>
  </si>
  <si>
    <t>185,927.00</t>
  </si>
  <si>
    <t>2025-04-11 03:44:03</t>
  </si>
  <si>
    <t>228,260.00</t>
  </si>
  <si>
    <t>2025-04-11 03:04:56</t>
  </si>
  <si>
    <t>1,289,560.00</t>
  </si>
  <si>
    <t>2025-04-11 03:13:05</t>
  </si>
  <si>
    <t>957,170.00</t>
  </si>
  <si>
    <t>2025-04-11 03:37:51</t>
  </si>
  <si>
    <t>208,260.00</t>
  </si>
  <si>
    <t>2025-04-11 03:41:08</t>
  </si>
  <si>
    <t>2025-04-11 03:44:39</t>
  </si>
  <si>
    <t>2025-04-11 03:00:17</t>
  </si>
  <si>
    <t>2025-04-11 03:26:17</t>
  </si>
  <si>
    <t>2025-04-11 03:41:40</t>
  </si>
  <si>
    <t>2025-04-11 03:44:45</t>
  </si>
  <si>
    <t>2025-04-11 03:00:16</t>
  </si>
  <si>
    <t>2025-04-11 03:27:03</t>
  </si>
  <si>
    <t>134,445.00</t>
  </si>
  <si>
    <t>2025-04-11 03:44:49</t>
  </si>
  <si>
    <t>332,390.00</t>
  </si>
  <si>
    <t>2025-04-11 03:29:07</t>
  </si>
  <si>
    <t>2025-04-11 03:14:45</t>
  </si>
  <si>
    <t>810,975.00</t>
  </si>
  <si>
    <t>2025-04-11 03:21:34</t>
  </si>
  <si>
    <t>801,659.00</t>
  </si>
  <si>
    <t>2025-04-11 03:37:41</t>
  </si>
  <si>
    <t>222,058.00</t>
  </si>
  <si>
    <t>2025-04-11 03:37:42</t>
  </si>
  <si>
    <t>2025-04-11 03:25:04</t>
  </si>
  <si>
    <t>576,929.00</t>
  </si>
  <si>
    <t>2025-04-11 03:38:54</t>
  </si>
  <si>
    <t>394,493.00</t>
  </si>
  <si>
    <t>2025-04-11 03:09:56</t>
  </si>
  <si>
    <t>1,469,106.00</t>
  </si>
  <si>
    <t>2025-04-11 03:17:16</t>
  </si>
  <si>
    <t>830,597.00</t>
  </si>
  <si>
    <t>2025-04-11 03:14:43</t>
  </si>
  <si>
    <t>799,364.00</t>
  </si>
  <si>
    <t>2025-04-11 01:43:57</t>
  </si>
  <si>
    <t>1,695,660.00</t>
  </si>
  <si>
    <t>PAGO CORRESPONDIENTE AL SERVICIO DE ENERGÍA ELÉCTRICA DE LA SEDE "CIUDAD VERDE" DEL MUNICIPIO DE SOACHA, POR EL PERÍODO COMPRENDIDO ENTRE EL 05 DE MARZO Y EL 02 DE ABRIL DE 2025.</t>
  </si>
  <si>
    <t>110456825</t>
  </si>
  <si>
    <t>2025-04-15 01:50:40</t>
  </si>
  <si>
    <t>1,533,170.00</t>
  </si>
  <si>
    <t>106525</t>
  </si>
  <si>
    <t>2025-04-15 02:08:38</t>
  </si>
  <si>
    <t>192,400.00</t>
  </si>
  <si>
    <t>110457025</t>
  </si>
  <si>
    <t>2025-04-15 01:35:03</t>
  </si>
  <si>
    <t>106725</t>
  </si>
  <si>
    <t>2025-04-15 02:09:02</t>
  </si>
  <si>
    <t>318,316.00</t>
  </si>
  <si>
    <t>2025-04-15 01:35:18</t>
  </si>
  <si>
    <t>2025-04-15 01:55:04</t>
  </si>
  <si>
    <t>2025-04-15 02:07:30</t>
  </si>
  <si>
    <t>2025-04-15 02:08:37</t>
  </si>
  <si>
    <t>172,239.00</t>
  </si>
  <si>
    <t>2025-04-15 01:36:36</t>
  </si>
  <si>
    <t>2025-04-15 01:37:00</t>
  </si>
  <si>
    <t>478,585.00</t>
  </si>
  <si>
    <t>2025-04-15 01:59:43</t>
  </si>
  <si>
    <t>172,436.00</t>
  </si>
  <si>
    <t>116568025</t>
  </si>
  <si>
    <t>2025-04-23 01:04:01</t>
  </si>
  <si>
    <t>227,805.00</t>
  </si>
  <si>
    <t>PAGO CORRESPONDIENTE AL I.V.A. DE LA FACTURA No, FC 001000188469, POR EL SERVICIO DE TELECOMUNICACIONES DE LA SEDE PRINCIPAL CIDE SOACHA, POR EL PERÍODO COMPRENDIDO ENTRE EL 1 Y EL 31 DE MARZO DE 2025.</t>
  </si>
  <si>
    <t>107725</t>
  </si>
  <si>
    <t>116573025</t>
  </si>
  <si>
    <t>2025-04-23 01:04:02</t>
  </si>
  <si>
    <t>1,206,945.00</t>
  </si>
  <si>
    <t>PAGO CORRESPONDIENTE AL SERVICIO DE TELECOMUNICACIONES DE LA SEDE PRINCIPAL CIDE SOACHA POR EL PERÍODO COMPRENDIDO ENTRE EL 1 Y EL 31 DE MARZO DE 2025.</t>
  </si>
  <si>
    <t>107825</t>
  </si>
  <si>
    <t>2025-04-23 01:03:47</t>
  </si>
  <si>
    <t>4,440.00</t>
  </si>
  <si>
    <t>PAGO CORRESPONDIENTE AL SERVICIO DE GAS NATURAL DOMICILIARIO DE LA SEDE "LA COLONIA" EN EL MUNICIPIO DE SIBATÉ, POR EL PERÍODO COMPRENDIDO ENTRE EL 27 DE FEBRERO Y EL 29 DE MARZO DE 2025.</t>
  </si>
  <si>
    <t>2025-04-22 00:00:00</t>
  </si>
  <si>
    <t>2025-04-24 01:56:53</t>
  </si>
  <si>
    <t>526,929.00</t>
  </si>
  <si>
    <t>2025-04-24 01:45:58</t>
  </si>
  <si>
    <t>519,029.00</t>
  </si>
  <si>
    <t>2025-04-24 02:21:29</t>
  </si>
  <si>
    <t>2025-04-24 02:19:03</t>
  </si>
  <si>
    <t>102,839.00</t>
  </si>
  <si>
    <t>2025-04-24 02:21:28</t>
  </si>
  <si>
    <t>2025-04-24 02:10:07</t>
  </si>
  <si>
    <t>2025-04-24 02:19:02</t>
  </si>
  <si>
    <t>113,039.00</t>
  </si>
  <si>
    <t>139,039.00</t>
  </si>
  <si>
    <t>2025-04-24 02:09:43</t>
  </si>
  <si>
    <t>114,445.00</t>
  </si>
  <si>
    <t>2025-04-29 01:39:10</t>
  </si>
  <si>
    <t>26,070.00</t>
  </si>
  <si>
    <t>PAGO CORRESPONDIENTE AL SERVICIO DE ACUEDUCTO Y ALCANTARILLADO DE LA SEDE "EL ALTICO" DEL MUNICIPIO DE SOACHA, POR EL PERÍODO COMPRENDIDO ENTRE EL 25 DE FEBRERO Y EL 26 DE MARZO DE 2025.</t>
  </si>
  <si>
    <t>2025-04-29 01:39:11</t>
  </si>
  <si>
    <t>688,930.00</t>
  </si>
  <si>
    <t>PAGO CORRESPONDIENTE AL SERVICIO DE ACUEDUCTO Y ALCANTARILLADO DE LA SEDE PRINCIPAL CIDE SOACHA, POR EL PERÍODO COMPRENDIDO ENTRE EL 25 DE FEBRERO Y EL 26 DE MARZO DE 2025.</t>
  </si>
  <si>
    <t>4,390.00</t>
  </si>
  <si>
    <t>1,327,160.00</t>
  </si>
  <si>
    <t>146,035.22</t>
  </si>
  <si>
    <t>27,557.13</t>
  </si>
  <si>
    <t>2,506,950.43</t>
  </si>
  <si>
    <t>215,499.57</t>
  </si>
  <si>
    <t>3,096,240.00</t>
  </si>
  <si>
    <t>158,900.00</t>
  </si>
  <si>
    <t>491,540.00</t>
  </si>
  <si>
    <t>1,797,160.00</t>
  </si>
  <si>
    <t>2,112,083.00</t>
  </si>
  <si>
    <t>1,221,615.00</t>
  </si>
  <si>
    <t>230,605.00</t>
  </si>
  <si>
    <t>154,319.00</t>
  </si>
  <si>
    <t>29,131.00</t>
  </si>
  <si>
    <t>3,090,000.00</t>
  </si>
  <si>
    <t>1,184,500.00</t>
  </si>
  <si>
    <t>2,516,800.00</t>
  </si>
  <si>
    <t>2,317,500.00</t>
  </si>
  <si>
    <t>2,273,838.00</t>
  </si>
  <si>
    <t>1,512,056.00</t>
  </si>
  <si>
    <t>2,650,000.00</t>
  </si>
  <si>
    <t>2,575,000.00</t>
  </si>
  <si>
    <t>1,521,825.00</t>
  </si>
  <si>
    <t>1,060,096.00</t>
  </si>
  <si>
    <t>93,439.00</t>
  </si>
  <si>
    <t>252,632.00</t>
  </si>
  <si>
    <t>372,012.00</t>
  </si>
  <si>
    <t>465,641.00</t>
  </si>
  <si>
    <t>35,200.00</t>
  </si>
  <si>
    <t>136,200.00</t>
  </si>
  <si>
    <t>222,632.00</t>
  </si>
  <si>
    <t>354,493.00</t>
  </si>
  <si>
    <t>322,390.00</t>
  </si>
  <si>
    <t>404,493.00</t>
  </si>
  <si>
    <t>232,058.00</t>
  </si>
  <si>
    <t>166,195.00</t>
  </si>
  <si>
    <t>528,207.00</t>
  </si>
  <si>
    <t>668,651.00</t>
  </si>
  <si>
    <t>199,914.00</t>
  </si>
  <si>
    <t>139,896.00</t>
  </si>
  <si>
    <t>244,110.00</t>
  </si>
  <si>
    <t>4,292,876.00</t>
  </si>
  <si>
    <t>4,292,877.00</t>
  </si>
  <si>
    <t>3,986,243.00</t>
  </si>
  <si>
    <t>2,009,233.00</t>
  </si>
  <si>
    <t>3,081,756.00</t>
  </si>
  <si>
    <t>6,180,000.00</t>
  </si>
  <si>
    <t>2,369,000.00</t>
  </si>
  <si>
    <t>5,033,600.00</t>
  </si>
  <si>
    <t>4,635,000.00</t>
  </si>
  <si>
    <t>4,547,675.00</t>
  </si>
  <si>
    <t>3,024,111.00</t>
  </si>
  <si>
    <t>5,300,000.00</t>
  </si>
  <si>
    <t>5,150,000.00</t>
  </si>
  <si>
    <t>3,043,650.00</t>
  </si>
  <si>
    <t>3,180,288.00</t>
  </si>
  <si>
    <t>2,692,045.00</t>
  </si>
  <si>
    <t>2,300,000.00</t>
  </si>
  <si>
    <t>5,333,238.00</t>
  </si>
  <si>
    <t>3,219,658.00</t>
  </si>
  <si>
    <t>4,671,695.00</t>
  </si>
  <si>
    <t>3,040,000.00</t>
  </si>
  <si>
    <t>1,923,999.00</t>
  </si>
  <si>
    <t>2,050,000.00</t>
  </si>
  <si>
    <t>2,680,000.00</t>
  </si>
  <si>
    <t>2,489,112.00</t>
  </si>
  <si>
    <t>2,170,000.00</t>
  </si>
  <si>
    <t>1,794,713.00</t>
  </si>
  <si>
    <t>2,660,000.00</t>
  </si>
  <si>
    <t>2,597,334.00</t>
  </si>
  <si>
    <t>1,672,605.00</t>
  </si>
  <si>
    <t>1,626,194.00</t>
  </si>
  <si>
    <t>1,680,000.00</t>
  </si>
  <si>
    <t>2,646,276.00</t>
  </si>
  <si>
    <t>2,115,116.00</t>
  </si>
  <si>
    <t>1,226,000.00</t>
  </si>
  <si>
    <t>1,304,667.00</t>
  </si>
  <si>
    <t>1,765,227.00</t>
  </si>
  <si>
    <t>1,512,334.00</t>
  </si>
  <si>
    <t>1,764,184.00</t>
  </si>
  <si>
    <t>1,790,092.00</t>
  </si>
  <si>
    <t>2,258,667.00</t>
  </si>
  <si>
    <t>1,414,400.00</t>
  </si>
  <si>
    <t>1,590,584.00</t>
  </si>
  <si>
    <t>1,287,500.00</t>
  </si>
  <si>
    <t>2,800,000.00</t>
  </si>
  <si>
    <t>1,400,000.00</t>
  </si>
  <si>
    <t>927,494.00</t>
  </si>
  <si>
    <t>1,839,804.00</t>
  </si>
  <si>
    <t>1,422,349.00</t>
  </si>
  <si>
    <t>1,686,487.00</t>
  </si>
  <si>
    <t>944,167.00</t>
  </si>
  <si>
    <t>1,993,121.00</t>
  </si>
  <si>
    <t>3,063,140.00</t>
  </si>
  <si>
    <t>854,100.00</t>
  </si>
  <si>
    <t>1,330,860.00</t>
  </si>
  <si>
    <t>611,970.00</t>
  </si>
  <si>
    <t>122,500.00</t>
  </si>
  <si>
    <t>1,160,767.00</t>
  </si>
  <si>
    <t>164,513.00</t>
  </si>
  <si>
    <t>904,365.00</t>
  </si>
  <si>
    <t>396,520.00</t>
  </si>
  <si>
    <t>70,400.00</t>
  </si>
  <si>
    <t>1,249,560.00</t>
  </si>
  <si>
    <t>148,239.00</t>
  </si>
  <si>
    <t>429,688.00</t>
  </si>
  <si>
    <t>780,975.00</t>
  </si>
  <si>
    <t>739,364.00</t>
  </si>
  <si>
    <t>628,651.00</t>
  </si>
  <si>
    <t>173,010.00</t>
  </si>
  <si>
    <t>299,536.00</t>
  </si>
  <si>
    <t>1,006,792.00</t>
  </si>
  <si>
    <t>319,414.00</t>
  </si>
  <si>
    <t>384,493.00</t>
  </si>
  <si>
    <t>1,104,235.00</t>
  </si>
  <si>
    <t>749,364.00</t>
  </si>
  <si>
    <t>298,512.00</t>
  </si>
  <si>
    <t>37,637.00</t>
  </si>
  <si>
    <t>7,283.00</t>
  </si>
  <si>
    <t>692,038.00</t>
  </si>
  <si>
    <t>189,518.00</t>
  </si>
  <si>
    <t>538,207.00</t>
  </si>
  <si>
    <t>881,660.00</t>
  </si>
  <si>
    <t>107,839.00</t>
  </si>
  <si>
    <t>77,839.00</t>
  </si>
  <si>
    <t>967,170.00</t>
  </si>
  <si>
    <t>4,400.00</t>
  </si>
  <si>
    <t>488,820.00</t>
  </si>
  <si>
    <t>32,330.00</t>
  </si>
  <si>
    <t>215,817.00</t>
  </si>
  <si>
    <t>586,929.00</t>
  </si>
  <si>
    <t>679,364.00</t>
  </si>
  <si>
    <t>22,551,100.00</t>
  </si>
  <si>
    <t>3,306,600.00</t>
  </si>
  <si>
    <t>96838725</t>
  </si>
  <si>
    <t>2025-04-04 02:40:55</t>
  </si>
  <si>
    <t>4,599,511.00</t>
  </si>
  <si>
    <t>96838825</t>
  </si>
  <si>
    <t>2025-04-04 03:04:36</t>
  </si>
  <si>
    <t>96838925</t>
  </si>
  <si>
    <t>2025-04-04 02:57:58</t>
  </si>
  <si>
    <t>96839025</t>
  </si>
  <si>
    <t>96839125</t>
  </si>
  <si>
    <t>2025-04-04 02:35:16</t>
  </si>
  <si>
    <t>96839225</t>
  </si>
  <si>
    <t>2025-04-04 02:40:56</t>
  </si>
  <si>
    <t>96839325</t>
  </si>
  <si>
    <t>2025-04-04 03:04:23</t>
  </si>
  <si>
    <t>96839425</t>
  </si>
  <si>
    <t>2025-04-04 03:26:30</t>
  </si>
  <si>
    <t>3,555,872.00</t>
  </si>
  <si>
    <t>96839525</t>
  </si>
  <si>
    <t>96839625</t>
  </si>
  <si>
    <t>2025-04-04 02:58:02</t>
  </si>
  <si>
    <t>96839725</t>
  </si>
  <si>
    <t>2025-04-04 02:36:37</t>
  </si>
  <si>
    <t>96839825</t>
  </si>
  <si>
    <t>2025-04-04 02:40:40</t>
  </si>
  <si>
    <t>96839925</t>
  </si>
  <si>
    <t>2025-04-04 02:41:08</t>
  </si>
  <si>
    <t>96840025</t>
  </si>
  <si>
    <t>2025-04-04 02:58:06</t>
  </si>
  <si>
    <t>96840125</t>
  </si>
  <si>
    <t>2025-04-04 02:41:13</t>
  </si>
  <si>
    <t>96840625</t>
  </si>
  <si>
    <t>2025-04-04 02:55:05</t>
  </si>
  <si>
    <t>96840725</t>
  </si>
  <si>
    <t>2025-04-04 02:40:49</t>
  </si>
  <si>
    <t>96840825</t>
  </si>
  <si>
    <t>2025-04-04 03:00:33</t>
  </si>
  <si>
    <t>96840925</t>
  </si>
  <si>
    <t>2025-04-04 02:58:07</t>
  </si>
  <si>
    <t>96841125</t>
  </si>
  <si>
    <t>2025-04-04 02:57:57</t>
  </si>
  <si>
    <t>96841225</t>
  </si>
  <si>
    <t>2025-04-04 02:41:12</t>
  </si>
  <si>
    <t>96841325</t>
  </si>
  <si>
    <t>2025-04-04 02:55:06</t>
  </si>
  <si>
    <t>96841525</t>
  </si>
  <si>
    <t>2025-04-04 03:05:04</t>
  </si>
  <si>
    <t>96841825</t>
  </si>
  <si>
    <t>2025-04-04 02:40:48</t>
  </si>
  <si>
    <t>96841925</t>
  </si>
  <si>
    <t>2025-04-04 02:40:41</t>
  </si>
  <si>
    <t>96842025</t>
  </si>
  <si>
    <t>2025-04-04 03:04:35</t>
  </si>
  <si>
    <t>96842125</t>
  </si>
  <si>
    <t>2025-04-04 03:04:14</t>
  </si>
  <si>
    <t>96842325</t>
  </si>
  <si>
    <t>2025-04-04 02:58:16</t>
  </si>
  <si>
    <t>96842425</t>
  </si>
  <si>
    <t>2025-04-04 02:52:00</t>
  </si>
  <si>
    <t>96842625</t>
  </si>
  <si>
    <t>2025-04-04 02:41:09</t>
  </si>
  <si>
    <t>96842725</t>
  </si>
  <si>
    <t>96842825</t>
  </si>
  <si>
    <t>2025-04-04 02:58:01</t>
  </si>
  <si>
    <t>96842925</t>
  </si>
  <si>
    <t>2025-04-04 02:35:18</t>
  </si>
  <si>
    <t>96843025</t>
  </si>
  <si>
    <t>2025-04-04 02:55:04</t>
  </si>
  <si>
    <t>96843225</t>
  </si>
  <si>
    <t>96843325</t>
  </si>
  <si>
    <t>2025-04-04 02:40:54</t>
  </si>
  <si>
    <t>96843425</t>
  </si>
  <si>
    <t>2025-04-04 03:05:07</t>
  </si>
  <si>
    <t>96843525</t>
  </si>
  <si>
    <t>96843725</t>
  </si>
  <si>
    <t>2025-04-04 02:41:10</t>
  </si>
  <si>
    <t>96843825</t>
  </si>
  <si>
    <t>96844025</t>
  </si>
  <si>
    <t>2025-04-04 02:35:20</t>
  </si>
  <si>
    <t>96844125</t>
  </si>
  <si>
    <t>2025-04-04 02:55:03</t>
  </si>
  <si>
    <t>96844225</t>
  </si>
  <si>
    <t>2025-04-04 03:04:15</t>
  </si>
  <si>
    <t>96844325</t>
  </si>
  <si>
    <t>2025-04-04 03:04:34</t>
  </si>
  <si>
    <t>96844425</t>
  </si>
  <si>
    <t>2025-04-04 03:33:58</t>
  </si>
  <si>
    <t>96844525</t>
  </si>
  <si>
    <t>2025-04-04 02:51:59</t>
  </si>
  <si>
    <t>96844625</t>
  </si>
  <si>
    <t>2025-04-04 03:00:46</t>
  </si>
  <si>
    <t>96844725</t>
  </si>
  <si>
    <t>96844825</t>
  </si>
  <si>
    <t>2025-04-04 02:51:52</t>
  </si>
  <si>
    <t>96844925</t>
  </si>
  <si>
    <t>2025-04-04 02:40:50</t>
  </si>
  <si>
    <t>96845025</t>
  </si>
  <si>
    <t>2025-04-04 02:42:59</t>
  </si>
  <si>
    <t>2025-04-04 03:06:11</t>
  </si>
  <si>
    <t>2025-04-04 02:34:07</t>
  </si>
  <si>
    <t>2025-04-04 03:37:47</t>
  </si>
  <si>
    <t>2,913,024.00</t>
  </si>
  <si>
    <t>2025-04-04 03:41:52</t>
  </si>
  <si>
    <t>2,913,023.00</t>
  </si>
  <si>
    <t>2025-04-04 04:06:53</t>
  </si>
  <si>
    <t>96845925</t>
  </si>
  <si>
    <t>2025-04-04 03:26:05</t>
  </si>
  <si>
    <t>96846125</t>
  </si>
  <si>
    <t>96846225</t>
  </si>
  <si>
    <t>2025-04-04 04:05:00</t>
  </si>
  <si>
    <t>96846325</t>
  </si>
  <si>
    <t>2025-04-04 02:40:47</t>
  </si>
  <si>
    <t>96846425</t>
  </si>
  <si>
    <t>2025-04-04 02:35:15</t>
  </si>
  <si>
    <t>96846725</t>
  </si>
  <si>
    <t>2025-04-04 03:05:05</t>
  </si>
  <si>
    <t>96846825</t>
  </si>
  <si>
    <t>96846925</t>
  </si>
  <si>
    <t>96847025</t>
  </si>
  <si>
    <t>2025-04-04 03:04:24</t>
  </si>
  <si>
    <t>96847225</t>
  </si>
  <si>
    <t>2025-04-04 03:04:21</t>
  </si>
  <si>
    <t>96847325</t>
  </si>
  <si>
    <t>96847425</t>
  </si>
  <si>
    <t>96847525</t>
  </si>
  <si>
    <t>2025-04-04 02:35:19</t>
  </si>
  <si>
    <t>96847725</t>
  </si>
  <si>
    <t>2025-04-04 03:04:22</t>
  </si>
  <si>
    <t>96847825</t>
  </si>
  <si>
    <t>96883625</t>
  </si>
  <si>
    <t>2025-04-04 03:05:09</t>
  </si>
  <si>
    <t>96883825</t>
  </si>
  <si>
    <t>2025-04-04 02:51:57</t>
  </si>
  <si>
    <t>96884025</t>
  </si>
  <si>
    <t>2025-04-04 02:58:14</t>
  </si>
  <si>
    <t>96884225</t>
  </si>
  <si>
    <t>2025-04-04 03:11:18</t>
  </si>
  <si>
    <t>96884425</t>
  </si>
  <si>
    <t>2025-04-04 03:00:31</t>
  </si>
  <si>
    <t>96884625</t>
  </si>
  <si>
    <t>96884925</t>
  </si>
  <si>
    <t>96885125</t>
  </si>
  <si>
    <t>2025-04-04 03:03:12</t>
  </si>
  <si>
    <t>96885325</t>
  </si>
  <si>
    <t>2025-04-04 03:04:33</t>
  </si>
  <si>
    <t>96885525</t>
  </si>
  <si>
    <t>2025-04-04 03:00:34</t>
  </si>
  <si>
    <t>96885825</t>
  </si>
  <si>
    <t>96886025</t>
  </si>
  <si>
    <t>96886225</t>
  </si>
  <si>
    <t>2025-04-04 02:40:45</t>
  </si>
  <si>
    <t>96886425</t>
  </si>
  <si>
    <t>2025-04-04 03:04:28</t>
  </si>
  <si>
    <t>96886725</t>
  </si>
  <si>
    <t>2025-04-04 02:58:13</t>
  </si>
  <si>
    <t>96886925</t>
  </si>
  <si>
    <t>96887125</t>
  </si>
  <si>
    <t>2025-04-04 02:40:42</t>
  </si>
  <si>
    <t>96887325</t>
  </si>
  <si>
    <t>2025-04-04 02:35:21</t>
  </si>
  <si>
    <t>96887625</t>
  </si>
  <si>
    <t>2025-04-04 03:11:08</t>
  </si>
  <si>
    <t>96887925</t>
  </si>
  <si>
    <t>2025-04-04 03:11:15</t>
  </si>
  <si>
    <t>96888025</t>
  </si>
  <si>
    <t>96888125</t>
  </si>
  <si>
    <t>2025-04-04 02:40:53</t>
  </si>
  <si>
    <t>96888325</t>
  </si>
  <si>
    <t>2025-04-04 03:04:41</t>
  </si>
  <si>
    <t>96888625</t>
  </si>
  <si>
    <t>2025-04-04 03:04:17</t>
  </si>
  <si>
    <t>96888925</t>
  </si>
  <si>
    <t>2025-04-04 02:40:58</t>
  </si>
  <si>
    <t>96889125</t>
  </si>
  <si>
    <t>96889425</t>
  </si>
  <si>
    <t>2025-04-04 02:40:52</t>
  </si>
  <si>
    <t>96889625</t>
  </si>
  <si>
    <t>2025-04-04 03:05:08</t>
  </si>
  <si>
    <t>96889825</t>
  </si>
  <si>
    <t>96890025</t>
  </si>
  <si>
    <t>2025-04-04 02:51:51</t>
  </si>
  <si>
    <t>96890125</t>
  </si>
  <si>
    <t>96890325</t>
  </si>
  <si>
    <t>2025-04-04 02:58:00</t>
  </si>
  <si>
    <t>96890425</t>
  </si>
  <si>
    <t>96890625</t>
  </si>
  <si>
    <t>96890825</t>
  </si>
  <si>
    <t>2025-04-04 02:41:56</t>
  </si>
  <si>
    <t>96890925</t>
  </si>
  <si>
    <t>2025-04-04 03:38:35</t>
  </si>
  <si>
    <t>96891225</t>
  </si>
  <si>
    <t>2025-04-04 02:55:02</t>
  </si>
  <si>
    <t>96891425</t>
  </si>
  <si>
    <t>96891525</t>
  </si>
  <si>
    <t>2025-04-04 02:51:55</t>
  </si>
  <si>
    <t>96891725</t>
  </si>
  <si>
    <t>2025-04-04 02:51:03</t>
  </si>
  <si>
    <t>96891925</t>
  </si>
  <si>
    <t>2025-04-04 02:35:17</t>
  </si>
  <si>
    <t>96892025</t>
  </si>
  <si>
    <t>96892225</t>
  </si>
  <si>
    <t>2025-04-04 02:58:22</t>
  </si>
  <si>
    <t>96892425</t>
  </si>
  <si>
    <t>2025-04-04 02:40:51</t>
  </si>
  <si>
    <t>96892525</t>
  </si>
  <si>
    <t>2025-04-04 03:00:30</t>
  </si>
  <si>
    <t>96892725</t>
  </si>
  <si>
    <t>2025-04-04 02:34:13</t>
  </si>
  <si>
    <t>96893125</t>
  </si>
  <si>
    <t>96893325</t>
  </si>
  <si>
    <t>2025-04-04 03:05:06</t>
  </si>
  <si>
    <t>96893625</t>
  </si>
  <si>
    <t>2025-04-04 02:49:29</t>
  </si>
  <si>
    <t>96893825</t>
  </si>
  <si>
    <t>2025-04-04 02:44:18</t>
  </si>
  <si>
    <t>96894025</t>
  </si>
  <si>
    <t>2025-04-04 03:33:44</t>
  </si>
  <si>
    <t>2,318,346.00</t>
  </si>
  <si>
    <t>96894425</t>
  </si>
  <si>
    <t>2025-04-04 02:58:12</t>
  </si>
  <si>
    <t>96894525</t>
  </si>
  <si>
    <t>96894825</t>
  </si>
  <si>
    <t>96895025</t>
  </si>
  <si>
    <t>2025-04-04 03:04:42</t>
  </si>
  <si>
    <t>96895325</t>
  </si>
  <si>
    <t>96895525</t>
  </si>
  <si>
    <t>96895725</t>
  </si>
  <si>
    <t>2025-04-04 02:58:08</t>
  </si>
  <si>
    <t>96896025</t>
  </si>
  <si>
    <t>2025-04-04 03:04:39</t>
  </si>
  <si>
    <t>96896325</t>
  </si>
  <si>
    <t>96896625</t>
  </si>
  <si>
    <t>96896925</t>
  </si>
  <si>
    <t>2025-04-04 03:04:18</t>
  </si>
  <si>
    <t>96897225</t>
  </si>
  <si>
    <t>2025-04-04 03:04:59</t>
  </si>
  <si>
    <t>96897325</t>
  </si>
  <si>
    <t>2025-04-04 03:04:19</t>
  </si>
  <si>
    <t>96897525</t>
  </si>
  <si>
    <t>96897825</t>
  </si>
  <si>
    <t>96898025</t>
  </si>
  <si>
    <t>96898325</t>
  </si>
  <si>
    <t>2025-04-04 03:04:44</t>
  </si>
  <si>
    <t>96898525</t>
  </si>
  <si>
    <t>2025-04-04 02:41:15</t>
  </si>
  <si>
    <t>96898725</t>
  </si>
  <si>
    <t>2025-04-04 03:04:29</t>
  </si>
  <si>
    <t>96898925</t>
  </si>
  <si>
    <t>96899125</t>
  </si>
  <si>
    <t>2025-04-04 03:04:40</t>
  </si>
  <si>
    <t>96949925</t>
  </si>
  <si>
    <t>96950025</t>
  </si>
  <si>
    <t>96950225</t>
  </si>
  <si>
    <t>2025-04-04 02:40:43</t>
  </si>
  <si>
    <t>96950425</t>
  </si>
  <si>
    <t>2025-04-04 03:04:20</t>
  </si>
  <si>
    <t>96950625</t>
  </si>
  <si>
    <t>2025-04-04 02:41:16</t>
  </si>
  <si>
    <t>96950825</t>
  </si>
  <si>
    <t>2025-04-04 02:51:54</t>
  </si>
  <si>
    <t>96951025</t>
  </si>
  <si>
    <t>2025-04-04 02:58:21</t>
  </si>
  <si>
    <t>96951225</t>
  </si>
  <si>
    <t>2025-04-04 03:05:00</t>
  </si>
  <si>
    <t>96951425</t>
  </si>
  <si>
    <t>96951625</t>
  </si>
  <si>
    <t>2025-04-04 02:58:10</t>
  </si>
  <si>
    <t>96951825</t>
  </si>
  <si>
    <t>96952025</t>
  </si>
  <si>
    <t>96952625</t>
  </si>
  <si>
    <t>96952725</t>
  </si>
  <si>
    <t>96952925</t>
  </si>
  <si>
    <t>2025-04-04 03:05:10</t>
  </si>
  <si>
    <t>96953225</t>
  </si>
  <si>
    <t>2025-04-04 02:41:11</t>
  </si>
  <si>
    <t>96953425</t>
  </si>
  <si>
    <t>96953625</t>
  </si>
  <si>
    <t>96953825</t>
  </si>
  <si>
    <t>96954025</t>
  </si>
  <si>
    <t>96954225</t>
  </si>
  <si>
    <t>2025-04-04 02:58:20</t>
  </si>
  <si>
    <t>96954425</t>
  </si>
  <si>
    <t>96954625</t>
  </si>
  <si>
    <t>2025-04-04 03:05:11</t>
  </si>
  <si>
    <t>96954925</t>
  </si>
  <si>
    <t>2025-04-04 02:58:05</t>
  </si>
  <si>
    <t>96955125</t>
  </si>
  <si>
    <t>2025-04-04 03:04:25</t>
  </si>
  <si>
    <t>96955325</t>
  </si>
  <si>
    <t>2025-04-04 03:04:37</t>
  </si>
  <si>
    <t>96955525</t>
  </si>
  <si>
    <t>2025-04-04 02:57:59</t>
  </si>
  <si>
    <t>96955825</t>
  </si>
  <si>
    <t>96956025</t>
  </si>
  <si>
    <t>96956325</t>
  </si>
  <si>
    <t>2025-04-04 02:40:44</t>
  </si>
  <si>
    <t>96956525</t>
  </si>
  <si>
    <t>96956725</t>
  </si>
  <si>
    <t>2025-04-04 02:51:56</t>
  </si>
  <si>
    <t>96956925</t>
  </si>
  <si>
    <t>96957225</t>
  </si>
  <si>
    <t>2025-04-04 02:58:04</t>
  </si>
  <si>
    <t>96957525</t>
  </si>
  <si>
    <t>96957725</t>
  </si>
  <si>
    <t>96958025</t>
  </si>
  <si>
    <t>96958225</t>
  </si>
  <si>
    <t>2025-04-04 02:40:46</t>
  </si>
  <si>
    <t>96958425</t>
  </si>
  <si>
    <t>96958625</t>
  </si>
  <si>
    <t>2025-04-04 03:04:58</t>
  </si>
  <si>
    <t>75425</t>
  </si>
  <si>
    <t>96958925</t>
  </si>
  <si>
    <t>2025-04-04 03:38:17</t>
  </si>
  <si>
    <t>75525</t>
  </si>
  <si>
    <t>96959125</t>
  </si>
  <si>
    <t>2025-04-04 03:00:32</t>
  </si>
  <si>
    <t>75625</t>
  </si>
  <si>
    <t>96959325</t>
  </si>
  <si>
    <t>2025-04-04 03:04:38</t>
  </si>
  <si>
    <t>75725</t>
  </si>
  <si>
    <t>96959525</t>
  </si>
  <si>
    <t>2025-04-04 02:41:02</t>
  </si>
  <si>
    <t>75825</t>
  </si>
  <si>
    <t>96959725</t>
  </si>
  <si>
    <t>2025-04-04 02:41:07</t>
  </si>
  <si>
    <t>75925</t>
  </si>
  <si>
    <t>96960025</t>
  </si>
  <si>
    <t>76025</t>
  </si>
  <si>
    <t>96960225</t>
  </si>
  <si>
    <t>76125</t>
  </si>
  <si>
    <t>96960425</t>
  </si>
  <si>
    <t>76225</t>
  </si>
  <si>
    <t>96960725</t>
  </si>
  <si>
    <t>2025-04-04 03:05:03</t>
  </si>
  <si>
    <t>76325</t>
  </si>
  <si>
    <t>96960925</t>
  </si>
  <si>
    <t>76425</t>
  </si>
  <si>
    <t>96961125</t>
  </si>
  <si>
    <t>2025-04-04 02:58:09</t>
  </si>
  <si>
    <t>76525</t>
  </si>
  <si>
    <t>96961325</t>
  </si>
  <si>
    <t>76625</t>
  </si>
  <si>
    <t>96961525</t>
  </si>
  <si>
    <t>76725</t>
  </si>
  <si>
    <t>96961725</t>
  </si>
  <si>
    <t>2025-04-04 02:58:17</t>
  </si>
  <si>
    <t>76825</t>
  </si>
  <si>
    <t>96962025</t>
  </si>
  <si>
    <t>76925</t>
  </si>
  <si>
    <t>96962225</t>
  </si>
  <si>
    <t>2025-04-04 03:36:07</t>
  </si>
  <si>
    <t>77025</t>
  </si>
  <si>
    <t>96962425</t>
  </si>
  <si>
    <t>77125</t>
  </si>
  <si>
    <t>2025-04-04 02:36:41</t>
  </si>
  <si>
    <t>2025-04-04 03:00:55</t>
  </si>
  <si>
    <t>2025-04-04 02:42:58</t>
  </si>
  <si>
    <t>2025-04-04 03:34:05</t>
  </si>
  <si>
    <t>2025-04-04 03:25:12</t>
  </si>
  <si>
    <t>2025-04-04 03:46:19</t>
  </si>
  <si>
    <t>2025-04-04 03:25:09</t>
  </si>
  <si>
    <t>2025-04-04 03:41:53</t>
  </si>
  <si>
    <t>2025-04-04 03:14:31</t>
  </si>
  <si>
    <t>2025-04-04 03:37:46</t>
  </si>
  <si>
    <t>2025-04-04 03:14:10</t>
  </si>
  <si>
    <t>2,759,707.00</t>
  </si>
  <si>
    <t>2025-04-04 03:25:22</t>
  </si>
  <si>
    <t>97044625</t>
  </si>
  <si>
    <t>2025-04-04 03:26:11</t>
  </si>
  <si>
    <t>79125</t>
  </si>
  <si>
    <t>97044725</t>
  </si>
  <si>
    <t>2025-04-04 03:09:00</t>
  </si>
  <si>
    <t>4,840,000.00</t>
  </si>
  <si>
    <t>79225</t>
  </si>
  <si>
    <t>97044925</t>
  </si>
  <si>
    <t>2025-04-04 03:09:01</t>
  </si>
  <si>
    <t>79325</t>
  </si>
  <si>
    <t>97045225</t>
  </si>
  <si>
    <t>2025-04-04 02:53:55</t>
  </si>
  <si>
    <t>79425</t>
  </si>
  <si>
    <t>97045325</t>
  </si>
  <si>
    <t>2025-04-04 03:08:57</t>
  </si>
  <si>
    <t>79525</t>
  </si>
  <si>
    <t>97045425</t>
  </si>
  <si>
    <t>2025-04-04 02:47:36</t>
  </si>
  <si>
    <t>79625</t>
  </si>
  <si>
    <t>97045525</t>
  </si>
  <si>
    <t>2025-04-04 03:28:05</t>
  </si>
  <si>
    <t>3,408,394.00</t>
  </si>
  <si>
    <t>79725</t>
  </si>
  <si>
    <t>97045725</t>
  </si>
  <si>
    <t>2025-04-04 02:53:52</t>
  </si>
  <si>
    <t>79825</t>
  </si>
  <si>
    <t>2025-04-04 02:35:06</t>
  </si>
  <si>
    <t>4,517,333.00</t>
  </si>
  <si>
    <t>2025-04-04 02:54:49</t>
  </si>
  <si>
    <t>2025-04-04 03:41:32</t>
  </si>
  <si>
    <t>2,742,667.00</t>
  </si>
  <si>
    <t>97046125</t>
  </si>
  <si>
    <t>2025-04-04 02:18:47</t>
  </si>
  <si>
    <t>80225</t>
  </si>
  <si>
    <t>97046225</t>
  </si>
  <si>
    <t>2025-04-04 02:55:42</t>
  </si>
  <si>
    <t>80325</t>
  </si>
  <si>
    <t>97046325</t>
  </si>
  <si>
    <t>2025-04-04 02:57:32</t>
  </si>
  <si>
    <t>80425</t>
  </si>
  <si>
    <t>97046425</t>
  </si>
  <si>
    <t>2025-04-04 03:40:59</t>
  </si>
  <si>
    <t>80525</t>
  </si>
  <si>
    <t>97046525</t>
  </si>
  <si>
    <t>2025-04-04 02:18:48</t>
  </si>
  <si>
    <t>80625</t>
  </si>
  <si>
    <t>97046625</t>
  </si>
  <si>
    <t>2025-04-04 03:15:59</t>
  </si>
  <si>
    <t>80725</t>
  </si>
  <si>
    <t>97046725</t>
  </si>
  <si>
    <t>2025-04-04 03:41:20</t>
  </si>
  <si>
    <t>80825</t>
  </si>
  <si>
    <t>97047025</t>
  </si>
  <si>
    <t>2025-04-04 03:39:44</t>
  </si>
  <si>
    <t>80925</t>
  </si>
  <si>
    <t>97047225</t>
  </si>
  <si>
    <t>2025-04-04 03:39:24</t>
  </si>
  <si>
    <t>2,563,875.00</t>
  </si>
  <si>
    <t>81025</t>
  </si>
  <si>
    <t>97047325</t>
  </si>
  <si>
    <t>2025-04-04 03:32:34</t>
  </si>
  <si>
    <t>81125</t>
  </si>
  <si>
    <t>97047425</t>
  </si>
  <si>
    <t>2025-04-04 03:44:47</t>
  </si>
  <si>
    <t>3,800,000.00</t>
  </si>
  <si>
    <t>81225</t>
  </si>
  <si>
    <t>97047525</t>
  </si>
  <si>
    <t>2025-04-04 03:38:26</t>
  </si>
  <si>
    <t>3,710,476.00</t>
  </si>
  <si>
    <t>81325</t>
  </si>
  <si>
    <t>97047625</t>
  </si>
  <si>
    <t>2025-04-04 03:20:38</t>
  </si>
  <si>
    <t>2,323,134.00</t>
  </si>
  <si>
    <t>81425</t>
  </si>
  <si>
    <t>97047725</t>
  </si>
  <si>
    <t>2025-04-04 03:45:27</t>
  </si>
  <si>
    <t>2,400,000.00</t>
  </si>
  <si>
    <t>81525</t>
  </si>
  <si>
    <t>97047825</t>
  </si>
  <si>
    <t>2025-04-04 04:08:26</t>
  </si>
  <si>
    <t>2,060,000.00</t>
  </si>
  <si>
    <t>81625</t>
  </si>
  <si>
    <t>97047925</t>
  </si>
  <si>
    <t>2025-04-04 03:48:18</t>
  </si>
  <si>
    <t>1,935,790.00</t>
  </si>
  <si>
    <t>81725</t>
  </si>
  <si>
    <t>97048025</t>
  </si>
  <si>
    <t>2025-04-04 03:31:52</t>
  </si>
  <si>
    <t>2,496,000.00</t>
  </si>
  <si>
    <t>81825</t>
  </si>
  <si>
    <t>97048125</t>
  </si>
  <si>
    <t>2025-04-04 03:54:39</t>
  </si>
  <si>
    <t>81925</t>
  </si>
  <si>
    <t>97048225</t>
  </si>
  <si>
    <t>2025-04-04 03:20:54</t>
  </si>
  <si>
    <t>82025</t>
  </si>
  <si>
    <t>2025-04-04 03:47:58</t>
  </si>
  <si>
    <t>1,359,193.00</t>
  </si>
  <si>
    <t>97048525</t>
  </si>
  <si>
    <t>2025-04-04 03:36:31</t>
  </si>
  <si>
    <t>82225</t>
  </si>
  <si>
    <t>97048725</t>
  </si>
  <si>
    <t>2025-04-04 02:17:02</t>
  </si>
  <si>
    <t>5,600,000.00</t>
  </si>
  <si>
    <t>82325</t>
  </si>
  <si>
    <t>97048825</t>
  </si>
  <si>
    <t>2025-04-04 02:17:04</t>
  </si>
  <si>
    <t>82425</t>
  </si>
  <si>
    <t>97049025</t>
  </si>
  <si>
    <t>2025-04-04 02:17:03</t>
  </si>
  <si>
    <t>82525</t>
  </si>
  <si>
    <t>97049125</t>
  </si>
  <si>
    <t>2025-04-04 02:31:02</t>
  </si>
  <si>
    <t>82625</t>
  </si>
  <si>
    <t>97049225</t>
  </si>
  <si>
    <t>2025-04-04 02:17:01</t>
  </si>
  <si>
    <t>82725</t>
  </si>
  <si>
    <t>97049325</t>
  </si>
  <si>
    <t>82825</t>
  </si>
  <si>
    <t>97049425</t>
  </si>
  <si>
    <t>82925</t>
  </si>
  <si>
    <t>97049525</t>
  </si>
  <si>
    <t>83025</t>
  </si>
  <si>
    <t>97049725</t>
  </si>
  <si>
    <t>83125</t>
  </si>
  <si>
    <t>97049825</t>
  </si>
  <si>
    <t>2025-04-04 02:32:28</t>
  </si>
  <si>
    <t>83225</t>
  </si>
  <si>
    <t>97050025</t>
  </si>
  <si>
    <t>2025-04-04 03:45:29</t>
  </si>
  <si>
    <t>83325</t>
  </si>
  <si>
    <t>97050125</t>
  </si>
  <si>
    <t>2025-04-04 02:33:22</t>
  </si>
  <si>
    <t>83425</t>
  </si>
  <si>
    <t>97050425</t>
  </si>
  <si>
    <t>2025-04-04 03:37:34</t>
  </si>
  <si>
    <t>83525</t>
  </si>
  <si>
    <t>97050525</t>
  </si>
  <si>
    <t>2025-04-04 03:41:02</t>
  </si>
  <si>
    <t>83625</t>
  </si>
  <si>
    <t>97050825</t>
  </si>
  <si>
    <t>2025-04-04 03:15:14</t>
  </si>
  <si>
    <t>83725</t>
  </si>
  <si>
    <t>97051025</t>
  </si>
  <si>
    <t>2025-04-04 02:31:20</t>
  </si>
  <si>
    <t>83825</t>
  </si>
  <si>
    <t>2025-04-04 03:37:38</t>
  </si>
  <si>
    <t>2,637,830.00</t>
  </si>
  <si>
    <t>97051325</t>
  </si>
  <si>
    <t>2025-04-04 02:23:25</t>
  </si>
  <si>
    <t>84025</t>
  </si>
  <si>
    <t>97051425</t>
  </si>
  <si>
    <t>2025-04-04 03:37:33</t>
  </si>
  <si>
    <t>84125</t>
  </si>
  <si>
    <t>97051625</t>
  </si>
  <si>
    <t>2025-04-04 02:41:23</t>
  </si>
  <si>
    <t>84225</t>
  </si>
  <si>
    <t>97051725</t>
  </si>
  <si>
    <t>2025-04-04 03:22:37</t>
  </si>
  <si>
    <t>84325</t>
  </si>
  <si>
    <t>97052025</t>
  </si>
  <si>
    <t>2025-04-04 03:04:26</t>
  </si>
  <si>
    <t>84425</t>
  </si>
  <si>
    <t>97052125</t>
  </si>
  <si>
    <t>2025-04-04 02:41:17</t>
  </si>
  <si>
    <t>84525</t>
  </si>
  <si>
    <t>97052325</t>
  </si>
  <si>
    <t>2025-04-04 02:51:53</t>
  </si>
  <si>
    <t>84625</t>
  </si>
  <si>
    <t>97052425</t>
  </si>
  <si>
    <t>84725</t>
  </si>
  <si>
    <t>97052625</t>
  </si>
  <si>
    <t>84825</t>
  </si>
  <si>
    <t>97052725</t>
  </si>
  <si>
    <t>2025-04-04 03:04:27</t>
  </si>
  <si>
    <t>84925</t>
  </si>
  <si>
    <t>97053025</t>
  </si>
  <si>
    <t>2025-04-04 02:58:03</t>
  </si>
  <si>
    <t>85025</t>
  </si>
  <si>
    <t>97053125</t>
  </si>
  <si>
    <t>85125</t>
  </si>
  <si>
    <t>97053325</t>
  </si>
  <si>
    <t>85225</t>
  </si>
  <si>
    <t>97053525</t>
  </si>
  <si>
    <t>85325</t>
  </si>
  <si>
    <t>97053625</t>
  </si>
  <si>
    <t>85425</t>
  </si>
  <si>
    <t>97053825</t>
  </si>
  <si>
    <t>85525</t>
  </si>
  <si>
    <t>97053925</t>
  </si>
  <si>
    <t>2025-04-04 03:38:28</t>
  </si>
  <si>
    <t>85625</t>
  </si>
  <si>
    <t>97054125</t>
  </si>
  <si>
    <t>85725</t>
  </si>
  <si>
    <t>97054325</t>
  </si>
  <si>
    <t>2025-04-04 03:05:12</t>
  </si>
  <si>
    <t>85825</t>
  </si>
  <si>
    <t>97119825</t>
  </si>
  <si>
    <t>85925</t>
  </si>
  <si>
    <t>97120025</t>
  </si>
  <si>
    <t>86025</t>
  </si>
  <si>
    <t>97120125</t>
  </si>
  <si>
    <t>86125</t>
  </si>
  <si>
    <t>97120225</t>
  </si>
  <si>
    <t>2025-04-04 03:04:00</t>
  </si>
  <si>
    <t>86225</t>
  </si>
  <si>
    <t>97120325</t>
  </si>
  <si>
    <t>2025-04-04 03:04:31</t>
  </si>
  <si>
    <t>86325</t>
  </si>
  <si>
    <t>97120425</t>
  </si>
  <si>
    <t>2025-04-04 02:57:56</t>
  </si>
  <si>
    <t>86425</t>
  </si>
  <si>
    <t>97120625</t>
  </si>
  <si>
    <t>2025-04-04 02:40:08</t>
  </si>
  <si>
    <t>86525</t>
  </si>
  <si>
    <t>97120825</t>
  </si>
  <si>
    <t>86625</t>
  </si>
  <si>
    <t>97120925</t>
  </si>
  <si>
    <t>86725</t>
  </si>
  <si>
    <t>97121125</t>
  </si>
  <si>
    <t>86825</t>
  </si>
  <si>
    <t>97121225</t>
  </si>
  <si>
    <t>86925</t>
  </si>
  <si>
    <t>97121425</t>
  </si>
  <si>
    <t>87025</t>
  </si>
  <si>
    <t>97121525</t>
  </si>
  <si>
    <t>2025-04-04 02:40:07</t>
  </si>
  <si>
    <t>87125</t>
  </si>
  <si>
    <t>97121625</t>
  </si>
  <si>
    <t>2025-04-04 02:40:57</t>
  </si>
  <si>
    <t>87225</t>
  </si>
  <si>
    <t>97121725</t>
  </si>
  <si>
    <t>2025-04-04 03:04:16</t>
  </si>
  <si>
    <t>87325</t>
  </si>
  <si>
    <t>97121825</t>
  </si>
  <si>
    <t>87425</t>
  </si>
  <si>
    <t>97121925</t>
  </si>
  <si>
    <t>87525</t>
  </si>
  <si>
    <t>97122125</t>
  </si>
  <si>
    <t>87625</t>
  </si>
  <si>
    <t>97122225</t>
  </si>
  <si>
    <t>87725</t>
  </si>
  <si>
    <t>97122325</t>
  </si>
  <si>
    <t>2025-04-04 03:04:30</t>
  </si>
  <si>
    <t>87825</t>
  </si>
  <si>
    <t>97122425</t>
  </si>
  <si>
    <t>2025-04-04 03:00:37</t>
  </si>
  <si>
    <t>87925</t>
  </si>
  <si>
    <t>97122525</t>
  </si>
  <si>
    <t>2025-04-04 03:03:59</t>
  </si>
  <si>
    <t>88025</t>
  </si>
  <si>
    <t>97122625</t>
  </si>
  <si>
    <t>2025-04-04 03:38:39</t>
  </si>
  <si>
    <t>88125</t>
  </si>
  <si>
    <t>97122725</t>
  </si>
  <si>
    <t>2025-04-04 03:43:13</t>
  </si>
  <si>
    <t>88225</t>
  </si>
  <si>
    <t>97122825</t>
  </si>
  <si>
    <t>88325</t>
  </si>
  <si>
    <t>97122925</t>
  </si>
  <si>
    <t>88425</t>
  </si>
  <si>
    <t>97123025</t>
  </si>
  <si>
    <t>88525</t>
  </si>
  <si>
    <t>97123125</t>
  </si>
  <si>
    <t>2025-04-04 02:36:16</t>
  </si>
  <si>
    <t>88625</t>
  </si>
  <si>
    <t>97123225</t>
  </si>
  <si>
    <t>2025-04-04 02:57:51</t>
  </si>
  <si>
    <t>88725</t>
  </si>
  <si>
    <t>97123425</t>
  </si>
  <si>
    <t>2025-04-04 03:05:01</t>
  </si>
  <si>
    <t>88825</t>
  </si>
  <si>
    <t>97123525</t>
  </si>
  <si>
    <t>88925</t>
  </si>
  <si>
    <t>97123625</t>
  </si>
  <si>
    <t>89025</t>
  </si>
  <si>
    <t>97123725</t>
  </si>
  <si>
    <t>89125</t>
  </si>
  <si>
    <t>97123825</t>
  </si>
  <si>
    <t>89225</t>
  </si>
  <si>
    <t>97124125</t>
  </si>
  <si>
    <t>2025-04-04 03:04:32</t>
  </si>
  <si>
    <t>89325</t>
  </si>
  <si>
    <t>97124325</t>
  </si>
  <si>
    <t>2025-04-04 02:58:11</t>
  </si>
  <si>
    <t>89425</t>
  </si>
  <si>
    <t>97124525</t>
  </si>
  <si>
    <t>89525</t>
  </si>
  <si>
    <t>97124725</t>
  </si>
  <si>
    <t>89625</t>
  </si>
  <si>
    <t>97124825</t>
  </si>
  <si>
    <t>2025-04-04 03:04:55</t>
  </si>
  <si>
    <t>89725</t>
  </si>
  <si>
    <t>97125225</t>
  </si>
  <si>
    <t>2025-04-04 03:38:59</t>
  </si>
  <si>
    <t>89825</t>
  </si>
  <si>
    <t>97125525</t>
  </si>
  <si>
    <t>2025-04-04 03:04:43</t>
  </si>
  <si>
    <t>89925</t>
  </si>
  <si>
    <t>97125625</t>
  </si>
  <si>
    <t>2025-04-04 02:58:23</t>
  </si>
  <si>
    <t>90025</t>
  </si>
  <si>
    <t>97125925</t>
  </si>
  <si>
    <t>90125</t>
  </si>
  <si>
    <t>97126025</t>
  </si>
  <si>
    <t>2025-04-04 03:26:29</t>
  </si>
  <si>
    <t>90225</t>
  </si>
  <si>
    <t>97126325</t>
  </si>
  <si>
    <t>90325</t>
  </si>
  <si>
    <t>97126525</t>
  </si>
  <si>
    <t>90425</t>
  </si>
  <si>
    <t>97126725</t>
  </si>
  <si>
    <t>90525</t>
  </si>
  <si>
    <t>97126825</t>
  </si>
  <si>
    <t>2025-04-04 02:41:14</t>
  </si>
  <si>
    <t>90625</t>
  </si>
  <si>
    <t>97126925</t>
  </si>
  <si>
    <t>90725</t>
  </si>
  <si>
    <t>97127025</t>
  </si>
  <si>
    <t>90825</t>
  </si>
  <si>
    <t>97127125</t>
  </si>
  <si>
    <t>2025-04-04 02:58:15</t>
  </si>
  <si>
    <t>90925</t>
  </si>
  <si>
    <t>97127225</t>
  </si>
  <si>
    <t>91025</t>
  </si>
  <si>
    <t>97127425</t>
  </si>
  <si>
    <t>2025-04-04 03:37:23</t>
  </si>
  <si>
    <t>3,100,000.00</t>
  </si>
  <si>
    <t>91125</t>
  </si>
  <si>
    <t>97127525</t>
  </si>
  <si>
    <t>91225</t>
  </si>
  <si>
    <t>97127625</t>
  </si>
  <si>
    <t>2025-04-04 03:37:54</t>
  </si>
  <si>
    <t>2,787,200.00</t>
  </si>
  <si>
    <t>91325</t>
  </si>
  <si>
    <t>97127725</t>
  </si>
  <si>
    <t>91425</t>
  </si>
  <si>
    <t>97127825</t>
  </si>
  <si>
    <t>2025-04-04 03:11:14</t>
  </si>
  <si>
    <t>91525</t>
  </si>
  <si>
    <t>97127925</t>
  </si>
  <si>
    <t>2025-04-04 03:04:01</t>
  </si>
  <si>
    <t>91625</t>
  </si>
  <si>
    <t>97128125</t>
  </si>
  <si>
    <t>91725</t>
  </si>
  <si>
    <t>97128325</t>
  </si>
  <si>
    <t>91825</t>
  </si>
  <si>
    <t>97128425</t>
  </si>
  <si>
    <t>2025-04-04 03:39:57</t>
  </si>
  <si>
    <t>91925</t>
  </si>
  <si>
    <t>97128525</t>
  </si>
  <si>
    <t>92025</t>
  </si>
  <si>
    <t>2025-04-04 02:58:48</t>
  </si>
  <si>
    <t>2025-04-04 02:43:04</t>
  </si>
  <si>
    <t>2025-04-04 02:34:21</t>
  </si>
  <si>
    <t>2025-04-04 03:39:49</t>
  </si>
  <si>
    <t>2,252,053.00</t>
  </si>
  <si>
    <t>2025-04-04 03:41:51</t>
  </si>
  <si>
    <t>2025-04-04 03:39:48</t>
  </si>
  <si>
    <t>2025-04-04 04:10:55</t>
  </si>
  <si>
    <t>919,902.00</t>
  </si>
  <si>
    <t>98098625</t>
  </si>
  <si>
    <t>2025-04-04 03:46:15</t>
  </si>
  <si>
    <t>92825</t>
  </si>
  <si>
    <t>98098725</t>
  </si>
  <si>
    <t>2025-04-04 03:45:18</t>
  </si>
  <si>
    <t>92925</t>
  </si>
  <si>
    <t>98098825</t>
  </si>
  <si>
    <t>2025-04-04 03:39:26</t>
  </si>
  <si>
    <t>93025</t>
  </si>
  <si>
    <t>98098925</t>
  </si>
  <si>
    <t>2025-04-04 03:39:33</t>
  </si>
  <si>
    <t>2,389,435.00</t>
  </si>
  <si>
    <t>93125</t>
  </si>
  <si>
    <t>98099125</t>
  </si>
  <si>
    <t>2025-04-04 03:45:25</t>
  </si>
  <si>
    <t>93225</t>
  </si>
  <si>
    <t>98099225</t>
  </si>
  <si>
    <t>2025-04-04 03:21:00</t>
  </si>
  <si>
    <t>93325</t>
  </si>
  <si>
    <t>98099325</t>
  </si>
  <si>
    <t>2025-04-04 03:39:05</t>
  </si>
  <si>
    <t>3,780,394.00</t>
  </si>
  <si>
    <t>93425</t>
  </si>
  <si>
    <t>98099425</t>
  </si>
  <si>
    <t>2025-04-04 03:36:26</t>
  </si>
  <si>
    <t>3,021,594.00</t>
  </si>
  <si>
    <t>93525</t>
  </si>
  <si>
    <t>98099525</t>
  </si>
  <si>
    <t>2025-04-04 03:39:06</t>
  </si>
  <si>
    <t>93625</t>
  </si>
  <si>
    <t>98099625</t>
  </si>
  <si>
    <t>2025-04-04 04:02:37</t>
  </si>
  <si>
    <t>1,832,790.00</t>
  </si>
  <si>
    <t>93725</t>
  </si>
  <si>
    <t>98099725</t>
  </si>
  <si>
    <t>2025-04-04 03:32:54</t>
  </si>
  <si>
    <t>2,387,896.00</t>
  </si>
  <si>
    <t>93825</t>
  </si>
  <si>
    <t>98099825</t>
  </si>
  <si>
    <t>93925</t>
  </si>
  <si>
    <t>2025-04-04 04:04:49</t>
  </si>
  <si>
    <t>1,260,131.00</t>
  </si>
  <si>
    <t>98100025</t>
  </si>
  <si>
    <t>2025-04-04 03:39:07</t>
  </si>
  <si>
    <t>3,835,911.00</t>
  </si>
  <si>
    <t>94125</t>
  </si>
  <si>
    <t>98100125</t>
  </si>
  <si>
    <t>94225</t>
  </si>
  <si>
    <t>98100225</t>
  </si>
  <si>
    <t>2025-04-04 04:07:57</t>
  </si>
  <si>
    <t>1,987,488.00</t>
  </si>
  <si>
    <t>94325</t>
  </si>
  <si>
    <t>2025-04-04 04:06:32</t>
  </si>
  <si>
    <t>1,788,739.00</t>
  </si>
  <si>
    <t>2025-04-04 03:30:56</t>
  </si>
  <si>
    <t>2025-04-04 03:39:22</t>
  </si>
  <si>
    <t>2,520,263.00</t>
  </si>
  <si>
    <t>2025-04-04 04:08:48</t>
  </si>
  <si>
    <t>2,142,223.00</t>
  </si>
  <si>
    <t>2025-04-04 03:49:07</t>
  </si>
  <si>
    <t>949,460.00</t>
  </si>
  <si>
    <t>2025-04-07 02:33:12</t>
  </si>
  <si>
    <t>2025-04-07 02:36:37</t>
  </si>
  <si>
    <t>2025-04-07 02:36:38</t>
  </si>
  <si>
    <t>2025-04-07 02:23:12</t>
  </si>
  <si>
    <t>2025-04-07 02:36:36</t>
  </si>
  <si>
    <t>2025-04-07 02:24:53</t>
  </si>
  <si>
    <t>2025-04-07 02:34:46</t>
  </si>
  <si>
    <t>2025-04-07 02:23:13</t>
  </si>
  <si>
    <t>2025-04-07 02:36:39</t>
  </si>
  <si>
    <t>2025-04-07 02:23:14</t>
  </si>
  <si>
    <t>2025-04-07 02:24:54</t>
  </si>
  <si>
    <t>2025-04-07 02:34:45</t>
  </si>
  <si>
    <t>2025-04-07 02:24:58</t>
  </si>
  <si>
    <t>2025-04-07 02:34:35</t>
  </si>
  <si>
    <t>2025-04-07 02:24:51</t>
  </si>
  <si>
    <t>2025-04-07 02:24:52</t>
  </si>
  <si>
    <t>2025-04-07 02:24:55</t>
  </si>
  <si>
    <t>2025-04-07 02:24:59</t>
  </si>
  <si>
    <t>2025-04-07 02:34:44</t>
  </si>
  <si>
    <t>2025-04-07 02:24:56</t>
  </si>
  <si>
    <t>2025-04-07 02:24:57</t>
  </si>
  <si>
    <t>2025-04-07 02:31:41</t>
  </si>
  <si>
    <t>2025-04-07 02:34:34</t>
  </si>
  <si>
    <t>7225-66-P</t>
  </si>
  <si>
    <t>7225-70-P</t>
  </si>
  <si>
    <t>7225-69-P</t>
  </si>
  <si>
    <t>7425-70-P</t>
  </si>
  <si>
    <t>9925-62-P</t>
  </si>
  <si>
    <t>10025-66-P</t>
  </si>
  <si>
    <t>10125-66-P</t>
  </si>
  <si>
    <t>59325-84-N</t>
  </si>
  <si>
    <t>59425-84-N</t>
  </si>
  <si>
    <t>59525-38-N</t>
  </si>
  <si>
    <t>59625-38-N</t>
  </si>
  <si>
    <t>59725-38-N</t>
  </si>
  <si>
    <t>59825-38-N</t>
  </si>
  <si>
    <t>59925-38-N</t>
  </si>
  <si>
    <t>60025-38-N</t>
  </si>
  <si>
    <t>60125-11-N</t>
  </si>
  <si>
    <t>60225-38-N</t>
  </si>
  <si>
    <t>60325-38-N</t>
  </si>
  <si>
    <t>60425-38-N</t>
  </si>
  <si>
    <t>60525-38-N</t>
  </si>
  <si>
    <t>60625-38-N</t>
  </si>
  <si>
    <t>60725-38-N</t>
  </si>
  <si>
    <t>60825-38-N</t>
  </si>
  <si>
    <t>60925-38-N</t>
  </si>
  <si>
    <t>61025-18-P</t>
  </si>
  <si>
    <t>61125-18-P</t>
  </si>
  <si>
    <t>61225-18-P</t>
  </si>
  <si>
    <t>61325-18-P</t>
  </si>
  <si>
    <t>61425-18-P</t>
  </si>
  <si>
    <t>61525-18-P</t>
  </si>
  <si>
    <t>61625-18-P</t>
  </si>
  <si>
    <t>61725-18-P</t>
  </si>
  <si>
    <t>61825-18-P</t>
  </si>
  <si>
    <t>61925-18-P</t>
  </si>
  <si>
    <t>62025-18-P</t>
  </si>
  <si>
    <t>62125-18-P</t>
  </si>
  <si>
    <t>62225-18-P</t>
  </si>
  <si>
    <t>62325-18-P</t>
  </si>
  <si>
    <t>62425-18-P</t>
  </si>
  <si>
    <t>62525-18-P</t>
  </si>
  <si>
    <t>62625-18-P</t>
  </si>
  <si>
    <t>62725-18-P</t>
  </si>
  <si>
    <t>62825-18-P</t>
  </si>
  <si>
    <t>62925-18-P</t>
  </si>
  <si>
    <t>63025-18-P</t>
  </si>
  <si>
    <t>63125-18-P</t>
  </si>
  <si>
    <t>63225-18-P</t>
  </si>
  <si>
    <t>63325-18-P</t>
  </si>
  <si>
    <t>63425-18-P</t>
  </si>
  <si>
    <t>63525-18-P</t>
  </si>
  <si>
    <t>63625-18-P</t>
  </si>
  <si>
    <t>63725-18-P</t>
  </si>
  <si>
    <t>63825-18-P</t>
  </si>
  <si>
    <t>63925-18-P</t>
  </si>
  <si>
    <t>64025-18-P</t>
  </si>
  <si>
    <t>64125-18-P</t>
  </si>
  <si>
    <t>64225-18-P</t>
  </si>
  <si>
    <t>64325-18-P</t>
  </si>
  <si>
    <t>64425-18-P</t>
  </si>
  <si>
    <t>64525-18-P</t>
  </si>
  <si>
    <t>64625-18-P</t>
  </si>
  <si>
    <t>64725-18-P</t>
  </si>
  <si>
    <t>64825-18-P</t>
  </si>
  <si>
    <t>64925-18-P</t>
  </si>
  <si>
    <t>65025-18-P</t>
  </si>
  <si>
    <t>65125-18-P</t>
  </si>
  <si>
    <t>65225-18-P</t>
  </si>
  <si>
    <t>65325-18-P</t>
  </si>
  <si>
    <t>65425-18-P</t>
  </si>
  <si>
    <t>65525-18-P</t>
  </si>
  <si>
    <t>65625-84-N</t>
  </si>
  <si>
    <t>65725-38-N</t>
  </si>
  <si>
    <t>65825-38-N</t>
  </si>
  <si>
    <t>65925-38-N</t>
  </si>
  <si>
    <t>66025-38-N</t>
  </si>
  <si>
    <t>66125-84-N</t>
  </si>
  <si>
    <t>66225-84-N</t>
  </si>
  <si>
    <t>66325-84-N</t>
  </si>
  <si>
    <t>66425-10-N</t>
  </si>
  <si>
    <t>66525-28-N</t>
  </si>
  <si>
    <t>66625-28-N</t>
  </si>
  <si>
    <t>66725-28-N</t>
  </si>
  <si>
    <t>66825-38-N</t>
  </si>
  <si>
    <t>66925-85-N</t>
  </si>
  <si>
    <t>67025-90-N</t>
  </si>
  <si>
    <t>67125-28-N</t>
  </si>
  <si>
    <t>67225-38-N</t>
  </si>
  <si>
    <t>67325-28-N</t>
  </si>
  <si>
    <t>67425-11-N</t>
  </si>
  <si>
    <t>67525-11-N</t>
  </si>
  <si>
    <t>67625-11-N</t>
  </si>
  <si>
    <t>67725-11-N</t>
  </si>
  <si>
    <t>67825-11-N</t>
  </si>
  <si>
    <t>67925-11-N</t>
  </si>
  <si>
    <t>68025-11-N</t>
  </si>
  <si>
    <t>68125-11-N</t>
  </si>
  <si>
    <t>68225-11-N</t>
  </si>
  <si>
    <t>68325-10-P</t>
  </si>
  <si>
    <t>68425-10-P</t>
  </si>
  <si>
    <t>68525-45-N</t>
  </si>
  <si>
    <t>68625-45-N</t>
  </si>
  <si>
    <t>68725-45-N</t>
  </si>
  <si>
    <t>68825-45-N</t>
  </si>
  <si>
    <t>68925-45-N</t>
  </si>
  <si>
    <t>69025-10-N</t>
  </si>
  <si>
    <t>69125-38-N</t>
  </si>
  <si>
    <t>69225-11-N</t>
  </si>
  <si>
    <t>69325-11-N</t>
  </si>
  <si>
    <t>69425-11-N</t>
  </si>
  <si>
    <t>69525-11-N</t>
  </si>
  <si>
    <t>69625-11-N</t>
  </si>
  <si>
    <t>69725-38-N</t>
  </si>
  <si>
    <t>69825-28-N</t>
  </si>
  <si>
    <t>69925-11-N</t>
  </si>
  <si>
    <t>70025-11-N</t>
  </si>
  <si>
    <t>70125-11-N</t>
  </si>
  <si>
    <t>70225-85-N</t>
  </si>
  <si>
    <t>70325-11-N</t>
  </si>
  <si>
    <t>70425-11-N</t>
  </si>
  <si>
    <t>70525-45-N</t>
  </si>
  <si>
    <t>70625-45-N</t>
  </si>
  <si>
    <t>70725-90-N</t>
  </si>
  <si>
    <t>70825-38-N</t>
  </si>
  <si>
    <t>70925-11-N</t>
  </si>
  <si>
    <t>71025-28-N</t>
  </si>
  <si>
    <t>71125-10-P</t>
  </si>
  <si>
    <t>71225-10-N</t>
  </si>
  <si>
    <t>71325-11-N</t>
  </si>
  <si>
    <t>71425-11-N</t>
  </si>
  <si>
    <t>71525-69-P</t>
  </si>
  <si>
    <t>71625-10-P</t>
  </si>
  <si>
    <t>71725-10-P</t>
  </si>
  <si>
    <t>71825-90-N</t>
  </si>
  <si>
    <t>71925-10-N</t>
  </si>
  <si>
    <t>72025-10-N</t>
  </si>
  <si>
    <t>72125-10-P</t>
  </si>
  <si>
    <t>72225-38-N</t>
  </si>
  <si>
    <t>72325-38-N</t>
  </si>
  <si>
    <t>72425-90-N</t>
  </si>
  <si>
    <t>72525-10-N</t>
  </si>
  <si>
    <t>72625-10-N</t>
  </si>
  <si>
    <t>72725-38-N</t>
  </si>
  <si>
    <t>72825-42-N</t>
  </si>
  <si>
    <t>72925-20-N</t>
  </si>
  <si>
    <t>73025-11-N</t>
  </si>
  <si>
    <t>73125-45-N</t>
  </si>
  <si>
    <t>73225-45-N</t>
  </si>
  <si>
    <t>73325-45-N</t>
  </si>
  <si>
    <t>73425-11-N</t>
  </si>
  <si>
    <t>73525-11-N</t>
  </si>
  <si>
    <t>73625-11-N</t>
  </si>
  <si>
    <t>73725-10-N</t>
  </si>
  <si>
    <t>73825-11-N</t>
  </si>
  <si>
    <t>73925-10-P</t>
  </si>
  <si>
    <t>74025-10-P</t>
  </si>
  <si>
    <t>74125-69-P</t>
  </si>
  <si>
    <t>74225-10-N</t>
  </si>
  <si>
    <t>74325-38-N</t>
  </si>
  <si>
    <t>74425-10-N</t>
  </si>
  <si>
    <t>74525-38-N</t>
  </si>
  <si>
    <t>74625-38-N</t>
  </si>
  <si>
    <t>74725-38-N</t>
  </si>
  <si>
    <t>74825-10-N</t>
  </si>
  <si>
    <t>103797625-10-P</t>
  </si>
  <si>
    <t>104861525-10-P</t>
  </si>
  <si>
    <t>104867925-10-P</t>
  </si>
  <si>
    <t>107820425-10-N</t>
  </si>
  <si>
    <t>107820525-10-N</t>
  </si>
  <si>
    <t>107820825-90-N</t>
  </si>
  <si>
    <t>107821125-38-N</t>
  </si>
  <si>
    <t>107821325-38-N</t>
  </si>
  <si>
    <t>107821725-38-N</t>
  </si>
  <si>
    <t>107821925-38-N</t>
  </si>
  <si>
    <t>107822025-84-N</t>
  </si>
  <si>
    <t>107822225-84-N</t>
  </si>
  <si>
    <t>107822325-84-N</t>
  </si>
  <si>
    <t>107822525-38-N</t>
  </si>
  <si>
    <t>107822625-38-N</t>
  </si>
  <si>
    <t>107822725-38-N</t>
  </si>
  <si>
    <t>107823025-38-N</t>
  </si>
  <si>
    <t>107823325-38-N</t>
  </si>
  <si>
    <t>107823425-38-N</t>
  </si>
  <si>
    <t>107823525-38-N</t>
  </si>
  <si>
    <t>107823725-38-N</t>
  </si>
  <si>
    <t>107823825-38-N</t>
  </si>
  <si>
    <t>107823925-38-N</t>
  </si>
  <si>
    <t>107824025-38-N</t>
  </si>
  <si>
    <t>107824225-38-N</t>
  </si>
  <si>
    <t>107824325-38-N</t>
  </si>
  <si>
    <t>107824425-38-N</t>
  </si>
  <si>
    <t>107824725-38-N</t>
  </si>
  <si>
    <t>107824825-38-N</t>
  </si>
  <si>
    <t>107825025-38-N</t>
  </si>
  <si>
    <t>107825225-38-N</t>
  </si>
  <si>
    <t>107825425-84-N</t>
  </si>
  <si>
    <t>107825725-84-N</t>
  </si>
  <si>
    <t>107826025-84-N</t>
  </si>
  <si>
    <t>107826225-10-N</t>
  </si>
  <si>
    <t>107826425-28-N</t>
  </si>
  <si>
    <t>107826725-28-N</t>
  </si>
  <si>
    <t>107827025-28-N</t>
  </si>
  <si>
    <t>107827225-85-N</t>
  </si>
  <si>
    <t>107827325-90-N</t>
  </si>
  <si>
    <t>107827425-28-N</t>
  </si>
  <si>
    <t>107827525-11-N</t>
  </si>
  <si>
    <t>107827625-11-N</t>
  </si>
  <si>
    <t>107827725-11-N</t>
  </si>
  <si>
    <t>107827825-11-N</t>
  </si>
  <si>
    <t>107827925-11-N</t>
  </si>
  <si>
    <t>107828025-11-N</t>
  </si>
  <si>
    <t>107828225-11-N</t>
  </si>
  <si>
    <t>107828625-11-N</t>
  </si>
  <si>
    <t>107828725-11-N</t>
  </si>
  <si>
    <t>107828825-38-N</t>
  </si>
  <si>
    <t>107828925-28-N</t>
  </si>
  <si>
    <t>107829025-11-N</t>
  </si>
  <si>
    <t>107829125-11-N</t>
  </si>
  <si>
    <t>107829225-11-N</t>
  </si>
  <si>
    <t>107829325-85-N</t>
  </si>
  <si>
    <t>107829425-38-N</t>
  </si>
  <si>
    <t>107829625-84-N</t>
  </si>
  <si>
    <t>107829725-84-N</t>
  </si>
  <si>
    <t>107829925-11-N</t>
  </si>
  <si>
    <t>107830025-84-N</t>
  </si>
  <si>
    <t>107830125-38-N</t>
  </si>
  <si>
    <t>107830225-38-N</t>
  </si>
  <si>
    <t>107830325-28-N</t>
  </si>
  <si>
    <t>107860225-10-P</t>
  </si>
  <si>
    <t>110456825-11-N</t>
  </si>
  <si>
    <t>110456925-10-N</t>
  </si>
  <si>
    <t>110457025-45-N</t>
  </si>
  <si>
    <t>110457125-90-N</t>
  </si>
  <si>
    <t>110457325-38-N</t>
  </si>
  <si>
    <t>110457425-11-N</t>
  </si>
  <si>
    <t>110457525-28-N</t>
  </si>
  <si>
    <t>110457625-10-N</t>
  </si>
  <si>
    <t>110457725-11-N</t>
  </si>
  <si>
    <t>110457825-11-N</t>
  </si>
  <si>
    <t>110457925-69-P</t>
  </si>
  <si>
    <t>116568025-10-P</t>
  </si>
  <si>
    <t>116573025-10-P</t>
  </si>
  <si>
    <t>116575825-10-P</t>
  </si>
  <si>
    <t>117439825-10-N</t>
  </si>
  <si>
    <t>117439925-38-N</t>
  </si>
  <si>
    <t>117440025-38-N</t>
  </si>
  <si>
    <t>117440125-90-N</t>
  </si>
  <si>
    <t>117440225-10-N</t>
  </si>
  <si>
    <t>117440325-38-N</t>
  </si>
  <si>
    <t>117440425-90-N</t>
  </si>
  <si>
    <t>117440625-10-N</t>
  </si>
  <si>
    <t>117440725-10-N</t>
  </si>
  <si>
    <t>124811625-10-P</t>
  </si>
  <si>
    <t>124827525-10-P</t>
  </si>
  <si>
    <t>96838725-45-N</t>
  </si>
  <si>
    <t>96838825-45-N</t>
  </si>
  <si>
    <t>96838925-45-N</t>
  </si>
  <si>
    <t>96839025-45-N</t>
  </si>
  <si>
    <t>96839125-45-N</t>
  </si>
  <si>
    <t>96839225-45-N</t>
  </si>
  <si>
    <t>96839325-45-N</t>
  </si>
  <si>
    <t>96839425-45-N</t>
  </si>
  <si>
    <t>96839525-45-N</t>
  </si>
  <si>
    <t>96839625-45-N</t>
  </si>
  <si>
    <t>96839725-45-N</t>
  </si>
  <si>
    <t>96839825-45-N</t>
  </si>
  <si>
    <t>96839925-45-N</t>
  </si>
  <si>
    <t>96840025-45-N</t>
  </si>
  <si>
    <t>96840125-45-N</t>
  </si>
  <si>
    <t>96840625-45-N</t>
  </si>
  <si>
    <t>96840725-45-N</t>
  </si>
  <si>
    <t>96840825-45-N</t>
  </si>
  <si>
    <t>96840925-45-N</t>
  </si>
  <si>
    <t>96841125-45-N</t>
  </si>
  <si>
    <t>96841225-45-N</t>
  </si>
  <si>
    <t>96841325-45-N</t>
  </si>
  <si>
    <t>96841525-45-N</t>
  </si>
  <si>
    <t>96841825-45-N</t>
  </si>
  <si>
    <t>96841925-45-N</t>
  </si>
  <si>
    <t>96842025-45-N</t>
  </si>
  <si>
    <t>96842125-45-N</t>
  </si>
  <si>
    <t>96842325-45-N</t>
  </si>
  <si>
    <t>96842425-45-N</t>
  </si>
  <si>
    <t>96842625-45-N</t>
  </si>
  <si>
    <t>96842725-45-N</t>
  </si>
  <si>
    <t>96842825-45-N</t>
  </si>
  <si>
    <t>96842925-45-N</t>
  </si>
  <si>
    <t>96843025-45-N</t>
  </si>
  <si>
    <t>96843225-45-N</t>
  </si>
  <si>
    <t>96843325-45-N</t>
  </si>
  <si>
    <t>96843425-45-N</t>
  </si>
  <si>
    <t>96843525-45-N</t>
  </si>
  <si>
    <t>96843725-45-N</t>
  </si>
  <si>
    <t>96843825-45-N</t>
  </si>
  <si>
    <t>96844025-45-N</t>
  </si>
  <si>
    <t>96844125-45-N</t>
  </si>
  <si>
    <t>96844225-18-P</t>
  </si>
  <si>
    <t>96844325-45-N</t>
  </si>
  <si>
    <t>96844425-45-N</t>
  </si>
  <si>
    <t>96844525-45-N</t>
  </si>
  <si>
    <t>96844625-45-N</t>
  </si>
  <si>
    <t>96844725-45-N</t>
  </si>
  <si>
    <t>96844825-45-N</t>
  </si>
  <si>
    <t>96844925-45-N</t>
  </si>
  <si>
    <t>96845025-45-N</t>
  </si>
  <si>
    <t>96845125-45-N</t>
  </si>
  <si>
    <t>96845325-45-N</t>
  </si>
  <si>
    <t>96845425-18-P</t>
  </si>
  <si>
    <t>96845625-45-N</t>
  </si>
  <si>
    <t>96845725-45-N</t>
  </si>
  <si>
    <t>96845825-10-N</t>
  </si>
  <si>
    <t>96845925-10-N</t>
  </si>
  <si>
    <t>96846125-10-N</t>
  </si>
  <si>
    <t>96846225-10-N</t>
  </si>
  <si>
    <t>96846325-45-N</t>
  </si>
  <si>
    <t>96846425-45-N</t>
  </si>
  <si>
    <t>96846725-45-N</t>
  </si>
  <si>
    <t>96846825-45-N</t>
  </si>
  <si>
    <t>96846925-45-N</t>
  </si>
  <si>
    <t>96847025-45-N</t>
  </si>
  <si>
    <t>96847225-45-N</t>
  </si>
  <si>
    <t>96847325-45-N</t>
  </si>
  <si>
    <t>96847425-45-N</t>
  </si>
  <si>
    <t>96847525-45-N</t>
  </si>
  <si>
    <t>96847725-45-N</t>
  </si>
  <si>
    <t>96847825-45-N</t>
  </si>
  <si>
    <t>96883625-45-N</t>
  </si>
  <si>
    <t>96883825-45-N</t>
  </si>
  <si>
    <t>96884025-45-N</t>
  </si>
  <si>
    <t>96884225-45-N</t>
  </si>
  <si>
    <t>96884425-45-N</t>
  </si>
  <si>
    <t>96884625-45-N</t>
  </si>
  <si>
    <t>96884925-45-N</t>
  </si>
  <si>
    <t>96885125-45-N</t>
  </si>
  <si>
    <t>96885325-45-N</t>
  </si>
  <si>
    <t>96885525-45-N</t>
  </si>
  <si>
    <t>96885825-45-N</t>
  </si>
  <si>
    <t>96886025-45-N</t>
  </si>
  <si>
    <t>96886225-45-N</t>
  </si>
  <si>
    <t>96886425-45-N</t>
  </si>
  <si>
    <t>96886725-45-N</t>
  </si>
  <si>
    <t>96886925-45-N</t>
  </si>
  <si>
    <t>96887125-45-N</t>
  </si>
  <si>
    <t>96887325-45-N</t>
  </si>
  <si>
    <t>96887625-45-N</t>
  </si>
  <si>
    <t>96887925-45-N</t>
  </si>
  <si>
    <t>96888025-45-N</t>
  </si>
  <si>
    <t>96888125-45-N</t>
  </si>
  <si>
    <t>96888325-45-N</t>
  </si>
  <si>
    <t>96888625-45-N</t>
  </si>
  <si>
    <t>96888925-45-N</t>
  </si>
  <si>
    <t>96889125-45-N</t>
  </si>
  <si>
    <t>96889425-45-N</t>
  </si>
  <si>
    <t>96889625-45-N</t>
  </si>
  <si>
    <t>96889825-45-N</t>
  </si>
  <si>
    <t>96890025-45-N</t>
  </si>
  <si>
    <t>96890125-45-N</t>
  </si>
  <si>
    <t>96890325-45-N</t>
  </si>
  <si>
    <t>96890425-45-N</t>
  </si>
  <si>
    <t>96890625-45-N</t>
  </si>
  <si>
    <t>96890825-45-N</t>
  </si>
  <si>
    <t>96890925-45-N</t>
  </si>
  <si>
    <t>96891225-45-N</t>
  </si>
  <si>
    <t>96891425-45-N</t>
  </si>
  <si>
    <t>96891525-45-N</t>
  </si>
  <si>
    <t>96891725-45-N</t>
  </si>
  <si>
    <t>96891925-45-N</t>
  </si>
  <si>
    <t>96892025-45-N</t>
  </si>
  <si>
    <t>96892225-11-N</t>
  </si>
  <si>
    <t>96892425-11-N</t>
  </si>
  <si>
    <t>96892525-11-N</t>
  </si>
  <si>
    <t>96892725-11-N</t>
  </si>
  <si>
    <t>96893125-11-N</t>
  </si>
  <si>
    <t>96893325-11-N</t>
  </si>
  <si>
    <t>96893625-11-N</t>
  </si>
  <si>
    <t>96893825-11-N</t>
  </si>
  <si>
    <t>96894025-10-N</t>
  </si>
  <si>
    <t>96894425-11-N</t>
  </si>
  <si>
    <t>96894525-11-N</t>
  </si>
  <si>
    <t>96894825-11-N</t>
  </si>
  <si>
    <t>96895025-11-N</t>
  </si>
  <si>
    <t>96895325-11-N</t>
  </si>
  <si>
    <t>96895525-11-N</t>
  </si>
  <si>
    <t>96895725-11-N</t>
  </si>
  <si>
    <t>96896025-11-N</t>
  </si>
  <si>
    <t>96896325-11-N</t>
  </si>
  <si>
    <t>96896625-11-N</t>
  </si>
  <si>
    <t>96896925-11-N</t>
  </si>
  <si>
    <t>96897225-11-N</t>
  </si>
  <si>
    <t>96897325-11-N</t>
  </si>
  <si>
    <t>96897525-11-N</t>
  </si>
  <si>
    <t>96897825-11-N</t>
  </si>
  <si>
    <t>96898025-11-N</t>
  </si>
  <si>
    <t>96898325-11-N</t>
  </si>
  <si>
    <t>96898525-11-N</t>
  </si>
  <si>
    <t>96898725-11-N</t>
  </si>
  <si>
    <t>96898925-11-N</t>
  </si>
  <si>
    <t>96899125-11-N</t>
  </si>
  <si>
    <t>96949925-11-N</t>
  </si>
  <si>
    <t>96950025-11-N</t>
  </si>
  <si>
    <t>96950225-11-N</t>
  </si>
  <si>
    <t>96950425-11-N</t>
  </si>
  <si>
    <t>96950625-11-N</t>
  </si>
  <si>
    <t>96950825-11-N</t>
  </si>
  <si>
    <t>96951025-11-N</t>
  </si>
  <si>
    <t>96951225-11-N</t>
  </si>
  <si>
    <t>96951425-11-N</t>
  </si>
  <si>
    <t>96951625-11-N</t>
  </si>
  <si>
    <t>96951825-11-N</t>
  </si>
  <si>
    <t>96952025-11-N</t>
  </si>
  <si>
    <t>96952625-11-N</t>
  </si>
  <si>
    <t>96952725-11-N</t>
  </si>
  <si>
    <t>96952925-11-N</t>
  </si>
  <si>
    <t>96953225-11-N</t>
  </si>
  <si>
    <t>96953425-11-N</t>
  </si>
  <si>
    <t>96953625-11-N</t>
  </si>
  <si>
    <t>96953825-11-N</t>
  </si>
  <si>
    <t>96954025-11-N</t>
  </si>
  <si>
    <t>96954225-11-N</t>
  </si>
  <si>
    <t>96954425-11-N</t>
  </si>
  <si>
    <t>96954625-11-N</t>
  </si>
  <si>
    <t>96954925-11-N</t>
  </si>
  <si>
    <t>96955125-11-N</t>
  </si>
  <si>
    <t>96955325-11-N</t>
  </si>
  <si>
    <t>96955525-11-N</t>
  </si>
  <si>
    <t>96955825-11-N</t>
  </si>
  <si>
    <t>96956025-11-N</t>
  </si>
  <si>
    <t>96956325-11-N</t>
  </si>
  <si>
    <t>96956525-11-N</t>
  </si>
  <si>
    <t>96956725-11-N</t>
  </si>
  <si>
    <t>96956925-11-N</t>
  </si>
  <si>
    <t>96957225-11-N</t>
  </si>
  <si>
    <t>96957525-11-N</t>
  </si>
  <si>
    <t>96957725-11-N</t>
  </si>
  <si>
    <t>96958025-11-N</t>
  </si>
  <si>
    <t>96958225-11-N</t>
  </si>
  <si>
    <t>96958425-11-N</t>
  </si>
  <si>
    <t>96958625-11-N</t>
  </si>
  <si>
    <t>96958925-11-N</t>
  </si>
  <si>
    <t>96959125-11-N</t>
  </si>
  <si>
    <t>96959325-11-N</t>
  </si>
  <si>
    <t>96959525-11-N</t>
  </si>
  <si>
    <t>96959725-11-N</t>
  </si>
  <si>
    <t>96960025-11-N</t>
  </si>
  <si>
    <t>96960225-11-N</t>
  </si>
  <si>
    <t>96960425-11-N</t>
  </si>
  <si>
    <t>96960725-11-N</t>
  </si>
  <si>
    <t>96960925-11-N</t>
  </si>
  <si>
    <t>96961125-11-N</t>
  </si>
  <si>
    <t>96961325-11-N</t>
  </si>
  <si>
    <t>96961525-11-N</t>
  </si>
  <si>
    <t>96961725-11-N</t>
  </si>
  <si>
    <t>96962025-11-N</t>
  </si>
  <si>
    <t>96962225-10-N</t>
  </si>
  <si>
    <t>96962425-11-N</t>
  </si>
  <si>
    <t>96962625-11-N</t>
  </si>
  <si>
    <t>96962825-11-N</t>
  </si>
  <si>
    <t>96963125-11-N</t>
  </si>
  <si>
    <t>96963325-11-N</t>
  </si>
  <si>
    <t>96963525-11-N</t>
  </si>
  <si>
    <t>96963825-11-N</t>
  </si>
  <si>
    <t>96964025-11-N</t>
  </si>
  <si>
    <t>96964325-11-N</t>
  </si>
  <si>
    <t>96964525-11-N</t>
  </si>
  <si>
    <t>96964725-11-N</t>
  </si>
  <si>
    <t>96964825-11-N</t>
  </si>
  <si>
    <t>96965125-11-N</t>
  </si>
  <si>
    <t>96965425-11-N</t>
  </si>
  <si>
    <t>96965625-11-N</t>
  </si>
  <si>
    <t>96965825-11-N</t>
  </si>
  <si>
    <t>97044225-11-N</t>
  </si>
  <si>
    <t>97044325-11-N</t>
  </si>
  <si>
    <t>97044425-11-N</t>
  </si>
  <si>
    <t>97044525-11-N</t>
  </si>
  <si>
    <t>97044625-28-N</t>
  </si>
  <si>
    <t>97044725-28-N</t>
  </si>
  <si>
    <t>97044925-28-N</t>
  </si>
  <si>
    <t>97045225-28-N</t>
  </si>
  <si>
    <t>97045325-28-N</t>
  </si>
  <si>
    <t>97045425-28-N</t>
  </si>
  <si>
    <t>97045525-28-N</t>
  </si>
  <si>
    <t>97045725-28-N</t>
  </si>
  <si>
    <t>97045825-84-N</t>
  </si>
  <si>
    <t>97045925-84-N</t>
  </si>
  <si>
    <t>97046025-84-N</t>
  </si>
  <si>
    <t>97046125-24-P</t>
  </si>
  <si>
    <t>97046225-10-N</t>
  </si>
  <si>
    <t>97046325-10-N</t>
  </si>
  <si>
    <t>97046425-24-P</t>
  </si>
  <si>
    <t>97046525-24-P</t>
  </si>
  <si>
    <t>97046625-10-N</t>
  </si>
  <si>
    <t>97046725-10-N</t>
  </si>
  <si>
    <t>97047025-10-N</t>
  </si>
  <si>
    <t>97047225-10-N</t>
  </si>
  <si>
    <t>97047325-10-N</t>
  </si>
  <si>
    <t>97047425-10-N</t>
  </si>
  <si>
    <t>97047525-10-N</t>
  </si>
  <si>
    <t>97047625-10-N</t>
  </si>
  <si>
    <t>97047725-10-N</t>
  </si>
  <si>
    <t>97047825-10-N</t>
  </si>
  <si>
    <t>97047925-10-N</t>
  </si>
  <si>
    <t>97048025-10-N</t>
  </si>
  <si>
    <t>97048125-10-N</t>
  </si>
  <si>
    <t>97048225-10-N</t>
  </si>
  <si>
    <t>97048325-10-N</t>
  </si>
  <si>
    <t>97048525-69-P</t>
  </si>
  <si>
    <t>97048725-69-P</t>
  </si>
  <si>
    <t>97048825-69-P</t>
  </si>
  <si>
    <t>97049025-69-P</t>
  </si>
  <si>
    <t>97049125-69-P</t>
  </si>
  <si>
    <t>97049225-70-P</t>
  </si>
  <si>
    <t>97049325-70-P</t>
  </si>
  <si>
    <t>97049425-70-P</t>
  </si>
  <si>
    <t>97049525-70-P</t>
  </si>
  <si>
    <t>97049725-70-P</t>
  </si>
  <si>
    <t>97049825-10-N</t>
  </si>
  <si>
    <t>97050025-10-N</t>
  </si>
  <si>
    <t>97050125-27-N</t>
  </si>
  <si>
    <t>97050425-27-N</t>
  </si>
  <si>
    <t>97050525-27-N</t>
  </si>
  <si>
    <t>97050825-27-N</t>
  </si>
  <si>
    <t>97051025-10-N</t>
  </si>
  <si>
    <t>97051125-27-N</t>
  </si>
  <si>
    <t>97051325-90-N</t>
  </si>
  <si>
    <t>97051425-90-N</t>
  </si>
  <si>
    <t>97051625-85-N</t>
  </si>
  <si>
    <t>97051725-45-N</t>
  </si>
  <si>
    <t>97052025-45-N</t>
  </si>
  <si>
    <t>97052125-45-N</t>
  </si>
  <si>
    <t>97052325-45-N</t>
  </si>
  <si>
    <t>97052425-45-N</t>
  </si>
  <si>
    <t>97052625-45-N</t>
  </si>
  <si>
    <t>97052725-45-N</t>
  </si>
  <si>
    <t>97053025-45-N</t>
  </si>
  <si>
    <t>97053125-45-N</t>
  </si>
  <si>
    <t>97053325-45-N</t>
  </si>
  <si>
    <t>97053525-45-N</t>
  </si>
  <si>
    <t>97053625-45-N</t>
  </si>
  <si>
    <t>97053825-45-N</t>
  </si>
  <si>
    <t>97053925-45-N</t>
  </si>
  <si>
    <t>97054125-45-N</t>
  </si>
  <si>
    <t>97054325-45-N</t>
  </si>
  <si>
    <t>97119825-45-N</t>
  </si>
  <si>
    <t>97120025-45-N</t>
  </si>
  <si>
    <t>97120125-45-N</t>
  </si>
  <si>
    <t>97120225-45-N</t>
  </si>
  <si>
    <t>97120325-45-N</t>
  </si>
  <si>
    <t>97120425-45-N</t>
  </si>
  <si>
    <t>97120625-45-N</t>
  </si>
  <si>
    <t>97120825-45-N</t>
  </si>
  <si>
    <t>97120925-45-N</t>
  </si>
  <si>
    <t>97121125-45-N</t>
  </si>
  <si>
    <t>97121225-45-N</t>
  </si>
  <si>
    <t>97121425-45-N</t>
  </si>
  <si>
    <t>97121525-45-N</t>
  </si>
  <si>
    <t>97121625-45-N</t>
  </si>
  <si>
    <t>97121725-45-N</t>
  </si>
  <si>
    <t>97121825-45-N</t>
  </si>
  <si>
    <t>97121925-45-N</t>
  </si>
  <si>
    <t>97122125-45-N</t>
  </si>
  <si>
    <t>97122225-45-N</t>
  </si>
  <si>
    <t>97122325-45-N</t>
  </si>
  <si>
    <t>97122425-45-N</t>
  </si>
  <si>
    <t>97122525-45-N</t>
  </si>
  <si>
    <t>97122625-45-N</t>
  </si>
  <si>
    <t>97122725-45-N</t>
  </si>
  <si>
    <t>97122825-38-N</t>
  </si>
  <si>
    <t>97122925-38-N</t>
  </si>
  <si>
    <t>97123025-38-N</t>
  </si>
  <si>
    <t>97123125-38-N</t>
  </si>
  <si>
    <t>97123225-38-N</t>
  </si>
  <si>
    <t>97123425-38-N</t>
  </si>
  <si>
    <t>97123525-38-N</t>
  </si>
  <si>
    <t>97123625-38-N</t>
  </si>
  <si>
    <t>97123725-38-N</t>
  </si>
  <si>
    <t>97123825-38-N</t>
  </si>
  <si>
    <t>97124125-38-N</t>
  </si>
  <si>
    <t>97124325-38-N</t>
  </si>
  <si>
    <t>97124525-38-N</t>
  </si>
  <si>
    <t>97124725-38-N</t>
  </si>
  <si>
    <t>97124825-38-N</t>
  </si>
  <si>
    <t>97125225-38-N</t>
  </si>
  <si>
    <t>97125525-38-N</t>
  </si>
  <si>
    <t>97125625-38-N</t>
  </si>
  <si>
    <t>97125925-38-N</t>
  </si>
  <si>
    <t>97126025-10-N</t>
  </si>
  <si>
    <t>97126325-10-N</t>
  </si>
  <si>
    <t>97126525-10-N</t>
  </si>
  <si>
    <t>97126725-10-N</t>
  </si>
  <si>
    <t>97126825-10-N</t>
  </si>
  <si>
    <t>97126925-10-N</t>
  </si>
  <si>
    <t>97127025-10-N</t>
  </si>
  <si>
    <t>97127125-10-N</t>
  </si>
  <si>
    <t>97127225-10-N</t>
  </si>
  <si>
    <t>97127425-10-N</t>
  </si>
  <si>
    <t>97127525-10-N</t>
  </si>
  <si>
    <t>97127625-10-N</t>
  </si>
  <si>
    <t>97127725-38-N</t>
  </si>
  <si>
    <t>97127825-45-N</t>
  </si>
  <si>
    <t>97127925-85-N</t>
  </si>
  <si>
    <t>97128125-85-N</t>
  </si>
  <si>
    <t>97128325-10-N</t>
  </si>
  <si>
    <t>97128425-45-N</t>
  </si>
  <si>
    <t>97128525-38-N</t>
  </si>
  <si>
    <t>97128625-38-N</t>
  </si>
  <si>
    <t>97128825-45-N</t>
  </si>
  <si>
    <t>97128925-45-N</t>
  </si>
  <si>
    <t>97129025-10-N</t>
  </si>
  <si>
    <t>97129225-45-N</t>
  </si>
  <si>
    <t>97129325-45-N</t>
  </si>
  <si>
    <t>97129425-45-N</t>
  </si>
  <si>
    <t>98098625-42-N</t>
  </si>
  <si>
    <t>98098725-42-N</t>
  </si>
  <si>
    <t>98098825-42-N</t>
  </si>
  <si>
    <t>98098925-90-N</t>
  </si>
  <si>
    <t>98099125-10-N</t>
  </si>
  <si>
    <t>98099225-10-N</t>
  </si>
  <si>
    <t>98099325-42-N</t>
  </si>
  <si>
    <t>98099425-42-N</t>
  </si>
  <si>
    <t>98099525-42-N</t>
  </si>
  <si>
    <t>98099625-10-N</t>
  </si>
  <si>
    <t>98099725-42-N</t>
  </si>
  <si>
    <t>98099825-42-N</t>
  </si>
  <si>
    <t>98099925-42-N</t>
  </si>
  <si>
    <t>98100025-42-N</t>
  </si>
  <si>
    <t>98100125-42-N</t>
  </si>
  <si>
    <t>98100225-10-N</t>
  </si>
  <si>
    <t>98100325-10-N</t>
  </si>
  <si>
    <t>98100425-42-N</t>
  </si>
  <si>
    <t>98100525-42-P</t>
  </si>
  <si>
    <t>98100625-42-N</t>
  </si>
  <si>
    <t>98100725-42-N</t>
  </si>
  <si>
    <t>99951525-18-P</t>
  </si>
  <si>
    <t>99951725-18-P</t>
  </si>
  <si>
    <t>99951925-18-P</t>
  </si>
  <si>
    <t>99952125-18-P</t>
  </si>
  <si>
    <t>99952425-18-P</t>
  </si>
  <si>
    <t>99952625-18-P</t>
  </si>
  <si>
    <t>99952825-18-P</t>
  </si>
  <si>
    <t>99953025-18-P</t>
  </si>
  <si>
    <t>99953225-18-P</t>
  </si>
  <si>
    <t>99953425-18-P</t>
  </si>
  <si>
    <t>99953625-18-P</t>
  </si>
  <si>
    <t>99953825-18-P</t>
  </si>
  <si>
    <t>99954025-18-P</t>
  </si>
  <si>
    <t>99954325-18-P</t>
  </si>
  <si>
    <t>99954625-18-P</t>
  </si>
  <si>
    <t>99954925-18-P</t>
  </si>
  <si>
    <t>99955225-18-P</t>
  </si>
  <si>
    <t>99955525-18-P</t>
  </si>
  <si>
    <t>99955925-18-P</t>
  </si>
  <si>
    <t>99956125-18-P</t>
  </si>
  <si>
    <t>99956425-18-P</t>
  </si>
  <si>
    <t>99956825-18-P</t>
  </si>
  <si>
    <t>99957225-18-P</t>
  </si>
  <si>
    <t>99957625-18-P</t>
  </si>
  <si>
    <t>99957925-18-P</t>
  </si>
  <si>
    <t>99958225-18-P</t>
  </si>
  <si>
    <t>99958425-18-P</t>
  </si>
  <si>
    <t>99958725-18-P</t>
  </si>
  <si>
    <t>99959025-18-P</t>
  </si>
  <si>
    <t>99959225-18-P</t>
  </si>
  <si>
    <t>99959525-18-P</t>
  </si>
  <si>
    <t>99959825-18-P</t>
  </si>
  <si>
    <t>99959925-18-P</t>
  </si>
  <si>
    <t>99960225-18-P</t>
  </si>
  <si>
    <t>99960525-18-P</t>
  </si>
  <si>
    <t>99960725-18-P</t>
  </si>
  <si>
    <t>99961025-18-P</t>
  </si>
  <si>
    <t>99961225-18-P</t>
  </si>
  <si>
    <t>99961525-18-P</t>
  </si>
  <si>
    <t>99961825-18-P</t>
  </si>
  <si>
    <t>99962025-18-P</t>
  </si>
  <si>
    <t>99962325-18-P</t>
  </si>
  <si>
    <t>99962525-18-P</t>
  </si>
  <si>
    <t>99962825-18-P</t>
  </si>
  <si>
    <t>99963125-18-P</t>
  </si>
  <si>
    <t>99963525-18-P</t>
  </si>
  <si>
    <t>24325, 24425, 24525, 24625, 24725, 24825, 24925, 25025, 25125, 25225, 25325, 25425, 25525, 25625, 25725, 25825, 25925, 26025, 26125, 26225, 35025, 37825, 42425, 69125, 93425</t>
  </si>
  <si>
    <t>30425, 30525, 30625, 30725, 30825, 30925, 31025, 31125, 31225, 31325, 31425, 37325, 40025, 40625, 40725, 40825, 40925, 41025, 41125, 41225, 41325, 41425, 88325, 88425, 88525, 88625, 88725, 88825, 88925, 89025, 89125, 89225, 89325, 89425, 89525, 89625, 89725, 89825, 89925, 90025, 90125, 91425, 92025, 92125, 136625, 136725, 136825, 136925, 137025, 137125, 137225, 137325, 137425, 137525, 137625, 137725, 137825, 137925, 138025, 138125, 138225, 138325, 138425, 139725, 140325, 140425, 141325, 159325</t>
  </si>
  <si>
    <t>64585325, 64585425, 64585525, 64585625, 64599325, 64599425, 64599525, 64599625, 64599725, 64599825, 64617725, 64620425, 66431325, 66431425, 66431525, 66431625, 66431725, 66431825, 66431925, 66432025, 68529125, 71247225, 97122825, 97122925, 97123025, 97123125, 97123225, 97123425, 97123525, 97123625, 97123725, 97123825, 97124125, 97124325, 97124525, 97124725, 97124825, 97125225, 97125525, 97125625, 97125925, 97127725, 97128525, 97128625, 140413525, 140413625, 140413725, 140413825, 140413925, 140414025, 140414125, 140414225, 140414325, 140414425, 140414525, 140414625, 140414725, 140414925, 140415025, 140415125, 140415225, 140415325, 140415425, 140422525, 140423225, 140423325, 140424225, 147975425</t>
  </si>
  <si>
    <t>39025, 44525, 93125, 93225</t>
  </si>
  <si>
    <t>31525, 31625, 31725, 31825, 31925, 32025, 32125, 32225, 32325, 38825, 90225, 90325, 90425, 90525, 90625, 90725, 90825, 90925, 91025, 91825, 92425, 138525, 138625, 138725, 138825, 138925, 139025, 139125, 139225, 139325, 140125, 140725, 141225</t>
  </si>
  <si>
    <t>64599925, 64600025, 64600125, 64600225, 64600325, 64600425, 64600525, 64600625, 64600725, 64619225, 97126025, 97126325, 97126525, 97126725, 97126825, 97126925, 97127025, 97127125, 97127225, 97128325, 97129025, 140415525, 140415625, 140415725, 140415825, 140415925, 140421725, 140421825, 140421925, 140422125, 140423025, 140423625, 140424125</t>
  </si>
  <si>
    <t>15325, 15425, 69125, 69225, 109625, 109725</t>
  </si>
  <si>
    <t>64542325, 70461525, 96893625, 96893825, 140317425, 140317525</t>
  </si>
  <si>
    <t>88725, 88825, 88925, 89025, 89125, 89225, 89325, 89425, 89525, 89625, 89725, 89825, 89925, 90025, 90125, 90225, 90325, 90425, 90525, 90625</t>
  </si>
  <si>
    <t>11225, 11325, 11425</t>
  </si>
  <si>
    <t>153125, 153225, 153325, 153425, 153525, 153625, 153725, 153825, 153925, 154025, 154125, 154225, 154325, 154425, 154525, 154625, 154725, 154825, 154925</t>
  </si>
  <si>
    <t>140495825, 140495925, 140496025, 140496125, 140496225, 140496325, 140496425, 140496525, 140496625, 140496725, 140496825, 140496925, 140497125, 140497225, 140497325, 140497425, 140497525, 140497625, 140497725</t>
  </si>
  <si>
    <t>625, 725, 925, 1025, 1825, 2225, 2325, 2425, 2525, 2625, 3725, 3825, 3925, 7525, 27225, 27325, 27425, 27525, 27625, 27825, 27925, 28025, 28225, 29525, 29625, 29725, 29825, 29925, 30025, 31625, 33625, 37925, 43625, 50425, 56825, 94425</t>
  </si>
  <si>
    <t>2825, 2925, 3125, 3225, 4025, 10625, 12925, 13025, 13225, 13325, 14125, 14225, 14325, 14425, 14525, 14625, 15625, 15725, 15825, 32425, 32525, 32625, 32725, 32825, 33025, 33125, 33225, 33425, 33825, 33925, 34025, 34125, 34225, 35025, 36625, 40125, 62725, 62825, 62925, 63025, 69325, 77025, 80325, 80425, 80725, 80825, 80925, 81025, 81125, 81225, 81325, 81425, 81525, 81625, 81725, 81825, 81925, 82025, 82125, 83225, 83325, 83825, 91125, 91225, 91325, 93225, 93325, 93725, 94325, 94425, 106625, 109825, 117525, 120325, 120425, 120525, 131625, 139425, 139525, 139625, 141425, 141525, 141725, 141825, 142525, 142625, 142725, 142825, 142925, 143025, 143225, 143325, 143425, 143525, 143625, 143725, 143825, 143925, 144425, 146025, 146225, 146925, 147025, 147725</t>
  </si>
  <si>
    <t>42359925, 42360025, 42360325, 42360525, 42361625, 64522125, 64524425, 64524525, 64524725, 64524825, 64525625, 64541225, 64541325, 64541425, 64541525, 64541625, 64542525, 64542625, 64542725, 64600825, 64600925, 64601025, 64601125, 64601225, 64601425, 64601525, 64601625, 64601825, 64602225, 64602325, 64602425, 64602525, 64603325, 64617025, 64620525, 71227025, 96845825, 96845925, 96846125, 96846225, 96894025, 96962225, 97046225, 97046325, 97046625, 97046725, 97047025, 97047225, 97047325, 97047425, 97047525, 97047625, 97047725, 97047825, 97047925, 97048025, 97048125, 97048225, 97048325, 97049825, 97050025, 97051025, 97127425, 97127525, 97127625, 98099125, 98099225, 98099625, 98100225, 98100325, 110456925, 140317725, 140329025, 140375925, 140376025, 140376125, 140408225, 140422225, 140422325, 140422425, 140424325, 140424425, 140424625, 140424725, 140425425, 140425525, 140425625, 140425725, 140425825, 140426025, 140426225, 140426325, 140426425, 140426525, 140426625, 140426725, 140426825, 140426925, 140427425, 140429325, 140429525, 140430325, 140430425, 140431125</t>
  </si>
  <si>
    <t>39425, 39525, 45325, 45425, 45525, 45625, 45725, 45825, 45925, 46025, 46125, 46225, 46325, 46425, 46525, 46625, 46725, 46825, 46925, 47025, 47125, 47225, 47325, 47425, 47525, 47625, 47725, 47825, 47925, 48025, 48125, 48225, 48325, 48425, 48525, 48625, 48725, 48825, 61025, 61125, 61225, 61325, 61425, 61525, 61625, 61725, 61825, 61925, 62025, 62125, 62225, 62325, 62425, 62525, 62625, 62725, 62825, 62925, 63025, 63125, 63225, 63325, 63425, 63525, 63625, 63725, 63825, 63925, 64025, 64125, 64225, 64325, 64425, 64525, 64625, 64725, 64825, 64925, 65025, 65125, 65225, 65325, 65425, 65525, 84025, 84125, 84225, 84325, 84425, 84525, 84625, 84725, 84825, 84925, 85025, 85125, 85225, 85325, 85425, 85525, 85625, 85725, 85825, 85925, 86025, 86125, 86225, 86325, 86425, 86525, 86625, 86725, 86825, 86925, 87025, 87125, 87225, 87325, 87425, 87525, 87625, 87725, 87825, 87925, 88025, 88125, 88225, 88325, 88425, 88525, 88625</t>
  </si>
  <si>
    <t>41725, 41825, 41925, 42025, 42125, 42225, 42325, 42425, 42525, 42625, 42725, 42825, 42925, 43025, 43125, 43225, 43325, 43425, 43525, 43625, 43725, 43825, 43925, 44025, 44125, 44225, 44325, 44425, 44525, 44625, 44725, 44825, 44925, 45025, 45125, 45225, 45325, 45425, 94925, 95025, 95125, 95225, 95325, 95425, 95525, 95625, 95725, 95825, 95925, 96025, 96125, 96225, 96325, 96425, 96525, 96625, 96725, 96825, 96925, 97025, 97125, 97225, 97325, 97425, 97525, 97625, 97725, 97825, 97925, 98025, 98125, 98225, 98325, 98425, 98525, 98625, 98725, 98825, 98925, 99025, 99125, 99225, 99325, 99425, 148225, 148325, 148425, 148525, 148625, 148725, 148825, 148925, 149025, 149125, 149225, 149325, 149425, 149525, 149625, 149725, 149825, 149925, 150025, 150125, 150225, 150325, 150425, 150525, 150625, 150725, 150825, 150925, 151025, 151125, 151225, 151325, 151425, 151525, 151625, 151725, 151825, 151925, 152025, 152125, 152225, 152325, 152425, 152525, 152625, 152725, 152825</t>
  </si>
  <si>
    <t>68529225, 68529325, 68529425, 68529525, 68529625, 68529725, 68529825, 68529925, 68530025, 68530125, 68530225, 68530325, 68530425, 68530525, 68530625, 68530725, 68530825, 68530925, 68531025, 68531125, 68531225, 68531325, 68531425, 68531525, 68531625, 68531725, 68531825, 68532025, 68532225, 68532325, 68532425, 68532625, 68532725, 68532825, 68532925, 68533025, 68533125, 68533225, 99951525, 99951725, 99951925, 99952125, 99952425, 99952625, 99952825, 99953025, 99953225, 99953425, 99953625, 99953825, 99954025, 99954325, 99954625, 99954925, 99955225, 99955525, 99955925, 99956125, 99956425, 99956825, 99957225, 99957625, 99957925, 99958225, 99958425, 99958725, 99959025, 99959225, 99959525, 99959825, 99959925, 99960225, 99960525, 99960725, 99961025, 99961225, 99961525, 99961825, 99962025, 99962325, 99962525, 99962825, 99963125, 99963525, 140490725, 140490825, 140490925, 140491025, 140491125, 140491225, 140491325, 140491425, 140491525, 140491625, 140491725, 140491825, 140491925, 140492025, 140492125, 140492225, 140492325, 140492425, 140492525, 140492625, 140492725, 140492825, 140492925, 140493025, 140493125, 140493225, 140493425, 140493525, 140493625, 140493725, 140493925, 140494025, 140494125, 140494225, 140494325, 140494425, 140494525, 140494625, 140494725, 140494825, 140494925, 140495025, 140495125, 140495225, 140495325, 140495425, 140495525</t>
  </si>
  <si>
    <t>39025, 61325, 62425, 130225, 131325</t>
  </si>
  <si>
    <t>64619425, 96844225, 96845425, 140406825, 140407925</t>
  </si>
  <si>
    <t>3525, 3725, 3825, 3925, 13625, 13825, 13925, 14025, 83425, 83525, 83625, 83725, 83925, 142025, 142225, 142325, 142425, 146125</t>
  </si>
  <si>
    <t>42360925, 42361225, 42361325, 42361525, 64525125, 64525325, 64525425, 64525525, 97050125, 97050425, 97050525, 97050825, 97051125, 140424925, 140425125, 140425225, 140425325, 140429425</t>
  </si>
  <si>
    <t>31225, 31325, 31425, 31525, 31725, 31825, 32025, 42825, 43525, 54425, 77925</t>
  </si>
  <si>
    <t>34625, 34725, 34825, 34925, 35125, 35225, 35425, 79225, 79325, 79425, 79525, 79625, 79725, 79825, 79925, 80025, 80125, 144025, 144125, 144225, 144325, 144525, 144625, 144725, 145825, 145925, 146325</t>
  </si>
  <si>
    <t>64602925, 64603025, 64603125, 64603225, 64603425, 64603525, 64603725, 97044725, 97044925, 97045225, 97045325, 97045425, 97045525, 97045725, 97045825, 97045925, 97046025, 140427025, 140427125, 140427225, 140427325, 140427625, 140427725, 140427825, 140429125, 140429225, 140429625</t>
  </si>
  <si>
    <t>30825, 43325, 43425, 43825, 50625, 52525, 54625, 54725, 55925, 57225, 57625, 57725, 57825, 57925, 58425, 59125, 59225, 59325, 59425, 65625, 66125, 66225, 66325, 66525, 66625, 66725, 67125, 67325, 69825, 71025, 75025, 75425, 75625, 75825, 75925, 76025, 92425, 94125, 94225</t>
  </si>
  <si>
    <t>15925, 79125, 143125</t>
  </si>
  <si>
    <t>64542825, 97044625, 140426125</t>
  </si>
  <si>
    <t>16025, 16125, 16225, 33525, 33625, 33725, 34325, 34425, 34525, 35325, 92825, 92925, 93025, 93425, 93525, 93625, 93825, 93925, 94025, 94125, 94225, 94525, 94625, 94725, 94825, 146525, 146625, 146725, 147125, 147225, 147325, 147425, 147525, 147625, 147825, 147925, 148025, 148125, 152925, 153025</t>
  </si>
  <si>
    <t>64542925, 64543025, 64543125, 64601925, 64602025, 64602125, 64602625, 64602725, 64602825, 64603625, 98098625, 98098725, 98098825, 98099325, 98099425, 98099525, 98099725, 98099825, 98099925, 98100025, 98100125, 98100425, 98100525, 98100625, 98100725, 140429825, 140430025, 140430125, 140430525, 140430625, 140430725, 140430825, 140430925, 140431025, 140431225, 140431325, 140431425, 140431525, 140495625, 140495725</t>
  </si>
  <si>
    <t>4425, 4525, 4625, 4725, 4925, 5025, 5125, 5225, 5325, 5425, 5525, 5625, 5725, 5825, 5925, 6025, 6125, 6325, 6425, 6525, 6625, 6725, 6825, 6925, 7025, 7125, 7225, 7325, 7425, 7625, 7725, 7825, 7925, 8025, 8125, 8225, 8325, 8425, 8525, 8625, 8725, 8825, 8925, 9025, 9125, 9225, 9325, 9425, 9525, 9625, 9725, 9825, 9925, 10025, 10125, 10225, 10325, 10425, 10525, 10625, 10725, 10825, 10925, 11025, 11125, 11225, 11325, 11425, 11525, 11625, 11725, 11825, 11925, 12025, 12125, 12225, 12325, 12425, 12525, 12625, 12725, 12825, 12925, 13025, 13125, 13225, 17125, 17225, 17325, 17425, 17525, 17625, 17725, 17825, 17925, 18025, 18125, 18225, 18325, 18425, 18525, 18625, 18725, 18825, 18925, 19025, 19125, 19225, 19325, 19425, 19525, 19625, 19725, 19825, 19925, 20025, 20125, 20225, 20325, 20425, 20525, 20625, 20725, 20825, 20925, 21025, 35125, 35225, 35325, 35425, 35525, 35625, 35725, 35825, 35925, 36025, 36125, 36225, 36325, 36725, 36925, 37025, 37125, 37225, 37325, 37425, 37525, 37625, 42925, 43025, 43125, 43225, 51125, 51225, 51325, 51425, 57125, 68525, 68625, 68725, 68825, 68925, 70525, 70625, 73125, 73225, 73325, 77825, 78025</t>
  </si>
  <si>
    <t>7725, 7825, 7925, 8125, 8225, 8325, 8425, 8525, 8625, 8725, 8825, 8925, 9025, 9125, 9225, 9325, 9425, 9525, 9625, 9725, 9825, 9925, 10025, 10125, 10225, 10325, 10425, 10525, 10725, 10825, 10925, 11025, 11125, 11225, 11325, 11425, 11525, 11625, 11725, 11825, 11925, 12025, 12125, 12225, 12325, 12425, 12525, 12625, 12725, 12825, 16325, 16425, 16525, 16625, 16725, 16825, 16925, 17025, 17125, 17225, 17325, 17425, 17525, 17625, 17725, 17825, 17925, 18025, 18125, 18225, 18325, 18425, 18525, 18625, 18725, 18825, 18925, 19025, 19125, 19225, 19325, 19425, 19525, 19625, 19725, 23425, 23525, 23625, 23725, 23825, 23925, 24025, 24125, 24225, 24325, 24425, 24525, 24625, 24725, 24825, 24925, 25025, 25125, 25225, 25325, 25425, 25525, 25625, 25725, 25825, 25925, 26025, 26125, 26225, 26325, 26425, 26525, 26625, 26725, 26825, 26925, 27025, 27125, 37425, 37525, 37625, 37725, 37825, 37925, 38025, 38125, 38225, 38325, 38425, 38525, 38925, 39125, 39225, 39325, 39425, 39525, 39625, 39725, 39825, 40325, 40425, 40525, 41525, 57125, 57225, 57325, 57425, 57525, 57625, 57725, 57825, 57925, 58025, 58125, 58225, 58325, 58425, 58525, 58625, 58725, 58825, 58925, 59025, 59125, 59225, 59325, 59425, 59525, 59625, 59725, 59825, 59925, 60025, 60125, 60225, 60325, 60425, 60525, 60625, 60725, 60825, 60925, 61025, 61125, 61225, 61425, 61525, 61625, 61725, 61825, 61925, 62025, 62125, 62225, 62325, 62525, 62625, 63125, 63225, 63325, 63425, 63525, 63625, 63725, 63825, 63925, 64025, 64125, 64225, 64325, 64425, 64525, 64625, 64725, 64825, 64925, 65025, 65125, 65225, 65325, 65425, 65525, 65625, 65725, 65825, 65925, 66025, 66125, 66225, 66325, 66425, 66525, 66625, 66725, 66825, 66925, 67025, 67125, 67225, 67325, 67425, 67525, 67625, 67725, 67825, 67925, 68025, 68125, 68225, 68325, 68425, 84325, 84425, 84525, 84625, 84725, 84825, 84925, 85025, 85125, 85225, 85325, 85425, 85525, 85625, 85725, 85825, 85925, 86025, 86125, 86225, 86325, 86425, 86525, 86625, 86725, 86825, 86925, 87025, 87125, 87225, 87325, 87425, 87525, 87625, 87725, 87825, 87925, 88025, 88125, 88225, 91525, 91925, 92225, 92325, 92525, 92625, 92725, 106725, 120625, 120725, 120825, 120925, 121025, 121125, 121225, 121325, 121425, 121525, 121625, 121725, 121825, 121925, 122025, 122125, 122225, 122325, 122425, 122525, 122625, 122725, 122825, 122925, 123025, 123125, 123225, 123325, 123425, 123525, 123625, 123725, 123825, 123925, 124025, 124125, 124225, 124325, 124425, 124525, 124625, 124725, 124825, 124925, 125025, 125125, 125225, 125325, 125425, 125525, 125625, 125725, 125825, 125925, 126025, 126125, 126225, 126325, 126425, 126525, 126625, 126725, 126825, 126925, 127025, 127125, 127225, 127325, 127425, 127525, 127625, 127725, 127825, 127925, 128025, 128125, 128225, 128325, 128425, 128525, 128625, 128725, 128825, 128925, 129025, 129125, 129225, 129325, 129425, 129525, 129625, 129725, 129825, 129925, 130025, 130125, 130325, 130425, 130525, 130625, 130725, 130825, 130925, 131025, 131125, 131225, 131425, 131525, 131725, 131825, 131925, 132025, 132125, 132225, 132625, 132725, 132825, 132925, 133025, 133125, 133225, 133325, 133425, 133525, 133625, 133725, 133825, 133925, 134025, 134125, 134225, 134325, 134425, 134525, 134625, 134725, 134825, 134925, 135025, 135125, 135225, 135325, 135425, 135525, 135625, 135725, 135825, 135925, 136025, 136125, 136225, 136325, 136425, 136525, 139825, 140225, 140525, 140625, 140825, 140925, 141025, 141125</t>
  </si>
  <si>
    <t>64519025, 64519225, 64519325, 64519525, 64519625, 64519725, 64519825, 64519925, 64520025, 64520125, 64520225, 64520325, 64520425, 64520525, 64520625, 64520725, 64520825, 64520925, 64521025, 64521125, 64521225, 64521325, 64521425, 64521525, 64521625, 64521725, 64521925, 64522025, 64522225, 64522325, 64522425, 64522525, 64522625, 64522725, 64522825, 64522925, 64523025, 64523125, 64523225, 64523325, 64523425, 64523525, 64523625, 64523725, 64523825, 64523925, 64524025, 64524125, 64524225, 64524325, 64543225, 64543325, 64543425, 64543525, 64543625, 64543725, 64543825, 64543925, 64544025, 64544125, 64544225, 64544325, 64544525, 64544625, 64544725, 64548625, 64549825, 64549925, 64550025, 64550125, 64550325, 64550425, 64550525, 64550625, 64550725, 64550825, 64550925, 64551025, 64551125, 64551225, 64551325, 64551425, 64551525, 64551625, 64551725, 64571225, 64571325, 64571425, 64571525, 64571625, 64571725, 64571825, 64571925, 64572025, 64572125, 64572225, 64572325, 64572425, 64572525, 64572625, 64572725, 64572825, 64572925, 64573025, 64573125, 64573225, 64573325, 64573425, 64573525, 64573625, 64573725, 64573825, 64573925, 64574025, 64574125, 64574225, 64574325, 64574425, 64574525, 64574625, 64574725, 64574825, 64617825, 64617925, 64618025, 64618125, 64618225, 64618325, 64618425, 64618525, 64618625, 64618725, 64618825, 64618925, 64619325, 64619525, 64619625, 64619725, 64619825, 64619925, 64620025, 64620125, 64620225, 66430925, 66431025, 66431225, 66432125, 71243425, 96838725, 96838825, 96838925, 96839025, 96839125, 96839225, 96839325, 96839425, 96839525, 96839625, 96839725, 96839825, 96839925, 96840025, 96840125, 96840625, 96840725, 96840825, 96840925, 96841125, 96841225, 96841325, 96841525, 96841825, 96841925, 96842025, 96842125, 96842325, 96842425, 96842625, 96842725, 96842825, 96842925, 96843025, 96843225, 96843325, 96843425, 96843525, 96843725, 96843825, 96844025, 96844125, 96844325, 96844425, 96844525, 96844625, 96844725, 96844825, 96844925, 96845025, 96845125, 96845325, 96845625, 96845725, 96846325, 96846425, 96846725, 96846825, 96846925, 96847025, 96847225, 96847325, 96847425, 96847525, 96847725, 96847825, 96883625, 96883825, 96884025, 96884225, 96884425, 96884625, 96884925, 96885125, 96885325, 96885525, 96885825, 96886025, 96886225, 96886425, 96886725, 96886925, 96887125, 96887325, 96887625, 96887925, 96888025, 96888125, 96888325, 96888625, 96888925, 96889125, 96889425, 96889625, 96889825, 96890025, 96890125, 96890325, 96890425, 96890625, 96890825, 96890925, 96891225, 96891425, 96891525, 96891725, 96891925, 96892025, 97051725, 97052025, 97052125, 97052325, 97052425, 97052625, 97052725, 97053025, 97053125, 97053325, 97053525, 97053625, 97053825, 97053925, 97054125, 97054325, 97119825, 97120025, 97120125, 97120225, 97120325, 97120425, 97120625, 97120825, 97120925, 97121125, 97121225, 97121425, 97121525, 97121625, 97121725, 97121825, 97121925, 97122125, 97122225, 97122325, 97122425, 97122525, 97122625, 97122725, 97127825, 97128425, 97128825, 97128925, 97129225, 97129325, 97129425, 110457025, 140376225, 140376325, 140376425, 140376525, 140376625, 140376725, 140376825, 140376925, 140377025, 140377225, 140377325, 140377425, 140377525, 140377625, 140377725, 140377825, 140377925, 140378125, 140378225, 140378325, 140378425, 140378525, 140378625, 140378725, 140378825, 140378925, 140379025, 140379225, 140379325, 140379425, 140379625, 140379725, 140379825, 140379925, 140380025, 140380225, 140380425, 140380525, 140380725, 140380825, 140380925, 140381025, 140381125, 140381225, 140381325, 140381425, 140381525, 140381625, 140381825, 140381925, 140382025, 140382125, 140382225, 140382425, 140382525, 140382625, 140382725, 140382825, 140382925, 140383025, 140383225, 140383325, 140383425, 140383525, 140383625, 140383725, 140383825, 140384025, 140384125, 140384225, 140384325, 140384425, 140384525, 140384625, 140384725, 140384825, 140384925, 140385025, 140385125, 140385225, 140385325, 140385425, 140385525, 140385625, 140405525, 140405625, 140405725, 140405825, 140405925, 140406025, 140406125, 140406225, 140406325, 140406525, 140406625, 140406725, 140406925, 140407025, 140407125, 140407225, 140407325, 140407425, 140407525, 140407625, 140407725, 140407825, 140408025, 140408125, 140408325, 140408425, 140408525, 140408625, 140408725, 140408825, 140409225, 140409425, 140409525, 140409625, 140409725, 140409825, 140409925, 140410125, 140410225, 140410325, 140410425, 140410525, 140410625, 140410725, 140410825, 140410925, 140411025, 140411125, 140411225, 140411325, 140411425, 140411525, 140411625, 140411725, 140411825, 140411925, 140412025, 140412125, 140412225, 140412325, 140412425, 140412525, 140412625, 140412725, 140412825, 140412925, 140413025, 140413125, 140413225, 140413425, 140422625, 140423125, 140423425, 140423525, 140423725, 140423825, 140423925, 140424025</t>
  </si>
  <si>
    <t>79525, 79625, 79725, 79825, 79925, 80025, 80125, 80225, 80325, 80425, 80525, 80625, 80725, 80825, 80925, 81025, 81125, 81225, 81325, 81425, 81525, 81625, 81725, 81825, 81925, 82025, 82125, 82225, 82325, 82425, 82525, 82625, 82725, 82825, 82925, 83025, 83125, 83225, 83325, 83425, 83525, 83625, 83725, 83825</t>
  </si>
  <si>
    <t>155025, 155125, 155225, 155325, 155425, 155525, 155625, 155725, 155825, 155925, 156025, 156125, 156225, 156325, 156425, 156525, 156625, 156725, 156825, 156925, 157025, 157125, 157225, 157325, 157425, 157525, 157625, 157725, 157825, 157925, 158025, 158125, 158225, 158325, 158425, 158525, 158625, 158725, 158825, 158925, 159025</t>
  </si>
  <si>
    <t>140675025, 140675225, 140675325, 140675425, 140675525, 140675625, 140675725, 140675825, 140676025, 140676125, 140676225, 140676525, 140676625, 140676725, 140676825, 140676925, 140677025, 140677125, 140677225, 140677325, 140677425, 140677525, 140677625, 140677725, 140677825, 140678025, 140678125, 140678225, 140678325, 140678425, 140678525, 140678625, 140678725, 140678825, 140678925, 140679025, 140679125, 140679225, 140679325, 140679425, 140679525</t>
  </si>
  <si>
    <t>8025, 38625, 38725, 84225, 91625, 91725, 132525, 139925, 140025</t>
  </si>
  <si>
    <t>64519425, 64619025, 64619125, 97051625, 97127925, 97128125, 140409125, 140422725, 140422925</t>
  </si>
  <si>
    <t>29225, 33825, 50325, 50825, 55825, 66925, 70225, 77525, 78525, 91625</t>
  </si>
  <si>
    <t>32925, 93125, 146825</t>
  </si>
  <si>
    <t>64601325, 98098925, 140430225</t>
  </si>
  <si>
    <t>34025, 58525, 70725, 71825, 72425, 92925</t>
  </si>
  <si>
    <t>28925, 33725, 41525, 52625, 67025, 78425</t>
  </si>
  <si>
    <t>3425, 13525, 15525, 84025, 84125, 132325, 132425</t>
  </si>
  <si>
    <t>42360825, 64525025, 64542425, 97051325, 97051425, 140408925, 140409025</t>
  </si>
  <si>
    <t>3025, 3325, 3625, 13125, 13425, 13725, 80225, 80525, 80625, 141625, 141925, 142125</t>
  </si>
  <si>
    <t>42360225, 42360625, 42361125, 64524625, 64524925, 64525225, 97046125, 97046425, 97046525, 140424525, 140424825, 140425025</t>
  </si>
  <si>
    <t>35625, 36225, 36325, 36425, 36525, 82225, 82325, 82425, 82525, 82625, 144925, 145425, 145525, 145625, 145725</t>
  </si>
  <si>
    <t>64603925, 64616625, 64616725, 64616825, 64616925, 97048525, 97048725, 97048825, 97049025, 97049125, 140428025, 140428625, 140428725, 140428825, 140428925</t>
  </si>
  <si>
    <t>35525, 35825, 35925, 36025, 36125, 82725, 82825, 82925, 83025, 83125, 144825, 145025, 145125, 145225, 145325</t>
  </si>
  <si>
    <t>64603825, 64616125, 64616325, 64616425, 64616525, 97049225, 97049325, 97049425, 97049525, 97049725, 140427925, 140428125, 140428225, 140428325, 140428425</t>
  </si>
  <si>
    <t>92125, 92225</t>
  </si>
  <si>
    <t>93625, 93725, 93825, 93925, 94025</t>
  </si>
  <si>
    <t>146425</t>
  </si>
  <si>
    <t>140429725</t>
  </si>
  <si>
    <t>71525, 74125, 78725, 94325</t>
  </si>
  <si>
    <t>2025-05-06 00:00:00</t>
  </si>
  <si>
    <t>2025-05-06 22:28:00</t>
  </si>
  <si>
    <t>VIATICOS. viáticos y gastos de viaje participantes proyectos, alumnos (aprendices), según plan de acción radicado y aprobado por Comité Estratégico de Competitividad</t>
  </si>
  <si>
    <t>2825, 12925, 83225, 141425</t>
  </si>
  <si>
    <t>42359925, 64524425, 97049825, 140424325</t>
  </si>
  <si>
    <t>2925, 13025, 83325, 141525</t>
  </si>
  <si>
    <t>42360025, 64524525, 97050025, 140424425</t>
  </si>
  <si>
    <t>3025, 13125, 80225, 141625</t>
  </si>
  <si>
    <t>42360225, 64524625, 97046125, 140424525</t>
  </si>
  <si>
    <t>3125, 13225, 80325, 141725</t>
  </si>
  <si>
    <t>42360325, 64524725, 97046225, 140424625</t>
  </si>
  <si>
    <t>3225, 13325, 80425, 141825</t>
  </si>
  <si>
    <t>42360525, 64524825, 97046325, 140424725</t>
  </si>
  <si>
    <t>3325, 13425, 80525, 141925</t>
  </si>
  <si>
    <t>42360625, 64524925, 97046425, 140424825</t>
  </si>
  <si>
    <t>3425, 13525, 84025, 132325</t>
  </si>
  <si>
    <t>42360825, 64525025, 97051325, 140408925</t>
  </si>
  <si>
    <t>3525, 13625, 83425, 142025</t>
  </si>
  <si>
    <t>42360925, 64525125, 97050125, 140424925</t>
  </si>
  <si>
    <t>3625, 13725, 80625, 142125</t>
  </si>
  <si>
    <t>42361125, 64525225, 97046525, 140425025</t>
  </si>
  <si>
    <t>3725, 13825, 83525, 142225</t>
  </si>
  <si>
    <t>42361225, 64525325, 97050425, 140425125</t>
  </si>
  <si>
    <t>3825, 13925, 83625, 142325</t>
  </si>
  <si>
    <t>42361325, 64525425, 97050525, 140425225</t>
  </si>
  <si>
    <t>3925, 14025, 83725, 142425</t>
  </si>
  <si>
    <t>42361525, 64525525, 97050825, 140425325</t>
  </si>
  <si>
    <t>4025, 14125, 80725, 142525</t>
  </si>
  <si>
    <t>42361625, 64525625, 97046625, 140425425</t>
  </si>
  <si>
    <t>14225, 80825, 142625</t>
  </si>
  <si>
    <t>64541225, 97046725, 140425525</t>
  </si>
  <si>
    <t>14325, 80925, 142725</t>
  </si>
  <si>
    <t>64541325, 97047025, 140425625</t>
  </si>
  <si>
    <t>14425, 62825, 120325</t>
  </si>
  <si>
    <t>64541425, 96845925, 140375925</t>
  </si>
  <si>
    <t>14525, 62925, 120425</t>
  </si>
  <si>
    <t>64541525, 96846125, 140376025</t>
  </si>
  <si>
    <t>14625, 83825, 142825</t>
  </si>
  <si>
    <t>64541625, 97051025, 140425725</t>
  </si>
  <si>
    <t>14725, 68525, 109025</t>
  </si>
  <si>
    <t>64541725, 96892225, 140316425</t>
  </si>
  <si>
    <t>14825, 68625, 109125</t>
  </si>
  <si>
    <t>64541825, 96892425, 140316625</t>
  </si>
  <si>
    <t>14925, 68725, 109225</t>
  </si>
  <si>
    <t>64541925, 96892525, 140316725</t>
  </si>
  <si>
    <t>15025, 68825, 109325</t>
  </si>
  <si>
    <t>64542025, 96892725, 140316825</t>
  </si>
  <si>
    <t>15125, 68925, 109425</t>
  </si>
  <si>
    <t>64542125, 96893125, 140317025</t>
  </si>
  <si>
    <t>15225, 69025, 109525</t>
  </si>
  <si>
    <t>64542225, 96893325, 140317225</t>
  </si>
  <si>
    <t>15325, 69125, 109625</t>
  </si>
  <si>
    <t>64542325, 96893625, 140317425</t>
  </si>
  <si>
    <t>15425, 69225, 109725</t>
  </si>
  <si>
    <t>70461525, 96893825, 140317525</t>
  </si>
  <si>
    <t>15525, 84125, 132425</t>
  </si>
  <si>
    <t>64542425, 97051425, 140409025</t>
  </si>
  <si>
    <t>15625, 63025, 120525</t>
  </si>
  <si>
    <t>64542525, 96846225, 140376125</t>
  </si>
  <si>
    <t>15725, 81925, 142925</t>
  </si>
  <si>
    <t>64542625, 97048125, 140425825</t>
  </si>
  <si>
    <t>15825, 82025, 143025</t>
  </si>
  <si>
    <t>64542725, 97048225, 140426025</t>
  </si>
  <si>
    <t>16025, 92825, 146525</t>
  </si>
  <si>
    <t>64542925, 98098625, 140429825</t>
  </si>
  <si>
    <t>16125, 92925, 146625</t>
  </si>
  <si>
    <t>64543025, 98098725, 140430025</t>
  </si>
  <si>
    <t>16225, 93025, 146725</t>
  </si>
  <si>
    <t>64543125, 98098825, 140430125</t>
  </si>
  <si>
    <t>16325, 63125, 120625</t>
  </si>
  <si>
    <t>64543225, 96846325, 140376225</t>
  </si>
  <si>
    <t>7725, 63225, 120725</t>
  </si>
  <si>
    <t>64519025, 96846425, 140376325</t>
  </si>
  <si>
    <t>7825, 63325, 120825</t>
  </si>
  <si>
    <t>64519225, 96846725, 140376425</t>
  </si>
  <si>
    <t>7925, 63425, 120925</t>
  </si>
  <si>
    <t>64519325, 96846825, 140376525</t>
  </si>
  <si>
    <t>8025, 84225, 132525</t>
  </si>
  <si>
    <t>64519425, 97051625, 140409125</t>
  </si>
  <si>
    <t>8125, 63525, 121025</t>
  </si>
  <si>
    <t>64519525, 96846925, 140376625</t>
  </si>
  <si>
    <t>8225, 63625, 121125</t>
  </si>
  <si>
    <t>64519625, 96847025, 140376725</t>
  </si>
  <si>
    <t>8325, 63725, 121225</t>
  </si>
  <si>
    <t>64519725, 96847225, 140376825</t>
  </si>
  <si>
    <t>8425, 63825, 121325</t>
  </si>
  <si>
    <t>64519825, 96847325, 140376925</t>
  </si>
  <si>
    <t>8525, 63925, 121425</t>
  </si>
  <si>
    <t>64519925, 96847425, 140377025</t>
  </si>
  <si>
    <t>8625, 64025, 121525</t>
  </si>
  <si>
    <t>64520025, 96847525, 140377225</t>
  </si>
  <si>
    <t>8725, 64125, 121625</t>
  </si>
  <si>
    <t>64520125, 96847725, 140377325</t>
  </si>
  <si>
    <t>8825, 64225, 121725</t>
  </si>
  <si>
    <t>64520225, 96847825, 140377425</t>
  </si>
  <si>
    <t>8925, 64325, 121825</t>
  </si>
  <si>
    <t>64520325, 96883625, 140377525</t>
  </si>
  <si>
    <t>9025, 64425, 121925</t>
  </si>
  <si>
    <t>64520425, 96883825, 140377625</t>
  </si>
  <si>
    <t>9125, 64525, 122025</t>
  </si>
  <si>
    <t>64520525, 96884025, 140377725</t>
  </si>
  <si>
    <t>9225, 64625, 122125</t>
  </si>
  <si>
    <t>64520625, 96884225, 140377825</t>
  </si>
  <si>
    <t>9325, 64725, 122225</t>
  </si>
  <si>
    <t>64520725, 96884425, 140377925</t>
  </si>
  <si>
    <t>9425, 64825, 122325</t>
  </si>
  <si>
    <t>64520825, 96884625, 140378125</t>
  </si>
  <si>
    <t>9525, 64925, 122425</t>
  </si>
  <si>
    <t>64520925, 96884925, 140378225</t>
  </si>
  <si>
    <t>9625, 65025, 122525</t>
  </si>
  <si>
    <t>64521025, 96885125, 140378325</t>
  </si>
  <si>
    <t>9725, 65125, 122625</t>
  </si>
  <si>
    <t>64521125, 96885325, 140378425</t>
  </si>
  <si>
    <t>9825, 65225, 122725</t>
  </si>
  <si>
    <t>64521225, 96885525, 140378525</t>
  </si>
  <si>
    <t>9925, 65325, 122825</t>
  </si>
  <si>
    <t>64521325, 96885825, 140378625</t>
  </si>
  <si>
    <t>10025, 65425, 122925</t>
  </si>
  <si>
    <t>64521425, 96886025, 140378725</t>
  </si>
  <si>
    <t>10125, 65525, 123025</t>
  </si>
  <si>
    <t>64521525, 96886225, 140378825</t>
  </si>
  <si>
    <t>10225, 65625, 123125</t>
  </si>
  <si>
    <t>64521625, 96886425, 140378925</t>
  </si>
  <si>
    <t>10325, 65725, 123225</t>
  </si>
  <si>
    <t>64521725, 96886725, 140379025</t>
  </si>
  <si>
    <t>10425, 65825, 123325</t>
  </si>
  <si>
    <t>64521925, 96886925, 140379225</t>
  </si>
  <si>
    <t>10525, 65925, 123425</t>
  </si>
  <si>
    <t>64522025, 96887125, 140379325</t>
  </si>
  <si>
    <t>10625, 69325, 109825</t>
  </si>
  <si>
    <t>64522125, 96894025, 140317725</t>
  </si>
  <si>
    <t>10725, 66025, 123525</t>
  </si>
  <si>
    <t>64522225, 96887325, 140379425</t>
  </si>
  <si>
    <t>10825, 66125, 123625</t>
  </si>
  <si>
    <t>64522325, 96887625, 140379625</t>
  </si>
  <si>
    <t>10925, 66225, 123725</t>
  </si>
  <si>
    <t>64522425, 96887925, 140379725</t>
  </si>
  <si>
    <t>11025, 66325, 123825</t>
  </si>
  <si>
    <t>64522525, 96888025, 140379825</t>
  </si>
  <si>
    <t>11125, 66425, 123925</t>
  </si>
  <si>
    <t>64522625, 96888125, 140379925</t>
  </si>
  <si>
    <t>11225, 66525, 124025</t>
  </si>
  <si>
    <t>64522725, 96888325, 140380025</t>
  </si>
  <si>
    <t>11325, 66625, 124125</t>
  </si>
  <si>
    <t>64522825, 96888625, 140380225</t>
  </si>
  <si>
    <t>11425, 66725, 124225</t>
  </si>
  <si>
    <t>64522925, 96888925, 140380425</t>
  </si>
  <si>
    <t>11525, 66825, 124325</t>
  </si>
  <si>
    <t>64523025, 96889125, 140380525</t>
  </si>
  <si>
    <t>11625, 66925, 124425</t>
  </si>
  <si>
    <t>64523125, 96889425, 140380725</t>
  </si>
  <si>
    <t>11725, 67025, 124525</t>
  </si>
  <si>
    <t>64523225, 96889625, 140380825</t>
  </si>
  <si>
    <t>11825, 67125, 124625</t>
  </si>
  <si>
    <t>64523325, 96889825, 140380925</t>
  </si>
  <si>
    <t>11925, 67225, 124725</t>
  </si>
  <si>
    <t>64523425, 96890025, 140381025</t>
  </si>
  <si>
    <t>12025, 67325, 124825</t>
  </si>
  <si>
    <t>64523525, 96890125, 140381125</t>
  </si>
  <si>
    <t>12125, 67425, 124925</t>
  </si>
  <si>
    <t>64523625, 96890325, 140381225</t>
  </si>
  <si>
    <t>12225, 67525, 125025</t>
  </si>
  <si>
    <t>64523725, 96890425, 140381325</t>
  </si>
  <si>
    <t>12325, 67625, 125125</t>
  </si>
  <si>
    <t>64523825, 96890625, 140381425</t>
  </si>
  <si>
    <t>12425, 67725, 125225</t>
  </si>
  <si>
    <t>64523925, 96890825, 140381525</t>
  </si>
  <si>
    <t>12525, 67825, 125325</t>
  </si>
  <si>
    <t>64524025, 96890925, 140381625</t>
  </si>
  <si>
    <t>12625, 67925, 125425</t>
  </si>
  <si>
    <t>64524125, 96891225, 140381825</t>
  </si>
  <si>
    <t>12725, 68025, 125525</t>
  </si>
  <si>
    <t>64524225, 96891425, 140381925</t>
  </si>
  <si>
    <t>12825, 68125, 125625</t>
  </si>
  <si>
    <t>64524325, 96891525, 140382025</t>
  </si>
  <si>
    <t>16425, 68225, 125725</t>
  </si>
  <si>
    <t>64543325, 96891725, 140382125</t>
  </si>
  <si>
    <t>16525, 68325, 125825</t>
  </si>
  <si>
    <t>64543425, 96891925, 140382225</t>
  </si>
  <si>
    <t>16625, 68425, 125925</t>
  </si>
  <si>
    <t>64543525, 96892025, 140382425</t>
  </si>
  <si>
    <t>16725, 57125, 126025</t>
  </si>
  <si>
    <t>64543625, 96838725, 140382525</t>
  </si>
  <si>
    <t>16825, 57225, 126125</t>
  </si>
  <si>
    <t>64543725, 96838825, 140382625</t>
  </si>
  <si>
    <t>16925, 57325, 126225</t>
  </si>
  <si>
    <t>64543825, 96838925, 140382725</t>
  </si>
  <si>
    <t>17025, 57425, 126325</t>
  </si>
  <si>
    <t>64543925, 96839025, 140382825</t>
  </si>
  <si>
    <t>17125, 57525, 126425</t>
  </si>
  <si>
    <t>64544025, 96839125, 140382925</t>
  </si>
  <si>
    <t>17225, 57625, 126525</t>
  </si>
  <si>
    <t>64544125, 96839225, 140383025</t>
  </si>
  <si>
    <t>17325, 57725, 126625</t>
  </si>
  <si>
    <t>64544225, 96839325, 140383225</t>
  </si>
  <si>
    <t>17425, 57825, 126725</t>
  </si>
  <si>
    <t>64544325, 96839425, 140383325</t>
  </si>
  <si>
    <t>17525, 57925, 126825</t>
  </si>
  <si>
    <t>64544525, 96839525, 140383425</t>
  </si>
  <si>
    <t>17625, 58025, 126925</t>
  </si>
  <si>
    <t>64544625, 96839625, 140383525</t>
  </si>
  <si>
    <t>17725, 58125, 127025</t>
  </si>
  <si>
    <t>64544725, 96839725, 140383625</t>
  </si>
  <si>
    <t>17825, 58225, 127125</t>
  </si>
  <si>
    <t>64548625, 96839825, 140383725</t>
  </si>
  <si>
    <t>17925, 58325, 127225</t>
  </si>
  <si>
    <t>64549825, 96839925, 140383825</t>
  </si>
  <si>
    <t>18025, 58425, 127325</t>
  </si>
  <si>
    <t>64549925, 96840025, 140384025</t>
  </si>
  <si>
    <t>18125, 58525, 127425</t>
  </si>
  <si>
    <t>64550025, 96840125, 140384125</t>
  </si>
  <si>
    <t>18225, 58625, 127525</t>
  </si>
  <si>
    <t>64550125, 96840625, 140384225</t>
  </si>
  <si>
    <t>18325, 58725, 127625</t>
  </si>
  <si>
    <t>64550325, 96840725, 140384325</t>
  </si>
  <si>
    <t>18425, 58825, 127725</t>
  </si>
  <si>
    <t>64550425, 96840825, 140384425</t>
  </si>
  <si>
    <t>18525, 58925, 127825</t>
  </si>
  <si>
    <t>64550525, 96840925, 140384525</t>
  </si>
  <si>
    <t>18625, 59025, 127925</t>
  </si>
  <si>
    <t>64550625, 96841125, 140384625</t>
  </si>
  <si>
    <t>18725, 59125, 128025</t>
  </si>
  <si>
    <t>64550725, 96841225, 140384725</t>
  </si>
  <si>
    <t>18825, 59225, 128125</t>
  </si>
  <si>
    <t>64550825, 96841325, 140384825</t>
  </si>
  <si>
    <t>18925, 59325, 128225</t>
  </si>
  <si>
    <t>64550925, 96841525, 140384925</t>
  </si>
  <si>
    <t>19025, 59425, 128325</t>
  </si>
  <si>
    <t>64551025, 96841825, 140385025</t>
  </si>
  <si>
    <t>19125, 59525, 128425</t>
  </si>
  <si>
    <t>64551125, 96841925, 140385125</t>
  </si>
  <si>
    <t>19225, 59625, 128525</t>
  </si>
  <si>
    <t>64551225, 96842025, 140385225</t>
  </si>
  <si>
    <t>19325, 59725, 128625</t>
  </si>
  <si>
    <t>64551325, 96842125, 140385325</t>
  </si>
  <si>
    <t>19425, 59825, 128725</t>
  </si>
  <si>
    <t>64551425, 96842325, 140385425</t>
  </si>
  <si>
    <t>19525, 59925, 128825</t>
  </si>
  <si>
    <t>64551525, 96842425, 140385525</t>
  </si>
  <si>
    <t>19625, 60025, 128925</t>
  </si>
  <si>
    <t>64551625, 96842625, 140385625</t>
  </si>
  <si>
    <t>19725, 60125, 129025</t>
  </si>
  <si>
    <t>64551725, 96842725, 140405525</t>
  </si>
  <si>
    <t>19825, 69425, 109925</t>
  </si>
  <si>
    <t>64551825, 96894425, 140317825</t>
  </si>
  <si>
    <t>19925, 69525, 110025</t>
  </si>
  <si>
    <t>64551925, 96894525, 140317925</t>
  </si>
  <si>
    <t>20025, 69625, 110125</t>
  </si>
  <si>
    <t>64552025, 96894825, 140318025</t>
  </si>
  <si>
    <t>20125, 69725, 110225</t>
  </si>
  <si>
    <t>64552125, 96895025, 140318125</t>
  </si>
  <si>
    <t>20225, 69825, 110325</t>
  </si>
  <si>
    <t>64552225, 96895325, 140318225</t>
  </si>
  <si>
    <t>20325, 69925, 110425</t>
  </si>
  <si>
    <t>64552325, 96895525, 140318425</t>
  </si>
  <si>
    <t>20425, 70025, 110525</t>
  </si>
  <si>
    <t>64552425, 96895725, 140318525</t>
  </si>
  <si>
    <t>20525, 70125, 110625</t>
  </si>
  <si>
    <t>64552525, 96896025, 140318625</t>
  </si>
  <si>
    <t>20625, 70225, 110725</t>
  </si>
  <si>
    <t>64552625, 96896325, 140318725</t>
  </si>
  <si>
    <t>20725, 70325, 110825</t>
  </si>
  <si>
    <t>64552825, 96896625, 140318825</t>
  </si>
  <si>
    <t>20825, 70425, 110925</t>
  </si>
  <si>
    <t>64568525, 96896925, 140318925</t>
  </si>
  <si>
    <t>20925, 70525, 111025</t>
  </si>
  <si>
    <t>64568625, 96897225, 140319025</t>
  </si>
  <si>
    <t>21025, 70625, 111125</t>
  </si>
  <si>
    <t>64568725, 96897325, 140319125</t>
  </si>
  <si>
    <t>21125, 70725, 111225</t>
  </si>
  <si>
    <t>64568825, 96897525, 140319225</t>
  </si>
  <si>
    <t>21225, 70825, 111325</t>
  </si>
  <si>
    <t>64568925, 96897825, 140319325</t>
  </si>
  <si>
    <t>21325, 70925, 111425</t>
  </si>
  <si>
    <t>64569025, 96898025, 140319425</t>
  </si>
  <si>
    <t>21425, 71025, 111525</t>
  </si>
  <si>
    <t>64569125, 96898325, 140319525</t>
  </si>
  <si>
    <t>21525, 71125, 111625</t>
  </si>
  <si>
    <t>64569225, 96898525, 140319825</t>
  </si>
  <si>
    <t>21625, 71225, 111725</t>
  </si>
  <si>
    <t>64569325, 96898725, 140320025</t>
  </si>
  <si>
    <t>21725, 71325, 111825</t>
  </si>
  <si>
    <t>64569425, 96898925, 140320325</t>
  </si>
  <si>
    <t>21825, 71425, 111925</t>
  </si>
  <si>
    <t>64569525, 96899125, 140320525</t>
  </si>
  <si>
    <t>21925, 71525, 112025</t>
  </si>
  <si>
    <t>64569625, 96949925, 140320725</t>
  </si>
  <si>
    <t>22025, 71625, 112125</t>
  </si>
  <si>
    <t>64569725, 96950025, 140320925</t>
  </si>
  <si>
    <t>22125, 71725, 112225</t>
  </si>
  <si>
    <t>64569825, 96950225, 140321125</t>
  </si>
  <si>
    <t>22225, 71825, 112325</t>
  </si>
  <si>
    <t>64569925, 96950425, 140321225</t>
  </si>
  <si>
    <t>22325, 71925, 112425</t>
  </si>
  <si>
    <t>64570025, 96950625, 140321425</t>
  </si>
  <si>
    <t>22425, 72025, 112525</t>
  </si>
  <si>
    <t>64570125, 96950825, 140321625</t>
  </si>
  <si>
    <t>22525, 72125, 112625</t>
  </si>
  <si>
    <t>64570225, 96951025, 140321825</t>
  </si>
  <si>
    <t>22625, 72225, 112725</t>
  </si>
  <si>
    <t>64570325, 96951225, 140322025</t>
  </si>
  <si>
    <t>22725, 72325, 112825</t>
  </si>
  <si>
    <t>64570425, 96951425, 140322225</t>
  </si>
  <si>
    <t>22825, 72425, 112925</t>
  </si>
  <si>
    <t>64570525, 96951625, 140322425</t>
  </si>
  <si>
    <t>22925, 72525, 113025</t>
  </si>
  <si>
    <t>64570625, 96951825, 140322625</t>
  </si>
  <si>
    <t>23025, 72625, 113125</t>
  </si>
  <si>
    <t>64570825, 96952025, 140322825</t>
  </si>
  <si>
    <t>23125, 72725, 113225</t>
  </si>
  <si>
    <t>64570925, 96952625, 140323025</t>
  </si>
  <si>
    <t>23225, 72825, 113325</t>
  </si>
  <si>
    <t>64571025, 96952725, 140323225</t>
  </si>
  <si>
    <t>23325, 72925, 113425</t>
  </si>
  <si>
    <t>64571125, 96952925, 140323425</t>
  </si>
  <si>
    <t>23425, 84325, 132625</t>
  </si>
  <si>
    <t>64571225, 97051725, 140409225</t>
  </si>
  <si>
    <t>23525, 84425, 132725</t>
  </si>
  <si>
    <t>64571325, 97052025, 140409425</t>
  </si>
  <si>
    <t>23625, 84525, 132825</t>
  </si>
  <si>
    <t>64571425, 97052125, 140409525</t>
  </si>
  <si>
    <t>23725, 84625, 132925</t>
  </si>
  <si>
    <t>64571525, 97052325, 140409625</t>
  </si>
  <si>
    <t>23825, 84725, 133025</t>
  </si>
  <si>
    <t>64571625, 97052425, 140409725</t>
  </si>
  <si>
    <t>23925, 84825, 133125</t>
  </si>
  <si>
    <t>64571725, 97052625, 140409825</t>
  </si>
  <si>
    <t>24025, 84925, 133225</t>
  </si>
  <si>
    <t>64571825, 97052725, 140409925</t>
  </si>
  <si>
    <t>24125, 85025, 133325</t>
  </si>
  <si>
    <t>64571925, 97053025, 140410125</t>
  </si>
  <si>
    <t>24225, 85125, 133425</t>
  </si>
  <si>
    <t>64572025, 97053125, 140410225</t>
  </si>
  <si>
    <t>24325, 85225, 133525</t>
  </si>
  <si>
    <t>64572125, 97053325, 140410325</t>
  </si>
  <si>
    <t>24425, 85325, 133625</t>
  </si>
  <si>
    <t>64572225, 97053525, 140410425</t>
  </si>
  <si>
    <t>24525, 85425, 133725</t>
  </si>
  <si>
    <t>64572325, 97053625, 140410525</t>
  </si>
  <si>
    <t>24625, 85525, 133825</t>
  </si>
  <si>
    <t>64572425, 97053825, 140410625</t>
  </si>
  <si>
    <t>24725, 85625, 133925</t>
  </si>
  <si>
    <t>71243425, 97053925, 140410725</t>
  </si>
  <si>
    <t>24825, 85725, 134025</t>
  </si>
  <si>
    <t>64572525, 97054125, 140410825</t>
  </si>
  <si>
    <t>24925, 85825, 134125</t>
  </si>
  <si>
    <t>64572625, 97054325, 140410925</t>
  </si>
  <si>
    <t>25025, 85925, 134225</t>
  </si>
  <si>
    <t>64572725, 97119825, 140411025</t>
  </si>
  <si>
    <t>25125, 86025, 134325</t>
  </si>
  <si>
    <t>64572825, 97120025, 140411125</t>
  </si>
  <si>
    <t>25225, 86125, 134425</t>
  </si>
  <si>
    <t>64572925, 97120125, 140411225</t>
  </si>
  <si>
    <t>25325, 86225, 134525</t>
  </si>
  <si>
    <t>64573025, 97120225, 140411325</t>
  </si>
  <si>
    <t>25425, 86325, 134625</t>
  </si>
  <si>
    <t>64573125, 97120325, 140411425</t>
  </si>
  <si>
    <t>25525, 86425, 134725</t>
  </si>
  <si>
    <t>64573225, 97120425, 140411525</t>
  </si>
  <si>
    <t>25625, 86525, 134825</t>
  </si>
  <si>
    <t>64573325, 97120625, 140411625</t>
  </si>
  <si>
    <t>25725, 86625, 134925</t>
  </si>
  <si>
    <t>64573425, 97120825, 140411725</t>
  </si>
  <si>
    <t>25825, 86725, 135025</t>
  </si>
  <si>
    <t>64573525, 97120925, 140411825</t>
  </si>
  <si>
    <t>40425, 86825, 135125</t>
  </si>
  <si>
    <t>66431025, 97121125, 140411925</t>
  </si>
  <si>
    <t>25925, 86925, 135225</t>
  </si>
  <si>
    <t>64573625, 97121225, 140412025</t>
  </si>
  <si>
    <t>26025, 87025, 135325</t>
  </si>
  <si>
    <t>64573725, 97121425, 140412125</t>
  </si>
  <si>
    <t>26125, 87125, 135425</t>
  </si>
  <si>
    <t>64573825, 97121525, 140412225</t>
  </si>
  <si>
    <t>26225, 87225, 135525</t>
  </si>
  <si>
    <t>64573925, 97121625, 140412325</t>
  </si>
  <si>
    <t>26325, 87325, 135625</t>
  </si>
  <si>
    <t>64574025, 97121725, 140412425</t>
  </si>
  <si>
    <t>26425, 87425, 135725</t>
  </si>
  <si>
    <t>64574125, 97121825, 140412525</t>
  </si>
  <si>
    <t>26525, 87525, 135825</t>
  </si>
  <si>
    <t>64574225, 97121925, 140412625</t>
  </si>
  <si>
    <t>26625, 87625, 135925</t>
  </si>
  <si>
    <t>64574325, 97122125, 140412725</t>
  </si>
  <si>
    <t>26725, 87725, 136025</t>
  </si>
  <si>
    <t>64574425, 97122225, 140412825</t>
  </si>
  <si>
    <t>26825, 87825, 136125</t>
  </si>
  <si>
    <t>64574525, 97122325, 140412925</t>
  </si>
  <si>
    <t>26925, 87925, 136225</t>
  </si>
  <si>
    <t>64574625, 97122425, 140413025</t>
  </si>
  <si>
    <t>40525, 88025, 136325</t>
  </si>
  <si>
    <t>66431225, 97122525, 140413125</t>
  </si>
  <si>
    <t>27025, 88125, 136425</t>
  </si>
  <si>
    <t>64574725, 97122625, 140413225</t>
  </si>
  <si>
    <t>27125, 88225, 136525</t>
  </si>
  <si>
    <t>64574825, 97122725, 140413425</t>
  </si>
  <si>
    <t>27225, 73025, 113525</t>
  </si>
  <si>
    <t>64574925, 96953225, 140323625</t>
  </si>
  <si>
    <t>27325, 73125, 113625</t>
  </si>
  <si>
    <t>64575025, 96953425, 140323925</t>
  </si>
  <si>
    <t>27425, 73225, 113725</t>
  </si>
  <si>
    <t>64582325, 96953625, 140324125</t>
  </si>
  <si>
    <t>27525, 73325, 113825</t>
  </si>
  <si>
    <t>64582425, 96953825, 140324325</t>
  </si>
  <si>
    <t>27625, 73425, 113925</t>
  </si>
  <si>
    <t>64582525, 96954025, 140324525</t>
  </si>
  <si>
    <t>27725, 73525, 114025</t>
  </si>
  <si>
    <t>64582625, 96954225, 140324725</t>
  </si>
  <si>
    <t>27825, 73625, 114125</t>
  </si>
  <si>
    <t>64582725, 96954425, 140324925</t>
  </si>
  <si>
    <t>27925, 73725, 114225</t>
  </si>
  <si>
    <t>64582825, 96954625, 140325025</t>
  </si>
  <si>
    <t>28025, 73825, 114325</t>
  </si>
  <si>
    <t>64582925, 96954925, 140325225</t>
  </si>
  <si>
    <t>28125, 73925, 114425</t>
  </si>
  <si>
    <t>64583025, 96955125, 140325425</t>
  </si>
  <si>
    <t>28225, 74025, 114525</t>
  </si>
  <si>
    <t>64583125, 96955325, 140325525</t>
  </si>
  <si>
    <t>28325, 74125, 114625</t>
  </si>
  <si>
    <t>64583225, 96955525, 140325625</t>
  </si>
  <si>
    <t>28425, 74225, 114725</t>
  </si>
  <si>
    <t>64583425, 96955825, 140325725</t>
  </si>
  <si>
    <t>28525, 74325, 114825</t>
  </si>
  <si>
    <t>64583525, 96956025, 140325825</t>
  </si>
  <si>
    <t>28625, 74425, 114925</t>
  </si>
  <si>
    <t>64583625, 96956325, 140325925</t>
  </si>
  <si>
    <t>28725, 74525, 115025</t>
  </si>
  <si>
    <t>64583725, 96956525, 140326025</t>
  </si>
  <si>
    <t>28825, 74625, 115125</t>
  </si>
  <si>
    <t>64583825, 96956725, 140326125</t>
  </si>
  <si>
    <t>28925, 74725, 115225</t>
  </si>
  <si>
    <t>64583925, 96956925, 140326225</t>
  </si>
  <si>
    <t>29025, 74825, 115325</t>
  </si>
  <si>
    <t>64584025, 96957225, 140326325</t>
  </si>
  <si>
    <t>29125, 74925, 115425</t>
  </si>
  <si>
    <t>64584125, 96957525, 140326425</t>
  </si>
  <si>
    <t>29225, 75025, 115525</t>
  </si>
  <si>
    <t>64584225, 96957725, 140326625</t>
  </si>
  <si>
    <t>29325, 75125, 115625</t>
  </si>
  <si>
    <t>64584325, 96958025, 140326725</t>
  </si>
  <si>
    <t>29425, 75225, 115725</t>
  </si>
  <si>
    <t>64584425, 96958225, 140326825</t>
  </si>
  <si>
    <t>29525, 75325, 115825</t>
  </si>
  <si>
    <t>64584525, 96958425, 140327025</t>
  </si>
  <si>
    <t>29625, 75425, 115925</t>
  </si>
  <si>
    <t>64584625, 96958625, 140327225</t>
  </si>
  <si>
    <t>29725, 75525, 116025</t>
  </si>
  <si>
    <t>68528925, 96958925, 140327325</t>
  </si>
  <si>
    <t>29825, 75625, 116125</t>
  </si>
  <si>
    <t>64584725, 96959125, 140327425</t>
  </si>
  <si>
    <t>30025, 75725, 116225</t>
  </si>
  <si>
    <t>64584925, 96959325, 140327525</t>
  </si>
  <si>
    <t>30125, 75825, 116325</t>
  </si>
  <si>
    <t>64585025, 96959525, 140327625</t>
  </si>
  <si>
    <t>30225, 75925, 116425</t>
  </si>
  <si>
    <t>64585125, 96959725, 140327725</t>
  </si>
  <si>
    <t>30325, 76025, 116525</t>
  </si>
  <si>
    <t>64585225, 96960025, 140327825</t>
  </si>
  <si>
    <t>30425, 88325, 136625</t>
  </si>
  <si>
    <t>64585325, 97122825, 140413525</t>
  </si>
  <si>
    <t>30525, 88425, 136725</t>
  </si>
  <si>
    <t>64585425, 97122925, 140413625</t>
  </si>
  <si>
    <t>30625, 88525, 136825</t>
  </si>
  <si>
    <t>64585525, 97123025, 140413725</t>
  </si>
  <si>
    <t>30725, 88625, 136925</t>
  </si>
  <si>
    <t>64585625, 97123125, 140413825</t>
  </si>
  <si>
    <t>30825, 88725, 137025</t>
  </si>
  <si>
    <t>71247225, 97123225, 140413925</t>
  </si>
  <si>
    <t>30925, 88825, 137125</t>
  </si>
  <si>
    <t>64599325, 97123425, 140414025</t>
  </si>
  <si>
    <t>31025, 88925, 137225</t>
  </si>
  <si>
    <t>64599425, 97123525, 140414125</t>
  </si>
  <si>
    <t>31125, 89025, 137325</t>
  </si>
  <si>
    <t>64599525, 97123625, 140414225</t>
  </si>
  <si>
    <t>31225, 89125, 137425</t>
  </si>
  <si>
    <t>64599625, 97123725, 140414325</t>
  </si>
  <si>
    <t>31325, 89225, 137525</t>
  </si>
  <si>
    <t>64599725, 97123825, 140414425</t>
  </si>
  <si>
    <t>40625, 89325, 137625</t>
  </si>
  <si>
    <t>66431325, 97124125, 140414525</t>
  </si>
  <si>
    <t>40725, 89425, 137725</t>
  </si>
  <si>
    <t>66431425, 97124325, 140414625</t>
  </si>
  <si>
    <t>40825, 89525, 137825</t>
  </si>
  <si>
    <t>66431525, 97124525, 140414725</t>
  </si>
  <si>
    <t>40925, 89625, 137925</t>
  </si>
  <si>
    <t>66431625, 97124725, 140414925</t>
  </si>
  <si>
    <t>41025, 89725, 138025</t>
  </si>
  <si>
    <t>66431725, 97124825, 140415025</t>
  </si>
  <si>
    <t>41125, 89825, 138125</t>
  </si>
  <si>
    <t>68529125, 97125225, 140415125</t>
  </si>
  <si>
    <t>41225, 89925, 138225</t>
  </si>
  <si>
    <t>66431825, 97125525, 140415225</t>
  </si>
  <si>
    <t>41425, 90025, 138325</t>
  </si>
  <si>
    <t>66432025, 97125625, 140415325</t>
  </si>
  <si>
    <t>31425, 90125, 138425</t>
  </si>
  <si>
    <t>64599825, 97125925, 140415425</t>
  </si>
  <si>
    <t>31525, 90225, 138525</t>
  </si>
  <si>
    <t>64599925, 97126025, 140415525</t>
  </si>
  <si>
    <t>31625, 90325, 138625</t>
  </si>
  <si>
    <t>64600025, 97126325, 140415625</t>
  </si>
  <si>
    <t>31725, 90425, 138725</t>
  </si>
  <si>
    <t>64600125, 97126525, 140415725</t>
  </si>
  <si>
    <t>31825, 90525, 138825</t>
  </si>
  <si>
    <t>64600225, 97126725, 140415825</t>
  </si>
  <si>
    <t>31925, 90625, 138925</t>
  </si>
  <si>
    <t>64600325, 97126825, 140415925</t>
  </si>
  <si>
    <t>32025, 90725, 139025</t>
  </si>
  <si>
    <t>64600425, 97126925, 140421725</t>
  </si>
  <si>
    <t>32125, 90825, 139125</t>
  </si>
  <si>
    <t>64600525, 97127025, 140421825</t>
  </si>
  <si>
    <t>32225, 90925, 139225</t>
  </si>
  <si>
    <t>64600625, 97127125, 140421925</t>
  </si>
  <si>
    <t>32325, 91025, 139325</t>
  </si>
  <si>
    <t>64600725, 97127225, 140422125</t>
  </si>
  <si>
    <t>32425, 91125, 139425</t>
  </si>
  <si>
    <t>64600825, 97127425, 140422225</t>
  </si>
  <si>
    <t>32525, 81025, 143225</t>
  </si>
  <si>
    <t>64600925, 97047225, 140426225</t>
  </si>
  <si>
    <t>32625, 81125, 143325</t>
  </si>
  <si>
    <t>64601025, 97047325, 140426325</t>
  </si>
  <si>
    <t>32725, 81225, 143425</t>
  </si>
  <si>
    <t>64601125, 97047425, 140426425</t>
  </si>
  <si>
    <t>32825, 81325, 143525</t>
  </si>
  <si>
    <t>64601225, 97047525, 140426525</t>
  </si>
  <si>
    <t>33025, 81425, 143625</t>
  </si>
  <si>
    <t>64601425, 97047625, 140426625</t>
  </si>
  <si>
    <t>33125, 93225, 146925</t>
  </si>
  <si>
    <t>64601525, 98099125, 140430325</t>
  </si>
  <si>
    <t>33225, 93325, 147025</t>
  </si>
  <si>
    <t>64601625, 98099225, 140430425</t>
  </si>
  <si>
    <t>33325, 76125, 116625</t>
  </si>
  <si>
    <t>64601725, 96960225, 140327925</t>
  </si>
  <si>
    <t>33425, 81525, 143725</t>
  </si>
  <si>
    <t>64601825, 97047725, 140426725</t>
  </si>
  <si>
    <t>33525, 93425, 152925</t>
  </si>
  <si>
    <t>64601925, 98099325, 140495625</t>
  </si>
  <si>
    <t>33625, 93525, 147125</t>
  </si>
  <si>
    <t>64602025, 98099425, 140430525</t>
  </si>
  <si>
    <t>33725, 93625, 147225</t>
  </si>
  <si>
    <t>64602125, 98099525, 140430625</t>
  </si>
  <si>
    <t>33825, 91225, 139525</t>
  </si>
  <si>
    <t>64602225, 97127525, 140422325</t>
  </si>
  <si>
    <t>34025, 81625, 143825</t>
  </si>
  <si>
    <t>64602325, 97047825, 140426825</t>
  </si>
  <si>
    <t>34125, 81725, 143925</t>
  </si>
  <si>
    <t>64602425, 97047925, 140426925</t>
  </si>
  <si>
    <t>34225, 91325, 139625</t>
  </si>
  <si>
    <t>64602525, 97127625, 140422425</t>
  </si>
  <si>
    <t>34325, 93825, 147325</t>
  </si>
  <si>
    <t>64602625, 98099725, 140430725</t>
  </si>
  <si>
    <t>34425, 93925, 147425</t>
  </si>
  <si>
    <t>64602725, 98099825, 140430825</t>
  </si>
  <si>
    <t>34525, 94125, 147525</t>
  </si>
  <si>
    <t>64602825, 98100025, 140430925</t>
  </si>
  <si>
    <t>34625, 79225, 144025</t>
  </si>
  <si>
    <t>64602925, 97044725, 140427025</t>
  </si>
  <si>
    <t>34725, 79325, 144125</t>
  </si>
  <si>
    <t>64603025, 97044925, 140427125</t>
  </si>
  <si>
    <t>34825, 79425, 144225</t>
  </si>
  <si>
    <t>64603125, 97045225, 140427225</t>
  </si>
  <si>
    <t>34925, 79525, 144325</t>
  </si>
  <si>
    <t>64603225, 97045325, 140427325</t>
  </si>
  <si>
    <t>35025, 81825, 144425</t>
  </si>
  <si>
    <t>64603325, 97048025, 140427425</t>
  </si>
  <si>
    <t>35125, 79625, 144525</t>
  </si>
  <si>
    <t>64603425, 97045425, 140427625</t>
  </si>
  <si>
    <t>35225, 79725, 144625</t>
  </si>
  <si>
    <t>64603525, 97045525, 140427725</t>
  </si>
  <si>
    <t>35325, 94225, 147625</t>
  </si>
  <si>
    <t>64603625, 98100125, 140431025</t>
  </si>
  <si>
    <t>35425, 79825, 144725</t>
  </si>
  <si>
    <t>64603725, 97045725, 140427825</t>
  </si>
  <si>
    <t>35525, 82725, 144825</t>
  </si>
  <si>
    <t>64603825, 97049225, 140427925</t>
  </si>
  <si>
    <t>35625, 82225, 144925</t>
  </si>
  <si>
    <t>64603925, 97048525, 140428025</t>
  </si>
  <si>
    <t>35725, 76225, 116725</t>
  </si>
  <si>
    <t>67839925, 96960425, 140328025</t>
  </si>
  <si>
    <t>35825, 82825, 145025</t>
  </si>
  <si>
    <t>64616125, 97049325, 140428125</t>
  </si>
  <si>
    <t>35925, 82925, 145125</t>
  </si>
  <si>
    <t>64616325, 97049425, 140428225</t>
  </si>
  <si>
    <t>36025, 83025, 145225</t>
  </si>
  <si>
    <t>64616425, 97049525, 140428325</t>
  </si>
  <si>
    <t>36125, 83125, 145325</t>
  </si>
  <si>
    <t>64616525, 97049725, 140428425</t>
  </si>
  <si>
    <t>36225, 82325, 145425</t>
  </si>
  <si>
    <t>64616625, 97048725, 140428625</t>
  </si>
  <si>
    <t>36325, 82425, 145525</t>
  </si>
  <si>
    <t>64616725, 97048825, 140428725</t>
  </si>
  <si>
    <t>36425, 82525, 145625</t>
  </si>
  <si>
    <t>64616825, 97049025, 140428825</t>
  </si>
  <si>
    <t>36525, 82625, 145725</t>
  </si>
  <si>
    <t>64616925, 97049125, 140428925</t>
  </si>
  <si>
    <t>36625, 94325, 147725</t>
  </si>
  <si>
    <t>64617025, 98100225, 140431125</t>
  </si>
  <si>
    <t>36725, 76325, 116825</t>
  </si>
  <si>
    <t>64617125, 96960725, 140328125</t>
  </si>
  <si>
    <t>36825, 76425, 116925</t>
  </si>
  <si>
    <t>64617225, 96960925, 140328225</t>
  </si>
  <si>
    <t>36925, 76525, 117025</t>
  </si>
  <si>
    <t>64617325, 96961125, 140328325</t>
  </si>
  <si>
    <t>37025, 76625, 117125</t>
  </si>
  <si>
    <t>64617425, 96961325, 140328525</t>
  </si>
  <si>
    <t>37125, 76725, 117225</t>
  </si>
  <si>
    <t>64617525, 96961525, 140328725</t>
  </si>
  <si>
    <t>37225, 76825, 117325</t>
  </si>
  <si>
    <t>64617625, 96961725, 140328825</t>
  </si>
  <si>
    <t>37325, 91425, 139725</t>
  </si>
  <si>
    <t>64617725, 97127725, 140422525</t>
  </si>
  <si>
    <t>41525, 91525, 139825</t>
  </si>
  <si>
    <t>66432125, 97127825, 140422625</t>
  </si>
  <si>
    <t>37425, 60225, 129125</t>
  </si>
  <si>
    <t>64617825, 96842825, 140405625</t>
  </si>
  <si>
    <t>37525, 60325, 129225</t>
  </si>
  <si>
    <t>64617925, 96842925, 140405725</t>
  </si>
  <si>
    <t>37625, 60425, 129325</t>
  </si>
  <si>
    <t>64618025, 96843025, 140405825</t>
  </si>
  <si>
    <t>37725, 60525, 129425</t>
  </si>
  <si>
    <t>64618125, 96843225, 140405925</t>
  </si>
  <si>
    <t>37825, 60625, 129525</t>
  </si>
  <si>
    <t>64618225, 96843325, 140406025</t>
  </si>
  <si>
    <t>37925, 60725, 129625</t>
  </si>
  <si>
    <t>64618325, 96843425, 140406125</t>
  </si>
  <si>
    <t>38025, 60825, 129725</t>
  </si>
  <si>
    <t>64618425, 96843525, 140406225</t>
  </si>
  <si>
    <t>38225, 60925, 129825</t>
  </si>
  <si>
    <t>64618625, 96843725, 140406325</t>
  </si>
  <si>
    <t>38325, 61025, 129925</t>
  </si>
  <si>
    <t>64618725, 96843825, 140406525</t>
  </si>
  <si>
    <t>38425, 61125, 130025</t>
  </si>
  <si>
    <t>64618825, 96844025, 140406625</t>
  </si>
  <si>
    <t>38525, 61225, 130125</t>
  </si>
  <si>
    <t>64618925, 96844125, 140406725</t>
  </si>
  <si>
    <t>38625, 91625, 139925</t>
  </si>
  <si>
    <t>64619025, 97127925, 140422725</t>
  </si>
  <si>
    <t>38725, 91725, 140025</t>
  </si>
  <si>
    <t>64619125, 97128125, 140422925</t>
  </si>
  <si>
    <t>38825, 91825, 140125</t>
  </si>
  <si>
    <t>64619225, 97128325, 140423025</t>
  </si>
  <si>
    <t>38925, 91925, 140225</t>
  </si>
  <si>
    <t>64619325, 97128425, 140423125</t>
  </si>
  <si>
    <t>39025, 61325, 130225</t>
  </si>
  <si>
    <t>64619425, 96844225, 140406825</t>
  </si>
  <si>
    <t>39125, 61425, 130325</t>
  </si>
  <si>
    <t>64619525, 96844325, 140406925</t>
  </si>
  <si>
    <t>39225, 61525, 130425</t>
  </si>
  <si>
    <t>64619625, 96844425, 140407025</t>
  </si>
  <si>
    <t>39325, 61625, 130525</t>
  </si>
  <si>
    <t>64619725, 96844525, 140407125</t>
  </si>
  <si>
    <t>39425, 61725, 130625</t>
  </si>
  <si>
    <t>64619825, 96844625, 140407225</t>
  </si>
  <si>
    <t>39525, 61825, 130725</t>
  </si>
  <si>
    <t>64619925, 96844725, 140407325</t>
  </si>
  <si>
    <t>39625, 61925, 130825</t>
  </si>
  <si>
    <t>64620025, 96844825, 140407425</t>
  </si>
  <si>
    <t>39725, 62025, 130925</t>
  </si>
  <si>
    <t>64620125, 96844925, 140407525</t>
  </si>
  <si>
    <t>39825, 62125, 131025</t>
  </si>
  <si>
    <t>64620225, 96845025, 140407625</t>
  </si>
  <si>
    <t>39925, 76925, 117425</t>
  </si>
  <si>
    <t>64620325, 96962025, 140328925</t>
  </si>
  <si>
    <t>40025, 92025, 140325</t>
  </si>
  <si>
    <t>64620425, 97128525, 140423225</t>
  </si>
  <si>
    <t>40125, 77025, 117525</t>
  </si>
  <si>
    <t>64620525, 96962225, 140329025</t>
  </si>
  <si>
    <t>40225, 77125, 117625</t>
  </si>
  <si>
    <t>64620625, 96962425, 140329125</t>
  </si>
  <si>
    <t>77225, 117725</t>
  </si>
  <si>
    <t>96962625, 140329225</t>
  </si>
  <si>
    <t>77325, 117825</t>
  </si>
  <si>
    <t>96962825, 140329325</t>
  </si>
  <si>
    <t>77425, 117925</t>
  </si>
  <si>
    <t>96963125, 140329425</t>
  </si>
  <si>
    <t>92125, 140425</t>
  </si>
  <si>
    <t>97128625, 140423325</t>
  </si>
  <si>
    <t>77525, 118025</t>
  </si>
  <si>
    <t>96963325, 140329725</t>
  </si>
  <si>
    <t>77625, 118125</t>
  </si>
  <si>
    <t>96963525, 140329825</t>
  </si>
  <si>
    <t>77725, 118225</t>
  </si>
  <si>
    <t>96963825, 140329925</t>
  </si>
  <si>
    <t>79925, 145825</t>
  </si>
  <si>
    <t>97045825, 140429125</t>
  </si>
  <si>
    <t>92225, 140525</t>
  </si>
  <si>
    <t>97128825, 140423425</t>
  </si>
  <si>
    <t>92325, 140625</t>
  </si>
  <si>
    <t>97128925, 140423525</t>
  </si>
  <si>
    <t>62225, 131125</t>
  </si>
  <si>
    <t>96845125, 140407725</t>
  </si>
  <si>
    <t>62325, 131225</t>
  </si>
  <si>
    <t>96845325, 140407825</t>
  </si>
  <si>
    <t>80025, 145925</t>
  </si>
  <si>
    <t>97045925, 140429225</t>
  </si>
  <si>
    <t>94425, 146025</t>
  </si>
  <si>
    <t>98100325, 140429325</t>
  </si>
  <si>
    <t>94525, 147825</t>
  </si>
  <si>
    <t>98100425, 140431225</t>
  </si>
  <si>
    <t>62425, 131325</t>
  </si>
  <si>
    <t>96845425, 140407925</t>
  </si>
  <si>
    <t>83925, 146125</t>
  </si>
  <si>
    <t>97051125, 140429425</t>
  </si>
  <si>
    <t>82125, 146225</t>
  </si>
  <si>
    <t>97048325, 140429525</t>
  </si>
  <si>
    <t>94625, 147925</t>
  </si>
  <si>
    <t>98100525, 140431325</t>
  </si>
  <si>
    <t>77825, 118325</t>
  </si>
  <si>
    <t>96964025, 140330025</t>
  </si>
  <si>
    <t>92425, 140725</t>
  </si>
  <si>
    <t>97129025, 140423625</t>
  </si>
  <si>
    <t>92525, 140825</t>
  </si>
  <si>
    <t>97129225, 140423725</t>
  </si>
  <si>
    <t>92625, 140925</t>
  </si>
  <si>
    <t>97129325, 140423825</t>
  </si>
  <si>
    <t>62525, 131425</t>
  </si>
  <si>
    <t>96845625, 140408025</t>
  </si>
  <si>
    <t>62625, 131525</t>
  </si>
  <si>
    <t>96845725, 140408125</t>
  </si>
  <si>
    <t>77925, 118425</t>
  </si>
  <si>
    <t>96964325, 140330125</t>
  </si>
  <si>
    <t>78025, 118525</t>
  </si>
  <si>
    <t>96964525, 140330225</t>
  </si>
  <si>
    <t>78125, 118625</t>
  </si>
  <si>
    <t>96964725, 140330325</t>
  </si>
  <si>
    <t>78225, 118725</t>
  </si>
  <si>
    <t>96964825, 140330425</t>
  </si>
  <si>
    <t>78325, 118825</t>
  </si>
  <si>
    <t>96965125, 140330625</t>
  </si>
  <si>
    <t>78425, 118925</t>
  </si>
  <si>
    <t>96965425, 140330725</t>
  </si>
  <si>
    <t>78525, 119025</t>
  </si>
  <si>
    <t>96965625, 140374225</t>
  </si>
  <si>
    <t>78625, 119125</t>
  </si>
  <si>
    <t>96965825, 140374325</t>
  </si>
  <si>
    <t>78725, 119225</t>
  </si>
  <si>
    <t>97044225, 140374525</t>
  </si>
  <si>
    <t>78825, 119325</t>
  </si>
  <si>
    <t>97044325, 140374625</t>
  </si>
  <si>
    <t>78925, 119425</t>
  </si>
  <si>
    <t>97044425, 140374725</t>
  </si>
  <si>
    <t>79025, 119525</t>
  </si>
  <si>
    <t>97044525, 140374825</t>
  </si>
  <si>
    <t>80125, 146325</t>
  </si>
  <si>
    <t>97046025, 140429625</t>
  </si>
  <si>
    <t>94725, 148025</t>
  </si>
  <si>
    <t>98100625, 140431425</t>
  </si>
  <si>
    <t>94825, 148125</t>
  </si>
  <si>
    <t>98100725, 140431525</t>
  </si>
  <si>
    <t>62725, 131625</t>
  </si>
  <si>
    <t>96845825, 140408225</t>
  </si>
  <si>
    <t>92725, 141025</t>
  </si>
  <si>
    <t>97129425, 140423925</t>
  </si>
  <si>
    <t>131725</t>
  </si>
  <si>
    <t>140408325</t>
  </si>
  <si>
    <t>131825</t>
  </si>
  <si>
    <t>140408425</t>
  </si>
  <si>
    <t>131925</t>
  </si>
  <si>
    <t>140408525</t>
  </si>
  <si>
    <t>132025</t>
  </si>
  <si>
    <t>140408625</t>
  </si>
  <si>
    <t>141125</t>
  </si>
  <si>
    <t>140424025</t>
  </si>
  <si>
    <t>141225</t>
  </si>
  <si>
    <t>140424125</t>
  </si>
  <si>
    <t>141325</t>
  </si>
  <si>
    <t>140424225</t>
  </si>
  <si>
    <t>119625</t>
  </si>
  <si>
    <t>140374925</t>
  </si>
  <si>
    <t>119725</t>
  </si>
  <si>
    <t>140375025</t>
  </si>
  <si>
    <t>119825</t>
  </si>
  <si>
    <t>140375125</t>
  </si>
  <si>
    <t>119925</t>
  </si>
  <si>
    <t>140375425</t>
  </si>
  <si>
    <t>120025</t>
  </si>
  <si>
    <t>140375525</t>
  </si>
  <si>
    <t>120125</t>
  </si>
  <si>
    <t>140375725</t>
  </si>
  <si>
    <t>120225</t>
  </si>
  <si>
    <t>140375825</t>
  </si>
  <si>
    <t>132125</t>
  </si>
  <si>
    <t>140408725</t>
  </si>
  <si>
    <t>132225</t>
  </si>
  <si>
    <t>140408825</t>
  </si>
  <si>
    <t>153025</t>
  </si>
  <si>
    <t>140495725</t>
  </si>
  <si>
    <t>159525</t>
  </si>
  <si>
    <t>159625</t>
  </si>
  <si>
    <t>162425</t>
  </si>
  <si>
    <t>159725</t>
  </si>
  <si>
    <t>159825</t>
  </si>
  <si>
    <t>159925</t>
  </si>
  <si>
    <t>162525</t>
  </si>
  <si>
    <t>2025-04-29 18:24:21</t>
  </si>
  <si>
    <t>160025</t>
  </si>
  <si>
    <t>COM 24625</t>
  </si>
  <si>
    <t>VIATICOS INT COM 24625 EN ABR 30 2025 DE SOACHA A PACHO ASISTENCIA Y PARTICIPACIÓN COMITÉ DE DIRECCIÓN REGIONAL CUNDINAMARCA DEL MES DE ABRIL 2025.</t>
  </si>
  <si>
    <t>2025-04-29 22:08:13</t>
  </si>
  <si>
    <t>160125</t>
  </si>
  <si>
    <t>COM 25225</t>
  </si>
  <si>
    <t>VIATICOS INT COM 25225 EN MAY 2 9 23 30 2025 DE SOACHA A GRANADA SAN DE TEQUEN SENSIBILIZACIÓN PROCESO ECCL ÁREAS CAMPESENA E INDUCCIÓN NORMA2704010982 OPERAR EQUIPO AGRICOLA DE ACUERDO CON MANUAL TÉCNICO Y NORMATIVA. RECOLECCIÓN Y ACOMPAÑAMIENTO DE</t>
  </si>
  <si>
    <t>2025-04-29 22:16:59</t>
  </si>
  <si>
    <t>160225</t>
  </si>
  <si>
    <t>COM 25325</t>
  </si>
  <si>
    <t>VIATICOS INT COM 25325 EN MAY 3 10 17 24 31 2025 DE SOACHA A SAN DE TEQUEN IMPARTIR FORMACIÓN A LA FICHA 3105242. TG. EN SISTEMAS TELEINFORMÁTICAS COMPETENCIAS. INTERACCIÓN EN EL CONTEXTO PRODUCTIVO Y SOCIAL CON PRINCIPIOS ÉTICOS Y CULTURA DE PAZ.</t>
  </si>
  <si>
    <t>2025-04-29 22:23:08</t>
  </si>
  <si>
    <t>160325</t>
  </si>
  <si>
    <t>COM 25425</t>
  </si>
  <si>
    <t>VIATICOS INT COM 25425 EN MAY 5 12 19 20 2025 DE SOACHA A GRANADA FORMACION EN GENERACION DE IDEAS PARA UN NEGOCIO INNOVADOR. CODIGO. 13410016 V1</t>
  </si>
  <si>
    <t>2025-04-29 22:47:08</t>
  </si>
  <si>
    <t>160425</t>
  </si>
  <si>
    <t>COM 25625</t>
  </si>
  <si>
    <t>VIATICOS INT COM 25625 EN MAY 5 6 7 8 2025 DE SOACHA A SAN DE TEQUEN IMPARTIR FORMACIÓN Y APLICACIÓN DE CONCEPTOS DE ECONOMIA CIRCULAR EN CONTEXTOS PRODUCTIVOS</t>
  </si>
  <si>
    <t>2025-04-29 22:59:19</t>
  </si>
  <si>
    <t>160525</t>
  </si>
  <si>
    <t>COM 25725</t>
  </si>
  <si>
    <t>VIATICOS INT COM 25725 EN MAY 14 2025 DE SOACHA A SAN DE TEQUEN REUNIÓN CON LA GERENTE NUBIA AGUILERA GUITIERREZ DE LA EMPRESA TST, PARA GESTIONAR GRUPO PROCESO DE CERTIFICACIÓN POR COMPETENCIAS LABORALES EN EL ÁREA DE TRANSPORTE APROXIMADAMENTE80 AS</t>
  </si>
  <si>
    <t>2025-04-30 00:00:00</t>
  </si>
  <si>
    <t>2025-04-30 15:17:52</t>
  </si>
  <si>
    <t>160625</t>
  </si>
  <si>
    <t>COM 25825</t>
  </si>
  <si>
    <t>VIATICOS INT COM 25825 EN MAY 5 2025 DE SOACHA A SAN DE TEQUEN IMPARTIR FORMACIÓN</t>
  </si>
  <si>
    <t>2025-04-30 15:30:35</t>
  </si>
  <si>
    <t>162625</t>
  </si>
  <si>
    <t>COM 25125</t>
  </si>
  <si>
    <t>VIATICOS INT COM 25125 EN MAY 2 9 24 2025 DE SOACHA A SAN DE TEQUEN GRANADA SENSIBILIZACIÓN PROCESO ECCL ÁREAS CAMPESENA E INDUCCIÓN E INDUCCIÓN NORMA 2704010982 OPERAR EQUIPO AGRÍCOLA DE ACUERDO CON MANUAL TÉCNICO Y NORMATIVA.</t>
  </si>
  <si>
    <t>2025-04-30 15:41:31</t>
  </si>
  <si>
    <t>160725</t>
  </si>
  <si>
    <t>COM 25525</t>
  </si>
  <si>
    <t>VIATICOS INT COM 25525 EN MAY 3 8 10 15 17 22 24 29 31 2025 DE SOACHA A SAN DE TEQUEN GRANADA IMPARTIR FORMACIÓN EN LA COMPETENCIA RAZONAR CUANTITATIVAMENTE FRENTE A SITUACIONES SUCEPTIBLESDE SER ABORDADAS DE MANERA MATEMATICA EN CONTESTOS LABORALES</t>
  </si>
  <si>
    <t>2025-04-30 15:49:48</t>
  </si>
  <si>
    <t>160825</t>
  </si>
  <si>
    <t>COM 25925</t>
  </si>
  <si>
    <t>VIATICOS INT COM 25925 EN MAY 8 2025 DE SOACHA A CAJICA REALIZAR GESTIÓN DEL PROCESO DE EVALUACIÓN Y CERTIFICACIÓN DE COMPETENCIAS LABORALES EN EL MUNICIPIO DE CAJICÁ CUNDINAMARCA.</t>
  </si>
  <si>
    <t>2025-04-30 15:55:43</t>
  </si>
  <si>
    <t>160925</t>
  </si>
  <si>
    <t>COM 26025</t>
  </si>
  <si>
    <t>VIATICOS INT COM 26025 EN MAY 7 24 2025 DE SOACHA A SAN DE TEQUEN GRANADA REALIZAR TOMA DE EVIDENCIAS A LA NSCL DEL PROCESO DE EVALUACIÓN Y CERTIFICACIÓN DE COMPETENCIAS LABORALES EN EL MUNICIPIO DE SAN ANTONIO DEL TEQUENDAMA CUNDINAMARCA.</t>
  </si>
  <si>
    <t>2025-04-30 22:41:23</t>
  </si>
  <si>
    <t>161025</t>
  </si>
  <si>
    <t>COM 26125</t>
  </si>
  <si>
    <t>VIATICOS INT COM 26125 EN MAY 30 2025 DE SOACHA A SAN DE TEQUEN GRANADA REALIZAR GESTIÓN DEL PROCESO DE EVALUACIÓN Y CERTIFICACIÓN DE COMPETENCIAS LABORALES EN EL SECTOR EDUCATIVO, EN EL MUNICIPIO DE SAN ANTONIO DEL TEQUENDAMA CUNDINAMARCA.</t>
  </si>
  <si>
    <t>2025-04-30 22:47:22</t>
  </si>
  <si>
    <t>161125</t>
  </si>
  <si>
    <t>COM 26225</t>
  </si>
  <si>
    <t>VIATICOS INT COM 26225 EN MAY 6 8 12 15 2025 DE SOACHA A SAN DE TEQUEN GRANADA TENA IMPARTIR FORMACIÓN</t>
  </si>
  <si>
    <t>2025-04-30 22:52:39</t>
  </si>
  <si>
    <t>161225</t>
  </si>
  <si>
    <t>COM 26325</t>
  </si>
  <si>
    <t>VIATICOS INT COM 26325 EN MAY 5 12 19 26 2025 DE SOACHA A TENA IMPARTIR FORMACIÓN EN LA COMPETENCIA INTERACTUAR EN LENGUA INGLESA DE FORMA ORAL Y ESCRITA DENTRO DE CONTEXTOS SOCIALES Y LABORALES SEGÚN LOS CRITERIOS ESTABLECIDOS POR EL MARCO COMÚN EUR</t>
  </si>
  <si>
    <t>2025-04-30 22:58:55</t>
  </si>
  <si>
    <t>161325</t>
  </si>
  <si>
    <t>COM 26425</t>
  </si>
  <si>
    <t>VIATICOS INT COM 26425 EN MAY 6 7 8 9 2025 DE SOACHA A GRANADA IMPARTIR FORMACIÓN</t>
  </si>
  <si>
    <t>2025-05-01 00:00:00</t>
  </si>
  <si>
    <t>2025-05-01 18:02:20</t>
  </si>
  <si>
    <t>161425</t>
  </si>
  <si>
    <t>COM 24725</t>
  </si>
  <si>
    <t>VIATICOS INT COM 24725 EN MAY 3 10 17 24 31 2025 DE SOACHA A SAN DE TEQUEN IMPARTIR FORMACIÓN PROFESIONAL INTEGRAL EN EL PROGRAMA DE FORMACIÓN TÉCNICO EN ASISTENCIA ADMINISTRATIVA, FICHA 3201336</t>
  </si>
  <si>
    <t>2025-05-01 18:08:17</t>
  </si>
  <si>
    <t>161525</t>
  </si>
  <si>
    <t>COM 24825</t>
  </si>
  <si>
    <t>VIATICOS INT COM 24825 EN MAY 9 23 2025 DE SOACHA A SAN DE TEQUEN IMPARTIR FORMACIÓN DE LA COMPETENCIA GENERACIÓN DE HÁBITOS SALUDABLES DE VIDA MEDIANTE LA APLICACIÓN DE PROGRAMAS DE ACTIVIDAD FÍSICA EN LOS CONTEXTOS PRODUCTIVOS Y SOCIALES.</t>
  </si>
  <si>
    <t>2025-05-01 18:16:55</t>
  </si>
  <si>
    <t>161625</t>
  </si>
  <si>
    <t>COM 24925</t>
  </si>
  <si>
    <t>VIATICOS INT COM 24925 EN MAY 3 10 17 24 31 2025 DE SOACHA A GRANADA IMPARTIR FORMACIÓN</t>
  </si>
  <si>
    <t>2025-05-01 18:25:51</t>
  </si>
  <si>
    <t>162725</t>
  </si>
  <si>
    <t>COM 25025</t>
  </si>
  <si>
    <t>VIATICOS INT COM 25025 EN MAY 3 10 17 24 31 2025 DE SOACHA A GRANADA PRIMERA SESIÓN DEL CURSO COMPLEMENTARIO. IMPLEMENTACION DE SISTEMAS SOLARES FOTOVOLTAICOS AUTONOMOS. DE LA ESTRATEGIA CAMPESENA.</t>
  </si>
  <si>
    <t>2025-05-01 18:36:25</t>
  </si>
  <si>
    <t>161725</t>
  </si>
  <si>
    <t>COM 26525</t>
  </si>
  <si>
    <t>VIATICOS INT COM 26525 EN MAY 5 9 12 19 23 26 2025 DE SOACHA A SAN DE TEQUEN GRANADA TENA IMPARTIR FORMACIÓN EN LA COMPETENCIA. INTERACTUAR EN LENGUA INGLESA DE FORMA ORAL Y ESCRITA DENTRO DE CONTEXTOS SOCIALES Y LABORALES SEGÚN LOS CRITERIOS ESTABLE</t>
  </si>
  <si>
    <t>2025-05-01 18:42:44</t>
  </si>
  <si>
    <t>161825</t>
  </si>
  <si>
    <t>COM 26725</t>
  </si>
  <si>
    <t>VIATICOS INT COM 26725 EN MAY 6 7 8 2025 DE SOACHA A GRANADA IMPSARTIR FORMACIÓN INSTITUCIÓN EDUCATIVA GUSTAVO URIBE RAMÍREZ DE LA FICHA 2944632</t>
  </si>
  <si>
    <t>2025-05-01 18:53:19</t>
  </si>
  <si>
    <t>161925</t>
  </si>
  <si>
    <t>COM 26825</t>
  </si>
  <si>
    <t>VIATICOS INT COM 26825 EN MAY 6 7 8 9 2025 DE SOACHA A TENA IDENTIFICAR EL POTENCIAL NATURAL, CULTURAL Y TURÍSTICO DE LA ZONA DE INFLUENCIA. PARA DETERMINAR LA OFERTA TURÍSTICA.</t>
  </si>
  <si>
    <t>2025-05-01 18:59:26</t>
  </si>
  <si>
    <t>162025</t>
  </si>
  <si>
    <t>COM 26925</t>
  </si>
  <si>
    <t>VIATICOS INT COM 26925 EN MAY 5 7 12 14 2025 DE SOACHA A SAN DE TEQUEN IMPARTIR FORMACIÓN</t>
  </si>
  <si>
    <t>2025-05-02 00:00:00</t>
  </si>
  <si>
    <t>2025-05-02 07:05:57</t>
  </si>
  <si>
    <t>162125</t>
  </si>
  <si>
    <t>COM 27025</t>
  </si>
  <si>
    <t>VIATICOS INT COM 27025 EN MAY 7 14 16 21 28 30 2025 DE SOACHA A SAN DE TEQUEN GRANADA IMPARTIR FORMACIÓN DE LA COMPETENCIA DE COMUNICACIÓN A LOS APRENDICES DE LA FICHA 3201336 PERTENECIENTE AL PROGRAMA DE FORMACIÓN ASISTENCIA ADMINISTRATIVACAMPESENA</t>
  </si>
  <si>
    <t>2025-05-02 07:11:09</t>
  </si>
  <si>
    <t>162225</t>
  </si>
  <si>
    <t>COM 27225</t>
  </si>
  <si>
    <t>VIATICOS INT COM 27225 EN MAY 6 7 8 9 2025 DE SOACHA A TENA GENERACION DE IDEAS PARA UN NEGOCIO INNOVADOR</t>
  </si>
  <si>
    <t>2025-05-02 07:19:35</t>
  </si>
  <si>
    <t>162825</t>
  </si>
  <si>
    <t>COM 27125</t>
  </si>
  <si>
    <t>VIATICOS INT COM 27125 EN MAY 10 16 23 24 26 30 2025 DE SOACHA A SAN DE TEQUEN GRANADA TENA REALIZAR SEGUIMIENTO A LA FORMACIÓN TITULADA IMPARTIDA EN MUNICIPIOS PARA LA ESTRATEGIA CAMPESENA</t>
  </si>
  <si>
    <t>2025-05-02 07:26:08</t>
  </si>
  <si>
    <t>162325</t>
  </si>
  <si>
    <t>COM 2735</t>
  </si>
  <si>
    <t>VIATICOS INT COM 2735 EN MAY 5 7 9 12 13 14 15 21 2025 DE SOACHA A SAN DE TEQUEN GRANADA TENA GESTIÓN PARA CONCERTAR FORMACIONES BAJO EL PROGRAMA ECONOMÍA POPULAR</t>
  </si>
  <si>
    <t>2025-05-02 07:31:39</t>
  </si>
  <si>
    <t>162925</t>
  </si>
  <si>
    <t>COM 27425</t>
  </si>
  <si>
    <t>VIATICOS INT COM 27425 EN MAY 7 9 10 15 2025 DE SOACHA A SAN DE TEQUEN GRANADA TENA SEGUIMIENTO DE CONCERTACIÓN Y ACUERDOS DE FORMACIÓN CON LAS ALCALDÍAS Y LAS ADMINISTRACIONES MUNICIPALES</t>
  </si>
  <si>
    <t>2025-05-02 07:35:59</t>
  </si>
  <si>
    <t>COM 27525</t>
  </si>
  <si>
    <t>VIATICOS INT COM 27525 EN MAY 5 8 12 15 2025 DE SOACHA A SAN DE TEQUEN GRANADA FORTALECIMIENTO IMPLEMENTACION PROGRAMA DE BUENAS PRACTICAS PORCINAS FICHAS</t>
  </si>
  <si>
    <t>2025-05-02 18:04:06</t>
  </si>
  <si>
    <t>1024496905</t>
  </si>
  <si>
    <t>BARON RAMIREZ JINETH PAOLA</t>
  </si>
  <si>
    <t>22172470843</t>
  </si>
  <si>
    <t>CO1.PCCNTR.7837573</t>
  </si>
  <si>
    <t>2025-05-02 18:58:51</t>
  </si>
  <si>
    <t>11314257</t>
  </si>
  <si>
    <t>RODRIGUEZ CONTRERAS GABRIEL ARMANDO</t>
  </si>
  <si>
    <t>24122749326</t>
  </si>
  <si>
    <t>CO1.PCCNTR.7838101</t>
  </si>
  <si>
    <t>Prestar temporalmente los servicios profesionales en la Evaluación y Certificación de Competencias Laborales del SENA, y construcción y revisión de instrumentos de evaluación, en la(s) función(es) productiva(s) o área(s) clave en MERCADEO en FULL POP</t>
  </si>
  <si>
    <t>2025-05-02 19:18:23</t>
  </si>
  <si>
    <t>19347400</t>
  </si>
  <si>
    <t>GUTIERREZ CASTAÑO YESID</t>
  </si>
  <si>
    <t>103031068</t>
  </si>
  <si>
    <t>890300279</t>
  </si>
  <si>
    <t>BANCO DE OCCIDENTE</t>
  </si>
  <si>
    <t>CO1.PCCNTR.7837689</t>
  </si>
  <si>
    <t>2025-05-04 00:00:00</t>
  </si>
  <si>
    <t>2025-05-04 11:49:48</t>
  </si>
  <si>
    <t>COM 27625</t>
  </si>
  <si>
    <t>VIATICOS INT COM 27625 EN MAY 6 7 8 9 2025 DE SOACHA A TENA IMPARTIR FORMACIÓN EN LA INSTITUCIÓN EDUCATIVA DEPARTAMENTAL BETULIA, CON LA FICHA 3178867 EN LA COMPETENCIA CONTROL DEL MANEJO DE MATERIAS PRIMAS DE ACUERDO CON LA LÍNEA DE TIEMPO</t>
  </si>
  <si>
    <t>2025-05-04 14:23:25</t>
  </si>
  <si>
    <t>19478367</t>
  </si>
  <si>
    <t>RIVEROS BERNAL MARIO RENE</t>
  </si>
  <si>
    <t>194056941</t>
  </si>
  <si>
    <t>163025</t>
  </si>
  <si>
    <t>COM 27725</t>
  </si>
  <si>
    <t>VIATICOS INT COM 27725 EN MAY 6 2025 DE SOACHA A MOSQUERA APOYAR EN LA ESPECIALIDAD AUTOMOTRIZ DENTRO DE LA CONVOCATORIA DEL CONCURSO PARA TRABAJADOR OFICIAL COMO CONDUCTOR GRADO 01 DEL CENTRO DE BIOTECNOLOGÍA AGROPECUARIA.</t>
  </si>
  <si>
    <t>2025-05-04 14:32:52</t>
  </si>
  <si>
    <t>163125</t>
  </si>
  <si>
    <t>COM 27825</t>
  </si>
  <si>
    <t>VIATICOS INT COM 27825 EN MAY 6 2025 DE SOACHA A GIRARDOT REUNIÓN DE DINAMIZADORES BIENESTAR. GIRARDOT 2025</t>
  </si>
  <si>
    <t>2025-05-04 14:50:42</t>
  </si>
  <si>
    <t>COM 27925</t>
  </si>
  <si>
    <t>VIATICOS INT COM 27925 EN MAY 7 9 10 15 17 21 23 28 2025 DE SOACHA A TENA SAN DE TEQUEN GRANADA TENA REUNIÓN DE CONCERTACIÓN Y ACUERDOS DE FORMACIÓN DIRIGIDOS A CAMPE SENA Y ECONOMÍA POPULAR</t>
  </si>
  <si>
    <t>2025-05-04 14:57:41</t>
  </si>
  <si>
    <t>COM 28025</t>
  </si>
  <si>
    <t>VIATICOS INT COM 28025 EN MAY 6 7 13 14 20 21 2025 DE SOACHA A SAN DE TEQUEN TENA CAPACITACIÓN EN MANEJO DE MAQUINA PLANA Y FILETEADORA. ORIENTACIÓN DE PATRONÉAME, ESCALDO Y CONFECCIÓN DE ROPA EXTERIOR FEMENINA</t>
  </si>
  <si>
    <t>2025-05-04 15:03:36</t>
  </si>
  <si>
    <t>COM 28125</t>
  </si>
  <si>
    <t>VIATICOS INT COM 28125 EN MAY 6 7 2025 DE SOACHA A TENA IMPARTIR FORMACIÓN</t>
  </si>
  <si>
    <t>2025-05-04 15:10:25</t>
  </si>
  <si>
    <t>159425</t>
  </si>
  <si>
    <t>COM 28225</t>
  </si>
  <si>
    <t>VIATICOS INT COM 28225 EN MAY 6 2025 DE SOACHA A TENA SE REALIZA ACOMPAÑAMIENTO Y ASESORÍA PARA LA FORMULACIÓN DE NUEVOS PLANES DE NEGOCIOS QUE SE PRESENTARAN EN LA PRÓXIMA CONVOCATORIA DE ECONOMÍA POPULAR DEL FONDO EMPRENDER, DE ACUERDO CON LAS META</t>
  </si>
  <si>
    <t>2025-05-04 18:48:23</t>
  </si>
  <si>
    <t>COM 28325</t>
  </si>
  <si>
    <t>VIATICOS INT COM 28325 EN MAY 6 13 20 27 2025 DE SOACHA A SAN DE TEQUEN IMPARTIR FORMACION C.F 3169544FORTALECIMIENTO EN MERCADEO Y VENTAS VEREDA SAN ANTONIO</t>
  </si>
  <si>
    <t>2025-05-04 18:53:38</t>
  </si>
  <si>
    <t>COM 28425</t>
  </si>
  <si>
    <t>VIATICOS INT COM 28425 EN MAY 8 15 22 29 2025 DE SOACHA A TENA GESTION PROGRAMA CAMPESENA - OFERTA PROGRAMAS CAMPESENA, INSCRIPCION Y FORMACION</t>
  </si>
  <si>
    <t>2025-05-04 19:00:15</t>
  </si>
  <si>
    <t>COM 28525</t>
  </si>
  <si>
    <t>VIATICOS INT COM 28525 EN MAY 7 8 14 15 2025 DE SOACHA A SAN DE TEQUEN GRANADA IMPARTIR FORMACIÓN EN FORMULACIÓN Y EVALUACIÓN DE PROYECTOS FICHAS</t>
  </si>
  <si>
    <t>2025-05-04 19:06:43</t>
  </si>
  <si>
    <t>COM 28625</t>
  </si>
  <si>
    <t>VIATICOS INT COM 28625 EN MAY 13 14 27 28 2025 DE SOACHA A TENA SAN DE TEQUEN IMPARTIR FORMACIÓN PROGRAMA EMPRENDIMIENTO EN PRODUCCIÓN DE HUEVO RUTA 2, MUNICIPIO DE TENA.</t>
  </si>
  <si>
    <t>2025-05-04 19:13:31</t>
  </si>
  <si>
    <t>COM 28725</t>
  </si>
  <si>
    <t>VIATICOS INT COM 28725 EN MAY 8 15 22 29 2025 DE SOACHA A SAN DE TEQUEN IMPARTIR FORMACIÓN EN FORMULACIÓN Y EVALUACIÓN DE PROYECTOS FICHA</t>
  </si>
  <si>
    <t>2025-05-04 19:19:01</t>
  </si>
  <si>
    <t>COM 28825</t>
  </si>
  <si>
    <t>VIATICOS INT COM 28825 EN MAY 6 7 12 14 2025 DE SOACHA A SAN DE TEQUEN HIGIENE Y MANIPULACIÓN DE ALIMENTOS - REGISTRAR LA INFORMACIÓN DEL PLAN DE SANEAMIENTO BÁSICO Y LOS PROCEDIMIENTOS OPERATIVOS SEGÚN CRITERIOS ESTABLECIDOS POR LA EMPRES</t>
  </si>
  <si>
    <t>2025-05-04 19:23:34</t>
  </si>
  <si>
    <t>COM 28925</t>
  </si>
  <si>
    <t>VIATICOS INT COM 28925 EN MAY 6 13 20 27 2025 DE SOACHA A SAN DE TEQUEN TENA IMPARTIR FORMACIÓN EN EL ÁREA DE TURISMO PROGRAMA CAMPESENA PROGRAMA DE FORMACIÓN CONTEXTUALIZACIÓN DEL TURISMO COMUNITARIO.</t>
  </si>
  <si>
    <t>2025-05-05 00:00:00</t>
  </si>
  <si>
    <t>2025-05-05 16:52:51</t>
  </si>
  <si>
    <t>1032379176</t>
  </si>
  <si>
    <t>Salazar Rios Zory Liliana</t>
  </si>
  <si>
    <t>87049384317</t>
  </si>
  <si>
    <t>155025</t>
  </si>
  <si>
    <t>140675025</t>
  </si>
  <si>
    <t>0584 DE 2025</t>
  </si>
  <si>
    <t>APOYO APRENDICES: PAGO ABRIL DE 2025 APOYOS DE SOSTENIMIENTO REGULAR</t>
  </si>
  <si>
    <t>2025-05-05 16:52:52</t>
  </si>
  <si>
    <t>1003888689</t>
  </si>
  <si>
    <t>RAMIREZ MOSQUERA MARIA YHONEIDA</t>
  </si>
  <si>
    <t>87041551310</t>
  </si>
  <si>
    <t>155125</t>
  </si>
  <si>
    <t>140675225</t>
  </si>
  <si>
    <t>2025-05-05 16:52:53</t>
  </si>
  <si>
    <t>1085330187</t>
  </si>
  <si>
    <t>Oliva Portilla Maria Camila</t>
  </si>
  <si>
    <t>87060368530</t>
  </si>
  <si>
    <t>155225</t>
  </si>
  <si>
    <t>140675325</t>
  </si>
  <si>
    <t>2025-05-05 16:52:54</t>
  </si>
  <si>
    <t>1103859146</t>
  </si>
  <si>
    <t>MEZA CRUZ DANIEL JOSE</t>
  </si>
  <si>
    <t>87053637769</t>
  </si>
  <si>
    <t>155325</t>
  </si>
  <si>
    <t>140675425</t>
  </si>
  <si>
    <t>2025-05-05 16:52:55</t>
  </si>
  <si>
    <t>1193081685</t>
  </si>
  <si>
    <t>Yara Vera Karol Julieth</t>
  </si>
  <si>
    <t>87054230738</t>
  </si>
  <si>
    <t>155425</t>
  </si>
  <si>
    <t>140675525</t>
  </si>
  <si>
    <t>2025-05-05 16:52:56</t>
  </si>
  <si>
    <t>1085339594</t>
  </si>
  <si>
    <t>GUERRERO MICOLTA MARLYN NEFIT</t>
  </si>
  <si>
    <t>87055581258</t>
  </si>
  <si>
    <t>155525</t>
  </si>
  <si>
    <t>140675625</t>
  </si>
  <si>
    <t>2025-05-05 16:52:57</t>
  </si>
  <si>
    <t>1030655629</t>
  </si>
  <si>
    <t>PARDO MURILLO LAURA</t>
  </si>
  <si>
    <t>91227312721</t>
  </si>
  <si>
    <t>155625</t>
  </si>
  <si>
    <t>140675725</t>
  </si>
  <si>
    <t>2025-05-05 16:52:58</t>
  </si>
  <si>
    <t>1030605151</t>
  </si>
  <si>
    <t>RAIGOZA QUINTERO MARIBEL</t>
  </si>
  <si>
    <t>24104084711</t>
  </si>
  <si>
    <t>155725</t>
  </si>
  <si>
    <t>140675825</t>
  </si>
  <si>
    <t>2025-05-05 18:56:48</t>
  </si>
  <si>
    <t>45534120</t>
  </si>
  <si>
    <t>CAMACHO CANEDA ELENA PATRICIA</t>
  </si>
  <si>
    <t>114110054038</t>
  </si>
  <si>
    <t>155825</t>
  </si>
  <si>
    <t>140676025</t>
  </si>
  <si>
    <t>2025-05-05 18:56:49</t>
  </si>
  <si>
    <t>53117138</t>
  </si>
  <si>
    <t>FLOREZ BERNAL VIVIAN LISSETTE</t>
  </si>
  <si>
    <t>111150399272</t>
  </si>
  <si>
    <t>155925</t>
  </si>
  <si>
    <t>140676125</t>
  </si>
  <si>
    <t>2025-05-05 18:56:50</t>
  </si>
  <si>
    <t>1019075624</t>
  </si>
  <si>
    <t>DIAZ VANEGAS JUAN DAVID</t>
  </si>
  <si>
    <t>500805458219</t>
  </si>
  <si>
    <t>156025</t>
  </si>
  <si>
    <t>140676225</t>
  </si>
  <si>
    <t>2025-05-05 18:56:51</t>
  </si>
  <si>
    <t>1135029311</t>
  </si>
  <si>
    <t>ROJAS MONJE ANGIE YADIRA</t>
  </si>
  <si>
    <t>87054018048</t>
  </si>
  <si>
    <t>156125</t>
  </si>
  <si>
    <t>140676525</t>
  </si>
  <si>
    <t>2025-05-05 18:56:52</t>
  </si>
  <si>
    <t>1106483954</t>
  </si>
  <si>
    <t>MARROQUIN SANGUÑA CARLOS STIVEN</t>
  </si>
  <si>
    <t>87058114480</t>
  </si>
  <si>
    <t>156225</t>
  </si>
  <si>
    <t>140676625</t>
  </si>
  <si>
    <t>2025-05-05 18:56:53</t>
  </si>
  <si>
    <t>2025-05-05 18:56:54</t>
  </si>
  <si>
    <t>2025-05-05 18:56:55</t>
  </si>
  <si>
    <t>2025-05-05 19:06:56</t>
  </si>
  <si>
    <t>1002674822</t>
  </si>
  <si>
    <t>GOMEZ FERNANDEZ ADRIANA LUCIA</t>
  </si>
  <si>
    <t>87060818282</t>
  </si>
  <si>
    <t>156325</t>
  </si>
  <si>
    <t>140676725</t>
  </si>
  <si>
    <t>2025-05-05 19:06:57</t>
  </si>
  <si>
    <t>1065831613</t>
  </si>
  <si>
    <t>MAESTRE MONTERO ANGELLY SULEM</t>
  </si>
  <si>
    <t>91279578151</t>
  </si>
  <si>
    <t>156425</t>
  </si>
  <si>
    <t>140676825</t>
  </si>
  <si>
    <t>2025-05-05 19:06:58</t>
  </si>
  <si>
    <t>1001031181</t>
  </si>
  <si>
    <t>MARIN GUERRA LUISA FERNANDA</t>
  </si>
  <si>
    <t>87075931188</t>
  </si>
  <si>
    <t>156525</t>
  </si>
  <si>
    <t>140676925</t>
  </si>
  <si>
    <t>2025-05-05 19:06:59</t>
  </si>
  <si>
    <t>1023749747</t>
  </si>
  <si>
    <t>VARGAS VARGAS DENIS MILENA</t>
  </si>
  <si>
    <t>87077449086</t>
  </si>
  <si>
    <t>156625</t>
  </si>
  <si>
    <t>140677025</t>
  </si>
  <si>
    <t>2025-05-05 19:07:00</t>
  </si>
  <si>
    <t>21509612</t>
  </si>
  <si>
    <t>VARGAS VARGAS FLOR MARIA</t>
  </si>
  <si>
    <t>99300022207</t>
  </si>
  <si>
    <t>156725</t>
  </si>
  <si>
    <t>140677125</t>
  </si>
  <si>
    <t>2025-05-05 19:07:02</t>
  </si>
  <si>
    <t>1001979259</t>
  </si>
  <si>
    <t>SILVA MOSQUERA CHELSEA</t>
  </si>
  <si>
    <t>87076545870</t>
  </si>
  <si>
    <t>156825</t>
  </si>
  <si>
    <t>140677225</t>
  </si>
  <si>
    <t>2025-05-05 19:07:03</t>
  </si>
  <si>
    <t>1073714122</t>
  </si>
  <si>
    <t>CHINGATE BELLO MARGARITA</t>
  </si>
  <si>
    <t>24136951250</t>
  </si>
  <si>
    <t>156925</t>
  </si>
  <si>
    <t>140677325</t>
  </si>
  <si>
    <t>2025-05-05 19:07:04</t>
  </si>
  <si>
    <t>1007417009</t>
  </si>
  <si>
    <t>MORENO VARGAS KAREN ANDREA</t>
  </si>
  <si>
    <t>87047650023</t>
  </si>
  <si>
    <t>157025</t>
  </si>
  <si>
    <t>140677425</t>
  </si>
  <si>
    <t>2025-05-05 19:07:06</t>
  </si>
  <si>
    <t>1010243084</t>
  </si>
  <si>
    <t>ARIAS CUBIDES AMANDA</t>
  </si>
  <si>
    <t>87043540237</t>
  </si>
  <si>
    <t>157125</t>
  </si>
  <si>
    <t>140677525</t>
  </si>
  <si>
    <t>2025-05-05 19:07:07</t>
  </si>
  <si>
    <t>1072189312</t>
  </si>
  <si>
    <t>GOMEZ GARZON YILARY ALEXANDRA</t>
  </si>
  <si>
    <t>87075043053</t>
  </si>
  <si>
    <t>157225</t>
  </si>
  <si>
    <t>140677625</t>
  </si>
  <si>
    <t>2025-05-05 19:07:08</t>
  </si>
  <si>
    <t>1074812995</t>
  </si>
  <si>
    <t>CRISTANCHO CUTIVA LIBENETH</t>
  </si>
  <si>
    <t>24144076624</t>
  </si>
  <si>
    <t>157325</t>
  </si>
  <si>
    <t>140677725</t>
  </si>
  <si>
    <t>2025-05-05 19:07:09</t>
  </si>
  <si>
    <t>1002490572</t>
  </si>
  <si>
    <t>OSORIO BARREIRO DAVID JOSE</t>
  </si>
  <si>
    <t>87045175660</t>
  </si>
  <si>
    <t>157425</t>
  </si>
  <si>
    <t>140677825</t>
  </si>
  <si>
    <t>2025-05-05 19:07:10</t>
  </si>
  <si>
    <t>1084726908</t>
  </si>
  <si>
    <t>OLIVARES OROZCO DENNIS JOHANNA</t>
  </si>
  <si>
    <t>87076814179</t>
  </si>
  <si>
    <t>157525</t>
  </si>
  <si>
    <t>140678025</t>
  </si>
  <si>
    <t>2025-05-05 19:07:11</t>
  </si>
  <si>
    <t>1098786884</t>
  </si>
  <si>
    <t>MARIN HERNANDEZ LINDA LUCERO</t>
  </si>
  <si>
    <t>52536888101</t>
  </si>
  <si>
    <t>157625</t>
  </si>
  <si>
    <t>140678125</t>
  </si>
  <si>
    <t>2025-05-05 19:07:12</t>
  </si>
  <si>
    <t>1123993115</t>
  </si>
  <si>
    <t>HERNANDEZ COLÓN EILEN VERENICE</t>
  </si>
  <si>
    <t>87060358440</t>
  </si>
  <si>
    <t>157725</t>
  </si>
  <si>
    <t>140678225</t>
  </si>
  <si>
    <t>1114151644</t>
  </si>
  <si>
    <t>SANTACRUZ STERLING HAROLD ANDRES</t>
  </si>
  <si>
    <t>87071110159</t>
  </si>
  <si>
    <t>157825</t>
  </si>
  <si>
    <t>140678325</t>
  </si>
  <si>
    <t>2025-05-05 19:07:13</t>
  </si>
  <si>
    <t>1073130908</t>
  </si>
  <si>
    <t>ABRIL VENTO LEIDY MARCELA</t>
  </si>
  <si>
    <t>87057104128</t>
  </si>
  <si>
    <t>157925</t>
  </si>
  <si>
    <t>140678425</t>
  </si>
  <si>
    <t>2025-05-05 19:07:14</t>
  </si>
  <si>
    <t>1003475724</t>
  </si>
  <si>
    <t>CRUZ MARTINEZ ALBA LUZ</t>
  </si>
  <si>
    <t>87049695269</t>
  </si>
  <si>
    <t>158025</t>
  </si>
  <si>
    <t>140678525</t>
  </si>
  <si>
    <t>2025-05-05 19:07:15</t>
  </si>
  <si>
    <t>1030543086</t>
  </si>
  <si>
    <t>CALDERON JENNY CAROLINA</t>
  </si>
  <si>
    <t>87071032698</t>
  </si>
  <si>
    <t>158125</t>
  </si>
  <si>
    <t>140678625</t>
  </si>
  <si>
    <t>2025-05-05 19:07:16</t>
  </si>
  <si>
    <t>1003494911</t>
  </si>
  <si>
    <t>CUBILLOS PAYANENE MIRYAM LORENA</t>
  </si>
  <si>
    <t>87066659883</t>
  </si>
  <si>
    <t>158225</t>
  </si>
  <si>
    <t>140678725</t>
  </si>
  <si>
    <t>2025-05-05 19:07:17</t>
  </si>
  <si>
    <t>1065828822</t>
  </si>
  <si>
    <t>GAHONA BLANCO DALIANA</t>
  </si>
  <si>
    <t>87060873941</t>
  </si>
  <si>
    <t>158325</t>
  </si>
  <si>
    <t>140678825</t>
  </si>
  <si>
    <t>2025-05-05 19:07:18</t>
  </si>
  <si>
    <t>1062333151</t>
  </si>
  <si>
    <t>VISCONDA TOMBE DIOMAR ALEXANDRA</t>
  </si>
  <si>
    <t>87072544682</t>
  </si>
  <si>
    <t>158425</t>
  </si>
  <si>
    <t>140678925</t>
  </si>
  <si>
    <t>2025-05-05 19:07:19</t>
  </si>
  <si>
    <t>1007066524</t>
  </si>
  <si>
    <t>QUIROZ DIAZ LUISA MARIA</t>
  </si>
  <si>
    <t>87058008179</t>
  </si>
  <si>
    <t>158525</t>
  </si>
  <si>
    <t>140679025</t>
  </si>
  <si>
    <t>2025-05-05 19:07:20</t>
  </si>
  <si>
    <t>1004805379</t>
  </si>
  <si>
    <t>MORENO BELTRAN JESSICA TATIANA</t>
  </si>
  <si>
    <t>87077397728</t>
  </si>
  <si>
    <t>158625</t>
  </si>
  <si>
    <t>140679125</t>
  </si>
  <si>
    <t>2025-05-05 19:07:21</t>
  </si>
  <si>
    <t>9186253</t>
  </si>
  <si>
    <t>ESCORCIA GAMARRA FLORENCIO</t>
  </si>
  <si>
    <t>87058362020</t>
  </si>
  <si>
    <t>158725</t>
  </si>
  <si>
    <t>140679225</t>
  </si>
  <si>
    <t>2025-05-05 19:07:22</t>
  </si>
  <si>
    <t>1067939228</t>
  </si>
  <si>
    <t>SALGADO CARVAJAL MARIA POLICARPA</t>
  </si>
  <si>
    <t>87052704373</t>
  </si>
  <si>
    <t>158825</t>
  </si>
  <si>
    <t>140679325</t>
  </si>
  <si>
    <t>2025-05-05 19:07:23</t>
  </si>
  <si>
    <t>1000621576</t>
  </si>
  <si>
    <t>MORALES VELASCO MARIA ROSALBA</t>
  </si>
  <si>
    <t>87057409019</t>
  </si>
  <si>
    <t>158925</t>
  </si>
  <si>
    <t>140679425</t>
  </si>
  <si>
    <t>1024537999</t>
  </si>
  <si>
    <t>DIAZ ZAMORA CRISTIAN ANDRES</t>
  </si>
  <si>
    <t>87068025545</t>
  </si>
  <si>
    <t>159025</t>
  </si>
  <si>
    <t>140679525</t>
  </si>
  <si>
    <t>0614 DE 2025</t>
  </si>
  <si>
    <t>2025-05-05 19:57:39</t>
  </si>
  <si>
    <t>COM 29425</t>
  </si>
  <si>
    <t>VIATICOS INT COM 29425 EN MAY 5 9 2025 DE SOACHA A SAN DE TEQUEN TENA DESPLAZARSE DENTRO Y FUERA DEL TERRITORIO NACIONAL CUANDO SEA REQUERIDO PARA EL CUMPLIMIENTO DE LAS OBLIGACIONES CONTRACTUALES Y LEGALIZAR LAS ORDENES DE VIAJE DE ACUERDO CON LOS T</t>
  </si>
  <si>
    <t>2025-05-05 22:22:12</t>
  </si>
  <si>
    <t>148225</t>
  </si>
  <si>
    <t>140490725</t>
  </si>
  <si>
    <t>0586 DE 2025</t>
  </si>
  <si>
    <t>APOYO APRENDICES: PAGO ABRIL DE 2025 APOYOS DE SOSTENIMIENTO FIC</t>
  </si>
  <si>
    <t>2025-05-05 22:22:13</t>
  </si>
  <si>
    <t>148325</t>
  </si>
  <si>
    <t>140490825</t>
  </si>
  <si>
    <t>2025-05-05 22:22:14</t>
  </si>
  <si>
    <t>148425</t>
  </si>
  <si>
    <t>140490925</t>
  </si>
  <si>
    <t>2025-05-05 22:22:15</t>
  </si>
  <si>
    <t>148525</t>
  </si>
  <si>
    <t>140491025</t>
  </si>
  <si>
    <t>2025-05-05 22:22:16</t>
  </si>
  <si>
    <t>148625</t>
  </si>
  <si>
    <t>140491125</t>
  </si>
  <si>
    <t>2025-05-05 22:22:17</t>
  </si>
  <si>
    <t>148725</t>
  </si>
  <si>
    <t>140491225</t>
  </si>
  <si>
    <t>2025-05-05 22:22:18</t>
  </si>
  <si>
    <t>148825</t>
  </si>
  <si>
    <t>140491325</t>
  </si>
  <si>
    <t>2025-05-05 22:22:19</t>
  </si>
  <si>
    <t>148925</t>
  </si>
  <si>
    <t>140491425</t>
  </si>
  <si>
    <t>2025-05-05 22:22:20</t>
  </si>
  <si>
    <t>149025</t>
  </si>
  <si>
    <t>140491525</t>
  </si>
  <si>
    <t>2025-05-05 22:22:21</t>
  </si>
  <si>
    <t>149125</t>
  </si>
  <si>
    <t>140491625</t>
  </si>
  <si>
    <t>2025-05-05 22:22:22</t>
  </si>
  <si>
    <t>149225</t>
  </si>
  <si>
    <t>140491725</t>
  </si>
  <si>
    <t>2025-05-05 22:22:23</t>
  </si>
  <si>
    <t>149325</t>
  </si>
  <si>
    <t>140491825</t>
  </si>
  <si>
    <t>2025-05-05 22:22:24</t>
  </si>
  <si>
    <t>149425</t>
  </si>
  <si>
    <t>140491925</t>
  </si>
  <si>
    <t>2025-05-05 22:22:25</t>
  </si>
  <si>
    <t>149525</t>
  </si>
  <si>
    <t>140492025</t>
  </si>
  <si>
    <t>2025-05-05 22:22:26</t>
  </si>
  <si>
    <t>149625</t>
  </si>
  <si>
    <t>140492125</t>
  </si>
  <si>
    <t>2025-05-05 22:22:27</t>
  </si>
  <si>
    <t>149725</t>
  </si>
  <si>
    <t>140492225</t>
  </si>
  <si>
    <t>2025-05-05 22:22:28</t>
  </si>
  <si>
    <t>149825</t>
  </si>
  <si>
    <t>140492325</t>
  </si>
  <si>
    <t>2025-05-05 22:22:29</t>
  </si>
  <si>
    <t>149925</t>
  </si>
  <si>
    <t>140492425</t>
  </si>
  <si>
    <t>2025-05-05 22:22:30</t>
  </si>
  <si>
    <t>150025</t>
  </si>
  <si>
    <t>140492525</t>
  </si>
  <si>
    <t>2025-05-05 22:22:31</t>
  </si>
  <si>
    <t>150125</t>
  </si>
  <si>
    <t>140492625</t>
  </si>
  <si>
    <t>2025-05-05 22:22:32</t>
  </si>
  <si>
    <t>150225</t>
  </si>
  <si>
    <t>140492725</t>
  </si>
  <si>
    <t>2025-05-05 22:22:33</t>
  </si>
  <si>
    <t>150325</t>
  </si>
  <si>
    <t>140492825</t>
  </si>
  <si>
    <t>2025-05-05 22:43:23</t>
  </si>
  <si>
    <t>150425</t>
  </si>
  <si>
    <t>140492925</t>
  </si>
  <si>
    <t>2025-05-05 22:43:24</t>
  </si>
  <si>
    <t>150525</t>
  </si>
  <si>
    <t>140493025</t>
  </si>
  <si>
    <t>2025-05-05 22:43:25</t>
  </si>
  <si>
    <t>150625</t>
  </si>
  <si>
    <t>140493125</t>
  </si>
  <si>
    <t>2025-05-05 22:43:26</t>
  </si>
  <si>
    <t>150725</t>
  </si>
  <si>
    <t>140493225</t>
  </si>
  <si>
    <t>2025-05-05 22:43:27</t>
  </si>
  <si>
    <t>150825</t>
  </si>
  <si>
    <t>140493425</t>
  </si>
  <si>
    <t>2025-05-05 22:43:28</t>
  </si>
  <si>
    <t>150925</t>
  </si>
  <si>
    <t>140493525</t>
  </si>
  <si>
    <t>2025-05-05 22:43:29</t>
  </si>
  <si>
    <t>151025</t>
  </si>
  <si>
    <t>140493625</t>
  </si>
  <si>
    <t>2025-05-05 22:43:30</t>
  </si>
  <si>
    <t>151125</t>
  </si>
  <si>
    <t>140493725</t>
  </si>
  <si>
    <t>2025-05-05 22:43:31</t>
  </si>
  <si>
    <t>151225</t>
  </si>
  <si>
    <t>140493925</t>
  </si>
  <si>
    <t>2025-05-05 22:43:32</t>
  </si>
  <si>
    <t>151325</t>
  </si>
  <si>
    <t>140494025</t>
  </si>
  <si>
    <t>2025-05-05 22:43:33</t>
  </si>
  <si>
    <t>151425</t>
  </si>
  <si>
    <t>140494125</t>
  </si>
  <si>
    <t>2025-05-05 22:43:34</t>
  </si>
  <si>
    <t>151525</t>
  </si>
  <si>
    <t>140494225</t>
  </si>
  <si>
    <t>2025-05-05 22:43:35</t>
  </si>
  <si>
    <t>151625</t>
  </si>
  <si>
    <t>140494325</t>
  </si>
  <si>
    <t>2025-05-05 22:43:36</t>
  </si>
  <si>
    <t>151725</t>
  </si>
  <si>
    <t>140494425</t>
  </si>
  <si>
    <t>2025-05-05 22:43:37</t>
  </si>
  <si>
    <t>151825</t>
  </si>
  <si>
    <t>140494525</t>
  </si>
  <si>
    <t>2025-05-05 22:43:38</t>
  </si>
  <si>
    <t>151925</t>
  </si>
  <si>
    <t>140494625</t>
  </si>
  <si>
    <t>2025-05-05 22:43:39</t>
  </si>
  <si>
    <t>152025</t>
  </si>
  <si>
    <t>140494725</t>
  </si>
  <si>
    <t>2025-05-05 22:43:40</t>
  </si>
  <si>
    <t>152125</t>
  </si>
  <si>
    <t>140494825</t>
  </si>
  <si>
    <t>2025-05-05 22:43:41</t>
  </si>
  <si>
    <t>152225</t>
  </si>
  <si>
    <t>140494925</t>
  </si>
  <si>
    <t>2025-05-05 22:43:42</t>
  </si>
  <si>
    <t>152325</t>
  </si>
  <si>
    <t>140495025</t>
  </si>
  <si>
    <t>152425</t>
  </si>
  <si>
    <t>140495125</t>
  </si>
  <si>
    <t>2025-05-05 22:43:44</t>
  </si>
  <si>
    <t>152525</t>
  </si>
  <si>
    <t>140495225</t>
  </si>
  <si>
    <t>152625</t>
  </si>
  <si>
    <t>140495325</t>
  </si>
  <si>
    <t>2025-05-05 22:43:45</t>
  </si>
  <si>
    <t>152725</t>
  </si>
  <si>
    <t>140495425</t>
  </si>
  <si>
    <t>2025-05-05 22:43:46</t>
  </si>
  <si>
    <t>152825</t>
  </si>
  <si>
    <t>140495525</t>
  </si>
  <si>
    <t>2025-05-06 15:07:11</t>
  </si>
  <si>
    <t>1000786335</t>
  </si>
  <si>
    <t>SANCHEZ PARRA ROOGER</t>
  </si>
  <si>
    <t>87057304700</t>
  </si>
  <si>
    <t>153125</t>
  </si>
  <si>
    <t>140495825</t>
  </si>
  <si>
    <t>00585 DE 2025</t>
  </si>
  <si>
    <t>MONITORES: PAGO ABRIL DEL 2025 A LOS APRENDICES SELECCIONADOS COMO MONITORES</t>
  </si>
  <si>
    <t>2025-05-06 15:07:12</t>
  </si>
  <si>
    <t>80139937</t>
  </si>
  <si>
    <t>VANEGAS MUNOZ WILDER JULIAN</t>
  </si>
  <si>
    <t>52500003248</t>
  </si>
  <si>
    <t>153225</t>
  </si>
  <si>
    <t>140495925</t>
  </si>
  <si>
    <t>2025-05-06 15:07:13</t>
  </si>
  <si>
    <t>1006835641</t>
  </si>
  <si>
    <t>GUTIERREZ MONTES NUREIDY</t>
  </si>
  <si>
    <t>87048023166</t>
  </si>
  <si>
    <t>153325</t>
  </si>
  <si>
    <t>140496025</t>
  </si>
  <si>
    <t>2025-05-06 15:42:27</t>
  </si>
  <si>
    <t>1007705305</t>
  </si>
  <si>
    <t>DIAZ ALBA ZARAY VALENTINA</t>
  </si>
  <si>
    <t>488414293057</t>
  </si>
  <si>
    <t>153425</t>
  </si>
  <si>
    <t>140496125</t>
  </si>
  <si>
    <t>2025-05-06 15:42:28</t>
  </si>
  <si>
    <t>1233506312</t>
  </si>
  <si>
    <t>Cardenas Aponte Kenen Sebastian</t>
  </si>
  <si>
    <t>488440828108</t>
  </si>
  <si>
    <t>153525</t>
  </si>
  <si>
    <t>140496225</t>
  </si>
  <si>
    <t>2025-05-06 15:42:29</t>
  </si>
  <si>
    <t>53134859</t>
  </si>
  <si>
    <t>RINCON GOMEZ YURI MARCELA</t>
  </si>
  <si>
    <t>87064215280</t>
  </si>
  <si>
    <t>2025-05-06 15:42:30</t>
  </si>
  <si>
    <t>1012410640</t>
  </si>
  <si>
    <t>PEREIRA PAN JAIBER MAURICIO</t>
  </si>
  <si>
    <t>52580676031</t>
  </si>
  <si>
    <t>153625</t>
  </si>
  <si>
    <t>140496325</t>
  </si>
  <si>
    <t>2025-05-06 15:42:31</t>
  </si>
  <si>
    <t>1012329004</t>
  </si>
  <si>
    <t>CARDENAS PEREIRA JORGE ANDRES</t>
  </si>
  <si>
    <t>10069995620</t>
  </si>
  <si>
    <t>153725</t>
  </si>
  <si>
    <t>140496425</t>
  </si>
  <si>
    <t>2025-05-06 15:42:32</t>
  </si>
  <si>
    <t>1082924658</t>
  </si>
  <si>
    <t>PEÑA SARMIENTO YULI BETH</t>
  </si>
  <si>
    <t>87076000920</t>
  </si>
  <si>
    <t>153825</t>
  </si>
  <si>
    <t>140496525</t>
  </si>
  <si>
    <t>2025-05-06 15:42:33</t>
  </si>
  <si>
    <t>1003765707</t>
  </si>
  <si>
    <t>MARTÍNEZ RICO JHONNATAN DAVID</t>
  </si>
  <si>
    <t>87050081164</t>
  </si>
  <si>
    <t>153925</t>
  </si>
  <si>
    <t>140496625</t>
  </si>
  <si>
    <t>2025-05-06 15:42:34</t>
  </si>
  <si>
    <t>1023371599</t>
  </si>
  <si>
    <t>CASTRO MARROQUIN CRISTIAN ALFONSO</t>
  </si>
  <si>
    <t>24136987103</t>
  </si>
  <si>
    <t>154025</t>
  </si>
  <si>
    <t>140496725</t>
  </si>
  <si>
    <t>2025-05-06 15:42:35</t>
  </si>
  <si>
    <t>1025527754</t>
  </si>
  <si>
    <t>Alarcon Sanchez Lina Natalia</t>
  </si>
  <si>
    <t>24132716208</t>
  </si>
  <si>
    <t>154125</t>
  </si>
  <si>
    <t>140496825</t>
  </si>
  <si>
    <t>2025-05-06 15:42:36</t>
  </si>
  <si>
    <t>1073685676</t>
  </si>
  <si>
    <t>SERRATO DAZA CRISTHIAN CAMILO</t>
  </si>
  <si>
    <t>03145129919</t>
  </si>
  <si>
    <t>154225</t>
  </si>
  <si>
    <t>140496925</t>
  </si>
  <si>
    <t>52753236</t>
  </si>
  <si>
    <t>OLARTE MEDINA VIKY ALEXANDRA</t>
  </si>
  <si>
    <t>87056003068</t>
  </si>
  <si>
    <t>154325</t>
  </si>
  <si>
    <t>140497125</t>
  </si>
  <si>
    <t>2025-05-06 15:42:37</t>
  </si>
  <si>
    <t>1000857939</t>
  </si>
  <si>
    <t>NOVOA SANCHEZ ANGIE TATIANA</t>
  </si>
  <si>
    <t>87045438125</t>
  </si>
  <si>
    <t>154425</t>
  </si>
  <si>
    <t>140497225</t>
  </si>
  <si>
    <t>2025-05-06 15:42:38</t>
  </si>
  <si>
    <t>52532997</t>
  </si>
  <si>
    <t>BOHORQUEZ BALAMBA LILIANA</t>
  </si>
  <si>
    <t>87043854568</t>
  </si>
  <si>
    <t>154525</t>
  </si>
  <si>
    <t>140497325</t>
  </si>
  <si>
    <t>2025-05-06 15:42:39</t>
  </si>
  <si>
    <t>52505971</t>
  </si>
  <si>
    <t>LOZANO BETANCOURT ELIZABETH</t>
  </si>
  <si>
    <t>22172236972</t>
  </si>
  <si>
    <t>154625</t>
  </si>
  <si>
    <t>140497425</t>
  </si>
  <si>
    <t>2025-05-06 15:42:40</t>
  </si>
  <si>
    <t>1030581069</t>
  </si>
  <si>
    <t>RAMIREZ TRUJILLO YULIED ALEXANDRA</t>
  </si>
  <si>
    <t>87054593664</t>
  </si>
  <si>
    <t>154725</t>
  </si>
  <si>
    <t>140497525</t>
  </si>
  <si>
    <t>2025-05-06 15:42:41</t>
  </si>
  <si>
    <t>1131110918</t>
  </si>
  <si>
    <t>CASTRO FORERO JUAN SEBASTIAN</t>
  </si>
  <si>
    <t>87059002675</t>
  </si>
  <si>
    <t>154825</t>
  </si>
  <si>
    <t>140497625</t>
  </si>
  <si>
    <t>2025-05-06 15:42:42</t>
  </si>
  <si>
    <t>1030538672</t>
  </si>
  <si>
    <t>CARDONA QUINTERO HAMILTON ALEJANDRO</t>
  </si>
  <si>
    <t>24140005396</t>
  </si>
  <si>
    <t>154925</t>
  </si>
  <si>
    <t>140497725</t>
  </si>
  <si>
    <t>2025-05-06 19:15:52</t>
  </si>
  <si>
    <t>COM 29525</t>
  </si>
  <si>
    <t>VIATICOS INT COM 29525 EN MAY 7 13 2025 DE SOACHA A GRANADA TENA IMPARTIR FORMACIÓN</t>
  </si>
  <si>
    <t>2025-05-06 19:21:18</t>
  </si>
  <si>
    <t>COM 29625</t>
  </si>
  <si>
    <t>VIATICOS INT COM 29625 EN MAY 7 12 2025 DE SOACHA A SAN DE TEQUEN IMPARTIR FORMACIÓN</t>
  </si>
  <si>
    <t>2025-05-06 19:34:00</t>
  </si>
  <si>
    <t>COM 29725</t>
  </si>
  <si>
    <t>VIATICOS INT COM 29725 EN MAY 7 14 2025 DE SOACHA A GRANADA IMPARTIR FORMACIÓN</t>
  </si>
  <si>
    <t>2025-05-06 19:46:45</t>
  </si>
  <si>
    <t>COM 29825</t>
  </si>
  <si>
    <t>VIATICOS INT COM 29825 EN MAY 6 7 8 9 2025 DE SOACHA A TENA SAN DE TEQUEN IMPARTIR FORMACIÓN</t>
  </si>
  <si>
    <t>2025-05-06 19:55:39</t>
  </si>
  <si>
    <t>COM 29925</t>
  </si>
  <si>
    <t>VIATICOS INT COM 29925 EN MAY 7 8 2025 DE SOACHA A GRANADA IMPARTIR FORMACIÓN</t>
  </si>
  <si>
    <t>2025-05-07 00:00:00</t>
  </si>
  <si>
    <t>2025-05-07 12:24:29</t>
  </si>
  <si>
    <t>COM 29025</t>
  </si>
  <si>
    <t>VIATICOS INT COM 29025 EN MAY 14 15 16 20 2025 DE SOACHA A TENA SAN DE TEQUEN GRANADA TENA VISITA DE SEGUIMIENTO A COLEGIOS</t>
  </si>
  <si>
    <t>2025-05-07 12:31:17</t>
  </si>
  <si>
    <t>COM 29125</t>
  </si>
  <si>
    <t>VIATICOS INT COM 29125 EN MAY 14 15 16 2025 DE SOACHA A TENA SAN DE TEQUEN GRANADA VISITA DE SEGUIMIENTO A COLEGIOS</t>
  </si>
  <si>
    <t>2025-05-07 12:48:47</t>
  </si>
  <si>
    <t>163225</t>
  </si>
  <si>
    <t>COM 29225</t>
  </si>
  <si>
    <t>VIATICOS INT COM 29225 EN MAY 14 15 16 2025 DE SOACHA A TENA SAN DE TEQUEN GRANADA SEGUIMIENTO AL COLEGIO FIDEL CANO, SAN ANTONIO DE TEQUENDAMA Y MARIANO SANTA MARÍA, GUSTAVO URIBE RAMÍREZ, REVISION DE LOS PROGRAMAS OFERTADOS PARA LA VIGENCIA 2025.</t>
  </si>
  <si>
    <t>2025-05-07 13:01:20</t>
  </si>
  <si>
    <t>163325</t>
  </si>
  <si>
    <t>COM 29325</t>
  </si>
  <si>
    <t>VIATICOS INT COM 29325 EN MAY 14 21 28 2025 DE SOACHA A SAN DE TEQUEN GRANADA SAN DE TEQUEN REALIZAR SEGUIMIENTO A LA FORMACIÓN TITULADA IMPARTIDA EN MUNICIPIOS PARA LA ESTRATEGIA CAMPESENA</t>
  </si>
  <si>
    <t>2025-05-07 13:15:32</t>
  </si>
  <si>
    <t>163425</t>
  </si>
  <si>
    <t>COM 30025</t>
  </si>
  <si>
    <t>VIATICOS INT COM 30025 EN MAY 13 14 21 29 2025 DE SOACHA A TENA GRANADA SEGUIMIENTO DE CONCERTACIÓN Y ACUERDOS DE FORMACIÓN CON LAS ALCALDÍAS Y LAS ADMINISTRACIONES MUNICIPALES</t>
  </si>
  <si>
    <t>2025-05-07 13:28:25</t>
  </si>
  <si>
    <t>COM 30125</t>
  </si>
  <si>
    <t>VIATICOS INT COM 30125 EN MAY 09 16 23 27 2025 DE SOACHA A GRANADA FORMACION EN LA FORMULACIÓN Y EVALUACIÓN DE PROYECTOS FICHA 3207221</t>
  </si>
  <si>
    <t>2025-05-07 13:36:43</t>
  </si>
  <si>
    <t>COM 30225</t>
  </si>
  <si>
    <t>VIATICOS INT COM 30225 EN MAY 29 21 27 28 2025 DE SOACHA A SAN - D TEQUEN EJECUTAR ACCIONES DE FORMACIÓN DEL PROGRAMA CAMPESEN</t>
  </si>
  <si>
    <t>2025-05-07 18:35:18</t>
  </si>
  <si>
    <t>800219876</t>
  </si>
  <si>
    <t>PLUXEE COLOMBIA S.A.S.</t>
  </si>
  <si>
    <t>04821987602</t>
  </si>
  <si>
    <t>CO1.PCCNTR.7830432</t>
  </si>
  <si>
    <t>CONTRATAR LA ADQUISICIÓN DE TARJETA DE CONSUMO PARA LA ALIMENTACIÓN DEL TRABAJADOR OFICIAL DEL CENTRO INDUSTRIAL Y DE DESARROLLO EMPRESARIAL DE SOACHA.</t>
  </si>
  <si>
    <t>2025-05-07 18:49:19</t>
  </si>
  <si>
    <t>860053274</t>
  </si>
  <si>
    <t>GRUPO LOS LAGOS S.A.S.</t>
  </si>
  <si>
    <t>006800529155</t>
  </si>
  <si>
    <t>CO1.PCCNTR.7852603</t>
  </si>
  <si>
    <t>CONTRATAR MEDIANTE EL MECANISMO DE MONTO AGOTABLE LA COMPRA DE ELEMENTOS DE OFICINA Y CONSUMIBLES DE IMPRESIÓN PARA EL CENTRO INDUSTRIAL Y DE DESARROLLO EMPRESARIAL DE SOACHA.</t>
  </si>
  <si>
    <t>2025-05-08 00:00:00</t>
  </si>
  <si>
    <t>2025-05-08 20:57:25</t>
  </si>
  <si>
    <t>901006319</t>
  </si>
  <si>
    <t>CARDOTAL SOLUCIONES SAS</t>
  </si>
  <si>
    <t>65900002083</t>
  </si>
  <si>
    <t>CONTRATO DE COMPRA VENTA Y SUMINISTROS</t>
  </si>
  <si>
    <t>CO1.PCCNTR.7847990</t>
  </si>
  <si>
    <t>Contratar Mediante El Mecanismo De Monto Agotable La Compra De Materiales E Insumos Para Los Programas De Formación En Las Líneas De Producción De Alimentos Y Gestión Agroindustrial En El Centro Industrial Y De Desarrollo Empresarial De Soacha</t>
  </si>
  <si>
    <t>2025-05-08 21:01:14</t>
  </si>
  <si>
    <t>2025-05-09 00:00:00</t>
  </si>
  <si>
    <t>2025-05-09 08:43:17</t>
  </si>
  <si>
    <t>159125</t>
  </si>
  <si>
    <t>146778025</t>
  </si>
  <si>
    <t>351043891-5</t>
  </si>
  <si>
    <t>SERVICIOS PUBLICOS: Pago de servicio ENERGIA de la sede Soacha del Centro Industrial y Desarrollo Empresarial de Soacha ubicada en la calle 13 # 10-63, del 27 de marzo al 25 de abril de 2025, Fecha Límite de Pago: 13 de mayo de 2025</t>
  </si>
  <si>
    <t>2025-05-09 13:15:09</t>
  </si>
  <si>
    <t>163525</t>
  </si>
  <si>
    <t>COM 30325</t>
  </si>
  <si>
    <t>VIATICOS INT COM 30325 EN MAY 14 2025 DE SOACHA A SAN - D TEQUEN ACOMPAÑAR AL EVALUADOR A GESTIONAR EL PROCESO DE ECCL EN LA EMPRESA DE TRANSPORTE TYS EL MUNICIPIO DE SAN ANTONIO CUNDINAMARCA.</t>
  </si>
  <si>
    <t>2025-05-09 13:22:10</t>
  </si>
  <si>
    <t>COM 30425</t>
  </si>
  <si>
    <t>VIATICOS INT COM 30425 EN MAY 12 14 2025 DE SOACHA A SAN - D TEQUEN IMPARTIR FORMACIÓN</t>
  </si>
  <si>
    <t>2025-05-09 13:26:56</t>
  </si>
  <si>
    <t>COM 30525</t>
  </si>
  <si>
    <t>VIATICOS INT COM 30525 EN MAY 15 19 22 2025 DE SOACHA A GRANADA SAN - D TEQUEN TENA IMPARTIR FORMACIÓN</t>
  </si>
  <si>
    <t>2025-05-09 13:37:15</t>
  </si>
  <si>
    <t>COM 30625</t>
  </si>
  <si>
    <t>VIATICOS INT COM 30625 EN MAY 12 2025 DE SOACHA A SAN - D TEQUEN IMPARTIR FORMACIÓN</t>
  </si>
  <si>
    <t>2025-05-09 13:42:15</t>
  </si>
  <si>
    <t>COM 30725</t>
  </si>
  <si>
    <t>VIATICOS INT COM 30725 EN MAY 13 14 2025 DE SOACHA GRANADA IMPARTIR FORMACIÓN</t>
  </si>
  <si>
    <t>2025-05-09 13:55:28</t>
  </si>
  <si>
    <t>COM 30825</t>
  </si>
  <si>
    <t>VIATICOS INT COM 30825 EN MAY 17 2025 DE SOACHA A GRANADA TRASLADAR AULA MÓVIL PARA EL INICIO DEL CURSO COMPLEMENTARIO IMPLEMENTACIÓN DE SISTEMAS SOLARES FOTOVOLTAICOSAUTÓNOMOS, ESTRATEGIA AULA MÓVIL -CAMPESENA</t>
  </si>
  <si>
    <t>2025-05-09 16:52:16</t>
  </si>
  <si>
    <t>159225</t>
  </si>
  <si>
    <t>147953725</t>
  </si>
  <si>
    <t>351547781-0</t>
  </si>
  <si>
    <t>SERVICIOS PUBLICOS: pago de servicio de ENERGIA del Altico del Centro Industrial y Desarrollo Empresarial ubicada en la calle 3 # 3-20 bodega 2, periodo facturado 1 de abri al 30 de abril de 2025, Fecha Límite de Pago 15 de mayo de 2025.</t>
  </si>
  <si>
    <t>2025-05-09 16:58:08</t>
  </si>
  <si>
    <t>52218206</t>
  </si>
  <si>
    <t>CORREDOR ESTUPIÑAN MYRIAM</t>
  </si>
  <si>
    <t>4722029995</t>
  </si>
  <si>
    <t>COM 30925</t>
  </si>
  <si>
    <t>VIATICOS INT COM 30925 EN MAY 30 2025 DE SOACHA A TENA SAN DE TEQUEN APOYAR LA SOCIALIZACIÓN DE LA OFERTA INSTITUCIONAL EN LOS DIFERENTES ESPACIOS CONVOCADOS POR LA UNIDAD PARA LAS VÍCTIMAS Y DEMÁS ENTIDADES QUE CONFORMAN EL SNARIV</t>
  </si>
  <si>
    <t>2025-05-09 17:03:17</t>
  </si>
  <si>
    <t>1013592085</t>
  </si>
  <si>
    <t>ALEJO BECERRA PEDRO FERNANDO</t>
  </si>
  <si>
    <t>13153944002</t>
  </si>
  <si>
    <t>COM 31025</t>
  </si>
  <si>
    <t>VIATICOS INT COM 31025 EN MAY 24 2025 DE SOACHA A GRANADA GENERAR ESPACIOS DE ARTICULACIÓN Y ENLACES, CON EL FIN DE BRINDAR OFERTA ACADÉMICA, A LA POBLACIÓN VÍCTIMA Y VULNERABLE DE GRANADA, CUNDINAMARCA. APOYAR EN LA FERIA DE EMPLEO EN EL MUNICIPIO</t>
  </si>
  <si>
    <t>2025-05-09 17:13:08</t>
  </si>
  <si>
    <t>163625</t>
  </si>
  <si>
    <t>COM 31125</t>
  </si>
  <si>
    <t>VIATICOS INT COM 31125 EN MAY 15 16 17 2025 DE SOACHA A TENA SAN DE TEQUEN TENA GRANADA SEGUIMIENTO A PROGRAMAS DE FORMACIÓN CAMPESENA.</t>
  </si>
  <si>
    <t>2025-05-09 17:34:29</t>
  </si>
  <si>
    <t>159325</t>
  </si>
  <si>
    <t>147975425</t>
  </si>
  <si>
    <t>1581224</t>
  </si>
  <si>
    <t>SERVICIOS PUBLICOS: Pago de servicio de ACUEDUCTO en la sede la colonia del Centro Industrial y Desarrollo Empresarial ubicado en el municipio de Sibate, periodo facturado 01 de abril al 30 de abril de 2025, Fecha pago: 16 de MAYO 2025</t>
  </si>
  <si>
    <t>2025-05-12 00:00:00</t>
  </si>
  <si>
    <t>2025-05-12 18:20:03</t>
  </si>
  <si>
    <t>900482662</t>
  </si>
  <si>
    <t>AGROQUALITY SAS</t>
  </si>
  <si>
    <t>108900153462</t>
  </si>
  <si>
    <t>CO1.PCCNTR.7867323</t>
  </si>
  <si>
    <t>CONTRATAR MEDIANTE EL MECANISMO DE MONTO AGOTABLE EL SUMINISTRO DE ALIMENTOS E HIDRATACIÓN PARA LA IMPLEMENTACIÓN DEL PLAN NACIONAL INTEGRAL DE BIENESTAR DEL APRENDIZ EN EL CENTRO INDUSTRIAL Y DE DESARROLLO EMPRESARIAL DE SOACHA</t>
  </si>
  <si>
    <t>2025-05-12 21:40:06</t>
  </si>
  <si>
    <t>1030625724</t>
  </si>
  <si>
    <t>GARCIA PADILLA PAULA MELISSA</t>
  </si>
  <si>
    <t>91220951508</t>
  </si>
  <si>
    <t>25-9232-00680 DE 2025</t>
  </si>
  <si>
    <t>APOYO APRENDICES: GASTOS DE TRANSPORTE PARA LA REPRESENTANTE DE APRENDICES MODALIDAD VIRTUAL QUE ASISTIRA AL II ENCUENTRO DE REPRESENTANTES DE APRENDICES REGIONAL CUNDINAMARCA, EL 3 DE JUNIO 2025 EN EL CENTRO AGROECOLOGICO Y EMPRESARIAL DE FUSAGASUGA</t>
  </si>
  <si>
    <t>2025-05-12 21:50:41</t>
  </si>
  <si>
    <t>1073672613</t>
  </si>
  <si>
    <t>LOZANO GIRALDO CARLOS ENRIQUE</t>
  </si>
  <si>
    <t>669908423</t>
  </si>
  <si>
    <t>25-9232-00681 DE 2025</t>
  </si>
  <si>
    <t>APOYO APRENDICES:GASTOS DE TRANSPORTE PARA LOS REPRESENTANTES DE APRENDICES QUE ASISTIRA AL II ENCUENTRO DE REPRESENTANTES DE APRENDICES REGIONAL CUNDINAMARCA, EL 3 DE JUNIO 2025 EN EL CENTRO AGROECOLOGICO Y EMPRESARIAL DE FUSAGASUGA</t>
  </si>
  <si>
    <t>2025-05-12 21:53:34</t>
  </si>
  <si>
    <t>2025-05-12 21:56:39</t>
  </si>
  <si>
    <t>1005822531</t>
  </si>
  <si>
    <t>TOTENA LUGO SANDE DAVID</t>
  </si>
  <si>
    <t>088901140</t>
  </si>
  <si>
    <t>APOYO APRENDICES: GASTOS DE TRANSPORTE PARA LOS REPRESENTANTES DE APRENDICES QUE ASISTIRA AL II ENCUENTRO DE REPRESENTANTES DE APRENDICES REGIONAL CUNDINAMARCA, EL 3 DE JUNIO 2025 EN EL CENTRO AGROECOLOGICO Y EMPRESARIAL DE FUSAGASUGA</t>
  </si>
  <si>
    <t>2025-05-12 21:59:57</t>
  </si>
  <si>
    <t>1024608628</t>
  </si>
  <si>
    <t>MIRANDA JULIO BRISLEINY DAYALIT</t>
  </si>
  <si>
    <t>52573644867</t>
  </si>
  <si>
    <t>2025-05-13 00:00:00</t>
  </si>
  <si>
    <t>2025-05-13 19:13:45</t>
  </si>
  <si>
    <t>COM 31325</t>
  </si>
  <si>
    <t>VIATICOS INT COM 31325 EN MAYO 13 2025 DE SOACHA A GIRARDOT REALIZAR PRUEBAS DE CONOCIMIENTO, ACTIVIDAD DE DESEMPEÑO Y PRODUCTO EN LA NORMA 2099 A TÉCNICOS DE LA EMPRESA DE ALCANOS DE COLOMBIA.</t>
  </si>
  <si>
    <t>2025-05-13 19:20:14</t>
  </si>
  <si>
    <t>163725</t>
  </si>
  <si>
    <t>COM 31225</t>
  </si>
  <si>
    <t>VIATICOS INT COM 31225 EN MAYO 13 2025 DE SOACHA A GIRARDOT ACOMPAÑAR AL EVALUADOR A REALIZAR PRUEBAS DE CONOCIMIENTO, ACTIVIDAD DE DESEMPEÑO Y PRODUCTO, EN LAS ÁREAS DE GAS</t>
  </si>
  <si>
    <t>2025-05-13 19:28:16</t>
  </si>
  <si>
    <t>COM 31425</t>
  </si>
  <si>
    <t>VIATICOS INT COM 31425 EN MAYO 14 2025 DE SOACHA A TENA SESIÓN QUE SE TENDRÁ CON LA CASA DE LA MUJER EN EL MUNICIPIO DE TENA, DONDE SE ESTÁ REALIZANDO ARTICULACIÓN DESDE LA UNIDAD DEL TECNOPARQUE CON EL MUNICIPIO DE TENA</t>
  </si>
  <si>
    <t>2025-05-14 00:00:00</t>
  </si>
  <si>
    <t>2025-05-14 17:47:59</t>
  </si>
  <si>
    <t>1074526308</t>
  </si>
  <si>
    <t>BALLESTEROS CARREÑO JUAN DAVID</t>
  </si>
  <si>
    <t>24145877008</t>
  </si>
  <si>
    <t>Registrada</t>
  </si>
  <si>
    <t>CO1.PCCNTR.7875393</t>
  </si>
  <si>
    <t>Prestar servicios de apoyo a la gestión de carácter temporal y con plena autonomía para desarrollar actividades orientadas a la gestión integral y organización de la información del grupo de Administración educativa del centro industrial y de desarro</t>
  </si>
  <si>
    <t>10225-70-P</t>
  </si>
  <si>
    <t>74925-10-N</t>
  </si>
  <si>
    <t>75025-84-N</t>
  </si>
  <si>
    <t>75125-38-N</t>
  </si>
  <si>
    <t>75225-38-N</t>
  </si>
  <si>
    <t>75325-38-N</t>
  </si>
  <si>
    <t>75425-28-N</t>
  </si>
  <si>
    <t>75525-11-N</t>
  </si>
  <si>
    <t>75625-84-N</t>
  </si>
  <si>
    <t>75725-38-N</t>
  </si>
  <si>
    <t>75825-28-N</t>
  </si>
  <si>
    <t>75925-84-N</t>
  </si>
  <si>
    <t>76025-28-N</t>
  </si>
  <si>
    <t>76125-11-N</t>
  </si>
  <si>
    <t>76225-38-N</t>
  </si>
  <si>
    <t>76325-11-N</t>
  </si>
  <si>
    <t>76425-38-N</t>
  </si>
  <si>
    <t>76525-38-N</t>
  </si>
  <si>
    <t>76625-38-N</t>
  </si>
  <si>
    <t>76725-38-N</t>
  </si>
  <si>
    <t>76825-38-N</t>
  </si>
  <si>
    <t>76925-11-N</t>
  </si>
  <si>
    <t>77025-11-N</t>
  </si>
  <si>
    <t>77125-38-N</t>
  </si>
  <si>
    <t>77225-38-N</t>
  </si>
  <si>
    <t>77325-38-N</t>
  </si>
  <si>
    <t>77425-38-N</t>
  </si>
  <si>
    <t>77525-85-N</t>
  </si>
  <si>
    <t>77625-38-N</t>
  </si>
  <si>
    <t>77725-38-N</t>
  </si>
  <si>
    <t>77825-45-N</t>
  </si>
  <si>
    <t>77925-86-N</t>
  </si>
  <si>
    <t>78025-45-N</t>
  </si>
  <si>
    <t>78125-11-N</t>
  </si>
  <si>
    <t>78225-10-N</t>
  </si>
  <si>
    <t>78325-10-N</t>
  </si>
  <si>
    <t>78425-90-N</t>
  </si>
  <si>
    <t>78525-85-N</t>
  </si>
  <si>
    <t>78625-11-N</t>
  </si>
  <si>
    <t>78725-69-P</t>
  </si>
  <si>
    <t>78825-38-N</t>
  </si>
  <si>
    <t>78925-38-N</t>
  </si>
  <si>
    <t>79025-38-N</t>
  </si>
  <si>
    <t>79125-38-N</t>
  </si>
  <si>
    <t>79225-38-N</t>
  </si>
  <si>
    <t>79325-38-N</t>
  </si>
  <si>
    <t>79425-38-N</t>
  </si>
  <si>
    <t>79525-44-P</t>
  </si>
  <si>
    <t>79625-44-P</t>
  </si>
  <si>
    <t>79725-44-P</t>
  </si>
  <si>
    <t>79825-44-P</t>
  </si>
  <si>
    <t>79925-44-P</t>
  </si>
  <si>
    <t>80025-44-P</t>
  </si>
  <si>
    <t>80125-44-P</t>
  </si>
  <si>
    <t>80225-44-P</t>
  </si>
  <si>
    <t>80325-44-P</t>
  </si>
  <si>
    <t>80425-44-P</t>
  </si>
  <si>
    <t>80525-44-P</t>
  </si>
  <si>
    <t>80625-44-P</t>
  </si>
  <si>
    <t>80725-44-P</t>
  </si>
  <si>
    <t>80825-44-P</t>
  </si>
  <si>
    <t>80925-44-P</t>
  </si>
  <si>
    <t>81025-44-P</t>
  </si>
  <si>
    <t>81125-44-P</t>
  </si>
  <si>
    <t>81225-44-P</t>
  </si>
  <si>
    <t>81325-44-P</t>
  </si>
  <si>
    <t>81425-44-P</t>
  </si>
  <si>
    <t>81525-44-P</t>
  </si>
  <si>
    <t>81625-44-P</t>
  </si>
  <si>
    <t>81725-44-P</t>
  </si>
  <si>
    <t>81825-44-P</t>
  </si>
  <si>
    <t>81925-44-P</t>
  </si>
  <si>
    <t>82025-44-P</t>
  </si>
  <si>
    <t>82125-44-P</t>
  </si>
  <si>
    <t>82225-44-P</t>
  </si>
  <si>
    <t>82325-44-P</t>
  </si>
  <si>
    <t>82425-44-P</t>
  </si>
  <si>
    <t>82525-44-P</t>
  </si>
  <si>
    <t>82625-44-P</t>
  </si>
  <si>
    <t>82725-44-P</t>
  </si>
  <si>
    <t>82825-44-P</t>
  </si>
  <si>
    <t>82925-44-P</t>
  </si>
  <si>
    <t>83025-44-P</t>
  </si>
  <si>
    <t>83125-44-P</t>
  </si>
  <si>
    <t>83225-44-P</t>
  </si>
  <si>
    <t>83325-44-P</t>
  </si>
  <si>
    <t>83425-44-P</t>
  </si>
  <si>
    <t>83525-44-P</t>
  </si>
  <si>
    <t>83625-44-P</t>
  </si>
  <si>
    <t>83725-44-P</t>
  </si>
  <si>
    <t>83825-44-P</t>
  </si>
  <si>
    <t>83925-11-N</t>
  </si>
  <si>
    <t>84025-18-P</t>
  </si>
  <si>
    <t>84125-18-P</t>
  </si>
  <si>
    <t>84225-18-P</t>
  </si>
  <si>
    <t>84325-18-P</t>
  </si>
  <si>
    <t>84425-18-P</t>
  </si>
  <si>
    <t>84525-18-P</t>
  </si>
  <si>
    <t>84625-18-P</t>
  </si>
  <si>
    <t>84725-18-P</t>
  </si>
  <si>
    <t>84825-18-P</t>
  </si>
  <si>
    <t>84925-18-P</t>
  </si>
  <si>
    <t>85025-18-P</t>
  </si>
  <si>
    <t>85125-18-P</t>
  </si>
  <si>
    <t>85225-18-P</t>
  </si>
  <si>
    <t>85325-18-P</t>
  </si>
  <si>
    <t>85425-18-P</t>
  </si>
  <si>
    <t>85525-18-P</t>
  </si>
  <si>
    <t>85625-18-P</t>
  </si>
  <si>
    <t>85725-18-P</t>
  </si>
  <si>
    <t>85825-18-P</t>
  </si>
  <si>
    <t>85925-18-P</t>
  </si>
  <si>
    <t>86025-18-P</t>
  </si>
  <si>
    <t>86125-18-P</t>
  </si>
  <si>
    <t>86225-18-P</t>
  </si>
  <si>
    <t>86325-18-P</t>
  </si>
  <si>
    <t>86425-18-P</t>
  </si>
  <si>
    <t>86525-18-P</t>
  </si>
  <si>
    <t>86625-18-P</t>
  </si>
  <si>
    <t>86725-18-P</t>
  </si>
  <si>
    <t>86825-18-P</t>
  </si>
  <si>
    <t>86925-18-P</t>
  </si>
  <si>
    <t>87025-18-P</t>
  </si>
  <si>
    <t>87125-18-P</t>
  </si>
  <si>
    <t>87225-18-P</t>
  </si>
  <si>
    <t>87325-18-P</t>
  </si>
  <si>
    <t>87425-18-P</t>
  </si>
  <si>
    <t>87525-18-P</t>
  </si>
  <si>
    <t>87625-18-P</t>
  </si>
  <si>
    <t>87725-18-P</t>
  </si>
  <si>
    <t>87825-18-P</t>
  </si>
  <si>
    <t>87925-18-P</t>
  </si>
  <si>
    <t>88025-18-P</t>
  </si>
  <si>
    <t>88125-18-P</t>
  </si>
  <si>
    <t>88225-18-P</t>
  </si>
  <si>
    <t>88325-18-P</t>
  </si>
  <si>
    <t>88425-18-P</t>
  </si>
  <si>
    <t>88525-18-P</t>
  </si>
  <si>
    <t>88625-18-P</t>
  </si>
  <si>
    <t>88725-10-P</t>
  </si>
  <si>
    <t>88825-10-P</t>
  </si>
  <si>
    <t>88925-10-P</t>
  </si>
  <si>
    <t>89025-10-P</t>
  </si>
  <si>
    <t>89125-10-P</t>
  </si>
  <si>
    <t>89225-10-P</t>
  </si>
  <si>
    <t>89325-10-P</t>
  </si>
  <si>
    <t>89425-10-P</t>
  </si>
  <si>
    <t>89525-10-P</t>
  </si>
  <si>
    <t>89625-10-P</t>
  </si>
  <si>
    <t>89725-10-P</t>
  </si>
  <si>
    <t>89825-10-P</t>
  </si>
  <si>
    <t>89925-10-P</t>
  </si>
  <si>
    <t>90025-10-P</t>
  </si>
  <si>
    <t>90125-10-P</t>
  </si>
  <si>
    <t>90225-10-P</t>
  </si>
  <si>
    <t>90325-10-P</t>
  </si>
  <si>
    <t>90425-10-P</t>
  </si>
  <si>
    <t>90525-10-P</t>
  </si>
  <si>
    <t>90625-10-P</t>
  </si>
  <si>
    <t>90725-11-N</t>
  </si>
  <si>
    <t>90825-11-N</t>
  </si>
  <si>
    <t>90925-11-N</t>
  </si>
  <si>
    <t>91025-11-N</t>
  </si>
  <si>
    <t>91125-11-N</t>
  </si>
  <si>
    <t>91225-11-N</t>
  </si>
  <si>
    <t>91325-11-N</t>
  </si>
  <si>
    <t>91425-11-N</t>
  </si>
  <si>
    <t>91525-38-N</t>
  </si>
  <si>
    <t>91625-85-N</t>
  </si>
  <si>
    <t>91725-38-N</t>
  </si>
  <si>
    <t>91825-38-N</t>
  </si>
  <si>
    <t>91925-10-P</t>
  </si>
  <si>
    <t>92025-10-N</t>
  </si>
  <si>
    <t>92125-10-N</t>
  </si>
  <si>
    <t>92125-11-N</t>
  </si>
  <si>
    <t>92125-38-N</t>
  </si>
  <si>
    <t>92125-45-N</t>
  </si>
  <si>
    <t>92225-34-P</t>
  </si>
  <si>
    <t>92325-10-P</t>
  </si>
  <si>
    <t>92425-28-N</t>
  </si>
  <si>
    <t>92525-11-N</t>
  </si>
  <si>
    <t>92625-11-N</t>
  </si>
  <si>
    <t>92725-11-N</t>
  </si>
  <si>
    <t>92825-11-N</t>
  </si>
  <si>
    <t>92925-90-N</t>
  </si>
  <si>
    <t>93025-10-P</t>
  </si>
  <si>
    <t>93125-10-N</t>
  </si>
  <si>
    <t>93225-10-N</t>
  </si>
  <si>
    <t>93325-38-N</t>
  </si>
  <si>
    <t>93425-38-N</t>
  </si>
  <si>
    <t>93525-18-P</t>
  </si>
  <si>
    <t>93525-42-P</t>
  </si>
  <si>
    <t>93625-42-P</t>
  </si>
  <si>
    <t>93725-42-P</t>
  </si>
  <si>
    <t>93825-42-P</t>
  </si>
  <si>
    <t>93925-42-P</t>
  </si>
  <si>
    <t>94025-42-P</t>
  </si>
  <si>
    <t>94125-28-N</t>
  </si>
  <si>
    <t>94225-28-N</t>
  </si>
  <si>
    <t>94325-69-P</t>
  </si>
  <si>
    <t>94425-10-N</t>
  </si>
  <si>
    <t>140316425</t>
  </si>
  <si>
    <t>2025-05-12 04:16:24</t>
  </si>
  <si>
    <t>109025</t>
  </si>
  <si>
    <t>140316625</t>
  </si>
  <si>
    <t>2025-05-12 04:03:52</t>
  </si>
  <si>
    <t>109125</t>
  </si>
  <si>
    <t>140316725</t>
  </si>
  <si>
    <t>2025-05-12 04:16:42</t>
  </si>
  <si>
    <t>109225</t>
  </si>
  <si>
    <t>140316825</t>
  </si>
  <si>
    <t>2025-05-12 04:00:19</t>
  </si>
  <si>
    <t>109325</t>
  </si>
  <si>
    <t>140317025</t>
  </si>
  <si>
    <t>109425</t>
  </si>
  <si>
    <t>140317225</t>
  </si>
  <si>
    <t>2025-05-12 04:21:40</t>
  </si>
  <si>
    <t>109525</t>
  </si>
  <si>
    <t>140317425</t>
  </si>
  <si>
    <t>2025-05-12 04:03:53</t>
  </si>
  <si>
    <t>109625</t>
  </si>
  <si>
    <t>140317525</t>
  </si>
  <si>
    <t>109725</t>
  </si>
  <si>
    <t>140317725</t>
  </si>
  <si>
    <t>2025-05-12 04:28:35</t>
  </si>
  <si>
    <t>109825</t>
  </si>
  <si>
    <t>140317825</t>
  </si>
  <si>
    <t>2025-05-12 04:16:23</t>
  </si>
  <si>
    <t>109925</t>
  </si>
  <si>
    <t>140317925</t>
  </si>
  <si>
    <t>110025</t>
  </si>
  <si>
    <t>140318025</t>
  </si>
  <si>
    <t>2025-05-12 04:03:50</t>
  </si>
  <si>
    <t>110125</t>
  </si>
  <si>
    <t>140318125</t>
  </si>
  <si>
    <t>2025-05-12 04:21:39</t>
  </si>
  <si>
    <t>110225</t>
  </si>
  <si>
    <t>140318225</t>
  </si>
  <si>
    <t>110325</t>
  </si>
  <si>
    <t>140318425</t>
  </si>
  <si>
    <t>2025-05-12 04:03:54</t>
  </si>
  <si>
    <t>110425</t>
  </si>
  <si>
    <t>140318525</t>
  </si>
  <si>
    <t>110525</t>
  </si>
  <si>
    <t>140318625</t>
  </si>
  <si>
    <t>110625</t>
  </si>
  <si>
    <t>140318725</t>
  </si>
  <si>
    <t>110725</t>
  </si>
  <si>
    <t>140318825</t>
  </si>
  <si>
    <t>2025-05-12 04:03:51</t>
  </si>
  <si>
    <t>110825</t>
  </si>
  <si>
    <t>140318925</t>
  </si>
  <si>
    <t>2025-05-12 04:21:38</t>
  </si>
  <si>
    <t>110925</t>
  </si>
  <si>
    <t>140319025</t>
  </si>
  <si>
    <t>111025</t>
  </si>
  <si>
    <t>140319125</t>
  </si>
  <si>
    <t>111125</t>
  </si>
  <si>
    <t>140319225</t>
  </si>
  <si>
    <t>2025-05-12 04:01:52</t>
  </si>
  <si>
    <t>111225</t>
  </si>
  <si>
    <t>140319325</t>
  </si>
  <si>
    <t>111325</t>
  </si>
  <si>
    <t>140319425</t>
  </si>
  <si>
    <t>2025-05-12 04:16:43</t>
  </si>
  <si>
    <t>111425</t>
  </si>
  <si>
    <t>140319525</t>
  </si>
  <si>
    <t>2025-05-12 04:21:36</t>
  </si>
  <si>
    <t>111525</t>
  </si>
  <si>
    <t>140319825</t>
  </si>
  <si>
    <t>111625</t>
  </si>
  <si>
    <t>140320025</t>
  </si>
  <si>
    <t>2025-05-12 04:21:37</t>
  </si>
  <si>
    <t>111725</t>
  </si>
  <si>
    <t>140320325</t>
  </si>
  <si>
    <t>2025-05-12 04:11:44</t>
  </si>
  <si>
    <t>111825</t>
  </si>
  <si>
    <t>140320525</t>
  </si>
  <si>
    <t>111925</t>
  </si>
  <si>
    <t>140320725</t>
  </si>
  <si>
    <t>112025</t>
  </si>
  <si>
    <t>140320925</t>
  </si>
  <si>
    <t>2025-05-12 04:01:50</t>
  </si>
  <si>
    <t>112125</t>
  </si>
  <si>
    <t>140321125</t>
  </si>
  <si>
    <t>2025-05-12 04:04:01</t>
  </si>
  <si>
    <t>112225</t>
  </si>
  <si>
    <t>140321225</t>
  </si>
  <si>
    <t>2025-05-12 04:22:03</t>
  </si>
  <si>
    <t>112325</t>
  </si>
  <si>
    <t>140321425</t>
  </si>
  <si>
    <t>112425</t>
  </si>
  <si>
    <t>140321625</t>
  </si>
  <si>
    <t>2025-05-12 04:11:42</t>
  </si>
  <si>
    <t>112525</t>
  </si>
  <si>
    <t>140321825</t>
  </si>
  <si>
    <t>2025-05-12 04:16:32</t>
  </si>
  <si>
    <t>112625</t>
  </si>
  <si>
    <t>140322025</t>
  </si>
  <si>
    <t>2025-05-12 04:22:04</t>
  </si>
  <si>
    <t>112725</t>
  </si>
  <si>
    <t>140322225</t>
  </si>
  <si>
    <t>112825</t>
  </si>
  <si>
    <t>140322425</t>
  </si>
  <si>
    <t>112925</t>
  </si>
  <si>
    <t>140322625</t>
  </si>
  <si>
    <t>113025</t>
  </si>
  <si>
    <t>140322825</t>
  </si>
  <si>
    <t>113125</t>
  </si>
  <si>
    <t>140323025</t>
  </si>
  <si>
    <t>113225</t>
  </si>
  <si>
    <t>140323225</t>
  </si>
  <si>
    <t>2025-05-12 04:04:02</t>
  </si>
  <si>
    <t>113325</t>
  </si>
  <si>
    <t>140323425</t>
  </si>
  <si>
    <t>113425</t>
  </si>
  <si>
    <t>140323625</t>
  </si>
  <si>
    <t>113525</t>
  </si>
  <si>
    <t>140323925</t>
  </si>
  <si>
    <t>2025-05-12 04:16:33</t>
  </si>
  <si>
    <t>113625</t>
  </si>
  <si>
    <t>140324125</t>
  </si>
  <si>
    <t>113725</t>
  </si>
  <si>
    <t>140324325</t>
  </si>
  <si>
    <t>2025-05-12 04:22:02</t>
  </si>
  <si>
    <t>113825</t>
  </si>
  <si>
    <t>140324525</t>
  </si>
  <si>
    <t>113925</t>
  </si>
  <si>
    <t>140324725</t>
  </si>
  <si>
    <t>2025-05-12 04:16:31</t>
  </si>
  <si>
    <t>114025</t>
  </si>
  <si>
    <t>140324925</t>
  </si>
  <si>
    <t>2025-05-12 04:04:00</t>
  </si>
  <si>
    <t>114125</t>
  </si>
  <si>
    <t>140325025</t>
  </si>
  <si>
    <t>114225</t>
  </si>
  <si>
    <t>140325225</t>
  </si>
  <si>
    <t>114325</t>
  </si>
  <si>
    <t>140325425</t>
  </si>
  <si>
    <t>2025-05-12 04:22:01</t>
  </si>
  <si>
    <t>114425</t>
  </si>
  <si>
    <t>140325525</t>
  </si>
  <si>
    <t>114525</t>
  </si>
  <si>
    <t>140325625</t>
  </si>
  <si>
    <t>114625</t>
  </si>
  <si>
    <t>140325725</t>
  </si>
  <si>
    <t>2025-05-12 04:22:00</t>
  </si>
  <si>
    <t>114725</t>
  </si>
  <si>
    <t>140325825</t>
  </si>
  <si>
    <t>114825</t>
  </si>
  <si>
    <t>140325925</t>
  </si>
  <si>
    <t>114925</t>
  </si>
  <si>
    <t>140326025</t>
  </si>
  <si>
    <t>2025-05-12 04:01:51</t>
  </si>
  <si>
    <t>115025</t>
  </si>
  <si>
    <t>140326125</t>
  </si>
  <si>
    <t>2025-05-12 04:11:43</t>
  </si>
  <si>
    <t>115125</t>
  </si>
  <si>
    <t>140326225</t>
  </si>
  <si>
    <t>115225</t>
  </si>
  <si>
    <t>140326325</t>
  </si>
  <si>
    <t>115325</t>
  </si>
  <si>
    <t>140326425</t>
  </si>
  <si>
    <t>2025-05-12 05:11:27</t>
  </si>
  <si>
    <t>1,073,219.00</t>
  </si>
  <si>
    <t>115425</t>
  </si>
  <si>
    <t>140326625</t>
  </si>
  <si>
    <t>2025-05-12 04:14:16</t>
  </si>
  <si>
    <t>115525</t>
  </si>
  <si>
    <t>140326725</t>
  </si>
  <si>
    <t>2025-05-12 04:16:30</t>
  </si>
  <si>
    <t>115625</t>
  </si>
  <si>
    <t>140326825</t>
  </si>
  <si>
    <t>2025-05-12 04:03:58</t>
  </si>
  <si>
    <t>115725</t>
  </si>
  <si>
    <t>140327025</t>
  </si>
  <si>
    <t>2025-05-12 04:03:59</t>
  </si>
  <si>
    <t>115825</t>
  </si>
  <si>
    <t>140327225</t>
  </si>
  <si>
    <t>2025-05-12 04:22:06</t>
  </si>
  <si>
    <t>115925</t>
  </si>
  <si>
    <t>140327325</t>
  </si>
  <si>
    <t>2025-05-12 04:40:00</t>
  </si>
  <si>
    <t>116025</t>
  </si>
  <si>
    <t>140327425</t>
  </si>
  <si>
    <t>2025-05-12 04:16:38</t>
  </si>
  <si>
    <t>116125</t>
  </si>
  <si>
    <t>140327525</t>
  </si>
  <si>
    <t>116225</t>
  </si>
  <si>
    <t>140327625</t>
  </si>
  <si>
    <t>116325</t>
  </si>
  <si>
    <t>140327725</t>
  </si>
  <si>
    <t>116425</t>
  </si>
  <si>
    <t>140327825</t>
  </si>
  <si>
    <t>116525</t>
  </si>
  <si>
    <t>140327925</t>
  </si>
  <si>
    <t>2025-05-12 04:03:55</t>
  </si>
  <si>
    <t>116625</t>
  </si>
  <si>
    <t>140328025</t>
  </si>
  <si>
    <t>116725</t>
  </si>
  <si>
    <t>140328125</t>
  </si>
  <si>
    <t>116825</t>
  </si>
  <si>
    <t>140328225</t>
  </si>
  <si>
    <t>2025-05-12 04:03:57</t>
  </si>
  <si>
    <t>116925</t>
  </si>
  <si>
    <t>140328325</t>
  </si>
  <si>
    <t>2025-05-12 04:16:34</t>
  </si>
  <si>
    <t>117025</t>
  </si>
  <si>
    <t>140328525</t>
  </si>
  <si>
    <t>117125</t>
  </si>
  <si>
    <t>140328725</t>
  </si>
  <si>
    <t>2025-05-12 04:22:07</t>
  </si>
  <si>
    <t>117225</t>
  </si>
  <si>
    <t>140328825</t>
  </si>
  <si>
    <t>117325</t>
  </si>
  <si>
    <t>140328925</t>
  </si>
  <si>
    <t>117425</t>
  </si>
  <si>
    <t>140329025</t>
  </si>
  <si>
    <t>2025-05-12 04:37:27</t>
  </si>
  <si>
    <t>117525</t>
  </si>
  <si>
    <t>140329125</t>
  </si>
  <si>
    <t>117625</t>
  </si>
  <si>
    <t>140329225</t>
  </si>
  <si>
    <t>117725</t>
  </si>
  <si>
    <t>140329325</t>
  </si>
  <si>
    <t>2025-05-12 04:03:05</t>
  </si>
  <si>
    <t>117825</t>
  </si>
  <si>
    <t>140329425</t>
  </si>
  <si>
    <t>117925</t>
  </si>
  <si>
    <t>140329725</t>
  </si>
  <si>
    <t>118025</t>
  </si>
  <si>
    <t>140329825</t>
  </si>
  <si>
    <t>118125</t>
  </si>
  <si>
    <t>140329925</t>
  </si>
  <si>
    <t>118225</t>
  </si>
  <si>
    <t>140330025</t>
  </si>
  <si>
    <t>118325</t>
  </si>
  <si>
    <t>140330125</t>
  </si>
  <si>
    <t>118425</t>
  </si>
  <si>
    <t>140330225</t>
  </si>
  <si>
    <t>2025-05-12 04:22:05</t>
  </si>
  <si>
    <t>118525</t>
  </si>
  <si>
    <t>140330325</t>
  </si>
  <si>
    <t>2025-05-12 04:22:48</t>
  </si>
  <si>
    <t>118625</t>
  </si>
  <si>
    <t>140330425</t>
  </si>
  <si>
    <t>118725</t>
  </si>
  <si>
    <t>140330625</t>
  </si>
  <si>
    <t>118825</t>
  </si>
  <si>
    <t>140330725</t>
  </si>
  <si>
    <t>118925</t>
  </si>
  <si>
    <t>140374225</t>
  </si>
  <si>
    <t>2025-05-12 04:04:09</t>
  </si>
  <si>
    <t>119025</t>
  </si>
  <si>
    <t>140374325</t>
  </si>
  <si>
    <t>2025-05-12 04:16:29</t>
  </si>
  <si>
    <t>119125</t>
  </si>
  <si>
    <t>140374525</t>
  </si>
  <si>
    <t>2025-05-12 04:04:10</t>
  </si>
  <si>
    <t>119225</t>
  </si>
  <si>
    <t>140374625</t>
  </si>
  <si>
    <t>2025-05-12 04:21:53</t>
  </si>
  <si>
    <t>119325</t>
  </si>
  <si>
    <t>140374725</t>
  </si>
  <si>
    <t>2025-05-12 04:01:48</t>
  </si>
  <si>
    <t>119425</t>
  </si>
  <si>
    <t>140374825</t>
  </si>
  <si>
    <t>119525</t>
  </si>
  <si>
    <t>2025-05-12 04:29:39</t>
  </si>
  <si>
    <t>3,679,608.00</t>
  </si>
  <si>
    <t>2025-05-12 04:29:40</t>
  </si>
  <si>
    <t>3,679,609.00</t>
  </si>
  <si>
    <t>2025-05-12 04:39:53</t>
  </si>
  <si>
    <t>2025-05-12 04:37:26</t>
  </si>
  <si>
    <t>2025-05-12 04:42:08</t>
  </si>
  <si>
    <t>2025-05-12 04:43:27</t>
  </si>
  <si>
    <t>3,526,292.00</t>
  </si>
  <si>
    <t>2025-05-12 04:39:56</t>
  </si>
  <si>
    <t>140375925</t>
  </si>
  <si>
    <t>120325</t>
  </si>
  <si>
    <t>140376025</t>
  </si>
  <si>
    <t>2025-05-12 04:29:41</t>
  </si>
  <si>
    <t>120425</t>
  </si>
  <si>
    <t>140376125</t>
  </si>
  <si>
    <t>120525</t>
  </si>
  <si>
    <t>140376225</t>
  </si>
  <si>
    <t>120625</t>
  </si>
  <si>
    <t>140376325</t>
  </si>
  <si>
    <t>120725</t>
  </si>
  <si>
    <t>140376425</t>
  </si>
  <si>
    <t>2025-05-12 04:43:30</t>
  </si>
  <si>
    <t>120825</t>
  </si>
  <si>
    <t>140376525</t>
  </si>
  <si>
    <t>2025-05-12 04:21:54</t>
  </si>
  <si>
    <t>120925</t>
  </si>
  <si>
    <t>140376625</t>
  </si>
  <si>
    <t>2025-05-12 04:04:03</t>
  </si>
  <si>
    <t>121025</t>
  </si>
  <si>
    <t>140376725</t>
  </si>
  <si>
    <t>2025-05-12 04:21:56</t>
  </si>
  <si>
    <t>121125</t>
  </si>
  <si>
    <t>140376825</t>
  </si>
  <si>
    <t>121225</t>
  </si>
  <si>
    <t>140376925</t>
  </si>
  <si>
    <t>2025-05-12 04:21:57</t>
  </si>
  <si>
    <t>121325</t>
  </si>
  <si>
    <t>140377025</t>
  </si>
  <si>
    <t>121425</t>
  </si>
  <si>
    <t>140377225</t>
  </si>
  <si>
    <t>2025-05-12 04:01:49</t>
  </si>
  <si>
    <t>121525</t>
  </si>
  <si>
    <t>140377325</t>
  </si>
  <si>
    <t>2025-05-12 04:21:58</t>
  </si>
  <si>
    <t>121625</t>
  </si>
  <si>
    <t>140377425</t>
  </si>
  <si>
    <t>121725</t>
  </si>
  <si>
    <t>140377525</t>
  </si>
  <si>
    <t>121825</t>
  </si>
  <si>
    <t>140377625</t>
  </si>
  <si>
    <t>121925</t>
  </si>
  <si>
    <t>140377725</t>
  </si>
  <si>
    <t>122025</t>
  </si>
  <si>
    <t>140377825</t>
  </si>
  <si>
    <t>2025-05-12 04:22:27</t>
  </si>
  <si>
    <t>122125</t>
  </si>
  <si>
    <t>140377925</t>
  </si>
  <si>
    <t>2025-05-12 04:16:39</t>
  </si>
  <si>
    <t>122225</t>
  </si>
  <si>
    <t>140378125</t>
  </si>
  <si>
    <t>2025-05-12 04:16:40</t>
  </si>
  <si>
    <t>122325</t>
  </si>
  <si>
    <t>140378225</t>
  </si>
  <si>
    <t>122425</t>
  </si>
  <si>
    <t>140378325</t>
  </si>
  <si>
    <t>2025-05-12 04:21:55</t>
  </si>
  <si>
    <t>122525</t>
  </si>
  <si>
    <t>140378425</t>
  </si>
  <si>
    <t>122625</t>
  </si>
  <si>
    <t>140378525</t>
  </si>
  <si>
    <t>122725</t>
  </si>
  <si>
    <t>140378625</t>
  </si>
  <si>
    <t>2025-05-12 04:04:04</t>
  </si>
  <si>
    <t>122825</t>
  </si>
  <si>
    <t>140378725</t>
  </si>
  <si>
    <t>122925</t>
  </si>
  <si>
    <t>140378825</t>
  </si>
  <si>
    <t>123025</t>
  </si>
  <si>
    <t>140378925</t>
  </si>
  <si>
    <t>123125</t>
  </si>
  <si>
    <t>140379025</t>
  </si>
  <si>
    <t>123225</t>
  </si>
  <si>
    <t>140379225</t>
  </si>
  <si>
    <t>123325</t>
  </si>
  <si>
    <t>140379325</t>
  </si>
  <si>
    <t>2025-05-12 04:04:05</t>
  </si>
  <si>
    <t>123425</t>
  </si>
  <si>
    <t>140379425</t>
  </si>
  <si>
    <t>123525</t>
  </si>
  <si>
    <t>140379625</t>
  </si>
  <si>
    <t>2025-05-12 04:22:26</t>
  </si>
  <si>
    <t>123625</t>
  </si>
  <si>
    <t>140379725</t>
  </si>
  <si>
    <t>123725</t>
  </si>
  <si>
    <t>140379825</t>
  </si>
  <si>
    <t>123825</t>
  </si>
  <si>
    <t>140379925</t>
  </si>
  <si>
    <t>123925</t>
  </si>
  <si>
    <t>140380025</t>
  </si>
  <si>
    <t>2025-05-12 04:21:59</t>
  </si>
  <si>
    <t>124025</t>
  </si>
  <si>
    <t>140380225</t>
  </si>
  <si>
    <t>124125</t>
  </si>
  <si>
    <t>140380425</t>
  </si>
  <si>
    <t>124225</t>
  </si>
  <si>
    <t>140380525</t>
  </si>
  <si>
    <t>124325</t>
  </si>
  <si>
    <t>140380725</t>
  </si>
  <si>
    <t>2025-05-12 04:04:06</t>
  </si>
  <si>
    <t>124425</t>
  </si>
  <si>
    <t>140380825</t>
  </si>
  <si>
    <t>124525</t>
  </si>
  <si>
    <t>140380925</t>
  </si>
  <si>
    <t>2025-05-12 04:04:13</t>
  </si>
  <si>
    <t>124625</t>
  </si>
  <si>
    <t>140381025</t>
  </si>
  <si>
    <t>2025-05-12 04:11:47</t>
  </si>
  <si>
    <t>124725</t>
  </si>
  <si>
    <t>140381125</t>
  </si>
  <si>
    <t>124825</t>
  </si>
  <si>
    <t>140381225</t>
  </si>
  <si>
    <t>2025-05-12 04:16:14</t>
  </si>
  <si>
    <t>124925</t>
  </si>
  <si>
    <t>140381325</t>
  </si>
  <si>
    <t>2025-05-12 04:21:22</t>
  </si>
  <si>
    <t>125025</t>
  </si>
  <si>
    <t>140381425</t>
  </si>
  <si>
    <t>2025-05-12 04:04:12</t>
  </si>
  <si>
    <t>125125</t>
  </si>
  <si>
    <t>140381525</t>
  </si>
  <si>
    <t>125225</t>
  </si>
  <si>
    <t>140381625</t>
  </si>
  <si>
    <t>2025-05-12 04:39:52</t>
  </si>
  <si>
    <t>125325</t>
  </si>
  <si>
    <t>140381825</t>
  </si>
  <si>
    <t>2025-05-12 04:14:14</t>
  </si>
  <si>
    <t>125425</t>
  </si>
  <si>
    <t>140381925</t>
  </si>
  <si>
    <t>2025-05-12 04:01:46</t>
  </si>
  <si>
    <t>125525</t>
  </si>
  <si>
    <t>140382025</t>
  </si>
  <si>
    <t>125625</t>
  </si>
  <si>
    <t>140382125</t>
  </si>
  <si>
    <t>2025-05-12 04:11:32</t>
  </si>
  <si>
    <t>125725</t>
  </si>
  <si>
    <t>140382225</t>
  </si>
  <si>
    <t>2025-05-12 04:01:47</t>
  </si>
  <si>
    <t>125825</t>
  </si>
  <si>
    <t>140382425</t>
  </si>
  <si>
    <t>2025-05-12 04:21:23</t>
  </si>
  <si>
    <t>125925</t>
  </si>
  <si>
    <t>140382525</t>
  </si>
  <si>
    <t>126025</t>
  </si>
  <si>
    <t>140382625</t>
  </si>
  <si>
    <t>126125</t>
  </si>
  <si>
    <t>140382725</t>
  </si>
  <si>
    <t>2025-05-12 04:16:13</t>
  </si>
  <si>
    <t>126225</t>
  </si>
  <si>
    <t>140382825</t>
  </si>
  <si>
    <t>2025-05-12 04:04:11</t>
  </si>
  <si>
    <t>126325</t>
  </si>
  <si>
    <t>140382925</t>
  </si>
  <si>
    <t>126425</t>
  </si>
  <si>
    <t>140383025</t>
  </si>
  <si>
    <t>126525</t>
  </si>
  <si>
    <t>140383225</t>
  </si>
  <si>
    <t>2025-05-12 04:21:24</t>
  </si>
  <si>
    <t>126625</t>
  </si>
  <si>
    <t>140383325</t>
  </si>
  <si>
    <t>2025-05-12 04:29:37</t>
  </si>
  <si>
    <t>126725</t>
  </si>
  <si>
    <t>140383425</t>
  </si>
  <si>
    <t>126825</t>
  </si>
  <si>
    <t>140383525</t>
  </si>
  <si>
    <t>126925</t>
  </si>
  <si>
    <t>140383625</t>
  </si>
  <si>
    <t>2025-05-12 04:03:04</t>
  </si>
  <si>
    <t>127025</t>
  </si>
  <si>
    <t>140383725</t>
  </si>
  <si>
    <t>127125</t>
  </si>
  <si>
    <t>140383825</t>
  </si>
  <si>
    <t>127225</t>
  </si>
  <si>
    <t>140384025</t>
  </si>
  <si>
    <t>127325</t>
  </si>
  <si>
    <t>140384125</t>
  </si>
  <si>
    <t>127425</t>
  </si>
  <si>
    <t>140384225</t>
  </si>
  <si>
    <t>2025-05-12 04:14:15</t>
  </si>
  <si>
    <t>127525</t>
  </si>
  <si>
    <t>140384325</t>
  </si>
  <si>
    <t>127625</t>
  </si>
  <si>
    <t>140384425</t>
  </si>
  <si>
    <t>2025-05-12 04:16:44</t>
  </si>
  <si>
    <t>127725</t>
  </si>
  <si>
    <t>140384525</t>
  </si>
  <si>
    <t>2025-05-12 04:16:12</t>
  </si>
  <si>
    <t>127825</t>
  </si>
  <si>
    <t>140384625</t>
  </si>
  <si>
    <t>127925</t>
  </si>
  <si>
    <t>140384725</t>
  </si>
  <si>
    <t>128025</t>
  </si>
  <si>
    <t>140384825</t>
  </si>
  <si>
    <t>128125</t>
  </si>
  <si>
    <t>140384925</t>
  </si>
  <si>
    <t>128225</t>
  </si>
  <si>
    <t>140385025</t>
  </si>
  <si>
    <t>2025-05-12 04:04:14</t>
  </si>
  <si>
    <t>128325</t>
  </si>
  <si>
    <t>140385125</t>
  </si>
  <si>
    <t>2025-05-12 04:04:15</t>
  </si>
  <si>
    <t>128425</t>
  </si>
  <si>
    <t>140385225</t>
  </si>
  <si>
    <t>2025-05-12 04:21:26</t>
  </si>
  <si>
    <t>128525</t>
  </si>
  <si>
    <t>140385325</t>
  </si>
  <si>
    <t>2025-05-12 04:21:27</t>
  </si>
  <si>
    <t>128625</t>
  </si>
  <si>
    <t>140385425</t>
  </si>
  <si>
    <t>2025-05-12 04:16:15</t>
  </si>
  <si>
    <t>128725</t>
  </si>
  <si>
    <t>140385525</t>
  </si>
  <si>
    <t>2025-05-12 04:11:48</t>
  </si>
  <si>
    <t>128825</t>
  </si>
  <si>
    <t>140385625</t>
  </si>
  <si>
    <t>128925</t>
  </si>
  <si>
    <t>140405525</t>
  </si>
  <si>
    <t>129025</t>
  </si>
  <si>
    <t>140405625</t>
  </si>
  <si>
    <t>129125</t>
  </si>
  <si>
    <t>140405725</t>
  </si>
  <si>
    <t>129225</t>
  </si>
  <si>
    <t>140405825</t>
  </si>
  <si>
    <t>2025-05-12 04:14:13</t>
  </si>
  <si>
    <t>129325</t>
  </si>
  <si>
    <t>140405925</t>
  </si>
  <si>
    <t>129425</t>
  </si>
  <si>
    <t>140406025</t>
  </si>
  <si>
    <t>129525</t>
  </si>
  <si>
    <t>140406125</t>
  </si>
  <si>
    <t>129625</t>
  </si>
  <si>
    <t>140406225</t>
  </si>
  <si>
    <t>2025-05-12 04:04:16</t>
  </si>
  <si>
    <t>129725</t>
  </si>
  <si>
    <t>140406325</t>
  </si>
  <si>
    <t>129825</t>
  </si>
  <si>
    <t>140406525</t>
  </si>
  <si>
    <t>129925</t>
  </si>
  <si>
    <t>140406625</t>
  </si>
  <si>
    <t>130025</t>
  </si>
  <si>
    <t>140406725</t>
  </si>
  <si>
    <t>130125</t>
  </si>
  <si>
    <t>140406825</t>
  </si>
  <si>
    <t>2025-05-12 04:21:25</t>
  </si>
  <si>
    <t>130225</t>
  </si>
  <si>
    <t>140406925</t>
  </si>
  <si>
    <t>130325</t>
  </si>
  <si>
    <t>140407025</t>
  </si>
  <si>
    <t>2025-05-12 04:35:52</t>
  </si>
  <si>
    <t>130425</t>
  </si>
  <si>
    <t>140407125</t>
  </si>
  <si>
    <t>130525</t>
  </si>
  <si>
    <t>140407225</t>
  </si>
  <si>
    <t>130625</t>
  </si>
  <si>
    <t>140407325</t>
  </si>
  <si>
    <t>130725</t>
  </si>
  <si>
    <t>140407425</t>
  </si>
  <si>
    <t>130825</t>
  </si>
  <si>
    <t>140407525</t>
  </si>
  <si>
    <t>2025-05-12 04:04:17</t>
  </si>
  <si>
    <t>130925</t>
  </si>
  <si>
    <t>140407625</t>
  </si>
  <si>
    <t>131025</t>
  </si>
  <si>
    <t>140407725</t>
  </si>
  <si>
    <t>131125</t>
  </si>
  <si>
    <t>140407825</t>
  </si>
  <si>
    <t>131225</t>
  </si>
  <si>
    <t>140407925</t>
  </si>
  <si>
    <t>2025-05-12 04:00:20</t>
  </si>
  <si>
    <t>131325</t>
  </si>
  <si>
    <t>140408025</t>
  </si>
  <si>
    <t>2025-05-12 04:16:17</t>
  </si>
  <si>
    <t>131425</t>
  </si>
  <si>
    <t>140408125</t>
  </si>
  <si>
    <t>2025-05-12 04:21:32</t>
  </si>
  <si>
    <t>131525</t>
  </si>
  <si>
    <t>140408225</t>
  </si>
  <si>
    <t>2025-05-12 04:21:33</t>
  </si>
  <si>
    <t>4,200,000.00</t>
  </si>
  <si>
    <t>131625</t>
  </si>
  <si>
    <t>2025-05-12 04:29:45</t>
  </si>
  <si>
    <t>2025-05-12 04:43:31</t>
  </si>
  <si>
    <t>2025-05-12 04:47:55</t>
  </si>
  <si>
    <t>140408925</t>
  </si>
  <si>
    <t>2025-05-12 03:48:15</t>
  </si>
  <si>
    <t>132325</t>
  </si>
  <si>
    <t>140409025</t>
  </si>
  <si>
    <t>2025-05-12 04:39:57</t>
  </si>
  <si>
    <t>132425</t>
  </si>
  <si>
    <t>140409125</t>
  </si>
  <si>
    <t>2025-05-12 04:04:23</t>
  </si>
  <si>
    <t>132525</t>
  </si>
  <si>
    <t>140409225</t>
  </si>
  <si>
    <t>2025-05-12 04:26:16</t>
  </si>
  <si>
    <t>132625</t>
  </si>
  <si>
    <t>140409425</t>
  </si>
  <si>
    <t>132725</t>
  </si>
  <si>
    <t>140409525</t>
  </si>
  <si>
    <t>132825</t>
  </si>
  <si>
    <t>140409625</t>
  </si>
  <si>
    <t>2025-05-12 04:11:49</t>
  </si>
  <si>
    <t>132925</t>
  </si>
  <si>
    <t>140409725</t>
  </si>
  <si>
    <t>2025-05-12 04:04:24</t>
  </si>
  <si>
    <t>133025</t>
  </si>
  <si>
    <t>140409825</t>
  </si>
  <si>
    <t>133125</t>
  </si>
  <si>
    <t>140409925</t>
  </si>
  <si>
    <t>133225</t>
  </si>
  <si>
    <t>140410125</t>
  </si>
  <si>
    <t>2025-05-12 04:16:16</t>
  </si>
  <si>
    <t>133325</t>
  </si>
  <si>
    <t>140410225</t>
  </si>
  <si>
    <t>133425</t>
  </si>
  <si>
    <t>140410325</t>
  </si>
  <si>
    <t>133525</t>
  </si>
  <si>
    <t>140410425</t>
  </si>
  <si>
    <t>133625</t>
  </si>
  <si>
    <t>140410525</t>
  </si>
  <si>
    <t>2025-05-12 04:04:25</t>
  </si>
  <si>
    <t>133725</t>
  </si>
  <si>
    <t>140410625</t>
  </si>
  <si>
    <t>2025-05-12 04:22:29</t>
  </si>
  <si>
    <t>133825</t>
  </si>
  <si>
    <t>140410725</t>
  </si>
  <si>
    <t>2025-05-12 04:39:54</t>
  </si>
  <si>
    <t>133925</t>
  </si>
  <si>
    <t>140410825</t>
  </si>
  <si>
    <t>2025-05-12 04:14:12</t>
  </si>
  <si>
    <t>134025</t>
  </si>
  <si>
    <t>140410925</t>
  </si>
  <si>
    <t>2025-05-12 04:21:34</t>
  </si>
  <si>
    <t>134125</t>
  </si>
  <si>
    <t>140411025</t>
  </si>
  <si>
    <t>134225</t>
  </si>
  <si>
    <t>140411125</t>
  </si>
  <si>
    <t>134325</t>
  </si>
  <si>
    <t>140411225</t>
  </si>
  <si>
    <t>2025-05-12 04:04:22</t>
  </si>
  <si>
    <t>134425</t>
  </si>
  <si>
    <t>140411325</t>
  </si>
  <si>
    <t>2025-05-12 04:21:35</t>
  </si>
  <si>
    <t>134525</t>
  </si>
  <si>
    <t>140411425</t>
  </si>
  <si>
    <t>134625</t>
  </si>
  <si>
    <t>140411525</t>
  </si>
  <si>
    <t>134725</t>
  </si>
  <si>
    <t>140411625</t>
  </si>
  <si>
    <t>134825</t>
  </si>
  <si>
    <t>140411725</t>
  </si>
  <si>
    <t>134925</t>
  </si>
  <si>
    <t>140411825</t>
  </si>
  <si>
    <t>135025</t>
  </si>
  <si>
    <t>140411925</t>
  </si>
  <si>
    <t>135125</t>
  </si>
  <si>
    <t>140412025</t>
  </si>
  <si>
    <t>2025-05-12 04:04:21</t>
  </si>
  <si>
    <t>135225</t>
  </si>
  <si>
    <t>140412125</t>
  </si>
  <si>
    <t>135325</t>
  </si>
  <si>
    <t>140412225</t>
  </si>
  <si>
    <t>135425</t>
  </si>
  <si>
    <t>140412325</t>
  </si>
  <si>
    <t>135525</t>
  </si>
  <si>
    <t>140412425</t>
  </si>
  <si>
    <t>135625</t>
  </si>
  <si>
    <t>140412525</t>
  </si>
  <si>
    <t>135725</t>
  </si>
  <si>
    <t>140412625</t>
  </si>
  <si>
    <t>135825</t>
  </si>
  <si>
    <t>140412725</t>
  </si>
  <si>
    <t>135925</t>
  </si>
  <si>
    <t>140412825</t>
  </si>
  <si>
    <t>2025-05-12 04:04:18</t>
  </si>
  <si>
    <t>136025</t>
  </si>
  <si>
    <t>140412925</t>
  </si>
  <si>
    <t>2025-05-12 04:21:28</t>
  </si>
  <si>
    <t>136125</t>
  </si>
  <si>
    <t>140413025</t>
  </si>
  <si>
    <t>136225</t>
  </si>
  <si>
    <t>140413125</t>
  </si>
  <si>
    <t>136325</t>
  </si>
  <si>
    <t>140413225</t>
  </si>
  <si>
    <t>2025-05-12 04:39:55</t>
  </si>
  <si>
    <t>136425</t>
  </si>
  <si>
    <t>140413425</t>
  </si>
  <si>
    <t>2025-05-12 04:43:33</t>
  </si>
  <si>
    <t>136525</t>
  </si>
  <si>
    <t>140413525</t>
  </si>
  <si>
    <t>136625</t>
  </si>
  <si>
    <t>140413625</t>
  </si>
  <si>
    <t>136725</t>
  </si>
  <si>
    <t>140413725</t>
  </si>
  <si>
    <t>2025-05-12 04:16:18</t>
  </si>
  <si>
    <t>136825</t>
  </si>
  <si>
    <t>140413825</t>
  </si>
  <si>
    <t>2025-05-12 04:02:07</t>
  </si>
  <si>
    <t>136925</t>
  </si>
  <si>
    <t>140413925</t>
  </si>
  <si>
    <t>137025</t>
  </si>
  <si>
    <t>140414025</t>
  </si>
  <si>
    <t>2025-05-12 04:21:29</t>
  </si>
  <si>
    <t>137125</t>
  </si>
  <si>
    <t>140414125</t>
  </si>
  <si>
    <t>137225</t>
  </si>
  <si>
    <t>140414225</t>
  </si>
  <si>
    <t>2025-05-12 04:21:30</t>
  </si>
  <si>
    <t>137325</t>
  </si>
  <si>
    <t>140414325</t>
  </si>
  <si>
    <t>137425</t>
  </si>
  <si>
    <t>140414425</t>
  </si>
  <si>
    <t>2025-05-12 04:04:19</t>
  </si>
  <si>
    <t>137525</t>
  </si>
  <si>
    <t>140414525</t>
  </si>
  <si>
    <t>137625</t>
  </si>
  <si>
    <t>140414625</t>
  </si>
  <si>
    <t>137725</t>
  </si>
  <si>
    <t>140414725</t>
  </si>
  <si>
    <t>2025-05-12 04:16:19</t>
  </si>
  <si>
    <t>137825</t>
  </si>
  <si>
    <t>140414925</t>
  </si>
  <si>
    <t>137925</t>
  </si>
  <si>
    <t>140415025</t>
  </si>
  <si>
    <t>138025</t>
  </si>
  <si>
    <t>140415125</t>
  </si>
  <si>
    <t>2025-05-12 04:40:02</t>
  </si>
  <si>
    <t>138125</t>
  </si>
  <si>
    <t>140415225</t>
  </si>
  <si>
    <t>138225</t>
  </si>
  <si>
    <t>140415325</t>
  </si>
  <si>
    <t>2025-05-12 04:16:20</t>
  </si>
  <si>
    <t>138325</t>
  </si>
  <si>
    <t>140415425</t>
  </si>
  <si>
    <t>2025-05-12 04:04:20</t>
  </si>
  <si>
    <t>138425</t>
  </si>
  <si>
    <t>140415525</t>
  </si>
  <si>
    <t>138525</t>
  </si>
  <si>
    <t>140415625</t>
  </si>
  <si>
    <t>138625</t>
  </si>
  <si>
    <t>140415725</t>
  </si>
  <si>
    <t>138725</t>
  </si>
  <si>
    <t>140415825</t>
  </si>
  <si>
    <t>138825</t>
  </si>
  <si>
    <t>140415925</t>
  </si>
  <si>
    <t>138925</t>
  </si>
  <si>
    <t>140421725</t>
  </si>
  <si>
    <t>139025</t>
  </si>
  <si>
    <t>140421825</t>
  </si>
  <si>
    <t>139125</t>
  </si>
  <si>
    <t>140421925</t>
  </si>
  <si>
    <t>2025-05-12 04:16:21</t>
  </si>
  <si>
    <t>139225</t>
  </si>
  <si>
    <t>140422125</t>
  </si>
  <si>
    <t>139325</t>
  </si>
  <si>
    <t>140422225</t>
  </si>
  <si>
    <t>139425</t>
  </si>
  <si>
    <t>140422325</t>
  </si>
  <si>
    <t>2025-05-12 04:25:32</t>
  </si>
  <si>
    <t>1,935,750.00</t>
  </si>
  <si>
    <t>139525</t>
  </si>
  <si>
    <t>140422425</t>
  </si>
  <si>
    <t>139625</t>
  </si>
  <si>
    <t>140422525</t>
  </si>
  <si>
    <t>2025-05-12 04:21:31</t>
  </si>
  <si>
    <t>139725</t>
  </si>
  <si>
    <t>140422625</t>
  </si>
  <si>
    <t>139825</t>
  </si>
  <si>
    <t>140422725</t>
  </si>
  <si>
    <t>139925</t>
  </si>
  <si>
    <t>140422925</t>
  </si>
  <si>
    <t>140025</t>
  </si>
  <si>
    <t>140423025</t>
  </si>
  <si>
    <t>2025-05-12 04:01:45</t>
  </si>
  <si>
    <t>140125</t>
  </si>
  <si>
    <t>140423125</t>
  </si>
  <si>
    <t>2025-05-12 04:42:07</t>
  </si>
  <si>
    <t>140225</t>
  </si>
  <si>
    <t>140423225</t>
  </si>
  <si>
    <t>140325</t>
  </si>
  <si>
    <t>140423325</t>
  </si>
  <si>
    <t>140425</t>
  </si>
  <si>
    <t>140423425</t>
  </si>
  <si>
    <t>140525</t>
  </si>
  <si>
    <t>140423525</t>
  </si>
  <si>
    <t>2025-05-12 04:00:21</t>
  </si>
  <si>
    <t>140625</t>
  </si>
  <si>
    <t>140423625</t>
  </si>
  <si>
    <t>2025-05-12 04:40:03</t>
  </si>
  <si>
    <t>140725</t>
  </si>
  <si>
    <t>140423725</t>
  </si>
  <si>
    <t>2025-05-12 04:21:21</t>
  </si>
  <si>
    <t>140825</t>
  </si>
  <si>
    <t>140423825</t>
  </si>
  <si>
    <t>140925</t>
  </si>
  <si>
    <t>140423925</t>
  </si>
  <si>
    <t>141025</t>
  </si>
  <si>
    <t>2025-05-12 04:38:18</t>
  </si>
  <si>
    <t>140424325</t>
  </si>
  <si>
    <t>2025-05-12 03:58:13</t>
  </si>
  <si>
    <t>141425</t>
  </si>
  <si>
    <t>140424425</t>
  </si>
  <si>
    <t>2025-05-12 04:43:38</t>
  </si>
  <si>
    <t>141525</t>
  </si>
  <si>
    <t>140424525</t>
  </si>
  <si>
    <t>2025-05-12 04:04:43</t>
  </si>
  <si>
    <t>141625</t>
  </si>
  <si>
    <t>140424625</t>
  </si>
  <si>
    <t>141725</t>
  </si>
  <si>
    <t>140424725</t>
  </si>
  <si>
    <t>2025-05-12 04:16:09</t>
  </si>
  <si>
    <t>141825</t>
  </si>
  <si>
    <t>140424825</t>
  </si>
  <si>
    <t>141925</t>
  </si>
  <si>
    <t>140424925</t>
  </si>
  <si>
    <t>2025-05-12 04:22:28</t>
  </si>
  <si>
    <t>142025</t>
  </si>
  <si>
    <t>140425025</t>
  </si>
  <si>
    <t>142125</t>
  </si>
  <si>
    <t>140425125</t>
  </si>
  <si>
    <t>2025-05-12 04:40:05</t>
  </si>
  <si>
    <t>142225</t>
  </si>
  <si>
    <t>140425225</t>
  </si>
  <si>
    <t>2025-05-12 04:43:39</t>
  </si>
  <si>
    <t>142325</t>
  </si>
  <si>
    <t>140425325</t>
  </si>
  <si>
    <t>2025-05-12 04:25:29</t>
  </si>
  <si>
    <t>142425</t>
  </si>
  <si>
    <t>140425425</t>
  </si>
  <si>
    <t>142525</t>
  </si>
  <si>
    <t>140425525</t>
  </si>
  <si>
    <t>142625</t>
  </si>
  <si>
    <t>140425625</t>
  </si>
  <si>
    <t>2025-05-12 04:40:04</t>
  </si>
  <si>
    <t>142725</t>
  </si>
  <si>
    <t>140425725</t>
  </si>
  <si>
    <t>142825</t>
  </si>
  <si>
    <t>140425825</t>
  </si>
  <si>
    <t>2025-05-12 04:29:32</t>
  </si>
  <si>
    <t>142925</t>
  </si>
  <si>
    <t>140426025</t>
  </si>
  <si>
    <t>143025</t>
  </si>
  <si>
    <t>140426125</t>
  </si>
  <si>
    <t>143125</t>
  </si>
  <si>
    <t>140426225</t>
  </si>
  <si>
    <t>143225</t>
  </si>
  <si>
    <t>140426325</t>
  </si>
  <si>
    <t>143325</t>
  </si>
  <si>
    <t>140426425</t>
  </si>
  <si>
    <t>2025-05-12 04:43:40</t>
  </si>
  <si>
    <t>143425</t>
  </si>
  <si>
    <t>140426525</t>
  </si>
  <si>
    <t>2025-05-12 04:40:01</t>
  </si>
  <si>
    <t>143525</t>
  </si>
  <si>
    <t>140426625</t>
  </si>
  <si>
    <t>2025-05-12 04:25:30</t>
  </si>
  <si>
    <t>143625</t>
  </si>
  <si>
    <t>140426725</t>
  </si>
  <si>
    <t>143725</t>
  </si>
  <si>
    <t>140426825</t>
  </si>
  <si>
    <t>2025-05-12 04:43:41</t>
  </si>
  <si>
    <t>143825</t>
  </si>
  <si>
    <t>140426925</t>
  </si>
  <si>
    <t>143925</t>
  </si>
  <si>
    <t>140427025</t>
  </si>
  <si>
    <t>2025-05-12 04:21:20</t>
  </si>
  <si>
    <t>144025</t>
  </si>
  <si>
    <t>140427125</t>
  </si>
  <si>
    <t>144125</t>
  </si>
  <si>
    <t>140427225</t>
  </si>
  <si>
    <t>2025-05-12 04:11:50</t>
  </si>
  <si>
    <t>144225</t>
  </si>
  <si>
    <t>140427325</t>
  </si>
  <si>
    <t>2025-05-12 04:21:19</t>
  </si>
  <si>
    <t>144325</t>
  </si>
  <si>
    <t>140427425</t>
  </si>
  <si>
    <t>2025-05-12 04:29:31</t>
  </si>
  <si>
    <t>144425</t>
  </si>
  <si>
    <t>140427625</t>
  </si>
  <si>
    <t>2025-05-12 04:04:44</t>
  </si>
  <si>
    <t>144525</t>
  </si>
  <si>
    <t>140427725</t>
  </si>
  <si>
    <t>144625</t>
  </si>
  <si>
    <t>140427825</t>
  </si>
  <si>
    <t>144725</t>
  </si>
  <si>
    <t>140427925</t>
  </si>
  <si>
    <t>2025-05-12 03:40:05</t>
  </si>
  <si>
    <t>144825</t>
  </si>
  <si>
    <t>140428025</t>
  </si>
  <si>
    <t>144925</t>
  </si>
  <si>
    <t>140428125</t>
  </si>
  <si>
    <t>2025-05-12 03:40:06</t>
  </si>
  <si>
    <t>145025</t>
  </si>
  <si>
    <t>140428225</t>
  </si>
  <si>
    <t>145125</t>
  </si>
  <si>
    <t>140428325</t>
  </si>
  <si>
    <t>145225</t>
  </si>
  <si>
    <t>140428425</t>
  </si>
  <si>
    <t>2025-05-12 03:40:07</t>
  </si>
  <si>
    <t>145325</t>
  </si>
  <si>
    <t>140428625</t>
  </si>
  <si>
    <t>145425</t>
  </si>
  <si>
    <t>140428725</t>
  </si>
  <si>
    <t>2025-05-12 03:40:08</t>
  </si>
  <si>
    <t>145525</t>
  </si>
  <si>
    <t>140428825</t>
  </si>
  <si>
    <t>145625</t>
  </si>
  <si>
    <t>140428925</t>
  </si>
  <si>
    <t>2025-05-12 03:58:06</t>
  </si>
  <si>
    <t>145725</t>
  </si>
  <si>
    <t>140429125</t>
  </si>
  <si>
    <t>2025-05-12 04:01:42</t>
  </si>
  <si>
    <t>145825</t>
  </si>
  <si>
    <t>140429225</t>
  </si>
  <si>
    <t>145925</t>
  </si>
  <si>
    <t>140429325</t>
  </si>
  <si>
    <t>146025</t>
  </si>
  <si>
    <t>140429425</t>
  </si>
  <si>
    <t>146125</t>
  </si>
  <si>
    <t>140429525</t>
  </si>
  <si>
    <t>2,038,790.00</t>
  </si>
  <si>
    <t>146225</t>
  </si>
  <si>
    <t>140429625</t>
  </si>
  <si>
    <t>146325</t>
  </si>
  <si>
    <t>2025-05-12 05:11:46</t>
  </si>
  <si>
    <t>1,666,667.00</t>
  </si>
  <si>
    <t>140429825</t>
  </si>
  <si>
    <t>2025-05-12 04:47:54</t>
  </si>
  <si>
    <t>146525</t>
  </si>
  <si>
    <t>140430025</t>
  </si>
  <si>
    <t>2025-05-12 04:43:44</t>
  </si>
  <si>
    <t>146625</t>
  </si>
  <si>
    <t>140430125</t>
  </si>
  <si>
    <t>146725</t>
  </si>
  <si>
    <t>140430225</t>
  </si>
  <si>
    <t>146825</t>
  </si>
  <si>
    <t>140430325</t>
  </si>
  <si>
    <t>146925</t>
  </si>
  <si>
    <t>140430425</t>
  </si>
  <si>
    <t>147025</t>
  </si>
  <si>
    <t>140430525</t>
  </si>
  <si>
    <t>2025-05-12 04:38:19</t>
  </si>
  <si>
    <t>147125</t>
  </si>
  <si>
    <t>140430625</t>
  </si>
  <si>
    <t>147225</t>
  </si>
  <si>
    <t>140430725</t>
  </si>
  <si>
    <t>2025-05-12 04:29:35</t>
  </si>
  <si>
    <t>147325</t>
  </si>
  <si>
    <t>140430825</t>
  </si>
  <si>
    <t>2025-05-12 04:40:07</t>
  </si>
  <si>
    <t>147425</t>
  </si>
  <si>
    <t>140430925</t>
  </si>
  <si>
    <t>147525</t>
  </si>
  <si>
    <t>140431025</t>
  </si>
  <si>
    <t>2025-05-12 04:40:08</t>
  </si>
  <si>
    <t>147625</t>
  </si>
  <si>
    <t>140431125</t>
  </si>
  <si>
    <t>147725</t>
  </si>
  <si>
    <t>140431225</t>
  </si>
  <si>
    <t>147825</t>
  </si>
  <si>
    <t>140431325</t>
  </si>
  <si>
    <t>147925</t>
  </si>
  <si>
    <t>140431425</t>
  </si>
  <si>
    <t>2025-05-12 04:43:43</t>
  </si>
  <si>
    <t>148025</t>
  </si>
  <si>
    <t>140431525</t>
  </si>
  <si>
    <t>2025-05-12 04:25:27</t>
  </si>
  <si>
    <t>2,589,436.00</t>
  </si>
  <si>
    <t>148125</t>
  </si>
  <si>
    <t>2025-05-12 05:09:11</t>
  </si>
  <si>
    <t>2025-05-12 05:11:40</t>
  </si>
  <si>
    <t>2025-05-12 05:11:41</t>
  </si>
  <si>
    <t>2025-05-12 04:57:52</t>
  </si>
  <si>
    <t>2025-05-12 05:11:42</t>
  </si>
  <si>
    <t>2025-05-12 04:57:53</t>
  </si>
  <si>
    <t>2025-05-12 04:57:40</t>
  </si>
  <si>
    <t>2025-05-12 05:11:30</t>
  </si>
  <si>
    <t>2025-05-12 05:11:31</t>
  </si>
  <si>
    <t>2025-05-12 05:11:32</t>
  </si>
  <si>
    <t>2025-05-12 04:57:41</t>
  </si>
  <si>
    <t>2025-05-12 04:57:42</t>
  </si>
  <si>
    <t>2025-05-12 04:57:50</t>
  </si>
  <si>
    <t>2025-05-12 05:11:12</t>
  </si>
  <si>
    <t>2025-05-12 04:57:43</t>
  </si>
  <si>
    <t>2025-05-12 04:57:44</t>
  </si>
  <si>
    <t>2025-05-12 04:57:45</t>
  </si>
  <si>
    <t>2025-05-12 05:11:29</t>
  </si>
  <si>
    <t>2025-05-12 04:57:46</t>
  </si>
  <si>
    <t>2025-05-12 04:57:47</t>
  </si>
  <si>
    <t>2025-05-12 04:57:48</t>
  </si>
  <si>
    <t>2025-05-12 04:57:49</t>
  </si>
  <si>
    <t>2025-05-12 05:08:22</t>
  </si>
  <si>
    <t>2025-05-12 05:11:11</t>
  </si>
  <si>
    <t>2025-05-12 04:57:51</t>
  </si>
  <si>
    <t>2025-05-12 05:11:28</t>
  </si>
  <si>
    <t>140495625</t>
  </si>
  <si>
    <t>2025-05-12 04:40:09</t>
  </si>
  <si>
    <t>152925</t>
  </si>
  <si>
    <t>2025-05-12 04:57:33</t>
  </si>
  <si>
    <t>1,260,132.00</t>
  </si>
  <si>
    <t>2025-05-12 04:57:34</t>
  </si>
  <si>
    <t>711,750.00</t>
  </si>
  <si>
    <t>2025-05-12 05:11:34</t>
  </si>
  <si>
    <t>2025-05-12 05:24:13</t>
  </si>
  <si>
    <t>469,755.00</t>
  </si>
  <si>
    <t>2025-05-12 05:24:14</t>
  </si>
  <si>
    <t>2025-05-12 05:40:53</t>
  </si>
  <si>
    <t>2025-05-12 04:57:31</t>
  </si>
  <si>
    <t>2025-05-12 05:24:15</t>
  </si>
  <si>
    <t>2025-05-12 05:24:16</t>
  </si>
  <si>
    <t>2025-05-12 05:40:52</t>
  </si>
  <si>
    <t>2025-05-12 04:58:08</t>
  </si>
  <si>
    <t>2025-05-12 04:58:09</t>
  </si>
  <si>
    <t>2025-05-12 04:58:10</t>
  </si>
  <si>
    <t>2025-05-12 05:09:15</t>
  </si>
  <si>
    <t>2025-05-12 05:16:36</t>
  </si>
  <si>
    <t>2025-05-12 04:52:05</t>
  </si>
  <si>
    <t>2025-05-12 04:58:04</t>
  </si>
  <si>
    <t>2025-05-12 04:58:05</t>
  </si>
  <si>
    <t>2025-05-12 04:58:06</t>
  </si>
  <si>
    <t>2025-05-12 04:58:07</t>
  </si>
  <si>
    <t>2025-05-12 04:58:27</t>
  </si>
  <si>
    <t>2025-05-12 04:58:28</t>
  </si>
  <si>
    <t>2025-05-12 04:58:29</t>
  </si>
  <si>
    <t>2025-05-12 05:09:14</t>
  </si>
  <si>
    <t>2025-05-12 04:58:41</t>
  </si>
  <si>
    <t>2025-05-12 04:58:11</t>
  </si>
  <si>
    <t>2025-05-12 04:58:12</t>
  </si>
  <si>
    <t>2025-05-12 04:58:13</t>
  </si>
  <si>
    <t>2025-05-12 04:58:14</t>
  </si>
  <si>
    <t>2025-05-12 04:58:15</t>
  </si>
  <si>
    <t>2025-05-12 04:58:16</t>
  </si>
  <si>
    <t>2025-05-12 04:58:17</t>
  </si>
  <si>
    <t>2025-05-12 04:58:18</t>
  </si>
  <si>
    <t>2025-05-14 03:05:34</t>
  </si>
  <si>
    <t>4,260,880.00</t>
  </si>
  <si>
    <t>PAGO CORRESPONDIENTE AL SERVICIO DE ENERGÍA ELÉCTRICA DE LA SEDE PRINCIPAL CIDE SOACHA, POR EL PERÍODO COMPRENDIDO ENTRE EL 27 DE MARZO Y EL 25 DE ABRIL DE 2025.</t>
  </si>
  <si>
    <t>2025-05-15 00:00:00</t>
  </si>
  <si>
    <t>641,140.00</t>
  </si>
  <si>
    <t>PAGO CORRESPONDIENTE AL SERVICIO DE ENERGÍA ELÉCTRICA DE LA SEDE "EL ALTICO" DEL MUNICIPIO DE SOACHA, POR EL PERÍODO COMPRENDIDO ENTRE EL 01 Y EL 30 DE ABRIL DE 2025.</t>
  </si>
  <si>
    <t>153,100.00</t>
  </si>
  <si>
    <t>PAGO CORRESPONDIENTE AL SERVICIO DE ACUEDUCTO Y ALCANTARILLADO DE LA SEDE "LA COLONIA" DEL MUNICIPIO DE SIBATÉ, POR EL MES DE ABRIL DE 2025.</t>
  </si>
  <si>
    <t>140316425-11-N</t>
  </si>
  <si>
    <t>140316625-11-N</t>
  </si>
  <si>
    <t>140316725-11-N</t>
  </si>
  <si>
    <t>140316825-11-N</t>
  </si>
  <si>
    <t>140317025-11-N</t>
  </si>
  <si>
    <t>140317225-11-N</t>
  </si>
  <si>
    <t>140317425-11-N</t>
  </si>
  <si>
    <t>140317525-11-N</t>
  </si>
  <si>
    <t>140317725-10-N</t>
  </si>
  <si>
    <t>140317825-11-N</t>
  </si>
  <si>
    <t>140317925-11-N</t>
  </si>
  <si>
    <t>140318025-11-N</t>
  </si>
  <si>
    <t>140318125-11-N</t>
  </si>
  <si>
    <t>140318225-11-N</t>
  </si>
  <si>
    <t>140318425-11-N</t>
  </si>
  <si>
    <t>140318525-11-N</t>
  </si>
  <si>
    <t>140318625-11-N</t>
  </si>
  <si>
    <t>140318725-11-N</t>
  </si>
  <si>
    <t>140318825-11-N</t>
  </si>
  <si>
    <t>140318925-11-N</t>
  </si>
  <si>
    <t>140319025-11-N</t>
  </si>
  <si>
    <t>140319125-11-N</t>
  </si>
  <si>
    <t>140319225-11-N</t>
  </si>
  <si>
    <t>140319325-11-N</t>
  </si>
  <si>
    <t>140319425-11-N</t>
  </si>
  <si>
    <t>140319525-11-N</t>
  </si>
  <si>
    <t>140319825-11-N</t>
  </si>
  <si>
    <t>140320025-11-N</t>
  </si>
  <si>
    <t>140320325-11-N</t>
  </si>
  <si>
    <t>140320525-11-N</t>
  </si>
  <si>
    <t>140320725-11-N</t>
  </si>
  <si>
    <t>140320925-11-N</t>
  </si>
  <si>
    <t>140321125-11-N</t>
  </si>
  <si>
    <t>140321225-11-N</t>
  </si>
  <si>
    <t>140321425-11-N</t>
  </si>
  <si>
    <t>140321625-11-N</t>
  </si>
  <si>
    <t>140321825-11-N</t>
  </si>
  <si>
    <t>140322025-11-N</t>
  </si>
  <si>
    <t>140322225-11-N</t>
  </si>
  <si>
    <t>140322425-11-N</t>
  </si>
  <si>
    <t>140322625-11-N</t>
  </si>
  <si>
    <t>140322825-11-N</t>
  </si>
  <si>
    <t>140323025-11-N</t>
  </si>
  <si>
    <t>140323225-11-N</t>
  </si>
  <si>
    <t>140323425-11-N</t>
  </si>
  <si>
    <t>140323625-11-N</t>
  </si>
  <si>
    <t>140323925-11-N</t>
  </si>
  <si>
    <t>140324125-11-N</t>
  </si>
  <si>
    <t>140324325-11-N</t>
  </si>
  <si>
    <t>140324525-11-N</t>
  </si>
  <si>
    <t>140324725-11-N</t>
  </si>
  <si>
    <t>140324925-11-N</t>
  </si>
  <si>
    <t>140325025-11-N</t>
  </si>
  <si>
    <t>140325225-11-N</t>
  </si>
  <si>
    <t>140325425-11-N</t>
  </si>
  <si>
    <t>140325525-11-N</t>
  </si>
  <si>
    <t>140325625-11-N</t>
  </si>
  <si>
    <t>140325725-11-N</t>
  </si>
  <si>
    <t>140325825-11-N</t>
  </si>
  <si>
    <t>140325925-11-N</t>
  </si>
  <si>
    <t>140326025-11-N</t>
  </si>
  <si>
    <t>140326125-11-N</t>
  </si>
  <si>
    <t>140326225-11-N</t>
  </si>
  <si>
    <t>140326325-11-N</t>
  </si>
  <si>
    <t>140326425-11-N</t>
  </si>
  <si>
    <t>140326625-11-N</t>
  </si>
  <si>
    <t>140326725-11-N</t>
  </si>
  <si>
    <t>140326825-11-N</t>
  </si>
  <si>
    <t>140327025-11-N</t>
  </si>
  <si>
    <t>140327225-11-N</t>
  </si>
  <si>
    <t>140327325-11-N</t>
  </si>
  <si>
    <t>140327425-11-N</t>
  </si>
  <si>
    <t>140327525-11-N</t>
  </si>
  <si>
    <t>140327625-11-N</t>
  </si>
  <si>
    <t>140327725-11-N</t>
  </si>
  <si>
    <t>140327825-11-N</t>
  </si>
  <si>
    <t>140327925-11-N</t>
  </si>
  <si>
    <t>140328025-11-N</t>
  </si>
  <si>
    <t>140328125-11-N</t>
  </si>
  <si>
    <t>140328225-11-N</t>
  </si>
  <si>
    <t>140328325-11-N</t>
  </si>
  <si>
    <t>140328525-11-N</t>
  </si>
  <si>
    <t>140328725-11-N</t>
  </si>
  <si>
    <t>140328825-11-N</t>
  </si>
  <si>
    <t>140328925-11-N</t>
  </si>
  <si>
    <t>140329025-10-N</t>
  </si>
  <si>
    <t>140329125-11-N</t>
  </si>
  <si>
    <t>140329225-11-N</t>
  </si>
  <si>
    <t>140329325-11-N</t>
  </si>
  <si>
    <t>140329425-11-N</t>
  </si>
  <si>
    <t>140329725-11-N</t>
  </si>
  <si>
    <t>140329825-11-N</t>
  </si>
  <si>
    <t>140329925-11-N</t>
  </si>
  <si>
    <t>140330025-11-N</t>
  </si>
  <si>
    <t>140330125-11-N</t>
  </si>
  <si>
    <t>140330225-11-N</t>
  </si>
  <si>
    <t>140330325-11-N</t>
  </si>
  <si>
    <t>140330425-11-N</t>
  </si>
  <si>
    <t>140330625-11-N</t>
  </si>
  <si>
    <t>140330725-11-N</t>
  </si>
  <si>
    <t>140374225-11-N</t>
  </si>
  <si>
    <t>140374325-11-N</t>
  </si>
  <si>
    <t>140374525-11-N</t>
  </si>
  <si>
    <t>140374625-11-N</t>
  </si>
  <si>
    <t>140374725-11-N</t>
  </si>
  <si>
    <t>140374825-11-N</t>
  </si>
  <si>
    <t>140374925-11-N</t>
  </si>
  <si>
    <t>140375025-11-N</t>
  </si>
  <si>
    <t>140375125-11-N</t>
  </si>
  <si>
    <t>140375425-11-N</t>
  </si>
  <si>
    <t>140375525-11-N</t>
  </si>
  <si>
    <t>140375725-11-N</t>
  </si>
  <si>
    <t>140375825-11-N</t>
  </si>
  <si>
    <t>140375925-10-N</t>
  </si>
  <si>
    <t>140376025-10-N</t>
  </si>
  <si>
    <t>140376125-10-N</t>
  </si>
  <si>
    <t>140376225-45-N</t>
  </si>
  <si>
    <t>140376325-45-N</t>
  </si>
  <si>
    <t>140376425-45-N</t>
  </si>
  <si>
    <t>140376525-45-N</t>
  </si>
  <si>
    <t>140376625-45-N</t>
  </si>
  <si>
    <t>140376725-45-N</t>
  </si>
  <si>
    <t>140376825-45-N</t>
  </si>
  <si>
    <t>140376925-45-N</t>
  </si>
  <si>
    <t>140377025-45-N</t>
  </si>
  <si>
    <t>140377225-45-N</t>
  </si>
  <si>
    <t>140377325-45-N</t>
  </si>
  <si>
    <t>140377425-45-N</t>
  </si>
  <si>
    <t>140377525-45-N</t>
  </si>
  <si>
    <t>140377625-45-N</t>
  </si>
  <si>
    <t>140377725-45-N</t>
  </si>
  <si>
    <t>140377825-45-N</t>
  </si>
  <si>
    <t>140377925-45-N</t>
  </si>
  <si>
    <t>140378125-45-N</t>
  </si>
  <si>
    <t>140378225-45-N</t>
  </si>
  <si>
    <t>140378325-45-N</t>
  </si>
  <si>
    <t>140378425-45-N</t>
  </si>
  <si>
    <t>140378525-45-N</t>
  </si>
  <si>
    <t>140378625-45-N</t>
  </si>
  <si>
    <t>140378725-45-N</t>
  </si>
  <si>
    <t>140378825-45-N</t>
  </si>
  <si>
    <t>140378925-45-N</t>
  </si>
  <si>
    <t>140379025-45-N</t>
  </si>
  <si>
    <t>140379225-45-N</t>
  </si>
  <si>
    <t>140379325-45-N</t>
  </si>
  <si>
    <t>140379425-45-N</t>
  </si>
  <si>
    <t>140379625-45-N</t>
  </si>
  <si>
    <t>140379725-45-N</t>
  </si>
  <si>
    <t>140379825-45-N</t>
  </si>
  <si>
    <t>140379925-45-N</t>
  </si>
  <si>
    <t>140380025-45-N</t>
  </si>
  <si>
    <t>140380225-45-N</t>
  </si>
  <si>
    <t>140380425-45-N</t>
  </si>
  <si>
    <t>140380525-45-N</t>
  </si>
  <si>
    <t>140380725-45-N</t>
  </si>
  <si>
    <t>140380825-45-N</t>
  </si>
  <si>
    <t>140380925-45-N</t>
  </si>
  <si>
    <t>140381025-45-N</t>
  </si>
  <si>
    <t>140381125-45-N</t>
  </si>
  <si>
    <t>140381225-45-N</t>
  </si>
  <si>
    <t>140381325-45-N</t>
  </si>
  <si>
    <t>140381425-45-N</t>
  </si>
  <si>
    <t>140381525-45-N</t>
  </si>
  <si>
    <t>140381625-45-N</t>
  </si>
  <si>
    <t>140381825-45-N</t>
  </si>
  <si>
    <t>140381925-45-N</t>
  </si>
  <si>
    <t>140382025-45-N</t>
  </si>
  <si>
    <t>140382125-45-N</t>
  </si>
  <si>
    <t>140382225-45-N</t>
  </si>
  <si>
    <t>140382425-45-N</t>
  </si>
  <si>
    <t>140382525-45-N</t>
  </si>
  <si>
    <t>140382625-45-N</t>
  </si>
  <si>
    <t>140382725-45-N</t>
  </si>
  <si>
    <t>140382825-45-N</t>
  </si>
  <si>
    <t>140382925-45-N</t>
  </si>
  <si>
    <t>140383025-45-N</t>
  </si>
  <si>
    <t>140383225-45-N</t>
  </si>
  <si>
    <t>140383325-45-N</t>
  </si>
  <si>
    <t>140383425-45-N</t>
  </si>
  <si>
    <t>140383525-45-N</t>
  </si>
  <si>
    <t>140383625-45-N</t>
  </si>
  <si>
    <t>140383725-45-N</t>
  </si>
  <si>
    <t>140383825-45-N</t>
  </si>
  <si>
    <t>140384025-45-N</t>
  </si>
  <si>
    <t>140384125-45-N</t>
  </si>
  <si>
    <t>140384225-45-N</t>
  </si>
  <si>
    <t>140384325-45-N</t>
  </si>
  <si>
    <t>140384425-45-N</t>
  </si>
  <si>
    <t>140384525-45-N</t>
  </si>
  <si>
    <t>140384625-45-N</t>
  </si>
  <si>
    <t>140384725-45-N</t>
  </si>
  <si>
    <t>140384825-45-N</t>
  </si>
  <si>
    <t>140384925-45-N</t>
  </si>
  <si>
    <t>140385025-45-N</t>
  </si>
  <si>
    <t>140385125-45-N</t>
  </si>
  <si>
    <t>140385225-45-N</t>
  </si>
  <si>
    <t>140385325-45-N</t>
  </si>
  <si>
    <t>140385425-45-N</t>
  </si>
  <si>
    <t>140385525-45-N</t>
  </si>
  <si>
    <t>140385625-45-N</t>
  </si>
  <si>
    <t>140405525-45-N</t>
  </si>
  <si>
    <t>140405625-45-N</t>
  </si>
  <si>
    <t>140405725-45-N</t>
  </si>
  <si>
    <t>140405825-45-N</t>
  </si>
  <si>
    <t>140405925-45-N</t>
  </si>
  <si>
    <t>140406025-45-N</t>
  </si>
  <si>
    <t>140406125-45-N</t>
  </si>
  <si>
    <t>140406225-45-N</t>
  </si>
  <si>
    <t>140406325-45-N</t>
  </si>
  <si>
    <t>140406525-45-N</t>
  </si>
  <si>
    <t>140406625-45-N</t>
  </si>
  <si>
    <t>140406725-45-N</t>
  </si>
  <si>
    <t>140406825-18-P</t>
  </si>
  <si>
    <t>140406925-45-N</t>
  </si>
  <si>
    <t>140407025-45-N</t>
  </si>
  <si>
    <t>140407125-45-N</t>
  </si>
  <si>
    <t>140407225-45-N</t>
  </si>
  <si>
    <t>140407325-45-N</t>
  </si>
  <si>
    <t>140407425-45-N</t>
  </si>
  <si>
    <t>140407525-45-N</t>
  </si>
  <si>
    <t>140407625-45-N</t>
  </si>
  <si>
    <t>140407725-45-N</t>
  </si>
  <si>
    <t>140407825-45-N</t>
  </si>
  <si>
    <t>140407925-18-P</t>
  </si>
  <si>
    <t>140408025-45-N</t>
  </si>
  <si>
    <t>140408125-45-N</t>
  </si>
  <si>
    <t>140408225-10-N</t>
  </si>
  <si>
    <t>140408325-45-N</t>
  </si>
  <si>
    <t>140408425-45-N</t>
  </si>
  <si>
    <t>140408525-45-N</t>
  </si>
  <si>
    <t>140408625-45-N</t>
  </si>
  <si>
    <t>140408725-45-N</t>
  </si>
  <si>
    <t>140408825-45-N</t>
  </si>
  <si>
    <t>140408925-90-N</t>
  </si>
  <si>
    <t>140409025-90-N</t>
  </si>
  <si>
    <t>140409125-85-N</t>
  </si>
  <si>
    <t>140409225-45-N</t>
  </si>
  <si>
    <t>140409425-45-N</t>
  </si>
  <si>
    <t>140409525-45-N</t>
  </si>
  <si>
    <t>140409625-45-N</t>
  </si>
  <si>
    <t>140409725-45-N</t>
  </si>
  <si>
    <t>140409825-45-N</t>
  </si>
  <si>
    <t>140409925-45-N</t>
  </si>
  <si>
    <t>140410125-45-N</t>
  </si>
  <si>
    <t>140410225-45-N</t>
  </si>
  <si>
    <t>140410325-45-N</t>
  </si>
  <si>
    <t>140410425-45-N</t>
  </si>
  <si>
    <t>140410525-45-N</t>
  </si>
  <si>
    <t>140410625-45-N</t>
  </si>
  <si>
    <t>140410725-45-N</t>
  </si>
  <si>
    <t>140410825-45-N</t>
  </si>
  <si>
    <t>140410925-45-N</t>
  </si>
  <si>
    <t>140411025-45-N</t>
  </si>
  <si>
    <t>140411125-45-N</t>
  </si>
  <si>
    <t>140411225-45-N</t>
  </si>
  <si>
    <t>140411325-45-N</t>
  </si>
  <si>
    <t>140411425-45-N</t>
  </si>
  <si>
    <t>140411525-45-N</t>
  </si>
  <si>
    <t>140411625-45-N</t>
  </si>
  <si>
    <t>140411725-45-N</t>
  </si>
  <si>
    <t>140411825-45-N</t>
  </si>
  <si>
    <t>140411925-45-N</t>
  </si>
  <si>
    <t>140412025-45-N</t>
  </si>
  <si>
    <t>140412125-45-N</t>
  </si>
  <si>
    <t>140412225-45-N</t>
  </si>
  <si>
    <t>140412325-45-N</t>
  </si>
  <si>
    <t>140412425-45-N</t>
  </si>
  <si>
    <t>140412525-45-N</t>
  </si>
  <si>
    <t>140412625-45-N</t>
  </si>
  <si>
    <t>140412725-45-N</t>
  </si>
  <si>
    <t>140412825-45-N</t>
  </si>
  <si>
    <t>140412925-45-N</t>
  </si>
  <si>
    <t>140413025-45-N</t>
  </si>
  <si>
    <t>140413125-45-N</t>
  </si>
  <si>
    <t>140413225-45-N</t>
  </si>
  <si>
    <t>140413425-45-N</t>
  </si>
  <si>
    <t>140413525-38-N</t>
  </si>
  <si>
    <t>140413625-38-N</t>
  </si>
  <si>
    <t>140413725-38-N</t>
  </si>
  <si>
    <t>140413825-38-N</t>
  </si>
  <si>
    <t>140413925-38-N</t>
  </si>
  <si>
    <t>140414025-38-N</t>
  </si>
  <si>
    <t>140414125-38-N</t>
  </si>
  <si>
    <t>140414225-38-N</t>
  </si>
  <si>
    <t>140414325-38-N</t>
  </si>
  <si>
    <t>140414425-38-N</t>
  </si>
  <si>
    <t>140414525-38-N</t>
  </si>
  <si>
    <t>140414625-38-N</t>
  </si>
  <si>
    <t>140414725-38-N</t>
  </si>
  <si>
    <t>140414925-38-N</t>
  </si>
  <si>
    <t>140415025-38-N</t>
  </si>
  <si>
    <t>140415125-38-N</t>
  </si>
  <si>
    <t>140415225-38-N</t>
  </si>
  <si>
    <t>140415325-38-N</t>
  </si>
  <si>
    <t>140415425-38-N</t>
  </si>
  <si>
    <t>140415525-10-N</t>
  </si>
  <si>
    <t>140415625-10-N</t>
  </si>
  <si>
    <t>140415725-10-N</t>
  </si>
  <si>
    <t>140415825-10-N</t>
  </si>
  <si>
    <t>140415925-10-N</t>
  </si>
  <si>
    <t>140421725-10-N</t>
  </si>
  <si>
    <t>140421825-10-N</t>
  </si>
  <si>
    <t>140421925-10-N</t>
  </si>
  <si>
    <t>140422125-10-N</t>
  </si>
  <si>
    <t>140422225-10-N</t>
  </si>
  <si>
    <t>140422325-10-N</t>
  </si>
  <si>
    <t>140422425-10-N</t>
  </si>
  <si>
    <t>140422525-38-N</t>
  </si>
  <si>
    <t>140422625-45-N</t>
  </si>
  <si>
    <t>140422725-85-N</t>
  </si>
  <si>
    <t>140422925-85-N</t>
  </si>
  <si>
    <t>140423025-10-N</t>
  </si>
  <si>
    <t>140423125-45-N</t>
  </si>
  <si>
    <t>140423225-38-N</t>
  </si>
  <si>
    <t>140423325-38-N</t>
  </si>
  <si>
    <t>140423425-45-N</t>
  </si>
  <si>
    <t>140423525-45-N</t>
  </si>
  <si>
    <t>140423625-10-N</t>
  </si>
  <si>
    <t>140423725-45-N</t>
  </si>
  <si>
    <t>140423825-45-N</t>
  </si>
  <si>
    <t>140423925-45-N</t>
  </si>
  <si>
    <t>140424025-45-N</t>
  </si>
  <si>
    <t>140424125-10-N</t>
  </si>
  <si>
    <t>140424225-38-N</t>
  </si>
  <si>
    <t>140424325-10-N</t>
  </si>
  <si>
    <t>140424425-10-N</t>
  </si>
  <si>
    <t>140424525-24-P</t>
  </si>
  <si>
    <t>140424625-10-N</t>
  </si>
  <si>
    <t>140424725-10-N</t>
  </si>
  <si>
    <t>140424825-24-P</t>
  </si>
  <si>
    <t>140424925-27-N</t>
  </si>
  <si>
    <t>140425025-24-P</t>
  </si>
  <si>
    <t>140425125-27-N</t>
  </si>
  <si>
    <t>140425225-27-N</t>
  </si>
  <si>
    <t>140425325-27-N</t>
  </si>
  <si>
    <t>140425425-10-N</t>
  </si>
  <si>
    <t>140425525-10-N</t>
  </si>
  <si>
    <t>140425625-10-N</t>
  </si>
  <si>
    <t>140425725-10-N</t>
  </si>
  <si>
    <t>140425825-10-N</t>
  </si>
  <si>
    <t>140426025-10-N</t>
  </si>
  <si>
    <t>140426125-28-N</t>
  </si>
  <si>
    <t>140426225-10-N</t>
  </si>
  <si>
    <t>140426325-10-N</t>
  </si>
  <si>
    <t>140426425-10-N</t>
  </si>
  <si>
    <t>140426525-10-N</t>
  </si>
  <si>
    <t>140426625-10-N</t>
  </si>
  <si>
    <t>140426725-10-N</t>
  </si>
  <si>
    <t>140426825-10-N</t>
  </si>
  <si>
    <t>140426925-10-N</t>
  </si>
  <si>
    <t>140427025-28-N</t>
  </si>
  <si>
    <t>140427125-28-N</t>
  </si>
  <si>
    <t>140427225-28-N</t>
  </si>
  <si>
    <t>140427325-28-N</t>
  </si>
  <si>
    <t>140427425-10-N</t>
  </si>
  <si>
    <t>140427625-28-N</t>
  </si>
  <si>
    <t>140427725-28-N</t>
  </si>
  <si>
    <t>140427825-28-N</t>
  </si>
  <si>
    <t>140427925-70-P</t>
  </si>
  <si>
    <t>140428025-69-P</t>
  </si>
  <si>
    <t>140428125-70-P</t>
  </si>
  <si>
    <t>140428225-70-P</t>
  </si>
  <si>
    <t>140428325-70-P</t>
  </si>
  <si>
    <t>140428425-70-P</t>
  </si>
  <si>
    <t>140428625-69-P</t>
  </si>
  <si>
    <t>140428725-69-P</t>
  </si>
  <si>
    <t>140428825-69-P</t>
  </si>
  <si>
    <t>140428925-69-P</t>
  </si>
  <si>
    <t>140429125-84-N</t>
  </si>
  <si>
    <t>140429225-84-N</t>
  </si>
  <si>
    <t>140429325-10-N</t>
  </si>
  <si>
    <t>140429425-27-N</t>
  </si>
  <si>
    <t>140429525-10-N</t>
  </si>
  <si>
    <t>140429625-28-N</t>
  </si>
  <si>
    <t>140429725-20-N</t>
  </si>
  <si>
    <t>140429825-42-N</t>
  </si>
  <si>
    <t>140430025-42-N</t>
  </si>
  <si>
    <t>140430125-42-N</t>
  </si>
  <si>
    <t>140430225-90-N</t>
  </si>
  <si>
    <t>140430325-10-N</t>
  </si>
  <si>
    <t>140430425-10-N</t>
  </si>
  <si>
    <t>140430525-42-N</t>
  </si>
  <si>
    <t>140430625-42-N</t>
  </si>
  <si>
    <t>140430725-42-N</t>
  </si>
  <si>
    <t>140430825-42-N</t>
  </si>
  <si>
    <t>140430925-42-N</t>
  </si>
  <si>
    <t>140431025-42-N</t>
  </si>
  <si>
    <t>140431125-10-N</t>
  </si>
  <si>
    <t>140431225-42-N</t>
  </si>
  <si>
    <t>140431325-42-P</t>
  </si>
  <si>
    <t>140431425-42-N</t>
  </si>
  <si>
    <t>140431525-42-N</t>
  </si>
  <si>
    <t>140490725-18-P</t>
  </si>
  <si>
    <t>140490825-18-P</t>
  </si>
  <si>
    <t>140490925-18-P</t>
  </si>
  <si>
    <t>140491025-18-P</t>
  </si>
  <si>
    <t>140491125-18-P</t>
  </si>
  <si>
    <t>140491225-18-P</t>
  </si>
  <si>
    <t>140491325-18-P</t>
  </si>
  <si>
    <t>140491425-18-P</t>
  </si>
  <si>
    <t>140491525-18-P</t>
  </si>
  <si>
    <t>140491625-18-P</t>
  </si>
  <si>
    <t>140491725-18-P</t>
  </si>
  <si>
    <t>140491825-18-P</t>
  </si>
  <si>
    <t>140491925-18-P</t>
  </si>
  <si>
    <t>140492025-18-P</t>
  </si>
  <si>
    <t>140492125-18-P</t>
  </si>
  <si>
    <t>140492225-18-P</t>
  </si>
  <si>
    <t>140492325-18-P</t>
  </si>
  <si>
    <t>140492425-18-P</t>
  </si>
  <si>
    <t>140492525-18-P</t>
  </si>
  <si>
    <t>140492625-18-P</t>
  </si>
  <si>
    <t>140492725-18-P</t>
  </si>
  <si>
    <t>140492825-18-P</t>
  </si>
  <si>
    <t>140492925-18-P</t>
  </si>
  <si>
    <t>140493025-18-P</t>
  </si>
  <si>
    <t>140493125-18-P</t>
  </si>
  <si>
    <t>140493225-18-P</t>
  </si>
  <si>
    <t>140493425-18-P</t>
  </si>
  <si>
    <t>140493525-18-P</t>
  </si>
  <si>
    <t>140493625-18-P</t>
  </si>
  <si>
    <t>140493725-18-P</t>
  </si>
  <si>
    <t>140493925-18-P</t>
  </si>
  <si>
    <t>140494025-18-P</t>
  </si>
  <si>
    <t>140494125-18-P</t>
  </si>
  <si>
    <t>140494225-18-P</t>
  </si>
  <si>
    <t>140494325-18-P</t>
  </si>
  <si>
    <t>140494425-18-P</t>
  </si>
  <si>
    <t>140494525-18-P</t>
  </si>
  <si>
    <t>140494625-18-P</t>
  </si>
  <si>
    <t>140494725-18-P</t>
  </si>
  <si>
    <t>140494825-18-P</t>
  </si>
  <si>
    <t>140494925-18-P</t>
  </si>
  <si>
    <t>140495025-18-P</t>
  </si>
  <si>
    <t>140495125-18-P</t>
  </si>
  <si>
    <t>140495225-18-P</t>
  </si>
  <si>
    <t>140495325-18-P</t>
  </si>
  <si>
    <t>140495425-18-P</t>
  </si>
  <si>
    <t>140495525-18-P</t>
  </si>
  <si>
    <t>140495625-42-N</t>
  </si>
  <si>
    <t>140495725-42-N</t>
  </si>
  <si>
    <t>140495825-10-P</t>
  </si>
  <si>
    <t>140495925-10-P</t>
  </si>
  <si>
    <t>140496025-10-P</t>
  </si>
  <si>
    <t>140496125-10-P</t>
  </si>
  <si>
    <t>140496225-10-P</t>
  </si>
  <si>
    <t>140496325-10-P</t>
  </si>
  <si>
    <t>140496425-10-P</t>
  </si>
  <si>
    <t>140496525-10-P</t>
  </si>
  <si>
    <t>140496625-10-P</t>
  </si>
  <si>
    <t>140496725-10-P</t>
  </si>
  <si>
    <t>140496825-10-P</t>
  </si>
  <si>
    <t>140496925-10-P</t>
  </si>
  <si>
    <t>140497125-10-P</t>
  </si>
  <si>
    <t>140497225-10-P</t>
  </si>
  <si>
    <t>140497325-10-P</t>
  </si>
  <si>
    <t>140497425-10-P</t>
  </si>
  <si>
    <t>140497525-10-P</t>
  </si>
  <si>
    <t>140497625-10-P</t>
  </si>
  <si>
    <t>140497725-10-P</t>
  </si>
  <si>
    <t>140675025-44-P</t>
  </si>
  <si>
    <t>140675225-44-P</t>
  </si>
  <si>
    <t>140675325-44-P</t>
  </si>
  <si>
    <t>140675425-44-P</t>
  </si>
  <si>
    <t>140675525-44-P</t>
  </si>
  <si>
    <t>140675625-44-P</t>
  </si>
  <si>
    <t>140675725-44-P</t>
  </si>
  <si>
    <t>140675825-44-P</t>
  </si>
  <si>
    <t>140676025-44-P</t>
  </si>
  <si>
    <t>140676125-44-P</t>
  </si>
  <si>
    <t>140676225-44-P</t>
  </si>
  <si>
    <t>140676525-44-P</t>
  </si>
  <si>
    <t>140676625-44-P</t>
  </si>
  <si>
    <t>140676725-44-P</t>
  </si>
  <si>
    <t>140676825-44-P</t>
  </si>
  <si>
    <t>140676925-44-P</t>
  </si>
  <si>
    <t>140677025-44-P</t>
  </si>
  <si>
    <t>140677125-44-P</t>
  </si>
  <si>
    <t>140677225-44-P</t>
  </si>
  <si>
    <t>140677325-44-P</t>
  </si>
  <si>
    <t>140677425-44-P</t>
  </si>
  <si>
    <t>140677525-44-P</t>
  </si>
  <si>
    <t>140677625-44-P</t>
  </si>
  <si>
    <t>140677725-44-P</t>
  </si>
  <si>
    <t>140677825-44-P</t>
  </si>
  <si>
    <t>140678025-44-P</t>
  </si>
  <si>
    <t>140678125-44-P</t>
  </si>
  <si>
    <t>140678225-44-P</t>
  </si>
  <si>
    <t>140678325-44-P</t>
  </si>
  <si>
    <t>140678425-44-P</t>
  </si>
  <si>
    <t>140678525-44-P</t>
  </si>
  <si>
    <t>140678625-44-P</t>
  </si>
  <si>
    <t>140678725-44-P</t>
  </si>
  <si>
    <t>140678825-44-P</t>
  </si>
  <si>
    <t>140678925-44-P</t>
  </si>
  <si>
    <t>140679025-44-P</t>
  </si>
  <si>
    <t>140679125-44-P</t>
  </si>
  <si>
    <t>140679225-44-P</t>
  </si>
  <si>
    <t>140679325-44-P</t>
  </si>
  <si>
    <t>140679425-44-P</t>
  </si>
  <si>
    <t>140679525-44-P</t>
  </si>
  <si>
    <t>146778025-10-P</t>
  </si>
  <si>
    <t>147953725-10-P</t>
  </si>
  <si>
    <t>147975425-38-N</t>
  </si>
  <si>
    <t>-</t>
  </si>
  <si>
    <t>28825, 29325, 30225, 32425, 33925, 34125, 38125, 38225, 38325, 38425, 38525, 38625, 38725, 38825, 39125, 39625, 39725, 40125, 40225, 40325, 40425, 40525, 40625, 40725, 40825, 40925, 41025, 41125, 41225, 41325, 41425, 41625, 41725, 41825, 43925, 44425, 49825, 49925, 52725, 53125, 53225, 53325, 53425, 53525, 53625, 53725, 53825, 53925, 54825, 54925, 55225, 55525, 55625, 55725, 56725, 57325, 57425, 58025, 58325, 58725, 58825, 58925, 59025, 59525, 59625, 59725, 59825, 59925, 60025, 60225, 60325, 60425, 60525, 60625, 60725, 60825, 60925, 65725, 65825, 65925, 66025, 66825, 67225, 69725, 70825, 72225, 72325, 72725, 74325, 74525, 74625, 74725, 75125, 75225, 75325, 75725, 76225, 76425, 76525, 76625, 76725, 76825, 77125, 77225, 77325, 77425, 77625, 77725, 78825, 78925, 79025, 79125, 79225, 79325, 79425, 91525, 91725, 91825, 93325, 94825, 95125</t>
  </si>
  <si>
    <t>4125, 4625, 4825, 5525, 5825, 6025, 6125, 6225, 6325, 6425, 6525, 6625, 6725, 6825, 7425, 45925, 46025, 46425, 46725, 46925, 47125, 47225, 47425, 48025, 48225, 48425, 48525, 48625, 48825, 48925, 49025, 49125, 49325, 49625, 49725, 49925, 50125, 50225, 50925, 51025, 51125, 51325, 51425, 51625, 51725, 52125, 52525, 52625, 53825, 53925, 54025, 54125, 54425, 54525, 54625, 55825, 55925, 56125, 100625, 100725, 100825, 100925, 101325, 101425, 101525, 101625, 101725, 101825, 101925, 102025, 102125, 102225, 102325, 102425, 102525, 102625, 102725, 102825, 102925, 103025, 105025, 105625, 106125, 106225, 106925, 108025, 108125, 108425, 159625, 159725, 159825, 159925, 160225, 160325, 160425, 160725, 161225, 161425, 161525, 161625, 161725, 162025, 162125, 162225, 162725, 162825, 162925, 163325, 163625, 163825, 164325, 164425, 164525, 164625, 164725, 164825, 164925, 165825, 165925, 167025, 167325</t>
  </si>
  <si>
    <t>47481725, 47482225, 47482625, 47483625, 47484025, 47484325, 47484425, 47484525, 47484625, 47484725, 47484825, 47484925, 47485025, 47485125, 50237825, 74973525, 74973625, 74974025, 74974325, 74974525, 74974725, 74974825, 74975025, 74975625, 74975925, 74976125, 74976325, 74976425, 74976625, 74976725, 74976825, 74976925, 74977125, 74977425, 74977525, 74977725, 74977925, 74978125, 74978825, 74978925, 74979125, 74979325, 74979425, 74979625, 74979725, 74980125, 74980525, 74980625, 83036325, 83036425, 83036525, 83036625, 83037025, 83037125, 83037225, 85312825, 85319225, 85327325, 107821125, 107821325, 107821725, 107821925, 107822525, 107822625, 107822725, 107823025, 107823325, 107823425, 107823525, 107823725, 107823825, 107823925, 107824025, 107824225, 107824325, 107824425, 107824725, 107824825, 107825025, 107825225, 107828825, 107829425, 107830125, 107830225, 110457325, 117439925, 117440025, 117440325, 153441725, 153441825, 153441925, 153442025, 153442325, 153442525, 153442625, 153444725, 153445625, 153445825, 153445925, 153446025, 153446125, 153446525, 153446625, 153446925, 153447525, 153447725, 153447925, 153448425, 153448925, 153449125, 153449625, 153449725, 153449825, 153449925, 153450025, 153450125, 153450225, 153451325, 153451425, 153452725, 153453225</t>
  </si>
  <si>
    <t>7025, 51225, 166525, 166625</t>
  </si>
  <si>
    <t>47485325, 74979225, 153452125, 153452225</t>
  </si>
  <si>
    <t>5325, 5425, 46225, 46325, 46525, 46625, 46825, 47325, 47525, 47625, 47925, 48125, 48725, 49425, 49825, 50025, 50525, 50825, 52325, 104125, 104225, 104325, 104425, 104525, 104625, 104725, 104825, 104925, 105225, 105325, 105425, 105925, 107025, 107325, 107425, 160625, 161125, 161325, 161825, 161925, 163225, 163925, 164225, 165025, 165125, 165225, 165325, 165425, 165525, 165625, 165725, 166025, 166125, 166225, 166325, 167425</t>
  </si>
  <si>
    <t>47483425, 47483525, 74973825, 74973925, 74974125, 74974225, 74974425, 74974925, 74975125, 74975225, 74975525, 74975725, 74976525, 74977225, 74977625, 74977825, 74978425, 74978725, 74980325, 107827525, 107827625, 107827725, 107827825, 107827925, 107828025, 107828225, 107828625, 107828725, 107829025, 107829125, 107829225, 107829925, 110457425, 110457725, 110457825, 153444525, 153445525, 153445725, 153446325, 153446425, 153448325, 153449225, 153449525, 153450325, 153450425, 153450625, 153450725, 153450825, 153450925, 153451025, 153451125, 153451625, 153451725, 153451825, 153451925, 153453325</t>
  </si>
  <si>
    <t>125, 225, 325, 425, 525, 1925, 2025, 2125, 2725, 6225, 13325, 13425, 28625, 28725, 30525, 30625, 32125, 34225, 34325, 44325, 48925, 49025, 49525, 54025, 54125, 55025, 55425, 56525, 56625, 58625, 68325, 68425, 71125, 71625, 71725, 72125, 73925, 74025, 92325, 93025, 94525, 94625, 94725</t>
  </si>
  <si>
    <t>125, 225, 325, 425, 725, 825, 925, 1025, 1225, 2525, 2625, 2725, 2925, 3025, 3525, 3625, 3825, 4025, 4125, 4725, 4825, 4925, 5025, 5225, 5425, 5625, 6525, 6625, 6725, 8425, 8525, 8625, 8725, 8925, 9325, 11025, 11125, 11525, 11725, 12225, 12325, 12425</t>
  </si>
  <si>
    <t>125, 225, 325, 425, 525, 625, 725, 825, 925, 1025, 1125, 1625, 1725, 1825, 1925, 2025, 2325, 2425, 2525, 2625, 2725, 7125, 7225, 41625, 45525, 45625, 45725, 45825, 52825, 52925, 53025, 53125, 53225, 55425, 55525, 55625, 100025, 100125, 100225, 106425, 107625, 107725, 107825, 108825, 108925, 159125, 159225, 167625, 167725, 167825, 167925</t>
  </si>
  <si>
    <t>4325, 4425, 4725, 4925, 5025, 5125, 6925, 47725, 47825, 48325, 49525, 51525, 51825, 52225, 52425, 52725, 54225, 54325, 54825, 54925, 55025, 55125, 55225, 56325, 100325, 100425, 103425, 107225, 107925, 108325, 108625, 108725, 159525, 160025, 162425, 162525, 163025, 163125, 167125, 167225, 167525</t>
  </si>
  <si>
    <t>47481925, 47482025, 47482425, 47482825, 47483125, 47483225, 47485225, 74975325, 74975425, 74976025, 74977325, 74979525, 74979825, 74980225, 74980425, 74980725, 83036825, 83036925, 83037425, 83037525, 83037725, 83037925, 83038125, 85338325, 107820425, 107820525, 107826225, 110457625, 117439825, 117440225, 117440625, 117440725, 153441625, 153442125, 153447125, 153447225, 153448025, 153448125, 153452825, 153453025, 153453425</t>
  </si>
  <si>
    <t>14725, 14825, 14925, 15025, 15125, 15225, 19825, 19925, 20025, 20125, 20225, 20325, 20425, 20525, 20625, 20725, 20825, 20925, 21025, 21125, 21225, 21325, 21425, 21525, 21625, 21725, 21825, 21925, 22025, 22125, 22225, 22325, 22425, 22525, 22625, 22725, 22825, 22925, 23025, 23125, 23225, 23325, 27225, 27325, 27425, 27525, 27625, 27725, 27825, 27925, 28025, 28125, 28225, 28325, 28425, 28525, 28625, 28725, 28825, 28925, 29025, 29125, 29225, 29325, 29425, 29525, 29625, 29725, 29825, 29925, 30025, 30125, 30225, 30325, 33325, 35725, 36725, 36825, 36925, 37025, 37125, 37225, 39925, 40225, 68525, 68625, 68725, 68825, 68925, 69025, 69425, 69525, 69625, 69725, 69825, 69925, 70025, 70125, 70225, 70325, 70425, 70525, 70625, 70725, 70825, 70925, 71025, 71125, 71225, 71325, 71425, 71525, 71625, 71725, 71825, 71925, 72025, 72125, 72225, 72325, 72425, 72525, 72625, 72725, 72825, 72925, 73025, 73125, 73225, 73325, 73425, 73525, 73625, 73725, 73825, 73925, 74025, 74125, 74225, 74325, 74425, 74525, 74625, 74725, 74825, 74925, 75025, 75125, 75225, 75325, 75425, 75525, 75625, 75725, 75825, 75925, 76025, 76125, 76225, 76325, 76425, 76525, 76625, 76725, 76825, 76925, 77125, 77225, 77325, 77425, 77525, 77625, 77725, 77825, 77925, 78025, 78125, 78225, 78325, 78425, 78525, 78625, 78725, 78825, 78925, 79025, 106525, 109025, 109125, 109225, 109325, 109425, 109525, 109925, 110025, 110125, 110225, 110325, 110425, 110525, 110625, 110725, 110825, 110925, 111025, 111125, 111225, 111325, 111425, 111525, 111625, 111725, 111825, 111925, 112025, 112125, 112225, 112325, 112425, 112525, 112625, 112725, 112825, 112925, 113025, 113125, 113225, 113325, 113425, 113525, 113625, 113725, 113825, 113925, 114025, 114125, 114225, 114325, 114425, 114525, 114625, 114725, 114825, 114925, 115025, 115125, 115225, 115325, 115425, 115525, 115625, 115725, 115825, 115925, 116025, 116125, 116225, 116325, 116425, 116525, 116625, 116725, 116825, 116925, 117025, 117125, 117225, 117325, 117425, 117625, 117725, 117825, 117925, 118025, 118125, 118225, 118325, 118425, 118525, 118625, 118725, 118825, 118925, 119025, 119125, 119225, 119325, 119425, 119525, 119625, 119725, 119825, 119925, 120025, 120125, 120225, 168025, 168125, 168225, 168325, 168425</t>
  </si>
  <si>
    <t>5225, 46125, 49225, 50725, 51925, 52025, 53625, 53725, 54725, 56025, 56225, 56425, 56525, 56625, 101025, 101125, 101225, 103125, 103225, 103325, 103525, 103625, 103725, 104025, 105125, 105725, 105825, 106025, 106325, 107125, 160125, 160525, 160825, 160925, 161025, 162625, 163525, 163725, 166725</t>
  </si>
  <si>
    <t>47483325, 74973725, 74977025, 74978625, 74979925, 74980025, 83036025, 83036125, 83037325, 85325125, 85334625, 85350025, 85359825, 85363325, 107822025, 107822225, 107822325, 107825425, 107825725, 107826025, 107826425, 107826725, 107827025, 107827425, 107828925, 107829625, 107829725, 107830025, 107830325, 110457525, 153442225, 153443225, 153445225, 153445325, 153445425, 153447425, 153448725, 153449025, 153452325</t>
  </si>
  <si>
    <t>4525, 5725, 47025, 50625, 55325, 103825, 105525, 162325, 163425, 164125</t>
  </si>
  <si>
    <t>47482125, 47483925, 74974625, 74978525, 83038325, 107827225, 107829325, 153447025, 153448525, 153449425</t>
  </si>
  <si>
    <t>5925, 100525, 106825, 108225, 108525, 166425</t>
  </si>
  <si>
    <t>47484125, 107820825, 110457125, 117440125, 117440425, 153452025</t>
  </si>
  <si>
    <t>4225, 5625, 50325, 50425, 103925, 164025</t>
  </si>
  <si>
    <t>47481825, 47483825, 74978225, 74978325, 107827325, 153449325</t>
  </si>
  <si>
    <t>8825, 11925, 12025, 12125</t>
  </si>
  <si>
    <t>107525, 159425, 166825, 166925</t>
  </si>
  <si>
    <t>110457925, 153441525, 153452525, 153452625</t>
  </si>
  <si>
    <t>2025-05-15 15:41:00</t>
  </si>
  <si>
    <t>OTROS EQUIPOS. Se realiza asignación presupuestal para la adquisición de equipos de los programas relacionados con trabajo seguro en alturas</t>
  </si>
  <si>
    <t>2025-05-15 16:10:00</t>
  </si>
  <si>
    <t>923223</t>
  </si>
  <si>
    <t>CENTRO INDUSTRIAL Y DESARROLLO EMPRESARIAL DE SOACHA-ACTUALIZACION Y MODERNIZACION TECNOLOGICA</t>
  </si>
  <si>
    <t>SERVICIOS PERSONALES. Contratar servicios profesionales y de apoyo a la gestión como extensionistas tecnológicos</t>
  </si>
  <si>
    <t>168025</t>
  </si>
  <si>
    <t>168125</t>
  </si>
  <si>
    <t>168225</t>
  </si>
  <si>
    <t>168325</t>
  </si>
  <si>
    <t>168425</t>
  </si>
  <si>
    <t>182,436.00</t>
  </si>
  <si>
    <t>166825</t>
  </si>
  <si>
    <t>153452525</t>
  </si>
  <si>
    <t>197,400.00</t>
  </si>
  <si>
    <t>153441625</t>
  </si>
  <si>
    <t>830,975.00</t>
  </si>
  <si>
    <t>153441725</t>
  </si>
  <si>
    <t>618,651.00</t>
  </si>
  <si>
    <t>153447125</t>
  </si>
  <si>
    <t>153441825</t>
  </si>
  <si>
    <t>153441925</t>
  </si>
  <si>
    <t>153442025</t>
  </si>
  <si>
    <t>153447225</t>
  </si>
  <si>
    <t>176,195.00</t>
  </si>
  <si>
    <t>153442125</t>
  </si>
  <si>
    <t>153442225</t>
  </si>
  <si>
    <t>153442325</t>
  </si>
  <si>
    <t>153442525</t>
  </si>
  <si>
    <t>153442625</t>
  </si>
  <si>
    <t>153443225</t>
  </si>
  <si>
    <t>153444525</t>
  </si>
  <si>
    <t>566,929.00</t>
  </si>
  <si>
    <t>153447425</t>
  </si>
  <si>
    <t>1,405,755.00</t>
  </si>
  <si>
    <t>153444725</t>
  </si>
  <si>
    <t>153445225</t>
  </si>
  <si>
    <t>153445325</t>
  </si>
  <si>
    <t>153445425</t>
  </si>
  <si>
    <t>153445525</t>
  </si>
  <si>
    <t>153445625</t>
  </si>
  <si>
    <t>153445725</t>
  </si>
  <si>
    <t>153445825</t>
  </si>
  <si>
    <t>153445925</t>
  </si>
  <si>
    <t>153446025</t>
  </si>
  <si>
    <t>911,800.00</t>
  </si>
  <si>
    <t>153447525</t>
  </si>
  <si>
    <t>153446125</t>
  </si>
  <si>
    <t>153446325</t>
  </si>
  <si>
    <t>153446425</t>
  </si>
  <si>
    <t>153446525</t>
  </si>
  <si>
    <t>153446625</t>
  </si>
  <si>
    <t>153446925</t>
  </si>
  <si>
    <t>153447725</t>
  </si>
  <si>
    <t>153447025</t>
  </si>
  <si>
    <t>153447925</t>
  </si>
  <si>
    <t>163825</t>
  </si>
  <si>
    <t>153449125</t>
  </si>
  <si>
    <t>163925</t>
  </si>
  <si>
    <t>153449225</t>
  </si>
  <si>
    <t>153448025</t>
  </si>
  <si>
    <t>153448125</t>
  </si>
  <si>
    <t>1,279,560.00</t>
  </si>
  <si>
    <t>164025</t>
  </si>
  <si>
    <t>153449325</t>
  </si>
  <si>
    <t>164125</t>
  </si>
  <si>
    <t>153449425</t>
  </si>
  <si>
    <t>164225</t>
  </si>
  <si>
    <t>153449525</t>
  </si>
  <si>
    <t>153441525</t>
  </si>
  <si>
    <t>164325</t>
  </si>
  <si>
    <t>153449625</t>
  </si>
  <si>
    <t>164425</t>
  </si>
  <si>
    <t>153449725</t>
  </si>
  <si>
    <t>164525</t>
  </si>
  <si>
    <t>153449825</t>
  </si>
  <si>
    <t>164625</t>
  </si>
  <si>
    <t>153449925</t>
  </si>
  <si>
    <t>164725</t>
  </si>
  <si>
    <t>153450025</t>
  </si>
  <si>
    <t>164825</t>
  </si>
  <si>
    <t>153450125</t>
  </si>
  <si>
    <t>654,780.00</t>
  </si>
  <si>
    <t>164925</t>
  </si>
  <si>
    <t>153450225</t>
  </si>
  <si>
    <t>165025</t>
  </si>
  <si>
    <t>153450325</t>
  </si>
  <si>
    <t>165125</t>
  </si>
  <si>
    <t>153450425</t>
  </si>
  <si>
    <t>165225</t>
  </si>
  <si>
    <t>153450625</t>
  </si>
  <si>
    <t>165325</t>
  </si>
  <si>
    <t>153450725</t>
  </si>
  <si>
    <t>165425</t>
  </si>
  <si>
    <t>153450825</t>
  </si>
  <si>
    <t>165525</t>
  </si>
  <si>
    <t>153450925</t>
  </si>
  <si>
    <t>165625</t>
  </si>
  <si>
    <t>153451025</t>
  </si>
  <si>
    <t>165725</t>
  </si>
  <si>
    <t>153451125</t>
  </si>
  <si>
    <t>153448325</t>
  </si>
  <si>
    <t>518,207.00</t>
  </si>
  <si>
    <t>153448425</t>
  </si>
  <si>
    <t>769,364.00</t>
  </si>
  <si>
    <t>153448525</t>
  </si>
  <si>
    <t>165825</t>
  </si>
  <si>
    <t>153451325</t>
  </si>
  <si>
    <t>165925</t>
  </si>
  <si>
    <t>153451425</t>
  </si>
  <si>
    <t>153448725</t>
  </si>
  <si>
    <t>166025</t>
  </si>
  <si>
    <t>153451625</t>
  </si>
  <si>
    <t>166125</t>
  </si>
  <si>
    <t>153451725</t>
  </si>
  <si>
    <t>166225</t>
  </si>
  <si>
    <t>153451825</t>
  </si>
  <si>
    <t>166325</t>
  </si>
  <si>
    <t>153451925</t>
  </si>
  <si>
    <t>166425</t>
  </si>
  <si>
    <t>153452025</t>
  </si>
  <si>
    <t>166525</t>
  </si>
  <si>
    <t>153452125</t>
  </si>
  <si>
    <t>124,445.00</t>
  </si>
  <si>
    <t>166625</t>
  </si>
  <si>
    <t>153452225</t>
  </si>
  <si>
    <t>153448925</t>
  </si>
  <si>
    <t>624,622.00</t>
  </si>
  <si>
    <t>183,523.00</t>
  </si>
  <si>
    <t>166725</t>
  </si>
  <si>
    <t>153452325</t>
  </si>
  <si>
    <t>153449025</t>
  </si>
  <si>
    <t>166925</t>
  </si>
  <si>
    <t>153452625</t>
  </si>
  <si>
    <t>2025-05-14 20:22:40</t>
  </si>
  <si>
    <t>4,480.00</t>
  </si>
  <si>
    <t>167625</t>
  </si>
  <si>
    <t>153491225</t>
  </si>
  <si>
    <t>F15B52860587</t>
  </si>
  <si>
    <t>SERVICIOS PUBLICOS: Pago de servicio de GAS NATURAL sede La Colonia del Centro Industrial y de Desarrollo Empresarial ubicada en el municipio de Sibaté, periodo de pago 30 de marzo a 2 de mayo del 2025, Fecha Límite de Pago: 22 de mayo de 2025</t>
  </si>
  <si>
    <t>2025-05-14 20:35:08</t>
  </si>
  <si>
    <t>1,955,660.00</t>
  </si>
  <si>
    <t>167725</t>
  </si>
  <si>
    <t>153528525</t>
  </si>
  <si>
    <t>351837262-8</t>
  </si>
  <si>
    <t>SERVICIOS PUBLICOS: Pago del servicio de ENERGIA de la sede Ciudad Verde del Centro Industrial y Desarrollo Empresarial de Soacha ubicada en la carrera 36 #17-186, Periodo facturado 3 abril al 3 mayo de 2025, Fecha Límite de Pago: 19 de mayo 2025.</t>
  </si>
  <si>
    <t>2025-05-14 21:38:10</t>
  </si>
  <si>
    <t>12425, 12525</t>
  </si>
  <si>
    <t>167825, 167925</t>
  </si>
  <si>
    <t>153597325, 153667925</t>
  </si>
  <si>
    <t>FC 001000194591</t>
  </si>
  <si>
    <t>SERVICIOS PUBLICOS: Pago de servicio de Telefonía de la sede Soacha del Centro Industrial y Desarrollo Empresarial de Soacha ubicada en la calle 13 # 10-63 periodo facturado 1 al 31 de ABRIL, Fecha de Pago: 26 de MAYO de 2025</t>
  </si>
  <si>
    <t>2025-05-14 21:50:52</t>
  </si>
  <si>
    <t>167025</t>
  </si>
  <si>
    <t>153452725</t>
  </si>
  <si>
    <t>COM 31525</t>
  </si>
  <si>
    <t>VIATICOS INT COM 31525 EN MAY 22 23 24 2025 DE SOACHA A SAN DE TEQUEN TENA GRANADA SEGUIMIENTO A PROGRAMAS DE FORMACIÓN CAMPESENA.</t>
  </si>
  <si>
    <t>2025-05-14 21:56:08</t>
  </si>
  <si>
    <t>53890455</t>
  </si>
  <si>
    <t>PELAEZ RAMIREZ SANDRA ISABEL</t>
  </si>
  <si>
    <t>488403456954</t>
  </si>
  <si>
    <t>167125</t>
  </si>
  <si>
    <t>153452825</t>
  </si>
  <si>
    <t>COM 31625</t>
  </si>
  <si>
    <t>VIATICOS INT COM 31625 EN MAY 31 2025 DE SOACHA A GRANADA REALIZAR FERIA DE EMPLEO EN EL MUNICIPIO DE GRANADA CUNDINAMARCA, EN LA CUAL SE REALIZA ORIENTACIÓN, INSCRIPCIÓN Y POSTILACIÓN A VACANTES A LA COMUNIDAD DEL MUNICIPIO QUE PARTICIPE EN LA ACTI</t>
  </si>
  <si>
    <t>2025-05-14 22:00:12</t>
  </si>
  <si>
    <t>1104069178</t>
  </si>
  <si>
    <t>DUQUE RODRIGUEZ CARLOS ANDRES</t>
  </si>
  <si>
    <t>32800001764</t>
  </si>
  <si>
    <t>167225</t>
  </si>
  <si>
    <t>153453025</t>
  </si>
  <si>
    <t>COM 31725</t>
  </si>
  <si>
    <t>VIATICOS INT COM 31725 EN MAY 30 2025 DE SOACHA A SAN DE TEQUEN SE REALIZA FERIA DE EMPLEO, ORIENTACIÓN OCUPACIONAL EN EL MUNICIPIO DE SAN ANTONIO DE TEQUENDAMA.</t>
  </si>
  <si>
    <t>2025-05-14 22:05:06</t>
  </si>
  <si>
    <t>759,364.00</t>
  </si>
  <si>
    <t>167325</t>
  </si>
  <si>
    <t>153453225</t>
  </si>
  <si>
    <t>COM 31825</t>
  </si>
  <si>
    <t>VIATICOS INT COM 31825 EN MAY 19 20 22 23 2025 DE SOACHA A TENA SAN DE TEQUEN ACOMPAÑAMIENTO ENTREGA DE KIT PRODUCTIVO</t>
  </si>
  <si>
    <t>2025-05-14 22:10:43</t>
  </si>
  <si>
    <t>931,800.00</t>
  </si>
  <si>
    <t>167425</t>
  </si>
  <si>
    <t>153453325</t>
  </si>
  <si>
    <t>COM 31925</t>
  </si>
  <si>
    <t>VIATICOS INT COM 31925 EN MAY 22 23 26 28 29 2025 DE SOACHA A TENA SAN DE TEQUEN GRANADA SEGUIMIENTO AL COLEGIO FIDEL CANO, COLEGIO SAN ANTONIO DE TEQUENDAMA Y MARIANO SANTA MARÍA, COLEGIO GUSTAVO URIBE RAMÍREZ, COLEGIO FIDEL CANO, REVISIÓN DE LOS PR</t>
  </si>
  <si>
    <t>2025-05-14 22:14:45</t>
  </si>
  <si>
    <t>96,400.00</t>
  </si>
  <si>
    <t>167525</t>
  </si>
  <si>
    <t>153453425</t>
  </si>
  <si>
    <t>COM 32025</t>
  </si>
  <si>
    <t>VIATICOS INT COM 32025 EN MAY 15 16 17 2025 DE SOACHA A SAN DE TEQUEN GRANADA TRASLADAR MATERIALES DE FORMACIÓN.</t>
  </si>
  <si>
    <t>2025-05-16 00:00:00</t>
  </si>
  <si>
    <t>2025-05-16 15:46:20</t>
  </si>
  <si>
    <t>COM 32125</t>
  </si>
  <si>
    <t>VIATICOS INT COM 32125 EN MAY 22 2025 DE SOACHA A TENA TRASLADAR MATERIALES DE FORMACIÓN.</t>
  </si>
  <si>
    <t>2025-05-15 03:01:40</t>
  </si>
  <si>
    <t>2025-05-15 04:26:33</t>
  </si>
  <si>
    <t>2025-05-20 00:00:00</t>
  </si>
  <si>
    <t>Autorizada</t>
  </si>
  <si>
    <t>PAGO CORRESPONDIENTE AL SERVICIO DE GAS NATURAL DOMICILIARIO DE LA SEDE "LA COLONIA" DEL MUNICIPIO DE SIBATÉ, POR EL PERÍODO COMPRENDIDO ENTRE EL 30 DE MARZO Y EL 2 DE MAYO DE 2025.</t>
  </si>
  <si>
    <t>PAGO CORRESPONDIENTE AL SERVICIO DE ENERGÍA ELÉCTRICA DE LA SEDE CIUDAD VERDE DEL MUNICIPIO DE SOACHA, POR EL PERÍODO COMPRENDIDO ENTRE EL 3 DE ABRIL Y EL 3 DE MAYO DE 2025.</t>
  </si>
  <si>
    <t>153597325</t>
  </si>
  <si>
    <t>PAGO CORRESPONDIENTE AL SERVICIO DE TELECOMUNICACIONES DE LA SEDE PRINCIPAL CIDE SOACHA POR EL PERÍODO COMPRENDIDO ENTRE EL 1 Y EL 30 DE ABRIL DE 2025.</t>
  </si>
  <si>
    <t>167925</t>
  </si>
  <si>
    <t>153667925</t>
  </si>
  <si>
    <t>PAGO CORRESPONDIENTE AL IVA DE LA FACTURA No. FC 001000194591, POR EL SERVICIO DE TELECOMUNICACIONES DE LA SEDE PRINCIPAL CIDE SOACHA , DURANTE EL PERÍODO COMPRENDIDO ENTRE EL 1 Y EL 30 DE ABRIL DE 2025.</t>
  </si>
  <si>
    <t>167825</t>
  </si>
  <si>
    <t>8025-18-P</t>
  </si>
  <si>
    <t>10325-18-P</t>
  </si>
  <si>
    <t>10425-23-P</t>
  </si>
  <si>
    <t>92125-34-P</t>
  </si>
  <si>
    <t>94525-10-P</t>
  </si>
  <si>
    <t>94625-10-P</t>
  </si>
  <si>
    <t>94725-10-P</t>
  </si>
  <si>
    <t>94825-38-N</t>
  </si>
  <si>
    <t>94925-10-N</t>
  </si>
  <si>
    <t>95025-10-N</t>
  </si>
  <si>
    <t>95125-38-N</t>
  </si>
  <si>
    <t>95225-11-N</t>
  </si>
  <si>
    <t>95325-10-N</t>
  </si>
  <si>
    <t>95425-10-N</t>
  </si>
  <si>
    <t>153441525-69-P</t>
  </si>
  <si>
    <t>153441625-10-N</t>
  </si>
  <si>
    <t>153441725-38-N</t>
  </si>
  <si>
    <t>153441825-38-N</t>
  </si>
  <si>
    <t>153441925-38-N</t>
  </si>
  <si>
    <t>153442025-38-N</t>
  </si>
  <si>
    <t>153442125-10-N</t>
  </si>
  <si>
    <t>153442225-84-N</t>
  </si>
  <si>
    <t>153442325-38-N</t>
  </si>
  <si>
    <t>153442525-38-N</t>
  </si>
  <si>
    <t>153442625-38-N</t>
  </si>
  <si>
    <t>153443225-28-N</t>
  </si>
  <si>
    <t>153444525-11-N</t>
  </si>
  <si>
    <t>153444725-38-N</t>
  </si>
  <si>
    <t>153445225-28-N</t>
  </si>
  <si>
    <t>153445325-84-N</t>
  </si>
  <si>
    <t>153445425-28-N</t>
  </si>
  <si>
    <t>153445525-11-N</t>
  </si>
  <si>
    <t>153445625-38-N</t>
  </si>
  <si>
    <t>153445725-11-N</t>
  </si>
  <si>
    <t>153445825-38-N</t>
  </si>
  <si>
    <t>153445925-38-N</t>
  </si>
  <si>
    <t>153446025-38-N</t>
  </si>
  <si>
    <t>153446125-38-N</t>
  </si>
  <si>
    <t>153446325-11-N</t>
  </si>
  <si>
    <t>153446425-11-N</t>
  </si>
  <si>
    <t>153446525-38-N</t>
  </si>
  <si>
    <t>153446625-38-N</t>
  </si>
  <si>
    <t>153446925-38-N</t>
  </si>
  <si>
    <t>153447025-85-N</t>
  </si>
  <si>
    <t>153447125-10-N</t>
  </si>
  <si>
    <t>153447225-10-N</t>
  </si>
  <si>
    <t>153447425-84-N</t>
  </si>
  <si>
    <t>153447525-38-N</t>
  </si>
  <si>
    <t>153447725-38-N</t>
  </si>
  <si>
    <t>153447925-38-N</t>
  </si>
  <si>
    <t>153448025-10-N</t>
  </si>
  <si>
    <t>153448125-10-N</t>
  </si>
  <si>
    <t>153448325-11-N</t>
  </si>
  <si>
    <t>153448425-38-N</t>
  </si>
  <si>
    <t>153448525-85-N</t>
  </si>
  <si>
    <t>153448725-28-N</t>
  </si>
  <si>
    <t>153448925-38-N</t>
  </si>
  <si>
    <t>153449025-28-N</t>
  </si>
  <si>
    <t>153449125-38-N</t>
  </si>
  <si>
    <t>153449225-11-N</t>
  </si>
  <si>
    <t>153449325-90-N</t>
  </si>
  <si>
    <t>153449425-85-N</t>
  </si>
  <si>
    <t>153449525-11-N</t>
  </si>
  <si>
    <t>153449625-38-N</t>
  </si>
  <si>
    <t>153449725-38-N</t>
  </si>
  <si>
    <t>153449825-38-N</t>
  </si>
  <si>
    <t>153449925-38-N</t>
  </si>
  <si>
    <t>153450025-38-N</t>
  </si>
  <si>
    <t>153450125-38-N</t>
  </si>
  <si>
    <t>153450225-38-N</t>
  </si>
  <si>
    <t>153450325-11-N</t>
  </si>
  <si>
    <t>153450425-11-N</t>
  </si>
  <si>
    <t>153450625-11-N</t>
  </si>
  <si>
    <t>153450725-11-N</t>
  </si>
  <si>
    <t>153450825-11-N</t>
  </si>
  <si>
    <t>153450925-11-N</t>
  </si>
  <si>
    <t>153451025-11-N</t>
  </si>
  <si>
    <t>153451125-11-N</t>
  </si>
  <si>
    <t>153451325-38-N</t>
  </si>
  <si>
    <t>153451425-38-N</t>
  </si>
  <si>
    <t>153451625-11-N</t>
  </si>
  <si>
    <t>153451725-11-N</t>
  </si>
  <si>
    <t>153451825-11-N</t>
  </si>
  <si>
    <t>153451925-11-N</t>
  </si>
  <si>
    <t>153452025-90-N</t>
  </si>
  <si>
    <t>153452125-10-N</t>
  </si>
  <si>
    <t>153452225-10-N</t>
  </si>
  <si>
    <t>153452325-28-N</t>
  </si>
  <si>
    <t>153452525-69-P</t>
  </si>
  <si>
    <t>153452625-69-P</t>
  </si>
  <si>
    <t>153452725-38-N</t>
  </si>
  <si>
    <t>153452825-10-N</t>
  </si>
  <si>
    <t>153453025-10-N</t>
  </si>
  <si>
    <t>153453225-38-N</t>
  </si>
  <si>
    <t>153453325-11-N</t>
  </si>
  <si>
    <t>153453425-10-N</t>
  </si>
  <si>
    <t>153491225-10-P</t>
  </si>
  <si>
    <t>153528525-10-P</t>
  </si>
  <si>
    <t>153597325-10-P</t>
  </si>
  <si>
    <t>153667925-10-P</t>
  </si>
  <si>
    <t>Inválida</t>
  </si>
  <si>
    <t>154067525, 154683225</t>
  </si>
  <si>
    <t>154067625, 154683325</t>
  </si>
  <si>
    <t>154067725, 154683425</t>
  </si>
  <si>
    <t>154067825, 154683525</t>
  </si>
  <si>
    <t>154067925, 154683625</t>
  </si>
  <si>
    <t>059120584</t>
  </si>
  <si>
    <t>11425, 11625, 13225</t>
  </si>
  <si>
    <t>168525</t>
  </si>
  <si>
    <t>156816625</t>
  </si>
  <si>
    <t>168625</t>
  </si>
  <si>
    <t>156816725</t>
  </si>
  <si>
    <t>168725</t>
  </si>
  <si>
    <t>156816825</t>
  </si>
  <si>
    <t>12925, 13025</t>
  </si>
  <si>
    <t>168825</t>
  </si>
  <si>
    <t>156817025</t>
  </si>
  <si>
    <t>168925</t>
  </si>
  <si>
    <t>156817125</t>
  </si>
  <si>
    <t>153528525, 154715425</t>
  </si>
  <si>
    <t>2025-05-18 00:00:00</t>
  </si>
  <si>
    <t>2025-05-18 22:39:13</t>
  </si>
  <si>
    <t>COM 32725</t>
  </si>
  <si>
    <t>VIATICOS INT COM 32725 EN MAY 23 2025 DE SOACHA A TENA IMPARTIR FORMACIÓN</t>
  </si>
  <si>
    <t>2025-05-18 22:44:07</t>
  </si>
  <si>
    <t>COM 32825</t>
  </si>
  <si>
    <t>VIATICOS INT COM 32825 EN MAY 23 2025 DE SOACHA A TENA IMPARTIR FORMACIÓN</t>
  </si>
  <si>
    <t>2025-05-18 22:49:17</t>
  </si>
  <si>
    <t>COM 32925</t>
  </si>
  <si>
    <t>VIATICOS INT COM 32925 EN MAY 23 2025 DE SOACHA A TENA IMPARTIR FORMACIÓN EN LA INSTITUCIÓN EDUCATIVA DEPARTAMENTAL BETULIA, CON LA FICHA 2944529 EN LA COMPETENCIA PREPARAR ALIMENTOS DE ACUERDO CON LA ORDEN DE PRODUCCIÓN Y PROCEDIMIENTO TÉCNICO</t>
  </si>
  <si>
    <t>2025-05-20 15:49:32</t>
  </si>
  <si>
    <t>COM 32425</t>
  </si>
  <si>
    <t>VIATICOS INT COM 32425 EN MAY 23 2025 DE SOACHA A TENA IMPARTIR FORMACIÓN</t>
  </si>
  <si>
    <t>2025-05-20 15:55:43</t>
  </si>
  <si>
    <t>COM 32525</t>
  </si>
  <si>
    <t>VIATICOS INT COM 32525 EN MAY 21 2025 DE SOACHA A GRANADA IMPARTIR FORMACIÓN</t>
  </si>
  <si>
    <t>2025-05-20 16:01:13</t>
  </si>
  <si>
    <t>COM 32625</t>
  </si>
  <si>
    <t>VIATICOS INT COM 32625 EN MAY 23 2025 DE SOACHA A GRANADA IMPARTIR FORMACIÓN</t>
  </si>
  <si>
    <t>2025-05-20 16:10:25</t>
  </si>
  <si>
    <t>COM 33125</t>
  </si>
  <si>
    <t>VIATICOS INT COM 33125 EN MAY 24 2025 DE SOACHA A GRANADA TRASLADAR MATERIALES DE FORMACIÓN.</t>
  </si>
  <si>
    <t>2025-05-20 03:51:58</t>
  </si>
  <si>
    <t>2025-05-20 04:03:58</t>
  </si>
  <si>
    <t>2025-05-20 04:01:53</t>
  </si>
  <si>
    <t>2025-05-20 03:43:19</t>
  </si>
  <si>
    <t>2025-05-20 03:45:05</t>
  </si>
  <si>
    <t>2025-05-20 03:52:42</t>
  </si>
  <si>
    <t>2025-05-20 03:59:23</t>
  </si>
  <si>
    <t>2025-05-20 04:04:18</t>
  </si>
  <si>
    <t>2025-05-20 04:01:57</t>
  </si>
  <si>
    <t>2025-05-20 04:00:45</t>
  </si>
  <si>
    <t>2025-05-20 03:52:45</t>
  </si>
  <si>
    <t>2025-05-20 03:57:12</t>
  </si>
  <si>
    <t>2025-05-20 04:00:30</t>
  </si>
  <si>
    <t>2025-05-20 03:52:20</t>
  </si>
  <si>
    <t>2025-05-20 03:56:58</t>
  </si>
  <si>
    <t>2025-05-20 04:03:18</t>
  </si>
  <si>
    <t>2025-05-20 04:01:18</t>
  </si>
  <si>
    <t>2025-05-20 03:46:32</t>
  </si>
  <si>
    <t>2025-05-20 04:00:47</t>
  </si>
  <si>
    <t>2025-05-20 03:45:09</t>
  </si>
  <si>
    <t>2025-05-20 03:44:55</t>
  </si>
  <si>
    <t>2025-05-20 03:59:58</t>
  </si>
  <si>
    <t>2025-05-20 04:01:03</t>
  </si>
  <si>
    <t>2025-05-20 04:04:46</t>
  </si>
  <si>
    <t>2025-05-20 03:59:48</t>
  </si>
  <si>
    <t>2025-05-20 03:52:56</t>
  </si>
  <si>
    <t>2025-05-20 04:00:20</t>
  </si>
  <si>
    <t>2025-05-20 04:01:23</t>
  </si>
  <si>
    <t>2025-05-20 03:48:36</t>
  </si>
  <si>
    <t>2025-05-20 04:04:19</t>
  </si>
  <si>
    <t>2025-05-20 03:52:47</t>
  </si>
  <si>
    <t>2025-05-20 03:59:03</t>
  </si>
  <si>
    <t>2025-05-20 04:03:06</t>
  </si>
  <si>
    <t>2025-05-20 04:00:18</t>
  </si>
  <si>
    <t>2025-05-20 03:46:16</t>
  </si>
  <si>
    <t>2025-05-20 03:43:37</t>
  </si>
  <si>
    <t>2025-05-20 04:01:02</t>
  </si>
  <si>
    <t>2025-05-20 03:44:03</t>
  </si>
  <si>
    <t>2025-05-20 04:00:49</t>
  </si>
  <si>
    <t>2025-05-20 03:46:17</t>
  </si>
  <si>
    <t>2025-05-20 03:56:15</t>
  </si>
  <si>
    <t>2025-05-20 03:46:41</t>
  </si>
  <si>
    <t>2025-05-20 03:56:57</t>
  </si>
  <si>
    <t>2025-05-20 03:56:02</t>
  </si>
  <si>
    <t>2025-05-20 03:55:32</t>
  </si>
  <si>
    <t>2025-05-20 04:05:04</t>
  </si>
  <si>
    <t>2025-05-20 03:59:49</t>
  </si>
  <si>
    <t>2025-05-20 03:44:38</t>
  </si>
  <si>
    <t>2025-05-20 03:52:43</t>
  </si>
  <si>
    <t>2025-05-20 04:00:46</t>
  </si>
  <si>
    <t>2025-05-20 04:05:07</t>
  </si>
  <si>
    <t>2025-05-20 04:03:43</t>
  </si>
  <si>
    <t>2025-05-20 03:50:30</t>
  </si>
  <si>
    <t>2025-05-20 03:44:07</t>
  </si>
  <si>
    <t>2025-05-20 04:00:34</t>
  </si>
  <si>
    <t>2025-05-20 03:53:00</t>
  </si>
  <si>
    <t>2025-05-20 03:53:35</t>
  </si>
  <si>
    <t>2025-05-20 04:04:24</t>
  </si>
  <si>
    <t>2025-05-20 04:00:52</t>
  </si>
  <si>
    <t>2025-05-20 03:42:39</t>
  </si>
  <si>
    <t>2025-05-20 04:14:12</t>
  </si>
  <si>
    <t>2025-05-20 04:13:43</t>
  </si>
  <si>
    <t>2025-05-20 04:09:04</t>
  </si>
  <si>
    <t>2025-05-20 04:04:00</t>
  </si>
  <si>
    <t>2025-05-20 04:15:56</t>
  </si>
  <si>
    <t>2025-05-20 04:09:05</t>
  </si>
  <si>
    <t>2025-05-20 03:46:23</t>
  </si>
  <si>
    <t>2025-05-20 03:43:11</t>
  </si>
  <si>
    <t>2025-05-20 04:15:29</t>
  </si>
  <si>
    <t>2025-05-20 03:17:50</t>
  </si>
  <si>
    <t>2025-05-20 03:17:57</t>
  </si>
  <si>
    <t>2025-05-20 03:17:59</t>
  </si>
  <si>
    <t>154067525</t>
  </si>
  <si>
    <t>1,226,536.00</t>
  </si>
  <si>
    <t>154067625</t>
  </si>
  <si>
    <t>154067725</t>
  </si>
  <si>
    <t>154067825</t>
  </si>
  <si>
    <t>154067925</t>
  </si>
  <si>
    <t>154683225</t>
  </si>
  <si>
    <t>2025-05-19 00:00:00</t>
  </si>
  <si>
    <t>2025-05-21 03:51:22</t>
  </si>
  <si>
    <t>154683325</t>
  </si>
  <si>
    <t>154683425</t>
  </si>
  <si>
    <t>2025-05-21 03:35:18</t>
  </si>
  <si>
    <t>154683525</t>
  </si>
  <si>
    <t>154683625</t>
  </si>
  <si>
    <t>2025-05-21 03:36:36</t>
  </si>
  <si>
    <t>154715425</t>
  </si>
  <si>
    <t>2025-05-21 03:03:33</t>
  </si>
  <si>
    <t>PAGO CORRESPONDIENTE AL SERVICIO DE ENERGÍA ELÉCTRICA DE LA SEDE "CIUDAD VERDE" DEL MUNICPIO DE SOACHA, POR EL PERÍODO COMPRENDIDO ENTRE EL 03 DE ABRIL Y EL 03 DE MAYO DE 2025.</t>
  </si>
  <si>
    <t>2025-05-22 00:00:00</t>
  </si>
  <si>
    <t>32225, 32325, 39825, 39925, 40025, 42025, 44025, 44125, 44725, 44825, 44925, 45025, 45125, 49125, 49225, 49325, 49425, 50125, 50525, 60125, 67425, 67525, 67625, 67725, 67825, 67925, 68025, 68125, 68225, 69925, 70025, 70125, 70925, 71325, 71425, 75525, 76125, 76325, 76925, 77025, 78125, 78625, 83925, 90725, 90825, 90925, 91025, 91125, 91225, 91325, 91425, 92525, 92625, 92725, 92825, 95225, 95525, 95625, 95725, 95825, 95925, 96025</t>
  </si>
  <si>
    <t>10192925, 10196125, 12073225, 19229625, 19247825, 19256425, 19268525, 19274025, 19278925, 19282825, 19869525, 19879525, 26953325, 30154525, 30175325, 30588325, 32039125, 32050725, 38172925, 38246325, 38265525, 39172525, 40449025, 40453425, 40470425, 43210725, 50245825, 50281325, 66482925, 68787025, 68819625, 70407125, 74992025, 74992625, 75521225, 75531825, 83099825, 83114225, 83198425, 83244125, 103797625, 104861525, 104867925, 107860225, 116568025, 116573025, 116575825, 124811625, 124827525, 146778025, 147953725, 153491225, 153528525, 153597325, 153667925, 154715425</t>
  </si>
  <si>
    <t>29025, 29125, 29425, 30325, 30425, 30725, 38925, 39225, 39325, 41925, 44225, 50025, 50225, 52825, 54225, 54325, 55325, 56125, 56225, 56325, 56425, 56925, 57025, 57525, 58125, 58225, 66425, 71225, 71925, 72025, 72525, 72625, 73725, 74225, 74425, 74825, 74925, 78225, 78325, 94925, 95025, 95325, 95425, 96125</t>
  </si>
  <si>
    <t>64541725, 64541825, 64541925, 64542025, 64542125, 64542225, 64551825, 64551925, 64552025, 64552125, 64552225, 64552325, 64552425, 64552525, 64552625, 64552825, 64568525, 64568625, 64568725, 64568825, 64568925, 64569025, 64569125, 64569225, 64569325, 64569425, 64569525, 64569625, 64569725, 64569825, 64569925, 64570025, 64570125, 64570225, 64570325, 64570425, 64570525, 64570625, 64570825, 64570925, 64571025, 64571125, 64574925, 64575025, 64582325, 64582425, 64582525, 64582625, 64582725, 64582825, 64582925, 64583025, 64583125, 64583225, 64583425, 64583525, 64583625, 64583725, 64583825, 64583925, 64584025, 64584125, 64584225, 64584325, 64584425, 64584525, 64584625, 64584725, 64584825, 64584925, 64585025, 64585125, 64585225, 64601725, 64617125, 64617225, 64617325, 64617425, 64617525, 64617625, 64620325, 64620625, 67839925, 68528925, 96892225, 96892425, 96892525, 96892725, 96893125, 96893325, 96894425, 96894525, 96894825, 96895025, 96895325, 96895525, 96895725, 96896025, 96896325, 96896625, 96896925, 96897225, 96897325, 96897525, 96897825, 96898025, 96898325, 96898525, 96898725, 96898925, 96899125, 96949925, 96950025, 96950225, 96950425, 96950625, 96950825, 96951025, 96951225, 96951425, 96951625, 96951825, 96952025, 96952625, 96952725, 96952925, 96953225, 96953425, 96953625, 96953825, 96954025, 96954225, 96954425, 96954625, 96954925, 96955125, 96955325, 96955525, 96955825, 96956025, 96956325, 96956525, 96956725, 96956925, 96957225, 96957525, 96957725, 96958025, 96958225, 96958425, 96958625, 96958925, 96959125, 96959325, 96959525, 96959725, 96960025, 96960225, 96960425, 96960725, 96960925, 96961125, 96961325, 96961525, 96961725, 96962025, 96962425, 96962625, 96962825, 96963125, 96963325, 96963525, 96963825, 96964025, 96964325, 96964525, 96964725, 96964825, 96965125, 96965425, 96965625, 96965825, 97044225, 97044325, 97044425, 97044525, 110456825, 140316425, 140316625, 140316725, 140316825, 140317025, 140317225, 140317825, 140317925, 140318025, 140318125, 140318225, 140318425, 140318525, 140318625, 140318725, 140318825, 140318925, 140319025, 140319125, 140319225, 140319325, 140319425, 140319525, 140319825, 140320025, 140320325, 140320525, 140320725, 140320925, 140321125, 140321225, 140321425, 140321625, 140321825, 140322025, 140322225, 140322425, 140322625, 140322825, 140323025, 140323225, 140323425, 140323625, 140323925, 140324125, 140324325, 140324525, 140324725, 140324925, 140325025, 140325225, 140325425, 140325525, 140325625, 140325725, 140325825, 140325925, 140326025, 140326125, 140326225, 140326325, 140326425, 140326625, 140326725, 140326825, 140327025, 140327225, 140327325, 140327425, 140327525, 140327625, 140327725, 140327825, 140327925, 140328025, 140328125, 140328225, 140328325, 140328525, 140328725, 140328825, 140328925, 140329125, 140329225, 140329325, 140329425, 140329725, 140329825, 140329925, 140330025, 140330125, 140330225, 140330325, 140330425, 140330625, 140330725, 140374225, 140374325, 140374525, 140374625, 140374725, 140374825, 140374925, 140375025, 140375125, 140375425, 140375525, 140375725, 140375825, 154067525, 154067625, 154067725, 154067825, 154067925, 154683225, 154683325, 154683425, 154683525, 154683625</t>
  </si>
  <si>
    <t>12625, 12725, 12825, 12925, 13125</t>
  </si>
  <si>
    <t>168525, 168625, 168725, 168825, 168925</t>
  </si>
  <si>
    <t>156816625, 156816725, 156816825, 156817025, 156817125</t>
  </si>
  <si>
    <t>154067525-11-N</t>
  </si>
  <si>
    <t>154067625-11-N</t>
  </si>
  <si>
    <t>154067725-11-N</t>
  </si>
  <si>
    <t>154067825-11-N</t>
  </si>
  <si>
    <t>154067925-11-N</t>
  </si>
  <si>
    <t>154683225-11-N</t>
  </si>
  <si>
    <t>154683325-11-N</t>
  </si>
  <si>
    <t>154683425-11-N</t>
  </si>
  <si>
    <t>154683525-11-N</t>
  </si>
  <si>
    <t>154683625-11-N</t>
  </si>
  <si>
    <t>154715425-10-P</t>
  </si>
  <si>
    <t>156816625-42-P</t>
  </si>
  <si>
    <t>156816725-42-P</t>
  </si>
  <si>
    <t>156816825-42-P</t>
  </si>
  <si>
    <t>156817025-42-P</t>
  </si>
  <si>
    <t>156817125-42-P</t>
  </si>
  <si>
    <t>95525-11-N</t>
  </si>
  <si>
    <t>95625-11-N</t>
  </si>
  <si>
    <t>95725-11-N</t>
  </si>
  <si>
    <t>95825-11-N</t>
  </si>
  <si>
    <t>95925-11-N</t>
  </si>
  <si>
    <t>96025-11-N</t>
  </si>
  <si>
    <t>96125-10-N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</si>
</sst>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 #,##0.00;\-&quot;$&quot;\ #,##0.00"/>
    <numFmt numFmtId="44" formatCode="_-&quot;$&quot;\ * #,##0.00_-;\-&quot;$&quot;\ * #,##0.00_-;_-&quot;$&quot;\ * &quot;-&quot;??_-;_-@_-"/>
    <numFmt numFmtId="43" formatCode="_-* #,##0.00_-;\-* #,##0.00_-;_-* &quot;-&quot;??_-;_-@_-"/>
    <numFmt numFmtId="164" formatCode="&quot;$&quot;\ #,##0.00"/>
    <numFmt numFmtId="165" formatCode="_-[$$-409]* #,##0.00_ ;_-[$$-409]* \-#,##0.00\ ;_-[$$-409]* &quot;-&quot;??_ ;_-@_ "/>
    <numFmt numFmtId="166" formatCode="0.00000"/>
    <numFmt numFmtId="167" formatCode="0.000"/>
  </numFmts>
  <fonts count="13" x14ac:knownFonts="1">
    <font>
      <sz val="11"/>
      <color theme="1"/>
      <name val="Aptos Narrow"/>
      <family val="2"/>
      <scheme val="minor"/>
    </font>
    <font>
      <b/>
      <sz val="11"/>
      <color theme="0"/>
      <name val="Aptos Narrow"/>
      <family val="2"/>
      <scheme val="minor"/>
    </font>
    <font>
      <u/>
      <sz val="11"/>
      <color theme="10"/>
      <name val="Aptos Narrow"/>
      <family val="2"/>
      <scheme val="minor"/>
    </font>
    <font>
      <sz val="10"/>
      <color theme="1"/>
      <name val="Aptos Narrow"/>
      <family val="2"/>
      <scheme val="minor"/>
    </font>
    <font>
      <sz val="11"/>
      <color rgb="FFFF0000"/>
      <name val="Aptos Narrow"/>
      <family val="2"/>
      <scheme val="minor"/>
    </font>
    <font>
      <b/>
      <sz val="11"/>
      <color rgb="FFFF0000"/>
      <name val="Aptos Narrow"/>
      <family val="2"/>
      <scheme val="minor"/>
    </font>
    <font>
      <sz val="11"/>
      <color theme="1"/>
      <name val="Aptos Narrow"/>
      <family val="2"/>
      <scheme val="minor"/>
    </font>
    <font>
      <b/>
      <sz val="11"/>
      <color rgb="FFFFFFFF"/>
      <name val="Aptos Narrow"/>
      <family val="2"/>
      <scheme val="minor"/>
    </font>
    <font>
      <sz val="8"/>
      <name val="Aptos Narrow"/>
      <family val="2"/>
      <scheme val="minor"/>
    </font>
    <font>
      <b/>
      <sz val="11"/>
      <color rgb="FFFFFFFF"/>
      <name val="Aptos Narrow"/>
      <family val="2"/>
    </font>
    <font>
      <b/>
      <sz val="11"/>
      <color rgb="FFFF0000"/>
      <name val="Aptos Narrow"/>
      <family val="2"/>
    </font>
    <font>
      <sz val="10"/>
      <color rgb="FF000000"/>
      <name val="Aptos Narrow"/>
      <family val="2"/>
      <scheme val="minor"/>
    </font>
    <font>
      <sz val="11"/>
      <color rgb="FF000000"/>
      <name val="Aptos Narrow"/>
      <family val="2"/>
      <scheme val="minor"/>
    </font>
  </fonts>
  <fills count="7">
    <fill>
      <patternFill patternType="none"/>
    </fill>
    <fill>
      <patternFill patternType="gray125"/>
    </fill>
    <fill>
      <patternFill patternType="solid">
        <fgColor theme="4"/>
        <bgColor theme="4"/>
      </patternFill>
    </fill>
    <fill>
      <patternFill patternType="solid">
        <fgColor rgb="FF156082"/>
        <bgColor rgb="FF156082"/>
      </patternFill>
    </fill>
    <fill>
      <patternFill patternType="solid">
        <fgColor rgb="FFFFFF00"/>
        <bgColor theme="4"/>
      </patternFill>
    </fill>
    <fill>
      <patternFill patternType="solid">
        <fgColor rgb="FFFFFF00"/>
        <bgColor indexed="64"/>
      </patternFill>
    </fill>
    <fill>
      <patternFill patternType="solid">
        <fgColor theme="4" tint="0.79998168889431442"/>
        <bgColor theme="4" tint="0.79998168889431442"/>
      </patternFill>
    </fill>
  </fills>
  <borders count="16">
    <border>
      <left/>
      <right/>
      <top/>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rgb="FF44B3E1"/>
      </left>
      <right/>
      <top style="thin">
        <color rgb="FF44B3E1"/>
      </top>
      <bottom style="thin">
        <color rgb="FF44B3E1"/>
      </bottom>
      <diagonal/>
    </border>
    <border>
      <left/>
      <right/>
      <top style="thin">
        <color theme="4" tint="0.39997558519241921"/>
      </top>
      <bottom style="thin">
        <color theme="4" tint="0.39997558519241921"/>
      </bottom>
      <diagonal/>
    </border>
    <border>
      <left/>
      <right/>
      <top style="thin">
        <color rgb="FF44B3E1"/>
      </top>
      <bottom style="thin">
        <color rgb="FF44B3E1"/>
      </bottom>
      <diagonal/>
    </border>
    <border>
      <left/>
      <right style="thin">
        <color rgb="FF44B3E1"/>
      </right>
      <top style="thin">
        <color rgb="FF44B3E1"/>
      </top>
      <bottom style="thin">
        <color rgb="FF44B3E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rgb="FF000000"/>
      </left>
      <right style="thin">
        <color rgb="FF000000"/>
      </right>
      <top style="thin">
        <color rgb="FF000000"/>
      </top>
      <bottom style="thin">
        <color rgb="FF000000"/>
      </bottom>
      <diagonal/>
    </border>
    <border>
      <left/>
      <right/>
      <top style="thin">
        <color rgb="FF44B3E1"/>
      </top>
      <bottom style="thin">
        <color theme="4" tint="0.39997558519241921"/>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style="thin">
        <color indexed="64"/>
      </right>
      <top/>
      <bottom/>
      <diagonal/>
    </border>
  </borders>
  <cellStyleXfs count="4">
    <xf numFmtId="0" fontId="0" fillId="0" borderId="0"/>
    <xf numFmtId="0" fontId="2"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cellStyleXfs>
  <cellXfs count="82">
    <xf numFmtId="0" fontId="0" fillId="0" borderId="0" xfId="0"/>
    <xf numFmtId="14" fontId="0" fillId="0" borderId="0" xfId="0" applyNumberFormat="1"/>
    <xf numFmtId="1" fontId="0" fillId="0" borderId="0" xfId="0" applyNumberFormat="1"/>
    <xf numFmtId="0" fontId="0" fillId="0" borderId="0" xfId="0" quotePrefix="1"/>
    <xf numFmtId="164" fontId="0" fillId="0" borderId="0" xfId="0" applyNumberFormat="1"/>
    <xf numFmtId="7" fontId="0" fillId="0" borderId="0" xfId="0" applyNumberFormat="1"/>
    <xf numFmtId="0" fontId="1" fillId="2" borderId="1" xfId="0" applyFont="1" applyFill="1" applyBorder="1"/>
    <xf numFmtId="164" fontId="1" fillId="2" borderId="1" xfId="0" applyNumberFormat="1" applyFont="1" applyFill="1" applyBorder="1"/>
    <xf numFmtId="0" fontId="1" fillId="2" borderId="2" xfId="0" applyFont="1" applyFill="1" applyBorder="1"/>
    <xf numFmtId="1" fontId="1" fillId="2" borderId="1" xfId="0" applyNumberFormat="1" applyFont="1" applyFill="1" applyBorder="1"/>
    <xf numFmtId="22" fontId="1" fillId="2" borderId="1" xfId="0" applyNumberFormat="1" applyFont="1" applyFill="1" applyBorder="1"/>
    <xf numFmtId="165" fontId="0" fillId="0" borderId="0" xfId="0" applyNumberFormat="1"/>
    <xf numFmtId="3" fontId="0" fillId="0" borderId="0" xfId="0" applyNumberFormat="1"/>
    <xf numFmtId="9" fontId="0" fillId="0" borderId="0" xfId="0" applyNumberFormat="1"/>
    <xf numFmtId="10" fontId="0" fillId="0" borderId="0" xfId="0" applyNumberFormat="1"/>
    <xf numFmtId="9" fontId="4" fillId="0" borderId="0" xfId="0" applyNumberFormat="1" applyFont="1"/>
    <xf numFmtId="164" fontId="0" fillId="0" borderId="0" xfId="2" applyNumberFormat="1" applyFont="1"/>
    <xf numFmtId="1" fontId="5" fillId="4" borderId="1" xfId="0" applyNumberFormat="1" applyFont="1" applyFill="1" applyBorder="1"/>
    <xf numFmtId="0" fontId="5" fillId="4" borderId="1" xfId="0" applyFont="1" applyFill="1" applyBorder="1"/>
    <xf numFmtId="2" fontId="0" fillId="0" borderId="0" xfId="0" applyNumberFormat="1"/>
    <xf numFmtId="49" fontId="0" fillId="0" borderId="0" xfId="0" applyNumberFormat="1"/>
    <xf numFmtId="22" fontId="1" fillId="2" borderId="4" xfId="0" applyNumberFormat="1" applyFont="1" applyFill="1" applyBorder="1"/>
    <xf numFmtId="0" fontId="9" fillId="3" borderId="6" xfId="0" applyFont="1" applyFill="1" applyBorder="1"/>
    <xf numFmtId="0" fontId="5" fillId="5" borderId="3" xfId="0" applyFont="1" applyFill="1" applyBorder="1"/>
    <xf numFmtId="0" fontId="10" fillId="5" borderId="5" xfId="0" applyFont="1" applyFill="1" applyBorder="1"/>
    <xf numFmtId="14" fontId="9" fillId="3" borderId="5" xfId="0" applyNumberFormat="1" applyFont="1" applyFill="1" applyBorder="1"/>
    <xf numFmtId="164" fontId="9" fillId="3" borderId="5" xfId="0" applyNumberFormat="1" applyFont="1" applyFill="1" applyBorder="1"/>
    <xf numFmtId="164" fontId="0" fillId="0" borderId="0" xfId="0" applyNumberFormat="1" applyAlignment="1">
      <alignment wrapText="1"/>
    </xf>
    <xf numFmtId="0" fontId="0" fillId="6" borderId="7" xfId="0" applyFill="1" applyBorder="1"/>
    <xf numFmtId="0" fontId="0" fillId="6" borderId="4" xfId="0" applyFill="1" applyBorder="1"/>
    <xf numFmtId="164" fontId="0" fillId="6" borderId="4" xfId="0" applyNumberFormat="1" applyFill="1" applyBorder="1"/>
    <xf numFmtId="0" fontId="0" fillId="6" borderId="8" xfId="0" applyFill="1" applyBorder="1"/>
    <xf numFmtId="0" fontId="9" fillId="3" borderId="0" xfId="0" applyFont="1" applyFill="1"/>
    <xf numFmtId="164" fontId="1" fillId="2" borderId="7" xfId="0" applyNumberFormat="1" applyFont="1" applyFill="1" applyBorder="1"/>
    <xf numFmtId="0" fontId="0" fillId="6" borderId="0" xfId="0" applyFill="1"/>
    <xf numFmtId="49" fontId="0" fillId="6" borderId="4" xfId="0" applyNumberFormat="1" applyFill="1" applyBorder="1"/>
    <xf numFmtId="0" fontId="0" fillId="0" borderId="7" xfId="0" applyBorder="1"/>
    <xf numFmtId="0" fontId="0" fillId="0" borderId="1" xfId="0" applyBorder="1"/>
    <xf numFmtId="22" fontId="1" fillId="2" borderId="9" xfId="0" applyNumberFormat="1" applyFont="1" applyFill="1" applyBorder="1"/>
    <xf numFmtId="0" fontId="3" fillId="0" borderId="10" xfId="0" applyFont="1" applyBorder="1"/>
    <xf numFmtId="49" fontId="3" fillId="0" borderId="10" xfId="0" applyNumberFormat="1" applyFont="1" applyBorder="1"/>
    <xf numFmtId="49" fontId="3" fillId="0" borderId="10" xfId="0" applyNumberFormat="1" applyFont="1" applyBorder="1" applyAlignment="1">
      <alignment horizontal="left"/>
    </xf>
    <xf numFmtId="49" fontId="3" fillId="0" borderId="10" xfId="0" applyNumberFormat="1" applyFont="1" applyBorder="1" applyAlignment="1">
      <alignment horizontal="center"/>
    </xf>
    <xf numFmtId="49" fontId="0" fillId="0" borderId="10" xfId="0" applyNumberFormat="1" applyBorder="1" applyAlignment="1">
      <alignment horizontal="left"/>
    </xf>
    <xf numFmtId="0" fontId="7" fillId="3" borderId="3" xfId="0" applyFont="1" applyFill="1" applyBorder="1"/>
    <xf numFmtId="1" fontId="5" fillId="4" borderId="11" xfId="0" applyNumberFormat="1" applyFont="1" applyFill="1" applyBorder="1"/>
    <xf numFmtId="164" fontId="7" fillId="3" borderId="3" xfId="0" applyNumberFormat="1" applyFont="1" applyFill="1" applyBorder="1"/>
    <xf numFmtId="14" fontId="7" fillId="3" borderId="3" xfId="0" applyNumberFormat="1" applyFont="1" applyFill="1" applyBorder="1"/>
    <xf numFmtId="43" fontId="3" fillId="0" borderId="10" xfId="3" applyFont="1" applyBorder="1" applyAlignment="1"/>
    <xf numFmtId="43" fontId="3" fillId="0" borderId="10" xfId="3" applyFont="1" applyBorder="1" applyAlignment="1">
      <alignment horizontal="left"/>
    </xf>
    <xf numFmtId="2" fontId="1" fillId="2" borderId="1" xfId="0" applyNumberFormat="1" applyFont="1" applyFill="1" applyBorder="1"/>
    <xf numFmtId="2" fontId="3" fillId="0" borderId="10" xfId="3" applyNumberFormat="1" applyFont="1" applyBorder="1" applyAlignment="1">
      <alignment horizontal="left"/>
    </xf>
    <xf numFmtId="2" fontId="0" fillId="0" borderId="0" xfId="2" applyNumberFormat="1" applyFont="1"/>
    <xf numFmtId="49" fontId="1" fillId="2" borderId="1" xfId="0" applyNumberFormat="1" applyFont="1" applyFill="1" applyBorder="1"/>
    <xf numFmtId="2" fontId="7" fillId="3" borderId="3" xfId="0" applyNumberFormat="1" applyFont="1" applyFill="1" applyBorder="1"/>
    <xf numFmtId="2" fontId="3" fillId="0" borderId="10" xfId="3" applyNumberFormat="1" applyFont="1" applyBorder="1" applyAlignment="1"/>
    <xf numFmtId="166" fontId="1" fillId="2" borderId="1" xfId="0" applyNumberFormat="1" applyFont="1" applyFill="1" applyBorder="1"/>
    <xf numFmtId="166" fontId="0" fillId="0" borderId="0" xfId="0" applyNumberFormat="1"/>
    <xf numFmtId="49" fontId="11" fillId="0" borderId="10" xfId="0" applyNumberFormat="1" applyFont="1" applyBorder="1"/>
    <xf numFmtId="49" fontId="11" fillId="0" borderId="12" xfId="0" applyNumberFormat="1" applyFont="1" applyBorder="1"/>
    <xf numFmtId="49" fontId="12" fillId="0" borderId="12" xfId="0" applyNumberFormat="1" applyFont="1" applyBorder="1"/>
    <xf numFmtId="2" fontId="3" fillId="0" borderId="10" xfId="0" applyNumberFormat="1" applyFont="1" applyBorder="1" applyAlignment="1">
      <alignment horizontal="left"/>
    </xf>
    <xf numFmtId="167" fontId="7" fillId="3" borderId="3" xfId="0" applyNumberFormat="1" applyFont="1" applyFill="1" applyBorder="1"/>
    <xf numFmtId="167" fontId="0" fillId="0" borderId="0" xfId="0" applyNumberFormat="1"/>
    <xf numFmtId="1" fontId="11" fillId="0" borderId="13" xfId="0" applyNumberFormat="1" applyFont="1" applyBorder="1" applyAlignment="1">
      <alignment horizontal="left"/>
    </xf>
    <xf numFmtId="2" fontId="11" fillId="0" borderId="13" xfId="0" applyNumberFormat="1" applyFont="1" applyBorder="1" applyAlignment="1">
      <alignment horizontal="left"/>
    </xf>
    <xf numFmtId="2" fontId="0" fillId="0" borderId="10" xfId="0" applyNumberFormat="1" applyBorder="1"/>
    <xf numFmtId="2" fontId="3" fillId="0" borderId="0" xfId="3" applyNumberFormat="1" applyFont="1" applyBorder="1" applyAlignment="1">
      <alignment horizontal="left"/>
    </xf>
    <xf numFmtId="2" fontId="11" fillId="0" borderId="14" xfId="0" applyNumberFormat="1" applyFont="1" applyBorder="1" applyAlignment="1">
      <alignment horizontal="left"/>
    </xf>
    <xf numFmtId="1" fontId="3" fillId="0" borderId="0" xfId="3" applyNumberFormat="1" applyFont="1" applyBorder="1" applyAlignment="1">
      <alignment horizontal="left"/>
    </xf>
    <xf numFmtId="2" fontId="1" fillId="2" borderId="1" xfId="0" applyNumberFormat="1" applyFont="1" applyFill="1" applyBorder="1" applyAlignment="1">
      <alignment horizontal="left"/>
    </xf>
    <xf numFmtId="2" fontId="1" fillId="2" borderId="4" xfId="0" applyNumberFormat="1" applyFont="1" applyFill="1" applyBorder="1"/>
    <xf numFmtId="2" fontId="1" fillId="2" borderId="4" xfId="0" applyNumberFormat="1" applyFont="1" applyFill="1" applyBorder="1" applyAlignment="1">
      <alignment horizontal="left"/>
    </xf>
    <xf numFmtId="1" fontId="3" fillId="0" borderId="10" xfId="0" applyNumberFormat="1" applyFont="1" applyBorder="1"/>
    <xf numFmtId="49" fontId="0" fillId="0" borderId="10" xfId="0" applyNumberFormat="1" applyBorder="1"/>
    <xf numFmtId="0" fontId="0" fillId="0" borderId="4" xfId="0" applyBorder="1"/>
    <xf numFmtId="0" fontId="0" fillId="0" borderId="8" xfId="0" applyBorder="1"/>
    <xf numFmtId="164" fontId="1" fillId="2" borderId="4" xfId="0" applyNumberFormat="1" applyFont="1" applyFill="1" applyBorder="1"/>
    <xf numFmtId="164" fontId="1" fillId="2" borderId="8" xfId="0" applyNumberFormat="1" applyFont="1" applyFill="1" applyBorder="1"/>
    <xf numFmtId="2" fontId="0" fillId="6" borderId="4" xfId="0" applyNumberFormat="1" applyFill="1" applyBorder="1"/>
    <xf numFmtId="2" fontId="0" fillId="0" borderId="4" xfId="0" applyNumberFormat="1" applyBorder="1"/>
    <xf numFmtId="0" fontId="0" fillId="0" borderId="15" xfId="0" applyBorder="1"/>
  </cellXfs>
  <cellStyles count="4">
    <cellStyle name="Hyperlink" xfId="1" xr:uid="{00000000-000B-0000-0000-000008000000}"/>
    <cellStyle name="Millares" xfId="3" builtinId="3"/>
    <cellStyle name="Moneda" xfId="2" builtinId="4"/>
    <cellStyle name="Normal" xfId="0" builtinId="0"/>
  </cellStyles>
  <dxfs count="106">
    <dxf>
      <numFmt numFmtId="1" formatCode="0"/>
    </dxf>
    <dxf>
      <numFmt numFmtId="1" formatCode="0"/>
    </dxf>
    <dxf>
      <numFmt numFmtId="1" formatCode="0"/>
    </dxf>
    <dxf>
      <numFmt numFmtId="1" formatCode="0"/>
    </dxf>
    <dxf>
      <numFmt numFmtId="30" formatCode="@"/>
    </dxf>
    <dxf>
      <border outline="0">
        <left style="thin">
          <color rgb="FF000000"/>
        </left>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right style="thin">
          <color rgb="FF000000"/>
        </right>
      </border>
    </dxf>
    <dxf>
      <numFmt numFmtId="1" formatCode="0"/>
    </dxf>
    <dxf>
      <numFmt numFmtId="166" formatCode="0.00000"/>
    </dxf>
    <dxf>
      <numFmt numFmtId="1" formatCode="0"/>
    </dxf>
    <dxf>
      <numFmt numFmtId="1" formatCode="0"/>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8" formatCode="d/mm/yyyy\ h:mm"/>
      <fill>
        <patternFill patternType="solid">
          <fgColor theme="4"/>
          <bgColor theme="4"/>
        </patternFill>
      </fill>
    </dxf>
    <dxf>
      <numFmt numFmtId="164" formatCode="&quot;$&quot;\ #,##0.00"/>
    </dxf>
    <dxf>
      <border outline="0">
        <bottom style="thin">
          <color theme="4" tint="0.39997558519241921"/>
        </bottom>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2" formatCode="0.00"/>
    </dxf>
    <dxf>
      <numFmt numFmtId="2" formatCode="0.00"/>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4" formatCode="&quot;$&quot;\ #,##0.00"/>
      <fill>
        <patternFill patternType="solid">
          <fgColor theme="4"/>
          <bgColor theme="4"/>
        </patternFill>
      </fill>
    </dxf>
    <dxf>
      <numFmt numFmtId="164" formatCode="&quot;$&quot;\ #,##0.00"/>
    </dxf>
    <dxf>
      <numFmt numFmtId="164" formatCode="&quot;$&quot;\ #,##0.00"/>
    </dxf>
    <dxf>
      <numFmt numFmtId="164" formatCode="&quot;$&quot;\ #,##0.00"/>
    </dxf>
    <dxf>
      <numFmt numFmtId="164" formatCode="&quot;$&quot;\ #,##0.00"/>
    </dxf>
    <dxf>
      <numFmt numFmtId="164" formatCode="&quot;$&quot;\ #,##0.00"/>
    </dxf>
    <dxf>
      <numFmt numFmtId="30" formatCode="@"/>
    </dxf>
    <dxf>
      <numFmt numFmtId="30" formatCode="@"/>
    </dxf>
    <dxf>
      <font>
        <b/>
        <i val="0"/>
        <strike val="0"/>
        <condense val="0"/>
        <extend val="0"/>
        <outline val="0"/>
        <shadow val="0"/>
        <u val="none"/>
        <vertAlign val="baseline"/>
        <sz val="11"/>
        <color rgb="FFFFFFFF"/>
        <name val="Aptos Narrow"/>
        <family val="2"/>
        <scheme val="none"/>
      </font>
      <fill>
        <patternFill patternType="solid">
          <fgColor rgb="FF156082"/>
          <bgColor rgb="FF156082"/>
        </patternFill>
      </fill>
      <alignment horizontal="general" vertical="bottom" textRotation="0" wrapText="0" indent="0" justifyLastLine="0" shrinkToFit="0" readingOrder="0"/>
    </dxf>
    <dxf>
      <numFmt numFmtId="2" formatCode="0.00"/>
    </dxf>
    <dxf>
      <numFmt numFmtId="2" formatCode="0.00"/>
    </dxf>
    <dxf>
      <font>
        <b val="0"/>
        <i val="0"/>
        <strike val="0"/>
        <condense val="0"/>
        <extend val="0"/>
        <outline val="0"/>
        <shadow val="0"/>
        <u val="none"/>
        <vertAlign val="baseline"/>
        <sz val="11"/>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numFmt numFmtId="2" formatCode="0.00"/>
    </dxf>
    <dxf>
      <numFmt numFmtId="2" formatCode="0.00"/>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4" formatCode="&quot;$&quot;\ #,##0.00"/>
      <fill>
        <patternFill patternType="solid">
          <fgColor theme="4"/>
          <bgColor theme="4"/>
        </patternFill>
      </fill>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 formatCode="0"/>
    </dxf>
    <dxf>
      <font>
        <b val="0"/>
        <i val="0"/>
        <strike val="0"/>
        <condense val="0"/>
        <extend val="0"/>
        <outline val="0"/>
        <shadow val="0"/>
        <u val="none"/>
        <vertAlign val="baseline"/>
        <sz val="10"/>
        <color theme="1"/>
        <name val="Aptos Narrow"/>
        <family val="2"/>
        <scheme val="minor"/>
      </font>
      <numFmt numFmtId="0" formatCode="General"/>
      <border diagonalUp="0" diagonalDown="0" outline="0">
        <left style="thin">
          <color rgb="FF000000"/>
        </left>
        <right style="thin">
          <color rgb="FF000000"/>
        </right>
        <top style="thin">
          <color rgb="FF000000"/>
        </top>
        <bottom style="thin">
          <color rgb="FF000000"/>
        </bottom>
      </border>
    </dxf>
    <dxf>
      <font>
        <sz val="10"/>
      </font>
      <numFmt numFmtId="0" formatCode="General"/>
      <border diagonalUp="0" diagonalDown="0" outline="0">
        <left style="thin">
          <color rgb="FF000000"/>
        </left>
        <right style="thin">
          <color rgb="FF000000"/>
        </right>
        <top style="thin">
          <color rgb="FF000000"/>
        </top>
        <bottom style="thin">
          <color rgb="FF000000"/>
        </bottom>
      </border>
    </dxf>
    <dxf>
      <numFmt numFmtId="164" formatCode="&quot;$&quot;\ #,##0.00"/>
    </dxf>
    <dxf>
      <numFmt numFmtId="2" formatCode="0.00"/>
    </dxf>
    <dxf>
      <numFmt numFmtId="2" formatCode="0.00"/>
    </dxf>
    <dxf>
      <numFmt numFmtId="2" formatCode="0.00"/>
    </dxf>
    <dxf>
      <numFmt numFmtId="164" formatCode="&quot;$&quot;\ #,##0.00"/>
    </dxf>
    <dxf>
      <numFmt numFmtId="167" formatCode="0.000"/>
    </dxf>
    <dxf>
      <numFmt numFmtId="2" formatCode="0.00"/>
    </dxf>
    <dxf>
      <numFmt numFmtId="0" formatCode="General"/>
    </dxf>
    <dxf>
      <numFmt numFmtId="0" formatCode="General"/>
    </dxf>
    <dxf>
      <numFmt numFmtId="0" formatCode="General"/>
    </dxf>
    <dxf>
      <numFmt numFmtId="1" formatCode="0"/>
    </dxf>
    <dxf>
      <numFmt numFmtId="1" formatCode="0"/>
    </dxf>
    <dxf>
      <numFmt numFmtId="1" formatCode="0"/>
    </dxf>
    <dxf>
      <numFmt numFmtId="1" formatCode="0"/>
    </dxf>
    <dxf>
      <font>
        <b val="0"/>
        <i val="0"/>
        <strike val="0"/>
        <condense val="0"/>
        <extend val="0"/>
        <outline val="0"/>
        <shadow val="0"/>
        <u val="none"/>
        <vertAlign val="baseline"/>
        <sz val="10"/>
        <color theme="1"/>
        <name val="Aptos Narrow"/>
        <family val="2"/>
        <scheme val="minor"/>
      </font>
      <numFmt numFmtId="30" formatCode="@"/>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30" formatCode="@"/>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left"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2" formatCode="0.00"/>
      <alignment horizontal="left" vertical="bottom" textRotation="0" wrapText="0" indent="0" justifyLastLine="0" shrinkToFit="0" readingOrder="0"/>
    </dxf>
    <dxf>
      <numFmt numFmtId="1" formatCode="0"/>
    </dxf>
    <dxf>
      <numFmt numFmtId="166" formatCode="0.00000"/>
    </dxf>
    <dxf>
      <numFmt numFmtId="1" formatCode="0"/>
    </dxf>
    <dxf>
      <numFmt numFmtId="1" formatCode="0"/>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numFmt numFmtId="164" formatCode="&quot;$&quot;\ #,##0.00"/>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Grafico x totales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D9-4135-9170-B67E3F2211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D9-4135-9170-B67E3F2211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 FINAL'!$E$22:$E$23</c:f>
              <c:strCache>
                <c:ptCount val="2"/>
                <c:pt idx="0">
                  <c:v>Restante</c:v>
                </c:pt>
                <c:pt idx="1">
                  <c:v>Total</c:v>
                </c:pt>
              </c:strCache>
            </c:strRef>
          </c:cat>
          <c:val>
            <c:numRef>
              <c:f>'TABLA FINAL'!$F$22:$F$23</c:f>
              <c:numCache>
                <c:formatCode>_-[$$-409]* #,##0.00_ ;_-[$$-409]* \-#,##0.00\ ;_-[$$-409]* "-"??_ ;_-@_ </c:formatCode>
                <c:ptCount val="2"/>
                <c:pt idx="0">
                  <c:v>5662800</c:v>
                </c:pt>
                <c:pt idx="1">
                  <c:v>14337200</c:v>
                </c:pt>
              </c:numCache>
            </c:numRef>
          </c:val>
          <c:extLst>
            <c:ext xmlns:c16="http://schemas.microsoft.com/office/drawing/2014/chart" uri="{C3380CC4-5D6E-409C-BE32-E72D297353CC}">
              <c16:uniqueId val="{00000001-94C2-4EC9-BF04-31B9DD1AAA8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Grafico x CRPs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99-4D21-8B8C-8F9518B1F7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99-4D21-8B8C-8F9518B1F7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99-4D21-8B8C-8F9518B1F7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E99-4D21-8B8C-8F9518B1F7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E99-4D21-8B8C-8F9518B1F7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 FINAL'!$D$10:$D$14</c:f>
              <c:strCache>
                <c:ptCount val="5"/>
                <c:pt idx="0">
                  <c:v>123</c:v>
                </c:pt>
                <c:pt idx="1">
                  <c:v>321</c:v>
                </c:pt>
                <c:pt idx="2">
                  <c:v>345</c:v>
                </c:pt>
                <c:pt idx="3">
                  <c:v>543</c:v>
                </c:pt>
                <c:pt idx="4">
                  <c:v>Restante</c:v>
                </c:pt>
              </c:strCache>
            </c:strRef>
          </c:cat>
          <c:val>
            <c:numRef>
              <c:f>'TABLA FINAL'!$E$10:$E$14</c:f>
              <c:numCache>
                <c:formatCode>_-[$$-409]* #,##0.00_ ;_-[$$-409]* \-#,##0.00\ ;_-[$$-409]* "-"??_ ;_-@_ </c:formatCode>
                <c:ptCount val="5"/>
                <c:pt idx="0">
                  <c:v>3000000</c:v>
                </c:pt>
                <c:pt idx="1">
                  <c:v>2500000</c:v>
                </c:pt>
                <c:pt idx="2">
                  <c:v>5837200</c:v>
                </c:pt>
                <c:pt idx="3">
                  <c:v>3000000</c:v>
                </c:pt>
                <c:pt idx="4">
                  <c:v>5662800</c:v>
                </c:pt>
              </c:numCache>
            </c:numRef>
          </c:val>
          <c:extLst>
            <c:ext xmlns:c16="http://schemas.microsoft.com/office/drawing/2014/chart" uri="{C3380CC4-5D6E-409C-BE32-E72D297353CC}">
              <c16:uniqueId val="{00000001-3D13-4D63-92DB-D1A9A99E929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495300</xdr:colOff>
      <xdr:row>13</xdr:row>
      <xdr:rowOff>114300</xdr:rowOff>
    </xdr:from>
    <xdr:to>
      <xdr:col>14</xdr:col>
      <xdr:colOff>438150</xdr:colOff>
      <xdr:row>28</xdr:row>
      <xdr:rowOff>0</xdr:rowOff>
    </xdr:to>
    <xdr:graphicFrame macro="">
      <xdr:nvGraphicFramePr>
        <xdr:cNvPr id="7" name="Gráfico 6">
          <a:extLst>
            <a:ext uri="{FF2B5EF4-FFF2-40B4-BE49-F238E27FC236}">
              <a16:creationId xmlns:a16="http://schemas.microsoft.com/office/drawing/2014/main" id="{28B827B3-494B-6437-97D7-1914E76B903D}"/>
            </a:ext>
            <a:ext uri="{147F2762-F138-4A5C-976F-8EAC2B608ADB}">
              <a16:predDERef xmlns:a16="http://schemas.microsoft.com/office/drawing/2014/main" pred="{68A2395A-B22F-D940-98F6-428C7DBA60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571500</xdr:colOff>
      <xdr:row>0</xdr:row>
      <xdr:rowOff>152400</xdr:rowOff>
    </xdr:from>
    <xdr:to>
      <xdr:col>14</xdr:col>
      <xdr:colOff>85725</xdr:colOff>
      <xdr:row>13</xdr:row>
      <xdr:rowOff>85725</xdr:rowOff>
    </xdr:to>
    <xdr:graphicFrame macro="">
      <xdr:nvGraphicFramePr>
        <xdr:cNvPr id="8" name="Gráfico 7">
          <a:extLst>
            <a:ext uri="{FF2B5EF4-FFF2-40B4-BE49-F238E27FC236}">
              <a16:creationId xmlns:a16="http://schemas.microsoft.com/office/drawing/2014/main" id="{FB7AE793-248A-152E-86F2-9BDCA1EEC7F5}"/>
            </a:ext>
            <a:ext uri="{147F2762-F138-4A5C-976F-8EAC2B608ADB}">
              <a16:predDERef xmlns:a16="http://schemas.microsoft.com/office/drawing/2014/main" pred="{28B827B3-494B-6437-97D7-1914E76B9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20</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29D54C-6110-334D-A3A9-E77148C5CD48}" name="TablaCDP" displayName="TablaCDP" ref="A1:S136" totalsRowShown="0" headerRowDxfId="99" headerRowBorderDxfId="98">
  <autoFilter ref="A1:S136" xr:uid="{4929D54C-6110-334D-A3A9-E77148C5CD48}"/>
  <tableColumns count="19">
    <tableColumn id="1" xr3:uid="{A69F3EE6-A7DA-5F4D-8C54-8C474FEF7EED}" name="CODIGO CDP" dataDxfId="97"/>
    <tableColumn id="2" xr3:uid="{C030B22D-318E-1E4B-A1EE-A0C7629E3016}" name="Numero Documento"/>
    <tableColumn id="3" xr3:uid="{0F52A043-84C1-8045-8747-C5BBB8B7935B}" name="Fecha de Registro" dataDxfId="96"/>
    <tableColumn id="4" xr3:uid="{62DACC35-B06C-CC4E-8BAF-27FF4384D2C2}" name="Fecha de Creacion" dataDxfId="95"/>
    <tableColumn id="5" xr3:uid="{875052D9-0D62-6E45-B804-CADC01CD608F}" name="Estado"/>
    <tableColumn id="6" xr3:uid="{42F55F14-F743-D240-AEEF-76E22B3EDBD2}" name="Dependencia"/>
    <tableColumn id="7" xr3:uid="{F7DD1C61-9F07-D34A-8ACB-0A686864549D}" name="Rubro"/>
    <tableColumn id="8" xr3:uid="{E6A2C0ED-9785-7540-A4BE-CF574199503E}" name="Fuente"/>
    <tableColumn id="9" xr3:uid="{09BC0408-0EE1-FC4C-BBED-EC4A4312A243}" name="Recurso"/>
    <tableColumn id="10" xr3:uid="{212F620A-516D-2C4B-8AD4-7FDCE3B0C40B}" name="Valor Inicial" dataDxfId="94"/>
    <tableColumn id="11" xr3:uid="{9135503C-9CED-5D41-8EAA-B11BA4BA9F91}" name="Valor Operaciones" dataDxfId="93"/>
    <tableColumn id="12" xr3:uid="{7229A880-5549-EB48-935D-8FB3EF4846E4}" name="VALOR ACTUAL" dataDxfId="92"/>
    <tableColumn id="13" xr3:uid="{1C123605-90DE-1840-A662-EC235ADC7C57}" name="Saldo por Comprometer" dataDxfId="91"/>
    <tableColumn id="14" xr3:uid="{18D29296-F654-C344-97C4-6B9B6C53EFD3}" name="Objeto"/>
    <tableColumn id="15" xr3:uid="{51856912-5A09-2B44-B4C3-640BFE94B2C0}" name="Compromisos"/>
    <tableColumn id="16" xr3:uid="{DED453C8-72A8-514F-A5FB-182B3548B713}" name="Cuentas por Pagar"/>
    <tableColumn id="17" xr3:uid="{67BDC5B7-FAC6-E448-B8EB-E91747E2B3D5}" name="Obligaciones"/>
    <tableColumn id="18" xr3:uid="{1A5CB124-894D-E84E-B171-3560077C9E94}" name="Ordenes de Pago"/>
    <tableColumn id="19" xr3:uid="{4DF7CDE0-0988-684A-90F9-79D675C3C27B}" name="Reintegros"/>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D8AC40E-3C94-1443-804E-5E20205D1136}" name="TablaCRP" displayName="TablaCRP" ref="A1:AH968" totalsRowShown="0" headerRowDxfId="90" headerRowBorderDxfId="89" tableBorderDxfId="88">
  <autoFilter ref="A1:AH968" xr:uid="{8D8AC40E-3C94-1443-804E-5E20205D1136}"/>
  <tableColumns count="34">
    <tableColumn id="1" xr3:uid="{A4E939B2-4A33-9448-AE7B-CB2A9A330E8C}" name="CODIGO CRP" dataDxfId="87"/>
    <tableColumn id="2" xr3:uid="{49B26B48-4130-6544-B0A6-672A1BE08C2D}" name="CODIGO CDP" dataDxfId="86"/>
    <tableColumn id="3" xr3:uid="{00E11F86-2B65-F145-95E1-16F82225868C}" name="Numero Documento" dataDxfId="85"/>
    <tableColumn id="4" xr3:uid="{DD95148F-0BA2-0A45-985D-8EB564B12E2A}" name="Fecha de Registro" dataDxfId="84"/>
    <tableColumn id="5" xr3:uid="{8925A2A4-7938-424F-9DBB-AE80248FF57C}" name="Fecha de Creacion" dataDxfId="83"/>
    <tableColumn id="6" xr3:uid="{03721DF1-2FA5-6E4D-AD13-3212CB93DA17}" name="Estado"/>
    <tableColumn id="7" xr3:uid="{EB9CF60B-2D64-574D-A71F-FB937FA278FB}" name="Dependencia" dataDxfId="82"/>
    <tableColumn id="8" xr3:uid="{31B66B6F-3760-9D44-A54F-B7D95214FA3C}" name="Rubro"/>
    <tableColumn id="9" xr3:uid="{E7657D92-9DEF-B54D-890F-B94DBA4F5D87}" name="Descripcion"/>
    <tableColumn id="10" xr3:uid="{4117F01E-91DC-D949-A8B4-20BD1555A307}" name="Fuente"/>
    <tableColumn id="11" xr3:uid="{377CDBE6-42C9-AF4C-8D0B-4A6617FB215F}" name="Valor Inicial" dataDxfId="81" dataCellStyle="Millares"/>
    <tableColumn id="12" xr3:uid="{06D5C3B9-18ED-D842-82C9-53047537B01D}" name="Valor Operaciones" dataDxfId="80" dataCellStyle="Millares"/>
    <tableColumn id="13" xr3:uid="{903C0017-BA6A-F349-BDB1-6BB3A3F0426D}" name="Valor Inicial2" dataDxfId="79" dataCellStyle="Millares"/>
    <tableColumn id="14" xr3:uid="{45863B3C-B3CC-3947-9BEA-5856B811CFCC}" name="Saldo por Utilizar" dataDxfId="78" dataCellStyle="Millares"/>
    <tableColumn id="15" xr3:uid="{79A77915-C7FB-5842-96E8-2B249E7326F2}" name="Tipo Identificacion"/>
    <tableColumn id="16" xr3:uid="{15421758-4D44-5C4E-A1D1-4BB8C1FBCE5F}" name="Identificacion" dataDxfId="77"/>
    <tableColumn id="17" xr3:uid="{EE46275E-4180-D344-8294-EBBDF9F95A94}" name="Nombre Razon Social"/>
    <tableColumn id="18" xr3:uid="{6AB7A32A-138B-6F40-B990-A0D33D2ACF7F}" name="Medio de Pago"/>
    <tableColumn id="19" xr3:uid="{515A86BC-26D0-B446-8A87-6A5C70FC8109}" name="Tipo Cuenta"/>
    <tableColumn id="20" xr3:uid="{2DC4ECBD-DB26-534A-AFD3-B896AD20D544}" name="Numero Cuenta" dataDxfId="76"/>
    <tableColumn id="21" xr3:uid="{2B4BCAA3-C5BF-7048-9DED-A8BC0C07F8E4}" name="Estado Cuenta"/>
    <tableColumn id="22" xr3:uid="{24CF44D4-4A6A-F24C-8A69-2CD38EE59096}" name="Entidad Nit"/>
    <tableColumn id="23" xr3:uid="{72C286C7-7AB6-1D42-AF6B-89CDBE156832}" name="Entidad Descripcion"/>
    <tableColumn id="24" xr3:uid="{976B2FD4-1381-8141-AF83-1FE04CE8C070}" name="Solicitud CDP" dataDxfId="75"/>
    <tableColumn id="25" xr3:uid="{C4D3EED4-7181-4947-9388-A1E0DFEA68B5}" name="CDP" dataDxfId="74"/>
    <tableColumn id="26" xr3:uid="{9F4CD92A-FA1F-0342-8707-510A379C4AEB}" name="Compromisos" dataDxfId="73"/>
    <tableColumn id="27" xr3:uid="{8CCEEB2A-95C1-AF44-80AD-509A479A93C3}" name="Cuentas por Pagar"/>
    <tableColumn id="28" xr3:uid="{60C2EF92-08B5-6E4E-B3D6-4FFD4D046013}" name="Obligaciones"/>
    <tableColumn id="29" xr3:uid="{46EDB8F2-2C94-4B4E-8E49-A813AD9D550E}" name="Ordenes de Pago"/>
    <tableColumn id="30" xr3:uid="{25576032-C575-394E-8F37-89CBE0373879}" name="Reintegros"/>
    <tableColumn id="31" xr3:uid="{AE41E09E-5236-8941-BF3B-9F60E7C7F909}" name="Fecha Documento Soporte" dataDxfId="72"/>
    <tableColumn id="32" xr3:uid="{3D620948-E963-0C46-9C62-1A95D2A6E7B0}" name="Tipo Documento Soporte"/>
    <tableColumn id="33" xr3:uid="{238D01B3-796D-534D-A44B-F7C01D16B09B}" name="Numero Documento Soporte"/>
    <tableColumn id="34" xr3:uid="{ACD32697-A725-194B-A484-ADD187EE5AC8}" name="Observaciones"/>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209D91-0651-504A-972E-C7240D203408}" name="TablaOP" displayName="TablaOP" ref="A1:BA1681" totalsRowShown="0">
  <autoFilter ref="A1:BA1681" xr:uid="{2F209D91-0651-504A-972E-C7240D203408}"/>
  <tableColumns count="53">
    <tableColumn id="1" xr3:uid="{7DA0E45D-0D1E-CC4E-80D4-00645CC558CD}" name="CODIGO_OP" dataDxfId="71"/>
    <tableColumn id="2" xr3:uid="{FC1B476B-A776-5949-9B7B-6FA161C91041}" name="CODIGO_CRP" dataDxfId="70"/>
    <tableColumn id="3" xr3:uid="{8A72BAA4-EE4C-0343-9344-790F910F22F4}" name="CODIGO_CDP" dataDxfId="69"/>
    <tableColumn id="4" xr3:uid="{A9C61775-A1D1-8F46-8BF0-46C5A5BAA3D3}" name="Numero_Documento"/>
    <tableColumn id="5" xr3:uid="{407DC0E3-9812-4C43-8556-CC63E0A79892}" name="Fecha_de_Registro" dataDxfId="68"/>
    <tableColumn id="6" xr3:uid="{649021C4-6653-734B-B75A-B9E9847BED3D}" name="Fecha_de_Pago" dataDxfId="67"/>
    <tableColumn id="7" xr3:uid="{5572BD09-B3E7-374A-871E-DE8E9A4A37BB}" name="Estado" dataDxfId="66"/>
    <tableColumn id="8" xr3:uid="{94D19790-3652-E049-9A61-CD7DFCA9B702}" name="Valor_Bruto" dataDxfId="65"/>
    <tableColumn id="9" xr3:uid="{451194D8-10ED-B74D-A1B6-8130D52835A8}" name="Valor_Deducciones" dataDxfId="64"/>
    <tableColumn id="10" xr3:uid="{FA898E09-06CA-E546-B46B-1E6DA9804248}" name="Valor_Neto" dataDxfId="63"/>
    <tableColumn id="11" xr3:uid="{D9E224BB-9B81-E04B-8FDD-BF77F6A15273}" name="Tipo_Beneficiario"/>
    <tableColumn id="12" xr3:uid="{9D9E1590-68BF-2D44-9785-B4F2725DF31D}" name="Vigencia_Presupuestal" dataDxfId="62"/>
    <tableColumn id="13" xr3:uid="{1071C009-A7F4-EF44-A080-8B07FEED1D10}" name="Tipo_Identificacion"/>
    <tableColumn id="14" xr3:uid="{F1B6A46D-C46A-7C46-9984-3953BCB4A1F5}" name="Identificacion" dataDxfId="61"/>
    <tableColumn id="15" xr3:uid="{0DC9785A-7666-8B4C-9921-8368C9938ACF}" name="Nombre_Razon_Social"/>
    <tableColumn id="16" xr3:uid="{35885BBF-DFFA-DF45-AE18-6DDDDB643A42}" name="Medio_de_Pago"/>
    <tableColumn id="17" xr3:uid="{F244D070-D660-E246-9AA7-970F8487BF3D}" name="Tipo_Cuenta"/>
    <tableColumn id="18" xr3:uid="{9C370E3A-FE0B-9548-B00C-D20E16C984FB}" name="Numero_Cuenta" dataDxfId="60"/>
    <tableColumn id="19" xr3:uid="{6B782AAD-25DF-4742-8690-8611DAADBBA5}" name="Estado_Cuenta"/>
    <tableColumn id="20" xr3:uid="{76C0353A-7AA4-534F-89E6-A418D409C78B}" name="Entidad_Nit"/>
    <tableColumn id="21" xr3:uid="{A9687514-6A78-A143-A693-AB59FD0B2EDC}" name="Entidad_Descripcion"/>
    <tableColumn id="22" xr3:uid="{3D8CC3F1-8664-9746-9185-C23896A40B28}" name="Dependencia"/>
    <tableColumn id="23" xr3:uid="{434A08FE-AB1A-3D44-8940-986C02E3E5FB}" name="Dependencia_Descripcion"/>
    <tableColumn id="24" xr3:uid="{6D640414-3C3F-4441-AAA3-EBC0351CD9A2}" name="Rubro" dataDxfId="59"/>
    <tableColumn id="25" xr3:uid="{A5D6B0EC-B015-D341-838E-152C8C67A89D}" name="Descripcion"/>
    <tableColumn id="26" xr3:uid="{2AFF7FDC-526D-6345-8294-76199317DF05}" name="Fuente"/>
    <tableColumn id="27" xr3:uid="{29666423-6CC3-7848-8119-ED96E1CE6342}" name="Recurso"/>
    <tableColumn id="28" xr3:uid="{57030C16-3465-994B-8DB0-A6CD9FFE31F8}" name="Sit"/>
    <tableColumn id="29" xr3:uid="{AD964D80-B26D-BB45-9A0E-19C11064384D}" name="Valor_Pesos" dataDxfId="58"/>
    <tableColumn id="30" xr3:uid="{60EF696A-7A13-2F46-9A9D-761996269A8C}" name="Valor_Moneda" dataDxfId="57"/>
    <tableColumn id="31" xr3:uid="{620ABCFB-8F00-DF45-8C57-3D972C47C1A7}" name="Valor_Reintegrado_Pesos" dataDxfId="56"/>
    <tableColumn id="32" xr3:uid="{C1568753-3899-DB4A-AF7F-ED827ED9BCCB}" name="Valor_Reintegrado_Moneda" dataDxfId="55"/>
    <tableColumn id="33" xr3:uid="{CB104F42-B985-3347-B31C-F8D6DD3E806B}" name="Tesoreria_Pagadora"/>
    <tableColumn id="34" xr3:uid="{19F0FD66-D738-0945-85B9-2BB514F98520}" name="Identificacion_Pagaduria"/>
    <tableColumn id="35" xr3:uid="{1984A174-9591-9C4D-8AD8-BDF9E819E75E}" name="Cuenta_Pagaduria"/>
    <tableColumn id="36" xr3:uid="{ACD44B76-9BD2-A24D-9560-CC9471F24C81}" name="Endosada" dataDxfId="54"/>
    <tableColumn id="37" xr3:uid="{E82A9915-C4C5-CE42-BAB8-64CF358C3DAD}" name="Tipo_Identificacion2" dataDxfId="53"/>
    <tableColumn id="38" xr3:uid="{3B4BE23C-A3F4-0546-B84B-92E5AF020D9F}" name="Identificacion3"/>
    <tableColumn id="39" xr3:uid="{6094BE4B-B850-7142-BD86-E32BEF78EA22}" name="Razon_social"/>
    <tableColumn id="40" xr3:uid="{04D41A51-77D8-EF48-87BF-2CFBACEF96FF}" name="Numero_Cuenta4"/>
    <tableColumn id="41" xr3:uid="{AEE22024-C758-0E46-8192-F2FD5423C5E9}" name="Concepto_Pago"/>
    <tableColumn id="42" xr3:uid="{D42FD4F7-864A-1441-8ABE-E3F40016D7B1}" name="Solicitud_CDP"/>
    <tableColumn id="43" xr3:uid="{17FAAE8E-6E2C-8940-9D94-57FCA8CAFEDD}" name="CDP"/>
    <tableColumn id="44" xr3:uid="{0A26AA45-3033-A748-98F9-E67046818059}" name="Compromisos"/>
    <tableColumn id="45" xr3:uid="{FFF3B5D7-A34A-864E-9335-00A56EDC532A}" name="Cuentas_por_Pagar"/>
    <tableColumn id="46" xr3:uid="{B31C102B-05BC-AB42-BE3B-9282CB89DC0F}" name="Fecha_Cuentas_por_Pagar" dataDxfId="52"/>
    <tableColumn id="47" xr3:uid="{2ED467EC-14F0-5140-BE8D-F642BEF87EBD}" name="Obligaciones"/>
    <tableColumn id="48" xr3:uid="{C7D8B73F-4D38-DA45-A1CE-BB1DD5304355}" name="Ordenes_de_Pago"/>
    <tableColumn id="49" xr3:uid="{861743E7-90A0-3048-B9D8-E7E7694D3943}" name="Reintegros"/>
    <tableColumn id="50" xr3:uid="{664AB865-F988-834D-BD69-B7BF86FC0EFC}" name="Fecha_Doc_Soporte_Compromiso" dataDxfId="51"/>
    <tableColumn id="51" xr3:uid="{327DA888-5F68-C642-BC2F-B2F922C7BE78}" name="Tipo_Doc_Soporte_Compromiso"/>
    <tableColumn id="52" xr3:uid="{65D3793C-E180-0A4B-B18F-EE516495C07F}" name="Num_Doc_Soporte_Compromiso"/>
    <tableColumn id="53" xr3:uid="{9056A562-22F7-D842-BB87-3F441FBF86B4}" name="Objeto_del_Compromiso"/>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262C44C-CE02-4725-B486-905096498196}" name="TABLA_GRAFICA_2" displayName="TABLA_GRAFICA_2" ref="C6:F8" totalsRowShown="0" headerRowDxfId="50" headerRowBorderDxfId="49">
  <autoFilter ref="C6:F8" xr:uid="{2262C44C-CE02-4725-B486-905096498196}"/>
  <tableColumns count="4">
    <tableColumn id="4" xr3:uid="{365063CF-C045-44D9-A7B4-3D5F9E93D95A}" name="Label"/>
    <tableColumn id="1" xr3:uid="{6FC5AF84-138E-42FA-B009-0AA30632D4D1}" name="CODIGO CDP">
      <calculatedColumnFormula array="1">INDEX(INSERT_CDP[CDP USUARIO], COUNTA(INSERT_CDP[CDP USUARIO]))</calculatedColumnFormula>
    </tableColumn>
    <tableColumn id="2" xr3:uid="{64B7A927-BCCA-4948-A77A-B8B27CAA2B31}" name="VALOR ACTUAL" dataDxfId="48">
      <calculatedColumnFormula>SUMIF('CRP-Convertido'!$B$2:$B$2, $D$7,'CRP-Convertido'!$M$2:$M$2)</calculatedColumnFormula>
    </tableColumn>
    <tableColumn id="3" xr3:uid="{BD8810C0-EB2C-4709-81A9-FC5F27AC8FD5}" name="__PowerAppsId__"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68DE319-1132-4005-9D54-DA4BA8DFFDC2}" name="TABLA_GRAFICA_3" displayName="TABLA_GRAFICA_3" ref="C13:F15" totalsRowShown="0" headerRowBorderDxfId="46" tableBorderDxfId="45">
  <autoFilter ref="C13:F15" xr:uid="{368DE319-1132-4005-9D54-DA4BA8DFFDC2}"/>
  <tableColumns count="4">
    <tableColumn id="4" xr3:uid="{F03A1F05-234B-4AAD-AF81-1729D91A8B70}" name="Columna1" dataDxfId="44"/>
    <tableColumn id="1" xr3:uid="{3BC3F22B-6EB8-4E2C-9F4C-29EBA82435C6}" name="CODIGO CRP">
      <calculatedColumnFormula array="1">INDEX(INSERT_CRP[CRP USUARIO], COUNTA(INSERT_CRP[CRP USUARIO]))</calculatedColumnFormula>
    </tableColumn>
    <tableColumn id="2" xr3:uid="{E45CAA4A-688F-4208-BA58-E4703D319125}" name="Valor Actual" dataDxfId="43">
      <calculatedColumnFormula>SUMIF('Orden_Pago-Convertido'!$B$2:$B$2, $D$14,'Orden_Pago-Convertido'!$I$2:$I$2)</calculatedColumnFormula>
    </tableColumn>
    <tableColumn id="3" xr3:uid="{3C5EF97E-DAC5-4680-B5F5-838A4C1285D3}" name="__PowerAppsId__" dataDxfId="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1A334D-E917-4E8D-A126-CD7B174B43D3}" name="Tabla_Consumo" displayName="Tabla_Consumo" ref="A1:N4" totalsRowShown="0" headerRowDxfId="41">
  <autoFilter ref="A1:N4" xr:uid="{CE1A334D-E917-4E8D-A126-CD7B174B43D3}"/>
  <tableColumns count="14">
    <tableColumn id="1" xr3:uid="{AEFE2C37-D00F-4D32-A703-961B81A9B21B}" name="CODIGO CDP"/>
    <tableColumn id="2" xr3:uid="{8252FCC9-D888-447D-9C9C-A21CE2FA3A44}" name="CODIGO CRP"/>
    <tableColumn id="3" xr3:uid="{BC6AB805-DB46-4BDD-BFDA-B82B74BE682F}" name="CODIGO OP"/>
    <tableColumn id="4" xr3:uid="{C0D9186B-CC4A-4E96-91E7-F32B6ADEF9DA}" name="Fecha de Registro" dataDxfId="40"/>
    <tableColumn id="5" xr3:uid="{D7B4EACE-6F19-4C93-9562-37620F87370D}" name="Fecha de Consumo" dataDxfId="39"/>
    <tableColumn id="6" xr3:uid="{D84A92D6-643B-4694-9EEE-068878A91A1E}" name="Estado"/>
    <tableColumn id="7" xr3:uid="{3C6597FB-CB9F-4535-AC1F-AF0520711D71}" name="Valor Consumo" dataDxfId="38"/>
    <tableColumn id="8" xr3:uid="{A9D8F177-9CC2-4DC9-AEAC-4BE4CA880E0A}" name="Total Actual Aprobado" dataDxfId="37">
      <calculatedColumnFormula>_xlfn.XLOOKUP(Tabla_Consumo[[#This Row],[CODIGO CRP]],'CRP-Convertido'!$A$2:$A$2,'CRP-Convertido'!$M$2:$M$2,0,0)</calculatedColumnFormula>
    </tableColumn>
    <tableColumn id="9" xr3:uid="{6E7AFAA2-A815-401F-8DAB-BA44B6AF189C}" name="Saldo Disponible Antes" dataDxfId="36">
      <calculatedColumnFormula array="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calculatedColumnFormula>
    </tableColumn>
    <tableColumn id="10" xr3:uid="{37A70315-4589-4B3E-A8FD-982DAAFB7C08}" name="Saldo Disponible despues" dataDxfId="35">
      <calculatedColumnFormula>Tabla_Consumo[[#This Row],[Saldo Disponible Antes]]-Tabla_Consumo[[#This Row],[Valor Consumo]]</calculatedColumnFormula>
    </tableColumn>
    <tableColumn id="11" xr3:uid="{738255E8-F8AD-4EA8-9E4B-0B1862F1935F}" name="Objeto del Compromiso">
      <calculatedColumnFormula>_xlfn.XLOOKUP(Tabla_Consumo[[#This Row],[CODIGO CDP]],'CDP-Convertido'!$A$2:$A$74,'CDP-Convertido'!$N$2:$N$74,"ND",0)</calculatedColumnFormula>
    </tableColumn>
    <tableColumn id="14" xr3:uid="{0E98C266-A8D9-475B-AFD2-4D2326F20063}" name="CDP"/>
    <tableColumn id="13" xr3:uid="{8DA52ECA-29F6-47D2-9DD0-E5FCF044CA34}" name="CRP"/>
    <tableColumn id="12" xr3:uid="{36AC68AB-79D6-4F05-B3C4-C89A4E0B651E}" name="__PowerAppsId__" dataDxfId="3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03B0ED3-1C60-5449-9D45-97BA74FA735C}" name="Tabla7" displayName="Tabla7" ref="H287:Z298" totalsRowShown="0" headerRowDxfId="33" headerRowBorderDxfId="32">
  <autoFilter ref="H287:Z298" xr:uid="{303B0ED3-1C60-5449-9D45-97BA74FA735C}"/>
  <tableColumns count="19">
    <tableColumn id="1" xr3:uid="{F19619B5-916C-ED46-AD8F-AC2B44486887}" name="CODIGO CDP"/>
    <tableColumn id="2" xr3:uid="{81D843C2-AC03-B44F-A69B-87C52C12ED53}" name="Numero Documento"/>
    <tableColumn id="3" xr3:uid="{6A4A267C-FA77-4342-8F24-3BB01F503F25}" name="Fecha de Registro" dataDxfId="31"/>
    <tableColumn id="4" xr3:uid="{AD75511F-BD63-0344-AE07-82EE2DA1FD0F}" name="Fecha de Creacion" dataDxfId="30"/>
    <tableColumn id="5" xr3:uid="{B62EE1D1-727A-8745-840F-6EF813E9957A}" name="Estado"/>
    <tableColumn id="6" xr3:uid="{11561A74-02BE-6D4B-BDD8-E41ECFB8E3A2}" name="Dependencia"/>
    <tableColumn id="7" xr3:uid="{C157E67D-BE93-3A46-8009-90A6A68E323C}" name="Rubro"/>
    <tableColumn id="8" xr3:uid="{70E8C05D-1561-3944-8E76-A1F2EF40B43E}" name="Fuente"/>
    <tableColumn id="9" xr3:uid="{BFCFC2CF-0842-1048-936C-F65BA7567BBB}" name="Recurso"/>
    <tableColumn id="10" xr3:uid="{32AD4911-ADDA-4647-91DA-4262B73B2991}" name="Valor Inicial" dataDxfId="29" dataCellStyle="Millares"/>
    <tableColumn id="11" xr3:uid="{796A1EBD-697E-074B-863C-41AD1BDD552B}" name="Valor Operaciones" dataDxfId="28" dataCellStyle="Millares"/>
    <tableColumn id="12" xr3:uid="{5D2D0C4D-04CF-D446-87BD-52FA718FA509}" name="VALOR ACTUAL" dataDxfId="27" dataCellStyle="Millares"/>
    <tableColumn id="13" xr3:uid="{B5CC611D-D706-194A-88E1-F270CCB2DBD1}" name="Saldo por Comprometer" dataDxfId="26" dataCellStyle="Millares"/>
    <tableColumn id="14" xr3:uid="{FAA3AF1E-1346-E84E-A9B7-EC08C2B6EBCD}" name="Objeto"/>
    <tableColumn id="15" xr3:uid="{B0861455-19BA-6B4C-890C-0F8725649496}" name="Compromisos"/>
    <tableColumn id="16" xr3:uid="{ABDA3C14-4F91-4245-88B3-F7F6C7ADCEED}" name="Cuentas por Pagar"/>
    <tableColumn id="17" xr3:uid="{CE84743E-6B4A-A24B-AC5D-9E495657E51E}" name="Obligaciones"/>
    <tableColumn id="18" xr3:uid="{164A395C-92F5-D448-A3E8-71D9E97DC101}" name="Ordenes de Pago"/>
    <tableColumn id="19" xr3:uid="{C1AADCE3-042D-1A4F-B69A-60F337560252}" name="Reintegro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A4A952-4DCA-47AD-A26C-1FF3E8DCD85C}" name="Tabla_CRP_Valor_Actual" displayName="Tabla_CRP_Valor_Actual" ref="A1:B22" totalsRowShown="0" headerRowBorderDxfId="25">
  <autoFilter ref="A1:B22" xr:uid="{92A4A952-4DCA-47AD-A26C-1FF3E8DCD85C}"/>
  <tableColumns count="2">
    <tableColumn id="1" xr3:uid="{FE393DC8-C15F-4667-B5B7-B43652FB866D}" name="CODIGO CDP"/>
    <tableColumn id="2" xr3:uid="{98641498-E379-47FD-A7DD-3E84D519F9CC}" name="Valor Actual" dataDxfId="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E3F725-E8BD-46A5-9085-8CBE8914BD28}" name="Tabla4" displayName="Tabla4" ref="G1:H6" totalsRowShown="0" headerRowDxfId="23" headerRowBorderDxfId="22" tableBorderDxfId="21">
  <autoFilter ref="G1:H6" xr:uid="{B3E3F725-E8BD-46A5-9085-8CBE8914BD28}"/>
  <tableColumns count="2">
    <tableColumn id="1" xr3:uid="{34EC61BF-16B0-4E27-BD11-F263345B1699}" name="CODIGO CDP" dataDxfId="20">
      <calculatedColumnFormula array="1">_xlfn.LET(
    _xlpm.codigos, A2:A21,
    _xlpm.valores, B2:B21,
    _xlpm.codigos_unicos, _xlfn._xlws.FILTER(_xlpm.codigos, NOT(ISERROR(MATCH(_xlpm.codigos, _xlpm.codigos, 0)))),
    _xlpm.suma, IFERROR(SUMIF(_xlpm.codigos, _xlpm.codigos_unicos, _xlpm.valores), ""),
    _xludf.HSTACK(_xlpm.codigos_unicos, _xlpm.suma)
)</calculatedColumnFormula>
    </tableColumn>
    <tableColumn id="2" xr3:uid="{E98B6DE1-6220-4BA6-8DFC-C5D9E30F4049}" name="SUMA">
      <calculatedColumnFormula>COUNTIF(Tabla_CRP_Valor_Actual[Valor Actual],G2=Tabla_CRP_Valor_Actual[[#This Row],[CODIGO CDP]])</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962B00-28FF-7847-945D-12D45C4FF0E8}" name="TablaCRP12" displayName="TablaCRP12" ref="A1:AH592" totalsRowShown="0" headerRowDxfId="19" headerRowBorderDxfId="18" tableBorderDxfId="17">
  <autoFilter ref="A1:AH592" xr:uid="{13962B00-28FF-7847-945D-12D45C4FF0E8}"/>
  <tableColumns count="34">
    <tableColumn id="1" xr3:uid="{86D85882-4B3E-5E4C-B1C3-E340ECA3049F}" name="CODIGO CRP" dataDxfId="16"/>
    <tableColumn id="2" xr3:uid="{605ADD64-39A1-7545-AC35-90CE5747A8D4}" name="CODIGO CDP" dataDxfId="15"/>
    <tableColumn id="3" xr3:uid="{BEE80F8B-7FA4-3F44-92D9-817BBBC56813}" name="Numero Documento" dataDxfId="14"/>
    <tableColumn id="4" xr3:uid="{690AF995-A59F-1347-B4EE-0932E4A65CB4}" name="Fecha de Registro" dataDxfId="13"/>
    <tableColumn id="5" xr3:uid="{580763BD-1115-F543-9DD3-093EEC935571}" name="Fecha de Creacion" dataDxfId="12"/>
    <tableColumn id="6" xr3:uid="{6789DA23-A52E-9B4E-9DA8-9563DA5E677C}" name="Estado"/>
    <tableColumn id="7" xr3:uid="{0D4D62EA-7B19-F14F-A703-A52D7B44CFF5}" name="Dependencia" dataDxfId="11"/>
    <tableColumn id="8" xr3:uid="{4DCFC983-1A63-DE46-A5C7-DE19E2FE92C8}" name="Rubro"/>
    <tableColumn id="9" xr3:uid="{534A589F-9B5D-CD45-9522-B6FB13EA9EEF}" name="Descripcion"/>
    <tableColumn id="10" xr3:uid="{E60F4AD9-8313-AB44-8B84-59477B2B9DC1}" name="Fuente" dataDxfId="10"/>
    <tableColumn id="11" xr3:uid="{8282B9CC-4F5F-794C-A951-9C36F4257CF6}" name="Valor Inicial" dataDxfId="9" dataCellStyle="Millares"/>
    <tableColumn id="12" xr3:uid="{910718C2-C9F4-D946-A73B-D48E44E4C13B}" name="Valor Operaciones" dataDxfId="8" dataCellStyle="Millares"/>
    <tableColumn id="13" xr3:uid="{33647261-EE20-AC4E-82AC-77196A07B725}" name="Valor Inicial2" dataDxfId="7" dataCellStyle="Millares"/>
    <tableColumn id="14" xr3:uid="{55619098-0352-C247-9B57-27483BBF146C}" name="Saldo por Utilizar" dataDxfId="6" dataCellStyle="Millares"/>
    <tableColumn id="15" xr3:uid="{A845B8A2-2EC6-8D42-BDA9-0B43DFE97A59}" name="Tipo Identificacion" dataDxfId="5"/>
    <tableColumn id="16" xr3:uid="{8442EA6F-0A1A-1344-9D54-CD33B03DECD5}" name="Identificacion"/>
    <tableColumn id="17" xr3:uid="{309079BF-D0AD-5C43-99C1-1AC1CD4C5392}" name="Nombre Razon Social"/>
    <tableColumn id="18" xr3:uid="{F36875BA-4919-344E-8627-2EC150330146}" name="Medio de Pago"/>
    <tableColumn id="19" xr3:uid="{4BAA03B4-487C-DF48-948B-368727CEA493}" name="Tipo Cuenta"/>
    <tableColumn id="20" xr3:uid="{642F2A7D-5F52-8745-B05C-DD282C6FBD55}" name="Numero Cuenta" dataDxfId="4"/>
    <tableColumn id="21" xr3:uid="{A223D142-0205-144C-8168-84004525C04C}" name="Estado Cuenta"/>
    <tableColumn id="22" xr3:uid="{6E5C0E52-57DE-614D-860B-E816C251CF70}" name="Entidad Nit"/>
    <tableColumn id="23" xr3:uid="{C4400113-CEEB-1E4F-A2ED-B5AA49E4AF45}" name="Entidad Descripcion"/>
    <tableColumn id="24" xr3:uid="{30D0AFDE-9623-9C4E-AC35-DE2F0715E2F4}" name="Solicitud CDP" dataDxfId="3"/>
    <tableColumn id="25" xr3:uid="{0E518568-82F7-5046-B0E2-0473E421FC1B}" name="CDP" dataDxfId="2"/>
    <tableColumn id="26" xr3:uid="{8908E85B-BD11-FC4C-B1E4-DF1F503662CF}" name="Compromisos" dataDxfId="1"/>
    <tableColumn id="27" xr3:uid="{05835312-A0FB-9045-B8EA-835EDF8A12A2}" name="Cuentas por Pagar"/>
    <tableColumn id="28" xr3:uid="{EB349A23-8E68-1E44-96F6-BA85433436EF}" name="Obligaciones"/>
    <tableColumn id="29" xr3:uid="{1E01DD87-5201-AF4C-AD2D-D9E7C7302F72}" name="Ordenes de Pago"/>
    <tableColumn id="30" xr3:uid="{3F4DF31D-881B-B040-8971-6882F76D64B4}" name="Reintegros"/>
    <tableColumn id="31" xr3:uid="{35F80007-D0E4-9644-B76A-BD6A57DE362E}" name="Fecha Documento Soporte" dataDxfId="0"/>
    <tableColumn id="32" xr3:uid="{1336100F-8418-6A4F-B1CD-3353DB81CD0D}" name="Tipo Documento Soporte"/>
    <tableColumn id="33" xr3:uid="{046E5255-E2EA-C648-8A71-F5BEC5505AC3}" name="Numero Documento Soporte"/>
    <tableColumn id="34" xr3:uid="{A04D30F8-212E-634F-8309-C0568E6F474C}" name="Observaciones"/>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CF53AD-1DE4-41F2-A55D-25751C223C4A}" name="INSERT_CDP" displayName="INSERT_CDP" ref="A1:B4" totalsRowShown="0">
  <autoFilter ref="A1:B4" xr:uid="{CCCF53AD-1DE4-41F2-A55D-25751C223C4A}"/>
  <tableColumns count="2">
    <tableColumn id="1" xr3:uid="{7B5F1B88-F328-4549-9B7B-F57302B0CED2}" name="CDP USUARIO"/>
    <tableColumn id="2" xr3:uid="{653BDDD9-98ED-4EA7-A50E-4E1C543E8A12}" name="__PowerAppsId__"/>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4847F50-6370-4FD4-B6EB-E522A1C22C5A}" name="INSERT_CRP" displayName="INSERT_CRP" ref="A1:B3" totalsRowShown="0">
  <autoFilter ref="A1:B3" xr:uid="{F4847F50-6370-4FD4-B6EB-E522A1C22C5A}"/>
  <tableColumns count="2">
    <tableColumn id="1" xr3:uid="{B73E6651-64EE-4BCA-8629-DFFCD557FBED}" name="CRP USUARIO"/>
    <tableColumn id="2" xr3:uid="{2EBE904A-D994-4C49-A0DA-0884D260582E}" name="__PowerAppsId__"/>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CB4B6-E532-43D6-9836-6E4240F1BEBA}">
  <sheetPr codeName="Hoja12">
    <tabColor rgb="FFFFC000"/>
  </sheetPr>
  <dimension ref="A1:W136"/>
  <sheetViews>
    <sheetView topLeftCell="P1" zoomScale="150" zoomScaleNormal="150" workbookViewId="0">
      <selection sqref="A1:W2"/>
    </sheetView>
  </sheetViews>
  <sheetFormatPr baseColWidth="10" defaultColWidth="11.5" defaultRowHeight="15" outlineLevelCol="1" x14ac:dyDescent="0.2"/>
  <cols>
    <col min="1" max="1" width="22.33203125" customWidth="1"/>
    <col min="2" max="2" width="20.1640625" customWidth="1" outlineLevel="1"/>
    <col min="3" max="3" width="21.1640625" customWidth="1" outlineLevel="1"/>
    <col min="4" max="4" width="17.33203125" customWidth="1" outlineLevel="1"/>
    <col min="5" max="5" width="11.5" customWidth="1" outlineLevel="1"/>
    <col min="6" max="6" width="17.33203125" customWidth="1" outlineLevel="1"/>
    <col min="7" max="7" width="29.5" customWidth="1" outlineLevel="1"/>
    <col min="8" max="12" width="11.5" customWidth="1" outlineLevel="1"/>
    <col min="13" max="13" width="15.83203125" customWidth="1" outlineLevel="1"/>
    <col min="14" max="14" width="14.6640625" bestFit="1" customWidth="1" outlineLevel="1"/>
    <col min="15" max="16" width="25.5" customWidth="1" outlineLevel="1"/>
    <col min="17" max="17" width="52.33203125" customWidth="1" outlineLevel="1"/>
    <col min="18" max="18" width="15.1640625" customWidth="1"/>
    <col min="20" max="20" width="33.5" bestFit="1" customWidth="1"/>
  </cols>
  <sheetData>
    <row r="1" spans="1:23" x14ac:dyDescent="0.2">
      <c r="A1" s="39" t="s">
        <v>0</v>
      </c>
      <c r="B1" s="39" t="s">
        <v>1</v>
      </c>
      <c r="C1" s="39" t="s">
        <v>2</v>
      </c>
      <c r="D1" s="39" t="s">
        <v>3</v>
      </c>
      <c r="E1" s="39" t="s">
        <v>4</v>
      </c>
      <c r="F1" s="39" t="s">
        <v>5</v>
      </c>
      <c r="G1" s="39" t="s">
        <v>6</v>
      </c>
      <c r="H1" s="39" t="s">
        <v>7</v>
      </c>
      <c r="I1" s="39" t="s">
        <v>8</v>
      </c>
      <c r="J1" s="39" t="s">
        <v>9</v>
      </c>
      <c r="K1" s="39" t="s">
        <v>10</v>
      </c>
      <c r="L1" s="39" t="s">
        <v>11</v>
      </c>
      <c r="M1" s="48" t="s">
        <v>12</v>
      </c>
      <c r="N1" s="48" t="s">
        <v>13</v>
      </c>
      <c r="O1" s="48" t="s">
        <v>14</v>
      </c>
      <c r="P1" s="48" t="s">
        <v>15</v>
      </c>
      <c r="Q1" s="39" t="s">
        <v>16</v>
      </c>
      <c r="R1" s="39" t="s">
        <v>17</v>
      </c>
      <c r="S1" s="39" t="s">
        <v>18</v>
      </c>
      <c r="T1" s="39" t="s">
        <v>19</v>
      </c>
      <c r="U1" s="39" t="s">
        <v>20</v>
      </c>
      <c r="V1" s="39" t="s">
        <v>21</v>
      </c>
      <c r="W1" s="39" t="s">
        <v>22</v>
      </c>
    </row>
    <row r="2" spans="1:23" x14ac:dyDescent="0.2">
      <c r="A2" s="40" t="s">
        <v>23</v>
      </c>
      <c r="B2" s="40" t="s">
        <v>24</v>
      </c>
      <c r="C2" s="40" t="s">
        <v>1202</v>
      </c>
      <c r="D2" s="40" t="s">
        <v>25</v>
      </c>
      <c r="E2" s="40" t="s">
        <v>50</v>
      </c>
      <c r="F2" s="40" t="s">
        <v>1203</v>
      </c>
      <c r="G2" s="40" t="s">
        <v>1204</v>
      </c>
      <c r="H2" s="40" t="s">
        <v>27</v>
      </c>
      <c r="I2" s="40" t="s">
        <v>28</v>
      </c>
      <c r="J2" s="41" t="s">
        <v>29</v>
      </c>
      <c r="K2" s="41" t="s">
        <v>30</v>
      </c>
      <c r="L2" s="41" t="s">
        <v>31</v>
      </c>
      <c r="M2" s="49">
        <v>1277032372</v>
      </c>
      <c r="N2" s="49">
        <v>0</v>
      </c>
      <c r="O2" s="49">
        <v>1277032372</v>
      </c>
      <c r="P2" s="49">
        <v>188328344</v>
      </c>
      <c r="Q2" s="41" t="s">
        <v>1205</v>
      </c>
      <c r="R2" s="41" t="s">
        <v>23</v>
      </c>
      <c r="S2" s="41" t="s">
        <v>9040</v>
      </c>
      <c r="T2" s="41" t="s">
        <v>327</v>
      </c>
      <c r="U2" s="41" t="s">
        <v>9041</v>
      </c>
      <c r="V2" s="41" t="s">
        <v>9042</v>
      </c>
      <c r="W2" s="41" t="s">
        <v>33</v>
      </c>
    </row>
    <row r="3" spans="1:23" x14ac:dyDescent="0.2">
      <c r="A3" s="40" t="s">
        <v>34</v>
      </c>
      <c r="B3" s="40" t="s">
        <v>24</v>
      </c>
      <c r="C3" s="40" t="s">
        <v>1206</v>
      </c>
      <c r="D3" s="40" t="s">
        <v>25</v>
      </c>
      <c r="E3" s="40" t="s">
        <v>26</v>
      </c>
      <c r="F3" s="40" t="s">
        <v>1203</v>
      </c>
      <c r="G3" s="40" t="s">
        <v>1204</v>
      </c>
      <c r="H3" s="40" t="s">
        <v>27</v>
      </c>
      <c r="I3" s="40" t="s">
        <v>28</v>
      </c>
      <c r="J3" s="41" t="s">
        <v>29</v>
      </c>
      <c r="K3" s="41" t="s">
        <v>30</v>
      </c>
      <c r="L3" s="41" t="s">
        <v>31</v>
      </c>
      <c r="M3" s="49">
        <v>141294000</v>
      </c>
      <c r="N3" s="49">
        <v>-141294000</v>
      </c>
      <c r="O3" s="49">
        <v>0</v>
      </c>
      <c r="P3" s="49">
        <v>0</v>
      </c>
      <c r="Q3" s="41" t="s">
        <v>1207</v>
      </c>
      <c r="R3" s="41" t="s">
        <v>34</v>
      </c>
      <c r="S3" s="41" t="s">
        <v>33</v>
      </c>
      <c r="T3" s="41" t="s">
        <v>33</v>
      </c>
      <c r="U3" s="41" t="s">
        <v>33</v>
      </c>
      <c r="V3" s="41" t="s">
        <v>33</v>
      </c>
      <c r="W3" s="41" t="s">
        <v>33</v>
      </c>
    </row>
    <row r="4" spans="1:23" x14ac:dyDescent="0.2">
      <c r="A4" s="40" t="s">
        <v>35</v>
      </c>
      <c r="B4" s="40" t="s">
        <v>24</v>
      </c>
      <c r="C4" s="40" t="s">
        <v>1208</v>
      </c>
      <c r="D4" s="40" t="s">
        <v>25</v>
      </c>
      <c r="E4" s="40" t="s">
        <v>50</v>
      </c>
      <c r="F4" s="40" t="s">
        <v>1203</v>
      </c>
      <c r="G4" s="40" t="s">
        <v>1204</v>
      </c>
      <c r="H4" s="40" t="s">
        <v>27</v>
      </c>
      <c r="I4" s="40" t="s">
        <v>28</v>
      </c>
      <c r="J4" s="41" t="s">
        <v>29</v>
      </c>
      <c r="K4" s="41" t="s">
        <v>30</v>
      </c>
      <c r="L4" s="41" t="s">
        <v>31</v>
      </c>
      <c r="M4" s="49">
        <v>280000000</v>
      </c>
      <c r="N4" s="49">
        <v>0</v>
      </c>
      <c r="O4" s="49">
        <v>280000000</v>
      </c>
      <c r="P4" s="49">
        <v>206899549</v>
      </c>
      <c r="Q4" s="41" t="s">
        <v>1209</v>
      </c>
      <c r="R4" s="41" t="s">
        <v>35</v>
      </c>
      <c r="S4" s="41" t="s">
        <v>12471</v>
      </c>
      <c r="T4" s="41" t="s">
        <v>1210</v>
      </c>
      <c r="U4" s="41" t="s">
        <v>12472</v>
      </c>
      <c r="V4" s="41" t="s">
        <v>12473</v>
      </c>
      <c r="W4" s="41" t="s">
        <v>33</v>
      </c>
    </row>
    <row r="5" spans="1:23" x14ac:dyDescent="0.2">
      <c r="A5" s="40" t="s">
        <v>36</v>
      </c>
      <c r="B5" s="40" t="s">
        <v>24</v>
      </c>
      <c r="C5" s="40" t="s">
        <v>1211</v>
      </c>
      <c r="D5" s="40" t="s">
        <v>25</v>
      </c>
      <c r="E5" s="40" t="s">
        <v>26</v>
      </c>
      <c r="F5" s="40" t="s">
        <v>1212</v>
      </c>
      <c r="G5" s="40" t="s">
        <v>1213</v>
      </c>
      <c r="H5" s="40" t="s">
        <v>27</v>
      </c>
      <c r="I5" s="40" t="s">
        <v>28</v>
      </c>
      <c r="J5" s="41" t="s">
        <v>37</v>
      </c>
      <c r="K5" s="41" t="s">
        <v>38</v>
      </c>
      <c r="L5" s="41" t="s">
        <v>31</v>
      </c>
      <c r="M5" s="49">
        <v>31702061</v>
      </c>
      <c r="N5" s="49">
        <v>-31702061</v>
      </c>
      <c r="O5" s="49">
        <v>0</v>
      </c>
      <c r="P5" s="49">
        <v>0</v>
      </c>
      <c r="Q5" s="41" t="s">
        <v>1214</v>
      </c>
      <c r="R5" s="41" t="s">
        <v>36</v>
      </c>
      <c r="S5" s="41" t="s">
        <v>33</v>
      </c>
      <c r="T5" s="41" t="s">
        <v>33</v>
      </c>
      <c r="U5" s="41" t="s">
        <v>33</v>
      </c>
      <c r="V5" s="41" t="s">
        <v>33</v>
      </c>
      <c r="W5" s="41" t="s">
        <v>33</v>
      </c>
    </row>
    <row r="6" spans="1:23" x14ac:dyDescent="0.2">
      <c r="A6" s="40" t="s">
        <v>39</v>
      </c>
      <c r="B6" s="40" t="s">
        <v>24</v>
      </c>
      <c r="C6" s="40" t="s">
        <v>1215</v>
      </c>
      <c r="D6" s="40" t="s">
        <v>25</v>
      </c>
      <c r="E6" s="40" t="s">
        <v>26</v>
      </c>
      <c r="F6" s="40" t="s">
        <v>1212</v>
      </c>
      <c r="G6" s="40" t="s">
        <v>1213</v>
      </c>
      <c r="H6" s="40" t="s">
        <v>27</v>
      </c>
      <c r="I6" s="40" t="s">
        <v>28</v>
      </c>
      <c r="J6" s="41" t="s">
        <v>29</v>
      </c>
      <c r="K6" s="41" t="s">
        <v>30</v>
      </c>
      <c r="L6" s="41" t="s">
        <v>31</v>
      </c>
      <c r="M6" s="49">
        <v>172800</v>
      </c>
      <c r="N6" s="49">
        <v>0</v>
      </c>
      <c r="O6" s="49">
        <v>172800</v>
      </c>
      <c r="P6" s="49">
        <v>172800</v>
      </c>
      <c r="Q6" s="41" t="s">
        <v>1216</v>
      </c>
      <c r="R6" s="41" t="s">
        <v>39</v>
      </c>
      <c r="S6" s="41" t="s">
        <v>33</v>
      </c>
      <c r="T6" s="41" t="s">
        <v>33</v>
      </c>
      <c r="U6" s="41" t="s">
        <v>33</v>
      </c>
      <c r="V6" s="41" t="s">
        <v>33</v>
      </c>
      <c r="W6" s="41" t="s">
        <v>33</v>
      </c>
    </row>
    <row r="7" spans="1:23" x14ac:dyDescent="0.2">
      <c r="A7" s="40" t="s">
        <v>40</v>
      </c>
      <c r="B7" s="40" t="s">
        <v>24</v>
      </c>
      <c r="C7" s="40" t="s">
        <v>1217</v>
      </c>
      <c r="D7" s="40" t="s">
        <v>25</v>
      </c>
      <c r="E7" s="40" t="s">
        <v>50</v>
      </c>
      <c r="F7" s="40" t="s">
        <v>1218</v>
      </c>
      <c r="G7" s="40" t="s">
        <v>1219</v>
      </c>
      <c r="H7" s="40" t="s">
        <v>41</v>
      </c>
      <c r="I7" s="40" t="s">
        <v>42</v>
      </c>
      <c r="J7" s="41" t="s">
        <v>29</v>
      </c>
      <c r="K7" s="41" t="s">
        <v>30</v>
      </c>
      <c r="L7" s="41" t="s">
        <v>31</v>
      </c>
      <c r="M7" s="49">
        <v>15026000</v>
      </c>
      <c r="N7" s="49">
        <v>0</v>
      </c>
      <c r="O7" s="49">
        <v>15026000</v>
      </c>
      <c r="P7" s="49">
        <v>14224132</v>
      </c>
      <c r="Q7" s="41" t="s">
        <v>1220</v>
      </c>
      <c r="R7" s="41" t="s">
        <v>40</v>
      </c>
      <c r="S7" s="41" t="s">
        <v>9043</v>
      </c>
      <c r="T7" s="41" t="s">
        <v>33</v>
      </c>
      <c r="U7" s="41" t="s">
        <v>12474</v>
      </c>
      <c r="V7" s="41" t="s">
        <v>12475</v>
      </c>
      <c r="W7" s="41" t="s">
        <v>33</v>
      </c>
    </row>
    <row r="8" spans="1:23" x14ac:dyDescent="0.2">
      <c r="A8" s="40" t="s">
        <v>43</v>
      </c>
      <c r="B8" s="40" t="s">
        <v>24</v>
      </c>
      <c r="C8" s="40" t="s">
        <v>1221</v>
      </c>
      <c r="D8" s="40" t="s">
        <v>25</v>
      </c>
      <c r="E8" s="40" t="s">
        <v>26</v>
      </c>
      <c r="F8" s="40" t="s">
        <v>1218</v>
      </c>
      <c r="G8" s="40" t="s">
        <v>1219</v>
      </c>
      <c r="H8" s="40" t="s">
        <v>41</v>
      </c>
      <c r="I8" s="40" t="s">
        <v>42</v>
      </c>
      <c r="J8" s="41" t="s">
        <v>29</v>
      </c>
      <c r="K8" s="41" t="s">
        <v>30</v>
      </c>
      <c r="L8" s="41" t="s">
        <v>31</v>
      </c>
      <c r="M8" s="49">
        <v>120204000</v>
      </c>
      <c r="N8" s="49">
        <v>-120204000</v>
      </c>
      <c r="O8" s="49">
        <v>0</v>
      </c>
      <c r="P8" s="49">
        <v>0</v>
      </c>
      <c r="Q8" s="41" t="s">
        <v>1222</v>
      </c>
      <c r="R8" s="41" t="s">
        <v>43</v>
      </c>
      <c r="S8" s="41" t="s">
        <v>33</v>
      </c>
      <c r="T8" s="41" t="s">
        <v>33</v>
      </c>
      <c r="U8" s="41" t="s">
        <v>33</v>
      </c>
      <c r="V8" s="41" t="s">
        <v>33</v>
      </c>
      <c r="W8" s="41" t="s">
        <v>33</v>
      </c>
    </row>
    <row r="9" spans="1:23" x14ac:dyDescent="0.2">
      <c r="A9" s="40" t="s">
        <v>44</v>
      </c>
      <c r="B9" s="40" t="s">
        <v>24</v>
      </c>
      <c r="C9" s="40" t="s">
        <v>1223</v>
      </c>
      <c r="D9" s="40" t="s">
        <v>25</v>
      </c>
      <c r="E9" s="40" t="s">
        <v>50</v>
      </c>
      <c r="F9" s="40" t="s">
        <v>1218</v>
      </c>
      <c r="G9" s="40" t="s">
        <v>1219</v>
      </c>
      <c r="H9" s="40" t="s">
        <v>41</v>
      </c>
      <c r="I9" s="40" t="s">
        <v>42</v>
      </c>
      <c r="J9" s="41" t="s">
        <v>29</v>
      </c>
      <c r="K9" s="41" t="s">
        <v>30</v>
      </c>
      <c r="L9" s="41" t="s">
        <v>31</v>
      </c>
      <c r="M9" s="49">
        <v>601016000</v>
      </c>
      <c r="N9" s="49">
        <v>0</v>
      </c>
      <c r="O9" s="49">
        <v>601016000</v>
      </c>
      <c r="P9" s="49">
        <v>73010470</v>
      </c>
      <c r="Q9" s="41" t="s">
        <v>1224</v>
      </c>
      <c r="R9" s="41" t="s">
        <v>44</v>
      </c>
      <c r="S9" s="41" t="s">
        <v>6427</v>
      </c>
      <c r="T9" s="41" t="s">
        <v>33</v>
      </c>
      <c r="U9" s="41" t="s">
        <v>9044</v>
      </c>
      <c r="V9" s="41" t="s">
        <v>9045</v>
      </c>
      <c r="W9" s="41" t="s">
        <v>33</v>
      </c>
    </row>
    <row r="10" spans="1:23" x14ac:dyDescent="0.2">
      <c r="A10" s="40" t="s">
        <v>45</v>
      </c>
      <c r="B10" s="40" t="s">
        <v>24</v>
      </c>
      <c r="C10" s="40" t="s">
        <v>1225</v>
      </c>
      <c r="D10" s="40" t="s">
        <v>25</v>
      </c>
      <c r="E10" s="40" t="s">
        <v>50</v>
      </c>
      <c r="F10" s="40" t="s">
        <v>1226</v>
      </c>
      <c r="G10" s="40" t="s">
        <v>1227</v>
      </c>
      <c r="H10" s="40" t="s">
        <v>27</v>
      </c>
      <c r="I10" s="40" t="s">
        <v>28</v>
      </c>
      <c r="J10" s="41" t="s">
        <v>29</v>
      </c>
      <c r="K10" s="41" t="s">
        <v>30</v>
      </c>
      <c r="L10" s="41" t="s">
        <v>31</v>
      </c>
      <c r="M10" s="49">
        <v>56049047</v>
      </c>
      <c r="N10" s="49">
        <v>0</v>
      </c>
      <c r="O10" s="49">
        <v>56049047</v>
      </c>
      <c r="P10" s="49">
        <v>31648103</v>
      </c>
      <c r="Q10" s="41" t="s">
        <v>1228</v>
      </c>
      <c r="R10" s="41" t="s">
        <v>45</v>
      </c>
      <c r="S10" s="41" t="s">
        <v>12935</v>
      </c>
      <c r="T10" s="41" t="s">
        <v>33</v>
      </c>
      <c r="U10" s="41" t="s">
        <v>12476</v>
      </c>
      <c r="V10" s="41" t="s">
        <v>12477</v>
      </c>
      <c r="W10" s="41" t="s">
        <v>33</v>
      </c>
    </row>
    <row r="11" spans="1:23" x14ac:dyDescent="0.2">
      <c r="A11" s="40" t="s">
        <v>46</v>
      </c>
      <c r="B11" s="40" t="s">
        <v>24</v>
      </c>
      <c r="C11" s="40" t="s">
        <v>1229</v>
      </c>
      <c r="D11" s="40" t="s">
        <v>25</v>
      </c>
      <c r="E11" s="40" t="s">
        <v>50</v>
      </c>
      <c r="F11" s="40" t="s">
        <v>1226</v>
      </c>
      <c r="G11" s="40" t="s">
        <v>1227</v>
      </c>
      <c r="H11" s="40" t="s">
        <v>27</v>
      </c>
      <c r="I11" s="40" t="s">
        <v>28</v>
      </c>
      <c r="J11" s="41" t="s">
        <v>29</v>
      </c>
      <c r="K11" s="41" t="s">
        <v>30</v>
      </c>
      <c r="L11" s="41" t="s">
        <v>31</v>
      </c>
      <c r="M11" s="49">
        <v>93433900</v>
      </c>
      <c r="N11" s="49">
        <v>0</v>
      </c>
      <c r="O11" s="49">
        <v>93433900</v>
      </c>
      <c r="P11" s="49">
        <v>0</v>
      </c>
      <c r="Q11" s="41" t="s">
        <v>1230</v>
      </c>
      <c r="R11" s="41" t="s">
        <v>47</v>
      </c>
      <c r="S11" s="41" t="s">
        <v>1231</v>
      </c>
      <c r="T11" s="41" t="s">
        <v>33</v>
      </c>
      <c r="U11" s="41" t="s">
        <v>9046</v>
      </c>
      <c r="V11" s="41" t="s">
        <v>9047</v>
      </c>
      <c r="W11" s="41" t="s">
        <v>33</v>
      </c>
    </row>
    <row r="12" spans="1:23" x14ac:dyDescent="0.2">
      <c r="A12" s="40" t="s">
        <v>47</v>
      </c>
      <c r="B12" s="40" t="s">
        <v>24</v>
      </c>
      <c r="C12" s="40" t="s">
        <v>1232</v>
      </c>
      <c r="D12" s="40" t="s">
        <v>25</v>
      </c>
      <c r="E12" s="40" t="s">
        <v>50</v>
      </c>
      <c r="F12" s="40" t="s">
        <v>1218</v>
      </c>
      <c r="G12" s="40" t="s">
        <v>1219</v>
      </c>
      <c r="H12" s="40" t="s">
        <v>27</v>
      </c>
      <c r="I12" s="40" t="s">
        <v>28</v>
      </c>
      <c r="J12" s="41" t="s">
        <v>37</v>
      </c>
      <c r="K12" s="41" t="s">
        <v>48</v>
      </c>
      <c r="L12" s="41" t="s">
        <v>31</v>
      </c>
      <c r="M12" s="49">
        <v>89656032</v>
      </c>
      <c r="N12" s="49">
        <v>0</v>
      </c>
      <c r="O12" s="49">
        <v>89656032</v>
      </c>
      <c r="P12" s="49">
        <v>78566967</v>
      </c>
      <c r="Q12" s="41" t="s">
        <v>1233</v>
      </c>
      <c r="R12" s="41" t="s">
        <v>46</v>
      </c>
      <c r="S12" s="41" t="s">
        <v>9048</v>
      </c>
      <c r="T12" s="41" t="s">
        <v>9049</v>
      </c>
      <c r="U12" s="41" t="s">
        <v>9050</v>
      </c>
      <c r="V12" s="41" t="s">
        <v>9051</v>
      </c>
      <c r="W12" s="41" t="s">
        <v>33</v>
      </c>
    </row>
    <row r="13" spans="1:23" x14ac:dyDescent="0.2">
      <c r="A13" s="40" t="s">
        <v>49</v>
      </c>
      <c r="B13" s="40" t="s">
        <v>24</v>
      </c>
      <c r="C13" s="40" t="s">
        <v>1234</v>
      </c>
      <c r="D13" s="40" t="s">
        <v>25</v>
      </c>
      <c r="E13" s="40" t="s">
        <v>50</v>
      </c>
      <c r="F13" s="40" t="s">
        <v>1218</v>
      </c>
      <c r="G13" s="40" t="s">
        <v>1219</v>
      </c>
      <c r="H13" s="40" t="s">
        <v>27</v>
      </c>
      <c r="I13" s="40" t="s">
        <v>28</v>
      </c>
      <c r="J13" s="41" t="s">
        <v>37</v>
      </c>
      <c r="K13" s="41" t="s">
        <v>38</v>
      </c>
      <c r="L13" s="41" t="s">
        <v>31</v>
      </c>
      <c r="M13" s="49">
        <v>250000000</v>
      </c>
      <c r="N13" s="49">
        <v>0</v>
      </c>
      <c r="O13" s="49">
        <v>250000000</v>
      </c>
      <c r="P13" s="49">
        <v>208479864.65000001</v>
      </c>
      <c r="Q13" s="41" t="s">
        <v>1235</v>
      </c>
      <c r="R13" s="41" t="s">
        <v>49</v>
      </c>
      <c r="S13" s="41" t="s">
        <v>12478</v>
      </c>
      <c r="T13" s="41" t="s">
        <v>12479</v>
      </c>
      <c r="U13" s="41" t="s">
        <v>12480</v>
      </c>
      <c r="V13" s="41" t="s">
        <v>12936</v>
      </c>
      <c r="W13" s="41" t="s">
        <v>33</v>
      </c>
    </row>
    <row r="14" spans="1:23" x14ac:dyDescent="0.2">
      <c r="A14" s="40" t="s">
        <v>51</v>
      </c>
      <c r="B14" s="40" t="s">
        <v>24</v>
      </c>
      <c r="C14" s="40" t="s">
        <v>1236</v>
      </c>
      <c r="D14" s="40" t="s">
        <v>25</v>
      </c>
      <c r="E14" s="40" t="s">
        <v>50</v>
      </c>
      <c r="F14" s="40" t="s">
        <v>1218</v>
      </c>
      <c r="G14" s="40" t="s">
        <v>1219</v>
      </c>
      <c r="H14" s="40" t="s">
        <v>1237</v>
      </c>
      <c r="I14" s="40" t="s">
        <v>1238</v>
      </c>
      <c r="J14" s="41" t="s">
        <v>37</v>
      </c>
      <c r="K14" s="41" t="s">
        <v>38</v>
      </c>
      <c r="L14" s="41" t="s">
        <v>31</v>
      </c>
      <c r="M14" s="49">
        <v>25750000</v>
      </c>
      <c r="N14" s="49">
        <v>107700</v>
      </c>
      <c r="O14" s="49">
        <v>25857700</v>
      </c>
      <c r="P14" s="49">
        <v>0</v>
      </c>
      <c r="Q14" s="41" t="s">
        <v>1239</v>
      </c>
      <c r="R14" s="41" t="s">
        <v>51</v>
      </c>
      <c r="S14" s="41" t="s">
        <v>1240</v>
      </c>
      <c r="T14" s="41" t="s">
        <v>1241</v>
      </c>
      <c r="U14" s="41" t="s">
        <v>1242</v>
      </c>
      <c r="V14" s="41" t="s">
        <v>1243</v>
      </c>
      <c r="W14" s="41" t="s">
        <v>33</v>
      </c>
    </row>
    <row r="15" spans="1:23" x14ac:dyDescent="0.2">
      <c r="A15" s="40" t="s">
        <v>52</v>
      </c>
      <c r="B15" s="40" t="s">
        <v>24</v>
      </c>
      <c r="C15" s="40" t="s">
        <v>1244</v>
      </c>
      <c r="D15" s="40" t="s">
        <v>25</v>
      </c>
      <c r="E15" s="40" t="s">
        <v>26</v>
      </c>
      <c r="F15" s="40" t="s">
        <v>1218</v>
      </c>
      <c r="G15" s="40" t="s">
        <v>1219</v>
      </c>
      <c r="H15" s="40" t="s">
        <v>27</v>
      </c>
      <c r="I15" s="40" t="s">
        <v>28</v>
      </c>
      <c r="J15" s="41" t="s">
        <v>29</v>
      </c>
      <c r="K15" s="41" t="s">
        <v>30</v>
      </c>
      <c r="L15" s="41" t="s">
        <v>31</v>
      </c>
      <c r="M15" s="49">
        <v>25837331</v>
      </c>
      <c r="N15" s="49">
        <v>-25837331</v>
      </c>
      <c r="O15" s="49">
        <v>0</v>
      </c>
      <c r="P15" s="49">
        <v>0</v>
      </c>
      <c r="Q15" s="41" t="s">
        <v>1245</v>
      </c>
      <c r="R15" s="41" t="s">
        <v>52</v>
      </c>
      <c r="S15" s="41" t="s">
        <v>33</v>
      </c>
      <c r="T15" s="41" t="s">
        <v>33</v>
      </c>
      <c r="U15" s="41" t="s">
        <v>33</v>
      </c>
      <c r="V15" s="41" t="s">
        <v>33</v>
      </c>
      <c r="W15" s="41" t="s">
        <v>33</v>
      </c>
    </row>
    <row r="16" spans="1:23" x14ac:dyDescent="0.2">
      <c r="A16" s="40" t="s">
        <v>53</v>
      </c>
      <c r="B16" s="40" t="s">
        <v>24</v>
      </c>
      <c r="C16" s="40" t="s">
        <v>1246</v>
      </c>
      <c r="D16" s="40" t="s">
        <v>25</v>
      </c>
      <c r="E16" s="40" t="s">
        <v>26</v>
      </c>
      <c r="F16" s="40" t="s">
        <v>1218</v>
      </c>
      <c r="G16" s="40" t="s">
        <v>1219</v>
      </c>
      <c r="H16" s="40" t="s">
        <v>27</v>
      </c>
      <c r="I16" s="40" t="s">
        <v>28</v>
      </c>
      <c r="J16" s="41" t="s">
        <v>29</v>
      </c>
      <c r="K16" s="41" t="s">
        <v>30</v>
      </c>
      <c r="L16" s="41" t="s">
        <v>31</v>
      </c>
      <c r="M16" s="49">
        <v>53652156</v>
      </c>
      <c r="N16" s="49">
        <v>-35903700</v>
      </c>
      <c r="O16" s="49">
        <v>17748456</v>
      </c>
      <c r="P16" s="49">
        <v>17748456</v>
      </c>
      <c r="Q16" s="41" t="s">
        <v>1247</v>
      </c>
      <c r="R16" s="41" t="s">
        <v>53</v>
      </c>
      <c r="S16" s="41" t="s">
        <v>33</v>
      </c>
      <c r="T16" s="41" t="s">
        <v>33</v>
      </c>
      <c r="U16" s="41" t="s">
        <v>33</v>
      </c>
      <c r="V16" s="41" t="s">
        <v>33</v>
      </c>
      <c r="W16" s="41" t="s">
        <v>33</v>
      </c>
    </row>
    <row r="17" spans="1:23" x14ac:dyDescent="0.2">
      <c r="A17" s="40" t="s">
        <v>54</v>
      </c>
      <c r="B17" s="40" t="s">
        <v>24</v>
      </c>
      <c r="C17" s="40" t="s">
        <v>1248</v>
      </c>
      <c r="D17" s="40" t="s">
        <v>25</v>
      </c>
      <c r="E17" s="40" t="s">
        <v>50</v>
      </c>
      <c r="F17" s="40" t="s">
        <v>1218</v>
      </c>
      <c r="G17" s="40" t="s">
        <v>1219</v>
      </c>
      <c r="H17" s="40" t="s">
        <v>27</v>
      </c>
      <c r="I17" s="40" t="s">
        <v>28</v>
      </c>
      <c r="J17" s="41" t="s">
        <v>29</v>
      </c>
      <c r="K17" s="41" t="s">
        <v>30</v>
      </c>
      <c r="L17" s="41" t="s">
        <v>31</v>
      </c>
      <c r="M17" s="49">
        <v>21424000</v>
      </c>
      <c r="N17" s="49">
        <v>0</v>
      </c>
      <c r="O17" s="49">
        <v>21424000</v>
      </c>
      <c r="P17" s="49">
        <v>12193135</v>
      </c>
      <c r="Q17" s="41" t="s">
        <v>1249</v>
      </c>
      <c r="R17" s="41" t="s">
        <v>54</v>
      </c>
      <c r="S17" s="41" t="s">
        <v>12937</v>
      </c>
      <c r="T17" s="41" t="s">
        <v>33</v>
      </c>
      <c r="U17" s="41" t="s">
        <v>12481</v>
      </c>
      <c r="V17" s="41" t="s">
        <v>12482</v>
      </c>
      <c r="W17" s="41" t="s">
        <v>33</v>
      </c>
    </row>
    <row r="18" spans="1:23" x14ac:dyDescent="0.2">
      <c r="A18" s="40" t="s">
        <v>55</v>
      </c>
      <c r="B18" s="40" t="s">
        <v>24</v>
      </c>
      <c r="C18" s="40" t="s">
        <v>1250</v>
      </c>
      <c r="D18" s="40" t="s">
        <v>25</v>
      </c>
      <c r="E18" s="40" t="s">
        <v>26</v>
      </c>
      <c r="F18" s="40" t="s">
        <v>1218</v>
      </c>
      <c r="G18" s="40" t="s">
        <v>1219</v>
      </c>
      <c r="H18" s="40" t="s">
        <v>27</v>
      </c>
      <c r="I18" s="40" t="s">
        <v>28</v>
      </c>
      <c r="J18" s="41" t="s">
        <v>37</v>
      </c>
      <c r="K18" s="41" t="s">
        <v>38</v>
      </c>
      <c r="L18" s="41" t="s">
        <v>31</v>
      </c>
      <c r="M18" s="49">
        <v>96800000</v>
      </c>
      <c r="N18" s="49">
        <v>-96800000</v>
      </c>
      <c r="O18" s="49">
        <v>0</v>
      </c>
      <c r="P18" s="49">
        <v>0</v>
      </c>
      <c r="Q18" s="41" t="s">
        <v>1251</v>
      </c>
      <c r="R18" s="41" t="s">
        <v>55</v>
      </c>
      <c r="S18" s="41" t="s">
        <v>33</v>
      </c>
      <c r="T18" s="41" t="s">
        <v>33</v>
      </c>
      <c r="U18" s="41" t="s">
        <v>33</v>
      </c>
      <c r="V18" s="41" t="s">
        <v>33</v>
      </c>
      <c r="W18" s="41" t="s">
        <v>33</v>
      </c>
    </row>
    <row r="19" spans="1:23" x14ac:dyDescent="0.2">
      <c r="A19" s="40" t="s">
        <v>56</v>
      </c>
      <c r="B19" s="40" t="s">
        <v>24</v>
      </c>
      <c r="C19" s="40" t="s">
        <v>1252</v>
      </c>
      <c r="D19" s="40" t="s">
        <v>25</v>
      </c>
      <c r="E19" s="40" t="s">
        <v>50</v>
      </c>
      <c r="F19" s="40" t="s">
        <v>1218</v>
      </c>
      <c r="G19" s="40" t="s">
        <v>1219</v>
      </c>
      <c r="H19" s="40" t="s">
        <v>27</v>
      </c>
      <c r="I19" s="40" t="s">
        <v>28</v>
      </c>
      <c r="J19" s="41" t="s">
        <v>37</v>
      </c>
      <c r="K19" s="41" t="s">
        <v>1253</v>
      </c>
      <c r="L19" s="41" t="s">
        <v>31</v>
      </c>
      <c r="M19" s="49">
        <v>4613885</v>
      </c>
      <c r="N19" s="49">
        <v>0</v>
      </c>
      <c r="O19" s="49">
        <v>4613885</v>
      </c>
      <c r="P19" s="49">
        <v>671272.67</v>
      </c>
      <c r="Q19" s="41" t="s">
        <v>1254</v>
      </c>
      <c r="R19" s="41" t="s">
        <v>56</v>
      </c>
      <c r="S19" s="41" t="s">
        <v>8267</v>
      </c>
      <c r="T19" s="41" t="s">
        <v>33</v>
      </c>
      <c r="U19" s="41" t="s">
        <v>33</v>
      </c>
      <c r="V19" s="41" t="s">
        <v>33</v>
      </c>
      <c r="W19" s="41" t="s">
        <v>33</v>
      </c>
    </row>
    <row r="20" spans="1:23" x14ac:dyDescent="0.2">
      <c r="A20" s="40" t="s">
        <v>57</v>
      </c>
      <c r="B20" s="40" t="s">
        <v>24</v>
      </c>
      <c r="C20" s="40" t="s">
        <v>1255</v>
      </c>
      <c r="D20" s="40" t="s">
        <v>25</v>
      </c>
      <c r="E20" s="40" t="s">
        <v>50</v>
      </c>
      <c r="F20" s="40" t="s">
        <v>1218</v>
      </c>
      <c r="G20" s="40" t="s">
        <v>1219</v>
      </c>
      <c r="H20" s="40" t="s">
        <v>27</v>
      </c>
      <c r="I20" s="40" t="s">
        <v>28</v>
      </c>
      <c r="J20" s="41" t="s">
        <v>29</v>
      </c>
      <c r="K20" s="41" t="s">
        <v>30</v>
      </c>
      <c r="L20" s="41" t="s">
        <v>31</v>
      </c>
      <c r="M20" s="49">
        <v>985067590</v>
      </c>
      <c r="N20" s="49">
        <v>-2563874</v>
      </c>
      <c r="O20" s="49">
        <v>982503716</v>
      </c>
      <c r="P20" s="49">
        <v>20298007</v>
      </c>
      <c r="Q20" s="41" t="s">
        <v>1256</v>
      </c>
      <c r="R20" s="41" t="s">
        <v>57</v>
      </c>
      <c r="S20" s="41" t="s">
        <v>9052</v>
      </c>
      <c r="T20" s="41" t="s">
        <v>33</v>
      </c>
      <c r="U20" s="41" t="s">
        <v>9053</v>
      </c>
      <c r="V20" s="41" t="s">
        <v>9054</v>
      </c>
      <c r="W20" s="41" t="s">
        <v>33</v>
      </c>
    </row>
    <row r="21" spans="1:23" x14ac:dyDescent="0.2">
      <c r="A21" s="40" t="s">
        <v>58</v>
      </c>
      <c r="B21" s="40" t="s">
        <v>24</v>
      </c>
      <c r="C21" s="40" t="s">
        <v>1257</v>
      </c>
      <c r="D21" s="40" t="s">
        <v>25</v>
      </c>
      <c r="E21" s="40" t="s">
        <v>26</v>
      </c>
      <c r="F21" s="40" t="s">
        <v>1218</v>
      </c>
      <c r="G21" s="40" t="s">
        <v>1219</v>
      </c>
      <c r="H21" s="40" t="s">
        <v>27</v>
      </c>
      <c r="I21" s="40" t="s">
        <v>28</v>
      </c>
      <c r="J21" s="41" t="s">
        <v>29</v>
      </c>
      <c r="K21" s="41" t="s">
        <v>30</v>
      </c>
      <c r="L21" s="41" t="s">
        <v>31</v>
      </c>
      <c r="M21" s="49">
        <v>20250000</v>
      </c>
      <c r="N21" s="49">
        <v>-20250000</v>
      </c>
      <c r="O21" s="49">
        <v>0</v>
      </c>
      <c r="P21" s="49">
        <v>0</v>
      </c>
      <c r="Q21" s="41" t="s">
        <v>1258</v>
      </c>
      <c r="R21" s="41" t="s">
        <v>58</v>
      </c>
      <c r="S21" s="41" t="s">
        <v>33</v>
      </c>
      <c r="T21" s="41" t="s">
        <v>33</v>
      </c>
      <c r="U21" s="41" t="s">
        <v>33</v>
      </c>
      <c r="V21" s="41" t="s">
        <v>33</v>
      </c>
      <c r="W21" s="41" t="s">
        <v>33</v>
      </c>
    </row>
    <row r="22" spans="1:23" x14ac:dyDescent="0.2">
      <c r="A22" s="40" t="s">
        <v>59</v>
      </c>
      <c r="B22" s="40" t="s">
        <v>24</v>
      </c>
      <c r="C22" s="40" t="s">
        <v>1259</v>
      </c>
      <c r="D22" s="40" t="s">
        <v>25</v>
      </c>
      <c r="E22" s="40" t="s">
        <v>50</v>
      </c>
      <c r="F22" s="40" t="s">
        <v>1226</v>
      </c>
      <c r="G22" s="40" t="s">
        <v>1227</v>
      </c>
      <c r="H22" s="40" t="s">
        <v>27</v>
      </c>
      <c r="I22" s="40" t="s">
        <v>28</v>
      </c>
      <c r="J22" s="41" t="s">
        <v>29</v>
      </c>
      <c r="K22" s="41" t="s">
        <v>30</v>
      </c>
      <c r="L22" s="41" t="s">
        <v>31</v>
      </c>
      <c r="M22" s="49">
        <v>5069351435</v>
      </c>
      <c r="N22" s="49">
        <v>0</v>
      </c>
      <c r="O22" s="49">
        <v>5069351435</v>
      </c>
      <c r="P22" s="49">
        <v>12189092</v>
      </c>
      <c r="Q22" s="41" t="s">
        <v>1260</v>
      </c>
      <c r="R22" s="41" t="s">
        <v>59</v>
      </c>
      <c r="S22" s="41" t="s">
        <v>6428</v>
      </c>
      <c r="T22" s="41" t="s">
        <v>33</v>
      </c>
      <c r="U22" s="41" t="s">
        <v>12483</v>
      </c>
      <c r="V22" s="41" t="s">
        <v>12938</v>
      </c>
      <c r="W22" s="41" t="s">
        <v>33</v>
      </c>
    </row>
    <row r="23" spans="1:23" x14ac:dyDescent="0.2">
      <c r="A23" s="40" t="s">
        <v>60</v>
      </c>
      <c r="B23" s="40" t="s">
        <v>24</v>
      </c>
      <c r="C23" s="40" t="s">
        <v>1261</v>
      </c>
      <c r="D23" s="40" t="s">
        <v>25</v>
      </c>
      <c r="E23" s="40" t="s">
        <v>26</v>
      </c>
      <c r="F23" s="40" t="s">
        <v>1226</v>
      </c>
      <c r="G23" s="40" t="s">
        <v>1227</v>
      </c>
      <c r="H23" s="40" t="s">
        <v>27</v>
      </c>
      <c r="I23" s="40" t="s">
        <v>28</v>
      </c>
      <c r="J23" s="41" t="s">
        <v>29</v>
      </c>
      <c r="K23" s="41" t="s">
        <v>30</v>
      </c>
      <c r="L23" s="41" t="s">
        <v>31</v>
      </c>
      <c r="M23" s="49">
        <v>142424659</v>
      </c>
      <c r="N23" s="49">
        <v>-142424659</v>
      </c>
      <c r="O23" s="49">
        <v>0</v>
      </c>
      <c r="P23" s="49">
        <v>0</v>
      </c>
      <c r="Q23" s="41" t="s">
        <v>1262</v>
      </c>
      <c r="R23" s="41" t="s">
        <v>60</v>
      </c>
      <c r="S23" s="41" t="s">
        <v>33</v>
      </c>
      <c r="T23" s="41" t="s">
        <v>33</v>
      </c>
      <c r="U23" s="41" t="s">
        <v>33</v>
      </c>
      <c r="V23" s="41" t="s">
        <v>33</v>
      </c>
      <c r="W23" s="41" t="s">
        <v>33</v>
      </c>
    </row>
    <row r="24" spans="1:23" x14ac:dyDescent="0.2">
      <c r="A24" s="40" t="s">
        <v>61</v>
      </c>
      <c r="B24" s="40" t="s">
        <v>24</v>
      </c>
      <c r="C24" s="40" t="s">
        <v>1263</v>
      </c>
      <c r="D24" s="40" t="s">
        <v>25</v>
      </c>
      <c r="E24" s="40" t="s">
        <v>50</v>
      </c>
      <c r="F24" s="40" t="s">
        <v>1264</v>
      </c>
      <c r="G24" s="40" t="s">
        <v>1265</v>
      </c>
      <c r="H24" s="40" t="s">
        <v>62</v>
      </c>
      <c r="I24" s="40" t="s">
        <v>63</v>
      </c>
      <c r="J24" s="41" t="s">
        <v>37</v>
      </c>
      <c r="K24" s="41" t="s">
        <v>1266</v>
      </c>
      <c r="L24" s="41" t="s">
        <v>31</v>
      </c>
      <c r="M24" s="49">
        <v>1029684265</v>
      </c>
      <c r="N24" s="49">
        <v>0</v>
      </c>
      <c r="O24" s="49">
        <v>1029684265</v>
      </c>
      <c r="P24" s="49">
        <v>917797165</v>
      </c>
      <c r="Q24" s="41" t="s">
        <v>1267</v>
      </c>
      <c r="R24" s="41" t="s">
        <v>61</v>
      </c>
      <c r="S24" s="41" t="s">
        <v>9055</v>
      </c>
      <c r="T24" s="41" t="s">
        <v>33</v>
      </c>
      <c r="U24" s="41" t="s">
        <v>9056</v>
      </c>
      <c r="V24" s="41" t="s">
        <v>9057</v>
      </c>
      <c r="W24" s="41" t="s">
        <v>33</v>
      </c>
    </row>
    <row r="25" spans="1:23" x14ac:dyDescent="0.2">
      <c r="A25" s="40" t="s">
        <v>64</v>
      </c>
      <c r="B25" s="40" t="s">
        <v>24</v>
      </c>
      <c r="C25" s="40" t="s">
        <v>1268</v>
      </c>
      <c r="D25" s="40" t="s">
        <v>25</v>
      </c>
      <c r="E25" s="40" t="s">
        <v>26</v>
      </c>
      <c r="F25" s="40" t="s">
        <v>1264</v>
      </c>
      <c r="G25" s="40" t="s">
        <v>1265</v>
      </c>
      <c r="H25" s="40" t="s">
        <v>27</v>
      </c>
      <c r="I25" s="40" t="s">
        <v>28</v>
      </c>
      <c r="J25" s="41" t="s">
        <v>37</v>
      </c>
      <c r="K25" s="41" t="s">
        <v>1266</v>
      </c>
      <c r="L25" s="41" t="s">
        <v>31</v>
      </c>
      <c r="M25" s="49">
        <v>77333333</v>
      </c>
      <c r="N25" s="49">
        <v>-77333333</v>
      </c>
      <c r="O25" s="49">
        <v>0</v>
      </c>
      <c r="P25" s="49">
        <v>0</v>
      </c>
      <c r="Q25" s="41" t="s">
        <v>1269</v>
      </c>
      <c r="R25" s="41" t="s">
        <v>64</v>
      </c>
      <c r="S25" s="41" t="s">
        <v>33</v>
      </c>
      <c r="T25" s="41" t="s">
        <v>33</v>
      </c>
      <c r="U25" s="41" t="s">
        <v>33</v>
      </c>
      <c r="V25" s="41" t="s">
        <v>33</v>
      </c>
      <c r="W25" s="41" t="s">
        <v>33</v>
      </c>
    </row>
    <row r="26" spans="1:23" x14ac:dyDescent="0.2">
      <c r="A26" s="40" t="s">
        <v>65</v>
      </c>
      <c r="B26" s="40" t="s">
        <v>24</v>
      </c>
      <c r="C26" s="40" t="s">
        <v>1270</v>
      </c>
      <c r="D26" s="40" t="s">
        <v>25</v>
      </c>
      <c r="E26" s="40" t="s">
        <v>26</v>
      </c>
      <c r="F26" s="40" t="s">
        <v>1264</v>
      </c>
      <c r="G26" s="40" t="s">
        <v>1265</v>
      </c>
      <c r="H26" s="40" t="s">
        <v>27</v>
      </c>
      <c r="I26" s="40" t="s">
        <v>28</v>
      </c>
      <c r="J26" s="41" t="s">
        <v>37</v>
      </c>
      <c r="K26" s="41" t="s">
        <v>1266</v>
      </c>
      <c r="L26" s="41" t="s">
        <v>31</v>
      </c>
      <c r="M26" s="49">
        <v>74862263</v>
      </c>
      <c r="N26" s="49">
        <v>-74862263</v>
      </c>
      <c r="O26" s="49">
        <v>0</v>
      </c>
      <c r="P26" s="49">
        <v>0</v>
      </c>
      <c r="Q26" s="41" t="s">
        <v>1271</v>
      </c>
      <c r="R26" s="41" t="s">
        <v>65</v>
      </c>
      <c r="S26" s="41" t="s">
        <v>33</v>
      </c>
      <c r="T26" s="41" t="s">
        <v>33</v>
      </c>
      <c r="U26" s="41" t="s">
        <v>33</v>
      </c>
      <c r="V26" s="41" t="s">
        <v>33</v>
      </c>
      <c r="W26" s="41" t="s">
        <v>33</v>
      </c>
    </row>
    <row r="27" spans="1:23" x14ac:dyDescent="0.2">
      <c r="A27" s="40" t="s">
        <v>66</v>
      </c>
      <c r="B27" s="40" t="s">
        <v>24</v>
      </c>
      <c r="C27" s="40" t="s">
        <v>1272</v>
      </c>
      <c r="D27" s="40" t="s">
        <v>25</v>
      </c>
      <c r="E27" s="40" t="s">
        <v>26</v>
      </c>
      <c r="F27" s="40" t="s">
        <v>1264</v>
      </c>
      <c r="G27" s="40" t="s">
        <v>1265</v>
      </c>
      <c r="H27" s="40" t="s">
        <v>27</v>
      </c>
      <c r="I27" s="40" t="s">
        <v>28</v>
      </c>
      <c r="J27" s="41" t="s">
        <v>37</v>
      </c>
      <c r="K27" s="41" t="s">
        <v>1266</v>
      </c>
      <c r="L27" s="41" t="s">
        <v>31</v>
      </c>
      <c r="M27" s="49">
        <v>41443028</v>
      </c>
      <c r="N27" s="49">
        <v>-41443028</v>
      </c>
      <c r="O27" s="49">
        <v>0</v>
      </c>
      <c r="P27" s="49">
        <v>0</v>
      </c>
      <c r="Q27" s="41" t="s">
        <v>1273</v>
      </c>
      <c r="R27" s="41" t="s">
        <v>66</v>
      </c>
      <c r="S27" s="41" t="s">
        <v>33</v>
      </c>
      <c r="T27" s="41" t="s">
        <v>33</v>
      </c>
      <c r="U27" s="41" t="s">
        <v>33</v>
      </c>
      <c r="V27" s="41" t="s">
        <v>33</v>
      </c>
      <c r="W27" s="41" t="s">
        <v>33</v>
      </c>
    </row>
    <row r="28" spans="1:23" x14ac:dyDescent="0.2">
      <c r="A28" s="40" t="s">
        <v>67</v>
      </c>
      <c r="B28" s="40" t="s">
        <v>24</v>
      </c>
      <c r="C28" s="40" t="s">
        <v>1274</v>
      </c>
      <c r="D28" s="40" t="s">
        <v>25</v>
      </c>
      <c r="E28" s="40" t="s">
        <v>26</v>
      </c>
      <c r="F28" s="40" t="s">
        <v>1264</v>
      </c>
      <c r="G28" s="40" t="s">
        <v>1265</v>
      </c>
      <c r="H28" s="40" t="s">
        <v>27</v>
      </c>
      <c r="I28" s="40" t="s">
        <v>28</v>
      </c>
      <c r="J28" s="41" t="s">
        <v>37</v>
      </c>
      <c r="K28" s="41" t="s">
        <v>1266</v>
      </c>
      <c r="L28" s="41" t="s">
        <v>31</v>
      </c>
      <c r="M28" s="49">
        <v>29425719</v>
      </c>
      <c r="N28" s="49">
        <v>-29425719</v>
      </c>
      <c r="O28" s="49">
        <v>0</v>
      </c>
      <c r="P28" s="49">
        <v>0</v>
      </c>
      <c r="Q28" s="41" t="s">
        <v>1275</v>
      </c>
      <c r="R28" s="41" t="s">
        <v>67</v>
      </c>
      <c r="S28" s="41" t="s">
        <v>33</v>
      </c>
      <c r="T28" s="41" t="s">
        <v>33</v>
      </c>
      <c r="U28" s="41" t="s">
        <v>33</v>
      </c>
      <c r="V28" s="41" t="s">
        <v>33</v>
      </c>
      <c r="W28" s="41" t="s">
        <v>33</v>
      </c>
    </row>
    <row r="29" spans="1:23" x14ac:dyDescent="0.2">
      <c r="A29" s="40" t="s">
        <v>68</v>
      </c>
      <c r="B29" s="40" t="s">
        <v>24</v>
      </c>
      <c r="C29" s="40" t="s">
        <v>1276</v>
      </c>
      <c r="D29" s="40" t="s">
        <v>25</v>
      </c>
      <c r="E29" s="40" t="s">
        <v>50</v>
      </c>
      <c r="F29" s="40" t="s">
        <v>1264</v>
      </c>
      <c r="G29" s="40" t="s">
        <v>1265</v>
      </c>
      <c r="H29" s="40" t="s">
        <v>27</v>
      </c>
      <c r="I29" s="40" t="s">
        <v>28</v>
      </c>
      <c r="J29" s="41" t="s">
        <v>37</v>
      </c>
      <c r="K29" s="41" t="s">
        <v>1266</v>
      </c>
      <c r="L29" s="41" t="s">
        <v>31</v>
      </c>
      <c r="M29" s="49">
        <v>155254590</v>
      </c>
      <c r="N29" s="49">
        <v>0</v>
      </c>
      <c r="O29" s="49">
        <v>155254590</v>
      </c>
      <c r="P29" s="49">
        <v>65104174</v>
      </c>
      <c r="Q29" s="41" t="s">
        <v>1277</v>
      </c>
      <c r="R29" s="41" t="s">
        <v>68</v>
      </c>
      <c r="S29" s="41" t="s">
        <v>1278</v>
      </c>
      <c r="T29" s="41" t="s">
        <v>33</v>
      </c>
      <c r="U29" s="41" t="s">
        <v>9058</v>
      </c>
      <c r="V29" s="41" t="s">
        <v>9059</v>
      </c>
      <c r="W29" s="41" t="s">
        <v>33</v>
      </c>
    </row>
    <row r="30" spans="1:23" x14ac:dyDescent="0.2">
      <c r="A30" s="40" t="s">
        <v>69</v>
      </c>
      <c r="B30" s="40" t="s">
        <v>24</v>
      </c>
      <c r="C30" s="40" t="s">
        <v>1280</v>
      </c>
      <c r="D30" s="40" t="s">
        <v>25</v>
      </c>
      <c r="E30" s="40" t="s">
        <v>26</v>
      </c>
      <c r="F30" s="40" t="s">
        <v>1281</v>
      </c>
      <c r="G30" s="40" t="s">
        <v>1282</v>
      </c>
      <c r="H30" s="40" t="s">
        <v>70</v>
      </c>
      <c r="I30" s="40" t="s">
        <v>71</v>
      </c>
      <c r="J30" s="41" t="s">
        <v>29</v>
      </c>
      <c r="K30" s="41" t="s">
        <v>30</v>
      </c>
      <c r="L30" s="41" t="s">
        <v>31</v>
      </c>
      <c r="M30" s="49">
        <v>100000000</v>
      </c>
      <c r="N30" s="49">
        <v>-100000000</v>
      </c>
      <c r="O30" s="49">
        <v>0</v>
      </c>
      <c r="P30" s="49">
        <v>0</v>
      </c>
      <c r="Q30" s="41" t="s">
        <v>1283</v>
      </c>
      <c r="R30" s="41" t="s">
        <v>69</v>
      </c>
      <c r="S30" s="41" t="s">
        <v>33</v>
      </c>
      <c r="T30" s="41" t="s">
        <v>33</v>
      </c>
      <c r="U30" s="41" t="s">
        <v>33</v>
      </c>
      <c r="V30" s="41" t="s">
        <v>33</v>
      </c>
      <c r="W30" s="41" t="s">
        <v>33</v>
      </c>
    </row>
    <row r="31" spans="1:23" x14ac:dyDescent="0.2">
      <c r="A31" s="40" t="s">
        <v>72</v>
      </c>
      <c r="B31" s="40" t="s">
        <v>24</v>
      </c>
      <c r="C31" s="40" t="s">
        <v>1284</v>
      </c>
      <c r="D31" s="40" t="s">
        <v>25</v>
      </c>
      <c r="E31" s="40" t="s">
        <v>26</v>
      </c>
      <c r="F31" s="40" t="s">
        <v>1281</v>
      </c>
      <c r="G31" s="40" t="s">
        <v>1282</v>
      </c>
      <c r="H31" s="40" t="s">
        <v>70</v>
      </c>
      <c r="I31" s="40" t="s">
        <v>71</v>
      </c>
      <c r="J31" s="41" t="s">
        <v>29</v>
      </c>
      <c r="K31" s="41" t="s">
        <v>30</v>
      </c>
      <c r="L31" s="41" t="s">
        <v>31</v>
      </c>
      <c r="M31" s="49">
        <v>150000000</v>
      </c>
      <c r="N31" s="49">
        <v>-150000000</v>
      </c>
      <c r="O31" s="49">
        <v>0</v>
      </c>
      <c r="P31" s="49">
        <v>0</v>
      </c>
      <c r="Q31" s="41" t="s">
        <v>1285</v>
      </c>
      <c r="R31" s="41" t="s">
        <v>72</v>
      </c>
      <c r="S31" s="41" t="s">
        <v>33</v>
      </c>
      <c r="T31" s="41" t="s">
        <v>33</v>
      </c>
      <c r="U31" s="41" t="s">
        <v>33</v>
      </c>
      <c r="V31" s="41" t="s">
        <v>33</v>
      </c>
      <c r="W31" s="41" t="s">
        <v>33</v>
      </c>
    </row>
    <row r="32" spans="1:23" x14ac:dyDescent="0.2">
      <c r="A32" s="40" t="s">
        <v>73</v>
      </c>
      <c r="B32" s="40" t="s">
        <v>24</v>
      </c>
      <c r="C32" s="40" t="s">
        <v>1286</v>
      </c>
      <c r="D32" s="40" t="s">
        <v>25</v>
      </c>
      <c r="E32" s="40" t="s">
        <v>26</v>
      </c>
      <c r="F32" s="40" t="s">
        <v>1281</v>
      </c>
      <c r="G32" s="40" t="s">
        <v>1282</v>
      </c>
      <c r="H32" s="40" t="s">
        <v>70</v>
      </c>
      <c r="I32" s="40" t="s">
        <v>71</v>
      </c>
      <c r="J32" s="41" t="s">
        <v>29</v>
      </c>
      <c r="K32" s="41" t="s">
        <v>30</v>
      </c>
      <c r="L32" s="41" t="s">
        <v>31</v>
      </c>
      <c r="M32" s="49">
        <v>809700</v>
      </c>
      <c r="N32" s="49">
        <v>-809700</v>
      </c>
      <c r="O32" s="49">
        <v>0</v>
      </c>
      <c r="P32" s="49">
        <v>0</v>
      </c>
      <c r="Q32" s="41" t="s">
        <v>1287</v>
      </c>
      <c r="R32" s="41" t="s">
        <v>73</v>
      </c>
      <c r="S32" s="41" t="s">
        <v>33</v>
      </c>
      <c r="T32" s="41" t="s">
        <v>33</v>
      </c>
      <c r="U32" s="41" t="s">
        <v>33</v>
      </c>
      <c r="V32" s="41" t="s">
        <v>33</v>
      </c>
      <c r="W32" s="41" t="s">
        <v>33</v>
      </c>
    </row>
    <row r="33" spans="1:23" x14ac:dyDescent="0.2">
      <c r="A33" s="40" t="s">
        <v>74</v>
      </c>
      <c r="B33" s="40" t="s">
        <v>24</v>
      </c>
      <c r="C33" s="40" t="s">
        <v>1288</v>
      </c>
      <c r="D33" s="40" t="s">
        <v>25</v>
      </c>
      <c r="E33" s="40" t="s">
        <v>50</v>
      </c>
      <c r="F33" s="40" t="s">
        <v>1281</v>
      </c>
      <c r="G33" s="40" t="s">
        <v>1282</v>
      </c>
      <c r="H33" s="40" t="s">
        <v>70</v>
      </c>
      <c r="I33" s="40" t="s">
        <v>71</v>
      </c>
      <c r="J33" s="41" t="s">
        <v>29</v>
      </c>
      <c r="K33" s="41" t="s">
        <v>30</v>
      </c>
      <c r="L33" s="41" t="s">
        <v>31</v>
      </c>
      <c r="M33" s="49">
        <v>164230925</v>
      </c>
      <c r="N33" s="49">
        <v>28914675</v>
      </c>
      <c r="O33" s="49">
        <v>193145600</v>
      </c>
      <c r="P33" s="49">
        <v>0</v>
      </c>
      <c r="Q33" s="41" t="s">
        <v>1289</v>
      </c>
      <c r="R33" s="41" t="s">
        <v>74</v>
      </c>
      <c r="S33" s="41" t="s">
        <v>1290</v>
      </c>
      <c r="T33" s="41" t="s">
        <v>33</v>
      </c>
      <c r="U33" s="41" t="s">
        <v>9060</v>
      </c>
      <c r="V33" s="41" t="s">
        <v>9061</v>
      </c>
      <c r="W33" s="41" t="s">
        <v>33</v>
      </c>
    </row>
    <row r="34" spans="1:23" x14ac:dyDescent="0.2">
      <c r="A34" s="40" t="s">
        <v>75</v>
      </c>
      <c r="B34" s="40" t="s">
        <v>1291</v>
      </c>
      <c r="C34" s="40" t="s">
        <v>1292</v>
      </c>
      <c r="D34" s="40" t="s">
        <v>25</v>
      </c>
      <c r="E34" s="40" t="s">
        <v>50</v>
      </c>
      <c r="F34" s="40" t="s">
        <v>1298</v>
      </c>
      <c r="G34" s="40" t="s">
        <v>1299</v>
      </c>
      <c r="H34" s="40" t="s">
        <v>76</v>
      </c>
      <c r="I34" s="40" t="s">
        <v>77</v>
      </c>
      <c r="J34" s="41" t="s">
        <v>29</v>
      </c>
      <c r="K34" s="41" t="s">
        <v>30</v>
      </c>
      <c r="L34" s="41" t="s">
        <v>31</v>
      </c>
      <c r="M34" s="49">
        <v>121000000</v>
      </c>
      <c r="N34" s="49">
        <v>0</v>
      </c>
      <c r="O34" s="49">
        <v>121000000</v>
      </c>
      <c r="P34" s="49">
        <v>484000</v>
      </c>
      <c r="Q34" s="41" t="s">
        <v>1295</v>
      </c>
      <c r="R34" s="41" t="s">
        <v>75</v>
      </c>
      <c r="S34" s="41" t="s">
        <v>9062</v>
      </c>
      <c r="T34" s="41" t="s">
        <v>33</v>
      </c>
      <c r="U34" s="41" t="s">
        <v>9063</v>
      </c>
      <c r="V34" s="41" t="s">
        <v>9064</v>
      </c>
      <c r="W34" s="41" t="s">
        <v>33</v>
      </c>
    </row>
    <row r="35" spans="1:23" x14ac:dyDescent="0.2">
      <c r="A35" s="40" t="s">
        <v>75</v>
      </c>
      <c r="B35" s="40" t="s">
        <v>1291</v>
      </c>
      <c r="C35" s="40" t="s">
        <v>1292</v>
      </c>
      <c r="D35" s="40" t="s">
        <v>25</v>
      </c>
      <c r="E35" s="40" t="s">
        <v>50</v>
      </c>
      <c r="F35" s="40" t="s">
        <v>1296</v>
      </c>
      <c r="G35" s="40" t="s">
        <v>1297</v>
      </c>
      <c r="H35" s="40" t="s">
        <v>76</v>
      </c>
      <c r="I35" s="40" t="s">
        <v>77</v>
      </c>
      <c r="J35" s="41" t="s">
        <v>29</v>
      </c>
      <c r="K35" s="41" t="s">
        <v>30</v>
      </c>
      <c r="L35" s="41" t="s">
        <v>31</v>
      </c>
      <c r="M35" s="49">
        <v>19360000</v>
      </c>
      <c r="N35" s="49">
        <v>0</v>
      </c>
      <c r="O35" s="49">
        <v>19360000</v>
      </c>
      <c r="P35" s="49">
        <v>52629</v>
      </c>
      <c r="Q35" s="41" t="s">
        <v>1295</v>
      </c>
      <c r="R35" s="41" t="s">
        <v>75</v>
      </c>
      <c r="S35" s="41" t="s">
        <v>9062</v>
      </c>
      <c r="T35" s="41" t="s">
        <v>33</v>
      </c>
      <c r="U35" s="41" t="s">
        <v>9063</v>
      </c>
      <c r="V35" s="41" t="s">
        <v>9064</v>
      </c>
      <c r="W35" s="41" t="s">
        <v>33</v>
      </c>
    </row>
    <row r="36" spans="1:23" x14ac:dyDescent="0.2">
      <c r="A36" s="40" t="s">
        <v>75</v>
      </c>
      <c r="B36" s="40" t="s">
        <v>1291</v>
      </c>
      <c r="C36" s="40" t="s">
        <v>1292</v>
      </c>
      <c r="D36" s="40" t="s">
        <v>25</v>
      </c>
      <c r="E36" s="40" t="s">
        <v>50</v>
      </c>
      <c r="F36" s="40" t="s">
        <v>1293</v>
      </c>
      <c r="G36" s="40" t="s">
        <v>1294</v>
      </c>
      <c r="H36" s="40" t="s">
        <v>76</v>
      </c>
      <c r="I36" s="40" t="s">
        <v>77</v>
      </c>
      <c r="J36" s="41" t="s">
        <v>29</v>
      </c>
      <c r="K36" s="41" t="s">
        <v>30</v>
      </c>
      <c r="L36" s="41" t="s">
        <v>31</v>
      </c>
      <c r="M36" s="49">
        <v>329120000</v>
      </c>
      <c r="N36" s="49">
        <v>0</v>
      </c>
      <c r="O36" s="49">
        <v>329120000</v>
      </c>
      <c r="P36" s="49">
        <v>2568276</v>
      </c>
      <c r="Q36" s="41" t="s">
        <v>1295</v>
      </c>
      <c r="R36" s="41" t="s">
        <v>75</v>
      </c>
      <c r="S36" s="41" t="s">
        <v>9062</v>
      </c>
      <c r="T36" s="41" t="s">
        <v>33</v>
      </c>
      <c r="U36" s="41" t="s">
        <v>9063</v>
      </c>
      <c r="V36" s="41" t="s">
        <v>9064</v>
      </c>
      <c r="W36" s="41" t="s">
        <v>33</v>
      </c>
    </row>
    <row r="37" spans="1:23" x14ac:dyDescent="0.2">
      <c r="A37" s="40" t="s">
        <v>78</v>
      </c>
      <c r="B37" s="40" t="s">
        <v>1291</v>
      </c>
      <c r="C37" s="40" t="s">
        <v>1300</v>
      </c>
      <c r="D37" s="40" t="s">
        <v>25</v>
      </c>
      <c r="E37" s="40" t="s">
        <v>50</v>
      </c>
      <c r="F37" s="40" t="s">
        <v>1296</v>
      </c>
      <c r="G37" s="40" t="s">
        <v>1297</v>
      </c>
      <c r="H37" s="40" t="s">
        <v>76</v>
      </c>
      <c r="I37" s="40" t="s">
        <v>77</v>
      </c>
      <c r="J37" s="41" t="s">
        <v>29</v>
      </c>
      <c r="K37" s="41" t="s">
        <v>30</v>
      </c>
      <c r="L37" s="41" t="s">
        <v>31</v>
      </c>
      <c r="M37" s="49">
        <v>0</v>
      </c>
      <c r="N37" s="49">
        <v>3000000</v>
      </c>
      <c r="O37" s="49">
        <v>3000000</v>
      </c>
      <c r="P37" s="49">
        <v>3000000</v>
      </c>
      <c r="Q37" s="41" t="s">
        <v>1301</v>
      </c>
      <c r="R37" s="41" t="s">
        <v>78</v>
      </c>
      <c r="S37" s="41" t="s">
        <v>9065</v>
      </c>
      <c r="T37" s="41" t="s">
        <v>1302</v>
      </c>
      <c r="U37" s="41" t="s">
        <v>12484</v>
      </c>
      <c r="V37" s="41" t="s">
        <v>12485</v>
      </c>
      <c r="W37" s="41" t="s">
        <v>33</v>
      </c>
    </row>
    <row r="38" spans="1:23" x14ac:dyDescent="0.2">
      <c r="A38" s="40" t="s">
        <v>78</v>
      </c>
      <c r="B38" s="40" t="s">
        <v>1291</v>
      </c>
      <c r="C38" s="40" t="s">
        <v>1300</v>
      </c>
      <c r="D38" s="40" t="s">
        <v>25</v>
      </c>
      <c r="E38" s="40" t="s">
        <v>50</v>
      </c>
      <c r="F38" s="40" t="s">
        <v>1298</v>
      </c>
      <c r="G38" s="40" t="s">
        <v>1299</v>
      </c>
      <c r="H38" s="40" t="s">
        <v>76</v>
      </c>
      <c r="I38" s="40" t="s">
        <v>77</v>
      </c>
      <c r="J38" s="41" t="s">
        <v>29</v>
      </c>
      <c r="K38" s="41" t="s">
        <v>30</v>
      </c>
      <c r="L38" s="41" t="s">
        <v>31</v>
      </c>
      <c r="M38" s="49">
        <v>0</v>
      </c>
      <c r="N38" s="49">
        <v>13810000</v>
      </c>
      <c r="O38" s="49">
        <v>13810000</v>
      </c>
      <c r="P38" s="49">
        <v>8866069</v>
      </c>
      <c r="Q38" s="41" t="s">
        <v>1301</v>
      </c>
      <c r="R38" s="41" t="s">
        <v>78</v>
      </c>
      <c r="S38" s="41" t="s">
        <v>9065</v>
      </c>
      <c r="T38" s="41" t="s">
        <v>1302</v>
      </c>
      <c r="U38" s="41" t="s">
        <v>12484</v>
      </c>
      <c r="V38" s="41" t="s">
        <v>12485</v>
      </c>
      <c r="W38" s="41" t="s">
        <v>33</v>
      </c>
    </row>
    <row r="39" spans="1:23" x14ac:dyDescent="0.2">
      <c r="A39" s="40" t="s">
        <v>78</v>
      </c>
      <c r="B39" s="40" t="s">
        <v>1291</v>
      </c>
      <c r="C39" s="40" t="s">
        <v>1300</v>
      </c>
      <c r="D39" s="40" t="s">
        <v>25</v>
      </c>
      <c r="E39" s="40" t="s">
        <v>50</v>
      </c>
      <c r="F39" s="40" t="s">
        <v>1293</v>
      </c>
      <c r="G39" s="40" t="s">
        <v>1294</v>
      </c>
      <c r="H39" s="40" t="s">
        <v>76</v>
      </c>
      <c r="I39" s="40" t="s">
        <v>77</v>
      </c>
      <c r="J39" s="41" t="s">
        <v>29</v>
      </c>
      <c r="K39" s="41" t="s">
        <v>30</v>
      </c>
      <c r="L39" s="41" t="s">
        <v>31</v>
      </c>
      <c r="M39" s="49">
        <v>10148000</v>
      </c>
      <c r="N39" s="49">
        <v>10000000</v>
      </c>
      <c r="O39" s="49">
        <v>20148000</v>
      </c>
      <c r="P39" s="49">
        <v>14424164</v>
      </c>
      <c r="Q39" s="41" t="s">
        <v>1301</v>
      </c>
      <c r="R39" s="41" t="s">
        <v>78</v>
      </c>
      <c r="S39" s="41" t="s">
        <v>9065</v>
      </c>
      <c r="T39" s="41" t="s">
        <v>1302</v>
      </c>
      <c r="U39" s="41" t="s">
        <v>12484</v>
      </c>
      <c r="V39" s="41" t="s">
        <v>12485</v>
      </c>
      <c r="W39" s="41" t="s">
        <v>33</v>
      </c>
    </row>
    <row r="40" spans="1:23" x14ac:dyDescent="0.2">
      <c r="A40" s="40" t="s">
        <v>79</v>
      </c>
      <c r="B40" s="40" t="s">
        <v>1291</v>
      </c>
      <c r="C40" s="40" t="s">
        <v>1303</v>
      </c>
      <c r="D40" s="40" t="s">
        <v>25</v>
      </c>
      <c r="E40" s="40" t="s">
        <v>50</v>
      </c>
      <c r="F40" s="40" t="s">
        <v>1293</v>
      </c>
      <c r="G40" s="40" t="s">
        <v>1294</v>
      </c>
      <c r="H40" s="40" t="s">
        <v>76</v>
      </c>
      <c r="I40" s="40" t="s">
        <v>77</v>
      </c>
      <c r="J40" s="41" t="s">
        <v>29</v>
      </c>
      <c r="K40" s="41" t="s">
        <v>30</v>
      </c>
      <c r="L40" s="41" t="s">
        <v>31</v>
      </c>
      <c r="M40" s="49">
        <v>29480000</v>
      </c>
      <c r="N40" s="49">
        <v>0</v>
      </c>
      <c r="O40" s="49">
        <v>29480000</v>
      </c>
      <c r="P40" s="49">
        <v>0</v>
      </c>
      <c r="Q40" s="41" t="s">
        <v>1304</v>
      </c>
      <c r="R40" s="41" t="s">
        <v>79</v>
      </c>
      <c r="S40" s="41" t="s">
        <v>84</v>
      </c>
      <c r="T40" s="41" t="s">
        <v>33</v>
      </c>
      <c r="U40" s="41" t="s">
        <v>9066</v>
      </c>
      <c r="V40" s="41" t="s">
        <v>9067</v>
      </c>
      <c r="W40" s="41" t="s">
        <v>33</v>
      </c>
    </row>
    <row r="41" spans="1:23" x14ac:dyDescent="0.2">
      <c r="A41" s="40" t="s">
        <v>80</v>
      </c>
      <c r="B41" s="40" t="s">
        <v>1291</v>
      </c>
      <c r="C41" s="40" t="s">
        <v>1306</v>
      </c>
      <c r="D41" s="40" t="s">
        <v>25</v>
      </c>
      <c r="E41" s="40" t="s">
        <v>50</v>
      </c>
      <c r="F41" s="40" t="s">
        <v>1307</v>
      </c>
      <c r="G41" s="40" t="s">
        <v>1308</v>
      </c>
      <c r="H41" s="40" t="s">
        <v>27</v>
      </c>
      <c r="I41" s="40" t="s">
        <v>28</v>
      </c>
      <c r="J41" s="41" t="s">
        <v>37</v>
      </c>
      <c r="K41" s="41" t="s">
        <v>38</v>
      </c>
      <c r="L41" s="41" t="s">
        <v>31</v>
      </c>
      <c r="M41" s="49">
        <v>0</v>
      </c>
      <c r="N41" s="49">
        <v>31345822</v>
      </c>
      <c r="O41" s="49">
        <v>31345822</v>
      </c>
      <c r="P41" s="49">
        <v>220578</v>
      </c>
      <c r="Q41" s="41" t="s">
        <v>1309</v>
      </c>
      <c r="R41" s="41" t="s">
        <v>80</v>
      </c>
      <c r="S41" s="41" t="s">
        <v>6429</v>
      </c>
      <c r="T41" s="41" t="s">
        <v>33</v>
      </c>
      <c r="U41" s="41" t="s">
        <v>9068</v>
      </c>
      <c r="V41" s="41" t="s">
        <v>9069</v>
      </c>
      <c r="W41" s="41" t="s">
        <v>33</v>
      </c>
    </row>
    <row r="42" spans="1:23" x14ac:dyDescent="0.2">
      <c r="A42" s="40" t="s">
        <v>80</v>
      </c>
      <c r="B42" s="40" t="s">
        <v>1291</v>
      </c>
      <c r="C42" s="40" t="s">
        <v>1306</v>
      </c>
      <c r="D42" s="40" t="s">
        <v>25</v>
      </c>
      <c r="E42" s="40" t="s">
        <v>50</v>
      </c>
      <c r="F42" s="40" t="s">
        <v>1307</v>
      </c>
      <c r="G42" s="40" t="s">
        <v>1308</v>
      </c>
      <c r="H42" s="40" t="s">
        <v>27</v>
      </c>
      <c r="I42" s="40" t="s">
        <v>28</v>
      </c>
      <c r="J42" s="41" t="s">
        <v>29</v>
      </c>
      <c r="K42" s="41" t="s">
        <v>30</v>
      </c>
      <c r="L42" s="41" t="s">
        <v>31</v>
      </c>
      <c r="M42" s="49">
        <v>423005721</v>
      </c>
      <c r="N42" s="49">
        <v>0</v>
      </c>
      <c r="O42" s="49">
        <v>423005721</v>
      </c>
      <c r="P42" s="49">
        <v>185334</v>
      </c>
      <c r="Q42" s="41" t="s">
        <v>1309</v>
      </c>
      <c r="R42" s="41" t="s">
        <v>80</v>
      </c>
      <c r="S42" s="41" t="s">
        <v>6429</v>
      </c>
      <c r="T42" s="41" t="s">
        <v>33</v>
      </c>
      <c r="U42" s="41" t="s">
        <v>9068</v>
      </c>
      <c r="V42" s="41" t="s">
        <v>9069</v>
      </c>
      <c r="W42" s="41" t="s">
        <v>33</v>
      </c>
    </row>
    <row r="43" spans="1:23" x14ac:dyDescent="0.2">
      <c r="A43" s="40" t="s">
        <v>81</v>
      </c>
      <c r="B43" s="40" t="s">
        <v>1291</v>
      </c>
      <c r="C43" s="40" t="s">
        <v>1310</v>
      </c>
      <c r="D43" s="40" t="s">
        <v>25</v>
      </c>
      <c r="E43" s="40" t="s">
        <v>26</v>
      </c>
      <c r="F43" s="40" t="s">
        <v>1311</v>
      </c>
      <c r="G43" s="40" t="s">
        <v>1312</v>
      </c>
      <c r="H43" s="40" t="s">
        <v>27</v>
      </c>
      <c r="I43" s="40" t="s">
        <v>28</v>
      </c>
      <c r="J43" s="41" t="s">
        <v>29</v>
      </c>
      <c r="K43" s="41" t="s">
        <v>30</v>
      </c>
      <c r="L43" s="41" t="s">
        <v>31</v>
      </c>
      <c r="M43" s="49">
        <v>406238966</v>
      </c>
      <c r="N43" s="49">
        <v>-406238966</v>
      </c>
      <c r="O43" s="49">
        <v>0</v>
      </c>
      <c r="P43" s="49">
        <v>0</v>
      </c>
      <c r="Q43" s="41" t="s">
        <v>1313</v>
      </c>
      <c r="R43" s="41" t="s">
        <v>81</v>
      </c>
      <c r="S43" s="41" t="s">
        <v>33</v>
      </c>
      <c r="T43" s="41" t="s">
        <v>33</v>
      </c>
      <c r="U43" s="41" t="s">
        <v>33</v>
      </c>
      <c r="V43" s="41" t="s">
        <v>33</v>
      </c>
      <c r="W43" s="41" t="s">
        <v>33</v>
      </c>
    </row>
    <row r="44" spans="1:23" x14ac:dyDescent="0.2">
      <c r="A44" s="40" t="s">
        <v>82</v>
      </c>
      <c r="B44" s="40" t="s">
        <v>1291</v>
      </c>
      <c r="C44" s="40" t="s">
        <v>1314</v>
      </c>
      <c r="D44" s="40" t="s">
        <v>25</v>
      </c>
      <c r="E44" s="40" t="s">
        <v>50</v>
      </c>
      <c r="F44" s="40" t="s">
        <v>1311</v>
      </c>
      <c r="G44" s="40" t="s">
        <v>1312</v>
      </c>
      <c r="H44" s="40" t="s">
        <v>27</v>
      </c>
      <c r="I44" s="40" t="s">
        <v>28</v>
      </c>
      <c r="J44" s="41" t="s">
        <v>29</v>
      </c>
      <c r="K44" s="41" t="s">
        <v>30</v>
      </c>
      <c r="L44" s="41" t="s">
        <v>31</v>
      </c>
      <c r="M44" s="49">
        <v>7847025402</v>
      </c>
      <c r="N44" s="49">
        <v>0</v>
      </c>
      <c r="O44" s="49">
        <v>7847025402</v>
      </c>
      <c r="P44" s="49">
        <v>95114322</v>
      </c>
      <c r="Q44" s="41" t="s">
        <v>1315</v>
      </c>
      <c r="R44" s="41" t="s">
        <v>82</v>
      </c>
      <c r="S44" s="41" t="s">
        <v>9070</v>
      </c>
      <c r="T44" s="41" t="s">
        <v>33</v>
      </c>
      <c r="U44" s="41" t="s">
        <v>9071</v>
      </c>
      <c r="V44" s="41" t="s">
        <v>9072</v>
      </c>
      <c r="W44" s="41" t="s">
        <v>33</v>
      </c>
    </row>
    <row r="45" spans="1:23" x14ac:dyDescent="0.2">
      <c r="A45" s="40" t="s">
        <v>83</v>
      </c>
      <c r="B45" s="40" t="s">
        <v>1291</v>
      </c>
      <c r="C45" s="40" t="s">
        <v>1316</v>
      </c>
      <c r="D45" s="40" t="s">
        <v>25</v>
      </c>
      <c r="E45" s="40" t="s">
        <v>50</v>
      </c>
      <c r="F45" s="40" t="s">
        <v>1317</v>
      </c>
      <c r="G45" s="40" t="s">
        <v>1318</v>
      </c>
      <c r="H45" s="40" t="s">
        <v>62</v>
      </c>
      <c r="I45" s="40" t="s">
        <v>63</v>
      </c>
      <c r="J45" s="41" t="s">
        <v>37</v>
      </c>
      <c r="K45" s="41" t="s">
        <v>38</v>
      </c>
      <c r="L45" s="41" t="s">
        <v>31</v>
      </c>
      <c r="M45" s="49">
        <v>255274500</v>
      </c>
      <c r="N45" s="49">
        <v>0</v>
      </c>
      <c r="O45" s="49">
        <v>255274500</v>
      </c>
      <c r="P45" s="49">
        <v>226092750</v>
      </c>
      <c r="Q45" s="41" t="s">
        <v>1319</v>
      </c>
      <c r="R45" s="41" t="s">
        <v>83</v>
      </c>
      <c r="S45" s="41" t="s">
        <v>9073</v>
      </c>
      <c r="T45" s="41" t="s">
        <v>33</v>
      </c>
      <c r="U45" s="41" t="s">
        <v>9074</v>
      </c>
      <c r="V45" s="41" t="s">
        <v>9075</v>
      </c>
      <c r="W45" s="41" t="s">
        <v>33</v>
      </c>
    </row>
    <row r="46" spans="1:23" x14ac:dyDescent="0.2">
      <c r="A46" s="40" t="s">
        <v>84</v>
      </c>
      <c r="B46" s="40" t="s">
        <v>1291</v>
      </c>
      <c r="C46" s="40" t="s">
        <v>1320</v>
      </c>
      <c r="D46" s="40" t="s">
        <v>25</v>
      </c>
      <c r="E46" s="40" t="s">
        <v>26</v>
      </c>
      <c r="F46" s="40" t="s">
        <v>1317</v>
      </c>
      <c r="G46" s="40" t="s">
        <v>1318</v>
      </c>
      <c r="H46" s="40" t="s">
        <v>27</v>
      </c>
      <c r="I46" s="40" t="s">
        <v>28</v>
      </c>
      <c r="J46" s="41" t="s">
        <v>37</v>
      </c>
      <c r="K46" s="41" t="s">
        <v>38</v>
      </c>
      <c r="L46" s="41" t="s">
        <v>31</v>
      </c>
      <c r="M46" s="49">
        <v>8692251</v>
      </c>
      <c r="N46" s="49">
        <v>-8692251</v>
      </c>
      <c r="O46" s="49">
        <v>0</v>
      </c>
      <c r="P46" s="49">
        <v>0</v>
      </c>
      <c r="Q46" s="41" t="s">
        <v>1251</v>
      </c>
      <c r="R46" s="41" t="s">
        <v>84</v>
      </c>
      <c r="S46" s="41" t="s">
        <v>33</v>
      </c>
      <c r="T46" s="41" t="s">
        <v>33</v>
      </c>
      <c r="U46" s="41" t="s">
        <v>33</v>
      </c>
      <c r="V46" s="41" t="s">
        <v>33</v>
      </c>
      <c r="W46" s="41" t="s">
        <v>33</v>
      </c>
    </row>
    <row r="47" spans="1:23" x14ac:dyDescent="0.2">
      <c r="A47" s="40" t="s">
        <v>85</v>
      </c>
      <c r="B47" s="40" t="s">
        <v>1291</v>
      </c>
      <c r="C47" s="40" t="s">
        <v>1321</v>
      </c>
      <c r="D47" s="40" t="s">
        <v>25</v>
      </c>
      <c r="E47" s="40" t="s">
        <v>50</v>
      </c>
      <c r="F47" s="40" t="s">
        <v>1311</v>
      </c>
      <c r="G47" s="40" t="s">
        <v>1312</v>
      </c>
      <c r="H47" s="40" t="s">
        <v>27</v>
      </c>
      <c r="I47" s="40" t="s">
        <v>28</v>
      </c>
      <c r="J47" s="41" t="s">
        <v>29</v>
      </c>
      <c r="K47" s="41" t="s">
        <v>30</v>
      </c>
      <c r="L47" s="41" t="s">
        <v>31</v>
      </c>
      <c r="M47" s="49">
        <v>16900000</v>
      </c>
      <c r="N47" s="49">
        <v>0</v>
      </c>
      <c r="O47" s="49">
        <v>16900000</v>
      </c>
      <c r="P47" s="49">
        <v>16677942</v>
      </c>
      <c r="Q47" s="41" t="s">
        <v>1322</v>
      </c>
      <c r="R47" s="41" t="s">
        <v>85</v>
      </c>
      <c r="S47" s="41" t="s">
        <v>861</v>
      </c>
      <c r="T47" s="41" t="s">
        <v>109</v>
      </c>
      <c r="U47" s="41" t="s">
        <v>1038</v>
      </c>
      <c r="V47" s="41" t="s">
        <v>1323</v>
      </c>
      <c r="W47" s="41" t="s">
        <v>33</v>
      </c>
    </row>
    <row r="48" spans="1:23" x14ac:dyDescent="0.2">
      <c r="A48" s="40" t="s">
        <v>86</v>
      </c>
      <c r="B48" s="40" t="s">
        <v>1291</v>
      </c>
      <c r="C48" s="40" t="s">
        <v>1324</v>
      </c>
      <c r="D48" s="40" t="s">
        <v>25</v>
      </c>
      <c r="E48" s="40" t="s">
        <v>50</v>
      </c>
      <c r="F48" s="40" t="s">
        <v>1325</v>
      </c>
      <c r="G48" s="40" t="s">
        <v>1326</v>
      </c>
      <c r="H48" s="40" t="s">
        <v>27</v>
      </c>
      <c r="I48" s="40" t="s">
        <v>28</v>
      </c>
      <c r="J48" s="41" t="s">
        <v>29</v>
      </c>
      <c r="K48" s="41" t="s">
        <v>30</v>
      </c>
      <c r="L48" s="41" t="s">
        <v>31</v>
      </c>
      <c r="M48" s="49">
        <v>185551954</v>
      </c>
      <c r="N48" s="49">
        <v>0</v>
      </c>
      <c r="O48" s="49">
        <v>185551954</v>
      </c>
      <c r="P48" s="49">
        <v>44193650</v>
      </c>
      <c r="Q48" s="41" t="s">
        <v>1327</v>
      </c>
      <c r="R48" s="41" t="s">
        <v>86</v>
      </c>
      <c r="S48" s="41" t="s">
        <v>1328</v>
      </c>
      <c r="T48" s="41" t="s">
        <v>33</v>
      </c>
      <c r="U48" s="41" t="s">
        <v>9076</v>
      </c>
      <c r="V48" s="41" t="s">
        <v>9077</v>
      </c>
      <c r="W48" s="41" t="s">
        <v>33</v>
      </c>
    </row>
    <row r="49" spans="1:23" x14ac:dyDescent="0.2">
      <c r="A49" s="40" t="s">
        <v>87</v>
      </c>
      <c r="B49" s="40" t="s">
        <v>1291</v>
      </c>
      <c r="C49" s="40" t="s">
        <v>1329</v>
      </c>
      <c r="D49" s="40" t="s">
        <v>25</v>
      </c>
      <c r="E49" s="40" t="s">
        <v>26</v>
      </c>
      <c r="F49" s="40" t="s">
        <v>1325</v>
      </c>
      <c r="G49" s="40" t="s">
        <v>1326</v>
      </c>
      <c r="H49" s="40" t="s">
        <v>27</v>
      </c>
      <c r="I49" s="40" t="s">
        <v>28</v>
      </c>
      <c r="J49" s="41" t="s">
        <v>29</v>
      </c>
      <c r="K49" s="41" t="s">
        <v>30</v>
      </c>
      <c r="L49" s="41" t="s">
        <v>31</v>
      </c>
      <c r="M49" s="49">
        <v>42676949</v>
      </c>
      <c r="N49" s="49">
        <v>-42676949</v>
      </c>
      <c r="O49" s="49">
        <v>0</v>
      </c>
      <c r="P49" s="49">
        <v>0</v>
      </c>
      <c r="Q49" s="41" t="s">
        <v>1330</v>
      </c>
      <c r="R49" s="41" t="s">
        <v>87</v>
      </c>
      <c r="S49" s="41" t="s">
        <v>33</v>
      </c>
      <c r="T49" s="41" t="s">
        <v>33</v>
      </c>
      <c r="U49" s="41" t="s">
        <v>33</v>
      </c>
      <c r="V49" s="41" t="s">
        <v>33</v>
      </c>
      <c r="W49" s="41" t="s">
        <v>33</v>
      </c>
    </row>
    <row r="50" spans="1:23" x14ac:dyDescent="0.2">
      <c r="A50" s="40" t="s">
        <v>88</v>
      </c>
      <c r="B50" s="40" t="s">
        <v>1291</v>
      </c>
      <c r="C50" s="40" t="s">
        <v>1331</v>
      </c>
      <c r="D50" s="40" t="s">
        <v>25</v>
      </c>
      <c r="E50" s="40" t="s">
        <v>50</v>
      </c>
      <c r="F50" s="40" t="s">
        <v>1325</v>
      </c>
      <c r="G50" s="40" t="s">
        <v>1326</v>
      </c>
      <c r="H50" s="40" t="s">
        <v>27</v>
      </c>
      <c r="I50" s="40" t="s">
        <v>28</v>
      </c>
      <c r="J50" s="41" t="s">
        <v>29</v>
      </c>
      <c r="K50" s="41" t="s">
        <v>30</v>
      </c>
      <c r="L50" s="41" t="s">
        <v>31</v>
      </c>
      <c r="M50" s="49">
        <v>50787088</v>
      </c>
      <c r="N50" s="49">
        <v>0</v>
      </c>
      <c r="O50" s="49">
        <v>50787088</v>
      </c>
      <c r="P50" s="49">
        <v>41645584</v>
      </c>
      <c r="Q50" s="41" t="s">
        <v>1332</v>
      </c>
      <c r="R50" s="41" t="s">
        <v>88</v>
      </c>
      <c r="S50" s="41" t="s">
        <v>9078</v>
      </c>
      <c r="T50" s="41" t="s">
        <v>33</v>
      </c>
      <c r="U50" s="41" t="s">
        <v>12486</v>
      </c>
      <c r="V50" s="41" t="s">
        <v>12487</v>
      </c>
      <c r="W50" s="41" t="s">
        <v>33</v>
      </c>
    </row>
    <row r="51" spans="1:23" x14ac:dyDescent="0.2">
      <c r="A51" s="40" t="s">
        <v>89</v>
      </c>
      <c r="B51" s="40" t="s">
        <v>1291</v>
      </c>
      <c r="C51" s="40" t="s">
        <v>1333</v>
      </c>
      <c r="D51" s="40" t="s">
        <v>25</v>
      </c>
      <c r="E51" s="40" t="s">
        <v>50</v>
      </c>
      <c r="F51" s="40" t="s">
        <v>1334</v>
      </c>
      <c r="G51" s="40" t="s">
        <v>1335</v>
      </c>
      <c r="H51" s="40" t="s">
        <v>27</v>
      </c>
      <c r="I51" s="40" t="s">
        <v>28</v>
      </c>
      <c r="J51" s="41" t="s">
        <v>29</v>
      </c>
      <c r="K51" s="41" t="s">
        <v>30</v>
      </c>
      <c r="L51" s="41" t="s">
        <v>31</v>
      </c>
      <c r="M51" s="49">
        <v>23894352</v>
      </c>
      <c r="N51" s="49">
        <v>0</v>
      </c>
      <c r="O51" s="49">
        <v>23894352</v>
      </c>
      <c r="P51" s="49">
        <v>2</v>
      </c>
      <c r="Q51" s="41" t="s">
        <v>1336</v>
      </c>
      <c r="R51" s="41" t="s">
        <v>89</v>
      </c>
      <c r="S51" s="41" t="s">
        <v>261</v>
      </c>
      <c r="T51" s="41" t="s">
        <v>33</v>
      </c>
      <c r="U51" s="41" t="s">
        <v>9079</v>
      </c>
      <c r="V51" s="41" t="s">
        <v>9080</v>
      </c>
      <c r="W51" s="41" t="s">
        <v>33</v>
      </c>
    </row>
    <row r="52" spans="1:23" x14ac:dyDescent="0.2">
      <c r="A52" s="40" t="s">
        <v>90</v>
      </c>
      <c r="B52" s="40" t="s">
        <v>1291</v>
      </c>
      <c r="C52" s="40" t="s">
        <v>1338</v>
      </c>
      <c r="D52" s="40" t="s">
        <v>25</v>
      </c>
      <c r="E52" s="40" t="s">
        <v>26</v>
      </c>
      <c r="F52" s="40" t="s">
        <v>1334</v>
      </c>
      <c r="G52" s="40" t="s">
        <v>1335</v>
      </c>
      <c r="H52" s="40" t="s">
        <v>27</v>
      </c>
      <c r="I52" s="40" t="s">
        <v>28</v>
      </c>
      <c r="J52" s="41" t="s">
        <v>29</v>
      </c>
      <c r="K52" s="41" t="s">
        <v>30</v>
      </c>
      <c r="L52" s="41" t="s">
        <v>31</v>
      </c>
      <c r="M52" s="49">
        <v>15000000</v>
      </c>
      <c r="N52" s="49">
        <v>0</v>
      </c>
      <c r="O52" s="49">
        <v>15000000</v>
      </c>
      <c r="P52" s="49">
        <v>15000000</v>
      </c>
      <c r="Q52" s="41" t="s">
        <v>1339</v>
      </c>
      <c r="R52" s="41" t="s">
        <v>90</v>
      </c>
      <c r="S52" s="41" t="s">
        <v>33</v>
      </c>
      <c r="T52" s="41" t="s">
        <v>33</v>
      </c>
      <c r="U52" s="41" t="s">
        <v>33</v>
      </c>
      <c r="V52" s="41" t="s">
        <v>33</v>
      </c>
      <c r="W52" s="41" t="s">
        <v>33</v>
      </c>
    </row>
    <row r="53" spans="1:23" x14ac:dyDescent="0.2">
      <c r="A53" s="40" t="s">
        <v>91</v>
      </c>
      <c r="B53" s="40" t="s">
        <v>1291</v>
      </c>
      <c r="C53" s="40" t="s">
        <v>1340</v>
      </c>
      <c r="D53" s="40" t="s">
        <v>25</v>
      </c>
      <c r="E53" s="40" t="s">
        <v>26</v>
      </c>
      <c r="F53" s="40" t="s">
        <v>1334</v>
      </c>
      <c r="G53" s="40" t="s">
        <v>1335</v>
      </c>
      <c r="H53" s="40" t="s">
        <v>70</v>
      </c>
      <c r="I53" s="40" t="s">
        <v>71</v>
      </c>
      <c r="J53" s="41" t="s">
        <v>37</v>
      </c>
      <c r="K53" s="41" t="s">
        <v>38</v>
      </c>
      <c r="L53" s="41" t="s">
        <v>31</v>
      </c>
      <c r="M53" s="49">
        <v>20000000</v>
      </c>
      <c r="N53" s="49">
        <v>-20000000</v>
      </c>
      <c r="O53" s="49">
        <v>0</v>
      </c>
      <c r="P53" s="49">
        <v>0</v>
      </c>
      <c r="Q53" s="41" t="s">
        <v>1341</v>
      </c>
      <c r="R53" s="41" t="s">
        <v>91</v>
      </c>
      <c r="S53" s="41" t="s">
        <v>33</v>
      </c>
      <c r="T53" s="41" t="s">
        <v>33</v>
      </c>
      <c r="U53" s="41" t="s">
        <v>33</v>
      </c>
      <c r="V53" s="41" t="s">
        <v>33</v>
      </c>
      <c r="W53" s="41" t="s">
        <v>33</v>
      </c>
    </row>
    <row r="54" spans="1:23" x14ac:dyDescent="0.2">
      <c r="A54" s="40" t="s">
        <v>92</v>
      </c>
      <c r="B54" s="40" t="s">
        <v>1291</v>
      </c>
      <c r="C54" s="40" t="s">
        <v>1342</v>
      </c>
      <c r="D54" s="40" t="s">
        <v>25</v>
      </c>
      <c r="E54" s="40" t="s">
        <v>50</v>
      </c>
      <c r="F54" s="40" t="s">
        <v>1334</v>
      </c>
      <c r="G54" s="40" t="s">
        <v>1335</v>
      </c>
      <c r="H54" s="40" t="s">
        <v>27</v>
      </c>
      <c r="I54" s="40" t="s">
        <v>28</v>
      </c>
      <c r="J54" s="41" t="s">
        <v>29</v>
      </c>
      <c r="K54" s="41" t="s">
        <v>30</v>
      </c>
      <c r="L54" s="41" t="s">
        <v>31</v>
      </c>
      <c r="M54" s="49">
        <v>15000000</v>
      </c>
      <c r="N54" s="49">
        <v>0</v>
      </c>
      <c r="O54" s="49">
        <v>15000000</v>
      </c>
      <c r="P54" s="49">
        <v>14113089</v>
      </c>
      <c r="Q54" s="41" t="s">
        <v>1343</v>
      </c>
      <c r="R54" s="41" t="s">
        <v>92</v>
      </c>
      <c r="S54" s="41" t="s">
        <v>9081</v>
      </c>
      <c r="T54" s="41" t="s">
        <v>33</v>
      </c>
      <c r="U54" s="41" t="s">
        <v>12488</v>
      </c>
      <c r="V54" s="41" t="s">
        <v>12489</v>
      </c>
      <c r="W54" s="41" t="s">
        <v>23</v>
      </c>
    </row>
    <row r="55" spans="1:23" x14ac:dyDescent="0.2">
      <c r="A55" s="40" t="s">
        <v>93</v>
      </c>
      <c r="B55" s="40" t="s">
        <v>1291</v>
      </c>
      <c r="C55" s="40" t="s">
        <v>1345</v>
      </c>
      <c r="D55" s="40" t="s">
        <v>25</v>
      </c>
      <c r="E55" s="40" t="s">
        <v>50</v>
      </c>
      <c r="F55" s="40" t="s">
        <v>1334</v>
      </c>
      <c r="G55" s="40" t="s">
        <v>1335</v>
      </c>
      <c r="H55" s="40" t="s">
        <v>27</v>
      </c>
      <c r="I55" s="40" t="s">
        <v>28</v>
      </c>
      <c r="J55" s="41" t="s">
        <v>29</v>
      </c>
      <c r="K55" s="41" t="s">
        <v>30</v>
      </c>
      <c r="L55" s="41" t="s">
        <v>31</v>
      </c>
      <c r="M55" s="49">
        <v>14950000</v>
      </c>
      <c r="N55" s="49">
        <v>0</v>
      </c>
      <c r="O55" s="49">
        <v>14950000</v>
      </c>
      <c r="P55" s="49">
        <v>10486540</v>
      </c>
      <c r="Q55" s="41" t="s">
        <v>1346</v>
      </c>
      <c r="R55" s="41" t="s">
        <v>93</v>
      </c>
      <c r="S55" s="41" t="s">
        <v>9082</v>
      </c>
      <c r="T55" s="41" t="s">
        <v>33</v>
      </c>
      <c r="U55" s="41" t="s">
        <v>12490</v>
      </c>
      <c r="V55" s="41" t="s">
        <v>12491</v>
      </c>
      <c r="W55" s="41" t="s">
        <v>33</v>
      </c>
    </row>
    <row r="56" spans="1:23" x14ac:dyDescent="0.2">
      <c r="A56" s="40" t="s">
        <v>94</v>
      </c>
      <c r="B56" s="40" t="s">
        <v>1291</v>
      </c>
      <c r="C56" s="40" t="s">
        <v>1347</v>
      </c>
      <c r="D56" s="40" t="s">
        <v>25</v>
      </c>
      <c r="E56" s="40" t="s">
        <v>50</v>
      </c>
      <c r="F56" s="40" t="s">
        <v>1334</v>
      </c>
      <c r="G56" s="40" t="s">
        <v>1335</v>
      </c>
      <c r="H56" s="40" t="s">
        <v>27</v>
      </c>
      <c r="I56" s="40" t="s">
        <v>28</v>
      </c>
      <c r="J56" s="41" t="s">
        <v>29</v>
      </c>
      <c r="K56" s="41" t="s">
        <v>30</v>
      </c>
      <c r="L56" s="41" t="s">
        <v>31</v>
      </c>
      <c r="M56" s="49">
        <v>124390000</v>
      </c>
      <c r="N56" s="49">
        <v>0</v>
      </c>
      <c r="O56" s="49">
        <v>124390000</v>
      </c>
      <c r="P56" s="49">
        <v>30000000</v>
      </c>
      <c r="Q56" s="41" t="s">
        <v>1348</v>
      </c>
      <c r="R56" s="41" t="s">
        <v>94</v>
      </c>
      <c r="S56" s="41" t="s">
        <v>1349</v>
      </c>
      <c r="T56" s="41" t="s">
        <v>33</v>
      </c>
      <c r="U56" s="41" t="s">
        <v>9083</v>
      </c>
      <c r="V56" s="41" t="s">
        <v>9084</v>
      </c>
      <c r="W56" s="41" t="s">
        <v>33</v>
      </c>
    </row>
    <row r="57" spans="1:23" x14ac:dyDescent="0.2">
      <c r="A57" s="40" t="s">
        <v>95</v>
      </c>
      <c r="B57" s="40" t="s">
        <v>1291</v>
      </c>
      <c r="C57" s="40" t="s">
        <v>1350</v>
      </c>
      <c r="D57" s="40" t="s">
        <v>25</v>
      </c>
      <c r="E57" s="40" t="s">
        <v>26</v>
      </c>
      <c r="F57" s="40" t="s">
        <v>1307</v>
      </c>
      <c r="G57" s="40" t="s">
        <v>1308</v>
      </c>
      <c r="H57" s="40" t="s">
        <v>27</v>
      </c>
      <c r="I57" s="40" t="s">
        <v>28</v>
      </c>
      <c r="J57" s="41" t="s">
        <v>37</v>
      </c>
      <c r="K57" s="41" t="s">
        <v>38</v>
      </c>
      <c r="L57" s="41" t="s">
        <v>31</v>
      </c>
      <c r="M57" s="49">
        <v>470301019</v>
      </c>
      <c r="N57" s="49">
        <v>-423801019</v>
      </c>
      <c r="O57" s="49">
        <v>46500000</v>
      </c>
      <c r="P57" s="49">
        <v>46500000</v>
      </c>
      <c r="Q57" s="41" t="s">
        <v>1351</v>
      </c>
      <c r="R57" s="41" t="s">
        <v>95</v>
      </c>
      <c r="S57" s="41" t="s">
        <v>33</v>
      </c>
      <c r="T57" s="41" t="s">
        <v>33</v>
      </c>
      <c r="U57" s="41" t="s">
        <v>33</v>
      </c>
      <c r="V57" s="41" t="s">
        <v>33</v>
      </c>
      <c r="W57" s="41" t="s">
        <v>33</v>
      </c>
    </row>
    <row r="58" spans="1:23" x14ac:dyDescent="0.2">
      <c r="A58" s="40" t="s">
        <v>96</v>
      </c>
      <c r="B58" s="40" t="s">
        <v>1291</v>
      </c>
      <c r="C58" s="40" t="s">
        <v>1352</v>
      </c>
      <c r="D58" s="40" t="s">
        <v>25</v>
      </c>
      <c r="E58" s="40" t="s">
        <v>26</v>
      </c>
      <c r="F58" s="40" t="s">
        <v>1353</v>
      </c>
      <c r="G58" s="40" t="s">
        <v>1354</v>
      </c>
      <c r="H58" s="40" t="s">
        <v>27</v>
      </c>
      <c r="I58" s="40" t="s">
        <v>28</v>
      </c>
      <c r="J58" s="41" t="s">
        <v>37</v>
      </c>
      <c r="K58" s="41" t="s">
        <v>38</v>
      </c>
      <c r="L58" s="41" t="s">
        <v>31</v>
      </c>
      <c r="M58" s="49">
        <v>2000000</v>
      </c>
      <c r="N58" s="49">
        <v>0</v>
      </c>
      <c r="O58" s="49">
        <v>2000000</v>
      </c>
      <c r="P58" s="49">
        <v>2000000</v>
      </c>
      <c r="Q58" s="41" t="s">
        <v>1355</v>
      </c>
      <c r="R58" s="41" t="s">
        <v>96</v>
      </c>
      <c r="S58" s="41" t="s">
        <v>33</v>
      </c>
      <c r="T58" s="41" t="s">
        <v>33</v>
      </c>
      <c r="U58" s="41" t="s">
        <v>33</v>
      </c>
      <c r="V58" s="41" t="s">
        <v>33</v>
      </c>
      <c r="W58" s="41" t="s">
        <v>33</v>
      </c>
    </row>
    <row r="59" spans="1:23" x14ac:dyDescent="0.2">
      <c r="A59" s="40" t="s">
        <v>97</v>
      </c>
      <c r="B59" s="40" t="s">
        <v>1291</v>
      </c>
      <c r="C59" s="40" t="s">
        <v>1356</v>
      </c>
      <c r="D59" s="40" t="s">
        <v>25</v>
      </c>
      <c r="E59" s="40" t="s">
        <v>26</v>
      </c>
      <c r="F59" s="40" t="s">
        <v>1353</v>
      </c>
      <c r="G59" s="40" t="s">
        <v>1354</v>
      </c>
      <c r="H59" s="40" t="s">
        <v>27</v>
      </c>
      <c r="I59" s="40" t="s">
        <v>28</v>
      </c>
      <c r="J59" s="41" t="s">
        <v>37</v>
      </c>
      <c r="K59" s="41" t="s">
        <v>38</v>
      </c>
      <c r="L59" s="41" t="s">
        <v>31</v>
      </c>
      <c r="M59" s="49">
        <v>24000000</v>
      </c>
      <c r="N59" s="49">
        <v>-24000000</v>
      </c>
      <c r="O59" s="49">
        <v>0</v>
      </c>
      <c r="P59" s="49">
        <v>0</v>
      </c>
      <c r="Q59" s="41" t="s">
        <v>1357</v>
      </c>
      <c r="R59" s="41" t="s">
        <v>97</v>
      </c>
      <c r="S59" s="41" t="s">
        <v>33</v>
      </c>
      <c r="T59" s="41" t="s">
        <v>33</v>
      </c>
      <c r="U59" s="41" t="s">
        <v>33</v>
      </c>
      <c r="V59" s="41" t="s">
        <v>33</v>
      </c>
      <c r="W59" s="41" t="s">
        <v>33</v>
      </c>
    </row>
    <row r="60" spans="1:23" x14ac:dyDescent="0.2">
      <c r="A60" s="40" t="s">
        <v>98</v>
      </c>
      <c r="B60" s="40" t="s">
        <v>1291</v>
      </c>
      <c r="C60" s="40" t="s">
        <v>1358</v>
      </c>
      <c r="D60" s="40" t="s">
        <v>25</v>
      </c>
      <c r="E60" s="40" t="s">
        <v>50</v>
      </c>
      <c r="F60" s="40" t="s">
        <v>1359</v>
      </c>
      <c r="G60" s="40" t="s">
        <v>1360</v>
      </c>
      <c r="H60" s="40" t="s">
        <v>99</v>
      </c>
      <c r="I60" s="40" t="s">
        <v>100</v>
      </c>
      <c r="J60" s="41" t="s">
        <v>37</v>
      </c>
      <c r="K60" s="41" t="s">
        <v>48</v>
      </c>
      <c r="L60" s="41" t="s">
        <v>31</v>
      </c>
      <c r="M60" s="49">
        <v>150550077</v>
      </c>
      <c r="N60" s="49">
        <v>0</v>
      </c>
      <c r="O60" s="49">
        <v>150550077</v>
      </c>
      <c r="P60" s="49">
        <v>0</v>
      </c>
      <c r="Q60" s="41" t="s">
        <v>1361</v>
      </c>
      <c r="R60" s="41" t="s">
        <v>98</v>
      </c>
      <c r="S60" s="41" t="s">
        <v>1362</v>
      </c>
      <c r="T60" s="41" t="s">
        <v>33</v>
      </c>
      <c r="U60" s="41" t="s">
        <v>9085</v>
      </c>
      <c r="V60" s="41" t="s">
        <v>9086</v>
      </c>
      <c r="W60" s="41" t="s">
        <v>33</v>
      </c>
    </row>
    <row r="61" spans="1:23" x14ac:dyDescent="0.2">
      <c r="A61" s="40" t="s">
        <v>101</v>
      </c>
      <c r="B61" s="40" t="s">
        <v>1291</v>
      </c>
      <c r="C61" s="40" t="s">
        <v>1363</v>
      </c>
      <c r="D61" s="40" t="s">
        <v>25</v>
      </c>
      <c r="E61" s="40" t="s">
        <v>26</v>
      </c>
      <c r="F61" s="40" t="s">
        <v>1359</v>
      </c>
      <c r="G61" s="40" t="s">
        <v>1360</v>
      </c>
      <c r="H61" s="40" t="s">
        <v>102</v>
      </c>
      <c r="I61" s="40" t="s">
        <v>103</v>
      </c>
      <c r="J61" s="41" t="s">
        <v>37</v>
      </c>
      <c r="K61" s="41" t="s">
        <v>48</v>
      </c>
      <c r="L61" s="41" t="s">
        <v>31</v>
      </c>
      <c r="M61" s="49">
        <v>3315165652</v>
      </c>
      <c r="N61" s="49">
        <v>-3315165652</v>
      </c>
      <c r="O61" s="49">
        <v>0</v>
      </c>
      <c r="P61" s="49">
        <v>0</v>
      </c>
      <c r="Q61" s="41" t="s">
        <v>1364</v>
      </c>
      <c r="R61" s="41" t="s">
        <v>101</v>
      </c>
      <c r="S61" s="41" t="s">
        <v>33</v>
      </c>
      <c r="T61" s="41" t="s">
        <v>33</v>
      </c>
      <c r="U61" s="41" t="s">
        <v>33</v>
      </c>
      <c r="V61" s="41" t="s">
        <v>33</v>
      </c>
      <c r="W61" s="41" t="s">
        <v>33</v>
      </c>
    </row>
    <row r="62" spans="1:23" x14ac:dyDescent="0.2">
      <c r="A62" s="40" t="s">
        <v>104</v>
      </c>
      <c r="B62" s="40" t="s">
        <v>1291</v>
      </c>
      <c r="C62" s="40" t="s">
        <v>1365</v>
      </c>
      <c r="D62" s="40" t="s">
        <v>25</v>
      </c>
      <c r="E62" s="40" t="s">
        <v>26</v>
      </c>
      <c r="F62" s="40" t="s">
        <v>1359</v>
      </c>
      <c r="G62" s="40" t="s">
        <v>1360</v>
      </c>
      <c r="H62" s="40" t="s">
        <v>105</v>
      </c>
      <c r="I62" s="40" t="s">
        <v>106</v>
      </c>
      <c r="J62" s="41" t="s">
        <v>37</v>
      </c>
      <c r="K62" s="41" t="s">
        <v>48</v>
      </c>
      <c r="L62" s="41" t="s">
        <v>31</v>
      </c>
      <c r="M62" s="49">
        <v>125000000</v>
      </c>
      <c r="N62" s="49">
        <v>-125000000</v>
      </c>
      <c r="O62" s="49">
        <v>0</v>
      </c>
      <c r="P62" s="49">
        <v>0</v>
      </c>
      <c r="Q62" s="41" t="s">
        <v>1366</v>
      </c>
      <c r="R62" s="41" t="s">
        <v>104</v>
      </c>
      <c r="S62" s="41" t="s">
        <v>33</v>
      </c>
      <c r="T62" s="41" t="s">
        <v>33</v>
      </c>
      <c r="U62" s="41" t="s">
        <v>33</v>
      </c>
      <c r="V62" s="41" t="s">
        <v>33</v>
      </c>
      <c r="W62" s="41" t="s">
        <v>33</v>
      </c>
    </row>
    <row r="63" spans="1:23" x14ac:dyDescent="0.2">
      <c r="A63" s="40" t="s">
        <v>107</v>
      </c>
      <c r="B63" s="40" t="s">
        <v>1291</v>
      </c>
      <c r="C63" s="40" t="s">
        <v>1367</v>
      </c>
      <c r="D63" s="40" t="s">
        <v>25</v>
      </c>
      <c r="E63" s="40" t="s">
        <v>26</v>
      </c>
      <c r="F63" s="40" t="s">
        <v>1359</v>
      </c>
      <c r="G63" s="40" t="s">
        <v>1360</v>
      </c>
      <c r="H63" s="40" t="s">
        <v>105</v>
      </c>
      <c r="I63" s="40" t="s">
        <v>106</v>
      </c>
      <c r="J63" s="41" t="s">
        <v>37</v>
      </c>
      <c r="K63" s="41" t="s">
        <v>48</v>
      </c>
      <c r="L63" s="41" t="s">
        <v>31</v>
      </c>
      <c r="M63" s="49">
        <v>130000000</v>
      </c>
      <c r="N63" s="49">
        <v>-130000000</v>
      </c>
      <c r="O63" s="49">
        <v>0</v>
      </c>
      <c r="P63" s="49">
        <v>0</v>
      </c>
      <c r="Q63" s="41" t="s">
        <v>1368</v>
      </c>
      <c r="R63" s="41" t="s">
        <v>107</v>
      </c>
      <c r="S63" s="41" t="s">
        <v>33</v>
      </c>
      <c r="T63" s="41" t="s">
        <v>33</v>
      </c>
      <c r="U63" s="41" t="s">
        <v>33</v>
      </c>
      <c r="V63" s="41" t="s">
        <v>33</v>
      </c>
      <c r="W63" s="41" t="s">
        <v>33</v>
      </c>
    </row>
    <row r="64" spans="1:23" x14ac:dyDescent="0.2">
      <c r="A64" s="40" t="s">
        <v>108</v>
      </c>
      <c r="B64" s="40" t="s">
        <v>1291</v>
      </c>
      <c r="C64" s="40" t="s">
        <v>1369</v>
      </c>
      <c r="D64" s="40" t="s">
        <v>25</v>
      </c>
      <c r="E64" s="40" t="s">
        <v>26</v>
      </c>
      <c r="F64" s="40" t="s">
        <v>1359</v>
      </c>
      <c r="G64" s="40" t="s">
        <v>1360</v>
      </c>
      <c r="H64" s="40" t="s">
        <v>105</v>
      </c>
      <c r="I64" s="40" t="s">
        <v>106</v>
      </c>
      <c r="J64" s="41" t="s">
        <v>37</v>
      </c>
      <c r="K64" s="41" t="s">
        <v>48</v>
      </c>
      <c r="L64" s="41" t="s">
        <v>31</v>
      </c>
      <c r="M64" s="49">
        <v>93860000</v>
      </c>
      <c r="N64" s="49">
        <v>-93860000</v>
      </c>
      <c r="O64" s="49">
        <v>0</v>
      </c>
      <c r="P64" s="49">
        <v>0</v>
      </c>
      <c r="Q64" s="41" t="s">
        <v>1370</v>
      </c>
      <c r="R64" s="41" t="s">
        <v>108</v>
      </c>
      <c r="S64" s="41" t="s">
        <v>33</v>
      </c>
      <c r="T64" s="41" t="s">
        <v>33</v>
      </c>
      <c r="U64" s="41" t="s">
        <v>33</v>
      </c>
      <c r="V64" s="41" t="s">
        <v>33</v>
      </c>
      <c r="W64" s="41" t="s">
        <v>33</v>
      </c>
    </row>
    <row r="65" spans="1:23" x14ac:dyDescent="0.2">
      <c r="A65" s="40" t="s">
        <v>109</v>
      </c>
      <c r="B65" s="40" t="s">
        <v>1291</v>
      </c>
      <c r="C65" s="40" t="s">
        <v>1371</v>
      </c>
      <c r="D65" s="40" t="s">
        <v>25</v>
      </c>
      <c r="E65" s="40" t="s">
        <v>26</v>
      </c>
      <c r="F65" s="40" t="s">
        <v>1359</v>
      </c>
      <c r="G65" s="40" t="s">
        <v>1360</v>
      </c>
      <c r="H65" s="40" t="s">
        <v>105</v>
      </c>
      <c r="I65" s="40" t="s">
        <v>106</v>
      </c>
      <c r="J65" s="41" t="s">
        <v>37</v>
      </c>
      <c r="K65" s="41" t="s">
        <v>48</v>
      </c>
      <c r="L65" s="41" t="s">
        <v>31</v>
      </c>
      <c r="M65" s="49">
        <v>28171024</v>
      </c>
      <c r="N65" s="49">
        <v>-28171024</v>
      </c>
      <c r="O65" s="49">
        <v>0</v>
      </c>
      <c r="P65" s="49">
        <v>0</v>
      </c>
      <c r="Q65" s="41" t="s">
        <v>1372</v>
      </c>
      <c r="R65" s="41" t="s">
        <v>109</v>
      </c>
      <c r="S65" s="41" t="s">
        <v>33</v>
      </c>
      <c r="T65" s="41" t="s">
        <v>33</v>
      </c>
      <c r="U65" s="41" t="s">
        <v>33</v>
      </c>
      <c r="V65" s="41" t="s">
        <v>33</v>
      </c>
      <c r="W65" s="41" t="s">
        <v>33</v>
      </c>
    </row>
    <row r="66" spans="1:23" x14ac:dyDescent="0.2">
      <c r="A66" s="40" t="s">
        <v>110</v>
      </c>
      <c r="B66" s="40" t="s">
        <v>1291</v>
      </c>
      <c r="C66" s="40" t="s">
        <v>1373</v>
      </c>
      <c r="D66" s="40" t="s">
        <v>25</v>
      </c>
      <c r="E66" s="40" t="s">
        <v>26</v>
      </c>
      <c r="F66" s="40" t="s">
        <v>1359</v>
      </c>
      <c r="G66" s="40" t="s">
        <v>1360</v>
      </c>
      <c r="H66" s="40" t="s">
        <v>105</v>
      </c>
      <c r="I66" s="40" t="s">
        <v>106</v>
      </c>
      <c r="J66" s="41" t="s">
        <v>37</v>
      </c>
      <c r="K66" s="41" t="s">
        <v>48</v>
      </c>
      <c r="L66" s="41" t="s">
        <v>31</v>
      </c>
      <c r="M66" s="49">
        <v>76344910</v>
      </c>
      <c r="N66" s="49">
        <v>-76344910</v>
      </c>
      <c r="O66" s="49">
        <v>0</v>
      </c>
      <c r="P66" s="49">
        <v>0</v>
      </c>
      <c r="Q66" s="41" t="s">
        <v>1374</v>
      </c>
      <c r="R66" s="41" t="s">
        <v>110</v>
      </c>
      <c r="S66" s="41" t="s">
        <v>33</v>
      </c>
      <c r="T66" s="41" t="s">
        <v>33</v>
      </c>
      <c r="U66" s="41" t="s">
        <v>33</v>
      </c>
      <c r="V66" s="41" t="s">
        <v>33</v>
      </c>
      <c r="W66" s="41" t="s">
        <v>33</v>
      </c>
    </row>
    <row r="67" spans="1:23" x14ac:dyDescent="0.2">
      <c r="A67" s="40" t="s">
        <v>111</v>
      </c>
      <c r="B67" s="40" t="s">
        <v>1291</v>
      </c>
      <c r="C67" s="40" t="s">
        <v>1375</v>
      </c>
      <c r="D67" s="40" t="s">
        <v>25</v>
      </c>
      <c r="E67" s="40" t="s">
        <v>26</v>
      </c>
      <c r="F67" s="40" t="s">
        <v>1359</v>
      </c>
      <c r="G67" s="40" t="s">
        <v>1360</v>
      </c>
      <c r="H67" s="40" t="s">
        <v>105</v>
      </c>
      <c r="I67" s="40" t="s">
        <v>106</v>
      </c>
      <c r="J67" s="41" t="s">
        <v>37</v>
      </c>
      <c r="K67" s="41" t="s">
        <v>48</v>
      </c>
      <c r="L67" s="41" t="s">
        <v>31</v>
      </c>
      <c r="M67" s="49">
        <v>14095550</v>
      </c>
      <c r="N67" s="49">
        <v>-14095550</v>
      </c>
      <c r="O67" s="49">
        <v>0</v>
      </c>
      <c r="P67" s="49">
        <v>0</v>
      </c>
      <c r="Q67" s="41" t="s">
        <v>1376</v>
      </c>
      <c r="R67" s="41" t="s">
        <v>111</v>
      </c>
      <c r="S67" s="41" t="s">
        <v>33</v>
      </c>
      <c r="T67" s="41" t="s">
        <v>33</v>
      </c>
      <c r="U67" s="41" t="s">
        <v>33</v>
      </c>
      <c r="V67" s="41" t="s">
        <v>33</v>
      </c>
      <c r="W67" s="41" t="s">
        <v>33</v>
      </c>
    </row>
    <row r="68" spans="1:23" x14ac:dyDescent="0.2">
      <c r="A68" s="40" t="s">
        <v>112</v>
      </c>
      <c r="B68" s="40" t="s">
        <v>1291</v>
      </c>
      <c r="C68" s="40" t="s">
        <v>1377</v>
      </c>
      <c r="D68" s="40" t="s">
        <v>25</v>
      </c>
      <c r="E68" s="40" t="s">
        <v>26</v>
      </c>
      <c r="F68" s="40" t="s">
        <v>1359</v>
      </c>
      <c r="G68" s="40" t="s">
        <v>1360</v>
      </c>
      <c r="H68" s="40" t="s">
        <v>105</v>
      </c>
      <c r="I68" s="40" t="s">
        <v>106</v>
      </c>
      <c r="J68" s="41" t="s">
        <v>37</v>
      </c>
      <c r="K68" s="41" t="s">
        <v>48</v>
      </c>
      <c r="L68" s="41" t="s">
        <v>31</v>
      </c>
      <c r="M68" s="49">
        <v>113886250</v>
      </c>
      <c r="N68" s="49">
        <v>-113886250</v>
      </c>
      <c r="O68" s="49">
        <v>0</v>
      </c>
      <c r="P68" s="49">
        <v>0</v>
      </c>
      <c r="Q68" s="41" t="s">
        <v>1378</v>
      </c>
      <c r="R68" s="41" t="s">
        <v>112</v>
      </c>
      <c r="S68" s="41" t="s">
        <v>33</v>
      </c>
      <c r="T68" s="41" t="s">
        <v>33</v>
      </c>
      <c r="U68" s="41" t="s">
        <v>33</v>
      </c>
      <c r="V68" s="41" t="s">
        <v>33</v>
      </c>
      <c r="W68" s="41" t="s">
        <v>33</v>
      </c>
    </row>
    <row r="69" spans="1:23" x14ac:dyDescent="0.2">
      <c r="A69" s="40" t="s">
        <v>113</v>
      </c>
      <c r="B69" s="40" t="s">
        <v>1291</v>
      </c>
      <c r="C69" s="40" t="s">
        <v>1379</v>
      </c>
      <c r="D69" s="40" t="s">
        <v>25</v>
      </c>
      <c r="E69" s="40" t="s">
        <v>26</v>
      </c>
      <c r="F69" s="40" t="s">
        <v>1359</v>
      </c>
      <c r="G69" s="40" t="s">
        <v>1360</v>
      </c>
      <c r="H69" s="40" t="s">
        <v>105</v>
      </c>
      <c r="I69" s="40" t="s">
        <v>106</v>
      </c>
      <c r="J69" s="41" t="s">
        <v>37</v>
      </c>
      <c r="K69" s="41" t="s">
        <v>48</v>
      </c>
      <c r="L69" s="41" t="s">
        <v>31</v>
      </c>
      <c r="M69" s="49">
        <v>23332000</v>
      </c>
      <c r="N69" s="49">
        <v>-23332000</v>
      </c>
      <c r="O69" s="49">
        <v>0</v>
      </c>
      <c r="P69" s="49">
        <v>0</v>
      </c>
      <c r="Q69" s="41" t="s">
        <v>1380</v>
      </c>
      <c r="R69" s="41" t="s">
        <v>113</v>
      </c>
      <c r="S69" s="41" t="s">
        <v>33</v>
      </c>
      <c r="T69" s="41" t="s">
        <v>33</v>
      </c>
      <c r="U69" s="41" t="s">
        <v>33</v>
      </c>
      <c r="V69" s="41" t="s">
        <v>33</v>
      </c>
      <c r="W69" s="41" t="s">
        <v>33</v>
      </c>
    </row>
    <row r="70" spans="1:23" x14ac:dyDescent="0.2">
      <c r="A70" s="40" t="s">
        <v>114</v>
      </c>
      <c r="B70" s="40" t="s">
        <v>1291</v>
      </c>
      <c r="C70" s="40" t="s">
        <v>1381</v>
      </c>
      <c r="D70" s="40" t="s">
        <v>25</v>
      </c>
      <c r="E70" s="40" t="s">
        <v>26</v>
      </c>
      <c r="F70" s="40" t="s">
        <v>1359</v>
      </c>
      <c r="G70" s="40" t="s">
        <v>1360</v>
      </c>
      <c r="H70" s="40" t="s">
        <v>105</v>
      </c>
      <c r="I70" s="40" t="s">
        <v>106</v>
      </c>
      <c r="J70" s="41" t="s">
        <v>37</v>
      </c>
      <c r="K70" s="41" t="s">
        <v>48</v>
      </c>
      <c r="L70" s="41" t="s">
        <v>31</v>
      </c>
      <c r="M70" s="49">
        <v>13870000</v>
      </c>
      <c r="N70" s="49">
        <v>0</v>
      </c>
      <c r="O70" s="49">
        <v>13870000</v>
      </c>
      <c r="P70" s="49">
        <v>13870000</v>
      </c>
      <c r="Q70" s="41" t="s">
        <v>1382</v>
      </c>
      <c r="R70" s="41" t="s">
        <v>114</v>
      </c>
      <c r="S70" s="41" t="s">
        <v>33</v>
      </c>
      <c r="T70" s="41" t="s">
        <v>33</v>
      </c>
      <c r="U70" s="41" t="s">
        <v>33</v>
      </c>
      <c r="V70" s="41" t="s">
        <v>33</v>
      </c>
      <c r="W70" s="41" t="s">
        <v>33</v>
      </c>
    </row>
    <row r="71" spans="1:23" x14ac:dyDescent="0.2">
      <c r="A71" s="40" t="s">
        <v>115</v>
      </c>
      <c r="B71" s="40" t="s">
        <v>1291</v>
      </c>
      <c r="C71" s="40" t="s">
        <v>1383</v>
      </c>
      <c r="D71" s="40" t="s">
        <v>25</v>
      </c>
      <c r="E71" s="40" t="s">
        <v>26</v>
      </c>
      <c r="F71" s="40" t="s">
        <v>1359</v>
      </c>
      <c r="G71" s="40" t="s">
        <v>1360</v>
      </c>
      <c r="H71" s="40" t="s">
        <v>105</v>
      </c>
      <c r="I71" s="40" t="s">
        <v>106</v>
      </c>
      <c r="J71" s="41" t="s">
        <v>37</v>
      </c>
      <c r="K71" s="41" t="s">
        <v>48</v>
      </c>
      <c r="L71" s="41" t="s">
        <v>31</v>
      </c>
      <c r="M71" s="49">
        <v>4500000</v>
      </c>
      <c r="N71" s="49">
        <v>-4500000</v>
      </c>
      <c r="O71" s="49">
        <v>0</v>
      </c>
      <c r="P71" s="49">
        <v>0</v>
      </c>
      <c r="Q71" s="41" t="s">
        <v>1384</v>
      </c>
      <c r="R71" s="41" t="s">
        <v>115</v>
      </c>
      <c r="S71" s="41" t="s">
        <v>33</v>
      </c>
      <c r="T71" s="41" t="s">
        <v>33</v>
      </c>
      <c r="U71" s="41" t="s">
        <v>33</v>
      </c>
      <c r="V71" s="41" t="s">
        <v>33</v>
      </c>
      <c r="W71" s="41" t="s">
        <v>33</v>
      </c>
    </row>
    <row r="72" spans="1:23" x14ac:dyDescent="0.2">
      <c r="A72" s="40" t="s">
        <v>116</v>
      </c>
      <c r="B72" s="40" t="s">
        <v>1291</v>
      </c>
      <c r="C72" s="40" t="s">
        <v>1385</v>
      </c>
      <c r="D72" s="40" t="s">
        <v>25</v>
      </c>
      <c r="E72" s="40" t="s">
        <v>26</v>
      </c>
      <c r="F72" s="40" t="s">
        <v>1359</v>
      </c>
      <c r="G72" s="40" t="s">
        <v>1360</v>
      </c>
      <c r="H72" s="40" t="s">
        <v>105</v>
      </c>
      <c r="I72" s="40" t="s">
        <v>106</v>
      </c>
      <c r="J72" s="41" t="s">
        <v>37</v>
      </c>
      <c r="K72" s="41" t="s">
        <v>48</v>
      </c>
      <c r="L72" s="41" t="s">
        <v>31</v>
      </c>
      <c r="M72" s="49">
        <v>4000000</v>
      </c>
      <c r="N72" s="49">
        <v>-4000000</v>
      </c>
      <c r="O72" s="49">
        <v>0</v>
      </c>
      <c r="P72" s="49">
        <v>0</v>
      </c>
      <c r="Q72" s="41" t="s">
        <v>1386</v>
      </c>
      <c r="R72" s="41" t="s">
        <v>116</v>
      </c>
      <c r="S72" s="41" t="s">
        <v>33</v>
      </c>
      <c r="T72" s="41" t="s">
        <v>33</v>
      </c>
      <c r="U72" s="41" t="s">
        <v>33</v>
      </c>
      <c r="V72" s="41" t="s">
        <v>33</v>
      </c>
      <c r="W72" s="41" t="s">
        <v>33</v>
      </c>
    </row>
    <row r="73" spans="1:23" x14ac:dyDescent="0.2">
      <c r="A73" s="40" t="s">
        <v>117</v>
      </c>
      <c r="B73" s="40" t="s">
        <v>1291</v>
      </c>
      <c r="C73" s="40" t="s">
        <v>1387</v>
      </c>
      <c r="D73" s="40" t="s">
        <v>25</v>
      </c>
      <c r="E73" s="40" t="s">
        <v>26</v>
      </c>
      <c r="F73" s="40" t="s">
        <v>1359</v>
      </c>
      <c r="G73" s="40" t="s">
        <v>1360</v>
      </c>
      <c r="H73" s="40" t="s">
        <v>105</v>
      </c>
      <c r="I73" s="40" t="s">
        <v>106</v>
      </c>
      <c r="J73" s="41" t="s">
        <v>37</v>
      </c>
      <c r="K73" s="41" t="s">
        <v>48</v>
      </c>
      <c r="L73" s="41" t="s">
        <v>31</v>
      </c>
      <c r="M73" s="49">
        <v>53163250</v>
      </c>
      <c r="N73" s="49">
        <v>-53163250</v>
      </c>
      <c r="O73" s="49">
        <v>0</v>
      </c>
      <c r="P73" s="49">
        <v>0</v>
      </c>
      <c r="Q73" s="41" t="s">
        <v>1388</v>
      </c>
      <c r="R73" s="41" t="s">
        <v>117</v>
      </c>
      <c r="S73" s="41" t="s">
        <v>33</v>
      </c>
      <c r="T73" s="41" t="s">
        <v>33</v>
      </c>
      <c r="U73" s="41" t="s">
        <v>33</v>
      </c>
      <c r="V73" s="41" t="s">
        <v>33</v>
      </c>
      <c r="W73" s="41" t="s">
        <v>33</v>
      </c>
    </row>
    <row r="74" spans="1:23" x14ac:dyDescent="0.2">
      <c r="A74" s="40" t="s">
        <v>118</v>
      </c>
      <c r="B74" s="40" t="s">
        <v>1291</v>
      </c>
      <c r="C74" s="40" t="s">
        <v>1389</v>
      </c>
      <c r="D74" s="40" t="s">
        <v>25</v>
      </c>
      <c r="E74" s="40" t="s">
        <v>26</v>
      </c>
      <c r="F74" s="40" t="s">
        <v>1359</v>
      </c>
      <c r="G74" s="40" t="s">
        <v>1360</v>
      </c>
      <c r="H74" s="40" t="s">
        <v>99</v>
      </c>
      <c r="I74" s="40" t="s">
        <v>100</v>
      </c>
      <c r="J74" s="41" t="s">
        <v>37</v>
      </c>
      <c r="K74" s="41" t="s">
        <v>48</v>
      </c>
      <c r="L74" s="41" t="s">
        <v>31</v>
      </c>
      <c r="M74" s="49">
        <v>500000</v>
      </c>
      <c r="N74" s="49">
        <v>0</v>
      </c>
      <c r="O74" s="49">
        <v>500000</v>
      </c>
      <c r="P74" s="49">
        <v>500000</v>
      </c>
      <c r="Q74" s="41" t="s">
        <v>1390</v>
      </c>
      <c r="R74" s="41" t="s">
        <v>118</v>
      </c>
      <c r="S74" s="41" t="s">
        <v>33</v>
      </c>
      <c r="T74" s="41" t="s">
        <v>33</v>
      </c>
      <c r="U74" s="41" t="s">
        <v>33</v>
      </c>
      <c r="V74" s="41" t="s">
        <v>33</v>
      </c>
      <c r="W74" s="41" t="s">
        <v>33</v>
      </c>
    </row>
    <row r="75" spans="1:23" x14ac:dyDescent="0.2">
      <c r="A75" s="40" t="s">
        <v>119</v>
      </c>
      <c r="B75" s="40" t="s">
        <v>120</v>
      </c>
      <c r="C75" s="40" t="s">
        <v>1391</v>
      </c>
      <c r="D75" s="40" t="s">
        <v>25</v>
      </c>
      <c r="E75" s="40" t="s">
        <v>26</v>
      </c>
      <c r="F75" s="40" t="s">
        <v>1218</v>
      </c>
      <c r="G75" s="40" t="s">
        <v>1219</v>
      </c>
      <c r="H75" s="40" t="s">
        <v>27</v>
      </c>
      <c r="I75" s="40" t="s">
        <v>28</v>
      </c>
      <c r="J75" s="41" t="s">
        <v>29</v>
      </c>
      <c r="K75" s="41" t="s">
        <v>30</v>
      </c>
      <c r="L75" s="41" t="s">
        <v>31</v>
      </c>
      <c r="M75" s="49">
        <v>2662479258</v>
      </c>
      <c r="N75" s="49">
        <v>-2662479258</v>
      </c>
      <c r="O75" s="49">
        <v>0</v>
      </c>
      <c r="P75" s="49">
        <v>0</v>
      </c>
      <c r="Q75" s="41" t="s">
        <v>1392</v>
      </c>
      <c r="R75" s="41" t="s">
        <v>119</v>
      </c>
      <c r="S75" s="41" t="s">
        <v>33</v>
      </c>
      <c r="T75" s="41" t="s">
        <v>33</v>
      </c>
      <c r="U75" s="41" t="s">
        <v>33</v>
      </c>
      <c r="V75" s="41" t="s">
        <v>33</v>
      </c>
      <c r="W75" s="41" t="s">
        <v>33</v>
      </c>
    </row>
    <row r="76" spans="1:23" x14ac:dyDescent="0.2">
      <c r="A76" s="40" t="s">
        <v>119</v>
      </c>
      <c r="B76" s="40" t="s">
        <v>120</v>
      </c>
      <c r="C76" s="40" t="s">
        <v>1391</v>
      </c>
      <c r="D76" s="40" t="s">
        <v>25</v>
      </c>
      <c r="E76" s="40" t="s">
        <v>26</v>
      </c>
      <c r="F76" s="40" t="s">
        <v>1281</v>
      </c>
      <c r="G76" s="40" t="s">
        <v>1282</v>
      </c>
      <c r="H76" s="40" t="s">
        <v>70</v>
      </c>
      <c r="I76" s="40" t="s">
        <v>71</v>
      </c>
      <c r="J76" s="41" t="s">
        <v>29</v>
      </c>
      <c r="K76" s="41" t="s">
        <v>30</v>
      </c>
      <c r="L76" s="41" t="s">
        <v>31</v>
      </c>
      <c r="M76" s="49">
        <v>4286313580</v>
      </c>
      <c r="N76" s="49">
        <v>-4286313580</v>
      </c>
      <c r="O76" s="49">
        <v>0</v>
      </c>
      <c r="P76" s="49">
        <v>0</v>
      </c>
      <c r="Q76" s="41" t="s">
        <v>1392</v>
      </c>
      <c r="R76" s="41" t="s">
        <v>119</v>
      </c>
      <c r="S76" s="41" t="s">
        <v>33</v>
      </c>
      <c r="T76" s="41" t="s">
        <v>33</v>
      </c>
      <c r="U76" s="41" t="s">
        <v>33</v>
      </c>
      <c r="V76" s="41" t="s">
        <v>33</v>
      </c>
      <c r="W76" s="41" t="s">
        <v>33</v>
      </c>
    </row>
    <row r="77" spans="1:23" x14ac:dyDescent="0.2">
      <c r="A77" s="40" t="s">
        <v>263</v>
      </c>
      <c r="B77" s="40" t="s">
        <v>264</v>
      </c>
      <c r="C77" s="40" t="s">
        <v>1393</v>
      </c>
      <c r="D77" s="40" t="s">
        <v>25</v>
      </c>
      <c r="E77" s="40" t="s">
        <v>50</v>
      </c>
      <c r="F77" s="40" t="s">
        <v>1394</v>
      </c>
      <c r="G77" s="40" t="s">
        <v>1395</v>
      </c>
      <c r="H77" s="40" t="s">
        <v>1396</v>
      </c>
      <c r="I77" s="40" t="s">
        <v>1397</v>
      </c>
      <c r="J77" s="41" t="s">
        <v>37</v>
      </c>
      <c r="K77" s="41" t="s">
        <v>48</v>
      </c>
      <c r="L77" s="41" t="s">
        <v>31</v>
      </c>
      <c r="M77" s="49">
        <v>264600000</v>
      </c>
      <c r="N77" s="49">
        <v>0</v>
      </c>
      <c r="O77" s="49">
        <v>264600000</v>
      </c>
      <c r="P77" s="49">
        <v>0</v>
      </c>
      <c r="Q77" s="41" t="s">
        <v>1398</v>
      </c>
      <c r="R77" s="41" t="s">
        <v>263</v>
      </c>
      <c r="S77" s="41" t="s">
        <v>1399</v>
      </c>
      <c r="T77" s="41" t="s">
        <v>33</v>
      </c>
      <c r="U77" s="41" t="s">
        <v>9087</v>
      </c>
      <c r="V77" s="41" t="s">
        <v>9088</v>
      </c>
      <c r="W77" s="41" t="s">
        <v>33</v>
      </c>
    </row>
    <row r="78" spans="1:23" x14ac:dyDescent="0.2">
      <c r="A78" s="40" t="s">
        <v>265</v>
      </c>
      <c r="B78" s="40" t="s">
        <v>264</v>
      </c>
      <c r="C78" s="40" t="s">
        <v>1400</v>
      </c>
      <c r="D78" s="40" t="s">
        <v>25</v>
      </c>
      <c r="E78" s="40" t="s">
        <v>50</v>
      </c>
      <c r="F78" s="40" t="s">
        <v>1401</v>
      </c>
      <c r="G78" s="40" t="s">
        <v>1402</v>
      </c>
      <c r="H78" s="40" t="s">
        <v>1403</v>
      </c>
      <c r="I78" s="40" t="s">
        <v>1404</v>
      </c>
      <c r="J78" s="41" t="s">
        <v>37</v>
      </c>
      <c r="K78" s="41" t="s">
        <v>48</v>
      </c>
      <c r="L78" s="41" t="s">
        <v>31</v>
      </c>
      <c r="M78" s="49">
        <v>294000000</v>
      </c>
      <c r="N78" s="49">
        <v>0</v>
      </c>
      <c r="O78" s="49">
        <v>294000000</v>
      </c>
      <c r="P78" s="49">
        <v>0</v>
      </c>
      <c r="Q78" s="41" t="s">
        <v>1405</v>
      </c>
      <c r="R78" s="41" t="s">
        <v>265</v>
      </c>
      <c r="S78" s="41" t="s">
        <v>1406</v>
      </c>
      <c r="T78" s="41" t="s">
        <v>33</v>
      </c>
      <c r="U78" s="41" t="s">
        <v>9089</v>
      </c>
      <c r="V78" s="41" t="s">
        <v>9090</v>
      </c>
      <c r="W78" s="41" t="s">
        <v>33</v>
      </c>
    </row>
    <row r="79" spans="1:23" x14ac:dyDescent="0.2">
      <c r="A79" s="40" t="s">
        <v>279</v>
      </c>
      <c r="B79" s="40" t="s">
        <v>672</v>
      </c>
      <c r="C79" s="40" t="s">
        <v>1407</v>
      </c>
      <c r="D79" s="40" t="s">
        <v>25</v>
      </c>
      <c r="E79" s="40" t="s">
        <v>26</v>
      </c>
      <c r="F79" s="40" t="s">
        <v>1226</v>
      </c>
      <c r="G79" s="40" t="s">
        <v>1227</v>
      </c>
      <c r="H79" s="40" t="s">
        <v>27</v>
      </c>
      <c r="I79" s="40" t="s">
        <v>28</v>
      </c>
      <c r="J79" s="41" t="s">
        <v>29</v>
      </c>
      <c r="K79" s="41" t="s">
        <v>30</v>
      </c>
      <c r="L79" s="41" t="s">
        <v>31</v>
      </c>
      <c r="M79" s="49">
        <v>112424659</v>
      </c>
      <c r="N79" s="49">
        <v>0</v>
      </c>
      <c r="O79" s="49">
        <v>112424659</v>
      </c>
      <c r="P79" s="49">
        <v>112424659</v>
      </c>
      <c r="Q79" s="41" t="s">
        <v>1408</v>
      </c>
      <c r="R79" s="41" t="s">
        <v>279</v>
      </c>
      <c r="S79" s="41" t="s">
        <v>33</v>
      </c>
      <c r="T79" s="41" t="s">
        <v>33</v>
      </c>
      <c r="U79" s="41" t="s">
        <v>33</v>
      </c>
      <c r="V79" s="41" t="s">
        <v>33</v>
      </c>
      <c r="W79" s="41" t="s">
        <v>33</v>
      </c>
    </row>
    <row r="80" spans="1:23" x14ac:dyDescent="0.2">
      <c r="A80" s="40" t="s">
        <v>279</v>
      </c>
      <c r="B80" s="40" t="s">
        <v>672</v>
      </c>
      <c r="C80" s="40" t="s">
        <v>1407</v>
      </c>
      <c r="D80" s="40" t="s">
        <v>25</v>
      </c>
      <c r="E80" s="40" t="s">
        <v>26</v>
      </c>
      <c r="F80" s="40" t="s">
        <v>1353</v>
      </c>
      <c r="G80" s="40" t="s">
        <v>1354</v>
      </c>
      <c r="H80" s="40" t="s">
        <v>27</v>
      </c>
      <c r="I80" s="40" t="s">
        <v>28</v>
      </c>
      <c r="J80" s="41" t="s">
        <v>37</v>
      </c>
      <c r="K80" s="41" t="s">
        <v>38</v>
      </c>
      <c r="L80" s="41" t="s">
        <v>31</v>
      </c>
      <c r="M80" s="49">
        <v>2000000</v>
      </c>
      <c r="N80" s="49">
        <v>0</v>
      </c>
      <c r="O80" s="49">
        <v>2000000</v>
      </c>
      <c r="P80" s="49">
        <v>2000000</v>
      </c>
      <c r="Q80" s="41" t="s">
        <v>1408</v>
      </c>
      <c r="R80" s="41" t="s">
        <v>279</v>
      </c>
      <c r="S80" s="41" t="s">
        <v>33</v>
      </c>
      <c r="T80" s="41" t="s">
        <v>33</v>
      </c>
      <c r="U80" s="41" t="s">
        <v>33</v>
      </c>
      <c r="V80" s="41" t="s">
        <v>33</v>
      </c>
      <c r="W80" s="41" t="s">
        <v>33</v>
      </c>
    </row>
    <row r="81" spans="1:23" x14ac:dyDescent="0.2">
      <c r="A81" s="40" t="s">
        <v>279</v>
      </c>
      <c r="B81" s="40" t="s">
        <v>672</v>
      </c>
      <c r="C81" s="40" t="s">
        <v>1407</v>
      </c>
      <c r="D81" s="40" t="s">
        <v>25</v>
      </c>
      <c r="E81" s="40" t="s">
        <v>26</v>
      </c>
      <c r="F81" s="40" t="s">
        <v>1307</v>
      </c>
      <c r="G81" s="40" t="s">
        <v>1308</v>
      </c>
      <c r="H81" s="40" t="s">
        <v>27</v>
      </c>
      <c r="I81" s="40" t="s">
        <v>28</v>
      </c>
      <c r="J81" s="41" t="s">
        <v>37</v>
      </c>
      <c r="K81" s="41" t="s">
        <v>38</v>
      </c>
      <c r="L81" s="41" t="s">
        <v>31</v>
      </c>
      <c r="M81" s="49">
        <v>30000000</v>
      </c>
      <c r="N81" s="49">
        <v>0</v>
      </c>
      <c r="O81" s="49">
        <v>30000000</v>
      </c>
      <c r="P81" s="49">
        <v>30000000</v>
      </c>
      <c r="Q81" s="41" t="s">
        <v>1408</v>
      </c>
      <c r="R81" s="41" t="s">
        <v>279</v>
      </c>
      <c r="S81" s="41" t="s">
        <v>33</v>
      </c>
      <c r="T81" s="41" t="s">
        <v>33</v>
      </c>
      <c r="U81" s="41" t="s">
        <v>33</v>
      </c>
      <c r="V81" s="41" t="s">
        <v>33</v>
      </c>
      <c r="W81" s="41" t="s">
        <v>33</v>
      </c>
    </row>
    <row r="82" spans="1:23" x14ac:dyDescent="0.2">
      <c r="A82" s="40" t="s">
        <v>279</v>
      </c>
      <c r="B82" s="40" t="s">
        <v>672</v>
      </c>
      <c r="C82" s="40" t="s">
        <v>1407</v>
      </c>
      <c r="D82" s="40" t="s">
        <v>25</v>
      </c>
      <c r="E82" s="40" t="s">
        <v>26</v>
      </c>
      <c r="F82" s="40" t="s">
        <v>6434</v>
      </c>
      <c r="G82" s="40" t="s">
        <v>6435</v>
      </c>
      <c r="H82" s="40" t="s">
        <v>6436</v>
      </c>
      <c r="I82" s="40" t="s">
        <v>6437</v>
      </c>
      <c r="J82" s="41" t="s">
        <v>37</v>
      </c>
      <c r="K82" s="41" t="s">
        <v>48</v>
      </c>
      <c r="L82" s="41" t="s">
        <v>31</v>
      </c>
      <c r="M82" s="49">
        <v>0</v>
      </c>
      <c r="N82" s="49">
        <v>9579405</v>
      </c>
      <c r="O82" s="49">
        <v>9579405</v>
      </c>
      <c r="P82" s="49">
        <v>9579405</v>
      </c>
      <c r="Q82" s="41" t="s">
        <v>1408</v>
      </c>
      <c r="R82" s="41" t="s">
        <v>279</v>
      </c>
      <c r="S82" s="41" t="s">
        <v>33</v>
      </c>
      <c r="T82" s="41" t="s">
        <v>33</v>
      </c>
      <c r="U82" s="41" t="s">
        <v>33</v>
      </c>
      <c r="V82" s="41" t="s">
        <v>33</v>
      </c>
      <c r="W82" s="41" t="s">
        <v>33</v>
      </c>
    </row>
    <row r="83" spans="1:23" x14ac:dyDescent="0.2">
      <c r="A83" s="40" t="s">
        <v>279</v>
      </c>
      <c r="B83" s="40" t="s">
        <v>672</v>
      </c>
      <c r="C83" s="40" t="s">
        <v>1407</v>
      </c>
      <c r="D83" s="40" t="s">
        <v>25</v>
      </c>
      <c r="E83" s="40" t="s">
        <v>26</v>
      </c>
      <c r="F83" s="40" t="s">
        <v>1311</v>
      </c>
      <c r="G83" s="40" t="s">
        <v>1312</v>
      </c>
      <c r="H83" s="40" t="s">
        <v>27</v>
      </c>
      <c r="I83" s="40" t="s">
        <v>28</v>
      </c>
      <c r="J83" s="41" t="s">
        <v>29</v>
      </c>
      <c r="K83" s="41" t="s">
        <v>30</v>
      </c>
      <c r="L83" s="41" t="s">
        <v>31</v>
      </c>
      <c r="M83" s="49">
        <v>376238966</v>
      </c>
      <c r="N83" s="49">
        <v>0</v>
      </c>
      <c r="O83" s="49">
        <v>376238966</v>
      </c>
      <c r="P83" s="49">
        <v>376238966</v>
      </c>
      <c r="Q83" s="41" t="s">
        <v>1408</v>
      </c>
      <c r="R83" s="41" t="s">
        <v>279</v>
      </c>
      <c r="S83" s="41" t="s">
        <v>33</v>
      </c>
      <c r="T83" s="41" t="s">
        <v>33</v>
      </c>
      <c r="U83" s="41" t="s">
        <v>33</v>
      </c>
      <c r="V83" s="41" t="s">
        <v>33</v>
      </c>
      <c r="W83" s="41" t="s">
        <v>33</v>
      </c>
    </row>
    <row r="84" spans="1:23" x14ac:dyDescent="0.2">
      <c r="A84" s="40" t="s">
        <v>279</v>
      </c>
      <c r="B84" s="40" t="s">
        <v>672</v>
      </c>
      <c r="C84" s="40" t="s">
        <v>1407</v>
      </c>
      <c r="D84" s="40" t="s">
        <v>25</v>
      </c>
      <c r="E84" s="40" t="s">
        <v>26</v>
      </c>
      <c r="F84" s="40" t="s">
        <v>1401</v>
      </c>
      <c r="G84" s="40" t="s">
        <v>1402</v>
      </c>
      <c r="H84" s="40" t="s">
        <v>1403</v>
      </c>
      <c r="I84" s="40" t="s">
        <v>1404</v>
      </c>
      <c r="J84" s="41" t="s">
        <v>37</v>
      </c>
      <c r="K84" s="41" t="s">
        <v>48</v>
      </c>
      <c r="L84" s="41" t="s">
        <v>31</v>
      </c>
      <c r="M84" s="49">
        <v>0</v>
      </c>
      <c r="N84" s="49">
        <v>109985243</v>
      </c>
      <c r="O84" s="49">
        <v>109985243</v>
      </c>
      <c r="P84" s="49">
        <v>109985243</v>
      </c>
      <c r="Q84" s="41" t="s">
        <v>1408</v>
      </c>
      <c r="R84" s="41" t="s">
        <v>279</v>
      </c>
      <c r="S84" s="41" t="s">
        <v>33</v>
      </c>
      <c r="T84" s="41" t="s">
        <v>33</v>
      </c>
      <c r="U84" s="41" t="s">
        <v>33</v>
      </c>
      <c r="V84" s="41" t="s">
        <v>33</v>
      </c>
      <c r="W84" s="41" t="s">
        <v>33</v>
      </c>
    </row>
    <row r="85" spans="1:23" x14ac:dyDescent="0.2">
      <c r="A85" s="40" t="s">
        <v>279</v>
      </c>
      <c r="B85" s="40" t="s">
        <v>672</v>
      </c>
      <c r="C85" s="40" t="s">
        <v>1407</v>
      </c>
      <c r="D85" s="40" t="s">
        <v>25</v>
      </c>
      <c r="E85" s="40" t="s">
        <v>26</v>
      </c>
      <c r="F85" s="40" t="s">
        <v>1264</v>
      </c>
      <c r="G85" s="40" t="s">
        <v>1265</v>
      </c>
      <c r="H85" s="40" t="s">
        <v>27</v>
      </c>
      <c r="I85" s="40" t="s">
        <v>28</v>
      </c>
      <c r="J85" s="41" t="s">
        <v>37</v>
      </c>
      <c r="K85" s="41" t="s">
        <v>1266</v>
      </c>
      <c r="L85" s="41" t="s">
        <v>31</v>
      </c>
      <c r="M85" s="49">
        <v>116305291</v>
      </c>
      <c r="N85" s="49">
        <v>-74862263</v>
      </c>
      <c r="O85" s="49">
        <v>41443028</v>
      </c>
      <c r="P85" s="49">
        <v>41443028</v>
      </c>
      <c r="Q85" s="41" t="s">
        <v>1408</v>
      </c>
      <c r="R85" s="41" t="s">
        <v>279</v>
      </c>
      <c r="S85" s="41" t="s">
        <v>33</v>
      </c>
      <c r="T85" s="41" t="s">
        <v>33</v>
      </c>
      <c r="U85" s="41" t="s">
        <v>33</v>
      </c>
      <c r="V85" s="41" t="s">
        <v>33</v>
      </c>
      <c r="W85" s="41" t="s">
        <v>33</v>
      </c>
    </row>
    <row r="86" spans="1:23" x14ac:dyDescent="0.2">
      <c r="A86" s="40" t="s">
        <v>279</v>
      </c>
      <c r="B86" s="40" t="s">
        <v>672</v>
      </c>
      <c r="C86" s="40" t="s">
        <v>1407</v>
      </c>
      <c r="D86" s="40" t="s">
        <v>25</v>
      </c>
      <c r="E86" s="40" t="s">
        <v>26</v>
      </c>
      <c r="F86" s="40" t="s">
        <v>1203</v>
      </c>
      <c r="G86" s="40" t="s">
        <v>1204</v>
      </c>
      <c r="H86" s="40" t="s">
        <v>27</v>
      </c>
      <c r="I86" s="40" t="s">
        <v>28</v>
      </c>
      <c r="J86" s="41" t="s">
        <v>29</v>
      </c>
      <c r="K86" s="41" t="s">
        <v>30</v>
      </c>
      <c r="L86" s="41" t="s">
        <v>31</v>
      </c>
      <c r="M86" s="49">
        <v>106294000</v>
      </c>
      <c r="N86" s="49">
        <v>0</v>
      </c>
      <c r="O86" s="49">
        <v>106294000</v>
      </c>
      <c r="P86" s="49">
        <v>106294000</v>
      </c>
      <c r="Q86" s="41" t="s">
        <v>1408</v>
      </c>
      <c r="R86" s="41" t="s">
        <v>279</v>
      </c>
      <c r="S86" s="41" t="s">
        <v>33</v>
      </c>
      <c r="T86" s="41" t="s">
        <v>33</v>
      </c>
      <c r="U86" s="41" t="s">
        <v>33</v>
      </c>
      <c r="V86" s="41" t="s">
        <v>33</v>
      </c>
      <c r="W86" s="41" t="s">
        <v>33</v>
      </c>
    </row>
    <row r="87" spans="1:23" x14ac:dyDescent="0.2">
      <c r="A87" s="40" t="s">
        <v>279</v>
      </c>
      <c r="B87" s="40" t="s">
        <v>672</v>
      </c>
      <c r="C87" s="40" t="s">
        <v>1407</v>
      </c>
      <c r="D87" s="40" t="s">
        <v>25</v>
      </c>
      <c r="E87" s="40" t="s">
        <v>26</v>
      </c>
      <c r="F87" s="40" t="s">
        <v>1394</v>
      </c>
      <c r="G87" s="40" t="s">
        <v>1395</v>
      </c>
      <c r="H87" s="40" t="s">
        <v>1396</v>
      </c>
      <c r="I87" s="40" t="s">
        <v>1397</v>
      </c>
      <c r="J87" s="41" t="s">
        <v>37</v>
      </c>
      <c r="K87" s="41" t="s">
        <v>48</v>
      </c>
      <c r="L87" s="41" t="s">
        <v>31</v>
      </c>
      <c r="M87" s="49">
        <v>0</v>
      </c>
      <c r="N87" s="49">
        <v>97340942</v>
      </c>
      <c r="O87" s="49">
        <v>97340942</v>
      </c>
      <c r="P87" s="49">
        <v>97340942</v>
      </c>
      <c r="Q87" s="41" t="s">
        <v>1408</v>
      </c>
      <c r="R87" s="41" t="s">
        <v>279</v>
      </c>
      <c r="S87" s="41" t="s">
        <v>33</v>
      </c>
      <c r="T87" s="41" t="s">
        <v>33</v>
      </c>
      <c r="U87" s="41" t="s">
        <v>33</v>
      </c>
      <c r="V87" s="41" t="s">
        <v>33</v>
      </c>
      <c r="W87" s="41" t="s">
        <v>33</v>
      </c>
    </row>
    <row r="88" spans="1:23" x14ac:dyDescent="0.2">
      <c r="A88" s="40" t="s">
        <v>279</v>
      </c>
      <c r="B88" s="40" t="s">
        <v>672</v>
      </c>
      <c r="C88" s="40" t="s">
        <v>1407</v>
      </c>
      <c r="D88" s="40" t="s">
        <v>25</v>
      </c>
      <c r="E88" s="40" t="s">
        <v>26</v>
      </c>
      <c r="F88" s="40" t="s">
        <v>1218</v>
      </c>
      <c r="G88" s="40" t="s">
        <v>1219</v>
      </c>
      <c r="H88" s="40" t="s">
        <v>41</v>
      </c>
      <c r="I88" s="40" t="s">
        <v>42</v>
      </c>
      <c r="J88" s="41" t="s">
        <v>29</v>
      </c>
      <c r="K88" s="41" t="s">
        <v>30</v>
      </c>
      <c r="L88" s="41" t="s">
        <v>31</v>
      </c>
      <c r="M88" s="49">
        <v>65204000</v>
      </c>
      <c r="N88" s="49">
        <v>0</v>
      </c>
      <c r="O88" s="49">
        <v>65204000</v>
      </c>
      <c r="P88" s="49">
        <v>65204000</v>
      </c>
      <c r="Q88" s="41" t="s">
        <v>1408</v>
      </c>
      <c r="R88" s="41" t="s">
        <v>279</v>
      </c>
      <c r="S88" s="41" t="s">
        <v>33</v>
      </c>
      <c r="T88" s="41" t="s">
        <v>33</v>
      </c>
      <c r="U88" s="41" t="s">
        <v>33</v>
      </c>
      <c r="V88" s="41" t="s">
        <v>33</v>
      </c>
      <c r="W88" s="41" t="s">
        <v>33</v>
      </c>
    </row>
    <row r="89" spans="1:23" x14ac:dyDescent="0.2">
      <c r="A89" s="40" t="s">
        <v>279</v>
      </c>
      <c r="B89" s="40" t="s">
        <v>672</v>
      </c>
      <c r="C89" s="40" t="s">
        <v>1407</v>
      </c>
      <c r="D89" s="40" t="s">
        <v>25</v>
      </c>
      <c r="E89" s="40" t="s">
        <v>26</v>
      </c>
      <c r="F89" s="40" t="s">
        <v>1409</v>
      </c>
      <c r="G89" s="40" t="s">
        <v>1410</v>
      </c>
      <c r="H89" s="40" t="s">
        <v>27</v>
      </c>
      <c r="I89" s="40" t="s">
        <v>28</v>
      </c>
      <c r="J89" s="41" t="s">
        <v>29</v>
      </c>
      <c r="K89" s="41" t="s">
        <v>30</v>
      </c>
      <c r="L89" s="41" t="s">
        <v>31</v>
      </c>
      <c r="M89" s="49">
        <v>7000000</v>
      </c>
      <c r="N89" s="49">
        <v>0</v>
      </c>
      <c r="O89" s="49">
        <v>7000000</v>
      </c>
      <c r="P89" s="49">
        <v>7000000</v>
      </c>
      <c r="Q89" s="41" t="s">
        <v>1408</v>
      </c>
      <c r="R89" s="41" t="s">
        <v>279</v>
      </c>
      <c r="S89" s="41" t="s">
        <v>33</v>
      </c>
      <c r="T89" s="41" t="s">
        <v>33</v>
      </c>
      <c r="U89" s="41" t="s">
        <v>33</v>
      </c>
      <c r="V89" s="41" t="s">
        <v>33</v>
      </c>
      <c r="W89" s="41" t="s">
        <v>33</v>
      </c>
    </row>
    <row r="90" spans="1:23" x14ac:dyDescent="0.2">
      <c r="A90" s="40" t="s">
        <v>279</v>
      </c>
      <c r="B90" s="40" t="s">
        <v>672</v>
      </c>
      <c r="C90" s="40" t="s">
        <v>1407</v>
      </c>
      <c r="D90" s="40" t="s">
        <v>25</v>
      </c>
      <c r="E90" s="40" t="s">
        <v>26</v>
      </c>
      <c r="F90" s="40" t="s">
        <v>1325</v>
      </c>
      <c r="G90" s="40" t="s">
        <v>1326</v>
      </c>
      <c r="H90" s="40" t="s">
        <v>27</v>
      </c>
      <c r="I90" s="40" t="s">
        <v>28</v>
      </c>
      <c r="J90" s="41" t="s">
        <v>29</v>
      </c>
      <c r="K90" s="41" t="s">
        <v>30</v>
      </c>
      <c r="L90" s="41" t="s">
        <v>31</v>
      </c>
      <c r="M90" s="49">
        <v>42676949</v>
      </c>
      <c r="N90" s="49">
        <v>0</v>
      </c>
      <c r="O90" s="49">
        <v>42676949</v>
      </c>
      <c r="P90" s="49">
        <v>42676949</v>
      </c>
      <c r="Q90" s="41" t="s">
        <v>1408</v>
      </c>
      <c r="R90" s="41" t="s">
        <v>279</v>
      </c>
      <c r="S90" s="41" t="s">
        <v>33</v>
      </c>
      <c r="T90" s="41" t="s">
        <v>33</v>
      </c>
      <c r="U90" s="41" t="s">
        <v>33</v>
      </c>
      <c r="V90" s="41" t="s">
        <v>33</v>
      </c>
      <c r="W90" s="41" t="s">
        <v>33</v>
      </c>
    </row>
    <row r="91" spans="1:23" x14ac:dyDescent="0.2">
      <c r="A91" s="40" t="s">
        <v>280</v>
      </c>
      <c r="B91" s="40" t="s">
        <v>672</v>
      </c>
      <c r="C91" s="40" t="s">
        <v>1411</v>
      </c>
      <c r="D91" s="40" t="s">
        <v>25</v>
      </c>
      <c r="E91" s="40" t="s">
        <v>26</v>
      </c>
      <c r="F91" s="40" t="s">
        <v>1212</v>
      </c>
      <c r="G91" s="40" t="s">
        <v>1213</v>
      </c>
      <c r="H91" s="40" t="s">
        <v>27</v>
      </c>
      <c r="I91" s="40" t="s">
        <v>28</v>
      </c>
      <c r="J91" s="41" t="s">
        <v>37</v>
      </c>
      <c r="K91" s="41" t="s">
        <v>38</v>
      </c>
      <c r="L91" s="41" t="s">
        <v>31</v>
      </c>
      <c r="M91" s="49">
        <v>31702061</v>
      </c>
      <c r="N91" s="49">
        <v>0</v>
      </c>
      <c r="O91" s="49">
        <v>31702061</v>
      </c>
      <c r="P91" s="49">
        <v>31702061</v>
      </c>
      <c r="Q91" s="41" t="s">
        <v>1412</v>
      </c>
      <c r="R91" s="41" t="s">
        <v>280</v>
      </c>
      <c r="S91" s="41" t="s">
        <v>33</v>
      </c>
      <c r="T91" s="41" t="s">
        <v>33</v>
      </c>
      <c r="U91" s="41" t="s">
        <v>33</v>
      </c>
      <c r="V91" s="41" t="s">
        <v>33</v>
      </c>
      <c r="W91" s="41" t="s">
        <v>33</v>
      </c>
    </row>
    <row r="92" spans="1:23" x14ac:dyDescent="0.2">
      <c r="A92" s="40" t="s">
        <v>280</v>
      </c>
      <c r="B92" s="40" t="s">
        <v>672</v>
      </c>
      <c r="C92" s="40" t="s">
        <v>1411</v>
      </c>
      <c r="D92" s="40" t="s">
        <v>25</v>
      </c>
      <c r="E92" s="40" t="s">
        <v>26</v>
      </c>
      <c r="F92" s="40" t="s">
        <v>1317</v>
      </c>
      <c r="G92" s="40" t="s">
        <v>1318</v>
      </c>
      <c r="H92" s="40" t="s">
        <v>27</v>
      </c>
      <c r="I92" s="40" t="s">
        <v>28</v>
      </c>
      <c r="J92" s="41" t="s">
        <v>37</v>
      </c>
      <c r="K92" s="41" t="s">
        <v>38</v>
      </c>
      <c r="L92" s="41" t="s">
        <v>31</v>
      </c>
      <c r="M92" s="49">
        <v>8692251</v>
      </c>
      <c r="N92" s="49">
        <v>0</v>
      </c>
      <c r="O92" s="49">
        <v>8692251</v>
      </c>
      <c r="P92" s="49">
        <v>8692251</v>
      </c>
      <c r="Q92" s="41" t="s">
        <v>1412</v>
      </c>
      <c r="R92" s="41" t="s">
        <v>280</v>
      </c>
      <c r="S92" s="41" t="s">
        <v>33</v>
      </c>
      <c r="T92" s="41" t="s">
        <v>33</v>
      </c>
      <c r="U92" s="41" t="s">
        <v>33</v>
      </c>
      <c r="V92" s="41" t="s">
        <v>33</v>
      </c>
      <c r="W92" s="41" t="s">
        <v>33</v>
      </c>
    </row>
    <row r="93" spans="1:23" x14ac:dyDescent="0.2">
      <c r="A93" s="40" t="s">
        <v>280</v>
      </c>
      <c r="B93" s="40" t="s">
        <v>672</v>
      </c>
      <c r="C93" s="40" t="s">
        <v>1411</v>
      </c>
      <c r="D93" s="40" t="s">
        <v>25</v>
      </c>
      <c r="E93" s="40" t="s">
        <v>26</v>
      </c>
      <c r="F93" s="40" t="s">
        <v>1218</v>
      </c>
      <c r="G93" s="40" t="s">
        <v>1219</v>
      </c>
      <c r="H93" s="40" t="s">
        <v>27</v>
      </c>
      <c r="I93" s="40" t="s">
        <v>28</v>
      </c>
      <c r="J93" s="41" t="s">
        <v>37</v>
      </c>
      <c r="K93" s="41" t="s">
        <v>38</v>
      </c>
      <c r="L93" s="41" t="s">
        <v>31</v>
      </c>
      <c r="M93" s="49">
        <v>96800000</v>
      </c>
      <c r="N93" s="49">
        <v>0</v>
      </c>
      <c r="O93" s="49">
        <v>96800000</v>
      </c>
      <c r="P93" s="49">
        <v>96800000</v>
      </c>
      <c r="Q93" s="41" t="s">
        <v>1412</v>
      </c>
      <c r="R93" s="41" t="s">
        <v>280</v>
      </c>
      <c r="S93" s="41" t="s">
        <v>33</v>
      </c>
      <c r="T93" s="41" t="s">
        <v>33</v>
      </c>
      <c r="U93" s="41" t="s">
        <v>33</v>
      </c>
      <c r="V93" s="41" t="s">
        <v>33</v>
      </c>
      <c r="W93" s="41" t="s">
        <v>33</v>
      </c>
    </row>
    <row r="94" spans="1:23" x14ac:dyDescent="0.2">
      <c r="A94" s="40" t="s">
        <v>280</v>
      </c>
      <c r="B94" s="40" t="s">
        <v>672</v>
      </c>
      <c r="C94" s="40" t="s">
        <v>1411</v>
      </c>
      <c r="D94" s="40" t="s">
        <v>25</v>
      </c>
      <c r="E94" s="40" t="s">
        <v>26</v>
      </c>
      <c r="F94" s="40" t="s">
        <v>1264</v>
      </c>
      <c r="G94" s="40" t="s">
        <v>1265</v>
      </c>
      <c r="H94" s="40" t="s">
        <v>27</v>
      </c>
      <c r="I94" s="40" t="s">
        <v>28</v>
      </c>
      <c r="J94" s="41" t="s">
        <v>37</v>
      </c>
      <c r="K94" s="41" t="s">
        <v>1266</v>
      </c>
      <c r="L94" s="41" t="s">
        <v>31</v>
      </c>
      <c r="M94" s="49">
        <v>29425719</v>
      </c>
      <c r="N94" s="49">
        <v>7732800</v>
      </c>
      <c r="O94" s="49">
        <v>37158519</v>
      </c>
      <c r="P94" s="49">
        <v>37158519</v>
      </c>
      <c r="Q94" s="41" t="s">
        <v>1412</v>
      </c>
      <c r="R94" s="41" t="s">
        <v>280</v>
      </c>
      <c r="S94" s="41" t="s">
        <v>33</v>
      </c>
      <c r="T94" s="41" t="s">
        <v>33</v>
      </c>
      <c r="U94" s="41" t="s">
        <v>33</v>
      </c>
      <c r="V94" s="41" t="s">
        <v>33</v>
      </c>
      <c r="W94" s="41" t="s">
        <v>33</v>
      </c>
    </row>
    <row r="95" spans="1:23" x14ac:dyDescent="0.2">
      <c r="A95" s="40" t="s">
        <v>281</v>
      </c>
      <c r="B95" s="40" t="s">
        <v>672</v>
      </c>
      <c r="C95" s="40" t="s">
        <v>1413</v>
      </c>
      <c r="D95" s="40" t="s">
        <v>25</v>
      </c>
      <c r="E95" s="40" t="s">
        <v>50</v>
      </c>
      <c r="F95" s="40" t="s">
        <v>1401</v>
      </c>
      <c r="G95" s="40" t="s">
        <v>1402</v>
      </c>
      <c r="H95" s="40" t="s">
        <v>1403</v>
      </c>
      <c r="I95" s="40" t="s">
        <v>1404</v>
      </c>
      <c r="J95" s="41" t="s">
        <v>37</v>
      </c>
      <c r="K95" s="41" t="s">
        <v>48</v>
      </c>
      <c r="L95" s="41" t="s">
        <v>31</v>
      </c>
      <c r="M95" s="49">
        <v>0</v>
      </c>
      <c r="N95" s="49">
        <v>6024977</v>
      </c>
      <c r="O95" s="49">
        <v>6024977</v>
      </c>
      <c r="P95" s="49">
        <v>6024977</v>
      </c>
      <c r="Q95" s="41" t="s">
        <v>1414</v>
      </c>
      <c r="R95" s="41" t="s">
        <v>281</v>
      </c>
      <c r="S95" s="41" t="s">
        <v>9091</v>
      </c>
      <c r="T95" s="41" t="s">
        <v>33</v>
      </c>
      <c r="U95" s="41" t="s">
        <v>33</v>
      </c>
      <c r="V95" s="41" t="s">
        <v>33</v>
      </c>
      <c r="W95" s="41" t="s">
        <v>33</v>
      </c>
    </row>
    <row r="96" spans="1:23" x14ac:dyDescent="0.2">
      <c r="A96" s="40" t="s">
        <v>281</v>
      </c>
      <c r="B96" s="40" t="s">
        <v>672</v>
      </c>
      <c r="C96" s="40" t="s">
        <v>1413</v>
      </c>
      <c r="D96" s="40" t="s">
        <v>25</v>
      </c>
      <c r="E96" s="40" t="s">
        <v>50</v>
      </c>
      <c r="F96" s="40" t="s">
        <v>1353</v>
      </c>
      <c r="G96" s="40" t="s">
        <v>1354</v>
      </c>
      <c r="H96" s="40" t="s">
        <v>27</v>
      </c>
      <c r="I96" s="40" t="s">
        <v>28</v>
      </c>
      <c r="J96" s="41" t="s">
        <v>37</v>
      </c>
      <c r="K96" s="41" t="s">
        <v>38</v>
      </c>
      <c r="L96" s="41" t="s">
        <v>31</v>
      </c>
      <c r="M96" s="49">
        <v>22000000</v>
      </c>
      <c r="N96" s="49">
        <v>0</v>
      </c>
      <c r="O96" s="49">
        <v>22000000</v>
      </c>
      <c r="P96" s="49">
        <v>0</v>
      </c>
      <c r="Q96" s="41" t="s">
        <v>1414</v>
      </c>
      <c r="R96" s="41" t="s">
        <v>281</v>
      </c>
      <c r="S96" s="41" t="s">
        <v>9091</v>
      </c>
      <c r="T96" s="41" t="s">
        <v>33</v>
      </c>
      <c r="U96" s="41" t="s">
        <v>33</v>
      </c>
      <c r="V96" s="41" t="s">
        <v>33</v>
      </c>
      <c r="W96" s="41" t="s">
        <v>33</v>
      </c>
    </row>
    <row r="97" spans="1:23" x14ac:dyDescent="0.2">
      <c r="A97" s="40" t="s">
        <v>281</v>
      </c>
      <c r="B97" s="40" t="s">
        <v>672</v>
      </c>
      <c r="C97" s="40" t="s">
        <v>1413</v>
      </c>
      <c r="D97" s="40" t="s">
        <v>25</v>
      </c>
      <c r="E97" s="40" t="s">
        <v>50</v>
      </c>
      <c r="F97" s="40" t="s">
        <v>1226</v>
      </c>
      <c r="G97" s="40" t="s">
        <v>1227</v>
      </c>
      <c r="H97" s="40" t="s">
        <v>27</v>
      </c>
      <c r="I97" s="40" t="s">
        <v>28</v>
      </c>
      <c r="J97" s="41" t="s">
        <v>29</v>
      </c>
      <c r="K97" s="41" t="s">
        <v>30</v>
      </c>
      <c r="L97" s="41" t="s">
        <v>31</v>
      </c>
      <c r="M97" s="49">
        <v>30000000</v>
      </c>
      <c r="N97" s="49">
        <v>0</v>
      </c>
      <c r="O97" s="49">
        <v>30000000</v>
      </c>
      <c r="P97" s="49">
        <v>0</v>
      </c>
      <c r="Q97" s="41" t="s">
        <v>1414</v>
      </c>
      <c r="R97" s="41" t="s">
        <v>281</v>
      </c>
      <c r="S97" s="41" t="s">
        <v>9091</v>
      </c>
      <c r="T97" s="41" t="s">
        <v>33</v>
      </c>
      <c r="U97" s="41" t="s">
        <v>33</v>
      </c>
      <c r="V97" s="41" t="s">
        <v>33</v>
      </c>
      <c r="W97" s="41" t="s">
        <v>33</v>
      </c>
    </row>
    <row r="98" spans="1:23" x14ac:dyDescent="0.2">
      <c r="A98" s="40" t="s">
        <v>281</v>
      </c>
      <c r="B98" s="40" t="s">
        <v>672</v>
      </c>
      <c r="C98" s="40" t="s">
        <v>1413</v>
      </c>
      <c r="D98" s="40" t="s">
        <v>25</v>
      </c>
      <c r="E98" s="40" t="s">
        <v>50</v>
      </c>
      <c r="F98" s="40" t="s">
        <v>1311</v>
      </c>
      <c r="G98" s="40" t="s">
        <v>1312</v>
      </c>
      <c r="H98" s="40" t="s">
        <v>27</v>
      </c>
      <c r="I98" s="40" t="s">
        <v>28</v>
      </c>
      <c r="J98" s="41" t="s">
        <v>29</v>
      </c>
      <c r="K98" s="41" t="s">
        <v>30</v>
      </c>
      <c r="L98" s="41" t="s">
        <v>31</v>
      </c>
      <c r="M98" s="49">
        <v>30000000</v>
      </c>
      <c r="N98" s="49">
        <v>0</v>
      </c>
      <c r="O98" s="49">
        <v>30000000</v>
      </c>
      <c r="P98" s="49">
        <v>0</v>
      </c>
      <c r="Q98" s="41" t="s">
        <v>1414</v>
      </c>
      <c r="R98" s="41" t="s">
        <v>281</v>
      </c>
      <c r="S98" s="41" t="s">
        <v>9091</v>
      </c>
      <c r="T98" s="41" t="s">
        <v>33</v>
      </c>
      <c r="U98" s="41" t="s">
        <v>33</v>
      </c>
      <c r="V98" s="41" t="s">
        <v>33</v>
      </c>
      <c r="W98" s="41" t="s">
        <v>33</v>
      </c>
    </row>
    <row r="99" spans="1:23" x14ac:dyDescent="0.2">
      <c r="A99" s="40" t="s">
        <v>281</v>
      </c>
      <c r="B99" s="40" t="s">
        <v>672</v>
      </c>
      <c r="C99" s="40" t="s">
        <v>1413</v>
      </c>
      <c r="D99" s="40" t="s">
        <v>25</v>
      </c>
      <c r="E99" s="40" t="s">
        <v>50</v>
      </c>
      <c r="F99" s="40" t="s">
        <v>1218</v>
      </c>
      <c r="G99" s="40" t="s">
        <v>1219</v>
      </c>
      <c r="H99" s="40" t="s">
        <v>41</v>
      </c>
      <c r="I99" s="40" t="s">
        <v>42</v>
      </c>
      <c r="J99" s="41" t="s">
        <v>29</v>
      </c>
      <c r="K99" s="41" t="s">
        <v>30</v>
      </c>
      <c r="L99" s="41" t="s">
        <v>31</v>
      </c>
      <c r="M99" s="49">
        <v>55000000</v>
      </c>
      <c r="N99" s="49">
        <v>0</v>
      </c>
      <c r="O99" s="49">
        <v>55000000</v>
      </c>
      <c r="P99" s="49">
        <v>0</v>
      </c>
      <c r="Q99" s="41" t="s">
        <v>1414</v>
      </c>
      <c r="R99" s="41" t="s">
        <v>281</v>
      </c>
      <c r="S99" s="41" t="s">
        <v>9091</v>
      </c>
      <c r="T99" s="41" t="s">
        <v>33</v>
      </c>
      <c r="U99" s="41" t="s">
        <v>33</v>
      </c>
      <c r="V99" s="41" t="s">
        <v>33</v>
      </c>
      <c r="W99" s="41" t="s">
        <v>33</v>
      </c>
    </row>
    <row r="100" spans="1:23" x14ac:dyDescent="0.2">
      <c r="A100" s="40" t="s">
        <v>281</v>
      </c>
      <c r="B100" s="40" t="s">
        <v>672</v>
      </c>
      <c r="C100" s="40" t="s">
        <v>1413</v>
      </c>
      <c r="D100" s="40" t="s">
        <v>25</v>
      </c>
      <c r="E100" s="40" t="s">
        <v>50</v>
      </c>
      <c r="F100" s="40" t="s">
        <v>1203</v>
      </c>
      <c r="G100" s="40" t="s">
        <v>1204</v>
      </c>
      <c r="H100" s="40" t="s">
        <v>27</v>
      </c>
      <c r="I100" s="40" t="s">
        <v>28</v>
      </c>
      <c r="J100" s="41" t="s">
        <v>29</v>
      </c>
      <c r="K100" s="41" t="s">
        <v>30</v>
      </c>
      <c r="L100" s="41" t="s">
        <v>31</v>
      </c>
      <c r="M100" s="49">
        <v>35000000</v>
      </c>
      <c r="N100" s="49">
        <v>0</v>
      </c>
      <c r="O100" s="49">
        <v>35000000</v>
      </c>
      <c r="P100" s="49">
        <v>0</v>
      </c>
      <c r="Q100" s="41" t="s">
        <v>1414</v>
      </c>
      <c r="R100" s="41" t="s">
        <v>281</v>
      </c>
      <c r="S100" s="41" t="s">
        <v>9091</v>
      </c>
      <c r="T100" s="41" t="s">
        <v>33</v>
      </c>
      <c r="U100" s="41" t="s">
        <v>33</v>
      </c>
      <c r="V100" s="41" t="s">
        <v>33</v>
      </c>
      <c r="W100" s="41" t="s">
        <v>33</v>
      </c>
    </row>
    <row r="101" spans="1:23" x14ac:dyDescent="0.2">
      <c r="A101" s="40" t="s">
        <v>282</v>
      </c>
      <c r="B101" s="40" t="s">
        <v>797</v>
      </c>
      <c r="C101" s="40" t="s">
        <v>1415</v>
      </c>
      <c r="D101" s="40" t="s">
        <v>25</v>
      </c>
      <c r="E101" s="40" t="s">
        <v>26</v>
      </c>
      <c r="F101" s="40" t="s">
        <v>1416</v>
      </c>
      <c r="G101" s="40" t="s">
        <v>1417</v>
      </c>
      <c r="H101" s="40" t="s">
        <v>27</v>
      </c>
      <c r="I101" s="40" t="s">
        <v>28</v>
      </c>
      <c r="J101" s="41" t="s">
        <v>29</v>
      </c>
      <c r="K101" s="41" t="s">
        <v>30</v>
      </c>
      <c r="L101" s="41" t="s">
        <v>31</v>
      </c>
      <c r="M101" s="49">
        <v>38558830</v>
      </c>
      <c r="N101" s="49">
        <v>0</v>
      </c>
      <c r="O101" s="49">
        <v>38558830</v>
      </c>
      <c r="P101" s="49">
        <v>38558830</v>
      </c>
      <c r="Q101" s="41" t="s">
        <v>1418</v>
      </c>
      <c r="R101" s="41" t="s">
        <v>282</v>
      </c>
      <c r="S101" s="41" t="s">
        <v>33</v>
      </c>
      <c r="T101" s="41" t="s">
        <v>33</v>
      </c>
      <c r="U101" s="41" t="s">
        <v>33</v>
      </c>
      <c r="V101" s="41" t="s">
        <v>33</v>
      </c>
      <c r="W101" s="41" t="s">
        <v>33</v>
      </c>
    </row>
    <row r="102" spans="1:23" x14ac:dyDescent="0.2">
      <c r="A102" s="40" t="s">
        <v>283</v>
      </c>
      <c r="B102" s="40" t="s">
        <v>862</v>
      </c>
      <c r="C102" s="40" t="s">
        <v>1419</v>
      </c>
      <c r="D102" s="40" t="s">
        <v>25</v>
      </c>
      <c r="E102" s="40" t="s">
        <v>50</v>
      </c>
      <c r="F102" s="40" t="s">
        <v>1218</v>
      </c>
      <c r="G102" s="40" t="s">
        <v>1219</v>
      </c>
      <c r="H102" s="40" t="s">
        <v>27</v>
      </c>
      <c r="I102" s="40" t="s">
        <v>28</v>
      </c>
      <c r="J102" s="41" t="s">
        <v>29</v>
      </c>
      <c r="K102" s="41" t="s">
        <v>30</v>
      </c>
      <c r="L102" s="41" t="s">
        <v>31</v>
      </c>
      <c r="M102" s="49">
        <v>25837331</v>
      </c>
      <c r="N102" s="49">
        <v>0</v>
      </c>
      <c r="O102" s="49">
        <v>25837331</v>
      </c>
      <c r="P102" s="49">
        <v>0</v>
      </c>
      <c r="Q102" s="41" t="s">
        <v>1420</v>
      </c>
      <c r="R102" s="41" t="s">
        <v>283</v>
      </c>
      <c r="S102" s="41" t="s">
        <v>8269</v>
      </c>
      <c r="T102" s="41" t="s">
        <v>33</v>
      </c>
      <c r="U102" s="41" t="s">
        <v>33</v>
      </c>
      <c r="V102" s="41" t="s">
        <v>33</v>
      </c>
      <c r="W102" s="41" t="s">
        <v>33</v>
      </c>
    </row>
    <row r="103" spans="1:23" x14ac:dyDescent="0.2">
      <c r="A103" s="40" t="s">
        <v>284</v>
      </c>
      <c r="B103" s="40" t="s">
        <v>862</v>
      </c>
      <c r="C103" s="40" t="s">
        <v>1421</v>
      </c>
      <c r="D103" s="40" t="s">
        <v>25</v>
      </c>
      <c r="E103" s="40" t="s">
        <v>26</v>
      </c>
      <c r="F103" s="40" t="s">
        <v>1334</v>
      </c>
      <c r="G103" s="40" t="s">
        <v>1335</v>
      </c>
      <c r="H103" s="40" t="s">
        <v>70</v>
      </c>
      <c r="I103" s="40" t="s">
        <v>71</v>
      </c>
      <c r="J103" s="41" t="s">
        <v>37</v>
      </c>
      <c r="K103" s="41" t="s">
        <v>38</v>
      </c>
      <c r="L103" s="41" t="s">
        <v>31</v>
      </c>
      <c r="M103" s="49">
        <v>20000000</v>
      </c>
      <c r="N103" s="49">
        <v>6000000</v>
      </c>
      <c r="O103" s="49">
        <v>26000000</v>
      </c>
      <c r="P103" s="49">
        <v>26000000</v>
      </c>
      <c r="Q103" s="41" t="s">
        <v>1422</v>
      </c>
      <c r="R103" s="41" t="s">
        <v>284</v>
      </c>
      <c r="S103" s="41" t="s">
        <v>33</v>
      </c>
      <c r="T103" s="41" t="s">
        <v>33</v>
      </c>
      <c r="U103" s="41" t="s">
        <v>33</v>
      </c>
      <c r="V103" s="41" t="s">
        <v>33</v>
      </c>
      <c r="W103" s="41" t="s">
        <v>33</v>
      </c>
    </row>
    <row r="104" spans="1:23" x14ac:dyDescent="0.2">
      <c r="A104" s="40" t="s">
        <v>284</v>
      </c>
      <c r="B104" s="40" t="s">
        <v>862</v>
      </c>
      <c r="C104" s="40" t="s">
        <v>1421</v>
      </c>
      <c r="D104" s="40" t="s">
        <v>25</v>
      </c>
      <c r="E104" s="40" t="s">
        <v>26</v>
      </c>
      <c r="F104" s="40" t="s">
        <v>1281</v>
      </c>
      <c r="G104" s="40" t="s">
        <v>1282</v>
      </c>
      <c r="H104" s="40" t="s">
        <v>70</v>
      </c>
      <c r="I104" s="40" t="s">
        <v>71</v>
      </c>
      <c r="J104" s="41" t="s">
        <v>29</v>
      </c>
      <c r="K104" s="41" t="s">
        <v>30</v>
      </c>
      <c r="L104" s="41" t="s">
        <v>31</v>
      </c>
      <c r="M104" s="49">
        <v>100000000</v>
      </c>
      <c r="N104" s="49">
        <v>0</v>
      </c>
      <c r="O104" s="49">
        <v>100000000</v>
      </c>
      <c r="P104" s="49">
        <v>100000000</v>
      </c>
      <c r="Q104" s="41" t="s">
        <v>1422</v>
      </c>
      <c r="R104" s="41" t="s">
        <v>284</v>
      </c>
      <c r="S104" s="41" t="s">
        <v>33</v>
      </c>
      <c r="T104" s="41" t="s">
        <v>33</v>
      </c>
      <c r="U104" s="41" t="s">
        <v>33</v>
      </c>
      <c r="V104" s="41" t="s">
        <v>33</v>
      </c>
      <c r="W104" s="41" t="s">
        <v>33</v>
      </c>
    </row>
    <row r="105" spans="1:23" x14ac:dyDescent="0.2">
      <c r="A105" s="40" t="s">
        <v>285</v>
      </c>
      <c r="B105" s="40" t="s">
        <v>862</v>
      </c>
      <c r="C105" s="40" t="s">
        <v>1423</v>
      </c>
      <c r="D105" s="40" t="s">
        <v>25</v>
      </c>
      <c r="E105" s="40" t="s">
        <v>26</v>
      </c>
      <c r="F105" s="40" t="s">
        <v>1359</v>
      </c>
      <c r="G105" s="40" t="s">
        <v>1360</v>
      </c>
      <c r="H105" s="40" t="s">
        <v>105</v>
      </c>
      <c r="I105" s="40" t="s">
        <v>106</v>
      </c>
      <c r="J105" s="41" t="s">
        <v>37</v>
      </c>
      <c r="K105" s="41" t="s">
        <v>48</v>
      </c>
      <c r="L105" s="41" t="s">
        <v>31</v>
      </c>
      <c r="M105" s="49">
        <v>125000000</v>
      </c>
      <c r="N105" s="49">
        <v>30000000</v>
      </c>
      <c r="O105" s="49">
        <v>155000000</v>
      </c>
      <c r="P105" s="49">
        <v>155000000</v>
      </c>
      <c r="Q105" s="41" t="s">
        <v>1424</v>
      </c>
      <c r="R105" s="41" t="s">
        <v>285</v>
      </c>
      <c r="S105" s="41" t="s">
        <v>33</v>
      </c>
      <c r="T105" s="41" t="s">
        <v>33</v>
      </c>
      <c r="U105" s="41" t="s">
        <v>33</v>
      </c>
      <c r="V105" s="41" t="s">
        <v>33</v>
      </c>
      <c r="W105" s="41" t="s">
        <v>33</v>
      </c>
    </row>
    <row r="106" spans="1:23" x14ac:dyDescent="0.2">
      <c r="A106" s="40" t="s">
        <v>286</v>
      </c>
      <c r="B106" s="40" t="s">
        <v>862</v>
      </c>
      <c r="C106" s="40" t="s">
        <v>1425</v>
      </c>
      <c r="D106" s="40" t="s">
        <v>25</v>
      </c>
      <c r="E106" s="40" t="s">
        <v>26</v>
      </c>
      <c r="F106" s="40" t="s">
        <v>1359</v>
      </c>
      <c r="G106" s="40" t="s">
        <v>1360</v>
      </c>
      <c r="H106" s="40" t="s">
        <v>105</v>
      </c>
      <c r="I106" s="40" t="s">
        <v>106</v>
      </c>
      <c r="J106" s="41" t="s">
        <v>37</v>
      </c>
      <c r="K106" s="41" t="s">
        <v>48</v>
      </c>
      <c r="L106" s="41" t="s">
        <v>31</v>
      </c>
      <c r="M106" s="49">
        <v>113886250</v>
      </c>
      <c r="N106" s="49">
        <v>0</v>
      </c>
      <c r="O106" s="49">
        <v>113886250</v>
      </c>
      <c r="P106" s="49">
        <v>113886250</v>
      </c>
      <c r="Q106" s="41" t="s">
        <v>1426</v>
      </c>
      <c r="R106" s="41" t="s">
        <v>286</v>
      </c>
      <c r="S106" s="41" t="s">
        <v>33</v>
      </c>
      <c r="T106" s="41" t="s">
        <v>33</v>
      </c>
      <c r="U106" s="41" t="s">
        <v>33</v>
      </c>
      <c r="V106" s="41" t="s">
        <v>33</v>
      </c>
      <c r="W106" s="41" t="s">
        <v>33</v>
      </c>
    </row>
    <row r="107" spans="1:23" x14ac:dyDescent="0.2">
      <c r="A107" s="40" t="s">
        <v>287</v>
      </c>
      <c r="B107" s="40" t="s">
        <v>862</v>
      </c>
      <c r="C107" s="40" t="s">
        <v>1427</v>
      </c>
      <c r="D107" s="40" t="s">
        <v>25</v>
      </c>
      <c r="E107" s="40" t="s">
        <v>26</v>
      </c>
      <c r="F107" s="40" t="s">
        <v>1264</v>
      </c>
      <c r="G107" s="40" t="s">
        <v>1265</v>
      </c>
      <c r="H107" s="40" t="s">
        <v>27</v>
      </c>
      <c r="I107" s="40" t="s">
        <v>28</v>
      </c>
      <c r="J107" s="41" t="s">
        <v>37</v>
      </c>
      <c r="K107" s="41" t="s">
        <v>1266</v>
      </c>
      <c r="L107" s="41" t="s">
        <v>31</v>
      </c>
      <c r="M107" s="49">
        <v>0</v>
      </c>
      <c r="N107" s="49">
        <v>74862263</v>
      </c>
      <c r="O107" s="49">
        <v>74862263</v>
      </c>
      <c r="P107" s="49">
        <v>74862263</v>
      </c>
      <c r="Q107" s="41" t="s">
        <v>1428</v>
      </c>
      <c r="R107" s="41" t="s">
        <v>287</v>
      </c>
      <c r="S107" s="41" t="s">
        <v>33</v>
      </c>
      <c r="T107" s="41" t="s">
        <v>33</v>
      </c>
      <c r="U107" s="41" t="s">
        <v>33</v>
      </c>
      <c r="V107" s="41" t="s">
        <v>33</v>
      </c>
      <c r="W107" s="41" t="s">
        <v>33</v>
      </c>
    </row>
    <row r="108" spans="1:23" x14ac:dyDescent="0.2">
      <c r="A108" s="40" t="s">
        <v>287</v>
      </c>
      <c r="B108" s="40" t="s">
        <v>862</v>
      </c>
      <c r="C108" s="40" t="s">
        <v>1427</v>
      </c>
      <c r="D108" s="40" t="s">
        <v>25</v>
      </c>
      <c r="E108" s="40" t="s">
        <v>26</v>
      </c>
      <c r="F108" s="40" t="s">
        <v>1359</v>
      </c>
      <c r="G108" s="40" t="s">
        <v>1360</v>
      </c>
      <c r="H108" s="40" t="s">
        <v>105</v>
      </c>
      <c r="I108" s="40" t="s">
        <v>106</v>
      </c>
      <c r="J108" s="41" t="s">
        <v>37</v>
      </c>
      <c r="K108" s="41" t="s">
        <v>48</v>
      </c>
      <c r="L108" s="41" t="s">
        <v>31</v>
      </c>
      <c r="M108" s="49">
        <v>130000000</v>
      </c>
      <c r="N108" s="49">
        <v>0</v>
      </c>
      <c r="O108" s="49">
        <v>130000000</v>
      </c>
      <c r="P108" s="49">
        <v>130000000</v>
      </c>
      <c r="Q108" s="41" t="s">
        <v>1428</v>
      </c>
      <c r="R108" s="41" t="s">
        <v>287</v>
      </c>
      <c r="S108" s="41" t="s">
        <v>33</v>
      </c>
      <c r="T108" s="41" t="s">
        <v>33</v>
      </c>
      <c r="U108" s="41" t="s">
        <v>33</v>
      </c>
      <c r="V108" s="41" t="s">
        <v>33</v>
      </c>
      <c r="W108" s="41" t="s">
        <v>33</v>
      </c>
    </row>
    <row r="109" spans="1:23" x14ac:dyDescent="0.2">
      <c r="A109" s="40" t="s">
        <v>288</v>
      </c>
      <c r="B109" s="40" t="s">
        <v>862</v>
      </c>
      <c r="C109" s="40" t="s">
        <v>1429</v>
      </c>
      <c r="D109" s="40" t="s">
        <v>25</v>
      </c>
      <c r="E109" s="40" t="s">
        <v>26</v>
      </c>
      <c r="F109" s="40" t="s">
        <v>1307</v>
      </c>
      <c r="G109" s="40" t="s">
        <v>1308</v>
      </c>
      <c r="H109" s="40" t="s">
        <v>27</v>
      </c>
      <c r="I109" s="40" t="s">
        <v>28</v>
      </c>
      <c r="J109" s="41" t="s">
        <v>37</v>
      </c>
      <c r="K109" s="41" t="s">
        <v>38</v>
      </c>
      <c r="L109" s="41" t="s">
        <v>31</v>
      </c>
      <c r="M109" s="49">
        <v>30000000</v>
      </c>
      <c r="N109" s="49">
        <v>-30000000</v>
      </c>
      <c r="O109" s="49">
        <v>0</v>
      </c>
      <c r="P109" s="49">
        <v>0</v>
      </c>
      <c r="Q109" s="41" t="s">
        <v>1408</v>
      </c>
      <c r="R109" s="41" t="s">
        <v>288</v>
      </c>
      <c r="S109" s="41" t="s">
        <v>33</v>
      </c>
      <c r="T109" s="41" t="s">
        <v>33</v>
      </c>
      <c r="U109" s="41" t="s">
        <v>33</v>
      </c>
      <c r="V109" s="41" t="s">
        <v>33</v>
      </c>
      <c r="W109" s="41" t="s">
        <v>33</v>
      </c>
    </row>
    <row r="110" spans="1:23" x14ac:dyDescent="0.2">
      <c r="A110" s="40" t="s">
        <v>289</v>
      </c>
      <c r="B110" s="40" t="s">
        <v>895</v>
      </c>
      <c r="C110" s="40" t="s">
        <v>1430</v>
      </c>
      <c r="D110" s="40" t="s">
        <v>25</v>
      </c>
      <c r="E110" s="40" t="s">
        <v>50</v>
      </c>
      <c r="F110" s="40" t="s">
        <v>1307</v>
      </c>
      <c r="G110" s="40" t="s">
        <v>1308</v>
      </c>
      <c r="H110" s="40" t="s">
        <v>27</v>
      </c>
      <c r="I110" s="40" t="s">
        <v>28</v>
      </c>
      <c r="J110" s="41" t="s">
        <v>37</v>
      </c>
      <c r="K110" s="41" t="s">
        <v>38</v>
      </c>
      <c r="L110" s="41" t="s">
        <v>31</v>
      </c>
      <c r="M110" s="49">
        <v>23301019</v>
      </c>
      <c r="N110" s="49">
        <v>0</v>
      </c>
      <c r="O110" s="49">
        <v>23301019</v>
      </c>
      <c r="P110" s="49">
        <v>21942305</v>
      </c>
      <c r="Q110" s="41" t="s">
        <v>1431</v>
      </c>
      <c r="R110" s="41" t="s">
        <v>289</v>
      </c>
      <c r="S110" s="41" t="s">
        <v>9092</v>
      </c>
      <c r="T110" s="41" t="s">
        <v>12939</v>
      </c>
      <c r="U110" s="41" t="s">
        <v>12940</v>
      </c>
      <c r="V110" s="41" t="s">
        <v>12941</v>
      </c>
      <c r="W110" s="41" t="s">
        <v>33</v>
      </c>
    </row>
    <row r="111" spans="1:23" x14ac:dyDescent="0.2">
      <c r="A111" s="40" t="s">
        <v>290</v>
      </c>
      <c r="B111" s="40" t="s">
        <v>1030</v>
      </c>
      <c r="C111" s="40" t="s">
        <v>1432</v>
      </c>
      <c r="D111" s="40" t="s">
        <v>25</v>
      </c>
      <c r="E111" s="40" t="s">
        <v>26</v>
      </c>
      <c r="F111" s="40" t="s">
        <v>1359</v>
      </c>
      <c r="G111" s="40" t="s">
        <v>1360</v>
      </c>
      <c r="H111" s="40" t="s">
        <v>105</v>
      </c>
      <c r="I111" s="40" t="s">
        <v>106</v>
      </c>
      <c r="J111" s="41" t="s">
        <v>37</v>
      </c>
      <c r="K111" s="41" t="s">
        <v>48</v>
      </c>
      <c r="L111" s="41" t="s">
        <v>31</v>
      </c>
      <c r="M111" s="49">
        <v>117192000</v>
      </c>
      <c r="N111" s="49">
        <v>0</v>
      </c>
      <c r="O111" s="49">
        <v>117192000</v>
      </c>
      <c r="P111" s="49">
        <v>117192000</v>
      </c>
      <c r="Q111" s="41" t="s">
        <v>1433</v>
      </c>
      <c r="R111" s="41" t="s">
        <v>290</v>
      </c>
      <c r="S111" s="41" t="s">
        <v>33</v>
      </c>
      <c r="T111" s="41" t="s">
        <v>33</v>
      </c>
      <c r="U111" s="41" t="s">
        <v>33</v>
      </c>
      <c r="V111" s="41" t="s">
        <v>33</v>
      </c>
      <c r="W111" s="41" t="s">
        <v>33</v>
      </c>
    </row>
    <row r="112" spans="1:23" x14ac:dyDescent="0.2">
      <c r="A112" s="40" t="s">
        <v>291</v>
      </c>
      <c r="B112" s="40" t="s">
        <v>1030</v>
      </c>
      <c r="C112" s="40" t="s">
        <v>1434</v>
      </c>
      <c r="D112" s="40" t="s">
        <v>25</v>
      </c>
      <c r="E112" s="40" t="s">
        <v>26</v>
      </c>
      <c r="F112" s="40" t="s">
        <v>1359</v>
      </c>
      <c r="G112" s="40" t="s">
        <v>1360</v>
      </c>
      <c r="H112" s="40" t="s">
        <v>105</v>
      </c>
      <c r="I112" s="40" t="s">
        <v>106</v>
      </c>
      <c r="J112" s="41" t="s">
        <v>37</v>
      </c>
      <c r="K112" s="41" t="s">
        <v>48</v>
      </c>
      <c r="L112" s="41" t="s">
        <v>31</v>
      </c>
      <c r="M112" s="49">
        <v>28171024</v>
      </c>
      <c r="N112" s="49">
        <v>0</v>
      </c>
      <c r="O112" s="49">
        <v>28171024</v>
      </c>
      <c r="P112" s="49">
        <v>28171024</v>
      </c>
      <c r="Q112" s="41" t="s">
        <v>1435</v>
      </c>
      <c r="R112" s="41" t="s">
        <v>291</v>
      </c>
      <c r="S112" s="41" t="s">
        <v>33</v>
      </c>
      <c r="T112" s="41" t="s">
        <v>33</v>
      </c>
      <c r="U112" s="41" t="s">
        <v>33</v>
      </c>
      <c r="V112" s="41" t="s">
        <v>33</v>
      </c>
      <c r="W112" s="41" t="s">
        <v>33</v>
      </c>
    </row>
    <row r="113" spans="1:23" x14ac:dyDescent="0.2">
      <c r="A113" s="40" t="s">
        <v>292</v>
      </c>
      <c r="B113" s="40" t="s">
        <v>1030</v>
      </c>
      <c r="C113" s="40" t="s">
        <v>1436</v>
      </c>
      <c r="D113" s="40" t="s">
        <v>25</v>
      </c>
      <c r="E113" s="40" t="s">
        <v>26</v>
      </c>
      <c r="F113" s="40" t="s">
        <v>1359</v>
      </c>
      <c r="G113" s="40" t="s">
        <v>1360</v>
      </c>
      <c r="H113" s="40" t="s">
        <v>105</v>
      </c>
      <c r="I113" s="40" t="s">
        <v>106</v>
      </c>
      <c r="J113" s="41" t="s">
        <v>37</v>
      </c>
      <c r="K113" s="41" t="s">
        <v>48</v>
      </c>
      <c r="L113" s="41" t="s">
        <v>31</v>
      </c>
      <c r="M113" s="49">
        <v>57663250</v>
      </c>
      <c r="N113" s="49">
        <v>0</v>
      </c>
      <c r="O113" s="49">
        <v>57663250</v>
      </c>
      <c r="P113" s="49">
        <v>57663250</v>
      </c>
      <c r="Q113" s="41" t="s">
        <v>1437</v>
      </c>
      <c r="R113" s="41" t="s">
        <v>292</v>
      </c>
      <c r="S113" s="41" t="s">
        <v>33</v>
      </c>
      <c r="T113" s="41" t="s">
        <v>33</v>
      </c>
      <c r="U113" s="41" t="s">
        <v>33</v>
      </c>
      <c r="V113" s="41" t="s">
        <v>33</v>
      </c>
      <c r="W113" s="41" t="s">
        <v>33</v>
      </c>
    </row>
    <row r="114" spans="1:23" x14ac:dyDescent="0.2">
      <c r="A114" s="40" t="s">
        <v>293</v>
      </c>
      <c r="B114" s="40" t="s">
        <v>1030</v>
      </c>
      <c r="C114" s="40" t="s">
        <v>1438</v>
      </c>
      <c r="D114" s="40" t="s">
        <v>25</v>
      </c>
      <c r="E114" s="40" t="s">
        <v>26</v>
      </c>
      <c r="F114" s="40" t="s">
        <v>1359</v>
      </c>
      <c r="G114" s="40" t="s">
        <v>1360</v>
      </c>
      <c r="H114" s="40" t="s">
        <v>105</v>
      </c>
      <c r="I114" s="40" t="s">
        <v>106</v>
      </c>
      <c r="J114" s="41" t="s">
        <v>37</v>
      </c>
      <c r="K114" s="41" t="s">
        <v>48</v>
      </c>
      <c r="L114" s="41" t="s">
        <v>31</v>
      </c>
      <c r="M114" s="49">
        <v>94440460</v>
      </c>
      <c r="N114" s="49">
        <v>-48095550</v>
      </c>
      <c r="O114" s="49">
        <v>46344910</v>
      </c>
      <c r="P114" s="49">
        <v>46344910</v>
      </c>
      <c r="Q114" s="41" t="s">
        <v>1439</v>
      </c>
      <c r="R114" s="41" t="s">
        <v>293</v>
      </c>
      <c r="S114" s="41" t="s">
        <v>33</v>
      </c>
      <c r="T114" s="41" t="s">
        <v>33</v>
      </c>
      <c r="U114" s="41" t="s">
        <v>33</v>
      </c>
      <c r="V114" s="41" t="s">
        <v>33</v>
      </c>
      <c r="W114" s="41" t="s">
        <v>33</v>
      </c>
    </row>
    <row r="115" spans="1:23" x14ac:dyDescent="0.2">
      <c r="A115" s="40" t="s">
        <v>294</v>
      </c>
      <c r="B115" s="40" t="s">
        <v>1030</v>
      </c>
      <c r="C115" s="40" t="s">
        <v>1440</v>
      </c>
      <c r="D115" s="40" t="s">
        <v>25</v>
      </c>
      <c r="E115" s="40" t="s">
        <v>50</v>
      </c>
      <c r="F115" s="40" t="s">
        <v>1264</v>
      </c>
      <c r="G115" s="40" t="s">
        <v>1265</v>
      </c>
      <c r="H115" s="40" t="s">
        <v>27</v>
      </c>
      <c r="I115" s="40" t="s">
        <v>28</v>
      </c>
      <c r="J115" s="41" t="s">
        <v>37</v>
      </c>
      <c r="K115" s="41" t="s">
        <v>1266</v>
      </c>
      <c r="L115" s="41" t="s">
        <v>31</v>
      </c>
      <c r="M115" s="49">
        <v>16000000</v>
      </c>
      <c r="N115" s="49">
        <v>0</v>
      </c>
      <c r="O115" s="49">
        <v>16000000</v>
      </c>
      <c r="P115" s="49">
        <v>0</v>
      </c>
      <c r="Q115" s="41" t="s">
        <v>1441</v>
      </c>
      <c r="R115" s="41" t="s">
        <v>294</v>
      </c>
      <c r="S115" s="41" t="s">
        <v>8305</v>
      </c>
      <c r="T115" s="41" t="s">
        <v>33</v>
      </c>
      <c r="U115" s="41" t="s">
        <v>33</v>
      </c>
      <c r="V115" s="41" t="s">
        <v>33</v>
      </c>
      <c r="W115" s="41" t="s">
        <v>33</v>
      </c>
    </row>
    <row r="116" spans="1:23" x14ac:dyDescent="0.2">
      <c r="A116" s="40" t="s">
        <v>294</v>
      </c>
      <c r="B116" s="40" t="s">
        <v>1030</v>
      </c>
      <c r="C116" s="40" t="s">
        <v>1440</v>
      </c>
      <c r="D116" s="40" t="s">
        <v>25</v>
      </c>
      <c r="E116" s="40" t="s">
        <v>50</v>
      </c>
      <c r="F116" s="40" t="s">
        <v>1307</v>
      </c>
      <c r="G116" s="40" t="s">
        <v>1308</v>
      </c>
      <c r="H116" s="40" t="s">
        <v>27</v>
      </c>
      <c r="I116" s="40" t="s">
        <v>28</v>
      </c>
      <c r="J116" s="41" t="s">
        <v>37</v>
      </c>
      <c r="K116" s="41" t="s">
        <v>38</v>
      </c>
      <c r="L116" s="41" t="s">
        <v>31</v>
      </c>
      <c r="M116" s="49">
        <v>65000000</v>
      </c>
      <c r="N116" s="49">
        <v>0</v>
      </c>
      <c r="O116" s="49">
        <v>65000000</v>
      </c>
      <c r="P116" s="49">
        <v>0</v>
      </c>
      <c r="Q116" s="41" t="s">
        <v>1441</v>
      </c>
      <c r="R116" s="41" t="s">
        <v>294</v>
      </c>
      <c r="S116" s="41" t="s">
        <v>8305</v>
      </c>
      <c r="T116" s="41" t="s">
        <v>33</v>
      </c>
      <c r="U116" s="41" t="s">
        <v>33</v>
      </c>
      <c r="V116" s="41" t="s">
        <v>33</v>
      </c>
      <c r="W116" s="41" t="s">
        <v>33</v>
      </c>
    </row>
    <row r="117" spans="1:23" x14ac:dyDescent="0.2">
      <c r="A117" s="40" t="s">
        <v>295</v>
      </c>
      <c r="B117" s="40" t="s">
        <v>1030</v>
      </c>
      <c r="C117" s="40" t="s">
        <v>1442</v>
      </c>
      <c r="D117" s="40" t="s">
        <v>25</v>
      </c>
      <c r="E117" s="40" t="s">
        <v>26</v>
      </c>
      <c r="F117" s="40" t="s">
        <v>1307</v>
      </c>
      <c r="G117" s="40" t="s">
        <v>1308</v>
      </c>
      <c r="H117" s="40" t="s">
        <v>27</v>
      </c>
      <c r="I117" s="40" t="s">
        <v>28</v>
      </c>
      <c r="J117" s="41" t="s">
        <v>37</v>
      </c>
      <c r="K117" s="41" t="s">
        <v>38</v>
      </c>
      <c r="L117" s="41" t="s">
        <v>31</v>
      </c>
      <c r="M117" s="49">
        <v>58000000</v>
      </c>
      <c r="N117" s="49">
        <v>0</v>
      </c>
      <c r="O117" s="49">
        <v>58000000</v>
      </c>
      <c r="P117" s="49">
        <v>58000000</v>
      </c>
      <c r="Q117" s="41" t="s">
        <v>1443</v>
      </c>
      <c r="R117" s="41" t="s">
        <v>295</v>
      </c>
      <c r="S117" s="41" t="s">
        <v>33</v>
      </c>
      <c r="T117" s="41" t="s">
        <v>33</v>
      </c>
      <c r="U117" s="41" t="s">
        <v>33</v>
      </c>
      <c r="V117" s="41" t="s">
        <v>33</v>
      </c>
      <c r="W117" s="41" t="s">
        <v>33</v>
      </c>
    </row>
    <row r="118" spans="1:23" x14ac:dyDescent="0.2">
      <c r="A118" s="40" t="s">
        <v>296</v>
      </c>
      <c r="B118" s="40" t="s">
        <v>1030</v>
      </c>
      <c r="C118" s="40" t="s">
        <v>1444</v>
      </c>
      <c r="D118" s="40" t="s">
        <v>25</v>
      </c>
      <c r="E118" s="40" t="s">
        <v>26</v>
      </c>
      <c r="F118" s="40" t="s">
        <v>1307</v>
      </c>
      <c r="G118" s="40" t="s">
        <v>1308</v>
      </c>
      <c r="H118" s="40" t="s">
        <v>27</v>
      </c>
      <c r="I118" s="40" t="s">
        <v>28</v>
      </c>
      <c r="J118" s="41" t="s">
        <v>37</v>
      </c>
      <c r="K118" s="41" t="s">
        <v>38</v>
      </c>
      <c r="L118" s="41" t="s">
        <v>31</v>
      </c>
      <c r="M118" s="49">
        <v>130000000</v>
      </c>
      <c r="N118" s="49">
        <v>0</v>
      </c>
      <c r="O118" s="49">
        <v>130000000</v>
      </c>
      <c r="P118" s="49">
        <v>130000000</v>
      </c>
      <c r="Q118" s="41" t="s">
        <v>1445</v>
      </c>
      <c r="R118" s="41" t="s">
        <v>296</v>
      </c>
      <c r="S118" s="41" t="s">
        <v>33</v>
      </c>
      <c r="T118" s="41" t="s">
        <v>33</v>
      </c>
      <c r="U118" s="41" t="s">
        <v>33</v>
      </c>
      <c r="V118" s="41" t="s">
        <v>33</v>
      </c>
      <c r="W118" s="41" t="s">
        <v>33</v>
      </c>
    </row>
    <row r="119" spans="1:23" x14ac:dyDescent="0.2">
      <c r="A119" s="40" t="s">
        <v>296</v>
      </c>
      <c r="B119" s="40" t="s">
        <v>1030</v>
      </c>
      <c r="C119" s="40" t="s">
        <v>1444</v>
      </c>
      <c r="D119" s="40" t="s">
        <v>25</v>
      </c>
      <c r="E119" s="40" t="s">
        <v>26</v>
      </c>
      <c r="F119" s="40" t="s">
        <v>1264</v>
      </c>
      <c r="G119" s="40" t="s">
        <v>1265</v>
      </c>
      <c r="H119" s="40" t="s">
        <v>27</v>
      </c>
      <c r="I119" s="40" t="s">
        <v>28</v>
      </c>
      <c r="J119" s="41" t="s">
        <v>37</v>
      </c>
      <c r="K119" s="41" t="s">
        <v>1266</v>
      </c>
      <c r="L119" s="41" t="s">
        <v>31</v>
      </c>
      <c r="M119" s="49">
        <v>61333333</v>
      </c>
      <c r="N119" s="49">
        <v>0</v>
      </c>
      <c r="O119" s="49">
        <v>61333333</v>
      </c>
      <c r="P119" s="49">
        <v>61333333</v>
      </c>
      <c r="Q119" s="41" t="s">
        <v>1445</v>
      </c>
      <c r="R119" s="41" t="s">
        <v>296</v>
      </c>
      <c r="S119" s="41" t="s">
        <v>33</v>
      </c>
      <c r="T119" s="41" t="s">
        <v>33</v>
      </c>
      <c r="U119" s="41" t="s">
        <v>33</v>
      </c>
      <c r="V119" s="41" t="s">
        <v>33</v>
      </c>
      <c r="W119" s="41" t="s">
        <v>33</v>
      </c>
    </row>
    <row r="120" spans="1:23" x14ac:dyDescent="0.2">
      <c r="A120" s="40" t="s">
        <v>297</v>
      </c>
      <c r="B120" s="40" t="s">
        <v>1030</v>
      </c>
      <c r="C120" s="40" t="s">
        <v>1446</v>
      </c>
      <c r="D120" s="40" t="s">
        <v>25</v>
      </c>
      <c r="E120" s="40" t="s">
        <v>26</v>
      </c>
      <c r="F120" s="40" t="s">
        <v>1307</v>
      </c>
      <c r="G120" s="40" t="s">
        <v>1308</v>
      </c>
      <c r="H120" s="40" t="s">
        <v>27</v>
      </c>
      <c r="I120" s="40" t="s">
        <v>28</v>
      </c>
      <c r="J120" s="41" t="s">
        <v>37</v>
      </c>
      <c r="K120" s="41" t="s">
        <v>38</v>
      </c>
      <c r="L120" s="41" t="s">
        <v>31</v>
      </c>
      <c r="M120" s="49">
        <v>30000000</v>
      </c>
      <c r="N120" s="49">
        <v>0</v>
      </c>
      <c r="O120" s="49">
        <v>30000000</v>
      </c>
      <c r="P120" s="49">
        <v>30000000</v>
      </c>
      <c r="Q120" s="41" t="s">
        <v>1447</v>
      </c>
      <c r="R120" s="41" t="s">
        <v>297</v>
      </c>
      <c r="S120" s="41" t="s">
        <v>33</v>
      </c>
      <c r="T120" s="41" t="s">
        <v>33</v>
      </c>
      <c r="U120" s="41" t="s">
        <v>33</v>
      </c>
      <c r="V120" s="41" t="s">
        <v>33</v>
      </c>
      <c r="W120" s="41" t="s">
        <v>33</v>
      </c>
    </row>
    <row r="121" spans="1:23" x14ac:dyDescent="0.2">
      <c r="A121" s="40" t="s">
        <v>298</v>
      </c>
      <c r="B121" s="40" t="s">
        <v>1030</v>
      </c>
      <c r="C121" s="40" t="s">
        <v>1448</v>
      </c>
      <c r="D121" s="40" t="s">
        <v>25</v>
      </c>
      <c r="E121" s="40" t="s">
        <v>26</v>
      </c>
      <c r="F121" s="40" t="s">
        <v>1307</v>
      </c>
      <c r="G121" s="40" t="s">
        <v>1308</v>
      </c>
      <c r="H121" s="40" t="s">
        <v>27</v>
      </c>
      <c r="I121" s="40" t="s">
        <v>28</v>
      </c>
      <c r="J121" s="41" t="s">
        <v>37</v>
      </c>
      <c r="K121" s="41" t="s">
        <v>38</v>
      </c>
      <c r="L121" s="41" t="s">
        <v>31</v>
      </c>
      <c r="M121" s="49">
        <v>20000000</v>
      </c>
      <c r="N121" s="49">
        <v>0</v>
      </c>
      <c r="O121" s="49">
        <v>20000000</v>
      </c>
      <c r="P121" s="49">
        <v>20000000</v>
      </c>
      <c r="Q121" s="41" t="s">
        <v>1449</v>
      </c>
      <c r="R121" s="41" t="s">
        <v>298</v>
      </c>
      <c r="S121" s="41" t="s">
        <v>33</v>
      </c>
      <c r="T121" s="41" t="s">
        <v>33</v>
      </c>
      <c r="U121" s="41" t="s">
        <v>33</v>
      </c>
      <c r="V121" s="41" t="s">
        <v>33</v>
      </c>
      <c r="W121" s="41" t="s">
        <v>33</v>
      </c>
    </row>
    <row r="122" spans="1:23" x14ac:dyDescent="0.2">
      <c r="A122" s="40" t="s">
        <v>299</v>
      </c>
      <c r="B122" s="40" t="s">
        <v>1030</v>
      </c>
      <c r="C122" s="40" t="s">
        <v>1450</v>
      </c>
      <c r="D122" s="40" t="s">
        <v>25</v>
      </c>
      <c r="E122" s="40" t="s">
        <v>26</v>
      </c>
      <c r="F122" s="40" t="s">
        <v>1307</v>
      </c>
      <c r="G122" s="40" t="s">
        <v>1308</v>
      </c>
      <c r="H122" s="40" t="s">
        <v>27</v>
      </c>
      <c r="I122" s="40" t="s">
        <v>28</v>
      </c>
      <c r="J122" s="41" t="s">
        <v>37</v>
      </c>
      <c r="K122" s="41" t="s">
        <v>38</v>
      </c>
      <c r="L122" s="41" t="s">
        <v>31</v>
      </c>
      <c r="M122" s="49">
        <v>10000000</v>
      </c>
      <c r="N122" s="49">
        <v>0</v>
      </c>
      <c r="O122" s="49">
        <v>10000000</v>
      </c>
      <c r="P122" s="49">
        <v>10000000</v>
      </c>
      <c r="Q122" s="41" t="s">
        <v>1451</v>
      </c>
      <c r="R122" s="41" t="s">
        <v>299</v>
      </c>
      <c r="S122" s="41" t="s">
        <v>33</v>
      </c>
      <c r="T122" s="41" t="s">
        <v>33</v>
      </c>
      <c r="U122" s="41" t="s">
        <v>33</v>
      </c>
      <c r="V122" s="41" t="s">
        <v>33</v>
      </c>
      <c r="W122" s="41" t="s">
        <v>33</v>
      </c>
    </row>
    <row r="123" spans="1:23" x14ac:dyDescent="0.2">
      <c r="A123" s="40" t="s">
        <v>300</v>
      </c>
      <c r="B123" s="40" t="s">
        <v>1030</v>
      </c>
      <c r="C123" s="40" t="s">
        <v>1452</v>
      </c>
      <c r="D123" s="40" t="s">
        <v>25</v>
      </c>
      <c r="E123" s="40" t="s">
        <v>26</v>
      </c>
      <c r="F123" s="40" t="s">
        <v>1359</v>
      </c>
      <c r="G123" s="40" t="s">
        <v>1360</v>
      </c>
      <c r="H123" s="40" t="s">
        <v>102</v>
      </c>
      <c r="I123" s="40" t="s">
        <v>103</v>
      </c>
      <c r="J123" s="41" t="s">
        <v>37</v>
      </c>
      <c r="K123" s="41" t="s">
        <v>48</v>
      </c>
      <c r="L123" s="41" t="s">
        <v>31</v>
      </c>
      <c r="M123" s="49">
        <v>2983649086.8000002</v>
      </c>
      <c r="N123" s="49">
        <v>0</v>
      </c>
      <c r="O123" s="49">
        <v>2983649086.8000002</v>
      </c>
      <c r="P123" s="49">
        <v>2983649086.8000002</v>
      </c>
      <c r="Q123" s="41" t="s">
        <v>1453</v>
      </c>
      <c r="R123" s="41" t="s">
        <v>300</v>
      </c>
      <c r="S123" s="41" t="s">
        <v>33</v>
      </c>
      <c r="T123" s="41" t="s">
        <v>33</v>
      </c>
      <c r="U123" s="41" t="s">
        <v>33</v>
      </c>
      <c r="V123" s="41" t="s">
        <v>33</v>
      </c>
      <c r="W123" s="41" t="s">
        <v>33</v>
      </c>
    </row>
    <row r="124" spans="1:23" x14ac:dyDescent="0.2">
      <c r="A124" s="40" t="s">
        <v>300</v>
      </c>
      <c r="B124" s="40" t="s">
        <v>1030</v>
      </c>
      <c r="C124" s="40" t="s">
        <v>1452</v>
      </c>
      <c r="D124" s="40" t="s">
        <v>25</v>
      </c>
      <c r="E124" s="40" t="s">
        <v>26</v>
      </c>
      <c r="F124" s="40" t="s">
        <v>1359</v>
      </c>
      <c r="G124" s="40" t="s">
        <v>1360</v>
      </c>
      <c r="H124" s="40" t="s">
        <v>105</v>
      </c>
      <c r="I124" s="40" t="s">
        <v>106</v>
      </c>
      <c r="J124" s="41" t="s">
        <v>37</v>
      </c>
      <c r="K124" s="41" t="s">
        <v>48</v>
      </c>
      <c r="L124" s="41" t="s">
        <v>31</v>
      </c>
      <c r="M124" s="49">
        <v>0</v>
      </c>
      <c r="N124" s="49">
        <v>4000000</v>
      </c>
      <c r="O124" s="49">
        <v>4000000</v>
      </c>
      <c r="P124" s="49">
        <v>4000000</v>
      </c>
      <c r="Q124" s="41" t="s">
        <v>1453</v>
      </c>
      <c r="R124" s="41" t="s">
        <v>300</v>
      </c>
      <c r="S124" s="41" t="s">
        <v>33</v>
      </c>
      <c r="T124" s="41" t="s">
        <v>33</v>
      </c>
      <c r="U124" s="41" t="s">
        <v>33</v>
      </c>
      <c r="V124" s="41" t="s">
        <v>33</v>
      </c>
      <c r="W124" s="41" t="s">
        <v>33</v>
      </c>
    </row>
    <row r="125" spans="1:23" x14ac:dyDescent="0.2">
      <c r="A125" s="40" t="s">
        <v>301</v>
      </c>
      <c r="B125" s="40" t="s">
        <v>1030</v>
      </c>
      <c r="C125" s="40" t="s">
        <v>1454</v>
      </c>
      <c r="D125" s="40" t="s">
        <v>25</v>
      </c>
      <c r="E125" s="40" t="s">
        <v>26</v>
      </c>
      <c r="F125" s="40" t="s">
        <v>1359</v>
      </c>
      <c r="G125" s="40" t="s">
        <v>1360</v>
      </c>
      <c r="H125" s="40" t="s">
        <v>102</v>
      </c>
      <c r="I125" s="40" t="s">
        <v>103</v>
      </c>
      <c r="J125" s="41" t="s">
        <v>37</v>
      </c>
      <c r="K125" s="41" t="s">
        <v>48</v>
      </c>
      <c r="L125" s="41" t="s">
        <v>31</v>
      </c>
      <c r="M125" s="49">
        <v>331516565.19999999</v>
      </c>
      <c r="N125" s="49">
        <v>0</v>
      </c>
      <c r="O125" s="49">
        <v>331516565.19999999</v>
      </c>
      <c r="P125" s="49">
        <v>331516565.19999999</v>
      </c>
      <c r="Q125" s="41" t="s">
        <v>1455</v>
      </c>
      <c r="R125" s="41" t="s">
        <v>301</v>
      </c>
      <c r="S125" s="41" t="s">
        <v>33</v>
      </c>
      <c r="T125" s="41" t="s">
        <v>33</v>
      </c>
      <c r="U125" s="41" t="s">
        <v>33</v>
      </c>
      <c r="V125" s="41" t="s">
        <v>33</v>
      </c>
      <c r="W125" s="41" t="s">
        <v>33</v>
      </c>
    </row>
    <row r="126" spans="1:23" x14ac:dyDescent="0.2">
      <c r="A126" s="40" t="s">
        <v>302</v>
      </c>
      <c r="B126" s="40" t="s">
        <v>1199</v>
      </c>
      <c r="C126" s="40" t="s">
        <v>1456</v>
      </c>
      <c r="D126" s="40" t="s">
        <v>25</v>
      </c>
      <c r="E126" s="40" t="s">
        <v>26</v>
      </c>
      <c r="F126" s="40" t="s">
        <v>1281</v>
      </c>
      <c r="G126" s="40" t="s">
        <v>1282</v>
      </c>
      <c r="H126" s="40" t="s">
        <v>70</v>
      </c>
      <c r="I126" s="40" t="s">
        <v>71</v>
      </c>
      <c r="J126" s="41" t="s">
        <v>29</v>
      </c>
      <c r="K126" s="41" t="s">
        <v>30</v>
      </c>
      <c r="L126" s="41" t="s">
        <v>31</v>
      </c>
      <c r="M126" s="49">
        <v>4437123280</v>
      </c>
      <c r="N126" s="49">
        <v>3297000</v>
      </c>
      <c r="O126" s="49">
        <v>4440420280</v>
      </c>
      <c r="P126" s="49">
        <v>4440420280</v>
      </c>
      <c r="Q126" s="41" t="s">
        <v>1457</v>
      </c>
      <c r="R126" s="41" t="s">
        <v>302</v>
      </c>
      <c r="S126" s="41" t="s">
        <v>33</v>
      </c>
      <c r="T126" s="41" t="s">
        <v>33</v>
      </c>
      <c r="U126" s="41" t="s">
        <v>33</v>
      </c>
      <c r="V126" s="41" t="s">
        <v>33</v>
      </c>
      <c r="W126" s="41" t="s">
        <v>33</v>
      </c>
    </row>
    <row r="127" spans="1:23" x14ac:dyDescent="0.2">
      <c r="A127" s="40" t="s">
        <v>302</v>
      </c>
      <c r="B127" s="40" t="s">
        <v>1199</v>
      </c>
      <c r="C127" s="40" t="s">
        <v>1456</v>
      </c>
      <c r="D127" s="40" t="s">
        <v>25</v>
      </c>
      <c r="E127" s="40" t="s">
        <v>26</v>
      </c>
      <c r="F127" s="40" t="s">
        <v>1218</v>
      </c>
      <c r="G127" s="40" t="s">
        <v>1219</v>
      </c>
      <c r="H127" s="40" t="s">
        <v>27</v>
      </c>
      <c r="I127" s="40" t="s">
        <v>28</v>
      </c>
      <c r="J127" s="41" t="s">
        <v>29</v>
      </c>
      <c r="K127" s="41" t="s">
        <v>30</v>
      </c>
      <c r="L127" s="41" t="s">
        <v>31</v>
      </c>
      <c r="M127" s="49">
        <v>2698382958</v>
      </c>
      <c r="N127" s="49">
        <v>0</v>
      </c>
      <c r="O127" s="49">
        <v>2698382958</v>
      </c>
      <c r="P127" s="49">
        <v>2698382958</v>
      </c>
      <c r="Q127" s="41" t="s">
        <v>1457</v>
      </c>
      <c r="R127" s="41" t="s">
        <v>302</v>
      </c>
      <c r="S127" s="41" t="s">
        <v>33</v>
      </c>
      <c r="T127" s="41" t="s">
        <v>33</v>
      </c>
      <c r="U127" s="41" t="s">
        <v>33</v>
      </c>
      <c r="V127" s="41" t="s">
        <v>33</v>
      </c>
      <c r="W127" s="41" t="s">
        <v>33</v>
      </c>
    </row>
    <row r="128" spans="1:23" x14ac:dyDescent="0.2">
      <c r="A128" s="40" t="s">
        <v>303</v>
      </c>
      <c r="B128" s="40" t="s">
        <v>1199</v>
      </c>
      <c r="C128" s="40" t="s">
        <v>1458</v>
      </c>
      <c r="D128" s="40" t="s">
        <v>25</v>
      </c>
      <c r="E128" s="40" t="s">
        <v>50</v>
      </c>
      <c r="F128" s="40" t="s">
        <v>1459</v>
      </c>
      <c r="G128" s="40" t="s">
        <v>1460</v>
      </c>
      <c r="H128" s="40" t="s">
        <v>27</v>
      </c>
      <c r="I128" s="40" t="s">
        <v>28</v>
      </c>
      <c r="J128" s="41" t="s">
        <v>29</v>
      </c>
      <c r="K128" s="41" t="s">
        <v>30</v>
      </c>
      <c r="L128" s="41" t="s">
        <v>31</v>
      </c>
      <c r="M128" s="49">
        <v>35000000</v>
      </c>
      <c r="N128" s="49">
        <v>35000000</v>
      </c>
      <c r="O128" s="49">
        <v>70000000</v>
      </c>
      <c r="P128" s="49">
        <v>68333333</v>
      </c>
      <c r="Q128" s="41" t="s">
        <v>1461</v>
      </c>
      <c r="R128" s="41" t="s">
        <v>303</v>
      </c>
      <c r="S128" s="41" t="s">
        <v>1004</v>
      </c>
      <c r="T128" s="41" t="s">
        <v>33</v>
      </c>
      <c r="U128" s="41" t="s">
        <v>9093</v>
      </c>
      <c r="V128" s="41" t="s">
        <v>9094</v>
      </c>
      <c r="W128" s="41" t="s">
        <v>33</v>
      </c>
    </row>
    <row r="129" spans="1:23" x14ac:dyDescent="0.2">
      <c r="A129" s="40" t="s">
        <v>304</v>
      </c>
      <c r="B129" s="40" t="s">
        <v>1199</v>
      </c>
      <c r="C129" s="40" t="s">
        <v>1462</v>
      </c>
      <c r="D129" s="40" t="s">
        <v>25</v>
      </c>
      <c r="E129" s="40" t="s">
        <v>50</v>
      </c>
      <c r="F129" s="40" t="s">
        <v>1394</v>
      </c>
      <c r="G129" s="40" t="s">
        <v>1395</v>
      </c>
      <c r="H129" s="40" t="s">
        <v>1396</v>
      </c>
      <c r="I129" s="40" t="s">
        <v>1397</v>
      </c>
      <c r="J129" s="41" t="s">
        <v>37</v>
      </c>
      <c r="K129" s="41" t="s">
        <v>48</v>
      </c>
      <c r="L129" s="41" t="s">
        <v>31</v>
      </c>
      <c r="M129" s="49">
        <v>20000000</v>
      </c>
      <c r="N129" s="49">
        <v>0</v>
      </c>
      <c r="O129" s="49">
        <v>20000000</v>
      </c>
      <c r="P129" s="49">
        <v>19280256</v>
      </c>
      <c r="Q129" s="41" t="s">
        <v>1463</v>
      </c>
      <c r="R129" s="41" t="s">
        <v>304</v>
      </c>
      <c r="S129" s="41" t="s">
        <v>9095</v>
      </c>
      <c r="T129" s="41" t="s">
        <v>12492</v>
      </c>
      <c r="U129" s="41" t="s">
        <v>12493</v>
      </c>
      <c r="V129" s="41" t="s">
        <v>12494</v>
      </c>
      <c r="W129" s="41" t="s">
        <v>33</v>
      </c>
    </row>
    <row r="130" spans="1:23" x14ac:dyDescent="0.2">
      <c r="A130" s="40" t="s">
        <v>305</v>
      </c>
      <c r="B130" s="40" t="s">
        <v>1199</v>
      </c>
      <c r="C130" s="40" t="s">
        <v>1464</v>
      </c>
      <c r="D130" s="40" t="s">
        <v>25</v>
      </c>
      <c r="E130" s="40" t="s">
        <v>26</v>
      </c>
      <c r="F130" s="40" t="s">
        <v>1401</v>
      </c>
      <c r="G130" s="40" t="s">
        <v>1402</v>
      </c>
      <c r="H130" s="40" t="s">
        <v>1403</v>
      </c>
      <c r="I130" s="40" t="s">
        <v>1404</v>
      </c>
      <c r="J130" s="41" t="s">
        <v>37</v>
      </c>
      <c r="K130" s="41" t="s">
        <v>48</v>
      </c>
      <c r="L130" s="41" t="s">
        <v>31</v>
      </c>
      <c r="M130" s="49">
        <v>72000000</v>
      </c>
      <c r="N130" s="49">
        <v>-42000000</v>
      </c>
      <c r="O130" s="49">
        <v>30000000</v>
      </c>
      <c r="P130" s="49">
        <v>30000000</v>
      </c>
      <c r="Q130" s="41" t="s">
        <v>1463</v>
      </c>
      <c r="R130" s="41" t="s">
        <v>305</v>
      </c>
      <c r="S130" s="41" t="s">
        <v>33</v>
      </c>
      <c r="T130" s="41" t="s">
        <v>33</v>
      </c>
      <c r="U130" s="41" t="s">
        <v>33</v>
      </c>
      <c r="V130" s="41" t="s">
        <v>33</v>
      </c>
      <c r="W130" s="41" t="s">
        <v>33</v>
      </c>
    </row>
    <row r="131" spans="1:23" x14ac:dyDescent="0.2">
      <c r="A131" s="40" t="s">
        <v>306</v>
      </c>
      <c r="B131" s="40" t="s">
        <v>6440</v>
      </c>
      <c r="C131" s="40" t="s">
        <v>6441</v>
      </c>
      <c r="D131" s="40" t="s">
        <v>25</v>
      </c>
      <c r="E131" s="40" t="s">
        <v>26</v>
      </c>
      <c r="F131" s="40" t="s">
        <v>6442</v>
      </c>
      <c r="G131" s="40" t="s">
        <v>6443</v>
      </c>
      <c r="H131" s="40" t="s">
        <v>1403</v>
      </c>
      <c r="I131" s="40" t="s">
        <v>1404</v>
      </c>
      <c r="J131" s="41" t="s">
        <v>37</v>
      </c>
      <c r="K131" s="41" t="s">
        <v>48</v>
      </c>
      <c r="L131" s="41" t="s">
        <v>31</v>
      </c>
      <c r="M131" s="49">
        <v>2851023</v>
      </c>
      <c r="N131" s="49">
        <v>0</v>
      </c>
      <c r="O131" s="49">
        <v>2851023</v>
      </c>
      <c r="P131" s="49">
        <v>2851023</v>
      </c>
      <c r="Q131" s="41" t="s">
        <v>6444</v>
      </c>
      <c r="R131" s="41" t="s">
        <v>306</v>
      </c>
      <c r="S131" s="41" t="s">
        <v>33</v>
      </c>
      <c r="T131" s="41" t="s">
        <v>33</v>
      </c>
      <c r="U131" s="41" t="s">
        <v>33</v>
      </c>
      <c r="V131" s="41" t="s">
        <v>33</v>
      </c>
      <c r="W131" s="41" t="s">
        <v>33</v>
      </c>
    </row>
    <row r="132" spans="1:23" x14ac:dyDescent="0.2">
      <c r="A132" s="40" t="s">
        <v>307</v>
      </c>
      <c r="B132" s="40" t="s">
        <v>6440</v>
      </c>
      <c r="C132" s="40" t="s">
        <v>6445</v>
      </c>
      <c r="D132" s="40" t="s">
        <v>25</v>
      </c>
      <c r="E132" s="40" t="s">
        <v>26</v>
      </c>
      <c r="F132" s="40" t="s">
        <v>6434</v>
      </c>
      <c r="G132" s="40" t="s">
        <v>6435</v>
      </c>
      <c r="H132" s="40" t="s">
        <v>6436</v>
      </c>
      <c r="I132" s="40" t="s">
        <v>6437</v>
      </c>
      <c r="J132" s="41" t="s">
        <v>37</v>
      </c>
      <c r="K132" s="41" t="s">
        <v>48</v>
      </c>
      <c r="L132" s="41" t="s">
        <v>31</v>
      </c>
      <c r="M132" s="49">
        <v>62245550</v>
      </c>
      <c r="N132" s="49">
        <v>0</v>
      </c>
      <c r="O132" s="49">
        <v>62245550</v>
      </c>
      <c r="P132" s="49">
        <v>62245550</v>
      </c>
      <c r="Q132" s="41" t="s">
        <v>6446</v>
      </c>
      <c r="R132" s="41" t="s">
        <v>307</v>
      </c>
      <c r="S132" s="41" t="s">
        <v>33</v>
      </c>
      <c r="T132" s="41" t="s">
        <v>33</v>
      </c>
      <c r="U132" s="41" t="s">
        <v>33</v>
      </c>
      <c r="V132" s="41" t="s">
        <v>33</v>
      </c>
      <c r="W132" s="41" t="s">
        <v>33</v>
      </c>
    </row>
    <row r="133" spans="1:23" x14ac:dyDescent="0.2">
      <c r="A133" s="40" t="s">
        <v>308</v>
      </c>
      <c r="B133" s="40" t="s">
        <v>6440</v>
      </c>
      <c r="C133" s="40" t="s">
        <v>6447</v>
      </c>
      <c r="D133" s="40" t="s">
        <v>25</v>
      </c>
      <c r="E133" s="40" t="s">
        <v>26</v>
      </c>
      <c r="F133" s="40" t="s">
        <v>6434</v>
      </c>
      <c r="G133" s="40" t="s">
        <v>6435</v>
      </c>
      <c r="H133" s="40" t="s">
        <v>6436</v>
      </c>
      <c r="I133" s="40" t="s">
        <v>6437</v>
      </c>
      <c r="J133" s="41" t="s">
        <v>37</v>
      </c>
      <c r="K133" s="41" t="s">
        <v>48</v>
      </c>
      <c r="L133" s="41" t="s">
        <v>31</v>
      </c>
      <c r="M133" s="49">
        <v>8320000</v>
      </c>
      <c r="N133" s="49">
        <v>0</v>
      </c>
      <c r="O133" s="49">
        <v>8320000</v>
      </c>
      <c r="P133" s="49">
        <v>8320000</v>
      </c>
      <c r="Q133" s="41" t="s">
        <v>6448</v>
      </c>
      <c r="R133" s="41" t="s">
        <v>308</v>
      </c>
      <c r="S133" s="41" t="s">
        <v>33</v>
      </c>
      <c r="T133" s="41" t="s">
        <v>33</v>
      </c>
      <c r="U133" s="41" t="s">
        <v>33</v>
      </c>
      <c r="V133" s="41" t="s">
        <v>33</v>
      </c>
      <c r="W133" s="41" t="s">
        <v>33</v>
      </c>
    </row>
    <row r="134" spans="1:23" x14ac:dyDescent="0.2">
      <c r="A134" s="40" t="s">
        <v>309</v>
      </c>
      <c r="B134" s="40" t="s">
        <v>9096</v>
      </c>
      <c r="C134" s="40" t="s">
        <v>9097</v>
      </c>
      <c r="D134" s="40" t="s">
        <v>25</v>
      </c>
      <c r="E134" s="40" t="s">
        <v>26</v>
      </c>
      <c r="F134" s="40" t="s">
        <v>1401</v>
      </c>
      <c r="G134" s="40" t="s">
        <v>1402</v>
      </c>
      <c r="H134" s="40" t="s">
        <v>1403</v>
      </c>
      <c r="I134" s="40" t="s">
        <v>1404</v>
      </c>
      <c r="J134" s="41" t="s">
        <v>37</v>
      </c>
      <c r="K134" s="41" t="s">
        <v>48</v>
      </c>
      <c r="L134" s="41" t="s">
        <v>31</v>
      </c>
      <c r="M134" s="49">
        <v>42000000</v>
      </c>
      <c r="N134" s="49">
        <v>0</v>
      </c>
      <c r="O134" s="49">
        <v>42000000</v>
      </c>
      <c r="P134" s="49">
        <v>42000000</v>
      </c>
      <c r="Q134" s="41" t="s">
        <v>9098</v>
      </c>
      <c r="R134" s="41" t="s">
        <v>309</v>
      </c>
      <c r="S134" s="41" t="s">
        <v>33</v>
      </c>
      <c r="T134" s="41" t="s">
        <v>33</v>
      </c>
      <c r="U134" s="41" t="s">
        <v>33</v>
      </c>
      <c r="V134" s="41" t="s">
        <v>33</v>
      </c>
      <c r="W134" s="41" t="s">
        <v>33</v>
      </c>
    </row>
    <row r="135" spans="1:23" x14ac:dyDescent="0.2">
      <c r="A135" s="40" t="s">
        <v>310</v>
      </c>
      <c r="B135" s="40" t="s">
        <v>11961</v>
      </c>
      <c r="C135" s="40" t="s">
        <v>12495</v>
      </c>
      <c r="D135" s="40" t="s">
        <v>25</v>
      </c>
      <c r="E135" s="40" t="s">
        <v>26</v>
      </c>
      <c r="F135" s="40" t="s">
        <v>1264</v>
      </c>
      <c r="G135" s="40" t="s">
        <v>1265</v>
      </c>
      <c r="H135" s="40" t="s">
        <v>70</v>
      </c>
      <c r="I135" s="40" t="s">
        <v>71</v>
      </c>
      <c r="J135" s="41" t="s">
        <v>37</v>
      </c>
      <c r="K135" s="41" t="s">
        <v>1266</v>
      </c>
      <c r="L135" s="41" t="s">
        <v>31</v>
      </c>
      <c r="M135" s="49">
        <v>2063520</v>
      </c>
      <c r="N135" s="49">
        <v>0</v>
      </c>
      <c r="O135" s="49">
        <v>2063520</v>
      </c>
      <c r="P135" s="49">
        <v>2063520</v>
      </c>
      <c r="Q135" s="41" t="s">
        <v>12496</v>
      </c>
      <c r="R135" s="41" t="s">
        <v>310</v>
      </c>
      <c r="S135" s="41" t="s">
        <v>33</v>
      </c>
      <c r="T135" s="41" t="s">
        <v>33</v>
      </c>
      <c r="U135" s="41" t="s">
        <v>33</v>
      </c>
      <c r="V135" s="41" t="s">
        <v>33</v>
      </c>
      <c r="W135" s="41" t="s">
        <v>33</v>
      </c>
    </row>
    <row r="136" spans="1:23" x14ac:dyDescent="0.2">
      <c r="A136" s="40" t="s">
        <v>311</v>
      </c>
      <c r="B136" s="40" t="s">
        <v>11961</v>
      </c>
      <c r="C136" s="40" t="s">
        <v>12497</v>
      </c>
      <c r="D136" s="40" t="s">
        <v>25</v>
      </c>
      <c r="E136" s="40" t="s">
        <v>26</v>
      </c>
      <c r="F136" s="40" t="s">
        <v>12498</v>
      </c>
      <c r="G136" s="40" t="s">
        <v>12499</v>
      </c>
      <c r="H136" s="40" t="s">
        <v>6436</v>
      </c>
      <c r="I136" s="40" t="s">
        <v>6437</v>
      </c>
      <c r="J136" s="41" t="s">
        <v>37</v>
      </c>
      <c r="K136" s="41" t="s">
        <v>48</v>
      </c>
      <c r="L136" s="41" t="s">
        <v>31</v>
      </c>
      <c r="M136" s="49">
        <v>331164792</v>
      </c>
      <c r="N136" s="49">
        <v>0</v>
      </c>
      <c r="O136" s="49">
        <v>331164792</v>
      </c>
      <c r="P136" s="49">
        <v>331164792</v>
      </c>
      <c r="Q136" s="41" t="s">
        <v>12500</v>
      </c>
      <c r="R136" s="41" t="s">
        <v>311</v>
      </c>
      <c r="S136" s="41" t="s">
        <v>33</v>
      </c>
      <c r="T136" s="41" t="s">
        <v>33</v>
      </c>
      <c r="U136" s="41" t="s">
        <v>33</v>
      </c>
      <c r="V136" s="41" t="s">
        <v>33</v>
      </c>
      <c r="W136" s="41" t="s">
        <v>33</v>
      </c>
    </row>
  </sheetData>
  <conditionalFormatting sqref="A1:A1048576">
    <cfRule type="duplicateValues" dxfId="105"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CDD68-D2EE-4110-9D36-839AA5F64072}">
  <sheetPr codeName="Hoja10">
    <tabColor rgb="FFFFC000"/>
  </sheetPr>
  <dimension ref="A1:AX968"/>
  <sheetViews>
    <sheetView topLeftCell="I925" zoomScale="171" workbookViewId="0">
      <selection activeCell="L2" sqref="L2:O968"/>
    </sheetView>
  </sheetViews>
  <sheetFormatPr baseColWidth="10" defaultColWidth="11.5" defaultRowHeight="15" x14ac:dyDescent="0.2"/>
  <cols>
    <col min="1" max="2" width="17.1640625" customWidth="1"/>
    <col min="3" max="3" width="30.5" customWidth="1"/>
    <col min="4" max="4" width="11.5" customWidth="1"/>
    <col min="5" max="5" width="17.1640625" customWidth="1"/>
    <col min="6" max="6" width="22.83203125" customWidth="1"/>
    <col min="7" max="7" width="14.33203125" customWidth="1"/>
    <col min="8" max="8" width="71.5" customWidth="1"/>
    <col min="9" max="9" width="8.5" customWidth="1"/>
    <col min="10" max="10" width="20" customWidth="1"/>
    <col min="11" max="11" width="8.5" customWidth="1"/>
    <col min="12" max="15" width="17.1640625" customWidth="1"/>
    <col min="16" max="16" width="22.83203125" customWidth="1"/>
    <col min="17" max="17" width="17.1640625" customWidth="1"/>
    <col min="18" max="18" width="85.6640625" customWidth="1"/>
    <col min="19" max="23" width="17.1640625" customWidth="1"/>
    <col min="24" max="24" width="57.1640625" customWidth="1"/>
    <col min="25" max="34" width="42.83203125" customWidth="1"/>
    <col min="35" max="35" width="85.6640625" customWidth="1"/>
  </cols>
  <sheetData>
    <row r="1" spans="1:50" x14ac:dyDescent="0.2">
      <c r="A1" s="39" t="s">
        <v>0</v>
      </c>
      <c r="B1" s="39" t="s">
        <v>1</v>
      </c>
      <c r="C1" s="39" t="s">
        <v>2</v>
      </c>
      <c r="D1" s="39" t="s">
        <v>4</v>
      </c>
      <c r="E1" s="39" t="s">
        <v>5</v>
      </c>
      <c r="F1" s="39" t="s">
        <v>6</v>
      </c>
      <c r="G1" s="39" t="s">
        <v>7</v>
      </c>
      <c r="H1" s="39" t="s">
        <v>8</v>
      </c>
      <c r="I1" s="39" t="s">
        <v>9</v>
      </c>
      <c r="J1" s="39" t="s">
        <v>10</v>
      </c>
      <c r="K1" s="39" t="s">
        <v>121</v>
      </c>
      <c r="L1" s="48" t="s">
        <v>12</v>
      </c>
      <c r="M1" s="48" t="s">
        <v>13</v>
      </c>
      <c r="N1" s="48" t="s">
        <v>14</v>
      </c>
      <c r="O1" s="48" t="s">
        <v>122</v>
      </c>
      <c r="P1" s="39" t="s">
        <v>123</v>
      </c>
      <c r="Q1" s="39" t="s">
        <v>124</v>
      </c>
      <c r="R1" s="39" t="s">
        <v>125</v>
      </c>
      <c r="S1" s="39" t="s">
        <v>126</v>
      </c>
      <c r="T1" s="39" t="s">
        <v>127</v>
      </c>
      <c r="U1" s="39" t="s">
        <v>128</v>
      </c>
      <c r="V1" s="39" t="s">
        <v>129</v>
      </c>
      <c r="W1" s="39" t="s">
        <v>130</v>
      </c>
      <c r="X1" s="39" t="s">
        <v>131</v>
      </c>
      <c r="Y1" s="39" t="s">
        <v>17</v>
      </c>
      <c r="Z1" s="39" t="s">
        <v>132</v>
      </c>
      <c r="AA1" s="39" t="s">
        <v>18</v>
      </c>
      <c r="AB1" s="39" t="s">
        <v>19</v>
      </c>
      <c r="AC1" s="39" t="s">
        <v>20</v>
      </c>
      <c r="AD1" s="39" t="s">
        <v>21</v>
      </c>
      <c r="AE1" s="39" t="s">
        <v>22</v>
      </c>
      <c r="AF1" s="39" t="s">
        <v>133</v>
      </c>
      <c r="AG1" s="39" t="s">
        <v>134</v>
      </c>
      <c r="AH1" s="39" t="s">
        <v>135</v>
      </c>
      <c r="AI1" s="39" t="s">
        <v>136</v>
      </c>
      <c r="AJ1" s="39"/>
      <c r="AK1" s="39"/>
      <c r="AL1" s="39"/>
      <c r="AM1" s="39"/>
      <c r="AN1" s="39"/>
      <c r="AO1" s="39"/>
      <c r="AP1" s="39"/>
      <c r="AQ1" s="39"/>
      <c r="AR1" s="39"/>
      <c r="AS1" s="39"/>
      <c r="AT1" s="39"/>
      <c r="AU1" s="39"/>
      <c r="AV1" s="39"/>
      <c r="AW1" s="39"/>
      <c r="AX1" s="39"/>
    </row>
    <row r="2" spans="1:50" x14ac:dyDescent="0.2">
      <c r="A2" s="73">
        <v>125</v>
      </c>
      <c r="B2" s="40" t="s">
        <v>1465</v>
      </c>
      <c r="C2" s="40" t="s">
        <v>1466</v>
      </c>
      <c r="D2" s="40" t="s">
        <v>137</v>
      </c>
      <c r="E2" s="42" t="s">
        <v>1218</v>
      </c>
      <c r="F2" s="40" t="s">
        <v>1219</v>
      </c>
      <c r="G2" s="40" t="s">
        <v>27</v>
      </c>
      <c r="H2" s="40" t="s">
        <v>28</v>
      </c>
      <c r="I2" s="40" t="s">
        <v>37</v>
      </c>
      <c r="J2" s="40" t="s">
        <v>38</v>
      </c>
      <c r="K2" s="40" t="s">
        <v>31</v>
      </c>
      <c r="L2" s="49">
        <v>695250</v>
      </c>
      <c r="M2" s="49">
        <v>0</v>
      </c>
      <c r="N2" s="49">
        <v>695250</v>
      </c>
      <c r="O2" s="49">
        <v>0</v>
      </c>
      <c r="P2" s="42" t="s">
        <v>138</v>
      </c>
      <c r="Q2" s="40" t="s">
        <v>901</v>
      </c>
      <c r="R2" s="40" t="s">
        <v>139</v>
      </c>
      <c r="S2" s="40" t="s">
        <v>140</v>
      </c>
      <c r="T2" s="40" t="s">
        <v>141</v>
      </c>
      <c r="U2" s="40" t="s">
        <v>142</v>
      </c>
      <c r="V2" s="40" t="s">
        <v>143</v>
      </c>
      <c r="W2" s="40" t="s">
        <v>144</v>
      </c>
      <c r="X2" s="40" t="s">
        <v>145</v>
      </c>
      <c r="Y2" s="40" t="s">
        <v>49</v>
      </c>
      <c r="Z2" s="40" t="s">
        <v>49</v>
      </c>
      <c r="AA2" s="40" t="s">
        <v>23</v>
      </c>
      <c r="AB2" s="40" t="s">
        <v>23</v>
      </c>
      <c r="AC2" s="40" t="s">
        <v>23</v>
      </c>
      <c r="AD2" s="40" t="s">
        <v>1467</v>
      </c>
      <c r="AE2" s="40"/>
      <c r="AF2" s="40" t="s">
        <v>1465</v>
      </c>
      <c r="AG2" s="40" t="s">
        <v>146</v>
      </c>
      <c r="AH2" s="40" t="s">
        <v>1468</v>
      </c>
      <c r="AI2" s="40" t="s">
        <v>1469</v>
      </c>
      <c r="AJ2" s="41"/>
      <c r="AK2" s="43"/>
      <c r="AL2" s="41"/>
      <c r="AM2" s="41"/>
      <c r="AN2" s="41"/>
      <c r="AO2" s="41"/>
      <c r="AP2" s="41"/>
      <c r="AQ2" s="41"/>
      <c r="AR2" s="41"/>
      <c r="AS2" s="41"/>
      <c r="AT2" s="41"/>
      <c r="AU2" s="40"/>
      <c r="AV2" s="40"/>
      <c r="AW2" s="40"/>
      <c r="AX2" s="40"/>
    </row>
    <row r="3" spans="1:50" x14ac:dyDescent="0.2">
      <c r="A3" s="73">
        <v>225</v>
      </c>
      <c r="B3" s="40" t="s">
        <v>1465</v>
      </c>
      <c r="C3" s="40" t="s">
        <v>1470</v>
      </c>
      <c r="D3" s="40" t="s">
        <v>137</v>
      </c>
      <c r="E3" s="42" t="s">
        <v>1218</v>
      </c>
      <c r="F3" s="40" t="s">
        <v>1219</v>
      </c>
      <c r="G3" s="40" t="s">
        <v>27</v>
      </c>
      <c r="H3" s="40" t="s">
        <v>28</v>
      </c>
      <c r="I3" s="40" t="s">
        <v>37</v>
      </c>
      <c r="J3" s="40" t="s">
        <v>38</v>
      </c>
      <c r="K3" s="40" t="s">
        <v>31</v>
      </c>
      <c r="L3" s="49">
        <v>173592.35</v>
      </c>
      <c r="M3" s="49">
        <v>0</v>
      </c>
      <c r="N3" s="49">
        <v>173592.35</v>
      </c>
      <c r="O3" s="49">
        <v>0</v>
      </c>
      <c r="P3" s="42" t="s">
        <v>138</v>
      </c>
      <c r="Q3" s="40" t="s">
        <v>1471</v>
      </c>
      <c r="R3" s="40" t="s">
        <v>1472</v>
      </c>
      <c r="S3" s="40" t="s">
        <v>140</v>
      </c>
      <c r="T3" s="40" t="s">
        <v>147</v>
      </c>
      <c r="U3" s="40" t="s">
        <v>1473</v>
      </c>
      <c r="V3" s="40" t="s">
        <v>143</v>
      </c>
      <c r="W3" s="40" t="s">
        <v>1474</v>
      </c>
      <c r="X3" s="40" t="s">
        <v>1475</v>
      </c>
      <c r="Y3" s="40" t="s">
        <v>49</v>
      </c>
      <c r="Z3" s="40" t="s">
        <v>49</v>
      </c>
      <c r="AA3" s="40" t="s">
        <v>34</v>
      </c>
      <c r="AB3" s="40" t="s">
        <v>1476</v>
      </c>
      <c r="AC3" s="40" t="s">
        <v>266</v>
      </c>
      <c r="AD3" s="40" t="s">
        <v>1477</v>
      </c>
      <c r="AE3" s="40"/>
      <c r="AF3" s="40" t="s">
        <v>1465</v>
      </c>
      <c r="AG3" s="40" t="s">
        <v>146</v>
      </c>
      <c r="AH3" s="40" t="s">
        <v>1478</v>
      </c>
      <c r="AI3" s="40" t="s">
        <v>1479</v>
      </c>
      <c r="AJ3" s="41"/>
      <c r="AK3" s="43"/>
      <c r="AL3" s="41"/>
      <c r="AM3" s="41"/>
      <c r="AN3" s="41"/>
      <c r="AO3" s="41"/>
      <c r="AP3" s="41"/>
      <c r="AQ3" s="41"/>
      <c r="AR3" s="41"/>
      <c r="AS3" s="41"/>
      <c r="AT3" s="41"/>
      <c r="AU3" s="40"/>
      <c r="AV3" s="40"/>
      <c r="AW3" s="40"/>
      <c r="AX3" s="40"/>
    </row>
    <row r="4" spans="1:50" x14ac:dyDescent="0.2">
      <c r="A4" s="73">
        <v>325</v>
      </c>
      <c r="B4" s="40" t="s">
        <v>1465</v>
      </c>
      <c r="C4" s="40" t="s">
        <v>1480</v>
      </c>
      <c r="D4" s="40" t="s">
        <v>137</v>
      </c>
      <c r="E4" s="42" t="s">
        <v>1218</v>
      </c>
      <c r="F4" s="40" t="s">
        <v>1219</v>
      </c>
      <c r="G4" s="40" t="s">
        <v>27</v>
      </c>
      <c r="H4" s="40" t="s">
        <v>28</v>
      </c>
      <c r="I4" s="40" t="s">
        <v>37</v>
      </c>
      <c r="J4" s="40" t="s">
        <v>38</v>
      </c>
      <c r="K4" s="40" t="s">
        <v>31</v>
      </c>
      <c r="L4" s="49">
        <v>2722450</v>
      </c>
      <c r="M4" s="49">
        <v>0</v>
      </c>
      <c r="N4" s="49">
        <v>2722450</v>
      </c>
      <c r="O4" s="49">
        <v>0</v>
      </c>
      <c r="P4" s="42" t="s">
        <v>138</v>
      </c>
      <c r="Q4" s="40" t="s">
        <v>1471</v>
      </c>
      <c r="R4" s="40" t="s">
        <v>1472</v>
      </c>
      <c r="S4" s="40" t="s">
        <v>140</v>
      </c>
      <c r="T4" s="40" t="s">
        <v>147</v>
      </c>
      <c r="U4" s="40" t="s">
        <v>1473</v>
      </c>
      <c r="V4" s="40" t="s">
        <v>143</v>
      </c>
      <c r="W4" s="40" t="s">
        <v>1474</v>
      </c>
      <c r="X4" s="40" t="s">
        <v>1475</v>
      </c>
      <c r="Y4" s="40" t="s">
        <v>49</v>
      </c>
      <c r="Z4" s="40" t="s">
        <v>49</v>
      </c>
      <c r="AA4" s="40" t="s">
        <v>35</v>
      </c>
      <c r="AB4" s="40" t="s">
        <v>1481</v>
      </c>
      <c r="AC4" s="40" t="s">
        <v>1482</v>
      </c>
      <c r="AD4" s="40" t="s">
        <v>1483</v>
      </c>
      <c r="AE4" s="40"/>
      <c r="AF4" s="40" t="s">
        <v>1465</v>
      </c>
      <c r="AG4" s="40" t="s">
        <v>146</v>
      </c>
      <c r="AH4" s="40" t="s">
        <v>1484</v>
      </c>
      <c r="AI4" s="40" t="s">
        <v>1485</v>
      </c>
      <c r="AJ4" s="41"/>
      <c r="AK4" s="43"/>
      <c r="AL4" s="41"/>
      <c r="AM4" s="41"/>
      <c r="AN4" s="41"/>
      <c r="AO4" s="41"/>
      <c r="AP4" s="41"/>
      <c r="AQ4" s="41"/>
      <c r="AR4" s="41"/>
      <c r="AS4" s="41"/>
      <c r="AT4" s="41"/>
      <c r="AU4" s="40"/>
      <c r="AV4" s="40"/>
      <c r="AW4" s="40"/>
      <c r="AX4" s="40"/>
    </row>
    <row r="5" spans="1:50" x14ac:dyDescent="0.2">
      <c r="A5" s="73">
        <v>425</v>
      </c>
      <c r="B5" s="40" t="s">
        <v>1465</v>
      </c>
      <c r="C5" s="40" t="s">
        <v>1486</v>
      </c>
      <c r="D5" s="40" t="s">
        <v>137</v>
      </c>
      <c r="E5" s="42" t="s">
        <v>1218</v>
      </c>
      <c r="F5" s="40" t="s">
        <v>1219</v>
      </c>
      <c r="G5" s="40" t="s">
        <v>27</v>
      </c>
      <c r="H5" s="40" t="s">
        <v>28</v>
      </c>
      <c r="I5" s="40" t="s">
        <v>37</v>
      </c>
      <c r="J5" s="40" t="s">
        <v>38</v>
      </c>
      <c r="K5" s="40" t="s">
        <v>31</v>
      </c>
      <c r="L5" s="49">
        <v>4390</v>
      </c>
      <c r="M5" s="49">
        <v>0</v>
      </c>
      <c r="N5" s="49">
        <v>4390</v>
      </c>
      <c r="O5" s="49">
        <v>0</v>
      </c>
      <c r="P5" s="42" t="s">
        <v>138</v>
      </c>
      <c r="Q5" s="40" t="s">
        <v>1487</v>
      </c>
      <c r="R5" s="40" t="s">
        <v>1488</v>
      </c>
      <c r="S5" s="40" t="s">
        <v>140</v>
      </c>
      <c r="T5" s="40" t="s">
        <v>141</v>
      </c>
      <c r="U5" s="40" t="s">
        <v>1489</v>
      </c>
      <c r="V5" s="40" t="s">
        <v>143</v>
      </c>
      <c r="W5" s="40" t="s">
        <v>148</v>
      </c>
      <c r="X5" s="40" t="s">
        <v>149</v>
      </c>
      <c r="Y5" s="40" t="s">
        <v>49</v>
      </c>
      <c r="Z5" s="40" t="s">
        <v>49</v>
      </c>
      <c r="AA5" s="40" t="s">
        <v>36</v>
      </c>
      <c r="AB5" s="40" t="s">
        <v>35</v>
      </c>
      <c r="AC5" s="40" t="s">
        <v>35</v>
      </c>
      <c r="AD5" s="40" t="s">
        <v>1490</v>
      </c>
      <c r="AE5" s="40"/>
      <c r="AF5" s="40" t="s">
        <v>1465</v>
      </c>
      <c r="AG5" s="40" t="s">
        <v>146</v>
      </c>
      <c r="AH5" s="40" t="s">
        <v>1491</v>
      </c>
      <c r="AI5" s="40" t="s">
        <v>1492</v>
      </c>
      <c r="AJ5" s="41"/>
      <c r="AK5" s="43"/>
      <c r="AL5" s="41"/>
      <c r="AM5" s="41"/>
      <c r="AN5" s="41"/>
      <c r="AO5" s="41"/>
      <c r="AP5" s="41"/>
      <c r="AQ5" s="41"/>
      <c r="AR5" s="41"/>
      <c r="AS5" s="41"/>
      <c r="AT5" s="41"/>
      <c r="AU5" s="40"/>
      <c r="AV5" s="40"/>
      <c r="AW5" s="40"/>
      <c r="AX5" s="40"/>
    </row>
    <row r="6" spans="1:50" x14ac:dyDescent="0.2">
      <c r="A6" s="73">
        <v>525</v>
      </c>
      <c r="B6" s="40" t="s">
        <v>1465</v>
      </c>
      <c r="C6" s="40" t="s">
        <v>1493</v>
      </c>
      <c r="D6" s="40" t="s">
        <v>137</v>
      </c>
      <c r="E6" s="42" t="s">
        <v>1218</v>
      </c>
      <c r="F6" s="40" t="s">
        <v>1219</v>
      </c>
      <c r="G6" s="40" t="s">
        <v>27</v>
      </c>
      <c r="H6" s="40" t="s">
        <v>28</v>
      </c>
      <c r="I6" s="40" t="s">
        <v>37</v>
      </c>
      <c r="J6" s="40" t="s">
        <v>38</v>
      </c>
      <c r="K6" s="40" t="s">
        <v>31</v>
      </c>
      <c r="L6" s="49">
        <v>2262280</v>
      </c>
      <c r="M6" s="49">
        <v>0</v>
      </c>
      <c r="N6" s="49">
        <v>2262280</v>
      </c>
      <c r="O6" s="49">
        <v>0</v>
      </c>
      <c r="P6" s="42" t="s">
        <v>138</v>
      </c>
      <c r="Q6" s="40" t="s">
        <v>901</v>
      </c>
      <c r="R6" s="40" t="s">
        <v>139</v>
      </c>
      <c r="S6" s="40" t="s">
        <v>140</v>
      </c>
      <c r="T6" s="40" t="s">
        <v>141</v>
      </c>
      <c r="U6" s="40" t="s">
        <v>142</v>
      </c>
      <c r="V6" s="40" t="s">
        <v>143</v>
      </c>
      <c r="W6" s="40" t="s">
        <v>144</v>
      </c>
      <c r="X6" s="40" t="s">
        <v>145</v>
      </c>
      <c r="Y6" s="40" t="s">
        <v>49</v>
      </c>
      <c r="Z6" s="40" t="s">
        <v>49</v>
      </c>
      <c r="AA6" s="40" t="s">
        <v>39</v>
      </c>
      <c r="AB6" s="40" t="s">
        <v>34</v>
      </c>
      <c r="AC6" s="40" t="s">
        <v>34</v>
      </c>
      <c r="AD6" s="40" t="s">
        <v>1494</v>
      </c>
      <c r="AE6" s="40"/>
      <c r="AF6" s="40" t="s">
        <v>1465</v>
      </c>
      <c r="AG6" s="40" t="s">
        <v>146</v>
      </c>
      <c r="AH6" s="40" t="s">
        <v>1495</v>
      </c>
      <c r="AI6" s="40" t="s">
        <v>1496</v>
      </c>
      <c r="AJ6" s="41"/>
      <c r="AK6" s="43"/>
      <c r="AL6" s="41"/>
      <c r="AM6" s="41"/>
      <c r="AN6" s="41"/>
      <c r="AO6" s="41"/>
      <c r="AP6" s="41"/>
      <c r="AQ6" s="41"/>
      <c r="AR6" s="41"/>
      <c r="AS6" s="41"/>
      <c r="AT6" s="41"/>
      <c r="AU6" s="40"/>
      <c r="AV6" s="40"/>
      <c r="AW6" s="40"/>
      <c r="AX6" s="40"/>
    </row>
    <row r="7" spans="1:50" x14ac:dyDescent="0.2">
      <c r="A7" s="73">
        <v>625</v>
      </c>
      <c r="B7" s="40" t="s">
        <v>1497</v>
      </c>
      <c r="C7" s="40" t="s">
        <v>1498</v>
      </c>
      <c r="D7" s="40" t="s">
        <v>137</v>
      </c>
      <c r="E7" s="42" t="s">
        <v>1218</v>
      </c>
      <c r="F7" s="40" t="s">
        <v>1219</v>
      </c>
      <c r="G7" s="40" t="s">
        <v>27</v>
      </c>
      <c r="H7" s="40" t="s">
        <v>28</v>
      </c>
      <c r="I7" s="40" t="s">
        <v>29</v>
      </c>
      <c r="J7" s="40" t="s">
        <v>30</v>
      </c>
      <c r="K7" s="40" t="s">
        <v>31</v>
      </c>
      <c r="L7" s="49">
        <v>71070000</v>
      </c>
      <c r="M7" s="49">
        <v>0</v>
      </c>
      <c r="N7" s="49">
        <v>71070000</v>
      </c>
      <c r="O7" s="49">
        <v>49440000</v>
      </c>
      <c r="P7" s="42" t="s">
        <v>150</v>
      </c>
      <c r="Q7" s="40" t="s">
        <v>1499</v>
      </c>
      <c r="R7" s="40" t="s">
        <v>1500</v>
      </c>
      <c r="S7" s="40" t="s">
        <v>140</v>
      </c>
      <c r="T7" s="40" t="s">
        <v>141</v>
      </c>
      <c r="U7" s="40" t="s">
        <v>1501</v>
      </c>
      <c r="V7" s="40" t="s">
        <v>143</v>
      </c>
      <c r="W7" s="40" t="s">
        <v>151</v>
      </c>
      <c r="X7" s="40" t="s">
        <v>152</v>
      </c>
      <c r="Y7" s="40" t="s">
        <v>57</v>
      </c>
      <c r="Z7" s="40" t="s">
        <v>57</v>
      </c>
      <c r="AA7" s="40" t="s">
        <v>40</v>
      </c>
      <c r="AB7" s="40"/>
      <c r="AC7" s="40" t="s">
        <v>9099</v>
      </c>
      <c r="AD7" s="40" t="s">
        <v>9100</v>
      </c>
      <c r="AE7" s="40"/>
      <c r="AF7" s="40" t="s">
        <v>1497</v>
      </c>
      <c r="AG7" s="40" t="s">
        <v>153</v>
      </c>
      <c r="AH7" s="40" t="s">
        <v>1504</v>
      </c>
      <c r="AI7" s="40" t="s">
        <v>1505</v>
      </c>
      <c r="AJ7" s="41"/>
      <c r="AK7" s="43"/>
      <c r="AL7" s="41"/>
      <c r="AM7" s="41"/>
      <c r="AN7" s="41"/>
      <c r="AO7" s="41"/>
      <c r="AP7" s="41"/>
      <c r="AQ7" s="41"/>
      <c r="AR7" s="41"/>
      <c r="AS7" s="41"/>
      <c r="AT7" s="41"/>
      <c r="AU7" s="40"/>
      <c r="AV7" s="40"/>
      <c r="AW7" s="40"/>
      <c r="AX7" s="40"/>
    </row>
    <row r="8" spans="1:50" x14ac:dyDescent="0.2">
      <c r="A8" s="73">
        <v>725</v>
      </c>
      <c r="B8" s="40" t="s">
        <v>1497</v>
      </c>
      <c r="C8" s="40" t="s">
        <v>1506</v>
      </c>
      <c r="D8" s="40" t="s">
        <v>137</v>
      </c>
      <c r="E8" s="42" t="s">
        <v>1218</v>
      </c>
      <c r="F8" s="40" t="s">
        <v>1219</v>
      </c>
      <c r="G8" s="40" t="s">
        <v>27</v>
      </c>
      <c r="H8" s="40" t="s">
        <v>28</v>
      </c>
      <c r="I8" s="40" t="s">
        <v>29</v>
      </c>
      <c r="J8" s="40" t="s">
        <v>30</v>
      </c>
      <c r="K8" s="40" t="s">
        <v>31</v>
      </c>
      <c r="L8" s="49">
        <v>27243500</v>
      </c>
      <c r="M8" s="49">
        <v>0</v>
      </c>
      <c r="N8" s="49">
        <v>27243500</v>
      </c>
      <c r="O8" s="49">
        <v>18952000</v>
      </c>
      <c r="P8" s="42" t="s">
        <v>150</v>
      </c>
      <c r="Q8" s="40" t="s">
        <v>1507</v>
      </c>
      <c r="R8" s="40" t="s">
        <v>1508</v>
      </c>
      <c r="S8" s="40" t="s">
        <v>140</v>
      </c>
      <c r="T8" s="40" t="s">
        <v>141</v>
      </c>
      <c r="U8" s="40" t="s">
        <v>1509</v>
      </c>
      <c r="V8" s="40" t="s">
        <v>143</v>
      </c>
      <c r="W8" s="40" t="s">
        <v>151</v>
      </c>
      <c r="X8" s="40" t="s">
        <v>152</v>
      </c>
      <c r="Y8" s="40" t="s">
        <v>57</v>
      </c>
      <c r="Z8" s="40" t="s">
        <v>57</v>
      </c>
      <c r="AA8" s="40" t="s">
        <v>43</v>
      </c>
      <c r="AB8" s="40"/>
      <c r="AC8" s="40" t="s">
        <v>9101</v>
      </c>
      <c r="AD8" s="40" t="s">
        <v>9102</v>
      </c>
      <c r="AE8" s="40"/>
      <c r="AF8" s="40" t="s">
        <v>1497</v>
      </c>
      <c r="AG8" s="40" t="s">
        <v>154</v>
      </c>
      <c r="AH8" s="40" t="s">
        <v>1512</v>
      </c>
      <c r="AI8" s="40" t="s">
        <v>1513</v>
      </c>
      <c r="AJ8" s="41"/>
      <c r="AK8" s="43"/>
      <c r="AL8" s="41"/>
      <c r="AM8" s="41"/>
      <c r="AN8" s="41"/>
      <c r="AO8" s="41"/>
      <c r="AP8" s="41"/>
      <c r="AQ8" s="41"/>
      <c r="AR8" s="41"/>
      <c r="AS8" s="41"/>
      <c r="AT8" s="41"/>
      <c r="AU8" s="40"/>
      <c r="AV8" s="40"/>
      <c r="AW8" s="40"/>
      <c r="AX8" s="40"/>
    </row>
    <row r="9" spans="1:50" x14ac:dyDescent="0.2">
      <c r="A9" s="73">
        <v>825</v>
      </c>
      <c r="B9" s="40" t="s">
        <v>1497</v>
      </c>
      <c r="C9" s="40" t="s">
        <v>1514</v>
      </c>
      <c r="D9" s="40" t="s">
        <v>137</v>
      </c>
      <c r="E9" s="42" t="s">
        <v>1359</v>
      </c>
      <c r="F9" s="40" t="s">
        <v>1360</v>
      </c>
      <c r="G9" s="40" t="s">
        <v>99</v>
      </c>
      <c r="H9" s="40" t="s">
        <v>100</v>
      </c>
      <c r="I9" s="40" t="s">
        <v>37</v>
      </c>
      <c r="J9" s="40" t="s">
        <v>48</v>
      </c>
      <c r="K9" s="40" t="s">
        <v>31</v>
      </c>
      <c r="L9" s="49">
        <v>57886400</v>
      </c>
      <c r="M9" s="49">
        <v>0</v>
      </c>
      <c r="N9" s="49">
        <v>57886400</v>
      </c>
      <c r="O9" s="49">
        <v>40268800</v>
      </c>
      <c r="P9" s="42" t="s">
        <v>150</v>
      </c>
      <c r="Q9" s="40" t="s">
        <v>1515</v>
      </c>
      <c r="R9" s="40" t="s">
        <v>1516</v>
      </c>
      <c r="S9" s="40" t="s">
        <v>140</v>
      </c>
      <c r="T9" s="40" t="s">
        <v>141</v>
      </c>
      <c r="U9" s="40" t="s">
        <v>1517</v>
      </c>
      <c r="V9" s="40" t="s">
        <v>143</v>
      </c>
      <c r="W9" s="40" t="s">
        <v>148</v>
      </c>
      <c r="X9" s="40" t="s">
        <v>149</v>
      </c>
      <c r="Y9" s="40" t="s">
        <v>98</v>
      </c>
      <c r="Z9" s="40" t="s">
        <v>98</v>
      </c>
      <c r="AA9" s="40" t="s">
        <v>44</v>
      </c>
      <c r="AB9" s="40"/>
      <c r="AC9" s="40" t="s">
        <v>9103</v>
      </c>
      <c r="AD9" s="40" t="s">
        <v>9104</v>
      </c>
      <c r="AE9" s="40"/>
      <c r="AF9" s="40" t="s">
        <v>1497</v>
      </c>
      <c r="AG9" s="40" t="s">
        <v>153</v>
      </c>
      <c r="AH9" s="40" t="s">
        <v>1520</v>
      </c>
      <c r="AI9" s="40" t="s">
        <v>1521</v>
      </c>
      <c r="AJ9" s="41"/>
      <c r="AK9" s="43"/>
      <c r="AL9" s="41"/>
      <c r="AM9" s="41"/>
      <c r="AN9" s="41"/>
      <c r="AO9" s="41"/>
      <c r="AP9" s="41"/>
      <c r="AQ9" s="41"/>
      <c r="AR9" s="41"/>
      <c r="AS9" s="41"/>
      <c r="AT9" s="41"/>
      <c r="AU9" s="40"/>
      <c r="AV9" s="40"/>
      <c r="AW9" s="40"/>
      <c r="AX9" s="40"/>
    </row>
    <row r="10" spans="1:50" x14ac:dyDescent="0.2">
      <c r="A10" s="73">
        <v>925</v>
      </c>
      <c r="B10" s="40" t="s">
        <v>1497</v>
      </c>
      <c r="C10" s="40" t="s">
        <v>1522</v>
      </c>
      <c r="D10" s="40" t="s">
        <v>137</v>
      </c>
      <c r="E10" s="42" t="s">
        <v>1218</v>
      </c>
      <c r="F10" s="40" t="s">
        <v>1219</v>
      </c>
      <c r="G10" s="40" t="s">
        <v>27</v>
      </c>
      <c r="H10" s="40" t="s">
        <v>28</v>
      </c>
      <c r="I10" s="40" t="s">
        <v>29</v>
      </c>
      <c r="J10" s="40" t="s">
        <v>30</v>
      </c>
      <c r="K10" s="40" t="s">
        <v>31</v>
      </c>
      <c r="L10" s="49">
        <v>53302500</v>
      </c>
      <c r="M10" s="49">
        <v>0</v>
      </c>
      <c r="N10" s="49">
        <v>53302500</v>
      </c>
      <c r="O10" s="49">
        <v>37080000</v>
      </c>
      <c r="P10" s="42" t="s">
        <v>150</v>
      </c>
      <c r="Q10" s="40" t="s">
        <v>1523</v>
      </c>
      <c r="R10" s="40" t="s">
        <v>1524</v>
      </c>
      <c r="S10" s="40" t="s">
        <v>140</v>
      </c>
      <c r="T10" s="40" t="s">
        <v>141</v>
      </c>
      <c r="U10" s="40" t="s">
        <v>1525</v>
      </c>
      <c r="V10" s="40" t="s">
        <v>143</v>
      </c>
      <c r="W10" s="40" t="s">
        <v>155</v>
      </c>
      <c r="X10" s="40" t="s">
        <v>156</v>
      </c>
      <c r="Y10" s="40" t="s">
        <v>57</v>
      </c>
      <c r="Z10" s="40" t="s">
        <v>57</v>
      </c>
      <c r="AA10" s="40" t="s">
        <v>45</v>
      </c>
      <c r="AB10" s="40"/>
      <c r="AC10" s="40" t="s">
        <v>9105</v>
      </c>
      <c r="AD10" s="40" t="s">
        <v>9106</v>
      </c>
      <c r="AE10" s="40"/>
      <c r="AF10" s="40" t="s">
        <v>1497</v>
      </c>
      <c r="AG10" s="40" t="s">
        <v>153</v>
      </c>
      <c r="AH10" s="40" t="s">
        <v>1528</v>
      </c>
      <c r="AI10" s="40" t="s">
        <v>1529</v>
      </c>
      <c r="AJ10" s="41"/>
      <c r="AK10" s="43"/>
      <c r="AL10" s="41"/>
      <c r="AM10" s="41"/>
      <c r="AN10" s="41"/>
      <c r="AO10" s="41"/>
      <c r="AP10" s="41"/>
      <c r="AQ10" s="41"/>
      <c r="AR10" s="41"/>
      <c r="AS10" s="41"/>
      <c r="AT10" s="41"/>
      <c r="AU10" s="40"/>
      <c r="AV10" s="40"/>
      <c r="AW10" s="40"/>
      <c r="AX10" s="40"/>
    </row>
    <row r="11" spans="1:50" x14ac:dyDescent="0.2">
      <c r="A11" s="73">
        <v>1025</v>
      </c>
      <c r="B11" s="40" t="s">
        <v>1497</v>
      </c>
      <c r="C11" s="40" t="s">
        <v>1530</v>
      </c>
      <c r="D11" s="40" t="s">
        <v>137</v>
      </c>
      <c r="E11" s="42" t="s">
        <v>1218</v>
      </c>
      <c r="F11" s="40" t="s">
        <v>1219</v>
      </c>
      <c r="G11" s="40" t="s">
        <v>27</v>
      </c>
      <c r="H11" s="40" t="s">
        <v>28</v>
      </c>
      <c r="I11" s="40" t="s">
        <v>29</v>
      </c>
      <c r="J11" s="40" t="s">
        <v>30</v>
      </c>
      <c r="K11" s="40" t="s">
        <v>31</v>
      </c>
      <c r="L11" s="49">
        <v>52298263</v>
      </c>
      <c r="M11" s="49">
        <v>0</v>
      </c>
      <c r="N11" s="49">
        <v>52298263</v>
      </c>
      <c r="O11" s="49">
        <v>36381400</v>
      </c>
      <c r="P11" s="42" t="s">
        <v>150</v>
      </c>
      <c r="Q11" s="40" t="s">
        <v>1531</v>
      </c>
      <c r="R11" s="40" t="s">
        <v>1532</v>
      </c>
      <c r="S11" s="40" t="s">
        <v>140</v>
      </c>
      <c r="T11" s="40" t="s">
        <v>141</v>
      </c>
      <c r="U11" s="40" t="s">
        <v>1533</v>
      </c>
      <c r="V11" s="40" t="s">
        <v>143</v>
      </c>
      <c r="W11" s="40" t="s">
        <v>157</v>
      </c>
      <c r="X11" s="40" t="s">
        <v>158</v>
      </c>
      <c r="Y11" s="40" t="s">
        <v>57</v>
      </c>
      <c r="Z11" s="40" t="s">
        <v>57</v>
      </c>
      <c r="AA11" s="40" t="s">
        <v>46</v>
      </c>
      <c r="AB11" s="40"/>
      <c r="AC11" s="40" t="s">
        <v>9107</v>
      </c>
      <c r="AD11" s="40" t="s">
        <v>9108</v>
      </c>
      <c r="AE11" s="40"/>
      <c r="AF11" s="40" t="s">
        <v>1497</v>
      </c>
      <c r="AG11" s="40" t="s">
        <v>153</v>
      </c>
      <c r="AH11" s="40" t="s">
        <v>1536</v>
      </c>
      <c r="AI11" s="40" t="s">
        <v>1537</v>
      </c>
      <c r="AJ11" s="41"/>
      <c r="AK11" s="43"/>
      <c r="AL11" s="41"/>
      <c r="AM11" s="41"/>
      <c r="AN11" s="41"/>
      <c r="AO11" s="41"/>
      <c r="AP11" s="41"/>
      <c r="AQ11" s="41"/>
      <c r="AR11" s="41"/>
      <c r="AS11" s="41"/>
      <c r="AT11" s="41"/>
      <c r="AU11" s="40"/>
      <c r="AV11" s="40"/>
      <c r="AW11" s="40"/>
      <c r="AX11" s="40"/>
    </row>
    <row r="12" spans="1:50" x14ac:dyDescent="0.2">
      <c r="A12" s="73">
        <v>1125</v>
      </c>
      <c r="B12" s="40" t="s">
        <v>1497</v>
      </c>
      <c r="C12" s="40" t="s">
        <v>1538</v>
      </c>
      <c r="D12" s="40" t="s">
        <v>137</v>
      </c>
      <c r="E12" s="42" t="s">
        <v>1359</v>
      </c>
      <c r="F12" s="40" t="s">
        <v>1360</v>
      </c>
      <c r="G12" s="40" t="s">
        <v>99</v>
      </c>
      <c r="H12" s="40" t="s">
        <v>100</v>
      </c>
      <c r="I12" s="40" t="s">
        <v>37</v>
      </c>
      <c r="J12" s="40" t="s">
        <v>48</v>
      </c>
      <c r="K12" s="40" t="s">
        <v>31</v>
      </c>
      <c r="L12" s="49">
        <v>34777277</v>
      </c>
      <c r="M12" s="49">
        <v>0</v>
      </c>
      <c r="N12" s="49">
        <v>34777277</v>
      </c>
      <c r="O12" s="49">
        <v>24192888</v>
      </c>
      <c r="P12" s="42" t="s">
        <v>150</v>
      </c>
      <c r="Q12" s="40" t="s">
        <v>1539</v>
      </c>
      <c r="R12" s="40" t="s">
        <v>1540</v>
      </c>
      <c r="S12" s="40" t="s">
        <v>140</v>
      </c>
      <c r="T12" s="40" t="s">
        <v>141</v>
      </c>
      <c r="U12" s="40" t="s">
        <v>1541</v>
      </c>
      <c r="V12" s="40" t="s">
        <v>143</v>
      </c>
      <c r="W12" s="40" t="s">
        <v>151</v>
      </c>
      <c r="X12" s="40" t="s">
        <v>152</v>
      </c>
      <c r="Y12" s="40" t="s">
        <v>98</v>
      </c>
      <c r="Z12" s="40" t="s">
        <v>98</v>
      </c>
      <c r="AA12" s="40" t="s">
        <v>47</v>
      </c>
      <c r="AB12" s="40"/>
      <c r="AC12" s="40" t="s">
        <v>9109</v>
      </c>
      <c r="AD12" s="40" t="s">
        <v>9110</v>
      </c>
      <c r="AE12" s="40"/>
      <c r="AF12" s="40" t="s">
        <v>1497</v>
      </c>
      <c r="AG12" s="40" t="s">
        <v>153</v>
      </c>
      <c r="AH12" s="40" t="s">
        <v>1544</v>
      </c>
      <c r="AI12" s="40" t="s">
        <v>1545</v>
      </c>
      <c r="AJ12" s="41"/>
      <c r="AK12" s="43"/>
      <c r="AL12" s="41"/>
      <c r="AM12" s="41"/>
      <c r="AN12" s="41"/>
      <c r="AO12" s="41"/>
      <c r="AP12" s="41"/>
      <c r="AQ12" s="41"/>
      <c r="AR12" s="41"/>
      <c r="AS12" s="41"/>
      <c r="AT12" s="41"/>
      <c r="AU12" s="40"/>
      <c r="AV12" s="40"/>
      <c r="AW12" s="40"/>
      <c r="AX12" s="40"/>
    </row>
    <row r="13" spans="1:50" x14ac:dyDescent="0.2">
      <c r="A13" s="73">
        <v>1225</v>
      </c>
      <c r="B13" s="40" t="s">
        <v>1497</v>
      </c>
      <c r="C13" s="40" t="s">
        <v>1546</v>
      </c>
      <c r="D13" s="40" t="s">
        <v>137</v>
      </c>
      <c r="E13" s="42" t="s">
        <v>1334</v>
      </c>
      <c r="F13" s="40" t="s">
        <v>1335</v>
      </c>
      <c r="G13" s="40" t="s">
        <v>27</v>
      </c>
      <c r="H13" s="40" t="s">
        <v>28</v>
      </c>
      <c r="I13" s="40" t="s">
        <v>29</v>
      </c>
      <c r="J13" s="40" t="s">
        <v>30</v>
      </c>
      <c r="K13" s="40" t="s">
        <v>31</v>
      </c>
      <c r="L13" s="49">
        <v>60950000</v>
      </c>
      <c r="M13" s="49">
        <v>0</v>
      </c>
      <c r="N13" s="49">
        <v>60950000</v>
      </c>
      <c r="O13" s="49">
        <v>42400000</v>
      </c>
      <c r="P13" s="42" t="s">
        <v>150</v>
      </c>
      <c r="Q13" s="40" t="s">
        <v>1547</v>
      </c>
      <c r="R13" s="40" t="s">
        <v>1548</v>
      </c>
      <c r="S13" s="40" t="s">
        <v>140</v>
      </c>
      <c r="T13" s="40" t="s">
        <v>141</v>
      </c>
      <c r="U13" s="40" t="s">
        <v>1549</v>
      </c>
      <c r="V13" s="40" t="s">
        <v>143</v>
      </c>
      <c r="W13" s="40" t="s">
        <v>159</v>
      </c>
      <c r="X13" s="40" t="s">
        <v>160</v>
      </c>
      <c r="Y13" s="40" t="s">
        <v>94</v>
      </c>
      <c r="Z13" s="40" t="s">
        <v>94</v>
      </c>
      <c r="AA13" s="40" t="s">
        <v>49</v>
      </c>
      <c r="AB13" s="40"/>
      <c r="AC13" s="40" t="s">
        <v>9111</v>
      </c>
      <c r="AD13" s="40" t="s">
        <v>9112</v>
      </c>
      <c r="AE13" s="40"/>
      <c r="AF13" s="40" t="s">
        <v>1497</v>
      </c>
      <c r="AG13" s="40" t="s">
        <v>153</v>
      </c>
      <c r="AH13" s="40" t="s">
        <v>1552</v>
      </c>
      <c r="AI13" s="40" t="s">
        <v>1553</v>
      </c>
      <c r="AJ13" s="41"/>
      <c r="AK13" s="43"/>
      <c r="AL13" s="41"/>
      <c r="AM13" s="41"/>
      <c r="AN13" s="41"/>
      <c r="AO13" s="41"/>
      <c r="AP13" s="41"/>
      <c r="AQ13" s="41"/>
      <c r="AR13" s="41"/>
      <c r="AS13" s="41"/>
      <c r="AT13" s="41"/>
      <c r="AU13" s="40"/>
      <c r="AV13" s="40"/>
      <c r="AW13" s="40"/>
      <c r="AX13" s="40"/>
    </row>
    <row r="14" spans="1:50" x14ac:dyDescent="0.2">
      <c r="A14" s="73">
        <v>1325</v>
      </c>
      <c r="B14" s="40" t="s">
        <v>1497</v>
      </c>
      <c r="C14" s="40" t="s">
        <v>1554</v>
      </c>
      <c r="D14" s="40" t="s">
        <v>137</v>
      </c>
      <c r="E14" s="42" t="s">
        <v>1281</v>
      </c>
      <c r="F14" s="40" t="s">
        <v>1282</v>
      </c>
      <c r="G14" s="40" t="s">
        <v>70</v>
      </c>
      <c r="H14" s="40" t="s">
        <v>71</v>
      </c>
      <c r="I14" s="40" t="s">
        <v>29</v>
      </c>
      <c r="J14" s="40" t="s">
        <v>30</v>
      </c>
      <c r="K14" s="40" t="s">
        <v>31</v>
      </c>
      <c r="L14" s="49">
        <v>59225000</v>
      </c>
      <c r="M14" s="49">
        <v>0</v>
      </c>
      <c r="N14" s="49">
        <v>59225000</v>
      </c>
      <c r="O14" s="49">
        <v>41200000</v>
      </c>
      <c r="P14" s="42" t="s">
        <v>150</v>
      </c>
      <c r="Q14" s="40" t="s">
        <v>1555</v>
      </c>
      <c r="R14" s="40" t="s">
        <v>1556</v>
      </c>
      <c r="S14" s="40" t="s">
        <v>140</v>
      </c>
      <c r="T14" s="40" t="s">
        <v>141</v>
      </c>
      <c r="U14" s="40" t="s">
        <v>1557</v>
      </c>
      <c r="V14" s="40" t="s">
        <v>143</v>
      </c>
      <c r="W14" s="40" t="s">
        <v>914</v>
      </c>
      <c r="X14" s="40" t="s">
        <v>161</v>
      </c>
      <c r="Y14" s="40" t="s">
        <v>74</v>
      </c>
      <c r="Z14" s="40" t="s">
        <v>74</v>
      </c>
      <c r="AA14" s="40" t="s">
        <v>51</v>
      </c>
      <c r="AB14" s="40"/>
      <c r="AC14" s="40" t="s">
        <v>9113</v>
      </c>
      <c r="AD14" s="40" t="s">
        <v>9114</v>
      </c>
      <c r="AE14" s="40"/>
      <c r="AF14" s="40" t="s">
        <v>1497</v>
      </c>
      <c r="AG14" s="40" t="s">
        <v>153</v>
      </c>
      <c r="AH14" s="40" t="s">
        <v>1560</v>
      </c>
      <c r="AI14" s="40" t="s">
        <v>1561</v>
      </c>
      <c r="AJ14" s="41"/>
      <c r="AK14" s="43"/>
      <c r="AL14" s="41"/>
      <c r="AM14" s="41"/>
      <c r="AN14" s="41"/>
      <c r="AO14" s="41"/>
      <c r="AP14" s="41"/>
      <c r="AQ14" s="41"/>
      <c r="AR14" s="41"/>
      <c r="AS14" s="41"/>
      <c r="AT14" s="41"/>
      <c r="AU14" s="40"/>
      <c r="AV14" s="40"/>
      <c r="AW14" s="40"/>
      <c r="AX14" s="40"/>
    </row>
    <row r="15" spans="1:50" x14ac:dyDescent="0.2">
      <c r="A15" s="73">
        <v>1425</v>
      </c>
      <c r="B15" s="40" t="s">
        <v>1497</v>
      </c>
      <c r="C15" s="40" t="s">
        <v>1562</v>
      </c>
      <c r="D15" s="40" t="s">
        <v>137</v>
      </c>
      <c r="E15" s="42" t="s">
        <v>1359</v>
      </c>
      <c r="F15" s="40" t="s">
        <v>1360</v>
      </c>
      <c r="G15" s="40" t="s">
        <v>99</v>
      </c>
      <c r="H15" s="40" t="s">
        <v>100</v>
      </c>
      <c r="I15" s="40" t="s">
        <v>37</v>
      </c>
      <c r="J15" s="40" t="s">
        <v>48</v>
      </c>
      <c r="K15" s="40" t="s">
        <v>31</v>
      </c>
      <c r="L15" s="49">
        <v>57886400</v>
      </c>
      <c r="M15" s="49">
        <v>0</v>
      </c>
      <c r="N15" s="49">
        <v>57886400</v>
      </c>
      <c r="O15" s="49">
        <v>40268800</v>
      </c>
      <c r="P15" s="42" t="s">
        <v>150</v>
      </c>
      <c r="Q15" s="40" t="s">
        <v>1563</v>
      </c>
      <c r="R15" s="40" t="s">
        <v>1564</v>
      </c>
      <c r="S15" s="40" t="s">
        <v>140</v>
      </c>
      <c r="T15" s="40" t="s">
        <v>141</v>
      </c>
      <c r="U15" s="40" t="s">
        <v>1565</v>
      </c>
      <c r="V15" s="40" t="s">
        <v>143</v>
      </c>
      <c r="W15" s="40" t="s">
        <v>148</v>
      </c>
      <c r="X15" s="40" t="s">
        <v>149</v>
      </c>
      <c r="Y15" s="40" t="s">
        <v>98</v>
      </c>
      <c r="Z15" s="40" t="s">
        <v>98</v>
      </c>
      <c r="AA15" s="40" t="s">
        <v>52</v>
      </c>
      <c r="AB15" s="40"/>
      <c r="AC15" s="40" t="s">
        <v>9115</v>
      </c>
      <c r="AD15" s="40" t="s">
        <v>9116</v>
      </c>
      <c r="AE15" s="40"/>
      <c r="AF15" s="40" t="s">
        <v>1497</v>
      </c>
      <c r="AG15" s="40" t="s">
        <v>153</v>
      </c>
      <c r="AH15" s="40" t="s">
        <v>1568</v>
      </c>
      <c r="AI15" s="40" t="s">
        <v>1569</v>
      </c>
      <c r="AJ15" s="41"/>
      <c r="AK15" s="43"/>
      <c r="AL15" s="41"/>
      <c r="AM15" s="41"/>
      <c r="AN15" s="41"/>
      <c r="AO15" s="41"/>
      <c r="AP15" s="41"/>
      <c r="AQ15" s="41"/>
      <c r="AR15" s="41"/>
      <c r="AS15" s="41"/>
      <c r="AT15" s="41"/>
      <c r="AU15" s="40"/>
      <c r="AV15" s="40"/>
      <c r="AW15" s="40"/>
      <c r="AX15" s="40"/>
    </row>
    <row r="16" spans="1:50" x14ac:dyDescent="0.2">
      <c r="A16" s="73">
        <v>1525</v>
      </c>
      <c r="B16" s="40" t="s">
        <v>1497</v>
      </c>
      <c r="C16" s="40" t="s">
        <v>1570</v>
      </c>
      <c r="D16" s="40" t="s">
        <v>137</v>
      </c>
      <c r="E16" s="42" t="s">
        <v>1281</v>
      </c>
      <c r="F16" s="40" t="s">
        <v>1282</v>
      </c>
      <c r="G16" s="40" t="s">
        <v>70</v>
      </c>
      <c r="H16" s="40" t="s">
        <v>71</v>
      </c>
      <c r="I16" s="40" t="s">
        <v>29</v>
      </c>
      <c r="J16" s="40" t="s">
        <v>30</v>
      </c>
      <c r="K16" s="40" t="s">
        <v>31</v>
      </c>
      <c r="L16" s="49">
        <v>35001975</v>
      </c>
      <c r="M16" s="49">
        <v>0</v>
      </c>
      <c r="N16" s="49">
        <v>35001975</v>
      </c>
      <c r="O16" s="49">
        <v>24349200</v>
      </c>
      <c r="P16" s="42" t="s">
        <v>150</v>
      </c>
      <c r="Q16" s="40" t="s">
        <v>1571</v>
      </c>
      <c r="R16" s="40" t="s">
        <v>1572</v>
      </c>
      <c r="S16" s="40" t="s">
        <v>140</v>
      </c>
      <c r="T16" s="40" t="s">
        <v>141</v>
      </c>
      <c r="U16" s="40" t="s">
        <v>1573</v>
      </c>
      <c r="V16" s="40" t="s">
        <v>143</v>
      </c>
      <c r="W16" s="40" t="s">
        <v>157</v>
      </c>
      <c r="X16" s="40" t="s">
        <v>158</v>
      </c>
      <c r="Y16" s="40" t="s">
        <v>74</v>
      </c>
      <c r="Z16" s="40" t="s">
        <v>74</v>
      </c>
      <c r="AA16" s="40" t="s">
        <v>53</v>
      </c>
      <c r="AB16" s="40"/>
      <c r="AC16" s="40" t="s">
        <v>9117</v>
      </c>
      <c r="AD16" s="40" t="s">
        <v>9118</v>
      </c>
      <c r="AE16" s="40"/>
      <c r="AF16" s="40" t="s">
        <v>1497</v>
      </c>
      <c r="AG16" s="40" t="s">
        <v>154</v>
      </c>
      <c r="AH16" s="40" t="s">
        <v>1576</v>
      </c>
      <c r="AI16" s="40" t="s">
        <v>1577</v>
      </c>
      <c r="AJ16" s="41"/>
      <c r="AK16" s="43"/>
      <c r="AL16" s="41"/>
      <c r="AM16" s="41"/>
      <c r="AN16" s="41"/>
      <c r="AO16" s="41"/>
      <c r="AP16" s="41"/>
      <c r="AQ16" s="41"/>
      <c r="AR16" s="41"/>
      <c r="AS16" s="41"/>
      <c r="AT16" s="41"/>
      <c r="AU16" s="40"/>
      <c r="AV16" s="40"/>
      <c r="AW16" s="40"/>
      <c r="AX16" s="40"/>
    </row>
    <row r="17" spans="1:50" x14ac:dyDescent="0.2">
      <c r="A17" s="73">
        <v>1625</v>
      </c>
      <c r="B17" s="40" t="s">
        <v>1497</v>
      </c>
      <c r="C17" s="40" t="s">
        <v>1578</v>
      </c>
      <c r="D17" s="40" t="s">
        <v>137</v>
      </c>
      <c r="E17" s="42" t="s">
        <v>1281</v>
      </c>
      <c r="F17" s="40" t="s">
        <v>1282</v>
      </c>
      <c r="G17" s="40" t="s">
        <v>70</v>
      </c>
      <c r="H17" s="40" t="s">
        <v>71</v>
      </c>
      <c r="I17" s="40" t="s">
        <v>29</v>
      </c>
      <c r="J17" s="40" t="s">
        <v>30</v>
      </c>
      <c r="K17" s="40" t="s">
        <v>31</v>
      </c>
      <c r="L17" s="49">
        <v>35001975</v>
      </c>
      <c r="M17" s="49">
        <v>0</v>
      </c>
      <c r="N17" s="49">
        <v>35001975</v>
      </c>
      <c r="O17" s="49">
        <v>24349200</v>
      </c>
      <c r="P17" s="42" t="s">
        <v>150</v>
      </c>
      <c r="Q17" s="40" t="s">
        <v>1579</v>
      </c>
      <c r="R17" s="40" t="s">
        <v>1580</v>
      </c>
      <c r="S17" s="40" t="s">
        <v>140</v>
      </c>
      <c r="T17" s="40" t="s">
        <v>141</v>
      </c>
      <c r="U17" s="40" t="s">
        <v>1581</v>
      </c>
      <c r="V17" s="40" t="s">
        <v>143</v>
      </c>
      <c r="W17" s="40" t="s">
        <v>151</v>
      </c>
      <c r="X17" s="40" t="s">
        <v>152</v>
      </c>
      <c r="Y17" s="40" t="s">
        <v>74</v>
      </c>
      <c r="Z17" s="40" t="s">
        <v>74</v>
      </c>
      <c r="AA17" s="40" t="s">
        <v>54</v>
      </c>
      <c r="AB17" s="40"/>
      <c r="AC17" s="40" t="s">
        <v>9119</v>
      </c>
      <c r="AD17" s="40" t="s">
        <v>9120</v>
      </c>
      <c r="AE17" s="40"/>
      <c r="AF17" s="40" t="s">
        <v>1497</v>
      </c>
      <c r="AG17" s="40" t="s">
        <v>154</v>
      </c>
      <c r="AH17" s="40" t="s">
        <v>1584</v>
      </c>
      <c r="AI17" s="40" t="s">
        <v>1577</v>
      </c>
      <c r="AJ17" s="41"/>
      <c r="AK17" s="43"/>
      <c r="AL17" s="41"/>
      <c r="AM17" s="41"/>
      <c r="AN17" s="41"/>
      <c r="AO17" s="41"/>
      <c r="AP17" s="41"/>
      <c r="AQ17" s="41"/>
      <c r="AR17" s="41"/>
      <c r="AS17" s="41"/>
      <c r="AT17" s="41"/>
      <c r="AU17" s="40"/>
      <c r="AV17" s="40"/>
      <c r="AW17" s="40"/>
      <c r="AX17" s="40"/>
    </row>
    <row r="18" spans="1:50" x14ac:dyDescent="0.2">
      <c r="A18" s="73">
        <v>1725</v>
      </c>
      <c r="B18" s="40" t="s">
        <v>1497</v>
      </c>
      <c r="C18" s="40" t="s">
        <v>1585</v>
      </c>
      <c r="D18" s="40" t="s">
        <v>137</v>
      </c>
      <c r="E18" s="42" t="s">
        <v>1281</v>
      </c>
      <c r="F18" s="40" t="s">
        <v>1282</v>
      </c>
      <c r="G18" s="40" t="s">
        <v>70</v>
      </c>
      <c r="H18" s="40" t="s">
        <v>71</v>
      </c>
      <c r="I18" s="40" t="s">
        <v>29</v>
      </c>
      <c r="J18" s="40" t="s">
        <v>30</v>
      </c>
      <c r="K18" s="40" t="s">
        <v>31</v>
      </c>
      <c r="L18" s="49">
        <v>35001975</v>
      </c>
      <c r="M18" s="49">
        <v>0</v>
      </c>
      <c r="N18" s="49">
        <v>35001975</v>
      </c>
      <c r="O18" s="49">
        <v>24349200</v>
      </c>
      <c r="P18" s="42" t="s">
        <v>150</v>
      </c>
      <c r="Q18" s="40" t="s">
        <v>1586</v>
      </c>
      <c r="R18" s="40" t="s">
        <v>1587</v>
      </c>
      <c r="S18" s="40" t="s">
        <v>140</v>
      </c>
      <c r="T18" s="40" t="s">
        <v>141</v>
      </c>
      <c r="U18" s="40" t="s">
        <v>1588</v>
      </c>
      <c r="V18" s="40" t="s">
        <v>143</v>
      </c>
      <c r="W18" s="40" t="s">
        <v>162</v>
      </c>
      <c r="X18" s="40" t="s">
        <v>163</v>
      </c>
      <c r="Y18" s="40" t="s">
        <v>74</v>
      </c>
      <c r="Z18" s="40" t="s">
        <v>74</v>
      </c>
      <c r="AA18" s="40" t="s">
        <v>55</v>
      </c>
      <c r="AB18" s="40"/>
      <c r="AC18" s="40" t="s">
        <v>9121</v>
      </c>
      <c r="AD18" s="40" t="s">
        <v>9122</v>
      </c>
      <c r="AE18" s="40"/>
      <c r="AF18" s="40" t="s">
        <v>1497</v>
      </c>
      <c r="AG18" s="40" t="s">
        <v>154</v>
      </c>
      <c r="AH18" s="40" t="s">
        <v>1591</v>
      </c>
      <c r="AI18" s="40" t="s">
        <v>1577</v>
      </c>
      <c r="AJ18" s="41"/>
      <c r="AK18" s="43"/>
      <c r="AL18" s="41"/>
      <c r="AM18" s="41"/>
      <c r="AN18" s="41"/>
      <c r="AO18" s="41"/>
      <c r="AP18" s="41"/>
      <c r="AQ18" s="41"/>
      <c r="AR18" s="41"/>
      <c r="AS18" s="41"/>
      <c r="AT18" s="41"/>
      <c r="AU18" s="40"/>
      <c r="AV18" s="40"/>
      <c r="AW18" s="40"/>
      <c r="AX18" s="40"/>
    </row>
    <row r="19" spans="1:50" x14ac:dyDescent="0.2">
      <c r="A19" s="73">
        <v>1825</v>
      </c>
      <c r="B19" s="40" t="s">
        <v>164</v>
      </c>
      <c r="C19" s="40" t="s">
        <v>1592</v>
      </c>
      <c r="D19" s="40" t="s">
        <v>137</v>
      </c>
      <c r="E19" s="42" t="s">
        <v>1218</v>
      </c>
      <c r="F19" s="40" t="s">
        <v>1219</v>
      </c>
      <c r="G19" s="40" t="s">
        <v>27</v>
      </c>
      <c r="H19" s="40" t="s">
        <v>28</v>
      </c>
      <c r="I19" s="40" t="s">
        <v>29</v>
      </c>
      <c r="J19" s="40" t="s">
        <v>30</v>
      </c>
      <c r="K19" s="40" t="s">
        <v>31</v>
      </c>
      <c r="L19" s="49">
        <v>36043264</v>
      </c>
      <c r="M19" s="49">
        <v>0</v>
      </c>
      <c r="N19" s="49">
        <v>36043264</v>
      </c>
      <c r="O19" s="49">
        <v>25442304</v>
      </c>
      <c r="P19" s="42" t="s">
        <v>150</v>
      </c>
      <c r="Q19" s="40" t="s">
        <v>1593</v>
      </c>
      <c r="R19" s="40" t="s">
        <v>1594</v>
      </c>
      <c r="S19" s="40" t="s">
        <v>140</v>
      </c>
      <c r="T19" s="40" t="s">
        <v>141</v>
      </c>
      <c r="U19" s="40" t="s">
        <v>1595</v>
      </c>
      <c r="V19" s="40" t="s">
        <v>143</v>
      </c>
      <c r="W19" s="40" t="s">
        <v>162</v>
      </c>
      <c r="X19" s="40" t="s">
        <v>163</v>
      </c>
      <c r="Y19" s="40" t="s">
        <v>57</v>
      </c>
      <c r="Z19" s="40" t="s">
        <v>57</v>
      </c>
      <c r="AA19" s="40" t="s">
        <v>56</v>
      </c>
      <c r="AB19" s="40"/>
      <c r="AC19" s="40" t="s">
        <v>9123</v>
      </c>
      <c r="AD19" s="40" t="s">
        <v>9124</v>
      </c>
      <c r="AE19" s="40"/>
      <c r="AF19" s="40" t="s">
        <v>164</v>
      </c>
      <c r="AG19" s="40" t="s">
        <v>154</v>
      </c>
      <c r="AH19" s="40" t="s">
        <v>1598</v>
      </c>
      <c r="AI19" s="40" t="s">
        <v>1599</v>
      </c>
      <c r="AJ19" s="41"/>
      <c r="AK19" s="43"/>
      <c r="AL19" s="41"/>
      <c r="AM19" s="41"/>
      <c r="AN19" s="41"/>
      <c r="AO19" s="41"/>
      <c r="AP19" s="41"/>
      <c r="AQ19" s="41"/>
      <c r="AR19" s="41"/>
      <c r="AS19" s="41"/>
      <c r="AT19" s="41"/>
      <c r="AU19" s="40"/>
      <c r="AV19" s="40"/>
      <c r="AW19" s="40"/>
      <c r="AX19" s="40"/>
    </row>
    <row r="20" spans="1:50" x14ac:dyDescent="0.2">
      <c r="A20" s="73">
        <v>1925</v>
      </c>
      <c r="B20" s="40" t="s">
        <v>120</v>
      </c>
      <c r="C20" s="40" t="s">
        <v>1600</v>
      </c>
      <c r="D20" s="40" t="s">
        <v>137</v>
      </c>
      <c r="E20" s="42" t="s">
        <v>1218</v>
      </c>
      <c r="F20" s="40" t="s">
        <v>1219</v>
      </c>
      <c r="G20" s="40" t="s">
        <v>27</v>
      </c>
      <c r="H20" s="40" t="s">
        <v>28</v>
      </c>
      <c r="I20" s="40" t="s">
        <v>37</v>
      </c>
      <c r="J20" s="40" t="s">
        <v>38</v>
      </c>
      <c r="K20" s="40" t="s">
        <v>31</v>
      </c>
      <c r="L20" s="49">
        <v>4390</v>
      </c>
      <c r="M20" s="49">
        <v>0</v>
      </c>
      <c r="N20" s="49">
        <v>4390</v>
      </c>
      <c r="O20" s="49">
        <v>0</v>
      </c>
      <c r="P20" s="42" t="s">
        <v>138</v>
      </c>
      <c r="Q20" s="40" t="s">
        <v>1487</v>
      </c>
      <c r="R20" s="40" t="s">
        <v>1488</v>
      </c>
      <c r="S20" s="40" t="s">
        <v>140</v>
      </c>
      <c r="T20" s="40" t="s">
        <v>141</v>
      </c>
      <c r="U20" s="40" t="s">
        <v>1489</v>
      </c>
      <c r="V20" s="40" t="s">
        <v>143</v>
      </c>
      <c r="W20" s="40" t="s">
        <v>148</v>
      </c>
      <c r="X20" s="40" t="s">
        <v>149</v>
      </c>
      <c r="Y20" s="40" t="s">
        <v>49</v>
      </c>
      <c r="Z20" s="40" t="s">
        <v>49</v>
      </c>
      <c r="AA20" s="40" t="s">
        <v>57</v>
      </c>
      <c r="AB20" s="40" t="s">
        <v>45</v>
      </c>
      <c r="AC20" s="40" t="s">
        <v>44</v>
      </c>
      <c r="AD20" s="40" t="s">
        <v>1601</v>
      </c>
      <c r="AE20" s="40"/>
      <c r="AF20" s="40" t="s">
        <v>120</v>
      </c>
      <c r="AG20" s="40" t="s">
        <v>146</v>
      </c>
      <c r="AH20" s="40" t="s">
        <v>1602</v>
      </c>
      <c r="AI20" s="40" t="s">
        <v>1603</v>
      </c>
      <c r="AJ20" s="41"/>
      <c r="AK20" s="43"/>
      <c r="AL20" s="41"/>
      <c r="AM20" s="41"/>
      <c r="AN20" s="41"/>
      <c r="AO20" s="41"/>
      <c r="AP20" s="41"/>
      <c r="AQ20" s="41"/>
      <c r="AR20" s="41"/>
      <c r="AS20" s="41"/>
      <c r="AT20" s="41"/>
      <c r="AU20" s="40"/>
      <c r="AV20" s="40"/>
      <c r="AW20" s="40"/>
      <c r="AX20" s="40"/>
    </row>
    <row r="21" spans="1:50" x14ac:dyDescent="0.2">
      <c r="A21" s="73">
        <v>2025</v>
      </c>
      <c r="B21" s="40" t="s">
        <v>120</v>
      </c>
      <c r="C21" s="40" t="s">
        <v>1604</v>
      </c>
      <c r="D21" s="40" t="s">
        <v>137</v>
      </c>
      <c r="E21" s="42" t="s">
        <v>1218</v>
      </c>
      <c r="F21" s="40" t="s">
        <v>1219</v>
      </c>
      <c r="G21" s="40" t="s">
        <v>27</v>
      </c>
      <c r="H21" s="40" t="s">
        <v>28</v>
      </c>
      <c r="I21" s="40" t="s">
        <v>37</v>
      </c>
      <c r="J21" s="40" t="s">
        <v>38</v>
      </c>
      <c r="K21" s="40" t="s">
        <v>31</v>
      </c>
      <c r="L21" s="49">
        <v>26070</v>
      </c>
      <c r="M21" s="49">
        <v>0</v>
      </c>
      <c r="N21" s="49">
        <v>26070</v>
      </c>
      <c r="O21" s="49">
        <v>0</v>
      </c>
      <c r="P21" s="42" t="s">
        <v>138</v>
      </c>
      <c r="Q21" s="40" t="s">
        <v>902</v>
      </c>
      <c r="R21" s="40" t="s">
        <v>165</v>
      </c>
      <c r="S21" s="40" t="s">
        <v>140</v>
      </c>
      <c r="T21" s="40" t="s">
        <v>141</v>
      </c>
      <c r="U21" s="40" t="s">
        <v>166</v>
      </c>
      <c r="V21" s="40" t="s">
        <v>143</v>
      </c>
      <c r="W21" s="40" t="s">
        <v>151</v>
      </c>
      <c r="X21" s="40" t="s">
        <v>152</v>
      </c>
      <c r="Y21" s="40" t="s">
        <v>49</v>
      </c>
      <c r="Z21" s="40" t="s">
        <v>49</v>
      </c>
      <c r="AA21" s="40" t="s">
        <v>58</v>
      </c>
      <c r="AB21" s="40" t="s">
        <v>44</v>
      </c>
      <c r="AC21" s="40" t="s">
        <v>43</v>
      </c>
      <c r="AD21" s="40" t="s">
        <v>1605</v>
      </c>
      <c r="AE21" s="40"/>
      <c r="AF21" s="40" t="s">
        <v>120</v>
      </c>
      <c r="AG21" s="40" t="s">
        <v>146</v>
      </c>
      <c r="AH21" s="40" t="s">
        <v>1606</v>
      </c>
      <c r="AI21" s="40" t="s">
        <v>1607</v>
      </c>
      <c r="AJ21" s="41"/>
      <c r="AK21" s="43"/>
      <c r="AL21" s="41"/>
      <c r="AM21" s="41"/>
      <c r="AN21" s="41"/>
      <c r="AO21" s="41"/>
      <c r="AP21" s="41"/>
      <c r="AQ21" s="41"/>
      <c r="AR21" s="41"/>
      <c r="AS21" s="41"/>
      <c r="AT21" s="41"/>
      <c r="AU21" s="40"/>
      <c r="AV21" s="40"/>
      <c r="AW21" s="40"/>
      <c r="AX21" s="40"/>
    </row>
    <row r="22" spans="1:50" x14ac:dyDescent="0.2">
      <c r="A22" s="73">
        <v>2125</v>
      </c>
      <c r="B22" s="40" t="s">
        <v>120</v>
      </c>
      <c r="C22" s="40" t="s">
        <v>1608</v>
      </c>
      <c r="D22" s="40" t="s">
        <v>137</v>
      </c>
      <c r="E22" s="42" t="s">
        <v>1218</v>
      </c>
      <c r="F22" s="40" t="s">
        <v>1219</v>
      </c>
      <c r="G22" s="40" t="s">
        <v>27</v>
      </c>
      <c r="H22" s="40" t="s">
        <v>28</v>
      </c>
      <c r="I22" s="40" t="s">
        <v>37</v>
      </c>
      <c r="J22" s="40" t="s">
        <v>38</v>
      </c>
      <c r="K22" s="40" t="s">
        <v>31</v>
      </c>
      <c r="L22" s="49">
        <v>1327160</v>
      </c>
      <c r="M22" s="49">
        <v>0</v>
      </c>
      <c r="N22" s="49">
        <v>1327160</v>
      </c>
      <c r="O22" s="49">
        <v>0</v>
      </c>
      <c r="P22" s="42" t="s">
        <v>138</v>
      </c>
      <c r="Q22" s="40" t="s">
        <v>902</v>
      </c>
      <c r="R22" s="40" t="s">
        <v>165</v>
      </c>
      <c r="S22" s="40" t="s">
        <v>140</v>
      </c>
      <c r="T22" s="40" t="s">
        <v>141</v>
      </c>
      <c r="U22" s="40" t="s">
        <v>166</v>
      </c>
      <c r="V22" s="40" t="s">
        <v>143</v>
      </c>
      <c r="W22" s="40" t="s">
        <v>151</v>
      </c>
      <c r="X22" s="40" t="s">
        <v>152</v>
      </c>
      <c r="Y22" s="40" t="s">
        <v>49</v>
      </c>
      <c r="Z22" s="40" t="s">
        <v>49</v>
      </c>
      <c r="AA22" s="40" t="s">
        <v>59</v>
      </c>
      <c r="AB22" s="40" t="s">
        <v>43</v>
      </c>
      <c r="AC22" s="40" t="s">
        <v>40</v>
      </c>
      <c r="AD22" s="40" t="s">
        <v>1609</v>
      </c>
      <c r="AE22" s="40"/>
      <c r="AF22" s="40" t="s">
        <v>120</v>
      </c>
      <c r="AG22" s="40" t="s">
        <v>146</v>
      </c>
      <c r="AH22" s="40" t="s">
        <v>1610</v>
      </c>
      <c r="AI22" s="40" t="s">
        <v>1611</v>
      </c>
      <c r="AJ22" s="41"/>
      <c r="AK22" s="43"/>
      <c r="AL22" s="41"/>
      <c r="AM22" s="41"/>
      <c r="AN22" s="41"/>
      <c r="AO22" s="41"/>
      <c r="AP22" s="41"/>
      <c r="AQ22" s="41"/>
      <c r="AR22" s="41"/>
      <c r="AS22" s="41"/>
      <c r="AT22" s="41"/>
      <c r="AU22" s="40"/>
      <c r="AV22" s="40"/>
      <c r="AW22" s="40"/>
      <c r="AX22" s="40"/>
    </row>
    <row r="23" spans="1:50" x14ac:dyDescent="0.2">
      <c r="A23" s="73">
        <v>2225</v>
      </c>
      <c r="B23" s="40" t="s">
        <v>267</v>
      </c>
      <c r="C23" s="40" t="s">
        <v>1612</v>
      </c>
      <c r="D23" s="40" t="s">
        <v>137</v>
      </c>
      <c r="E23" s="42" t="s">
        <v>1218</v>
      </c>
      <c r="F23" s="40" t="s">
        <v>1219</v>
      </c>
      <c r="G23" s="40" t="s">
        <v>27</v>
      </c>
      <c r="H23" s="40" t="s">
        <v>28</v>
      </c>
      <c r="I23" s="40" t="s">
        <v>29</v>
      </c>
      <c r="J23" s="40" t="s">
        <v>30</v>
      </c>
      <c r="K23" s="40" t="s">
        <v>31</v>
      </c>
      <c r="L23" s="49">
        <v>29612495</v>
      </c>
      <c r="M23" s="49">
        <v>0</v>
      </c>
      <c r="N23" s="49">
        <v>29612495</v>
      </c>
      <c r="O23" s="49">
        <v>21536360</v>
      </c>
      <c r="P23" s="42" t="s">
        <v>150</v>
      </c>
      <c r="Q23" s="40" t="s">
        <v>1613</v>
      </c>
      <c r="R23" s="40" t="s">
        <v>1614</v>
      </c>
      <c r="S23" s="40" t="s">
        <v>140</v>
      </c>
      <c r="T23" s="40" t="s">
        <v>141</v>
      </c>
      <c r="U23" s="40" t="s">
        <v>1615</v>
      </c>
      <c r="V23" s="40" t="s">
        <v>143</v>
      </c>
      <c r="W23" s="40" t="s">
        <v>151</v>
      </c>
      <c r="X23" s="40" t="s">
        <v>152</v>
      </c>
      <c r="Y23" s="40" t="s">
        <v>57</v>
      </c>
      <c r="Z23" s="40" t="s">
        <v>57</v>
      </c>
      <c r="AA23" s="40" t="s">
        <v>60</v>
      </c>
      <c r="AB23" s="40"/>
      <c r="AC23" s="40" t="s">
        <v>9125</v>
      </c>
      <c r="AD23" s="40" t="s">
        <v>9126</v>
      </c>
      <c r="AE23" s="40"/>
      <c r="AF23" s="40" t="s">
        <v>267</v>
      </c>
      <c r="AG23" s="40" t="s">
        <v>154</v>
      </c>
      <c r="AH23" s="40" t="s">
        <v>1617</v>
      </c>
      <c r="AI23" s="40" t="s">
        <v>1618</v>
      </c>
      <c r="AJ23" s="41"/>
      <c r="AK23" s="43"/>
      <c r="AL23" s="41"/>
      <c r="AM23" s="41"/>
      <c r="AN23" s="41"/>
      <c r="AO23" s="41"/>
      <c r="AP23" s="41"/>
      <c r="AQ23" s="41"/>
      <c r="AR23" s="41"/>
      <c r="AS23" s="41"/>
      <c r="AT23" s="41"/>
      <c r="AU23" s="40"/>
      <c r="AV23" s="40"/>
      <c r="AW23" s="40"/>
      <c r="AX23" s="40"/>
    </row>
    <row r="24" spans="1:50" x14ac:dyDescent="0.2">
      <c r="A24" s="73">
        <v>2325</v>
      </c>
      <c r="B24" s="40" t="s">
        <v>267</v>
      </c>
      <c r="C24" s="40" t="s">
        <v>1619</v>
      </c>
      <c r="D24" s="40" t="s">
        <v>137</v>
      </c>
      <c r="E24" s="42" t="s">
        <v>1218</v>
      </c>
      <c r="F24" s="40" t="s">
        <v>1219</v>
      </c>
      <c r="G24" s="40" t="s">
        <v>27</v>
      </c>
      <c r="H24" s="40" t="s">
        <v>28</v>
      </c>
      <c r="I24" s="40" t="s">
        <v>29</v>
      </c>
      <c r="J24" s="40" t="s">
        <v>30</v>
      </c>
      <c r="K24" s="40" t="s">
        <v>31</v>
      </c>
      <c r="L24" s="49">
        <v>25300000</v>
      </c>
      <c r="M24" s="49">
        <v>0</v>
      </c>
      <c r="N24" s="49">
        <v>25300000</v>
      </c>
      <c r="O24" s="49">
        <v>18400000</v>
      </c>
      <c r="P24" s="42" t="s">
        <v>150</v>
      </c>
      <c r="Q24" s="40" t="s">
        <v>1620</v>
      </c>
      <c r="R24" s="40" t="s">
        <v>1621</v>
      </c>
      <c r="S24" s="40" t="s">
        <v>140</v>
      </c>
      <c r="T24" s="40" t="s">
        <v>141</v>
      </c>
      <c r="U24" s="40" t="s">
        <v>1622</v>
      </c>
      <c r="V24" s="40" t="s">
        <v>143</v>
      </c>
      <c r="W24" s="40" t="s">
        <v>157</v>
      </c>
      <c r="X24" s="40" t="s">
        <v>158</v>
      </c>
      <c r="Y24" s="40" t="s">
        <v>57</v>
      </c>
      <c r="Z24" s="40" t="s">
        <v>57</v>
      </c>
      <c r="AA24" s="40" t="s">
        <v>61</v>
      </c>
      <c r="AB24" s="40"/>
      <c r="AC24" s="40" t="s">
        <v>9127</v>
      </c>
      <c r="AD24" s="40" t="s">
        <v>9128</v>
      </c>
      <c r="AE24" s="40"/>
      <c r="AF24" s="40" t="s">
        <v>267</v>
      </c>
      <c r="AG24" s="40" t="s">
        <v>154</v>
      </c>
      <c r="AH24" s="40" t="s">
        <v>1624</v>
      </c>
      <c r="AI24" s="40" t="s">
        <v>1625</v>
      </c>
      <c r="AJ24" s="41"/>
      <c r="AK24" s="43"/>
      <c r="AL24" s="41"/>
      <c r="AM24" s="41"/>
      <c r="AN24" s="41"/>
      <c r="AO24" s="41"/>
      <c r="AP24" s="41"/>
      <c r="AQ24" s="41"/>
      <c r="AR24" s="41"/>
      <c r="AS24" s="41"/>
      <c r="AT24" s="41"/>
      <c r="AU24" s="40"/>
      <c r="AV24" s="40"/>
      <c r="AW24" s="40"/>
      <c r="AX24" s="40"/>
    </row>
    <row r="25" spans="1:50" x14ac:dyDescent="0.2">
      <c r="A25" s="73">
        <v>2425</v>
      </c>
      <c r="B25" s="40" t="s">
        <v>267</v>
      </c>
      <c r="C25" s="40" t="s">
        <v>1626</v>
      </c>
      <c r="D25" s="40" t="s">
        <v>137</v>
      </c>
      <c r="E25" s="42" t="s">
        <v>1218</v>
      </c>
      <c r="F25" s="40" t="s">
        <v>1219</v>
      </c>
      <c r="G25" s="40" t="s">
        <v>27</v>
      </c>
      <c r="H25" s="40" t="s">
        <v>28</v>
      </c>
      <c r="I25" s="40" t="s">
        <v>29</v>
      </c>
      <c r="J25" s="40" t="s">
        <v>30</v>
      </c>
      <c r="K25" s="40" t="s">
        <v>31</v>
      </c>
      <c r="L25" s="49">
        <v>29612495</v>
      </c>
      <c r="M25" s="49">
        <v>0</v>
      </c>
      <c r="N25" s="49">
        <v>29612495</v>
      </c>
      <c r="O25" s="49">
        <v>21536360</v>
      </c>
      <c r="P25" s="42" t="s">
        <v>150</v>
      </c>
      <c r="Q25" s="40" t="s">
        <v>1627</v>
      </c>
      <c r="R25" s="40" t="s">
        <v>1628</v>
      </c>
      <c r="S25" s="40" t="s">
        <v>140</v>
      </c>
      <c r="T25" s="40" t="s">
        <v>141</v>
      </c>
      <c r="U25" s="40" t="s">
        <v>1629</v>
      </c>
      <c r="V25" s="40" t="s">
        <v>143</v>
      </c>
      <c r="W25" s="40" t="s">
        <v>148</v>
      </c>
      <c r="X25" s="40" t="s">
        <v>149</v>
      </c>
      <c r="Y25" s="40" t="s">
        <v>57</v>
      </c>
      <c r="Z25" s="40" t="s">
        <v>57</v>
      </c>
      <c r="AA25" s="40" t="s">
        <v>64</v>
      </c>
      <c r="AB25" s="40"/>
      <c r="AC25" s="40" t="s">
        <v>9129</v>
      </c>
      <c r="AD25" s="40" t="s">
        <v>9130</v>
      </c>
      <c r="AE25" s="40"/>
      <c r="AF25" s="40" t="s">
        <v>267</v>
      </c>
      <c r="AG25" s="40" t="s">
        <v>154</v>
      </c>
      <c r="AH25" s="40" t="s">
        <v>1631</v>
      </c>
      <c r="AI25" s="40" t="s">
        <v>1632</v>
      </c>
      <c r="AJ25" s="41"/>
      <c r="AK25" s="43"/>
      <c r="AL25" s="41"/>
      <c r="AM25" s="41"/>
      <c r="AN25" s="41"/>
      <c r="AO25" s="41"/>
      <c r="AP25" s="41"/>
      <c r="AQ25" s="41"/>
      <c r="AR25" s="41"/>
      <c r="AS25" s="41"/>
      <c r="AT25" s="41"/>
      <c r="AU25" s="40"/>
      <c r="AV25" s="40"/>
      <c r="AW25" s="40"/>
      <c r="AX25" s="40"/>
    </row>
    <row r="26" spans="1:50" x14ac:dyDescent="0.2">
      <c r="A26" s="73">
        <v>2525</v>
      </c>
      <c r="B26" s="40" t="s">
        <v>267</v>
      </c>
      <c r="C26" s="40" t="s">
        <v>1633</v>
      </c>
      <c r="D26" s="40" t="s">
        <v>137</v>
      </c>
      <c r="E26" s="42" t="s">
        <v>1218</v>
      </c>
      <c r="F26" s="40" t="s">
        <v>1219</v>
      </c>
      <c r="G26" s="40" t="s">
        <v>27</v>
      </c>
      <c r="H26" s="40" t="s">
        <v>28</v>
      </c>
      <c r="I26" s="40" t="s">
        <v>29</v>
      </c>
      <c r="J26" s="40" t="s">
        <v>30</v>
      </c>
      <c r="K26" s="40" t="s">
        <v>31</v>
      </c>
      <c r="L26" s="49">
        <v>29612495</v>
      </c>
      <c r="M26" s="49">
        <v>0</v>
      </c>
      <c r="N26" s="49">
        <v>29612495</v>
      </c>
      <c r="O26" s="49">
        <v>21536360</v>
      </c>
      <c r="P26" s="42" t="s">
        <v>150</v>
      </c>
      <c r="Q26" s="40" t="s">
        <v>1634</v>
      </c>
      <c r="R26" s="40" t="s">
        <v>1635</v>
      </c>
      <c r="S26" s="40" t="s">
        <v>140</v>
      </c>
      <c r="T26" s="40" t="s">
        <v>141</v>
      </c>
      <c r="U26" s="40" t="s">
        <v>1636</v>
      </c>
      <c r="V26" s="40" t="s">
        <v>143</v>
      </c>
      <c r="W26" s="40" t="s">
        <v>148</v>
      </c>
      <c r="X26" s="40" t="s">
        <v>149</v>
      </c>
      <c r="Y26" s="40" t="s">
        <v>57</v>
      </c>
      <c r="Z26" s="40" t="s">
        <v>57</v>
      </c>
      <c r="AA26" s="40" t="s">
        <v>65</v>
      </c>
      <c r="AB26" s="40"/>
      <c r="AC26" s="40" t="s">
        <v>9131</v>
      </c>
      <c r="AD26" s="40" t="s">
        <v>9132</v>
      </c>
      <c r="AE26" s="40"/>
      <c r="AF26" s="40" t="s">
        <v>267</v>
      </c>
      <c r="AG26" s="40" t="s">
        <v>154</v>
      </c>
      <c r="AH26" s="40" t="s">
        <v>1638</v>
      </c>
      <c r="AI26" s="40" t="s">
        <v>1639</v>
      </c>
      <c r="AJ26" s="41"/>
      <c r="AK26" s="43"/>
      <c r="AL26" s="41"/>
      <c r="AM26" s="41"/>
      <c r="AN26" s="41"/>
      <c r="AO26" s="41"/>
      <c r="AP26" s="41"/>
      <c r="AQ26" s="41"/>
      <c r="AR26" s="41"/>
      <c r="AS26" s="41"/>
      <c r="AT26" s="41"/>
      <c r="AU26" s="40"/>
      <c r="AV26" s="40"/>
      <c r="AW26" s="40"/>
      <c r="AX26" s="40"/>
    </row>
    <row r="27" spans="1:50" x14ac:dyDescent="0.2">
      <c r="A27" s="73">
        <v>2625</v>
      </c>
      <c r="B27" s="40" t="s">
        <v>267</v>
      </c>
      <c r="C27" s="40" t="s">
        <v>1640</v>
      </c>
      <c r="D27" s="40" t="s">
        <v>137</v>
      </c>
      <c r="E27" s="42" t="s">
        <v>1218</v>
      </c>
      <c r="F27" s="40" t="s">
        <v>1219</v>
      </c>
      <c r="G27" s="40" t="s">
        <v>27</v>
      </c>
      <c r="H27" s="40" t="s">
        <v>28</v>
      </c>
      <c r="I27" s="40" t="s">
        <v>29</v>
      </c>
      <c r="J27" s="40" t="s">
        <v>30</v>
      </c>
      <c r="K27" s="40" t="s">
        <v>31</v>
      </c>
      <c r="L27" s="49">
        <v>58665618</v>
      </c>
      <c r="M27" s="49">
        <v>0</v>
      </c>
      <c r="N27" s="49">
        <v>58665618</v>
      </c>
      <c r="O27" s="49">
        <v>42665904</v>
      </c>
      <c r="P27" s="42" t="s">
        <v>150</v>
      </c>
      <c r="Q27" s="40" t="s">
        <v>1641</v>
      </c>
      <c r="R27" s="40" t="s">
        <v>1642</v>
      </c>
      <c r="S27" s="40" t="s">
        <v>140</v>
      </c>
      <c r="T27" s="40" t="s">
        <v>141</v>
      </c>
      <c r="U27" s="40" t="s">
        <v>1643</v>
      </c>
      <c r="V27" s="40" t="s">
        <v>143</v>
      </c>
      <c r="W27" s="40" t="s">
        <v>151</v>
      </c>
      <c r="X27" s="40" t="s">
        <v>152</v>
      </c>
      <c r="Y27" s="40" t="s">
        <v>57</v>
      </c>
      <c r="Z27" s="40" t="s">
        <v>57</v>
      </c>
      <c r="AA27" s="40" t="s">
        <v>66</v>
      </c>
      <c r="AB27" s="40"/>
      <c r="AC27" s="40" t="s">
        <v>9133</v>
      </c>
      <c r="AD27" s="40" t="s">
        <v>9134</v>
      </c>
      <c r="AE27" s="40"/>
      <c r="AF27" s="40" t="s">
        <v>267</v>
      </c>
      <c r="AG27" s="40" t="s">
        <v>154</v>
      </c>
      <c r="AH27" s="40" t="s">
        <v>1645</v>
      </c>
      <c r="AI27" s="40" t="s">
        <v>1646</v>
      </c>
      <c r="AJ27" s="41"/>
      <c r="AK27" s="43"/>
      <c r="AL27" s="41"/>
      <c r="AM27" s="41"/>
      <c r="AN27" s="41"/>
      <c r="AO27" s="41"/>
      <c r="AP27" s="41"/>
      <c r="AQ27" s="41"/>
      <c r="AR27" s="41"/>
      <c r="AS27" s="41"/>
      <c r="AT27" s="41"/>
      <c r="AU27" s="40"/>
      <c r="AV27" s="40"/>
      <c r="AW27" s="40"/>
      <c r="AX27" s="40"/>
    </row>
    <row r="28" spans="1:50" x14ac:dyDescent="0.2">
      <c r="A28" s="73">
        <v>2725</v>
      </c>
      <c r="B28" s="40" t="s">
        <v>267</v>
      </c>
      <c r="C28" s="40" t="s">
        <v>1647</v>
      </c>
      <c r="D28" s="40" t="s">
        <v>137</v>
      </c>
      <c r="E28" s="42" t="s">
        <v>1218</v>
      </c>
      <c r="F28" s="40" t="s">
        <v>1219</v>
      </c>
      <c r="G28" s="40" t="s">
        <v>27</v>
      </c>
      <c r="H28" s="40" t="s">
        <v>28</v>
      </c>
      <c r="I28" s="40" t="s">
        <v>37</v>
      </c>
      <c r="J28" s="40" t="s">
        <v>38</v>
      </c>
      <c r="K28" s="40" t="s">
        <v>31</v>
      </c>
      <c r="L28" s="49">
        <v>158900</v>
      </c>
      <c r="M28" s="49">
        <v>0</v>
      </c>
      <c r="N28" s="49">
        <v>158900</v>
      </c>
      <c r="O28" s="49">
        <v>0</v>
      </c>
      <c r="P28" s="42" t="s">
        <v>138</v>
      </c>
      <c r="Q28" s="40" t="s">
        <v>1648</v>
      </c>
      <c r="R28" s="40" t="s">
        <v>1649</v>
      </c>
      <c r="S28" s="40" t="s">
        <v>268</v>
      </c>
      <c r="T28" s="74"/>
      <c r="U28" s="74"/>
      <c r="V28" s="74"/>
      <c r="W28" s="74"/>
      <c r="X28" s="74"/>
      <c r="Y28" s="40" t="s">
        <v>49</v>
      </c>
      <c r="Z28" s="40" t="s">
        <v>49</v>
      </c>
      <c r="AA28" s="40" t="s">
        <v>67</v>
      </c>
      <c r="AB28" s="40" t="s">
        <v>65</v>
      </c>
      <c r="AC28" s="40" t="s">
        <v>54</v>
      </c>
      <c r="AD28" s="40" t="s">
        <v>1650</v>
      </c>
      <c r="AE28" s="40"/>
      <c r="AF28" s="40" t="s">
        <v>267</v>
      </c>
      <c r="AG28" s="40" t="s">
        <v>146</v>
      </c>
      <c r="AH28" s="40" t="s">
        <v>1651</v>
      </c>
      <c r="AI28" s="40" t="s">
        <v>1652</v>
      </c>
      <c r="AJ28" s="41"/>
      <c r="AK28" s="43"/>
      <c r="AL28" s="41"/>
      <c r="AM28" s="41"/>
      <c r="AN28" s="41"/>
      <c r="AO28" s="41"/>
      <c r="AP28" s="41"/>
      <c r="AQ28" s="41"/>
      <c r="AR28" s="41"/>
      <c r="AS28" s="41"/>
      <c r="AT28" s="41"/>
      <c r="AU28" s="40"/>
      <c r="AV28" s="40"/>
      <c r="AW28" s="40"/>
      <c r="AX28" s="40"/>
    </row>
    <row r="29" spans="1:50" x14ac:dyDescent="0.2">
      <c r="A29" s="73">
        <v>2825</v>
      </c>
      <c r="B29" s="40" t="s">
        <v>269</v>
      </c>
      <c r="C29" s="40" t="s">
        <v>1653</v>
      </c>
      <c r="D29" s="40" t="s">
        <v>137</v>
      </c>
      <c r="E29" s="42" t="s">
        <v>1226</v>
      </c>
      <c r="F29" s="40" t="s">
        <v>1227</v>
      </c>
      <c r="G29" s="40" t="s">
        <v>27</v>
      </c>
      <c r="H29" s="40" t="s">
        <v>28</v>
      </c>
      <c r="I29" s="40" t="s">
        <v>29</v>
      </c>
      <c r="J29" s="40" t="s">
        <v>30</v>
      </c>
      <c r="K29" s="40" t="s">
        <v>31</v>
      </c>
      <c r="L29" s="49">
        <v>45995110</v>
      </c>
      <c r="M29" s="49">
        <v>0</v>
      </c>
      <c r="N29" s="49">
        <v>45995110</v>
      </c>
      <c r="O29" s="49">
        <v>33576430</v>
      </c>
      <c r="P29" s="42" t="s">
        <v>150</v>
      </c>
      <c r="Q29" s="40" t="s">
        <v>1654</v>
      </c>
      <c r="R29" s="40" t="s">
        <v>1655</v>
      </c>
      <c r="S29" s="40" t="s">
        <v>140</v>
      </c>
      <c r="T29" s="40" t="s">
        <v>141</v>
      </c>
      <c r="U29" s="40" t="s">
        <v>1656</v>
      </c>
      <c r="V29" s="40" t="s">
        <v>143</v>
      </c>
      <c r="W29" s="40" t="s">
        <v>157</v>
      </c>
      <c r="X29" s="40" t="s">
        <v>158</v>
      </c>
      <c r="Y29" s="40" t="s">
        <v>59</v>
      </c>
      <c r="Z29" s="40" t="s">
        <v>59</v>
      </c>
      <c r="AA29" s="40" t="s">
        <v>68</v>
      </c>
      <c r="AB29" s="40"/>
      <c r="AC29" s="40" t="s">
        <v>9135</v>
      </c>
      <c r="AD29" s="40" t="s">
        <v>9136</v>
      </c>
      <c r="AE29" s="40"/>
      <c r="AF29" s="40" t="s">
        <v>269</v>
      </c>
      <c r="AG29" s="40" t="s">
        <v>153</v>
      </c>
      <c r="AH29" s="40" t="s">
        <v>1658</v>
      </c>
      <c r="AI29" s="40" t="s">
        <v>1659</v>
      </c>
      <c r="AJ29" s="41"/>
      <c r="AK29" s="43"/>
      <c r="AL29" s="41"/>
      <c r="AM29" s="41"/>
      <c r="AN29" s="41"/>
      <c r="AO29" s="41"/>
      <c r="AP29" s="41"/>
      <c r="AQ29" s="41"/>
      <c r="AR29" s="41"/>
      <c r="AS29" s="41"/>
      <c r="AT29" s="41"/>
      <c r="AU29" s="40"/>
      <c r="AV29" s="40"/>
      <c r="AW29" s="40"/>
      <c r="AX29" s="40"/>
    </row>
    <row r="30" spans="1:50" x14ac:dyDescent="0.2">
      <c r="A30" s="73">
        <v>2925</v>
      </c>
      <c r="B30" s="40" t="s">
        <v>269</v>
      </c>
      <c r="C30" s="40" t="s">
        <v>1660</v>
      </c>
      <c r="D30" s="40" t="s">
        <v>137</v>
      </c>
      <c r="E30" s="42" t="s">
        <v>1226</v>
      </c>
      <c r="F30" s="40" t="s">
        <v>1227</v>
      </c>
      <c r="G30" s="40" t="s">
        <v>27</v>
      </c>
      <c r="H30" s="40" t="s">
        <v>28</v>
      </c>
      <c r="I30" s="40" t="s">
        <v>29</v>
      </c>
      <c r="J30" s="40" t="s">
        <v>30</v>
      </c>
      <c r="K30" s="40" t="s">
        <v>31</v>
      </c>
      <c r="L30" s="49">
        <v>45995110</v>
      </c>
      <c r="M30" s="49">
        <v>0</v>
      </c>
      <c r="N30" s="49">
        <v>45995110</v>
      </c>
      <c r="O30" s="49">
        <v>33576430</v>
      </c>
      <c r="P30" s="42" t="s">
        <v>150</v>
      </c>
      <c r="Q30" s="40" t="s">
        <v>1661</v>
      </c>
      <c r="R30" s="40" t="s">
        <v>1662</v>
      </c>
      <c r="S30" s="40" t="s">
        <v>140</v>
      </c>
      <c r="T30" s="40" t="s">
        <v>141</v>
      </c>
      <c r="U30" s="40" t="s">
        <v>1663</v>
      </c>
      <c r="V30" s="40" t="s">
        <v>143</v>
      </c>
      <c r="W30" s="40" t="s">
        <v>148</v>
      </c>
      <c r="X30" s="40" t="s">
        <v>149</v>
      </c>
      <c r="Y30" s="40" t="s">
        <v>59</v>
      </c>
      <c r="Z30" s="40" t="s">
        <v>59</v>
      </c>
      <c r="AA30" s="40" t="s">
        <v>69</v>
      </c>
      <c r="AB30" s="40"/>
      <c r="AC30" s="40" t="s">
        <v>9137</v>
      </c>
      <c r="AD30" s="40" t="s">
        <v>9138</v>
      </c>
      <c r="AE30" s="40"/>
      <c r="AF30" s="40" t="s">
        <v>269</v>
      </c>
      <c r="AG30" s="40" t="s">
        <v>153</v>
      </c>
      <c r="AH30" s="40" t="s">
        <v>1665</v>
      </c>
      <c r="AI30" s="40" t="s">
        <v>1659</v>
      </c>
      <c r="AJ30" s="41"/>
      <c r="AK30" s="43"/>
      <c r="AL30" s="41"/>
      <c r="AM30" s="41"/>
      <c r="AN30" s="41"/>
      <c r="AO30" s="41"/>
      <c r="AP30" s="41"/>
      <c r="AQ30" s="41"/>
      <c r="AR30" s="41"/>
      <c r="AS30" s="41"/>
      <c r="AT30" s="41"/>
      <c r="AU30" s="40"/>
      <c r="AV30" s="40"/>
      <c r="AW30" s="40"/>
      <c r="AX30" s="40"/>
    </row>
    <row r="31" spans="1:50" x14ac:dyDescent="0.2">
      <c r="A31" s="73">
        <v>3025</v>
      </c>
      <c r="B31" s="40" t="s">
        <v>269</v>
      </c>
      <c r="C31" s="40" t="s">
        <v>1666</v>
      </c>
      <c r="D31" s="40" t="s">
        <v>137</v>
      </c>
      <c r="E31" s="42" t="s">
        <v>1226</v>
      </c>
      <c r="F31" s="40" t="s">
        <v>1227</v>
      </c>
      <c r="G31" s="40" t="s">
        <v>27</v>
      </c>
      <c r="H31" s="40" t="s">
        <v>28</v>
      </c>
      <c r="I31" s="40" t="s">
        <v>29</v>
      </c>
      <c r="J31" s="40" t="s">
        <v>30</v>
      </c>
      <c r="K31" s="40" t="s">
        <v>31</v>
      </c>
      <c r="L31" s="49">
        <v>45995110</v>
      </c>
      <c r="M31" s="49">
        <v>0</v>
      </c>
      <c r="N31" s="49">
        <v>45995110</v>
      </c>
      <c r="O31" s="49">
        <v>33576430</v>
      </c>
      <c r="P31" s="42" t="s">
        <v>150</v>
      </c>
      <c r="Q31" s="40" t="s">
        <v>1667</v>
      </c>
      <c r="R31" s="40" t="s">
        <v>1668</v>
      </c>
      <c r="S31" s="40" t="s">
        <v>140</v>
      </c>
      <c r="T31" s="40" t="s">
        <v>141</v>
      </c>
      <c r="U31" s="40" t="s">
        <v>1669</v>
      </c>
      <c r="V31" s="40" t="s">
        <v>143</v>
      </c>
      <c r="W31" s="40" t="s">
        <v>270</v>
      </c>
      <c r="X31" s="40" t="s">
        <v>271</v>
      </c>
      <c r="Y31" s="40" t="s">
        <v>59</v>
      </c>
      <c r="Z31" s="40" t="s">
        <v>59</v>
      </c>
      <c r="AA31" s="40" t="s">
        <v>72</v>
      </c>
      <c r="AB31" s="40"/>
      <c r="AC31" s="40" t="s">
        <v>9139</v>
      </c>
      <c r="AD31" s="40" t="s">
        <v>9140</v>
      </c>
      <c r="AE31" s="40"/>
      <c r="AF31" s="40" t="s">
        <v>269</v>
      </c>
      <c r="AG31" s="40" t="s">
        <v>153</v>
      </c>
      <c r="AH31" s="40" t="s">
        <v>1671</v>
      </c>
      <c r="AI31" s="40" t="s">
        <v>1672</v>
      </c>
      <c r="AJ31" s="41"/>
      <c r="AK31" s="43"/>
      <c r="AL31" s="41"/>
      <c r="AM31" s="41"/>
      <c r="AN31" s="41"/>
      <c r="AO31" s="41"/>
      <c r="AP31" s="41"/>
      <c r="AQ31" s="41"/>
      <c r="AR31" s="41"/>
      <c r="AS31" s="41"/>
      <c r="AT31" s="41"/>
      <c r="AU31" s="40"/>
      <c r="AV31" s="40"/>
      <c r="AW31" s="40"/>
      <c r="AX31" s="40"/>
    </row>
    <row r="32" spans="1:50" x14ac:dyDescent="0.2">
      <c r="A32" s="73">
        <v>3125</v>
      </c>
      <c r="B32" s="40" t="s">
        <v>269</v>
      </c>
      <c r="C32" s="40" t="s">
        <v>1673</v>
      </c>
      <c r="D32" s="40" t="s">
        <v>137</v>
      </c>
      <c r="E32" s="42" t="s">
        <v>1226</v>
      </c>
      <c r="F32" s="40" t="s">
        <v>1227</v>
      </c>
      <c r="G32" s="40" t="s">
        <v>27</v>
      </c>
      <c r="H32" s="40" t="s">
        <v>28</v>
      </c>
      <c r="I32" s="40" t="s">
        <v>29</v>
      </c>
      <c r="J32" s="40" t="s">
        <v>30</v>
      </c>
      <c r="K32" s="40" t="s">
        <v>31</v>
      </c>
      <c r="L32" s="49">
        <v>45995110</v>
      </c>
      <c r="M32" s="49">
        <v>0</v>
      </c>
      <c r="N32" s="49">
        <v>45995110</v>
      </c>
      <c r="O32" s="49">
        <v>33576430</v>
      </c>
      <c r="P32" s="42" t="s">
        <v>150</v>
      </c>
      <c r="Q32" s="40" t="s">
        <v>1674</v>
      </c>
      <c r="R32" s="40" t="s">
        <v>1675</v>
      </c>
      <c r="S32" s="40" t="s">
        <v>140</v>
      </c>
      <c r="T32" s="40" t="s">
        <v>141</v>
      </c>
      <c r="U32" s="40" t="s">
        <v>1676</v>
      </c>
      <c r="V32" s="40" t="s">
        <v>143</v>
      </c>
      <c r="W32" s="40" t="s">
        <v>272</v>
      </c>
      <c r="X32" s="40" t="s">
        <v>273</v>
      </c>
      <c r="Y32" s="40" t="s">
        <v>59</v>
      </c>
      <c r="Z32" s="40" t="s">
        <v>59</v>
      </c>
      <c r="AA32" s="40" t="s">
        <v>73</v>
      </c>
      <c r="AB32" s="40"/>
      <c r="AC32" s="40" t="s">
        <v>9141</v>
      </c>
      <c r="AD32" s="40" t="s">
        <v>9142</v>
      </c>
      <c r="AE32" s="40"/>
      <c r="AF32" s="40" t="s">
        <v>269</v>
      </c>
      <c r="AG32" s="40" t="s">
        <v>153</v>
      </c>
      <c r="AH32" s="40" t="s">
        <v>1678</v>
      </c>
      <c r="AI32" s="40" t="s">
        <v>1659</v>
      </c>
      <c r="AJ32" s="41"/>
      <c r="AK32" s="43"/>
      <c r="AL32" s="41"/>
      <c r="AM32" s="41"/>
      <c r="AN32" s="41"/>
      <c r="AO32" s="41"/>
      <c r="AP32" s="41"/>
      <c r="AQ32" s="41"/>
      <c r="AR32" s="41"/>
      <c r="AS32" s="41"/>
      <c r="AT32" s="41"/>
      <c r="AU32" s="40"/>
      <c r="AV32" s="40"/>
      <c r="AW32" s="40"/>
      <c r="AX32" s="40"/>
    </row>
    <row r="33" spans="1:50" x14ac:dyDescent="0.2">
      <c r="A33" s="73">
        <v>3225</v>
      </c>
      <c r="B33" s="40" t="s">
        <v>269</v>
      </c>
      <c r="C33" s="40" t="s">
        <v>1679</v>
      </c>
      <c r="D33" s="40" t="s">
        <v>137</v>
      </c>
      <c r="E33" s="42" t="s">
        <v>1226</v>
      </c>
      <c r="F33" s="40" t="s">
        <v>1227</v>
      </c>
      <c r="G33" s="40" t="s">
        <v>27</v>
      </c>
      <c r="H33" s="40" t="s">
        <v>28</v>
      </c>
      <c r="I33" s="40" t="s">
        <v>29</v>
      </c>
      <c r="J33" s="40" t="s">
        <v>30</v>
      </c>
      <c r="K33" s="40" t="s">
        <v>31</v>
      </c>
      <c r="L33" s="49">
        <v>45995110</v>
      </c>
      <c r="M33" s="49">
        <v>0</v>
      </c>
      <c r="N33" s="49">
        <v>45995110</v>
      </c>
      <c r="O33" s="49">
        <v>33576430</v>
      </c>
      <c r="P33" s="42" t="s">
        <v>150</v>
      </c>
      <c r="Q33" s="40" t="s">
        <v>1680</v>
      </c>
      <c r="R33" s="40" t="s">
        <v>1681</v>
      </c>
      <c r="S33" s="40" t="s">
        <v>140</v>
      </c>
      <c r="T33" s="40" t="s">
        <v>141</v>
      </c>
      <c r="U33" s="40" t="s">
        <v>1682</v>
      </c>
      <c r="V33" s="40" t="s">
        <v>143</v>
      </c>
      <c r="W33" s="40" t="s">
        <v>148</v>
      </c>
      <c r="X33" s="40" t="s">
        <v>149</v>
      </c>
      <c r="Y33" s="40" t="s">
        <v>59</v>
      </c>
      <c r="Z33" s="40" t="s">
        <v>59</v>
      </c>
      <c r="AA33" s="40" t="s">
        <v>74</v>
      </c>
      <c r="AB33" s="40"/>
      <c r="AC33" s="40" t="s">
        <v>9143</v>
      </c>
      <c r="AD33" s="40" t="s">
        <v>9144</v>
      </c>
      <c r="AE33" s="40"/>
      <c r="AF33" s="40" t="s">
        <v>269</v>
      </c>
      <c r="AG33" s="40" t="s">
        <v>153</v>
      </c>
      <c r="AH33" s="40" t="s">
        <v>1684</v>
      </c>
      <c r="AI33" s="40" t="s">
        <v>1659</v>
      </c>
      <c r="AJ33" s="41"/>
      <c r="AK33" s="43"/>
      <c r="AL33" s="41"/>
      <c r="AM33" s="41"/>
      <c r="AN33" s="41"/>
      <c r="AO33" s="41"/>
      <c r="AP33" s="41"/>
      <c r="AQ33" s="41"/>
      <c r="AR33" s="41"/>
      <c r="AS33" s="41"/>
      <c r="AT33" s="41"/>
      <c r="AU33" s="40"/>
      <c r="AV33" s="40"/>
      <c r="AW33" s="40"/>
      <c r="AX33" s="40"/>
    </row>
    <row r="34" spans="1:50" x14ac:dyDescent="0.2">
      <c r="A34" s="73">
        <v>3325</v>
      </c>
      <c r="B34" s="40" t="s">
        <v>269</v>
      </c>
      <c r="C34" s="40" t="s">
        <v>1685</v>
      </c>
      <c r="D34" s="40" t="s">
        <v>137</v>
      </c>
      <c r="E34" s="42" t="s">
        <v>1226</v>
      </c>
      <c r="F34" s="40" t="s">
        <v>1227</v>
      </c>
      <c r="G34" s="40" t="s">
        <v>27</v>
      </c>
      <c r="H34" s="40" t="s">
        <v>28</v>
      </c>
      <c r="I34" s="40" t="s">
        <v>29</v>
      </c>
      <c r="J34" s="40" t="s">
        <v>30</v>
      </c>
      <c r="K34" s="40" t="s">
        <v>31</v>
      </c>
      <c r="L34" s="49">
        <v>45995110</v>
      </c>
      <c r="M34" s="49">
        <v>0</v>
      </c>
      <c r="N34" s="49">
        <v>45995110</v>
      </c>
      <c r="O34" s="49">
        <v>33576430</v>
      </c>
      <c r="P34" s="42" t="s">
        <v>150</v>
      </c>
      <c r="Q34" s="40" t="s">
        <v>1686</v>
      </c>
      <c r="R34" s="40" t="s">
        <v>1687</v>
      </c>
      <c r="S34" s="40" t="s">
        <v>140</v>
      </c>
      <c r="T34" s="40" t="s">
        <v>141</v>
      </c>
      <c r="U34" s="40" t="s">
        <v>1688</v>
      </c>
      <c r="V34" s="40" t="s">
        <v>143</v>
      </c>
      <c r="W34" s="40" t="s">
        <v>151</v>
      </c>
      <c r="X34" s="40" t="s">
        <v>152</v>
      </c>
      <c r="Y34" s="40" t="s">
        <v>59</v>
      </c>
      <c r="Z34" s="40" t="s">
        <v>59</v>
      </c>
      <c r="AA34" s="40" t="s">
        <v>75</v>
      </c>
      <c r="AB34" s="40"/>
      <c r="AC34" s="40" t="s">
        <v>9145</v>
      </c>
      <c r="AD34" s="40" t="s">
        <v>9146</v>
      </c>
      <c r="AE34" s="40"/>
      <c r="AF34" s="40" t="s">
        <v>269</v>
      </c>
      <c r="AG34" s="40" t="s">
        <v>153</v>
      </c>
      <c r="AH34" s="40" t="s">
        <v>1690</v>
      </c>
      <c r="AI34" s="40" t="s">
        <v>1659</v>
      </c>
      <c r="AJ34" s="41"/>
      <c r="AK34" s="43"/>
      <c r="AL34" s="41"/>
      <c r="AM34" s="41"/>
      <c r="AN34" s="41"/>
      <c r="AO34" s="41"/>
      <c r="AP34" s="41"/>
      <c r="AQ34" s="41"/>
      <c r="AR34" s="41"/>
      <c r="AS34" s="41"/>
      <c r="AT34" s="41"/>
      <c r="AU34" s="40"/>
      <c r="AV34" s="40"/>
      <c r="AW34" s="40"/>
      <c r="AX34" s="40"/>
    </row>
    <row r="35" spans="1:50" x14ac:dyDescent="0.2">
      <c r="A35" s="73">
        <v>3425</v>
      </c>
      <c r="B35" s="40" t="s">
        <v>269</v>
      </c>
      <c r="C35" s="40" t="s">
        <v>1691</v>
      </c>
      <c r="D35" s="40" t="s">
        <v>137</v>
      </c>
      <c r="E35" s="42" t="s">
        <v>1226</v>
      </c>
      <c r="F35" s="40" t="s">
        <v>1227</v>
      </c>
      <c r="G35" s="40" t="s">
        <v>27</v>
      </c>
      <c r="H35" s="40" t="s">
        <v>28</v>
      </c>
      <c r="I35" s="40" t="s">
        <v>29</v>
      </c>
      <c r="J35" s="40" t="s">
        <v>30</v>
      </c>
      <c r="K35" s="40" t="s">
        <v>31</v>
      </c>
      <c r="L35" s="49">
        <v>46716950</v>
      </c>
      <c r="M35" s="49">
        <v>0</v>
      </c>
      <c r="N35" s="49">
        <v>46716950</v>
      </c>
      <c r="O35" s="49">
        <v>32701865</v>
      </c>
      <c r="P35" s="42" t="s">
        <v>150</v>
      </c>
      <c r="Q35" s="40" t="s">
        <v>1692</v>
      </c>
      <c r="R35" s="40" t="s">
        <v>1693</v>
      </c>
      <c r="S35" s="40" t="s">
        <v>140</v>
      </c>
      <c r="T35" s="40" t="s">
        <v>141</v>
      </c>
      <c r="U35" s="40" t="s">
        <v>1694</v>
      </c>
      <c r="V35" s="40" t="s">
        <v>143</v>
      </c>
      <c r="W35" s="40" t="s">
        <v>148</v>
      </c>
      <c r="X35" s="40" t="s">
        <v>149</v>
      </c>
      <c r="Y35" s="40" t="s">
        <v>47</v>
      </c>
      <c r="Z35" s="40" t="s">
        <v>46</v>
      </c>
      <c r="AA35" s="40" t="s">
        <v>78</v>
      </c>
      <c r="AB35" s="40"/>
      <c r="AC35" s="40" t="s">
        <v>9147</v>
      </c>
      <c r="AD35" s="40" t="s">
        <v>9148</v>
      </c>
      <c r="AE35" s="40"/>
      <c r="AF35" s="40" t="s">
        <v>269</v>
      </c>
      <c r="AG35" s="40" t="s">
        <v>153</v>
      </c>
      <c r="AH35" s="40" t="s">
        <v>1696</v>
      </c>
      <c r="AI35" s="40" t="s">
        <v>1697</v>
      </c>
      <c r="AJ35" s="41"/>
      <c r="AK35" s="43"/>
      <c r="AL35" s="41"/>
      <c r="AM35" s="41"/>
      <c r="AN35" s="41"/>
      <c r="AO35" s="41"/>
      <c r="AP35" s="41"/>
      <c r="AQ35" s="41"/>
      <c r="AR35" s="41"/>
      <c r="AS35" s="41"/>
      <c r="AT35" s="41"/>
      <c r="AU35" s="40"/>
      <c r="AV35" s="40"/>
      <c r="AW35" s="40"/>
      <c r="AX35" s="40"/>
    </row>
    <row r="36" spans="1:50" x14ac:dyDescent="0.2">
      <c r="A36" s="73">
        <v>3525</v>
      </c>
      <c r="B36" s="40" t="s">
        <v>269</v>
      </c>
      <c r="C36" s="40" t="s">
        <v>1698</v>
      </c>
      <c r="D36" s="40" t="s">
        <v>137</v>
      </c>
      <c r="E36" s="42" t="s">
        <v>1226</v>
      </c>
      <c r="F36" s="40" t="s">
        <v>1227</v>
      </c>
      <c r="G36" s="40" t="s">
        <v>27</v>
      </c>
      <c r="H36" s="40" t="s">
        <v>28</v>
      </c>
      <c r="I36" s="40" t="s">
        <v>29</v>
      </c>
      <c r="J36" s="40" t="s">
        <v>30</v>
      </c>
      <c r="K36" s="40" t="s">
        <v>31</v>
      </c>
      <c r="L36" s="49">
        <v>46716950</v>
      </c>
      <c r="M36" s="49">
        <v>0</v>
      </c>
      <c r="N36" s="49">
        <v>46716950</v>
      </c>
      <c r="O36" s="49">
        <v>32701865</v>
      </c>
      <c r="P36" s="42" t="s">
        <v>150</v>
      </c>
      <c r="Q36" s="40" t="s">
        <v>1699</v>
      </c>
      <c r="R36" s="40" t="s">
        <v>1700</v>
      </c>
      <c r="S36" s="40" t="s">
        <v>140</v>
      </c>
      <c r="T36" s="40" t="s">
        <v>141</v>
      </c>
      <c r="U36" s="40" t="s">
        <v>1701</v>
      </c>
      <c r="V36" s="40" t="s">
        <v>143</v>
      </c>
      <c r="W36" s="40" t="s">
        <v>148</v>
      </c>
      <c r="X36" s="40" t="s">
        <v>149</v>
      </c>
      <c r="Y36" s="40" t="s">
        <v>47</v>
      </c>
      <c r="Z36" s="40" t="s">
        <v>46</v>
      </c>
      <c r="AA36" s="40" t="s">
        <v>79</v>
      </c>
      <c r="AB36" s="40"/>
      <c r="AC36" s="40" t="s">
        <v>9149</v>
      </c>
      <c r="AD36" s="40" t="s">
        <v>9150</v>
      </c>
      <c r="AE36" s="40"/>
      <c r="AF36" s="40" t="s">
        <v>269</v>
      </c>
      <c r="AG36" s="40" t="s">
        <v>153</v>
      </c>
      <c r="AH36" s="40" t="s">
        <v>1703</v>
      </c>
      <c r="AI36" s="40" t="s">
        <v>1704</v>
      </c>
      <c r="AJ36" s="41"/>
      <c r="AK36" s="43"/>
      <c r="AL36" s="41"/>
      <c r="AM36" s="41"/>
      <c r="AN36" s="41"/>
      <c r="AO36" s="41"/>
      <c r="AP36" s="41"/>
      <c r="AQ36" s="41"/>
      <c r="AR36" s="41"/>
      <c r="AS36" s="41"/>
      <c r="AT36" s="41"/>
      <c r="AU36" s="40"/>
      <c r="AV36" s="40"/>
      <c r="AW36" s="40"/>
      <c r="AX36" s="40"/>
    </row>
    <row r="37" spans="1:50" x14ac:dyDescent="0.2">
      <c r="A37" s="73">
        <v>3625</v>
      </c>
      <c r="B37" s="40" t="s">
        <v>269</v>
      </c>
      <c r="C37" s="40" t="s">
        <v>1705</v>
      </c>
      <c r="D37" s="40" t="s">
        <v>137</v>
      </c>
      <c r="E37" s="42" t="s">
        <v>1334</v>
      </c>
      <c r="F37" s="40" t="s">
        <v>1335</v>
      </c>
      <c r="G37" s="40" t="s">
        <v>27</v>
      </c>
      <c r="H37" s="40" t="s">
        <v>28</v>
      </c>
      <c r="I37" s="40" t="s">
        <v>29</v>
      </c>
      <c r="J37" s="40" t="s">
        <v>30</v>
      </c>
      <c r="K37" s="40" t="s">
        <v>31</v>
      </c>
      <c r="L37" s="49">
        <v>33440000</v>
      </c>
      <c r="M37" s="49">
        <v>0</v>
      </c>
      <c r="N37" s="49">
        <v>33440000</v>
      </c>
      <c r="O37" s="49">
        <v>24320000</v>
      </c>
      <c r="P37" s="42" t="s">
        <v>150</v>
      </c>
      <c r="Q37" s="40" t="s">
        <v>1706</v>
      </c>
      <c r="R37" s="40" t="s">
        <v>1707</v>
      </c>
      <c r="S37" s="40" t="s">
        <v>140</v>
      </c>
      <c r="T37" s="40" t="s">
        <v>141</v>
      </c>
      <c r="U37" s="40" t="s">
        <v>1708</v>
      </c>
      <c r="V37" s="40" t="s">
        <v>143</v>
      </c>
      <c r="W37" s="40" t="s">
        <v>157</v>
      </c>
      <c r="X37" s="40" t="s">
        <v>158</v>
      </c>
      <c r="Y37" s="40" t="s">
        <v>94</v>
      </c>
      <c r="Z37" s="40" t="s">
        <v>94</v>
      </c>
      <c r="AA37" s="40" t="s">
        <v>80</v>
      </c>
      <c r="AB37" s="40"/>
      <c r="AC37" s="40" t="s">
        <v>9151</v>
      </c>
      <c r="AD37" s="40" t="s">
        <v>9152</v>
      </c>
      <c r="AE37" s="40"/>
      <c r="AF37" s="40" t="s">
        <v>269</v>
      </c>
      <c r="AG37" s="40" t="s">
        <v>154</v>
      </c>
      <c r="AH37" s="40" t="s">
        <v>1710</v>
      </c>
      <c r="AI37" s="40" t="s">
        <v>1711</v>
      </c>
      <c r="AJ37" s="41"/>
      <c r="AK37" s="43"/>
      <c r="AL37" s="41"/>
      <c r="AM37" s="41"/>
      <c r="AN37" s="41"/>
      <c r="AO37" s="41"/>
      <c r="AP37" s="41"/>
      <c r="AQ37" s="41"/>
      <c r="AR37" s="41"/>
      <c r="AS37" s="41"/>
      <c r="AT37" s="41"/>
      <c r="AU37" s="40"/>
      <c r="AV37" s="40"/>
      <c r="AW37" s="40"/>
      <c r="AX37" s="40"/>
    </row>
    <row r="38" spans="1:50" x14ac:dyDescent="0.2">
      <c r="A38" s="73">
        <v>3725</v>
      </c>
      <c r="B38" s="40" t="s">
        <v>269</v>
      </c>
      <c r="C38" s="40" t="s">
        <v>1712</v>
      </c>
      <c r="D38" s="40" t="s">
        <v>137</v>
      </c>
      <c r="E38" s="42" t="s">
        <v>1218</v>
      </c>
      <c r="F38" s="40" t="s">
        <v>1219</v>
      </c>
      <c r="G38" s="40" t="s">
        <v>27</v>
      </c>
      <c r="H38" s="40" t="s">
        <v>28</v>
      </c>
      <c r="I38" s="40" t="s">
        <v>29</v>
      </c>
      <c r="J38" s="40" t="s">
        <v>30</v>
      </c>
      <c r="K38" s="40" t="s">
        <v>31</v>
      </c>
      <c r="L38" s="49">
        <v>21163989</v>
      </c>
      <c r="M38" s="49">
        <v>0</v>
      </c>
      <c r="N38" s="49">
        <v>21163989</v>
      </c>
      <c r="O38" s="49">
        <v>15391992</v>
      </c>
      <c r="P38" s="42" t="s">
        <v>150</v>
      </c>
      <c r="Q38" s="40" t="s">
        <v>1713</v>
      </c>
      <c r="R38" s="40" t="s">
        <v>1714</v>
      </c>
      <c r="S38" s="40" t="s">
        <v>140</v>
      </c>
      <c r="T38" s="40" t="s">
        <v>141</v>
      </c>
      <c r="U38" s="40" t="s">
        <v>1715</v>
      </c>
      <c r="V38" s="40" t="s">
        <v>143</v>
      </c>
      <c r="W38" s="40" t="s">
        <v>157</v>
      </c>
      <c r="X38" s="40" t="s">
        <v>158</v>
      </c>
      <c r="Y38" s="40" t="s">
        <v>57</v>
      </c>
      <c r="Z38" s="40" t="s">
        <v>57</v>
      </c>
      <c r="AA38" s="40" t="s">
        <v>81</v>
      </c>
      <c r="AB38" s="40"/>
      <c r="AC38" s="40" t="s">
        <v>9153</v>
      </c>
      <c r="AD38" s="40" t="s">
        <v>9154</v>
      </c>
      <c r="AE38" s="40"/>
      <c r="AF38" s="40" t="s">
        <v>269</v>
      </c>
      <c r="AG38" s="40" t="s">
        <v>154</v>
      </c>
      <c r="AH38" s="40" t="s">
        <v>1717</v>
      </c>
      <c r="AI38" s="40" t="s">
        <v>1718</v>
      </c>
      <c r="AJ38" s="41"/>
      <c r="AK38" s="43"/>
      <c r="AL38" s="41"/>
      <c r="AM38" s="41"/>
      <c r="AN38" s="41"/>
      <c r="AO38" s="41"/>
      <c r="AP38" s="41"/>
      <c r="AQ38" s="41"/>
      <c r="AR38" s="41"/>
      <c r="AS38" s="41"/>
      <c r="AT38" s="41"/>
      <c r="AU38" s="40"/>
      <c r="AV38" s="40"/>
      <c r="AW38" s="40"/>
      <c r="AX38" s="40"/>
    </row>
    <row r="39" spans="1:50" x14ac:dyDescent="0.2">
      <c r="A39" s="73">
        <v>3825</v>
      </c>
      <c r="B39" s="40" t="s">
        <v>269</v>
      </c>
      <c r="C39" s="40" t="s">
        <v>1719</v>
      </c>
      <c r="D39" s="40" t="s">
        <v>137</v>
      </c>
      <c r="E39" s="42" t="s">
        <v>1218</v>
      </c>
      <c r="F39" s="40" t="s">
        <v>1219</v>
      </c>
      <c r="G39" s="40" t="s">
        <v>27</v>
      </c>
      <c r="H39" s="40" t="s">
        <v>28</v>
      </c>
      <c r="I39" s="40" t="s">
        <v>29</v>
      </c>
      <c r="J39" s="40" t="s">
        <v>30</v>
      </c>
      <c r="K39" s="40" t="s">
        <v>31</v>
      </c>
      <c r="L39" s="49">
        <v>22550000</v>
      </c>
      <c r="M39" s="49">
        <v>0</v>
      </c>
      <c r="N39" s="49">
        <v>22550000</v>
      </c>
      <c r="O39" s="49">
        <v>16400000</v>
      </c>
      <c r="P39" s="42" t="s">
        <v>150</v>
      </c>
      <c r="Q39" s="40" t="s">
        <v>1720</v>
      </c>
      <c r="R39" s="40" t="s">
        <v>1721</v>
      </c>
      <c r="S39" s="40" t="s">
        <v>140</v>
      </c>
      <c r="T39" s="40" t="s">
        <v>141</v>
      </c>
      <c r="U39" s="40" t="s">
        <v>1722</v>
      </c>
      <c r="V39" s="40" t="s">
        <v>143</v>
      </c>
      <c r="W39" s="40" t="s">
        <v>148</v>
      </c>
      <c r="X39" s="40" t="s">
        <v>149</v>
      </c>
      <c r="Y39" s="40" t="s">
        <v>57</v>
      </c>
      <c r="Z39" s="40" t="s">
        <v>57</v>
      </c>
      <c r="AA39" s="40" t="s">
        <v>82</v>
      </c>
      <c r="AB39" s="40"/>
      <c r="AC39" s="40" t="s">
        <v>9155</v>
      </c>
      <c r="AD39" s="40" t="s">
        <v>9156</v>
      </c>
      <c r="AE39" s="40"/>
      <c r="AF39" s="40" t="s">
        <v>269</v>
      </c>
      <c r="AG39" s="40" t="s">
        <v>154</v>
      </c>
      <c r="AH39" s="40" t="s">
        <v>1724</v>
      </c>
      <c r="AI39" s="40" t="s">
        <v>1725</v>
      </c>
      <c r="AJ39" s="41"/>
      <c r="AK39" s="43"/>
      <c r="AL39" s="41"/>
      <c r="AM39" s="41"/>
      <c r="AN39" s="41"/>
      <c r="AO39" s="41"/>
      <c r="AP39" s="41"/>
      <c r="AQ39" s="41"/>
      <c r="AR39" s="41"/>
      <c r="AS39" s="41"/>
      <c r="AT39" s="41"/>
      <c r="AU39" s="40"/>
      <c r="AV39" s="40"/>
      <c r="AW39" s="40"/>
      <c r="AX39" s="40"/>
    </row>
    <row r="40" spans="1:50" x14ac:dyDescent="0.2">
      <c r="A40" s="73">
        <v>3925</v>
      </c>
      <c r="B40" s="40" t="s">
        <v>269</v>
      </c>
      <c r="C40" s="40" t="s">
        <v>1726</v>
      </c>
      <c r="D40" s="40" t="s">
        <v>137</v>
      </c>
      <c r="E40" s="42" t="s">
        <v>1218</v>
      </c>
      <c r="F40" s="40" t="s">
        <v>1219</v>
      </c>
      <c r="G40" s="40" t="s">
        <v>27</v>
      </c>
      <c r="H40" s="40" t="s">
        <v>28</v>
      </c>
      <c r="I40" s="40" t="s">
        <v>29</v>
      </c>
      <c r="J40" s="40" t="s">
        <v>30</v>
      </c>
      <c r="K40" s="40" t="s">
        <v>31</v>
      </c>
      <c r="L40" s="49">
        <v>26059000</v>
      </c>
      <c r="M40" s="49">
        <v>0</v>
      </c>
      <c r="N40" s="49">
        <v>26059000</v>
      </c>
      <c r="O40" s="49">
        <v>18952000</v>
      </c>
      <c r="P40" s="42" t="s">
        <v>150</v>
      </c>
      <c r="Q40" s="40" t="s">
        <v>1727</v>
      </c>
      <c r="R40" s="40" t="s">
        <v>1728</v>
      </c>
      <c r="S40" s="40" t="s">
        <v>140</v>
      </c>
      <c r="T40" s="40" t="s">
        <v>141</v>
      </c>
      <c r="U40" s="40" t="s">
        <v>1729</v>
      </c>
      <c r="V40" s="40" t="s">
        <v>143</v>
      </c>
      <c r="W40" s="40" t="s">
        <v>162</v>
      </c>
      <c r="X40" s="40" t="s">
        <v>163</v>
      </c>
      <c r="Y40" s="40" t="s">
        <v>57</v>
      </c>
      <c r="Z40" s="40" t="s">
        <v>57</v>
      </c>
      <c r="AA40" s="40" t="s">
        <v>83</v>
      </c>
      <c r="AB40" s="40"/>
      <c r="AC40" s="40" t="s">
        <v>9157</v>
      </c>
      <c r="AD40" s="40" t="s">
        <v>9158</v>
      </c>
      <c r="AE40" s="40"/>
      <c r="AF40" s="40" t="s">
        <v>269</v>
      </c>
      <c r="AG40" s="40" t="s">
        <v>154</v>
      </c>
      <c r="AH40" s="40" t="s">
        <v>1731</v>
      </c>
      <c r="AI40" s="40" t="s">
        <v>1732</v>
      </c>
      <c r="AJ40" s="41"/>
      <c r="AK40" s="43"/>
      <c r="AL40" s="41"/>
      <c r="AM40" s="41"/>
      <c r="AN40" s="41"/>
      <c r="AO40" s="41"/>
      <c r="AP40" s="41"/>
      <c r="AQ40" s="41"/>
      <c r="AR40" s="41"/>
      <c r="AS40" s="41"/>
      <c r="AT40" s="41"/>
      <c r="AU40" s="40"/>
      <c r="AV40" s="40"/>
      <c r="AW40" s="40"/>
      <c r="AX40" s="40"/>
    </row>
    <row r="41" spans="1:50" x14ac:dyDescent="0.2">
      <c r="A41" s="73">
        <v>4025</v>
      </c>
      <c r="B41" s="40" t="s">
        <v>1733</v>
      </c>
      <c r="C41" s="40" t="s">
        <v>1734</v>
      </c>
      <c r="D41" s="40" t="s">
        <v>137</v>
      </c>
      <c r="E41" s="42" t="s">
        <v>1293</v>
      </c>
      <c r="F41" s="40" t="s">
        <v>1294</v>
      </c>
      <c r="G41" s="40" t="s">
        <v>76</v>
      </c>
      <c r="H41" s="40" t="s">
        <v>77</v>
      </c>
      <c r="I41" s="40" t="s">
        <v>29</v>
      </c>
      <c r="J41" s="40" t="s">
        <v>30</v>
      </c>
      <c r="K41" s="40" t="s">
        <v>31</v>
      </c>
      <c r="L41" s="49">
        <v>29480000</v>
      </c>
      <c r="M41" s="49">
        <v>0</v>
      </c>
      <c r="N41" s="49">
        <v>29480000</v>
      </c>
      <c r="O41" s="49">
        <v>21440000</v>
      </c>
      <c r="P41" s="42" t="s">
        <v>150</v>
      </c>
      <c r="Q41" s="40" t="s">
        <v>1735</v>
      </c>
      <c r="R41" s="40" t="s">
        <v>1736</v>
      </c>
      <c r="S41" s="40" t="s">
        <v>140</v>
      </c>
      <c r="T41" s="40" t="s">
        <v>141</v>
      </c>
      <c r="U41" s="40" t="s">
        <v>1737</v>
      </c>
      <c r="V41" s="40" t="s">
        <v>143</v>
      </c>
      <c r="W41" s="40" t="s">
        <v>148</v>
      </c>
      <c r="X41" s="40" t="s">
        <v>149</v>
      </c>
      <c r="Y41" s="40" t="s">
        <v>79</v>
      </c>
      <c r="Z41" s="40" t="s">
        <v>79</v>
      </c>
      <c r="AA41" s="40" t="s">
        <v>84</v>
      </c>
      <c r="AB41" s="40"/>
      <c r="AC41" s="40" t="s">
        <v>9066</v>
      </c>
      <c r="AD41" s="40" t="s">
        <v>9067</v>
      </c>
      <c r="AE41" s="40"/>
      <c r="AF41" s="40" t="s">
        <v>1733</v>
      </c>
      <c r="AG41" s="40" t="s">
        <v>154</v>
      </c>
      <c r="AH41" s="40" t="s">
        <v>1738</v>
      </c>
      <c r="AI41" s="40" t="s">
        <v>1739</v>
      </c>
      <c r="AJ41" s="41"/>
      <c r="AK41" s="43"/>
      <c r="AL41" s="41"/>
      <c r="AM41" s="41"/>
      <c r="AN41" s="41"/>
      <c r="AO41" s="41"/>
      <c r="AP41" s="41"/>
      <c r="AQ41" s="41"/>
      <c r="AR41" s="41"/>
      <c r="AS41" s="41"/>
      <c r="AT41" s="41"/>
      <c r="AU41" s="40"/>
      <c r="AV41" s="40"/>
      <c r="AW41" s="40"/>
      <c r="AX41" s="40"/>
    </row>
    <row r="42" spans="1:50" x14ac:dyDescent="0.2">
      <c r="A42" s="73">
        <v>4125</v>
      </c>
      <c r="B42" s="40" t="s">
        <v>1733</v>
      </c>
      <c r="C42" s="40" t="s">
        <v>1740</v>
      </c>
      <c r="D42" s="40" t="s">
        <v>137</v>
      </c>
      <c r="E42" s="42" t="s">
        <v>1307</v>
      </c>
      <c r="F42" s="40" t="s">
        <v>1308</v>
      </c>
      <c r="G42" s="40" t="s">
        <v>27</v>
      </c>
      <c r="H42" s="40" t="s">
        <v>28</v>
      </c>
      <c r="I42" s="40" t="s">
        <v>29</v>
      </c>
      <c r="J42" s="40" t="s">
        <v>30</v>
      </c>
      <c r="K42" s="40" t="s">
        <v>31</v>
      </c>
      <c r="L42" s="49">
        <v>28325000</v>
      </c>
      <c r="M42" s="49">
        <v>0</v>
      </c>
      <c r="N42" s="49">
        <v>28325000</v>
      </c>
      <c r="O42" s="49">
        <v>20600000</v>
      </c>
      <c r="P42" s="42" t="s">
        <v>150</v>
      </c>
      <c r="Q42" s="40" t="s">
        <v>1741</v>
      </c>
      <c r="R42" s="40" t="s">
        <v>1742</v>
      </c>
      <c r="S42" s="40" t="s">
        <v>140</v>
      </c>
      <c r="T42" s="40" t="s">
        <v>141</v>
      </c>
      <c r="U42" s="40" t="s">
        <v>1743</v>
      </c>
      <c r="V42" s="40" t="s">
        <v>143</v>
      </c>
      <c r="W42" s="40" t="s">
        <v>914</v>
      </c>
      <c r="X42" s="40" t="s">
        <v>161</v>
      </c>
      <c r="Y42" s="40" t="s">
        <v>80</v>
      </c>
      <c r="Z42" s="40" t="s">
        <v>80</v>
      </c>
      <c r="AA42" s="40" t="s">
        <v>85</v>
      </c>
      <c r="AB42" s="40"/>
      <c r="AC42" s="40" t="s">
        <v>9159</v>
      </c>
      <c r="AD42" s="40" t="s">
        <v>9160</v>
      </c>
      <c r="AE42" s="40"/>
      <c r="AF42" s="40" t="s">
        <v>1733</v>
      </c>
      <c r="AG42" s="40" t="s">
        <v>154</v>
      </c>
      <c r="AH42" s="40" t="s">
        <v>1745</v>
      </c>
      <c r="AI42" s="40" t="s">
        <v>1746</v>
      </c>
      <c r="AJ42" s="41"/>
      <c r="AK42" s="43"/>
      <c r="AL42" s="41"/>
      <c r="AM42" s="41"/>
      <c r="AN42" s="41"/>
      <c r="AO42" s="41"/>
      <c r="AP42" s="41"/>
      <c r="AQ42" s="41"/>
      <c r="AR42" s="41"/>
      <c r="AS42" s="41"/>
      <c r="AT42" s="41"/>
      <c r="AU42" s="40"/>
      <c r="AV42" s="40"/>
      <c r="AW42" s="40"/>
      <c r="AX42" s="40"/>
    </row>
    <row r="43" spans="1:50" x14ac:dyDescent="0.2">
      <c r="A43" s="73">
        <v>4225</v>
      </c>
      <c r="B43" s="40" t="s">
        <v>1733</v>
      </c>
      <c r="C43" s="40" t="s">
        <v>1747</v>
      </c>
      <c r="D43" s="40" t="s">
        <v>137</v>
      </c>
      <c r="E43" s="42" t="s">
        <v>1307</v>
      </c>
      <c r="F43" s="40" t="s">
        <v>1308</v>
      </c>
      <c r="G43" s="40" t="s">
        <v>27</v>
      </c>
      <c r="H43" s="40" t="s">
        <v>28</v>
      </c>
      <c r="I43" s="40" t="s">
        <v>29</v>
      </c>
      <c r="J43" s="40" t="s">
        <v>30</v>
      </c>
      <c r="K43" s="40" t="s">
        <v>31</v>
      </c>
      <c r="L43" s="49">
        <v>28325000</v>
      </c>
      <c r="M43" s="49">
        <v>0</v>
      </c>
      <c r="N43" s="49">
        <v>28325000</v>
      </c>
      <c r="O43" s="49">
        <v>20600000</v>
      </c>
      <c r="P43" s="42" t="s">
        <v>150</v>
      </c>
      <c r="Q43" s="40" t="s">
        <v>1748</v>
      </c>
      <c r="R43" s="40" t="s">
        <v>1749</v>
      </c>
      <c r="S43" s="40" t="s">
        <v>140</v>
      </c>
      <c r="T43" s="40" t="s">
        <v>141</v>
      </c>
      <c r="U43" s="40" t="s">
        <v>1750</v>
      </c>
      <c r="V43" s="40" t="s">
        <v>143</v>
      </c>
      <c r="W43" s="40" t="s">
        <v>151</v>
      </c>
      <c r="X43" s="40" t="s">
        <v>152</v>
      </c>
      <c r="Y43" s="40" t="s">
        <v>80</v>
      </c>
      <c r="Z43" s="40" t="s">
        <v>80</v>
      </c>
      <c r="AA43" s="40" t="s">
        <v>86</v>
      </c>
      <c r="AB43" s="40"/>
      <c r="AC43" s="40" t="s">
        <v>9161</v>
      </c>
      <c r="AD43" s="40" t="s">
        <v>9162</v>
      </c>
      <c r="AE43" s="40"/>
      <c r="AF43" s="40" t="s">
        <v>1733</v>
      </c>
      <c r="AG43" s="40" t="s">
        <v>154</v>
      </c>
      <c r="AH43" s="40" t="s">
        <v>1752</v>
      </c>
      <c r="AI43" s="40" t="s">
        <v>1753</v>
      </c>
      <c r="AJ43" s="41"/>
      <c r="AK43" s="43"/>
      <c r="AL43" s="41"/>
      <c r="AM43" s="41"/>
      <c r="AN43" s="41"/>
      <c r="AO43" s="41"/>
      <c r="AP43" s="41"/>
      <c r="AQ43" s="41"/>
      <c r="AR43" s="41"/>
      <c r="AS43" s="41"/>
      <c r="AT43" s="41"/>
      <c r="AU43" s="40"/>
      <c r="AV43" s="40"/>
      <c r="AW43" s="40"/>
      <c r="AX43" s="40"/>
    </row>
    <row r="44" spans="1:50" x14ac:dyDescent="0.2">
      <c r="A44" s="73">
        <v>4325</v>
      </c>
      <c r="B44" s="40" t="s">
        <v>1733</v>
      </c>
      <c r="C44" s="40" t="s">
        <v>1754</v>
      </c>
      <c r="D44" s="40" t="s">
        <v>137</v>
      </c>
      <c r="E44" s="42" t="s">
        <v>1307</v>
      </c>
      <c r="F44" s="40" t="s">
        <v>1308</v>
      </c>
      <c r="G44" s="40" t="s">
        <v>27</v>
      </c>
      <c r="H44" s="40" t="s">
        <v>28</v>
      </c>
      <c r="I44" s="40" t="s">
        <v>29</v>
      </c>
      <c r="J44" s="40" t="s">
        <v>30</v>
      </c>
      <c r="K44" s="40" t="s">
        <v>31</v>
      </c>
      <c r="L44" s="49">
        <v>28325000</v>
      </c>
      <c r="M44" s="49">
        <v>0</v>
      </c>
      <c r="N44" s="49">
        <v>28325000</v>
      </c>
      <c r="O44" s="49">
        <v>20600000</v>
      </c>
      <c r="P44" s="42" t="s">
        <v>150</v>
      </c>
      <c r="Q44" s="40" t="s">
        <v>1755</v>
      </c>
      <c r="R44" s="40" t="s">
        <v>1756</v>
      </c>
      <c r="S44" s="40" t="s">
        <v>140</v>
      </c>
      <c r="T44" s="40" t="s">
        <v>141</v>
      </c>
      <c r="U44" s="40" t="s">
        <v>1757</v>
      </c>
      <c r="V44" s="40" t="s">
        <v>143</v>
      </c>
      <c r="W44" s="40" t="s">
        <v>157</v>
      </c>
      <c r="X44" s="40" t="s">
        <v>158</v>
      </c>
      <c r="Y44" s="40" t="s">
        <v>80</v>
      </c>
      <c r="Z44" s="40" t="s">
        <v>80</v>
      </c>
      <c r="AA44" s="40" t="s">
        <v>87</v>
      </c>
      <c r="AB44" s="40"/>
      <c r="AC44" s="40" t="s">
        <v>9163</v>
      </c>
      <c r="AD44" s="40" t="s">
        <v>9164</v>
      </c>
      <c r="AE44" s="40"/>
      <c r="AF44" s="40" t="s">
        <v>1733</v>
      </c>
      <c r="AG44" s="40" t="s">
        <v>154</v>
      </c>
      <c r="AH44" s="40" t="s">
        <v>1759</v>
      </c>
      <c r="AI44" s="40" t="s">
        <v>1760</v>
      </c>
      <c r="AJ44" s="41"/>
      <c r="AK44" s="43"/>
      <c r="AL44" s="41"/>
      <c r="AM44" s="41"/>
      <c r="AN44" s="41"/>
      <c r="AO44" s="41"/>
      <c r="AP44" s="41"/>
      <c r="AQ44" s="41"/>
      <c r="AR44" s="41"/>
      <c r="AS44" s="41"/>
      <c r="AT44" s="41"/>
      <c r="AU44" s="40"/>
      <c r="AV44" s="40"/>
      <c r="AW44" s="40"/>
      <c r="AX44" s="40"/>
    </row>
    <row r="45" spans="1:50" x14ac:dyDescent="0.2">
      <c r="A45" s="73">
        <v>4425</v>
      </c>
      <c r="B45" s="40" t="s">
        <v>1733</v>
      </c>
      <c r="C45" s="40" t="s">
        <v>1761</v>
      </c>
      <c r="D45" s="40" t="s">
        <v>137</v>
      </c>
      <c r="E45" s="42" t="s">
        <v>1311</v>
      </c>
      <c r="F45" s="40" t="s">
        <v>1312</v>
      </c>
      <c r="G45" s="40" t="s">
        <v>27</v>
      </c>
      <c r="H45" s="40" t="s">
        <v>28</v>
      </c>
      <c r="I45" s="40" t="s">
        <v>29</v>
      </c>
      <c r="J45" s="40" t="s">
        <v>30</v>
      </c>
      <c r="K45" s="40" t="s">
        <v>31</v>
      </c>
      <c r="L45" s="49">
        <v>50287986</v>
      </c>
      <c r="M45" s="49">
        <v>0</v>
      </c>
      <c r="N45" s="49">
        <v>50287986</v>
      </c>
      <c r="O45" s="49">
        <v>36796088</v>
      </c>
      <c r="P45" s="42" t="s">
        <v>150</v>
      </c>
      <c r="Q45" s="40" t="s">
        <v>1762</v>
      </c>
      <c r="R45" s="40" t="s">
        <v>1763</v>
      </c>
      <c r="S45" s="40" t="s">
        <v>140</v>
      </c>
      <c r="T45" s="40" t="s">
        <v>141</v>
      </c>
      <c r="U45" s="40" t="s">
        <v>1764</v>
      </c>
      <c r="V45" s="40" t="s">
        <v>143</v>
      </c>
      <c r="W45" s="40" t="s">
        <v>148</v>
      </c>
      <c r="X45" s="40" t="s">
        <v>149</v>
      </c>
      <c r="Y45" s="40" t="s">
        <v>82</v>
      </c>
      <c r="Z45" s="40" t="s">
        <v>82</v>
      </c>
      <c r="AA45" s="40" t="s">
        <v>88</v>
      </c>
      <c r="AB45" s="40"/>
      <c r="AC45" s="40" t="s">
        <v>9165</v>
      </c>
      <c r="AD45" s="40" t="s">
        <v>9166</v>
      </c>
      <c r="AE45" s="40"/>
      <c r="AF45" s="40" t="s">
        <v>1733</v>
      </c>
      <c r="AG45" s="40" t="s">
        <v>153</v>
      </c>
      <c r="AH45" s="40" t="s">
        <v>1766</v>
      </c>
      <c r="AI45" s="40" t="s">
        <v>1767</v>
      </c>
      <c r="AJ45" s="41"/>
      <c r="AK45" s="43"/>
      <c r="AL45" s="41"/>
      <c r="AM45" s="41"/>
      <c r="AN45" s="41"/>
      <c r="AO45" s="41"/>
      <c r="AP45" s="41"/>
      <c r="AQ45" s="41"/>
      <c r="AR45" s="41"/>
      <c r="AS45" s="41"/>
      <c r="AT45" s="41"/>
      <c r="AU45" s="40"/>
      <c r="AV45" s="40"/>
      <c r="AW45" s="40"/>
      <c r="AX45" s="40"/>
    </row>
    <row r="46" spans="1:50" x14ac:dyDescent="0.2">
      <c r="A46" s="73">
        <v>4525</v>
      </c>
      <c r="B46" s="40" t="s">
        <v>1733</v>
      </c>
      <c r="C46" s="40" t="s">
        <v>1768</v>
      </c>
      <c r="D46" s="40" t="s">
        <v>137</v>
      </c>
      <c r="E46" s="42" t="s">
        <v>1311</v>
      </c>
      <c r="F46" s="40" t="s">
        <v>1312</v>
      </c>
      <c r="G46" s="40" t="s">
        <v>27</v>
      </c>
      <c r="H46" s="40" t="s">
        <v>28</v>
      </c>
      <c r="I46" s="40" t="s">
        <v>29</v>
      </c>
      <c r="J46" s="40" t="s">
        <v>30</v>
      </c>
      <c r="K46" s="40" t="s">
        <v>31</v>
      </c>
      <c r="L46" s="49">
        <v>50287986</v>
      </c>
      <c r="M46" s="49">
        <v>0</v>
      </c>
      <c r="N46" s="49">
        <v>50287986</v>
      </c>
      <c r="O46" s="49">
        <v>36796088</v>
      </c>
      <c r="P46" s="42" t="s">
        <v>150</v>
      </c>
      <c r="Q46" s="40" t="s">
        <v>1769</v>
      </c>
      <c r="R46" s="40" t="s">
        <v>1770</v>
      </c>
      <c r="S46" s="40" t="s">
        <v>140</v>
      </c>
      <c r="T46" s="40" t="s">
        <v>141</v>
      </c>
      <c r="U46" s="40" t="s">
        <v>1771</v>
      </c>
      <c r="V46" s="40" t="s">
        <v>143</v>
      </c>
      <c r="W46" s="40" t="s">
        <v>162</v>
      </c>
      <c r="X46" s="40" t="s">
        <v>163</v>
      </c>
      <c r="Y46" s="40" t="s">
        <v>82</v>
      </c>
      <c r="Z46" s="40" t="s">
        <v>82</v>
      </c>
      <c r="AA46" s="40" t="s">
        <v>89</v>
      </c>
      <c r="AB46" s="40"/>
      <c r="AC46" s="40" t="s">
        <v>9167</v>
      </c>
      <c r="AD46" s="40" t="s">
        <v>9168</v>
      </c>
      <c r="AE46" s="40"/>
      <c r="AF46" s="40" t="s">
        <v>1733</v>
      </c>
      <c r="AG46" s="40" t="s">
        <v>153</v>
      </c>
      <c r="AH46" s="40" t="s">
        <v>1773</v>
      </c>
      <c r="AI46" s="40" t="s">
        <v>1767</v>
      </c>
      <c r="AJ46" s="41"/>
      <c r="AK46" s="43"/>
      <c r="AL46" s="41"/>
      <c r="AM46" s="41"/>
      <c r="AN46" s="41"/>
      <c r="AO46" s="41"/>
      <c r="AP46" s="41"/>
      <c r="AQ46" s="41"/>
      <c r="AR46" s="41"/>
      <c r="AS46" s="41"/>
      <c r="AT46" s="41"/>
      <c r="AU46" s="40"/>
      <c r="AV46" s="40"/>
      <c r="AW46" s="40"/>
      <c r="AX46" s="40"/>
    </row>
    <row r="47" spans="1:50" x14ac:dyDescent="0.2">
      <c r="A47" s="73">
        <v>4625</v>
      </c>
      <c r="B47" s="40" t="s">
        <v>1733</v>
      </c>
      <c r="C47" s="40" t="s">
        <v>1774</v>
      </c>
      <c r="D47" s="40" t="s">
        <v>137</v>
      </c>
      <c r="E47" s="42" t="s">
        <v>1311</v>
      </c>
      <c r="F47" s="40" t="s">
        <v>1312</v>
      </c>
      <c r="G47" s="40" t="s">
        <v>27</v>
      </c>
      <c r="H47" s="40" t="s">
        <v>28</v>
      </c>
      <c r="I47" s="40" t="s">
        <v>29</v>
      </c>
      <c r="J47" s="40" t="s">
        <v>30</v>
      </c>
      <c r="K47" s="40" t="s">
        <v>31</v>
      </c>
      <c r="L47" s="49">
        <v>50287986</v>
      </c>
      <c r="M47" s="49">
        <v>0</v>
      </c>
      <c r="N47" s="49">
        <v>50287986</v>
      </c>
      <c r="O47" s="49">
        <v>36796088</v>
      </c>
      <c r="P47" s="42" t="s">
        <v>150</v>
      </c>
      <c r="Q47" s="40" t="s">
        <v>1775</v>
      </c>
      <c r="R47" s="40" t="s">
        <v>1776</v>
      </c>
      <c r="S47" s="40" t="s">
        <v>140</v>
      </c>
      <c r="T47" s="40" t="s">
        <v>141</v>
      </c>
      <c r="U47" s="40" t="s">
        <v>1777</v>
      </c>
      <c r="V47" s="40" t="s">
        <v>143</v>
      </c>
      <c r="W47" s="40" t="s">
        <v>151</v>
      </c>
      <c r="X47" s="40" t="s">
        <v>152</v>
      </c>
      <c r="Y47" s="40" t="s">
        <v>82</v>
      </c>
      <c r="Z47" s="40" t="s">
        <v>82</v>
      </c>
      <c r="AA47" s="40" t="s">
        <v>90</v>
      </c>
      <c r="AB47" s="40"/>
      <c r="AC47" s="40" t="s">
        <v>9169</v>
      </c>
      <c r="AD47" s="40" t="s">
        <v>9170</v>
      </c>
      <c r="AE47" s="40"/>
      <c r="AF47" s="40" t="s">
        <v>1733</v>
      </c>
      <c r="AG47" s="40" t="s">
        <v>153</v>
      </c>
      <c r="AH47" s="40" t="s">
        <v>1779</v>
      </c>
      <c r="AI47" s="40" t="s">
        <v>1767</v>
      </c>
      <c r="AJ47" s="41"/>
      <c r="AK47" s="43"/>
      <c r="AL47" s="41"/>
      <c r="AM47" s="41"/>
      <c r="AN47" s="41"/>
      <c r="AO47" s="41"/>
      <c r="AP47" s="41"/>
      <c r="AQ47" s="41"/>
      <c r="AR47" s="41"/>
      <c r="AS47" s="41"/>
      <c r="AT47" s="41"/>
      <c r="AU47" s="40"/>
      <c r="AV47" s="40"/>
      <c r="AW47" s="40"/>
      <c r="AX47" s="40"/>
    </row>
    <row r="48" spans="1:50" x14ac:dyDescent="0.2">
      <c r="A48" s="73">
        <v>4725</v>
      </c>
      <c r="B48" s="40" t="s">
        <v>1733</v>
      </c>
      <c r="C48" s="40" t="s">
        <v>1780</v>
      </c>
      <c r="D48" s="40" t="s">
        <v>137</v>
      </c>
      <c r="E48" s="42" t="s">
        <v>1311</v>
      </c>
      <c r="F48" s="40" t="s">
        <v>1312</v>
      </c>
      <c r="G48" s="40" t="s">
        <v>27</v>
      </c>
      <c r="H48" s="40" t="s">
        <v>28</v>
      </c>
      <c r="I48" s="40" t="s">
        <v>29</v>
      </c>
      <c r="J48" s="40" t="s">
        <v>30</v>
      </c>
      <c r="K48" s="40" t="s">
        <v>31</v>
      </c>
      <c r="L48" s="49">
        <v>50287986</v>
      </c>
      <c r="M48" s="49">
        <v>0</v>
      </c>
      <c r="N48" s="49">
        <v>50287986</v>
      </c>
      <c r="O48" s="49">
        <v>36796088</v>
      </c>
      <c r="P48" s="42" t="s">
        <v>150</v>
      </c>
      <c r="Q48" s="40" t="s">
        <v>1781</v>
      </c>
      <c r="R48" s="40" t="s">
        <v>1782</v>
      </c>
      <c r="S48" s="40" t="s">
        <v>140</v>
      </c>
      <c r="T48" s="40" t="s">
        <v>141</v>
      </c>
      <c r="U48" s="40" t="s">
        <v>1783</v>
      </c>
      <c r="V48" s="40" t="s">
        <v>143</v>
      </c>
      <c r="W48" s="40" t="s">
        <v>151</v>
      </c>
      <c r="X48" s="40" t="s">
        <v>152</v>
      </c>
      <c r="Y48" s="40" t="s">
        <v>82</v>
      </c>
      <c r="Z48" s="40" t="s">
        <v>82</v>
      </c>
      <c r="AA48" s="40" t="s">
        <v>91</v>
      </c>
      <c r="AB48" s="40"/>
      <c r="AC48" s="40" t="s">
        <v>9171</v>
      </c>
      <c r="AD48" s="40" t="s">
        <v>9172</v>
      </c>
      <c r="AE48" s="40"/>
      <c r="AF48" s="40" t="s">
        <v>1733</v>
      </c>
      <c r="AG48" s="40" t="s">
        <v>153</v>
      </c>
      <c r="AH48" s="40" t="s">
        <v>1785</v>
      </c>
      <c r="AI48" s="40" t="s">
        <v>1767</v>
      </c>
      <c r="AJ48" s="41"/>
      <c r="AK48" s="43"/>
      <c r="AL48" s="41"/>
      <c r="AM48" s="41"/>
      <c r="AN48" s="41"/>
      <c r="AO48" s="41"/>
      <c r="AP48" s="41"/>
      <c r="AQ48" s="41"/>
      <c r="AR48" s="41"/>
      <c r="AS48" s="41"/>
      <c r="AT48" s="41"/>
      <c r="AU48" s="40"/>
      <c r="AV48" s="40"/>
      <c r="AW48" s="40"/>
      <c r="AX48" s="40"/>
    </row>
    <row r="49" spans="1:50" x14ac:dyDescent="0.2">
      <c r="A49" s="73">
        <v>4825</v>
      </c>
      <c r="B49" s="40" t="s">
        <v>274</v>
      </c>
      <c r="C49" s="40" t="s">
        <v>1786</v>
      </c>
      <c r="D49" s="40" t="s">
        <v>137</v>
      </c>
      <c r="E49" s="42" t="s">
        <v>1325</v>
      </c>
      <c r="F49" s="40" t="s">
        <v>1326</v>
      </c>
      <c r="G49" s="40" t="s">
        <v>27</v>
      </c>
      <c r="H49" s="40" t="s">
        <v>28</v>
      </c>
      <c r="I49" s="40" t="s">
        <v>29</v>
      </c>
      <c r="J49" s="40" t="s">
        <v>30</v>
      </c>
      <c r="K49" s="40" t="s">
        <v>31</v>
      </c>
      <c r="L49" s="49">
        <v>49061450</v>
      </c>
      <c r="M49" s="49">
        <v>0</v>
      </c>
      <c r="N49" s="49">
        <v>49061450</v>
      </c>
      <c r="O49" s="49">
        <v>35569551</v>
      </c>
      <c r="P49" s="42" t="s">
        <v>150</v>
      </c>
      <c r="Q49" s="40" t="s">
        <v>1787</v>
      </c>
      <c r="R49" s="40" t="s">
        <v>1788</v>
      </c>
      <c r="S49" s="40" t="s">
        <v>140</v>
      </c>
      <c r="T49" s="40" t="s">
        <v>141</v>
      </c>
      <c r="U49" s="40" t="s">
        <v>1789</v>
      </c>
      <c r="V49" s="40" t="s">
        <v>143</v>
      </c>
      <c r="W49" s="40" t="s">
        <v>148</v>
      </c>
      <c r="X49" s="40" t="s">
        <v>149</v>
      </c>
      <c r="Y49" s="40" t="s">
        <v>86</v>
      </c>
      <c r="Z49" s="40" t="s">
        <v>86</v>
      </c>
      <c r="AA49" s="40" t="s">
        <v>92</v>
      </c>
      <c r="AB49" s="40"/>
      <c r="AC49" s="40" t="s">
        <v>9173</v>
      </c>
      <c r="AD49" s="40" t="s">
        <v>9174</v>
      </c>
      <c r="AE49" s="40"/>
      <c r="AF49" s="40" t="s">
        <v>274</v>
      </c>
      <c r="AG49" s="40" t="s">
        <v>153</v>
      </c>
      <c r="AH49" s="40" t="s">
        <v>1791</v>
      </c>
      <c r="AI49" s="40" t="s">
        <v>1792</v>
      </c>
      <c r="AJ49" s="41"/>
      <c r="AK49" s="43"/>
      <c r="AL49" s="41"/>
      <c r="AM49" s="41"/>
      <c r="AN49" s="41"/>
      <c r="AO49" s="41"/>
      <c r="AP49" s="41"/>
      <c r="AQ49" s="41"/>
      <c r="AR49" s="41"/>
      <c r="AS49" s="41"/>
      <c r="AT49" s="41"/>
      <c r="AU49" s="40"/>
      <c r="AV49" s="40"/>
      <c r="AW49" s="40"/>
      <c r="AX49" s="40"/>
    </row>
    <row r="50" spans="1:50" x14ac:dyDescent="0.2">
      <c r="A50" s="73">
        <v>4925</v>
      </c>
      <c r="B50" s="40" t="s">
        <v>275</v>
      </c>
      <c r="C50" s="40" t="s">
        <v>1793</v>
      </c>
      <c r="D50" s="40" t="s">
        <v>137</v>
      </c>
      <c r="E50" s="42" t="s">
        <v>1311</v>
      </c>
      <c r="F50" s="40" t="s">
        <v>1312</v>
      </c>
      <c r="G50" s="40" t="s">
        <v>27</v>
      </c>
      <c r="H50" s="40" t="s">
        <v>28</v>
      </c>
      <c r="I50" s="40" t="s">
        <v>29</v>
      </c>
      <c r="J50" s="40" t="s">
        <v>30</v>
      </c>
      <c r="K50" s="40" t="s">
        <v>31</v>
      </c>
      <c r="L50" s="49">
        <v>48294866</v>
      </c>
      <c r="M50" s="49">
        <v>0</v>
      </c>
      <c r="N50" s="49">
        <v>48294866</v>
      </c>
      <c r="O50" s="49">
        <v>35109601</v>
      </c>
      <c r="P50" s="42" t="s">
        <v>150</v>
      </c>
      <c r="Q50" s="40" t="s">
        <v>1794</v>
      </c>
      <c r="R50" s="40" t="s">
        <v>1795</v>
      </c>
      <c r="S50" s="40" t="s">
        <v>140</v>
      </c>
      <c r="T50" s="40" t="s">
        <v>141</v>
      </c>
      <c r="U50" s="40" t="s">
        <v>1796</v>
      </c>
      <c r="V50" s="40" t="s">
        <v>143</v>
      </c>
      <c r="W50" s="40" t="s">
        <v>148</v>
      </c>
      <c r="X50" s="40" t="s">
        <v>149</v>
      </c>
      <c r="Y50" s="40" t="s">
        <v>82</v>
      </c>
      <c r="Z50" s="40" t="s">
        <v>82</v>
      </c>
      <c r="AA50" s="40" t="s">
        <v>93</v>
      </c>
      <c r="AB50" s="40"/>
      <c r="AC50" s="40" t="s">
        <v>9175</v>
      </c>
      <c r="AD50" s="40" t="s">
        <v>9176</v>
      </c>
      <c r="AE50" s="40"/>
      <c r="AF50" s="40" t="s">
        <v>275</v>
      </c>
      <c r="AG50" s="40" t="s">
        <v>153</v>
      </c>
      <c r="AH50" s="40" t="s">
        <v>1798</v>
      </c>
      <c r="AI50" s="40" t="s">
        <v>1799</v>
      </c>
      <c r="AJ50" s="41"/>
      <c r="AK50" s="43"/>
      <c r="AL50" s="41"/>
      <c r="AM50" s="41"/>
      <c r="AN50" s="41"/>
      <c r="AO50" s="41"/>
      <c r="AP50" s="41"/>
      <c r="AQ50" s="41"/>
      <c r="AR50" s="41"/>
      <c r="AS50" s="41"/>
      <c r="AT50" s="41"/>
      <c r="AU50" s="40"/>
      <c r="AV50" s="40"/>
      <c r="AW50" s="40"/>
      <c r="AX50" s="40"/>
    </row>
    <row r="51" spans="1:50" x14ac:dyDescent="0.2">
      <c r="A51" s="73">
        <v>5025</v>
      </c>
      <c r="B51" s="40" t="s">
        <v>275</v>
      </c>
      <c r="C51" s="40" t="s">
        <v>1800</v>
      </c>
      <c r="D51" s="40" t="s">
        <v>137</v>
      </c>
      <c r="E51" s="42" t="s">
        <v>1311</v>
      </c>
      <c r="F51" s="40" t="s">
        <v>1312</v>
      </c>
      <c r="G51" s="40" t="s">
        <v>27</v>
      </c>
      <c r="H51" s="40" t="s">
        <v>28</v>
      </c>
      <c r="I51" s="40" t="s">
        <v>29</v>
      </c>
      <c r="J51" s="40" t="s">
        <v>30</v>
      </c>
      <c r="K51" s="40" t="s">
        <v>31</v>
      </c>
      <c r="L51" s="49">
        <v>48294866</v>
      </c>
      <c r="M51" s="49">
        <v>0</v>
      </c>
      <c r="N51" s="49">
        <v>48294866</v>
      </c>
      <c r="O51" s="49">
        <v>35109601</v>
      </c>
      <c r="P51" s="42" t="s">
        <v>150</v>
      </c>
      <c r="Q51" s="40" t="s">
        <v>1801</v>
      </c>
      <c r="R51" s="40" t="s">
        <v>1802</v>
      </c>
      <c r="S51" s="40" t="s">
        <v>140</v>
      </c>
      <c r="T51" s="40" t="s">
        <v>141</v>
      </c>
      <c r="U51" s="40" t="s">
        <v>1803</v>
      </c>
      <c r="V51" s="40" t="s">
        <v>143</v>
      </c>
      <c r="W51" s="40" t="s">
        <v>151</v>
      </c>
      <c r="X51" s="40" t="s">
        <v>152</v>
      </c>
      <c r="Y51" s="40" t="s">
        <v>82</v>
      </c>
      <c r="Z51" s="40" t="s">
        <v>82</v>
      </c>
      <c r="AA51" s="40" t="s">
        <v>94</v>
      </c>
      <c r="AB51" s="40"/>
      <c r="AC51" s="40" t="s">
        <v>9177</v>
      </c>
      <c r="AD51" s="40" t="s">
        <v>9178</v>
      </c>
      <c r="AE51" s="40"/>
      <c r="AF51" s="40" t="s">
        <v>275</v>
      </c>
      <c r="AG51" s="40" t="s">
        <v>153</v>
      </c>
      <c r="AH51" s="40" t="s">
        <v>1805</v>
      </c>
      <c r="AI51" s="40" t="s">
        <v>1799</v>
      </c>
      <c r="AJ51" s="41"/>
      <c r="AK51" s="43"/>
      <c r="AL51" s="41"/>
      <c r="AM51" s="41"/>
      <c r="AN51" s="41"/>
      <c r="AO51" s="41"/>
      <c r="AP51" s="41"/>
      <c r="AQ51" s="41"/>
      <c r="AR51" s="41"/>
      <c r="AS51" s="41"/>
      <c r="AT51" s="41"/>
      <c r="AU51" s="40"/>
      <c r="AV51" s="40"/>
      <c r="AW51" s="40"/>
      <c r="AX51" s="40"/>
    </row>
    <row r="52" spans="1:50" x14ac:dyDescent="0.2">
      <c r="A52" s="73">
        <v>5125</v>
      </c>
      <c r="B52" s="40" t="s">
        <v>275</v>
      </c>
      <c r="C52" s="40" t="s">
        <v>1806</v>
      </c>
      <c r="D52" s="40" t="s">
        <v>137</v>
      </c>
      <c r="E52" s="42" t="s">
        <v>1311</v>
      </c>
      <c r="F52" s="40" t="s">
        <v>1312</v>
      </c>
      <c r="G52" s="40" t="s">
        <v>27</v>
      </c>
      <c r="H52" s="40" t="s">
        <v>28</v>
      </c>
      <c r="I52" s="40" t="s">
        <v>29</v>
      </c>
      <c r="J52" s="40" t="s">
        <v>30</v>
      </c>
      <c r="K52" s="40" t="s">
        <v>31</v>
      </c>
      <c r="L52" s="49">
        <v>48294866</v>
      </c>
      <c r="M52" s="49">
        <v>0</v>
      </c>
      <c r="N52" s="49">
        <v>48294866</v>
      </c>
      <c r="O52" s="49">
        <v>35109601</v>
      </c>
      <c r="P52" s="42" t="s">
        <v>150</v>
      </c>
      <c r="Q52" s="40" t="s">
        <v>1807</v>
      </c>
      <c r="R52" s="40" t="s">
        <v>1808</v>
      </c>
      <c r="S52" s="40" t="s">
        <v>140</v>
      </c>
      <c r="T52" s="40" t="s">
        <v>141</v>
      </c>
      <c r="U52" s="40" t="s">
        <v>1809</v>
      </c>
      <c r="V52" s="40" t="s">
        <v>143</v>
      </c>
      <c r="W52" s="40" t="s">
        <v>151</v>
      </c>
      <c r="X52" s="40" t="s">
        <v>152</v>
      </c>
      <c r="Y52" s="40" t="s">
        <v>82</v>
      </c>
      <c r="Z52" s="40" t="s">
        <v>82</v>
      </c>
      <c r="AA52" s="40" t="s">
        <v>95</v>
      </c>
      <c r="AB52" s="40"/>
      <c r="AC52" s="40" t="s">
        <v>9179</v>
      </c>
      <c r="AD52" s="40" t="s">
        <v>9180</v>
      </c>
      <c r="AE52" s="40"/>
      <c r="AF52" s="40" t="s">
        <v>275</v>
      </c>
      <c r="AG52" s="40" t="s">
        <v>153</v>
      </c>
      <c r="AH52" s="40" t="s">
        <v>1811</v>
      </c>
      <c r="AI52" s="40" t="s">
        <v>1799</v>
      </c>
      <c r="AJ52" s="41"/>
      <c r="AK52" s="43"/>
      <c r="AL52" s="41"/>
      <c r="AM52" s="41"/>
      <c r="AN52" s="41"/>
      <c r="AO52" s="41"/>
      <c r="AP52" s="41"/>
      <c r="AQ52" s="41"/>
      <c r="AR52" s="41"/>
      <c r="AS52" s="41"/>
      <c r="AT52" s="41"/>
      <c r="AU52" s="40"/>
      <c r="AV52" s="40"/>
      <c r="AW52" s="40"/>
      <c r="AX52" s="40"/>
    </row>
    <row r="53" spans="1:50" x14ac:dyDescent="0.2">
      <c r="A53" s="73">
        <v>5225</v>
      </c>
      <c r="B53" s="40" t="s">
        <v>275</v>
      </c>
      <c r="C53" s="40" t="s">
        <v>1812</v>
      </c>
      <c r="D53" s="40" t="s">
        <v>137</v>
      </c>
      <c r="E53" s="42" t="s">
        <v>1311</v>
      </c>
      <c r="F53" s="40" t="s">
        <v>1312</v>
      </c>
      <c r="G53" s="40" t="s">
        <v>27</v>
      </c>
      <c r="H53" s="40" t="s">
        <v>28</v>
      </c>
      <c r="I53" s="40" t="s">
        <v>29</v>
      </c>
      <c r="J53" s="40" t="s">
        <v>30</v>
      </c>
      <c r="K53" s="40" t="s">
        <v>31</v>
      </c>
      <c r="L53" s="49">
        <v>48294866</v>
      </c>
      <c r="M53" s="49">
        <v>0</v>
      </c>
      <c r="N53" s="49">
        <v>48294866</v>
      </c>
      <c r="O53" s="49">
        <v>35109601</v>
      </c>
      <c r="P53" s="42" t="s">
        <v>150</v>
      </c>
      <c r="Q53" s="40" t="s">
        <v>1813</v>
      </c>
      <c r="R53" s="40" t="s">
        <v>1814</v>
      </c>
      <c r="S53" s="40" t="s">
        <v>140</v>
      </c>
      <c r="T53" s="40" t="s">
        <v>141</v>
      </c>
      <c r="U53" s="40" t="s">
        <v>1815</v>
      </c>
      <c r="V53" s="40" t="s">
        <v>143</v>
      </c>
      <c r="W53" s="40" t="s">
        <v>151</v>
      </c>
      <c r="X53" s="40" t="s">
        <v>152</v>
      </c>
      <c r="Y53" s="40" t="s">
        <v>82</v>
      </c>
      <c r="Z53" s="40" t="s">
        <v>82</v>
      </c>
      <c r="AA53" s="40" t="s">
        <v>96</v>
      </c>
      <c r="AB53" s="40"/>
      <c r="AC53" s="40" t="s">
        <v>9181</v>
      </c>
      <c r="AD53" s="40" t="s">
        <v>9182</v>
      </c>
      <c r="AE53" s="40"/>
      <c r="AF53" s="40" t="s">
        <v>275</v>
      </c>
      <c r="AG53" s="40" t="s">
        <v>153</v>
      </c>
      <c r="AH53" s="40" t="s">
        <v>1817</v>
      </c>
      <c r="AI53" s="40" t="s">
        <v>1799</v>
      </c>
      <c r="AJ53" s="41"/>
      <c r="AK53" s="43"/>
      <c r="AL53" s="41"/>
      <c r="AM53" s="41"/>
      <c r="AN53" s="41"/>
      <c r="AO53" s="41"/>
      <c r="AP53" s="41"/>
      <c r="AQ53" s="41"/>
      <c r="AR53" s="41"/>
      <c r="AS53" s="41"/>
      <c r="AT53" s="41"/>
      <c r="AU53" s="40"/>
      <c r="AV53" s="40"/>
      <c r="AW53" s="40"/>
      <c r="AX53" s="40"/>
    </row>
    <row r="54" spans="1:50" x14ac:dyDescent="0.2">
      <c r="A54" s="73">
        <v>5325</v>
      </c>
      <c r="B54" s="40" t="s">
        <v>275</v>
      </c>
      <c r="C54" s="40" t="s">
        <v>1818</v>
      </c>
      <c r="D54" s="40" t="s">
        <v>137</v>
      </c>
      <c r="E54" s="42" t="s">
        <v>1311</v>
      </c>
      <c r="F54" s="40" t="s">
        <v>1312</v>
      </c>
      <c r="G54" s="40" t="s">
        <v>27</v>
      </c>
      <c r="H54" s="40" t="s">
        <v>28</v>
      </c>
      <c r="I54" s="40" t="s">
        <v>29</v>
      </c>
      <c r="J54" s="40" t="s">
        <v>30</v>
      </c>
      <c r="K54" s="40" t="s">
        <v>31</v>
      </c>
      <c r="L54" s="49">
        <v>48294866</v>
      </c>
      <c r="M54" s="49">
        <v>0</v>
      </c>
      <c r="N54" s="49">
        <v>48294866</v>
      </c>
      <c r="O54" s="49">
        <v>35109601</v>
      </c>
      <c r="P54" s="42" t="s">
        <v>150</v>
      </c>
      <c r="Q54" s="40" t="s">
        <v>1819</v>
      </c>
      <c r="R54" s="40" t="s">
        <v>1820</v>
      </c>
      <c r="S54" s="40" t="s">
        <v>140</v>
      </c>
      <c r="T54" s="40" t="s">
        <v>141</v>
      </c>
      <c r="U54" s="40" t="s">
        <v>1821</v>
      </c>
      <c r="V54" s="40" t="s">
        <v>143</v>
      </c>
      <c r="W54" s="40" t="s">
        <v>151</v>
      </c>
      <c r="X54" s="40" t="s">
        <v>152</v>
      </c>
      <c r="Y54" s="40" t="s">
        <v>82</v>
      </c>
      <c r="Z54" s="40" t="s">
        <v>82</v>
      </c>
      <c r="AA54" s="40" t="s">
        <v>97</v>
      </c>
      <c r="AB54" s="40"/>
      <c r="AC54" s="40" t="s">
        <v>9183</v>
      </c>
      <c r="AD54" s="40" t="s">
        <v>9184</v>
      </c>
      <c r="AE54" s="40"/>
      <c r="AF54" s="40" t="s">
        <v>275</v>
      </c>
      <c r="AG54" s="40" t="s">
        <v>153</v>
      </c>
      <c r="AH54" s="40" t="s">
        <v>1823</v>
      </c>
      <c r="AI54" s="40" t="s">
        <v>1799</v>
      </c>
      <c r="AJ54" s="41"/>
      <c r="AK54" s="43"/>
      <c r="AL54" s="41"/>
      <c r="AM54" s="41"/>
      <c r="AN54" s="41"/>
      <c r="AO54" s="41"/>
      <c r="AP54" s="41"/>
      <c r="AQ54" s="41"/>
      <c r="AR54" s="41"/>
      <c r="AS54" s="41"/>
      <c r="AT54" s="41"/>
      <c r="AU54" s="40"/>
      <c r="AV54" s="40"/>
      <c r="AW54" s="40"/>
      <c r="AX54" s="40"/>
    </row>
    <row r="55" spans="1:50" x14ac:dyDescent="0.2">
      <c r="A55" s="73">
        <v>5425</v>
      </c>
      <c r="B55" s="40" t="s">
        <v>275</v>
      </c>
      <c r="C55" s="40" t="s">
        <v>1824</v>
      </c>
      <c r="D55" s="40" t="s">
        <v>137</v>
      </c>
      <c r="E55" s="42" t="s">
        <v>1311</v>
      </c>
      <c r="F55" s="40" t="s">
        <v>1312</v>
      </c>
      <c r="G55" s="40" t="s">
        <v>27</v>
      </c>
      <c r="H55" s="40" t="s">
        <v>28</v>
      </c>
      <c r="I55" s="40" t="s">
        <v>29</v>
      </c>
      <c r="J55" s="40" t="s">
        <v>30</v>
      </c>
      <c r="K55" s="40" t="s">
        <v>31</v>
      </c>
      <c r="L55" s="49">
        <v>48294866</v>
      </c>
      <c r="M55" s="49">
        <v>0</v>
      </c>
      <c r="N55" s="49">
        <v>48294866</v>
      </c>
      <c r="O55" s="49">
        <v>35109601</v>
      </c>
      <c r="P55" s="42" t="s">
        <v>150</v>
      </c>
      <c r="Q55" s="40" t="s">
        <v>1825</v>
      </c>
      <c r="R55" s="40" t="s">
        <v>1826</v>
      </c>
      <c r="S55" s="40" t="s">
        <v>140</v>
      </c>
      <c r="T55" s="40" t="s">
        <v>141</v>
      </c>
      <c r="U55" s="40" t="s">
        <v>1827</v>
      </c>
      <c r="V55" s="40" t="s">
        <v>143</v>
      </c>
      <c r="W55" s="40" t="s">
        <v>162</v>
      </c>
      <c r="X55" s="40" t="s">
        <v>163</v>
      </c>
      <c r="Y55" s="40" t="s">
        <v>82</v>
      </c>
      <c r="Z55" s="40" t="s">
        <v>82</v>
      </c>
      <c r="AA55" s="40" t="s">
        <v>98</v>
      </c>
      <c r="AB55" s="40"/>
      <c r="AC55" s="40" t="s">
        <v>9185</v>
      </c>
      <c r="AD55" s="40" t="s">
        <v>9186</v>
      </c>
      <c r="AE55" s="40"/>
      <c r="AF55" s="40" t="s">
        <v>275</v>
      </c>
      <c r="AG55" s="40" t="s">
        <v>153</v>
      </c>
      <c r="AH55" s="40" t="s">
        <v>1829</v>
      </c>
      <c r="AI55" s="40" t="s">
        <v>1799</v>
      </c>
      <c r="AJ55" s="41"/>
      <c r="AK55" s="43"/>
      <c r="AL55" s="41"/>
      <c r="AM55" s="41"/>
      <c r="AN55" s="41"/>
      <c r="AO55" s="41"/>
      <c r="AP55" s="41"/>
      <c r="AQ55" s="41"/>
      <c r="AR55" s="41"/>
      <c r="AS55" s="41"/>
      <c r="AT55" s="41"/>
      <c r="AU55" s="40"/>
      <c r="AV55" s="40"/>
      <c r="AW55" s="40"/>
      <c r="AX55" s="40"/>
    </row>
    <row r="56" spans="1:50" x14ac:dyDescent="0.2">
      <c r="A56" s="73">
        <v>5525</v>
      </c>
      <c r="B56" s="40" t="s">
        <v>275</v>
      </c>
      <c r="C56" s="40" t="s">
        <v>1830</v>
      </c>
      <c r="D56" s="40" t="s">
        <v>137</v>
      </c>
      <c r="E56" s="42" t="s">
        <v>1311</v>
      </c>
      <c r="F56" s="40" t="s">
        <v>1312</v>
      </c>
      <c r="G56" s="40" t="s">
        <v>27</v>
      </c>
      <c r="H56" s="40" t="s">
        <v>28</v>
      </c>
      <c r="I56" s="40" t="s">
        <v>29</v>
      </c>
      <c r="J56" s="40" t="s">
        <v>30</v>
      </c>
      <c r="K56" s="40" t="s">
        <v>31</v>
      </c>
      <c r="L56" s="49">
        <v>48294866</v>
      </c>
      <c r="M56" s="49">
        <v>0</v>
      </c>
      <c r="N56" s="49">
        <v>48294866</v>
      </c>
      <c r="O56" s="49">
        <v>35109601</v>
      </c>
      <c r="P56" s="42" t="s">
        <v>150</v>
      </c>
      <c r="Q56" s="40" t="s">
        <v>1831</v>
      </c>
      <c r="R56" s="40" t="s">
        <v>1832</v>
      </c>
      <c r="S56" s="40" t="s">
        <v>140</v>
      </c>
      <c r="T56" s="40" t="s">
        <v>141</v>
      </c>
      <c r="U56" s="40" t="s">
        <v>1833</v>
      </c>
      <c r="V56" s="40" t="s">
        <v>143</v>
      </c>
      <c r="W56" s="40" t="s">
        <v>151</v>
      </c>
      <c r="X56" s="40" t="s">
        <v>152</v>
      </c>
      <c r="Y56" s="40" t="s">
        <v>82</v>
      </c>
      <c r="Z56" s="40" t="s">
        <v>82</v>
      </c>
      <c r="AA56" s="40" t="s">
        <v>101</v>
      </c>
      <c r="AB56" s="40"/>
      <c r="AC56" s="40" t="s">
        <v>9187</v>
      </c>
      <c r="AD56" s="40" t="s">
        <v>9188</v>
      </c>
      <c r="AE56" s="40"/>
      <c r="AF56" s="40" t="s">
        <v>275</v>
      </c>
      <c r="AG56" s="40" t="s">
        <v>153</v>
      </c>
      <c r="AH56" s="40" t="s">
        <v>1835</v>
      </c>
      <c r="AI56" s="40" t="s">
        <v>1799</v>
      </c>
      <c r="AJ56" s="41"/>
      <c r="AK56" s="43"/>
      <c r="AL56" s="41"/>
      <c r="AM56" s="41"/>
      <c r="AN56" s="41"/>
      <c r="AO56" s="41"/>
      <c r="AP56" s="41"/>
      <c r="AQ56" s="41"/>
      <c r="AR56" s="41"/>
      <c r="AS56" s="41"/>
      <c r="AT56" s="41"/>
      <c r="AU56" s="40"/>
      <c r="AV56" s="40"/>
      <c r="AW56" s="40"/>
      <c r="AX56" s="40"/>
    </row>
    <row r="57" spans="1:50" x14ac:dyDescent="0.2">
      <c r="A57" s="73">
        <v>5625</v>
      </c>
      <c r="B57" s="40" t="s">
        <v>275</v>
      </c>
      <c r="C57" s="40" t="s">
        <v>1836</v>
      </c>
      <c r="D57" s="40" t="s">
        <v>137</v>
      </c>
      <c r="E57" s="42" t="s">
        <v>1311</v>
      </c>
      <c r="F57" s="40" t="s">
        <v>1312</v>
      </c>
      <c r="G57" s="40" t="s">
        <v>27</v>
      </c>
      <c r="H57" s="40" t="s">
        <v>28</v>
      </c>
      <c r="I57" s="40" t="s">
        <v>29</v>
      </c>
      <c r="J57" s="40" t="s">
        <v>30</v>
      </c>
      <c r="K57" s="40" t="s">
        <v>31</v>
      </c>
      <c r="L57" s="49">
        <v>48294866</v>
      </c>
      <c r="M57" s="49">
        <v>0</v>
      </c>
      <c r="N57" s="49">
        <v>48294866</v>
      </c>
      <c r="O57" s="49">
        <v>35109601</v>
      </c>
      <c r="P57" s="42" t="s">
        <v>150</v>
      </c>
      <c r="Q57" s="40" t="s">
        <v>1837</v>
      </c>
      <c r="R57" s="40" t="s">
        <v>1838</v>
      </c>
      <c r="S57" s="40" t="s">
        <v>140</v>
      </c>
      <c r="T57" s="40" t="s">
        <v>141</v>
      </c>
      <c r="U57" s="40" t="s">
        <v>1839</v>
      </c>
      <c r="V57" s="40" t="s">
        <v>143</v>
      </c>
      <c r="W57" s="40" t="s">
        <v>148</v>
      </c>
      <c r="X57" s="40" t="s">
        <v>149</v>
      </c>
      <c r="Y57" s="40" t="s">
        <v>82</v>
      </c>
      <c r="Z57" s="40" t="s">
        <v>82</v>
      </c>
      <c r="AA57" s="40" t="s">
        <v>104</v>
      </c>
      <c r="AB57" s="40"/>
      <c r="AC57" s="40" t="s">
        <v>9189</v>
      </c>
      <c r="AD57" s="40" t="s">
        <v>9190</v>
      </c>
      <c r="AE57" s="40"/>
      <c r="AF57" s="40" t="s">
        <v>275</v>
      </c>
      <c r="AG57" s="40" t="s">
        <v>153</v>
      </c>
      <c r="AH57" s="40" t="s">
        <v>1841</v>
      </c>
      <c r="AI57" s="40" t="s">
        <v>1799</v>
      </c>
      <c r="AJ57" s="41"/>
      <c r="AK57" s="43"/>
      <c r="AL57" s="41"/>
      <c r="AM57" s="41"/>
      <c r="AN57" s="41"/>
      <c r="AO57" s="41"/>
      <c r="AP57" s="41"/>
      <c r="AQ57" s="41"/>
      <c r="AR57" s="41"/>
      <c r="AS57" s="41"/>
      <c r="AT57" s="41"/>
      <c r="AU57" s="40"/>
      <c r="AV57" s="40"/>
      <c r="AW57" s="40"/>
      <c r="AX57" s="40"/>
    </row>
    <row r="58" spans="1:50" x14ac:dyDescent="0.2">
      <c r="A58" s="73">
        <v>5725</v>
      </c>
      <c r="B58" s="40" t="s">
        <v>275</v>
      </c>
      <c r="C58" s="40" t="s">
        <v>1842</v>
      </c>
      <c r="D58" s="40" t="s">
        <v>137</v>
      </c>
      <c r="E58" s="42" t="s">
        <v>1311</v>
      </c>
      <c r="F58" s="40" t="s">
        <v>1312</v>
      </c>
      <c r="G58" s="40" t="s">
        <v>27</v>
      </c>
      <c r="H58" s="40" t="s">
        <v>28</v>
      </c>
      <c r="I58" s="40" t="s">
        <v>29</v>
      </c>
      <c r="J58" s="40" t="s">
        <v>30</v>
      </c>
      <c r="K58" s="40" t="s">
        <v>31</v>
      </c>
      <c r="L58" s="49">
        <v>48294866</v>
      </c>
      <c r="M58" s="49">
        <v>0</v>
      </c>
      <c r="N58" s="49">
        <v>48294866</v>
      </c>
      <c r="O58" s="49">
        <v>35109601</v>
      </c>
      <c r="P58" s="42" t="s">
        <v>150</v>
      </c>
      <c r="Q58" s="40" t="s">
        <v>1843</v>
      </c>
      <c r="R58" s="40" t="s">
        <v>1844</v>
      </c>
      <c r="S58" s="40" t="s">
        <v>140</v>
      </c>
      <c r="T58" s="40" t="s">
        <v>141</v>
      </c>
      <c r="U58" s="40" t="s">
        <v>1845</v>
      </c>
      <c r="V58" s="40" t="s">
        <v>143</v>
      </c>
      <c r="W58" s="40" t="s">
        <v>151</v>
      </c>
      <c r="X58" s="40" t="s">
        <v>152</v>
      </c>
      <c r="Y58" s="40" t="s">
        <v>82</v>
      </c>
      <c r="Z58" s="40" t="s">
        <v>82</v>
      </c>
      <c r="AA58" s="40" t="s">
        <v>107</v>
      </c>
      <c r="AB58" s="40"/>
      <c r="AC58" s="40" t="s">
        <v>9191</v>
      </c>
      <c r="AD58" s="40" t="s">
        <v>9192</v>
      </c>
      <c r="AE58" s="40"/>
      <c r="AF58" s="40" t="s">
        <v>275</v>
      </c>
      <c r="AG58" s="40" t="s">
        <v>153</v>
      </c>
      <c r="AH58" s="40" t="s">
        <v>1847</v>
      </c>
      <c r="AI58" s="40" t="s">
        <v>1799</v>
      </c>
      <c r="AJ58" s="41"/>
      <c r="AK58" s="43"/>
      <c r="AL58" s="41"/>
      <c r="AM58" s="41"/>
      <c r="AN58" s="41"/>
      <c r="AO58" s="41"/>
      <c r="AP58" s="41"/>
      <c r="AQ58" s="41"/>
      <c r="AR58" s="41"/>
      <c r="AS58" s="41"/>
      <c r="AT58" s="41"/>
      <c r="AU58" s="40"/>
      <c r="AV58" s="40"/>
      <c r="AW58" s="40"/>
      <c r="AX58" s="40"/>
    </row>
    <row r="59" spans="1:50" x14ac:dyDescent="0.2">
      <c r="A59" s="73">
        <v>5825</v>
      </c>
      <c r="B59" s="40" t="s">
        <v>275</v>
      </c>
      <c r="C59" s="40" t="s">
        <v>1848</v>
      </c>
      <c r="D59" s="40" t="s">
        <v>137</v>
      </c>
      <c r="E59" s="42" t="s">
        <v>1311</v>
      </c>
      <c r="F59" s="40" t="s">
        <v>1312</v>
      </c>
      <c r="G59" s="40" t="s">
        <v>27</v>
      </c>
      <c r="H59" s="40" t="s">
        <v>28</v>
      </c>
      <c r="I59" s="40" t="s">
        <v>29</v>
      </c>
      <c r="J59" s="40" t="s">
        <v>30</v>
      </c>
      <c r="K59" s="40" t="s">
        <v>31</v>
      </c>
      <c r="L59" s="49">
        <v>48294866</v>
      </c>
      <c r="M59" s="49">
        <v>0</v>
      </c>
      <c r="N59" s="49">
        <v>48294866</v>
      </c>
      <c r="O59" s="49">
        <v>35109601</v>
      </c>
      <c r="P59" s="42" t="s">
        <v>150</v>
      </c>
      <c r="Q59" s="40" t="s">
        <v>1849</v>
      </c>
      <c r="R59" s="40" t="s">
        <v>1850</v>
      </c>
      <c r="S59" s="40" t="s">
        <v>140</v>
      </c>
      <c r="T59" s="40" t="s">
        <v>141</v>
      </c>
      <c r="U59" s="40" t="s">
        <v>1851</v>
      </c>
      <c r="V59" s="40" t="s">
        <v>143</v>
      </c>
      <c r="W59" s="40" t="s">
        <v>159</v>
      </c>
      <c r="X59" s="40" t="s">
        <v>160</v>
      </c>
      <c r="Y59" s="40" t="s">
        <v>82</v>
      </c>
      <c r="Z59" s="40" t="s">
        <v>82</v>
      </c>
      <c r="AA59" s="40" t="s">
        <v>108</v>
      </c>
      <c r="AB59" s="40"/>
      <c r="AC59" s="40" t="s">
        <v>9193</v>
      </c>
      <c r="AD59" s="40" t="s">
        <v>9194</v>
      </c>
      <c r="AE59" s="40"/>
      <c r="AF59" s="40" t="s">
        <v>275</v>
      </c>
      <c r="AG59" s="40" t="s">
        <v>153</v>
      </c>
      <c r="AH59" s="40" t="s">
        <v>1853</v>
      </c>
      <c r="AI59" s="40" t="s">
        <v>1799</v>
      </c>
      <c r="AJ59" s="41"/>
      <c r="AK59" s="43"/>
      <c r="AL59" s="41"/>
      <c r="AM59" s="41"/>
      <c r="AN59" s="41"/>
      <c r="AO59" s="41"/>
      <c r="AP59" s="41"/>
      <c r="AQ59" s="41"/>
      <c r="AR59" s="41"/>
      <c r="AS59" s="41"/>
      <c r="AT59" s="41"/>
      <c r="AU59" s="40"/>
      <c r="AV59" s="40"/>
      <c r="AW59" s="40"/>
      <c r="AX59" s="40"/>
    </row>
    <row r="60" spans="1:50" x14ac:dyDescent="0.2">
      <c r="A60" s="73">
        <v>5925</v>
      </c>
      <c r="B60" s="40" t="s">
        <v>278</v>
      </c>
      <c r="C60" s="40" t="s">
        <v>1854</v>
      </c>
      <c r="D60" s="40" t="s">
        <v>137</v>
      </c>
      <c r="E60" s="42" t="s">
        <v>1311</v>
      </c>
      <c r="F60" s="40" t="s">
        <v>1312</v>
      </c>
      <c r="G60" s="40" t="s">
        <v>27</v>
      </c>
      <c r="H60" s="40" t="s">
        <v>28</v>
      </c>
      <c r="I60" s="40" t="s">
        <v>29</v>
      </c>
      <c r="J60" s="40" t="s">
        <v>30</v>
      </c>
      <c r="K60" s="40" t="s">
        <v>31</v>
      </c>
      <c r="L60" s="49">
        <v>48294866</v>
      </c>
      <c r="M60" s="49">
        <v>0</v>
      </c>
      <c r="N60" s="49">
        <v>48294866</v>
      </c>
      <c r="O60" s="49">
        <v>35109601</v>
      </c>
      <c r="P60" s="42" t="s">
        <v>150</v>
      </c>
      <c r="Q60" s="40" t="s">
        <v>1855</v>
      </c>
      <c r="R60" s="40" t="s">
        <v>1856</v>
      </c>
      <c r="S60" s="40" t="s">
        <v>140</v>
      </c>
      <c r="T60" s="40" t="s">
        <v>141</v>
      </c>
      <c r="U60" s="40" t="s">
        <v>1857</v>
      </c>
      <c r="V60" s="40" t="s">
        <v>143</v>
      </c>
      <c r="W60" s="40" t="s">
        <v>157</v>
      </c>
      <c r="X60" s="40" t="s">
        <v>158</v>
      </c>
      <c r="Y60" s="40" t="s">
        <v>82</v>
      </c>
      <c r="Z60" s="40" t="s">
        <v>82</v>
      </c>
      <c r="AA60" s="40" t="s">
        <v>109</v>
      </c>
      <c r="AB60" s="40"/>
      <c r="AC60" s="40" t="s">
        <v>9195</v>
      </c>
      <c r="AD60" s="40" t="s">
        <v>9196</v>
      </c>
      <c r="AE60" s="40"/>
      <c r="AF60" s="40" t="s">
        <v>278</v>
      </c>
      <c r="AG60" s="40" t="s">
        <v>153</v>
      </c>
      <c r="AH60" s="40" t="s">
        <v>1859</v>
      </c>
      <c r="AI60" s="40" t="s">
        <v>1799</v>
      </c>
      <c r="AJ60" s="41"/>
      <c r="AK60" s="43"/>
      <c r="AL60" s="41"/>
      <c r="AM60" s="41"/>
      <c r="AN60" s="41"/>
      <c r="AO60" s="41"/>
      <c r="AP60" s="41"/>
      <c r="AQ60" s="41"/>
      <c r="AR60" s="41"/>
      <c r="AS60" s="41"/>
      <c r="AT60" s="41"/>
      <c r="AU60" s="40"/>
      <c r="AV60" s="40"/>
      <c r="AW60" s="40"/>
      <c r="AX60" s="40"/>
    </row>
    <row r="61" spans="1:50" x14ac:dyDescent="0.2">
      <c r="A61" s="73">
        <v>6025</v>
      </c>
      <c r="B61" s="40" t="s">
        <v>278</v>
      </c>
      <c r="C61" s="40" t="s">
        <v>1860</v>
      </c>
      <c r="D61" s="40" t="s">
        <v>137</v>
      </c>
      <c r="E61" s="42" t="s">
        <v>1311</v>
      </c>
      <c r="F61" s="40" t="s">
        <v>1312</v>
      </c>
      <c r="G61" s="40" t="s">
        <v>27</v>
      </c>
      <c r="H61" s="40" t="s">
        <v>28</v>
      </c>
      <c r="I61" s="40" t="s">
        <v>29</v>
      </c>
      <c r="J61" s="40" t="s">
        <v>30</v>
      </c>
      <c r="K61" s="40" t="s">
        <v>31</v>
      </c>
      <c r="L61" s="49">
        <v>48294866</v>
      </c>
      <c r="M61" s="49">
        <v>0</v>
      </c>
      <c r="N61" s="49">
        <v>48294866</v>
      </c>
      <c r="O61" s="49">
        <v>35109601</v>
      </c>
      <c r="P61" s="42" t="s">
        <v>150</v>
      </c>
      <c r="Q61" s="40" t="s">
        <v>1861</v>
      </c>
      <c r="R61" s="40" t="s">
        <v>1862</v>
      </c>
      <c r="S61" s="40" t="s">
        <v>140</v>
      </c>
      <c r="T61" s="40" t="s">
        <v>141</v>
      </c>
      <c r="U61" s="40" t="s">
        <v>1863</v>
      </c>
      <c r="V61" s="40" t="s">
        <v>12802</v>
      </c>
      <c r="W61" s="40" t="s">
        <v>914</v>
      </c>
      <c r="X61" s="40" t="s">
        <v>161</v>
      </c>
      <c r="Y61" s="40" t="s">
        <v>82</v>
      </c>
      <c r="Z61" s="40" t="s">
        <v>82</v>
      </c>
      <c r="AA61" s="40" t="s">
        <v>110</v>
      </c>
      <c r="AB61" s="40"/>
      <c r="AC61" s="40" t="s">
        <v>9197</v>
      </c>
      <c r="AD61" s="40" t="s">
        <v>9198</v>
      </c>
      <c r="AE61" s="40"/>
      <c r="AF61" s="40" t="s">
        <v>278</v>
      </c>
      <c r="AG61" s="40" t="s">
        <v>153</v>
      </c>
      <c r="AH61" s="40" t="s">
        <v>1865</v>
      </c>
      <c r="AI61" s="40" t="s">
        <v>1799</v>
      </c>
      <c r="AJ61" s="41"/>
      <c r="AK61" s="43"/>
      <c r="AL61" s="41"/>
      <c r="AM61" s="41"/>
      <c r="AN61" s="41"/>
      <c r="AO61" s="41"/>
      <c r="AP61" s="41"/>
      <c r="AQ61" s="41"/>
      <c r="AR61" s="41"/>
      <c r="AS61" s="41"/>
      <c r="AT61" s="41"/>
      <c r="AU61" s="40"/>
      <c r="AV61" s="40"/>
      <c r="AW61" s="40"/>
      <c r="AX61" s="40"/>
    </row>
    <row r="62" spans="1:50" x14ac:dyDescent="0.2">
      <c r="A62" s="73">
        <v>6125</v>
      </c>
      <c r="B62" s="40" t="s">
        <v>278</v>
      </c>
      <c r="C62" s="40" t="s">
        <v>1866</v>
      </c>
      <c r="D62" s="40" t="s">
        <v>137</v>
      </c>
      <c r="E62" s="42" t="s">
        <v>1311</v>
      </c>
      <c r="F62" s="40" t="s">
        <v>1312</v>
      </c>
      <c r="G62" s="40" t="s">
        <v>27</v>
      </c>
      <c r="H62" s="40" t="s">
        <v>28</v>
      </c>
      <c r="I62" s="40" t="s">
        <v>29</v>
      </c>
      <c r="J62" s="40" t="s">
        <v>30</v>
      </c>
      <c r="K62" s="40" t="s">
        <v>31</v>
      </c>
      <c r="L62" s="49">
        <v>48294866</v>
      </c>
      <c r="M62" s="49">
        <v>0</v>
      </c>
      <c r="N62" s="49">
        <v>48294866</v>
      </c>
      <c r="O62" s="49">
        <v>35109601</v>
      </c>
      <c r="P62" s="42" t="s">
        <v>150</v>
      </c>
      <c r="Q62" s="40" t="s">
        <v>1867</v>
      </c>
      <c r="R62" s="40" t="s">
        <v>1868</v>
      </c>
      <c r="S62" s="40" t="s">
        <v>140</v>
      </c>
      <c r="T62" s="40" t="s">
        <v>141</v>
      </c>
      <c r="U62" s="40" t="s">
        <v>1869</v>
      </c>
      <c r="V62" s="40" t="s">
        <v>143</v>
      </c>
      <c r="W62" s="40" t="s">
        <v>270</v>
      </c>
      <c r="X62" s="40" t="s">
        <v>271</v>
      </c>
      <c r="Y62" s="40" t="s">
        <v>82</v>
      </c>
      <c r="Z62" s="40" t="s">
        <v>82</v>
      </c>
      <c r="AA62" s="40" t="s">
        <v>111</v>
      </c>
      <c r="AB62" s="40"/>
      <c r="AC62" s="40" t="s">
        <v>9199</v>
      </c>
      <c r="AD62" s="40" t="s">
        <v>9200</v>
      </c>
      <c r="AE62" s="40"/>
      <c r="AF62" s="40" t="s">
        <v>278</v>
      </c>
      <c r="AG62" s="40" t="s">
        <v>153</v>
      </c>
      <c r="AH62" s="40" t="s">
        <v>1871</v>
      </c>
      <c r="AI62" s="40" t="s">
        <v>1799</v>
      </c>
      <c r="AJ62" s="41"/>
      <c r="AK62" s="43"/>
      <c r="AL62" s="41"/>
      <c r="AM62" s="41"/>
      <c r="AN62" s="41"/>
      <c r="AO62" s="41"/>
      <c r="AP62" s="41"/>
      <c r="AQ62" s="41"/>
      <c r="AR62" s="41"/>
      <c r="AS62" s="41"/>
      <c r="AT62" s="41"/>
      <c r="AU62" s="40"/>
      <c r="AV62" s="40"/>
      <c r="AW62" s="40"/>
      <c r="AX62" s="40"/>
    </row>
    <row r="63" spans="1:50" x14ac:dyDescent="0.2">
      <c r="A63" s="73">
        <v>6225</v>
      </c>
      <c r="B63" s="40" t="s">
        <v>278</v>
      </c>
      <c r="C63" s="40" t="s">
        <v>1872</v>
      </c>
      <c r="D63" s="40" t="s">
        <v>137</v>
      </c>
      <c r="E63" s="42" t="s">
        <v>1218</v>
      </c>
      <c r="F63" s="40" t="s">
        <v>1219</v>
      </c>
      <c r="G63" s="40" t="s">
        <v>27</v>
      </c>
      <c r="H63" s="40" t="s">
        <v>28</v>
      </c>
      <c r="I63" s="40" t="s">
        <v>37</v>
      </c>
      <c r="J63" s="40" t="s">
        <v>38</v>
      </c>
      <c r="K63" s="40" t="s">
        <v>31</v>
      </c>
      <c r="L63" s="49">
        <v>3096240</v>
      </c>
      <c r="M63" s="49">
        <v>0</v>
      </c>
      <c r="N63" s="49">
        <v>3096240</v>
      </c>
      <c r="O63" s="49">
        <v>0</v>
      </c>
      <c r="P63" s="42" t="s">
        <v>138</v>
      </c>
      <c r="Q63" s="40" t="s">
        <v>901</v>
      </c>
      <c r="R63" s="40" t="s">
        <v>139</v>
      </c>
      <c r="S63" s="40" t="s">
        <v>140</v>
      </c>
      <c r="T63" s="40" t="s">
        <v>141</v>
      </c>
      <c r="U63" s="40" t="s">
        <v>142</v>
      </c>
      <c r="V63" s="40" t="s">
        <v>143</v>
      </c>
      <c r="W63" s="40" t="s">
        <v>144</v>
      </c>
      <c r="X63" s="40" t="s">
        <v>145</v>
      </c>
      <c r="Y63" s="40" t="s">
        <v>49</v>
      </c>
      <c r="Z63" s="40" t="s">
        <v>49</v>
      </c>
      <c r="AA63" s="40" t="s">
        <v>112</v>
      </c>
      <c r="AB63" s="40" t="s">
        <v>49</v>
      </c>
      <c r="AC63" s="40" t="s">
        <v>47</v>
      </c>
      <c r="AD63" s="40" t="s">
        <v>1873</v>
      </c>
      <c r="AE63" s="40"/>
      <c r="AF63" s="40" t="s">
        <v>278</v>
      </c>
      <c r="AG63" s="40" t="s">
        <v>146</v>
      </c>
      <c r="AH63" s="40" t="s">
        <v>1874</v>
      </c>
      <c r="AI63" s="40" t="s">
        <v>1875</v>
      </c>
      <c r="AJ63" s="41"/>
      <c r="AK63" s="43"/>
      <c r="AL63" s="41"/>
      <c r="AM63" s="41"/>
      <c r="AN63" s="41"/>
      <c r="AO63" s="41"/>
      <c r="AP63" s="41"/>
      <c r="AQ63" s="41"/>
      <c r="AR63" s="41"/>
      <c r="AS63" s="41"/>
      <c r="AT63" s="41"/>
      <c r="AU63" s="40"/>
      <c r="AV63" s="40"/>
      <c r="AW63" s="40"/>
      <c r="AX63" s="40"/>
    </row>
    <row r="64" spans="1:50" x14ac:dyDescent="0.2">
      <c r="A64" s="73">
        <v>6325</v>
      </c>
      <c r="B64" s="40" t="s">
        <v>278</v>
      </c>
      <c r="C64" s="40" t="s">
        <v>1876</v>
      </c>
      <c r="D64" s="40" t="s">
        <v>137</v>
      </c>
      <c r="E64" s="42" t="s">
        <v>1311</v>
      </c>
      <c r="F64" s="40" t="s">
        <v>1312</v>
      </c>
      <c r="G64" s="40" t="s">
        <v>27</v>
      </c>
      <c r="H64" s="40" t="s">
        <v>28</v>
      </c>
      <c r="I64" s="40" t="s">
        <v>29</v>
      </c>
      <c r="J64" s="40" t="s">
        <v>30</v>
      </c>
      <c r="K64" s="40" t="s">
        <v>31</v>
      </c>
      <c r="L64" s="49">
        <v>48294866</v>
      </c>
      <c r="M64" s="49">
        <v>0</v>
      </c>
      <c r="N64" s="49">
        <v>48294866</v>
      </c>
      <c r="O64" s="49">
        <v>35109601</v>
      </c>
      <c r="P64" s="42" t="s">
        <v>150</v>
      </c>
      <c r="Q64" s="40" t="s">
        <v>1877</v>
      </c>
      <c r="R64" s="40" t="s">
        <v>1878</v>
      </c>
      <c r="S64" s="40" t="s">
        <v>140</v>
      </c>
      <c r="T64" s="40" t="s">
        <v>141</v>
      </c>
      <c r="U64" s="40" t="s">
        <v>1879</v>
      </c>
      <c r="V64" s="40" t="s">
        <v>143</v>
      </c>
      <c r="W64" s="40" t="s">
        <v>270</v>
      </c>
      <c r="X64" s="40" t="s">
        <v>271</v>
      </c>
      <c r="Y64" s="40" t="s">
        <v>82</v>
      </c>
      <c r="Z64" s="40" t="s">
        <v>82</v>
      </c>
      <c r="AA64" s="40" t="s">
        <v>113</v>
      </c>
      <c r="AB64" s="40"/>
      <c r="AC64" s="40" t="s">
        <v>9201</v>
      </c>
      <c r="AD64" s="40" t="s">
        <v>9202</v>
      </c>
      <c r="AE64" s="40"/>
      <c r="AF64" s="40" t="s">
        <v>278</v>
      </c>
      <c r="AG64" s="40" t="s">
        <v>153</v>
      </c>
      <c r="AH64" s="40" t="s">
        <v>1881</v>
      </c>
      <c r="AI64" s="40" t="s">
        <v>1799</v>
      </c>
      <c r="AJ64" s="41"/>
      <c r="AK64" s="43"/>
      <c r="AL64" s="41"/>
      <c r="AM64" s="41"/>
      <c r="AN64" s="41"/>
      <c r="AO64" s="41"/>
      <c r="AP64" s="41"/>
      <c r="AQ64" s="41"/>
      <c r="AR64" s="41"/>
      <c r="AS64" s="41"/>
      <c r="AT64" s="41"/>
      <c r="AU64" s="40"/>
      <c r="AV64" s="40"/>
      <c r="AW64" s="40"/>
      <c r="AX64" s="40"/>
    </row>
    <row r="65" spans="1:50" x14ac:dyDescent="0.2">
      <c r="A65" s="73">
        <v>6425</v>
      </c>
      <c r="B65" s="40" t="s">
        <v>278</v>
      </c>
      <c r="C65" s="40" t="s">
        <v>1882</v>
      </c>
      <c r="D65" s="40" t="s">
        <v>137</v>
      </c>
      <c r="E65" s="42" t="s">
        <v>1311</v>
      </c>
      <c r="F65" s="40" t="s">
        <v>1312</v>
      </c>
      <c r="G65" s="40" t="s">
        <v>27</v>
      </c>
      <c r="H65" s="40" t="s">
        <v>28</v>
      </c>
      <c r="I65" s="40" t="s">
        <v>29</v>
      </c>
      <c r="J65" s="40" t="s">
        <v>30</v>
      </c>
      <c r="K65" s="40" t="s">
        <v>31</v>
      </c>
      <c r="L65" s="49">
        <v>48294866</v>
      </c>
      <c r="M65" s="49">
        <v>0</v>
      </c>
      <c r="N65" s="49">
        <v>48294866</v>
      </c>
      <c r="O65" s="49">
        <v>35109601</v>
      </c>
      <c r="P65" s="42" t="s">
        <v>150</v>
      </c>
      <c r="Q65" s="40" t="s">
        <v>1883</v>
      </c>
      <c r="R65" s="40" t="s">
        <v>1884</v>
      </c>
      <c r="S65" s="40" t="s">
        <v>140</v>
      </c>
      <c r="T65" s="40" t="s">
        <v>141</v>
      </c>
      <c r="U65" s="40" t="s">
        <v>1885</v>
      </c>
      <c r="V65" s="40" t="s">
        <v>143</v>
      </c>
      <c r="W65" s="40" t="s">
        <v>148</v>
      </c>
      <c r="X65" s="40" t="s">
        <v>149</v>
      </c>
      <c r="Y65" s="40" t="s">
        <v>82</v>
      </c>
      <c r="Z65" s="40" t="s">
        <v>82</v>
      </c>
      <c r="AA65" s="40" t="s">
        <v>114</v>
      </c>
      <c r="AB65" s="40"/>
      <c r="AC65" s="40" t="s">
        <v>9203</v>
      </c>
      <c r="AD65" s="40" t="s">
        <v>9204</v>
      </c>
      <c r="AE65" s="40"/>
      <c r="AF65" s="40" t="s">
        <v>278</v>
      </c>
      <c r="AG65" s="40" t="s">
        <v>153</v>
      </c>
      <c r="AH65" s="40" t="s">
        <v>1887</v>
      </c>
      <c r="AI65" s="40" t="s">
        <v>1799</v>
      </c>
      <c r="AJ65" s="41"/>
      <c r="AK65" s="43"/>
      <c r="AL65" s="41"/>
      <c r="AM65" s="41"/>
      <c r="AN65" s="41"/>
      <c r="AO65" s="41"/>
      <c r="AP65" s="41"/>
      <c r="AQ65" s="41"/>
      <c r="AR65" s="41"/>
      <c r="AS65" s="41"/>
      <c r="AT65" s="41"/>
      <c r="AU65" s="40"/>
      <c r="AV65" s="40"/>
      <c r="AW65" s="40"/>
      <c r="AX65" s="40"/>
    </row>
    <row r="66" spans="1:50" x14ac:dyDescent="0.2">
      <c r="A66" s="73">
        <v>6525</v>
      </c>
      <c r="B66" s="40" t="s">
        <v>278</v>
      </c>
      <c r="C66" s="40" t="s">
        <v>1888</v>
      </c>
      <c r="D66" s="40" t="s">
        <v>137</v>
      </c>
      <c r="E66" s="42" t="s">
        <v>1311</v>
      </c>
      <c r="F66" s="40" t="s">
        <v>1312</v>
      </c>
      <c r="G66" s="40" t="s">
        <v>27</v>
      </c>
      <c r="H66" s="40" t="s">
        <v>28</v>
      </c>
      <c r="I66" s="40" t="s">
        <v>29</v>
      </c>
      <c r="J66" s="40" t="s">
        <v>30</v>
      </c>
      <c r="K66" s="40" t="s">
        <v>31</v>
      </c>
      <c r="L66" s="49">
        <v>48294866</v>
      </c>
      <c r="M66" s="49">
        <v>0</v>
      </c>
      <c r="N66" s="49">
        <v>48294866</v>
      </c>
      <c r="O66" s="49">
        <v>35109601</v>
      </c>
      <c r="P66" s="42" t="s">
        <v>150</v>
      </c>
      <c r="Q66" s="40" t="s">
        <v>1889</v>
      </c>
      <c r="R66" s="40" t="s">
        <v>1890</v>
      </c>
      <c r="S66" s="40" t="s">
        <v>140</v>
      </c>
      <c r="T66" s="40" t="s">
        <v>141</v>
      </c>
      <c r="U66" s="40" t="s">
        <v>1891</v>
      </c>
      <c r="V66" s="40" t="s">
        <v>143</v>
      </c>
      <c r="W66" s="40" t="s">
        <v>151</v>
      </c>
      <c r="X66" s="40" t="s">
        <v>152</v>
      </c>
      <c r="Y66" s="40" t="s">
        <v>82</v>
      </c>
      <c r="Z66" s="40" t="s">
        <v>82</v>
      </c>
      <c r="AA66" s="40" t="s">
        <v>115</v>
      </c>
      <c r="AB66" s="40"/>
      <c r="AC66" s="40" t="s">
        <v>9205</v>
      </c>
      <c r="AD66" s="40" t="s">
        <v>9206</v>
      </c>
      <c r="AE66" s="40"/>
      <c r="AF66" s="40" t="s">
        <v>278</v>
      </c>
      <c r="AG66" s="40" t="s">
        <v>153</v>
      </c>
      <c r="AH66" s="40" t="s">
        <v>1893</v>
      </c>
      <c r="AI66" s="40" t="s">
        <v>1799</v>
      </c>
      <c r="AJ66" s="41"/>
      <c r="AK66" s="43"/>
      <c r="AL66" s="41"/>
      <c r="AM66" s="41"/>
      <c r="AN66" s="41"/>
      <c r="AO66" s="41"/>
      <c r="AP66" s="41"/>
      <c r="AQ66" s="41"/>
      <c r="AR66" s="41"/>
      <c r="AS66" s="41"/>
      <c r="AT66" s="41"/>
      <c r="AU66" s="40"/>
      <c r="AV66" s="40"/>
      <c r="AW66" s="40"/>
      <c r="AX66" s="40"/>
    </row>
    <row r="67" spans="1:50" x14ac:dyDescent="0.2">
      <c r="A67" s="73">
        <v>6625</v>
      </c>
      <c r="B67" s="40" t="s">
        <v>278</v>
      </c>
      <c r="C67" s="40" t="s">
        <v>1894</v>
      </c>
      <c r="D67" s="40" t="s">
        <v>137</v>
      </c>
      <c r="E67" s="42" t="s">
        <v>1311</v>
      </c>
      <c r="F67" s="40" t="s">
        <v>1312</v>
      </c>
      <c r="G67" s="40" t="s">
        <v>27</v>
      </c>
      <c r="H67" s="40" t="s">
        <v>28</v>
      </c>
      <c r="I67" s="40" t="s">
        <v>29</v>
      </c>
      <c r="J67" s="40" t="s">
        <v>30</v>
      </c>
      <c r="K67" s="40" t="s">
        <v>31</v>
      </c>
      <c r="L67" s="49">
        <v>48294866</v>
      </c>
      <c r="M67" s="49">
        <v>0</v>
      </c>
      <c r="N67" s="49">
        <v>48294866</v>
      </c>
      <c r="O67" s="49">
        <v>35109601</v>
      </c>
      <c r="P67" s="42" t="s">
        <v>150</v>
      </c>
      <c r="Q67" s="40" t="s">
        <v>1895</v>
      </c>
      <c r="R67" s="40" t="s">
        <v>1896</v>
      </c>
      <c r="S67" s="40" t="s">
        <v>140</v>
      </c>
      <c r="T67" s="40" t="s">
        <v>141</v>
      </c>
      <c r="U67" s="40" t="s">
        <v>1897</v>
      </c>
      <c r="V67" s="40" t="s">
        <v>143</v>
      </c>
      <c r="W67" s="40" t="s">
        <v>151</v>
      </c>
      <c r="X67" s="40" t="s">
        <v>152</v>
      </c>
      <c r="Y67" s="40" t="s">
        <v>82</v>
      </c>
      <c r="Z67" s="40" t="s">
        <v>82</v>
      </c>
      <c r="AA67" s="40" t="s">
        <v>116</v>
      </c>
      <c r="AB67" s="40"/>
      <c r="AC67" s="40" t="s">
        <v>9207</v>
      </c>
      <c r="AD67" s="40" t="s">
        <v>9208</v>
      </c>
      <c r="AE67" s="40"/>
      <c r="AF67" s="40" t="s">
        <v>278</v>
      </c>
      <c r="AG67" s="40" t="s">
        <v>153</v>
      </c>
      <c r="AH67" s="40" t="s">
        <v>1899</v>
      </c>
      <c r="AI67" s="40" t="s">
        <v>1799</v>
      </c>
      <c r="AJ67" s="41"/>
      <c r="AK67" s="43"/>
      <c r="AL67" s="41"/>
      <c r="AM67" s="41"/>
      <c r="AN67" s="41"/>
      <c r="AO67" s="41"/>
      <c r="AP67" s="41"/>
      <c r="AQ67" s="41"/>
      <c r="AR67" s="41"/>
      <c r="AS67" s="41"/>
      <c r="AT67" s="41"/>
      <c r="AU67" s="40"/>
      <c r="AV67" s="40"/>
      <c r="AW67" s="40"/>
      <c r="AX67" s="40"/>
    </row>
    <row r="68" spans="1:50" x14ac:dyDescent="0.2">
      <c r="A68" s="73">
        <v>6725</v>
      </c>
      <c r="B68" s="40" t="s">
        <v>278</v>
      </c>
      <c r="C68" s="40" t="s">
        <v>1900</v>
      </c>
      <c r="D68" s="40" t="s">
        <v>137</v>
      </c>
      <c r="E68" s="42" t="s">
        <v>1311</v>
      </c>
      <c r="F68" s="40" t="s">
        <v>1312</v>
      </c>
      <c r="G68" s="40" t="s">
        <v>27</v>
      </c>
      <c r="H68" s="40" t="s">
        <v>28</v>
      </c>
      <c r="I68" s="40" t="s">
        <v>29</v>
      </c>
      <c r="J68" s="40" t="s">
        <v>30</v>
      </c>
      <c r="K68" s="40" t="s">
        <v>31</v>
      </c>
      <c r="L68" s="49">
        <v>48294866</v>
      </c>
      <c r="M68" s="49">
        <v>0</v>
      </c>
      <c r="N68" s="49">
        <v>48294866</v>
      </c>
      <c r="O68" s="49">
        <v>35109601</v>
      </c>
      <c r="P68" s="42" t="s">
        <v>150</v>
      </c>
      <c r="Q68" s="40" t="s">
        <v>1901</v>
      </c>
      <c r="R68" s="40" t="s">
        <v>1902</v>
      </c>
      <c r="S68" s="40" t="s">
        <v>140</v>
      </c>
      <c r="T68" s="40" t="s">
        <v>141</v>
      </c>
      <c r="U68" s="40" t="s">
        <v>1903</v>
      </c>
      <c r="V68" s="40" t="s">
        <v>143</v>
      </c>
      <c r="W68" s="40" t="s">
        <v>270</v>
      </c>
      <c r="X68" s="40" t="s">
        <v>271</v>
      </c>
      <c r="Y68" s="40" t="s">
        <v>82</v>
      </c>
      <c r="Z68" s="40" t="s">
        <v>82</v>
      </c>
      <c r="AA68" s="40" t="s">
        <v>117</v>
      </c>
      <c r="AB68" s="40"/>
      <c r="AC68" s="40" t="s">
        <v>9209</v>
      </c>
      <c r="AD68" s="40" t="s">
        <v>9210</v>
      </c>
      <c r="AE68" s="40"/>
      <c r="AF68" s="40" t="s">
        <v>278</v>
      </c>
      <c r="AG68" s="40" t="s">
        <v>153</v>
      </c>
      <c r="AH68" s="40" t="s">
        <v>1905</v>
      </c>
      <c r="AI68" s="40" t="s">
        <v>1799</v>
      </c>
      <c r="AJ68" s="41"/>
      <c r="AK68" s="43"/>
      <c r="AL68" s="41"/>
      <c r="AM68" s="41"/>
      <c r="AN68" s="41"/>
      <c r="AO68" s="41"/>
      <c r="AP68" s="41"/>
      <c r="AQ68" s="41"/>
      <c r="AR68" s="41"/>
      <c r="AS68" s="41"/>
      <c r="AT68" s="41"/>
      <c r="AU68" s="40"/>
      <c r="AV68" s="40"/>
      <c r="AW68" s="40"/>
      <c r="AX68" s="40"/>
    </row>
    <row r="69" spans="1:50" x14ac:dyDescent="0.2">
      <c r="A69" s="73">
        <v>6825</v>
      </c>
      <c r="B69" s="40" t="s">
        <v>278</v>
      </c>
      <c r="C69" s="40" t="s">
        <v>1906</v>
      </c>
      <c r="D69" s="40" t="s">
        <v>137</v>
      </c>
      <c r="E69" s="42" t="s">
        <v>1311</v>
      </c>
      <c r="F69" s="40" t="s">
        <v>1312</v>
      </c>
      <c r="G69" s="40" t="s">
        <v>27</v>
      </c>
      <c r="H69" s="40" t="s">
        <v>28</v>
      </c>
      <c r="I69" s="40" t="s">
        <v>29</v>
      </c>
      <c r="J69" s="40" t="s">
        <v>30</v>
      </c>
      <c r="K69" s="40" t="s">
        <v>31</v>
      </c>
      <c r="L69" s="49">
        <v>48294866</v>
      </c>
      <c r="M69" s="49">
        <v>0</v>
      </c>
      <c r="N69" s="49">
        <v>48294866</v>
      </c>
      <c r="O69" s="49">
        <v>35109601</v>
      </c>
      <c r="P69" s="42" t="s">
        <v>150</v>
      </c>
      <c r="Q69" s="40" t="s">
        <v>1907</v>
      </c>
      <c r="R69" s="40" t="s">
        <v>1908</v>
      </c>
      <c r="S69" s="40" t="s">
        <v>140</v>
      </c>
      <c r="T69" s="40" t="s">
        <v>141</v>
      </c>
      <c r="U69" s="40" t="s">
        <v>1909</v>
      </c>
      <c r="V69" s="40" t="s">
        <v>143</v>
      </c>
      <c r="W69" s="40" t="s">
        <v>148</v>
      </c>
      <c r="X69" s="40" t="s">
        <v>149</v>
      </c>
      <c r="Y69" s="40" t="s">
        <v>82</v>
      </c>
      <c r="Z69" s="40" t="s">
        <v>82</v>
      </c>
      <c r="AA69" s="40" t="s">
        <v>118</v>
      </c>
      <c r="AB69" s="40"/>
      <c r="AC69" s="40" t="s">
        <v>9211</v>
      </c>
      <c r="AD69" s="40" t="s">
        <v>9212</v>
      </c>
      <c r="AE69" s="40"/>
      <c r="AF69" s="40" t="s">
        <v>278</v>
      </c>
      <c r="AG69" s="40" t="s">
        <v>153</v>
      </c>
      <c r="AH69" s="40" t="s">
        <v>1911</v>
      </c>
      <c r="AI69" s="40" t="s">
        <v>1799</v>
      </c>
      <c r="AJ69" s="41"/>
      <c r="AK69" s="43"/>
      <c r="AL69" s="41"/>
      <c r="AM69" s="41"/>
      <c r="AN69" s="41"/>
      <c r="AO69" s="41"/>
      <c r="AP69" s="41"/>
      <c r="AQ69" s="41"/>
      <c r="AR69" s="41"/>
      <c r="AS69" s="41"/>
      <c r="AT69" s="41"/>
      <c r="AU69" s="40"/>
      <c r="AV69" s="40"/>
      <c r="AW69" s="40"/>
      <c r="AX69" s="40"/>
    </row>
    <row r="70" spans="1:50" x14ac:dyDescent="0.2">
      <c r="A70" s="73">
        <v>6925</v>
      </c>
      <c r="B70" s="40" t="s">
        <v>278</v>
      </c>
      <c r="C70" s="40" t="s">
        <v>1912</v>
      </c>
      <c r="D70" s="40" t="s">
        <v>137</v>
      </c>
      <c r="E70" s="42" t="s">
        <v>1311</v>
      </c>
      <c r="F70" s="40" t="s">
        <v>1312</v>
      </c>
      <c r="G70" s="40" t="s">
        <v>27</v>
      </c>
      <c r="H70" s="40" t="s">
        <v>28</v>
      </c>
      <c r="I70" s="40" t="s">
        <v>29</v>
      </c>
      <c r="J70" s="40" t="s">
        <v>30</v>
      </c>
      <c r="K70" s="40" t="s">
        <v>31</v>
      </c>
      <c r="L70" s="49">
        <v>48294866</v>
      </c>
      <c r="M70" s="49">
        <v>0</v>
      </c>
      <c r="N70" s="49">
        <v>48294866</v>
      </c>
      <c r="O70" s="49">
        <v>35109601</v>
      </c>
      <c r="P70" s="42" t="s">
        <v>150</v>
      </c>
      <c r="Q70" s="40" t="s">
        <v>1913</v>
      </c>
      <c r="R70" s="40" t="s">
        <v>1914</v>
      </c>
      <c r="S70" s="40" t="s">
        <v>140</v>
      </c>
      <c r="T70" s="40" t="s">
        <v>141</v>
      </c>
      <c r="U70" s="40" t="s">
        <v>1915</v>
      </c>
      <c r="V70" s="40" t="s">
        <v>143</v>
      </c>
      <c r="W70" s="40" t="s">
        <v>148</v>
      </c>
      <c r="X70" s="40" t="s">
        <v>149</v>
      </c>
      <c r="Y70" s="40" t="s">
        <v>82</v>
      </c>
      <c r="Z70" s="40" t="s">
        <v>82</v>
      </c>
      <c r="AA70" s="40" t="s">
        <v>119</v>
      </c>
      <c r="AB70" s="40"/>
      <c r="AC70" s="40" t="s">
        <v>9213</v>
      </c>
      <c r="AD70" s="40" t="s">
        <v>9214</v>
      </c>
      <c r="AE70" s="40"/>
      <c r="AF70" s="40" t="s">
        <v>278</v>
      </c>
      <c r="AG70" s="40" t="s">
        <v>153</v>
      </c>
      <c r="AH70" s="40" t="s">
        <v>1917</v>
      </c>
      <c r="AI70" s="40" t="s">
        <v>1799</v>
      </c>
      <c r="AJ70" s="41"/>
      <c r="AK70" s="43"/>
      <c r="AL70" s="41"/>
      <c r="AM70" s="41"/>
      <c r="AN70" s="41"/>
      <c r="AO70" s="41"/>
      <c r="AP70" s="41"/>
      <c r="AQ70" s="41"/>
      <c r="AR70" s="41"/>
      <c r="AS70" s="41"/>
      <c r="AT70" s="41"/>
      <c r="AU70" s="40"/>
      <c r="AV70" s="40"/>
      <c r="AW70" s="40"/>
      <c r="AX70" s="40"/>
    </row>
    <row r="71" spans="1:50" x14ac:dyDescent="0.2">
      <c r="A71" s="73">
        <v>7025</v>
      </c>
      <c r="B71" s="40" t="s">
        <v>278</v>
      </c>
      <c r="C71" s="40" t="s">
        <v>1918</v>
      </c>
      <c r="D71" s="40" t="s">
        <v>137</v>
      </c>
      <c r="E71" s="42" t="s">
        <v>1311</v>
      </c>
      <c r="F71" s="40" t="s">
        <v>1312</v>
      </c>
      <c r="G71" s="40" t="s">
        <v>27</v>
      </c>
      <c r="H71" s="40" t="s">
        <v>28</v>
      </c>
      <c r="I71" s="40" t="s">
        <v>29</v>
      </c>
      <c r="J71" s="40" t="s">
        <v>30</v>
      </c>
      <c r="K71" s="40" t="s">
        <v>31</v>
      </c>
      <c r="L71" s="49">
        <v>48294866</v>
      </c>
      <c r="M71" s="49">
        <v>0</v>
      </c>
      <c r="N71" s="49">
        <v>48294866</v>
      </c>
      <c r="O71" s="49">
        <v>35109601</v>
      </c>
      <c r="P71" s="42" t="s">
        <v>150</v>
      </c>
      <c r="Q71" s="40" t="s">
        <v>1919</v>
      </c>
      <c r="R71" s="40" t="s">
        <v>1920</v>
      </c>
      <c r="S71" s="40" t="s">
        <v>140</v>
      </c>
      <c r="T71" s="40" t="s">
        <v>141</v>
      </c>
      <c r="U71" s="40" t="s">
        <v>1921</v>
      </c>
      <c r="V71" s="40" t="s">
        <v>143</v>
      </c>
      <c r="W71" s="40" t="s">
        <v>148</v>
      </c>
      <c r="X71" s="40" t="s">
        <v>149</v>
      </c>
      <c r="Y71" s="40" t="s">
        <v>82</v>
      </c>
      <c r="Z71" s="40" t="s">
        <v>82</v>
      </c>
      <c r="AA71" s="40" t="s">
        <v>263</v>
      </c>
      <c r="AB71" s="40"/>
      <c r="AC71" s="40" t="s">
        <v>9215</v>
      </c>
      <c r="AD71" s="40" t="s">
        <v>9216</v>
      </c>
      <c r="AE71" s="40"/>
      <c r="AF71" s="40" t="s">
        <v>278</v>
      </c>
      <c r="AG71" s="40" t="s">
        <v>153</v>
      </c>
      <c r="AH71" s="40" t="s">
        <v>1923</v>
      </c>
      <c r="AI71" s="40" t="s">
        <v>1799</v>
      </c>
      <c r="AJ71" s="41"/>
      <c r="AK71" s="43"/>
      <c r="AL71" s="41"/>
      <c r="AM71" s="41"/>
      <c r="AN71" s="41"/>
      <c r="AO71" s="41"/>
      <c r="AP71" s="41"/>
      <c r="AQ71" s="41"/>
      <c r="AR71" s="41"/>
      <c r="AS71" s="41"/>
      <c r="AT71" s="41"/>
      <c r="AU71" s="40"/>
      <c r="AV71" s="40"/>
      <c r="AW71" s="40"/>
      <c r="AX71" s="40"/>
    </row>
    <row r="72" spans="1:50" x14ac:dyDescent="0.2">
      <c r="A72" s="73">
        <v>7125</v>
      </c>
      <c r="B72" s="40" t="s">
        <v>278</v>
      </c>
      <c r="C72" s="40" t="s">
        <v>1924</v>
      </c>
      <c r="D72" s="40" t="s">
        <v>137</v>
      </c>
      <c r="E72" s="42" t="s">
        <v>1311</v>
      </c>
      <c r="F72" s="40" t="s">
        <v>1312</v>
      </c>
      <c r="G72" s="40" t="s">
        <v>27</v>
      </c>
      <c r="H72" s="40" t="s">
        <v>28</v>
      </c>
      <c r="I72" s="40" t="s">
        <v>29</v>
      </c>
      <c r="J72" s="40" t="s">
        <v>30</v>
      </c>
      <c r="K72" s="40" t="s">
        <v>31</v>
      </c>
      <c r="L72" s="49">
        <v>48294866</v>
      </c>
      <c r="M72" s="49">
        <v>0</v>
      </c>
      <c r="N72" s="49">
        <v>48294866</v>
      </c>
      <c r="O72" s="49">
        <v>35109601</v>
      </c>
      <c r="P72" s="42" t="s">
        <v>150</v>
      </c>
      <c r="Q72" s="40" t="s">
        <v>1925</v>
      </c>
      <c r="R72" s="40" t="s">
        <v>1926</v>
      </c>
      <c r="S72" s="40" t="s">
        <v>140</v>
      </c>
      <c r="T72" s="40" t="s">
        <v>141</v>
      </c>
      <c r="U72" s="40" t="s">
        <v>1927</v>
      </c>
      <c r="V72" s="40" t="s">
        <v>143</v>
      </c>
      <c r="W72" s="40" t="s">
        <v>151</v>
      </c>
      <c r="X72" s="40" t="s">
        <v>152</v>
      </c>
      <c r="Y72" s="40" t="s">
        <v>82</v>
      </c>
      <c r="Z72" s="40" t="s">
        <v>82</v>
      </c>
      <c r="AA72" s="40" t="s">
        <v>265</v>
      </c>
      <c r="AB72" s="40"/>
      <c r="AC72" s="40" t="s">
        <v>9217</v>
      </c>
      <c r="AD72" s="40" t="s">
        <v>9218</v>
      </c>
      <c r="AE72" s="40"/>
      <c r="AF72" s="40" t="s">
        <v>278</v>
      </c>
      <c r="AG72" s="40" t="s">
        <v>153</v>
      </c>
      <c r="AH72" s="40" t="s">
        <v>1929</v>
      </c>
      <c r="AI72" s="40" t="s">
        <v>1930</v>
      </c>
      <c r="AJ72" s="41"/>
      <c r="AK72" s="43"/>
      <c r="AL72" s="41"/>
      <c r="AM72" s="41"/>
      <c r="AN72" s="41"/>
      <c r="AO72" s="41"/>
      <c r="AP72" s="41"/>
      <c r="AQ72" s="41"/>
      <c r="AR72" s="41"/>
      <c r="AS72" s="41"/>
      <c r="AT72" s="41"/>
      <c r="AU72" s="40"/>
      <c r="AV72" s="40"/>
      <c r="AW72" s="40"/>
      <c r="AX72" s="40"/>
    </row>
    <row r="73" spans="1:50" x14ac:dyDescent="0.2">
      <c r="A73" s="73">
        <v>7225</v>
      </c>
      <c r="B73" s="40" t="s">
        <v>278</v>
      </c>
      <c r="C73" s="40" t="s">
        <v>1931</v>
      </c>
      <c r="D73" s="40" t="s">
        <v>137</v>
      </c>
      <c r="E73" s="42" t="s">
        <v>1311</v>
      </c>
      <c r="F73" s="40" t="s">
        <v>1312</v>
      </c>
      <c r="G73" s="40" t="s">
        <v>27</v>
      </c>
      <c r="H73" s="40" t="s">
        <v>28</v>
      </c>
      <c r="I73" s="40" t="s">
        <v>29</v>
      </c>
      <c r="J73" s="40" t="s">
        <v>30</v>
      </c>
      <c r="K73" s="40" t="s">
        <v>31</v>
      </c>
      <c r="L73" s="49">
        <v>48294866</v>
      </c>
      <c r="M73" s="49">
        <v>0</v>
      </c>
      <c r="N73" s="49">
        <v>48294866</v>
      </c>
      <c r="O73" s="49">
        <v>35109601</v>
      </c>
      <c r="P73" s="42" t="s">
        <v>150</v>
      </c>
      <c r="Q73" s="40" t="s">
        <v>1932</v>
      </c>
      <c r="R73" s="40" t="s">
        <v>1933</v>
      </c>
      <c r="S73" s="40" t="s">
        <v>140</v>
      </c>
      <c r="T73" s="40" t="s">
        <v>141</v>
      </c>
      <c r="U73" s="40" t="s">
        <v>1934</v>
      </c>
      <c r="V73" s="40" t="s">
        <v>143</v>
      </c>
      <c r="W73" s="40" t="s">
        <v>157</v>
      </c>
      <c r="X73" s="40" t="s">
        <v>158</v>
      </c>
      <c r="Y73" s="40" t="s">
        <v>82</v>
      </c>
      <c r="Z73" s="40" t="s">
        <v>82</v>
      </c>
      <c r="AA73" s="40" t="s">
        <v>279</v>
      </c>
      <c r="AB73" s="40"/>
      <c r="AC73" s="40" t="s">
        <v>9219</v>
      </c>
      <c r="AD73" s="40" t="s">
        <v>9220</v>
      </c>
      <c r="AE73" s="40"/>
      <c r="AF73" s="40" t="s">
        <v>278</v>
      </c>
      <c r="AG73" s="40" t="s">
        <v>153</v>
      </c>
      <c r="AH73" s="40" t="s">
        <v>1936</v>
      </c>
      <c r="AI73" s="40" t="s">
        <v>1799</v>
      </c>
      <c r="AJ73" s="41"/>
      <c r="AK73" s="43"/>
      <c r="AL73" s="41"/>
      <c r="AM73" s="41"/>
      <c r="AN73" s="41"/>
      <c r="AO73" s="41"/>
      <c r="AP73" s="41"/>
      <c r="AQ73" s="41"/>
      <c r="AR73" s="41"/>
      <c r="AS73" s="41"/>
      <c r="AT73" s="41"/>
      <c r="AU73" s="40"/>
      <c r="AV73" s="40"/>
      <c r="AW73" s="40"/>
      <c r="AX73" s="40"/>
    </row>
    <row r="74" spans="1:50" x14ac:dyDescent="0.2">
      <c r="A74" s="73">
        <v>7325</v>
      </c>
      <c r="B74" s="40" t="s">
        <v>278</v>
      </c>
      <c r="C74" s="40" t="s">
        <v>1937</v>
      </c>
      <c r="D74" s="40" t="s">
        <v>137</v>
      </c>
      <c r="E74" s="42" t="s">
        <v>1311</v>
      </c>
      <c r="F74" s="40" t="s">
        <v>1312</v>
      </c>
      <c r="G74" s="40" t="s">
        <v>27</v>
      </c>
      <c r="H74" s="40" t="s">
        <v>28</v>
      </c>
      <c r="I74" s="40" t="s">
        <v>29</v>
      </c>
      <c r="J74" s="40" t="s">
        <v>30</v>
      </c>
      <c r="K74" s="40" t="s">
        <v>31</v>
      </c>
      <c r="L74" s="49">
        <v>48294866</v>
      </c>
      <c r="M74" s="49">
        <v>0</v>
      </c>
      <c r="N74" s="49">
        <v>48294866</v>
      </c>
      <c r="O74" s="49">
        <v>35109601</v>
      </c>
      <c r="P74" s="42" t="s">
        <v>150</v>
      </c>
      <c r="Q74" s="40" t="s">
        <v>1938</v>
      </c>
      <c r="R74" s="40" t="s">
        <v>1939</v>
      </c>
      <c r="S74" s="40" t="s">
        <v>140</v>
      </c>
      <c r="T74" s="40" t="s">
        <v>141</v>
      </c>
      <c r="U74" s="40" t="s">
        <v>1940</v>
      </c>
      <c r="V74" s="40" t="s">
        <v>143</v>
      </c>
      <c r="W74" s="40" t="s">
        <v>157</v>
      </c>
      <c r="X74" s="40" t="s">
        <v>158</v>
      </c>
      <c r="Y74" s="40" t="s">
        <v>82</v>
      </c>
      <c r="Z74" s="40" t="s">
        <v>82</v>
      </c>
      <c r="AA74" s="40" t="s">
        <v>280</v>
      </c>
      <c r="AB74" s="40"/>
      <c r="AC74" s="40" t="s">
        <v>9221</v>
      </c>
      <c r="AD74" s="40" t="s">
        <v>9222</v>
      </c>
      <c r="AE74" s="40"/>
      <c r="AF74" s="40" t="s">
        <v>278</v>
      </c>
      <c r="AG74" s="40" t="s">
        <v>153</v>
      </c>
      <c r="AH74" s="40" t="s">
        <v>1942</v>
      </c>
      <c r="AI74" s="40" t="s">
        <v>1799</v>
      </c>
      <c r="AJ74" s="41"/>
      <c r="AK74" s="43"/>
      <c r="AL74" s="41"/>
      <c r="AM74" s="41"/>
      <c r="AN74" s="41"/>
      <c r="AO74" s="41"/>
      <c r="AP74" s="41"/>
      <c r="AQ74" s="41"/>
      <c r="AR74" s="41"/>
      <c r="AS74" s="41"/>
      <c r="AT74" s="41"/>
      <c r="AU74" s="40"/>
      <c r="AV74" s="40"/>
      <c r="AW74" s="40"/>
      <c r="AX74" s="40"/>
    </row>
    <row r="75" spans="1:50" x14ac:dyDescent="0.2">
      <c r="A75" s="73">
        <v>7425</v>
      </c>
      <c r="B75" s="40" t="s">
        <v>278</v>
      </c>
      <c r="C75" s="40" t="s">
        <v>1943</v>
      </c>
      <c r="D75" s="40" t="s">
        <v>137</v>
      </c>
      <c r="E75" s="42" t="s">
        <v>1311</v>
      </c>
      <c r="F75" s="40" t="s">
        <v>1312</v>
      </c>
      <c r="G75" s="40" t="s">
        <v>27</v>
      </c>
      <c r="H75" s="40" t="s">
        <v>28</v>
      </c>
      <c r="I75" s="40" t="s">
        <v>29</v>
      </c>
      <c r="J75" s="40" t="s">
        <v>30</v>
      </c>
      <c r="K75" s="40" t="s">
        <v>31</v>
      </c>
      <c r="L75" s="49">
        <v>40475697</v>
      </c>
      <c r="M75" s="49">
        <v>0</v>
      </c>
      <c r="N75" s="49">
        <v>40475697</v>
      </c>
      <c r="O75" s="49">
        <v>27290432</v>
      </c>
      <c r="P75" s="42" t="s">
        <v>150</v>
      </c>
      <c r="Q75" s="40" t="s">
        <v>1944</v>
      </c>
      <c r="R75" s="40" t="s">
        <v>1945</v>
      </c>
      <c r="S75" s="40" t="s">
        <v>140</v>
      </c>
      <c r="T75" s="40" t="s">
        <v>141</v>
      </c>
      <c r="U75" s="40" t="s">
        <v>1946</v>
      </c>
      <c r="V75" s="40" t="s">
        <v>143</v>
      </c>
      <c r="W75" s="40" t="s">
        <v>148</v>
      </c>
      <c r="X75" s="40" t="s">
        <v>149</v>
      </c>
      <c r="Y75" s="40" t="s">
        <v>82</v>
      </c>
      <c r="Z75" s="40" t="s">
        <v>82</v>
      </c>
      <c r="AA75" s="40" t="s">
        <v>281</v>
      </c>
      <c r="AB75" s="40"/>
      <c r="AC75" s="40" t="s">
        <v>9223</v>
      </c>
      <c r="AD75" s="40" t="s">
        <v>9224</v>
      </c>
      <c r="AE75" s="40"/>
      <c r="AF75" s="40" t="s">
        <v>278</v>
      </c>
      <c r="AG75" s="40" t="s">
        <v>153</v>
      </c>
      <c r="AH75" s="40" t="s">
        <v>1948</v>
      </c>
      <c r="AI75" s="40" t="s">
        <v>1799</v>
      </c>
      <c r="AJ75" s="41"/>
      <c r="AK75" s="43"/>
      <c r="AL75" s="41"/>
      <c r="AM75" s="41"/>
      <c r="AN75" s="41"/>
      <c r="AO75" s="41"/>
      <c r="AP75" s="41"/>
      <c r="AQ75" s="41"/>
      <c r="AR75" s="41"/>
      <c r="AS75" s="41"/>
      <c r="AT75" s="41"/>
      <c r="AU75" s="40"/>
      <c r="AV75" s="40"/>
      <c r="AW75" s="40"/>
      <c r="AX75" s="40"/>
    </row>
    <row r="76" spans="1:50" x14ac:dyDescent="0.2">
      <c r="A76" s="73">
        <v>7525</v>
      </c>
      <c r="B76" s="40" t="s">
        <v>278</v>
      </c>
      <c r="C76" s="40" t="s">
        <v>1949</v>
      </c>
      <c r="D76" s="40" t="s">
        <v>137</v>
      </c>
      <c r="E76" s="42" t="s">
        <v>1218</v>
      </c>
      <c r="F76" s="40" t="s">
        <v>1219</v>
      </c>
      <c r="G76" s="40" t="s">
        <v>27</v>
      </c>
      <c r="H76" s="40" t="s">
        <v>28</v>
      </c>
      <c r="I76" s="40" t="s">
        <v>29</v>
      </c>
      <c r="J76" s="40" t="s">
        <v>30</v>
      </c>
      <c r="K76" s="40" t="s">
        <v>31</v>
      </c>
      <c r="L76" s="49">
        <v>24342633</v>
      </c>
      <c r="M76" s="49">
        <v>0</v>
      </c>
      <c r="N76" s="49">
        <v>24342633</v>
      </c>
      <c r="O76" s="49">
        <v>17696708</v>
      </c>
      <c r="P76" s="42" t="s">
        <v>150</v>
      </c>
      <c r="Q76" s="40" t="s">
        <v>1950</v>
      </c>
      <c r="R76" s="40" t="s">
        <v>1951</v>
      </c>
      <c r="S76" s="40" t="s">
        <v>140</v>
      </c>
      <c r="T76" s="40" t="s">
        <v>141</v>
      </c>
      <c r="U76" s="40" t="s">
        <v>1952</v>
      </c>
      <c r="V76" s="40" t="s">
        <v>143</v>
      </c>
      <c r="W76" s="40" t="s">
        <v>148</v>
      </c>
      <c r="X76" s="40" t="s">
        <v>149</v>
      </c>
      <c r="Y76" s="40" t="s">
        <v>57</v>
      </c>
      <c r="Z76" s="40" t="s">
        <v>57</v>
      </c>
      <c r="AA76" s="40" t="s">
        <v>282</v>
      </c>
      <c r="AB76" s="40"/>
      <c r="AC76" s="40" t="s">
        <v>9225</v>
      </c>
      <c r="AD76" s="40" t="s">
        <v>9226</v>
      </c>
      <c r="AE76" s="40"/>
      <c r="AF76" s="40" t="s">
        <v>278</v>
      </c>
      <c r="AG76" s="40" t="s">
        <v>153</v>
      </c>
      <c r="AH76" s="40" t="s">
        <v>1954</v>
      </c>
      <c r="AI76" s="40" t="s">
        <v>1955</v>
      </c>
      <c r="AJ76" s="41"/>
      <c r="AK76" s="43"/>
      <c r="AL76" s="41"/>
      <c r="AM76" s="41"/>
      <c r="AN76" s="41"/>
      <c r="AO76" s="41"/>
      <c r="AP76" s="41"/>
      <c r="AQ76" s="41"/>
      <c r="AR76" s="41"/>
      <c r="AS76" s="41"/>
      <c r="AT76" s="41"/>
      <c r="AU76" s="40"/>
      <c r="AV76" s="40"/>
      <c r="AW76" s="40"/>
      <c r="AX76" s="40"/>
    </row>
    <row r="77" spans="1:50" x14ac:dyDescent="0.2">
      <c r="A77" s="73">
        <v>7625</v>
      </c>
      <c r="B77" s="40" t="s">
        <v>278</v>
      </c>
      <c r="C77" s="40" t="s">
        <v>1956</v>
      </c>
      <c r="D77" s="40" t="s">
        <v>137</v>
      </c>
      <c r="E77" s="42" t="s">
        <v>1311</v>
      </c>
      <c r="F77" s="40" t="s">
        <v>1312</v>
      </c>
      <c r="G77" s="40" t="s">
        <v>27</v>
      </c>
      <c r="H77" s="40" t="s">
        <v>28</v>
      </c>
      <c r="I77" s="40" t="s">
        <v>29</v>
      </c>
      <c r="J77" s="40" t="s">
        <v>30</v>
      </c>
      <c r="K77" s="40" t="s">
        <v>31</v>
      </c>
      <c r="L77" s="49">
        <v>48294866</v>
      </c>
      <c r="M77" s="49">
        <v>0</v>
      </c>
      <c r="N77" s="49">
        <v>48294866</v>
      </c>
      <c r="O77" s="49">
        <v>35109601</v>
      </c>
      <c r="P77" s="42" t="s">
        <v>150</v>
      </c>
      <c r="Q77" s="40" t="s">
        <v>1957</v>
      </c>
      <c r="R77" s="40" t="s">
        <v>1958</v>
      </c>
      <c r="S77" s="40" t="s">
        <v>140</v>
      </c>
      <c r="T77" s="40" t="s">
        <v>141</v>
      </c>
      <c r="U77" s="40" t="s">
        <v>1959</v>
      </c>
      <c r="V77" s="40" t="s">
        <v>143</v>
      </c>
      <c r="W77" s="40" t="s">
        <v>162</v>
      </c>
      <c r="X77" s="40" t="s">
        <v>163</v>
      </c>
      <c r="Y77" s="40" t="s">
        <v>82</v>
      </c>
      <c r="Z77" s="40" t="s">
        <v>82</v>
      </c>
      <c r="AA77" s="40" t="s">
        <v>283</v>
      </c>
      <c r="AB77" s="40"/>
      <c r="AC77" s="40" t="s">
        <v>9227</v>
      </c>
      <c r="AD77" s="40" t="s">
        <v>9228</v>
      </c>
      <c r="AE77" s="40"/>
      <c r="AF77" s="40" t="s">
        <v>278</v>
      </c>
      <c r="AG77" s="40" t="s">
        <v>153</v>
      </c>
      <c r="AH77" s="40" t="s">
        <v>1961</v>
      </c>
      <c r="AI77" s="40" t="s">
        <v>1799</v>
      </c>
      <c r="AJ77" s="41"/>
      <c r="AK77" s="43"/>
      <c r="AL77" s="41"/>
      <c r="AM77" s="41"/>
      <c r="AN77" s="41"/>
      <c r="AO77" s="41"/>
      <c r="AP77" s="41"/>
      <c r="AQ77" s="41"/>
      <c r="AR77" s="41"/>
      <c r="AS77" s="41"/>
      <c r="AT77" s="41"/>
      <c r="AU77" s="40"/>
      <c r="AV77" s="40"/>
      <c r="AW77" s="40"/>
      <c r="AX77" s="40"/>
    </row>
    <row r="78" spans="1:50" x14ac:dyDescent="0.2">
      <c r="A78" s="73">
        <v>7725</v>
      </c>
      <c r="B78" s="40" t="s">
        <v>278</v>
      </c>
      <c r="C78" s="40" t="s">
        <v>1962</v>
      </c>
      <c r="D78" s="40" t="s">
        <v>137</v>
      </c>
      <c r="E78" s="42" t="s">
        <v>1311</v>
      </c>
      <c r="F78" s="40" t="s">
        <v>1312</v>
      </c>
      <c r="G78" s="40" t="s">
        <v>27</v>
      </c>
      <c r="H78" s="40" t="s">
        <v>28</v>
      </c>
      <c r="I78" s="40" t="s">
        <v>29</v>
      </c>
      <c r="J78" s="40" t="s">
        <v>30</v>
      </c>
      <c r="K78" s="40" t="s">
        <v>31</v>
      </c>
      <c r="L78" s="49">
        <v>48294866</v>
      </c>
      <c r="M78" s="49">
        <v>0</v>
      </c>
      <c r="N78" s="49">
        <v>48294866</v>
      </c>
      <c r="O78" s="49">
        <v>35109601</v>
      </c>
      <c r="P78" s="42" t="s">
        <v>150</v>
      </c>
      <c r="Q78" s="40" t="s">
        <v>1963</v>
      </c>
      <c r="R78" s="40" t="s">
        <v>1964</v>
      </c>
      <c r="S78" s="40" t="s">
        <v>140</v>
      </c>
      <c r="T78" s="40" t="s">
        <v>141</v>
      </c>
      <c r="U78" s="40" t="s">
        <v>1965</v>
      </c>
      <c r="V78" s="40" t="s">
        <v>143</v>
      </c>
      <c r="W78" s="40" t="s">
        <v>1966</v>
      </c>
      <c r="X78" s="40" t="s">
        <v>1967</v>
      </c>
      <c r="Y78" s="40" t="s">
        <v>82</v>
      </c>
      <c r="Z78" s="40" t="s">
        <v>82</v>
      </c>
      <c r="AA78" s="40" t="s">
        <v>284</v>
      </c>
      <c r="AB78" s="40"/>
      <c r="AC78" s="40" t="s">
        <v>9229</v>
      </c>
      <c r="AD78" s="40" t="s">
        <v>9230</v>
      </c>
      <c r="AE78" s="40"/>
      <c r="AF78" s="40" t="s">
        <v>278</v>
      </c>
      <c r="AG78" s="40" t="s">
        <v>153</v>
      </c>
      <c r="AH78" s="40" t="s">
        <v>1969</v>
      </c>
      <c r="AI78" s="40" t="s">
        <v>1799</v>
      </c>
      <c r="AJ78" s="41"/>
      <c r="AK78" s="43"/>
      <c r="AL78" s="41"/>
      <c r="AM78" s="41"/>
      <c r="AN78" s="41"/>
      <c r="AO78" s="41"/>
      <c r="AP78" s="41"/>
      <c r="AQ78" s="41"/>
      <c r="AR78" s="41"/>
      <c r="AS78" s="41"/>
      <c r="AT78" s="41"/>
      <c r="AU78" s="40"/>
      <c r="AV78" s="40"/>
      <c r="AW78" s="40"/>
      <c r="AX78" s="40"/>
    </row>
    <row r="79" spans="1:50" x14ac:dyDescent="0.2">
      <c r="A79" s="73">
        <v>7825</v>
      </c>
      <c r="B79" s="40" t="s">
        <v>278</v>
      </c>
      <c r="C79" s="40" t="s">
        <v>1970</v>
      </c>
      <c r="D79" s="40" t="s">
        <v>137</v>
      </c>
      <c r="E79" s="42" t="s">
        <v>1311</v>
      </c>
      <c r="F79" s="40" t="s">
        <v>1312</v>
      </c>
      <c r="G79" s="40" t="s">
        <v>27</v>
      </c>
      <c r="H79" s="40" t="s">
        <v>28</v>
      </c>
      <c r="I79" s="40" t="s">
        <v>29</v>
      </c>
      <c r="J79" s="40" t="s">
        <v>30</v>
      </c>
      <c r="K79" s="40" t="s">
        <v>31</v>
      </c>
      <c r="L79" s="49">
        <v>48294866</v>
      </c>
      <c r="M79" s="49">
        <v>0</v>
      </c>
      <c r="N79" s="49">
        <v>48294866</v>
      </c>
      <c r="O79" s="49">
        <v>35109601</v>
      </c>
      <c r="P79" s="42" t="s">
        <v>150</v>
      </c>
      <c r="Q79" s="40" t="s">
        <v>1971</v>
      </c>
      <c r="R79" s="40" t="s">
        <v>1972</v>
      </c>
      <c r="S79" s="40" t="s">
        <v>140</v>
      </c>
      <c r="T79" s="40" t="s">
        <v>141</v>
      </c>
      <c r="U79" s="40" t="s">
        <v>1973</v>
      </c>
      <c r="V79" s="40" t="s">
        <v>143</v>
      </c>
      <c r="W79" s="40" t="s">
        <v>914</v>
      </c>
      <c r="X79" s="40" t="s">
        <v>161</v>
      </c>
      <c r="Y79" s="40" t="s">
        <v>82</v>
      </c>
      <c r="Z79" s="40" t="s">
        <v>82</v>
      </c>
      <c r="AA79" s="40" t="s">
        <v>285</v>
      </c>
      <c r="AB79" s="40"/>
      <c r="AC79" s="40" t="s">
        <v>9231</v>
      </c>
      <c r="AD79" s="40" t="s">
        <v>9232</v>
      </c>
      <c r="AE79" s="40"/>
      <c r="AF79" s="40" t="s">
        <v>278</v>
      </c>
      <c r="AG79" s="40" t="s">
        <v>153</v>
      </c>
      <c r="AH79" s="40" t="s">
        <v>1975</v>
      </c>
      <c r="AI79" s="40" t="s">
        <v>1799</v>
      </c>
      <c r="AJ79" s="41"/>
      <c r="AK79" s="43"/>
      <c r="AL79" s="41"/>
      <c r="AM79" s="41"/>
      <c r="AN79" s="41"/>
      <c r="AO79" s="41"/>
      <c r="AP79" s="41"/>
      <c r="AQ79" s="41"/>
      <c r="AR79" s="41"/>
      <c r="AS79" s="41"/>
      <c r="AT79" s="41"/>
      <c r="AU79" s="40"/>
      <c r="AV79" s="40"/>
      <c r="AW79" s="40"/>
      <c r="AX79" s="40"/>
    </row>
    <row r="80" spans="1:50" x14ac:dyDescent="0.2">
      <c r="A80" s="73">
        <v>7925</v>
      </c>
      <c r="B80" s="40" t="s">
        <v>278</v>
      </c>
      <c r="C80" s="40" t="s">
        <v>1976</v>
      </c>
      <c r="D80" s="40" t="s">
        <v>137</v>
      </c>
      <c r="E80" s="42" t="s">
        <v>1311</v>
      </c>
      <c r="F80" s="40" t="s">
        <v>1312</v>
      </c>
      <c r="G80" s="40" t="s">
        <v>27</v>
      </c>
      <c r="H80" s="40" t="s">
        <v>28</v>
      </c>
      <c r="I80" s="40" t="s">
        <v>29</v>
      </c>
      <c r="J80" s="40" t="s">
        <v>30</v>
      </c>
      <c r="K80" s="40" t="s">
        <v>31</v>
      </c>
      <c r="L80" s="49">
        <v>48294866</v>
      </c>
      <c r="M80" s="49">
        <v>0</v>
      </c>
      <c r="N80" s="49">
        <v>48294866</v>
      </c>
      <c r="O80" s="49">
        <v>35109601</v>
      </c>
      <c r="P80" s="42" t="s">
        <v>150</v>
      </c>
      <c r="Q80" s="40" t="s">
        <v>1977</v>
      </c>
      <c r="R80" s="40" t="s">
        <v>1978</v>
      </c>
      <c r="S80" s="40" t="s">
        <v>140</v>
      </c>
      <c r="T80" s="40" t="s">
        <v>141</v>
      </c>
      <c r="U80" s="40" t="s">
        <v>1979</v>
      </c>
      <c r="V80" s="40" t="s">
        <v>143</v>
      </c>
      <c r="W80" s="40" t="s">
        <v>151</v>
      </c>
      <c r="X80" s="40" t="s">
        <v>152</v>
      </c>
      <c r="Y80" s="40" t="s">
        <v>82</v>
      </c>
      <c r="Z80" s="40" t="s">
        <v>82</v>
      </c>
      <c r="AA80" s="40" t="s">
        <v>286</v>
      </c>
      <c r="AB80" s="40"/>
      <c r="AC80" s="40" t="s">
        <v>9233</v>
      </c>
      <c r="AD80" s="40" t="s">
        <v>9234</v>
      </c>
      <c r="AE80" s="40"/>
      <c r="AF80" s="40" t="s">
        <v>278</v>
      </c>
      <c r="AG80" s="40" t="s">
        <v>153</v>
      </c>
      <c r="AH80" s="40" t="s">
        <v>1981</v>
      </c>
      <c r="AI80" s="40" t="s">
        <v>1799</v>
      </c>
      <c r="AJ80" s="41"/>
      <c r="AK80" s="43"/>
      <c r="AL80" s="41"/>
      <c r="AM80" s="41"/>
      <c r="AN80" s="41"/>
      <c r="AO80" s="41"/>
      <c r="AP80" s="41"/>
      <c r="AQ80" s="41"/>
      <c r="AR80" s="41"/>
      <c r="AS80" s="41"/>
      <c r="AT80" s="41"/>
      <c r="AU80" s="40"/>
      <c r="AV80" s="40"/>
      <c r="AW80" s="40"/>
      <c r="AX80" s="40"/>
    </row>
    <row r="81" spans="1:50" x14ac:dyDescent="0.2">
      <c r="A81" s="73">
        <v>8025</v>
      </c>
      <c r="B81" s="40" t="s">
        <v>278</v>
      </c>
      <c r="C81" s="40" t="s">
        <v>1982</v>
      </c>
      <c r="D81" s="40" t="s">
        <v>137</v>
      </c>
      <c r="E81" s="42" t="s">
        <v>1311</v>
      </c>
      <c r="F81" s="40" t="s">
        <v>1312</v>
      </c>
      <c r="G81" s="40" t="s">
        <v>27</v>
      </c>
      <c r="H81" s="40" t="s">
        <v>28</v>
      </c>
      <c r="I81" s="40" t="s">
        <v>29</v>
      </c>
      <c r="J81" s="40" t="s">
        <v>30</v>
      </c>
      <c r="K81" s="40" t="s">
        <v>31</v>
      </c>
      <c r="L81" s="49">
        <v>48294866</v>
      </c>
      <c r="M81" s="49">
        <v>0</v>
      </c>
      <c r="N81" s="49">
        <v>48294866</v>
      </c>
      <c r="O81" s="49">
        <v>35109601</v>
      </c>
      <c r="P81" s="42" t="s">
        <v>150</v>
      </c>
      <c r="Q81" s="40" t="s">
        <v>1983</v>
      </c>
      <c r="R81" s="40" t="s">
        <v>1984</v>
      </c>
      <c r="S81" s="40" t="s">
        <v>140</v>
      </c>
      <c r="T81" s="40" t="s">
        <v>141</v>
      </c>
      <c r="U81" s="40" t="s">
        <v>1985</v>
      </c>
      <c r="V81" s="40" t="s">
        <v>143</v>
      </c>
      <c r="W81" s="40" t="s">
        <v>148</v>
      </c>
      <c r="X81" s="40" t="s">
        <v>149</v>
      </c>
      <c r="Y81" s="40" t="s">
        <v>82</v>
      </c>
      <c r="Z81" s="40" t="s">
        <v>82</v>
      </c>
      <c r="AA81" s="40" t="s">
        <v>287</v>
      </c>
      <c r="AB81" s="40"/>
      <c r="AC81" s="40" t="s">
        <v>9235</v>
      </c>
      <c r="AD81" s="40" t="s">
        <v>9236</v>
      </c>
      <c r="AE81" s="40"/>
      <c r="AF81" s="40" t="s">
        <v>278</v>
      </c>
      <c r="AG81" s="40" t="s">
        <v>153</v>
      </c>
      <c r="AH81" s="40" t="s">
        <v>1987</v>
      </c>
      <c r="AI81" s="40" t="s">
        <v>1799</v>
      </c>
      <c r="AJ81" s="41"/>
      <c r="AK81" s="43"/>
      <c r="AL81" s="41"/>
      <c r="AM81" s="41"/>
      <c r="AN81" s="41"/>
      <c r="AO81" s="41"/>
      <c r="AP81" s="41"/>
      <c r="AQ81" s="41"/>
      <c r="AR81" s="41"/>
      <c r="AS81" s="41"/>
      <c r="AT81" s="41"/>
      <c r="AU81" s="40"/>
      <c r="AV81" s="40"/>
      <c r="AW81" s="40"/>
      <c r="AX81" s="40"/>
    </row>
    <row r="82" spans="1:50" x14ac:dyDescent="0.2">
      <c r="A82" s="73">
        <v>8125</v>
      </c>
      <c r="B82" s="40" t="s">
        <v>278</v>
      </c>
      <c r="C82" s="40" t="s">
        <v>1988</v>
      </c>
      <c r="D82" s="40" t="s">
        <v>137</v>
      </c>
      <c r="E82" s="42" t="s">
        <v>1311</v>
      </c>
      <c r="F82" s="40" t="s">
        <v>1312</v>
      </c>
      <c r="G82" s="40" t="s">
        <v>27</v>
      </c>
      <c r="H82" s="40" t="s">
        <v>28</v>
      </c>
      <c r="I82" s="40" t="s">
        <v>29</v>
      </c>
      <c r="J82" s="40" t="s">
        <v>30</v>
      </c>
      <c r="K82" s="40" t="s">
        <v>31</v>
      </c>
      <c r="L82" s="49">
        <v>48294866</v>
      </c>
      <c r="M82" s="49">
        <v>0</v>
      </c>
      <c r="N82" s="49">
        <v>48294866</v>
      </c>
      <c r="O82" s="49">
        <v>35109601</v>
      </c>
      <c r="P82" s="42" t="s">
        <v>1989</v>
      </c>
      <c r="Q82" s="40" t="s">
        <v>1990</v>
      </c>
      <c r="R82" s="40" t="s">
        <v>1991</v>
      </c>
      <c r="S82" s="40" t="s">
        <v>140</v>
      </c>
      <c r="T82" s="40" t="s">
        <v>141</v>
      </c>
      <c r="U82" s="40" t="s">
        <v>1992</v>
      </c>
      <c r="V82" s="40" t="s">
        <v>143</v>
      </c>
      <c r="W82" s="40" t="s">
        <v>151</v>
      </c>
      <c r="X82" s="40" t="s">
        <v>152</v>
      </c>
      <c r="Y82" s="40" t="s">
        <v>82</v>
      </c>
      <c r="Z82" s="40" t="s">
        <v>82</v>
      </c>
      <c r="AA82" s="40" t="s">
        <v>288</v>
      </c>
      <c r="AB82" s="40"/>
      <c r="AC82" s="40" t="s">
        <v>9237</v>
      </c>
      <c r="AD82" s="40" t="s">
        <v>9238</v>
      </c>
      <c r="AE82" s="40"/>
      <c r="AF82" s="40" t="s">
        <v>278</v>
      </c>
      <c r="AG82" s="40" t="s">
        <v>153</v>
      </c>
      <c r="AH82" s="40" t="s">
        <v>1994</v>
      </c>
      <c r="AI82" s="40" t="s">
        <v>1799</v>
      </c>
      <c r="AJ82" s="41"/>
      <c r="AK82" s="43"/>
      <c r="AL82" s="41"/>
      <c r="AM82" s="41"/>
      <c r="AN82" s="41"/>
      <c r="AO82" s="41"/>
      <c r="AP82" s="41"/>
      <c r="AQ82" s="41"/>
      <c r="AR82" s="41"/>
      <c r="AS82" s="41"/>
      <c r="AT82" s="41"/>
      <c r="AU82" s="40"/>
      <c r="AV82" s="40"/>
      <c r="AW82" s="40"/>
      <c r="AX82" s="40"/>
    </row>
    <row r="83" spans="1:50" x14ac:dyDescent="0.2">
      <c r="A83" s="73">
        <v>8225</v>
      </c>
      <c r="B83" s="40" t="s">
        <v>278</v>
      </c>
      <c r="C83" s="40" t="s">
        <v>1995</v>
      </c>
      <c r="D83" s="40" t="s">
        <v>137</v>
      </c>
      <c r="E83" s="42" t="s">
        <v>1311</v>
      </c>
      <c r="F83" s="40" t="s">
        <v>1312</v>
      </c>
      <c r="G83" s="40" t="s">
        <v>27</v>
      </c>
      <c r="H83" s="40" t="s">
        <v>28</v>
      </c>
      <c r="I83" s="40" t="s">
        <v>29</v>
      </c>
      <c r="J83" s="40" t="s">
        <v>30</v>
      </c>
      <c r="K83" s="40" t="s">
        <v>31</v>
      </c>
      <c r="L83" s="49">
        <v>48294866</v>
      </c>
      <c r="M83" s="49">
        <v>0</v>
      </c>
      <c r="N83" s="49">
        <v>48294866</v>
      </c>
      <c r="O83" s="49">
        <v>35109601</v>
      </c>
      <c r="P83" s="42" t="s">
        <v>150</v>
      </c>
      <c r="Q83" s="40" t="s">
        <v>1996</v>
      </c>
      <c r="R83" s="40" t="s">
        <v>1997</v>
      </c>
      <c r="S83" s="40" t="s">
        <v>140</v>
      </c>
      <c r="T83" s="40" t="s">
        <v>141</v>
      </c>
      <c r="U83" s="40" t="s">
        <v>1998</v>
      </c>
      <c r="V83" s="40" t="s">
        <v>143</v>
      </c>
      <c r="W83" s="40" t="s">
        <v>151</v>
      </c>
      <c r="X83" s="40" t="s">
        <v>152</v>
      </c>
      <c r="Y83" s="40" t="s">
        <v>82</v>
      </c>
      <c r="Z83" s="40" t="s">
        <v>82</v>
      </c>
      <c r="AA83" s="40" t="s">
        <v>289</v>
      </c>
      <c r="AB83" s="40"/>
      <c r="AC83" s="40" t="s">
        <v>9239</v>
      </c>
      <c r="AD83" s="40" t="s">
        <v>9240</v>
      </c>
      <c r="AE83" s="40"/>
      <c r="AF83" s="40" t="s">
        <v>278</v>
      </c>
      <c r="AG83" s="40" t="s">
        <v>153</v>
      </c>
      <c r="AH83" s="40" t="s">
        <v>2000</v>
      </c>
      <c r="AI83" s="40" t="s">
        <v>1799</v>
      </c>
      <c r="AJ83" s="41"/>
      <c r="AK83" s="43"/>
      <c r="AL83" s="41"/>
      <c r="AM83" s="41"/>
      <c r="AN83" s="41"/>
      <c r="AO83" s="41"/>
      <c r="AP83" s="41"/>
      <c r="AQ83" s="41"/>
      <c r="AR83" s="41"/>
      <c r="AS83" s="41"/>
      <c r="AT83" s="41"/>
      <c r="AU83" s="40"/>
      <c r="AV83" s="40"/>
      <c r="AW83" s="40"/>
      <c r="AX83" s="40"/>
    </row>
    <row r="84" spans="1:50" x14ac:dyDescent="0.2">
      <c r="A84" s="73">
        <v>8325</v>
      </c>
      <c r="B84" s="40" t="s">
        <v>278</v>
      </c>
      <c r="C84" s="40" t="s">
        <v>2001</v>
      </c>
      <c r="D84" s="40" t="s">
        <v>137</v>
      </c>
      <c r="E84" s="42" t="s">
        <v>1311</v>
      </c>
      <c r="F84" s="40" t="s">
        <v>1312</v>
      </c>
      <c r="G84" s="40" t="s">
        <v>27</v>
      </c>
      <c r="H84" s="40" t="s">
        <v>28</v>
      </c>
      <c r="I84" s="40" t="s">
        <v>29</v>
      </c>
      <c r="J84" s="40" t="s">
        <v>30</v>
      </c>
      <c r="K84" s="40" t="s">
        <v>31</v>
      </c>
      <c r="L84" s="49">
        <v>48294866</v>
      </c>
      <c r="M84" s="49">
        <v>0</v>
      </c>
      <c r="N84" s="49">
        <v>48294866</v>
      </c>
      <c r="O84" s="49">
        <v>35109601</v>
      </c>
      <c r="P84" s="42" t="s">
        <v>150</v>
      </c>
      <c r="Q84" s="40" t="s">
        <v>2002</v>
      </c>
      <c r="R84" s="40" t="s">
        <v>2003</v>
      </c>
      <c r="S84" s="40" t="s">
        <v>140</v>
      </c>
      <c r="T84" s="40" t="s">
        <v>141</v>
      </c>
      <c r="U84" s="40" t="s">
        <v>2004</v>
      </c>
      <c r="V84" s="40" t="s">
        <v>143</v>
      </c>
      <c r="W84" s="40" t="s">
        <v>148</v>
      </c>
      <c r="X84" s="40" t="s">
        <v>149</v>
      </c>
      <c r="Y84" s="40" t="s">
        <v>82</v>
      </c>
      <c r="Z84" s="40" t="s">
        <v>82</v>
      </c>
      <c r="AA84" s="40" t="s">
        <v>290</v>
      </c>
      <c r="AB84" s="40"/>
      <c r="AC84" s="40" t="s">
        <v>9241</v>
      </c>
      <c r="AD84" s="40" t="s">
        <v>9242</v>
      </c>
      <c r="AE84" s="40"/>
      <c r="AF84" s="40" t="s">
        <v>278</v>
      </c>
      <c r="AG84" s="40" t="s">
        <v>153</v>
      </c>
      <c r="AH84" s="40" t="s">
        <v>2006</v>
      </c>
      <c r="AI84" s="40" t="s">
        <v>1799</v>
      </c>
      <c r="AJ84" s="41"/>
      <c r="AK84" s="43"/>
      <c r="AL84" s="41"/>
      <c r="AM84" s="41"/>
      <c r="AN84" s="41"/>
      <c r="AO84" s="41"/>
      <c r="AP84" s="41"/>
      <c r="AQ84" s="41"/>
      <c r="AR84" s="41"/>
      <c r="AS84" s="41"/>
      <c r="AT84" s="41"/>
      <c r="AU84" s="40"/>
      <c r="AV84" s="40"/>
      <c r="AW84" s="40"/>
      <c r="AX84" s="40"/>
    </row>
    <row r="85" spans="1:50" x14ac:dyDescent="0.2">
      <c r="A85" s="73">
        <v>8425</v>
      </c>
      <c r="B85" s="40" t="s">
        <v>278</v>
      </c>
      <c r="C85" s="40" t="s">
        <v>2007</v>
      </c>
      <c r="D85" s="40" t="s">
        <v>137</v>
      </c>
      <c r="E85" s="42" t="s">
        <v>1311</v>
      </c>
      <c r="F85" s="40" t="s">
        <v>1312</v>
      </c>
      <c r="G85" s="40" t="s">
        <v>27</v>
      </c>
      <c r="H85" s="40" t="s">
        <v>28</v>
      </c>
      <c r="I85" s="40" t="s">
        <v>29</v>
      </c>
      <c r="J85" s="40" t="s">
        <v>30</v>
      </c>
      <c r="K85" s="40" t="s">
        <v>31</v>
      </c>
      <c r="L85" s="49">
        <v>48294866</v>
      </c>
      <c r="M85" s="49">
        <v>0</v>
      </c>
      <c r="N85" s="49">
        <v>48294866</v>
      </c>
      <c r="O85" s="49">
        <v>35109601</v>
      </c>
      <c r="P85" s="42" t="s">
        <v>150</v>
      </c>
      <c r="Q85" s="40" t="s">
        <v>2008</v>
      </c>
      <c r="R85" s="40" t="s">
        <v>2009</v>
      </c>
      <c r="S85" s="40" t="s">
        <v>140</v>
      </c>
      <c r="T85" s="40" t="s">
        <v>141</v>
      </c>
      <c r="U85" s="40" t="s">
        <v>2010</v>
      </c>
      <c r="V85" s="40" t="s">
        <v>143</v>
      </c>
      <c r="W85" s="40" t="s">
        <v>148</v>
      </c>
      <c r="X85" s="40" t="s">
        <v>149</v>
      </c>
      <c r="Y85" s="40" t="s">
        <v>82</v>
      </c>
      <c r="Z85" s="40" t="s">
        <v>82</v>
      </c>
      <c r="AA85" s="40" t="s">
        <v>291</v>
      </c>
      <c r="AB85" s="40"/>
      <c r="AC85" s="40" t="s">
        <v>9243</v>
      </c>
      <c r="AD85" s="40" t="s">
        <v>9244</v>
      </c>
      <c r="AE85" s="40"/>
      <c r="AF85" s="40" t="s">
        <v>278</v>
      </c>
      <c r="AG85" s="40" t="s">
        <v>153</v>
      </c>
      <c r="AH85" s="40" t="s">
        <v>2012</v>
      </c>
      <c r="AI85" s="40" t="s">
        <v>1799</v>
      </c>
      <c r="AJ85" s="41"/>
      <c r="AK85" s="43"/>
      <c r="AL85" s="41"/>
      <c r="AM85" s="41"/>
      <c r="AN85" s="41"/>
      <c r="AO85" s="41"/>
      <c r="AP85" s="41"/>
      <c r="AQ85" s="41"/>
      <c r="AR85" s="41"/>
      <c r="AS85" s="41"/>
      <c r="AT85" s="41"/>
      <c r="AU85" s="40"/>
      <c r="AV85" s="40"/>
      <c r="AW85" s="40"/>
      <c r="AX85" s="40"/>
    </row>
    <row r="86" spans="1:50" x14ac:dyDescent="0.2">
      <c r="A86" s="73">
        <v>8525</v>
      </c>
      <c r="B86" s="40" t="s">
        <v>278</v>
      </c>
      <c r="C86" s="40" t="s">
        <v>2013</v>
      </c>
      <c r="D86" s="40" t="s">
        <v>137</v>
      </c>
      <c r="E86" s="42" t="s">
        <v>1311</v>
      </c>
      <c r="F86" s="40" t="s">
        <v>1312</v>
      </c>
      <c r="G86" s="40" t="s">
        <v>27</v>
      </c>
      <c r="H86" s="40" t="s">
        <v>28</v>
      </c>
      <c r="I86" s="40" t="s">
        <v>29</v>
      </c>
      <c r="J86" s="40" t="s">
        <v>30</v>
      </c>
      <c r="K86" s="40" t="s">
        <v>31</v>
      </c>
      <c r="L86" s="49">
        <v>48294866</v>
      </c>
      <c r="M86" s="49">
        <v>0</v>
      </c>
      <c r="N86" s="49">
        <v>48294866</v>
      </c>
      <c r="O86" s="49">
        <v>35109601</v>
      </c>
      <c r="P86" s="42" t="s">
        <v>150</v>
      </c>
      <c r="Q86" s="40" t="s">
        <v>2014</v>
      </c>
      <c r="R86" s="40" t="s">
        <v>2015</v>
      </c>
      <c r="S86" s="40" t="s">
        <v>140</v>
      </c>
      <c r="T86" s="40" t="s">
        <v>141</v>
      </c>
      <c r="U86" s="40" t="s">
        <v>2016</v>
      </c>
      <c r="V86" s="40" t="s">
        <v>143</v>
      </c>
      <c r="W86" s="40" t="s">
        <v>148</v>
      </c>
      <c r="X86" s="40" t="s">
        <v>149</v>
      </c>
      <c r="Y86" s="40" t="s">
        <v>82</v>
      </c>
      <c r="Z86" s="40" t="s">
        <v>82</v>
      </c>
      <c r="AA86" s="40" t="s">
        <v>292</v>
      </c>
      <c r="AB86" s="40"/>
      <c r="AC86" s="40" t="s">
        <v>9245</v>
      </c>
      <c r="AD86" s="40" t="s">
        <v>9246</v>
      </c>
      <c r="AE86" s="40"/>
      <c r="AF86" s="40" t="s">
        <v>278</v>
      </c>
      <c r="AG86" s="40" t="s">
        <v>153</v>
      </c>
      <c r="AH86" s="40" t="s">
        <v>2018</v>
      </c>
      <c r="AI86" s="40" t="s">
        <v>1799</v>
      </c>
      <c r="AJ86" s="41"/>
      <c r="AK86" s="43"/>
      <c r="AL86" s="41"/>
      <c r="AM86" s="41"/>
      <c r="AN86" s="41"/>
      <c r="AO86" s="41"/>
      <c r="AP86" s="41"/>
      <c r="AQ86" s="41"/>
      <c r="AR86" s="41"/>
      <c r="AS86" s="41"/>
      <c r="AT86" s="41"/>
      <c r="AU86" s="40"/>
      <c r="AV86" s="40"/>
      <c r="AW86" s="40"/>
      <c r="AX86" s="40"/>
    </row>
    <row r="87" spans="1:50" x14ac:dyDescent="0.2">
      <c r="A87" s="73">
        <v>8625</v>
      </c>
      <c r="B87" s="40" t="s">
        <v>278</v>
      </c>
      <c r="C87" s="40" t="s">
        <v>2019</v>
      </c>
      <c r="D87" s="40" t="s">
        <v>137</v>
      </c>
      <c r="E87" s="42" t="s">
        <v>1311</v>
      </c>
      <c r="F87" s="40" t="s">
        <v>1312</v>
      </c>
      <c r="G87" s="40" t="s">
        <v>27</v>
      </c>
      <c r="H87" s="40" t="s">
        <v>28</v>
      </c>
      <c r="I87" s="40" t="s">
        <v>29</v>
      </c>
      <c r="J87" s="40" t="s">
        <v>30</v>
      </c>
      <c r="K87" s="40" t="s">
        <v>31</v>
      </c>
      <c r="L87" s="49">
        <v>48294866</v>
      </c>
      <c r="M87" s="49">
        <v>0</v>
      </c>
      <c r="N87" s="49">
        <v>48294866</v>
      </c>
      <c r="O87" s="49">
        <v>35109601</v>
      </c>
      <c r="P87" s="42" t="s">
        <v>150</v>
      </c>
      <c r="Q87" s="40" t="s">
        <v>2020</v>
      </c>
      <c r="R87" s="40" t="s">
        <v>2021</v>
      </c>
      <c r="S87" s="40" t="s">
        <v>140</v>
      </c>
      <c r="T87" s="40" t="s">
        <v>141</v>
      </c>
      <c r="U87" s="40" t="s">
        <v>2022</v>
      </c>
      <c r="V87" s="40" t="s">
        <v>143</v>
      </c>
      <c r="W87" s="40" t="s">
        <v>151</v>
      </c>
      <c r="X87" s="40" t="s">
        <v>152</v>
      </c>
      <c r="Y87" s="40" t="s">
        <v>82</v>
      </c>
      <c r="Z87" s="40" t="s">
        <v>82</v>
      </c>
      <c r="AA87" s="40" t="s">
        <v>293</v>
      </c>
      <c r="AB87" s="40"/>
      <c r="AC87" s="40" t="s">
        <v>9247</v>
      </c>
      <c r="AD87" s="40" t="s">
        <v>9248</v>
      </c>
      <c r="AE87" s="40"/>
      <c r="AF87" s="40" t="s">
        <v>278</v>
      </c>
      <c r="AG87" s="40" t="s">
        <v>153</v>
      </c>
      <c r="AH87" s="40" t="s">
        <v>2024</v>
      </c>
      <c r="AI87" s="40" t="s">
        <v>1799</v>
      </c>
      <c r="AJ87" s="41"/>
      <c r="AK87" s="43"/>
      <c r="AL87" s="41"/>
      <c r="AM87" s="41"/>
      <c r="AN87" s="41"/>
      <c r="AO87" s="41"/>
      <c r="AP87" s="41"/>
      <c r="AQ87" s="41"/>
      <c r="AR87" s="41"/>
      <c r="AS87" s="41"/>
      <c r="AT87" s="41"/>
      <c r="AU87" s="40"/>
      <c r="AV87" s="40"/>
      <c r="AW87" s="40"/>
      <c r="AX87" s="40"/>
    </row>
    <row r="88" spans="1:50" x14ac:dyDescent="0.2">
      <c r="A88" s="73">
        <v>8725</v>
      </c>
      <c r="B88" s="40" t="s">
        <v>278</v>
      </c>
      <c r="C88" s="40" t="s">
        <v>2025</v>
      </c>
      <c r="D88" s="40" t="s">
        <v>137</v>
      </c>
      <c r="E88" s="42" t="s">
        <v>1311</v>
      </c>
      <c r="F88" s="40" t="s">
        <v>1312</v>
      </c>
      <c r="G88" s="40" t="s">
        <v>27</v>
      </c>
      <c r="H88" s="40" t="s">
        <v>28</v>
      </c>
      <c r="I88" s="40" t="s">
        <v>29</v>
      </c>
      <c r="J88" s="40" t="s">
        <v>30</v>
      </c>
      <c r="K88" s="40" t="s">
        <v>31</v>
      </c>
      <c r="L88" s="49">
        <v>48294866</v>
      </c>
      <c r="M88" s="49">
        <v>0</v>
      </c>
      <c r="N88" s="49">
        <v>48294866</v>
      </c>
      <c r="O88" s="49">
        <v>35109601</v>
      </c>
      <c r="P88" s="42" t="s">
        <v>150</v>
      </c>
      <c r="Q88" s="40" t="s">
        <v>2026</v>
      </c>
      <c r="R88" s="40" t="s">
        <v>2027</v>
      </c>
      <c r="S88" s="40" t="s">
        <v>140</v>
      </c>
      <c r="T88" s="40" t="s">
        <v>147</v>
      </c>
      <c r="U88" s="40" t="s">
        <v>2028</v>
      </c>
      <c r="V88" s="40" t="s">
        <v>143</v>
      </c>
      <c r="W88" s="40" t="s">
        <v>148</v>
      </c>
      <c r="X88" s="40" t="s">
        <v>149</v>
      </c>
      <c r="Y88" s="40" t="s">
        <v>82</v>
      </c>
      <c r="Z88" s="40" t="s">
        <v>82</v>
      </c>
      <c r="AA88" s="40" t="s">
        <v>294</v>
      </c>
      <c r="AB88" s="40"/>
      <c r="AC88" s="40" t="s">
        <v>9249</v>
      </c>
      <c r="AD88" s="40" t="s">
        <v>9250</v>
      </c>
      <c r="AE88" s="40"/>
      <c r="AF88" s="40" t="s">
        <v>278</v>
      </c>
      <c r="AG88" s="40" t="s">
        <v>153</v>
      </c>
      <c r="AH88" s="40" t="s">
        <v>2030</v>
      </c>
      <c r="AI88" s="40" t="s">
        <v>1799</v>
      </c>
      <c r="AJ88" s="41"/>
      <c r="AK88" s="43"/>
      <c r="AL88" s="41"/>
      <c r="AM88" s="41"/>
      <c r="AN88" s="41"/>
      <c r="AO88" s="41"/>
      <c r="AP88" s="41"/>
      <c r="AQ88" s="41"/>
      <c r="AR88" s="41"/>
      <c r="AS88" s="41"/>
      <c r="AT88" s="41"/>
      <c r="AU88" s="40"/>
      <c r="AV88" s="40"/>
      <c r="AW88" s="40"/>
      <c r="AX88" s="40"/>
    </row>
    <row r="89" spans="1:50" x14ac:dyDescent="0.2">
      <c r="A89" s="73">
        <v>8825</v>
      </c>
      <c r="B89" s="40" t="s">
        <v>278</v>
      </c>
      <c r="C89" s="40" t="s">
        <v>2031</v>
      </c>
      <c r="D89" s="40" t="s">
        <v>137</v>
      </c>
      <c r="E89" s="42" t="s">
        <v>1311</v>
      </c>
      <c r="F89" s="40" t="s">
        <v>1312</v>
      </c>
      <c r="G89" s="40" t="s">
        <v>27</v>
      </c>
      <c r="H89" s="40" t="s">
        <v>28</v>
      </c>
      <c r="I89" s="40" t="s">
        <v>29</v>
      </c>
      <c r="J89" s="40" t="s">
        <v>30</v>
      </c>
      <c r="K89" s="40" t="s">
        <v>31</v>
      </c>
      <c r="L89" s="49">
        <v>48294866</v>
      </c>
      <c r="M89" s="49">
        <v>0</v>
      </c>
      <c r="N89" s="49">
        <v>48294866</v>
      </c>
      <c r="O89" s="49">
        <v>35109601</v>
      </c>
      <c r="P89" s="42" t="s">
        <v>150</v>
      </c>
      <c r="Q89" s="40" t="s">
        <v>2032</v>
      </c>
      <c r="R89" s="40" t="s">
        <v>2033</v>
      </c>
      <c r="S89" s="40" t="s">
        <v>140</v>
      </c>
      <c r="T89" s="40" t="s">
        <v>141</v>
      </c>
      <c r="U89" s="40" t="s">
        <v>2034</v>
      </c>
      <c r="V89" s="40" t="s">
        <v>143</v>
      </c>
      <c r="W89" s="40" t="s">
        <v>159</v>
      </c>
      <c r="X89" s="40" t="s">
        <v>160</v>
      </c>
      <c r="Y89" s="40" t="s">
        <v>82</v>
      </c>
      <c r="Z89" s="40" t="s">
        <v>82</v>
      </c>
      <c r="AA89" s="40" t="s">
        <v>295</v>
      </c>
      <c r="AB89" s="40"/>
      <c r="AC89" s="40" t="s">
        <v>9251</v>
      </c>
      <c r="AD89" s="40" t="s">
        <v>9252</v>
      </c>
      <c r="AE89" s="40"/>
      <c r="AF89" s="40" t="s">
        <v>278</v>
      </c>
      <c r="AG89" s="40" t="s">
        <v>153</v>
      </c>
      <c r="AH89" s="40" t="s">
        <v>2036</v>
      </c>
      <c r="AI89" s="40" t="s">
        <v>1799</v>
      </c>
      <c r="AJ89" s="41"/>
      <c r="AK89" s="43"/>
      <c r="AL89" s="41"/>
      <c r="AM89" s="41"/>
      <c r="AN89" s="41"/>
      <c r="AO89" s="41"/>
      <c r="AP89" s="41"/>
      <c r="AQ89" s="41"/>
      <c r="AR89" s="41"/>
      <c r="AS89" s="41"/>
      <c r="AT89" s="41"/>
      <c r="AU89" s="40"/>
      <c r="AV89" s="40"/>
      <c r="AW89" s="40"/>
      <c r="AX89" s="40"/>
    </row>
    <row r="90" spans="1:50" x14ac:dyDescent="0.2">
      <c r="A90" s="73">
        <v>8925</v>
      </c>
      <c r="B90" s="40" t="s">
        <v>278</v>
      </c>
      <c r="C90" s="40" t="s">
        <v>2037</v>
      </c>
      <c r="D90" s="40" t="s">
        <v>137</v>
      </c>
      <c r="E90" s="42" t="s">
        <v>1311</v>
      </c>
      <c r="F90" s="40" t="s">
        <v>1312</v>
      </c>
      <c r="G90" s="40" t="s">
        <v>27</v>
      </c>
      <c r="H90" s="40" t="s">
        <v>28</v>
      </c>
      <c r="I90" s="40" t="s">
        <v>29</v>
      </c>
      <c r="J90" s="40" t="s">
        <v>30</v>
      </c>
      <c r="K90" s="40" t="s">
        <v>31</v>
      </c>
      <c r="L90" s="49">
        <v>48294866</v>
      </c>
      <c r="M90" s="49">
        <v>0</v>
      </c>
      <c r="N90" s="49">
        <v>48294866</v>
      </c>
      <c r="O90" s="49">
        <v>35109601</v>
      </c>
      <c r="P90" s="42" t="s">
        <v>150</v>
      </c>
      <c r="Q90" s="40" t="s">
        <v>2038</v>
      </c>
      <c r="R90" s="40" t="s">
        <v>2039</v>
      </c>
      <c r="S90" s="40" t="s">
        <v>140</v>
      </c>
      <c r="T90" s="40" t="s">
        <v>141</v>
      </c>
      <c r="U90" s="40" t="s">
        <v>2040</v>
      </c>
      <c r="V90" s="40" t="s">
        <v>143</v>
      </c>
      <c r="W90" s="40" t="s">
        <v>148</v>
      </c>
      <c r="X90" s="40" t="s">
        <v>149</v>
      </c>
      <c r="Y90" s="40" t="s">
        <v>82</v>
      </c>
      <c r="Z90" s="40" t="s">
        <v>82</v>
      </c>
      <c r="AA90" s="40" t="s">
        <v>296</v>
      </c>
      <c r="AB90" s="40"/>
      <c r="AC90" s="40" t="s">
        <v>9253</v>
      </c>
      <c r="AD90" s="40" t="s">
        <v>9254</v>
      </c>
      <c r="AE90" s="40"/>
      <c r="AF90" s="40" t="s">
        <v>278</v>
      </c>
      <c r="AG90" s="40" t="s">
        <v>153</v>
      </c>
      <c r="AH90" s="40" t="s">
        <v>2042</v>
      </c>
      <c r="AI90" s="40" t="s">
        <v>1799</v>
      </c>
      <c r="AJ90" s="41"/>
      <c r="AK90" s="43"/>
      <c r="AL90" s="41"/>
      <c r="AM90" s="41"/>
      <c r="AN90" s="41"/>
      <c r="AO90" s="41"/>
      <c r="AP90" s="41"/>
      <c r="AQ90" s="41"/>
      <c r="AR90" s="41"/>
      <c r="AS90" s="41"/>
      <c r="AT90" s="41"/>
      <c r="AU90" s="40"/>
      <c r="AV90" s="40"/>
      <c r="AW90" s="40"/>
      <c r="AX90" s="40"/>
    </row>
    <row r="91" spans="1:50" x14ac:dyDescent="0.2">
      <c r="A91" s="73">
        <v>9025</v>
      </c>
      <c r="B91" s="40" t="s">
        <v>278</v>
      </c>
      <c r="C91" s="40" t="s">
        <v>2043</v>
      </c>
      <c r="D91" s="40" t="s">
        <v>137</v>
      </c>
      <c r="E91" s="42" t="s">
        <v>1311</v>
      </c>
      <c r="F91" s="40" t="s">
        <v>1312</v>
      </c>
      <c r="G91" s="40" t="s">
        <v>27</v>
      </c>
      <c r="H91" s="40" t="s">
        <v>28</v>
      </c>
      <c r="I91" s="40" t="s">
        <v>29</v>
      </c>
      <c r="J91" s="40" t="s">
        <v>30</v>
      </c>
      <c r="K91" s="40" t="s">
        <v>31</v>
      </c>
      <c r="L91" s="49">
        <v>48294866</v>
      </c>
      <c r="M91" s="49">
        <v>0</v>
      </c>
      <c r="N91" s="49">
        <v>48294866</v>
      </c>
      <c r="O91" s="49">
        <v>35109601</v>
      </c>
      <c r="P91" s="42" t="s">
        <v>150</v>
      </c>
      <c r="Q91" s="40" t="s">
        <v>2044</v>
      </c>
      <c r="R91" s="40" t="s">
        <v>2045</v>
      </c>
      <c r="S91" s="40" t="s">
        <v>140</v>
      </c>
      <c r="T91" s="40" t="s">
        <v>141</v>
      </c>
      <c r="U91" s="40" t="s">
        <v>2046</v>
      </c>
      <c r="V91" s="40" t="s">
        <v>143</v>
      </c>
      <c r="W91" s="40" t="s">
        <v>157</v>
      </c>
      <c r="X91" s="40" t="s">
        <v>158</v>
      </c>
      <c r="Y91" s="40" t="s">
        <v>82</v>
      </c>
      <c r="Z91" s="40" t="s">
        <v>82</v>
      </c>
      <c r="AA91" s="40" t="s">
        <v>297</v>
      </c>
      <c r="AB91" s="40"/>
      <c r="AC91" s="40" t="s">
        <v>9255</v>
      </c>
      <c r="AD91" s="40" t="s">
        <v>9256</v>
      </c>
      <c r="AE91" s="40"/>
      <c r="AF91" s="40" t="s">
        <v>278</v>
      </c>
      <c r="AG91" s="40" t="s">
        <v>153</v>
      </c>
      <c r="AH91" s="40" t="s">
        <v>2048</v>
      </c>
      <c r="AI91" s="40" t="s">
        <v>1799</v>
      </c>
      <c r="AJ91" s="41"/>
      <c r="AK91" s="43"/>
      <c r="AL91" s="41"/>
      <c r="AM91" s="41"/>
      <c r="AN91" s="41"/>
      <c r="AO91" s="41"/>
      <c r="AP91" s="41"/>
      <c r="AQ91" s="41"/>
      <c r="AR91" s="41"/>
      <c r="AS91" s="41"/>
      <c r="AT91" s="41"/>
      <c r="AU91" s="40"/>
      <c r="AV91" s="40"/>
      <c r="AW91" s="40"/>
      <c r="AX91" s="40"/>
    </row>
    <row r="92" spans="1:50" x14ac:dyDescent="0.2">
      <c r="A92" s="73">
        <v>9125</v>
      </c>
      <c r="B92" s="40" t="s">
        <v>278</v>
      </c>
      <c r="C92" s="40" t="s">
        <v>2049</v>
      </c>
      <c r="D92" s="40" t="s">
        <v>137</v>
      </c>
      <c r="E92" s="42" t="s">
        <v>1311</v>
      </c>
      <c r="F92" s="40" t="s">
        <v>1312</v>
      </c>
      <c r="G92" s="40" t="s">
        <v>27</v>
      </c>
      <c r="H92" s="40" t="s">
        <v>28</v>
      </c>
      <c r="I92" s="40" t="s">
        <v>29</v>
      </c>
      <c r="J92" s="40" t="s">
        <v>30</v>
      </c>
      <c r="K92" s="40" t="s">
        <v>31</v>
      </c>
      <c r="L92" s="49">
        <v>48294866</v>
      </c>
      <c r="M92" s="49">
        <v>0</v>
      </c>
      <c r="N92" s="49">
        <v>48294866</v>
      </c>
      <c r="O92" s="49">
        <v>35109601</v>
      </c>
      <c r="P92" s="42" t="s">
        <v>150</v>
      </c>
      <c r="Q92" s="40" t="s">
        <v>2050</v>
      </c>
      <c r="R92" s="40" t="s">
        <v>2051</v>
      </c>
      <c r="S92" s="40" t="s">
        <v>140</v>
      </c>
      <c r="T92" s="40" t="s">
        <v>141</v>
      </c>
      <c r="U92" s="40" t="s">
        <v>2052</v>
      </c>
      <c r="V92" s="40" t="s">
        <v>143</v>
      </c>
      <c r="W92" s="40" t="s">
        <v>151</v>
      </c>
      <c r="X92" s="40" t="s">
        <v>152</v>
      </c>
      <c r="Y92" s="40" t="s">
        <v>82</v>
      </c>
      <c r="Z92" s="40" t="s">
        <v>82</v>
      </c>
      <c r="AA92" s="40" t="s">
        <v>298</v>
      </c>
      <c r="AB92" s="40"/>
      <c r="AC92" s="40" t="s">
        <v>9257</v>
      </c>
      <c r="AD92" s="40" t="s">
        <v>9258</v>
      </c>
      <c r="AE92" s="40"/>
      <c r="AF92" s="40" t="s">
        <v>278</v>
      </c>
      <c r="AG92" s="40" t="s">
        <v>153</v>
      </c>
      <c r="AH92" s="40" t="s">
        <v>2054</v>
      </c>
      <c r="AI92" s="40" t="s">
        <v>1799</v>
      </c>
      <c r="AJ92" s="41"/>
      <c r="AK92" s="43"/>
      <c r="AL92" s="41"/>
      <c r="AM92" s="41"/>
      <c r="AN92" s="41"/>
      <c r="AO92" s="41"/>
      <c r="AP92" s="41"/>
      <c r="AQ92" s="41"/>
      <c r="AR92" s="41"/>
      <c r="AS92" s="41"/>
      <c r="AT92" s="41"/>
      <c r="AU92" s="40"/>
      <c r="AV92" s="40"/>
      <c r="AW92" s="40"/>
      <c r="AX92" s="40"/>
    </row>
    <row r="93" spans="1:50" x14ac:dyDescent="0.2">
      <c r="A93" s="73">
        <v>9225</v>
      </c>
      <c r="B93" s="40" t="s">
        <v>278</v>
      </c>
      <c r="C93" s="40" t="s">
        <v>2055</v>
      </c>
      <c r="D93" s="40" t="s">
        <v>137</v>
      </c>
      <c r="E93" s="42" t="s">
        <v>1311</v>
      </c>
      <c r="F93" s="40" t="s">
        <v>1312</v>
      </c>
      <c r="G93" s="40" t="s">
        <v>27</v>
      </c>
      <c r="H93" s="40" t="s">
        <v>28</v>
      </c>
      <c r="I93" s="40" t="s">
        <v>29</v>
      </c>
      <c r="J93" s="40" t="s">
        <v>30</v>
      </c>
      <c r="K93" s="40" t="s">
        <v>31</v>
      </c>
      <c r="L93" s="49">
        <v>48294866</v>
      </c>
      <c r="M93" s="49">
        <v>0</v>
      </c>
      <c r="N93" s="49">
        <v>48294866</v>
      </c>
      <c r="O93" s="49">
        <v>35109601</v>
      </c>
      <c r="P93" s="42" t="s">
        <v>150</v>
      </c>
      <c r="Q93" s="40" t="s">
        <v>2056</v>
      </c>
      <c r="R93" s="40" t="s">
        <v>2057</v>
      </c>
      <c r="S93" s="40" t="s">
        <v>140</v>
      </c>
      <c r="T93" s="40" t="s">
        <v>141</v>
      </c>
      <c r="U93" s="40" t="s">
        <v>2058</v>
      </c>
      <c r="V93" s="40" t="s">
        <v>143</v>
      </c>
      <c r="W93" s="40" t="s">
        <v>148</v>
      </c>
      <c r="X93" s="40" t="s">
        <v>149</v>
      </c>
      <c r="Y93" s="40" t="s">
        <v>82</v>
      </c>
      <c r="Z93" s="40" t="s">
        <v>82</v>
      </c>
      <c r="AA93" s="40" t="s">
        <v>299</v>
      </c>
      <c r="AB93" s="40"/>
      <c r="AC93" s="40" t="s">
        <v>9259</v>
      </c>
      <c r="AD93" s="40" t="s">
        <v>9260</v>
      </c>
      <c r="AE93" s="40"/>
      <c r="AF93" s="40" t="s">
        <v>278</v>
      </c>
      <c r="AG93" s="40" t="s">
        <v>153</v>
      </c>
      <c r="AH93" s="40" t="s">
        <v>2060</v>
      </c>
      <c r="AI93" s="40" t="s">
        <v>1799</v>
      </c>
      <c r="AJ93" s="41"/>
      <c r="AK93" s="43"/>
      <c r="AL93" s="41"/>
      <c r="AM93" s="41"/>
      <c r="AN93" s="41"/>
      <c r="AO93" s="41"/>
      <c r="AP93" s="41"/>
      <c r="AQ93" s="41"/>
      <c r="AR93" s="41"/>
      <c r="AS93" s="41"/>
      <c r="AT93" s="41"/>
      <c r="AU93" s="40"/>
      <c r="AV93" s="40"/>
      <c r="AW93" s="40"/>
      <c r="AX93" s="40"/>
    </row>
    <row r="94" spans="1:50" x14ac:dyDescent="0.2">
      <c r="A94" s="73">
        <v>9325</v>
      </c>
      <c r="B94" s="40" t="s">
        <v>278</v>
      </c>
      <c r="C94" s="40" t="s">
        <v>2061</v>
      </c>
      <c r="D94" s="40" t="s">
        <v>137</v>
      </c>
      <c r="E94" s="42" t="s">
        <v>1311</v>
      </c>
      <c r="F94" s="40" t="s">
        <v>1312</v>
      </c>
      <c r="G94" s="40" t="s">
        <v>27</v>
      </c>
      <c r="H94" s="40" t="s">
        <v>28</v>
      </c>
      <c r="I94" s="40" t="s">
        <v>29</v>
      </c>
      <c r="J94" s="40" t="s">
        <v>30</v>
      </c>
      <c r="K94" s="40" t="s">
        <v>31</v>
      </c>
      <c r="L94" s="49">
        <v>48294866</v>
      </c>
      <c r="M94" s="49">
        <v>0</v>
      </c>
      <c r="N94" s="49">
        <v>48294866</v>
      </c>
      <c r="O94" s="49">
        <v>35109601</v>
      </c>
      <c r="P94" s="42" t="s">
        <v>150</v>
      </c>
      <c r="Q94" s="40" t="s">
        <v>2062</v>
      </c>
      <c r="R94" s="40" t="s">
        <v>2063</v>
      </c>
      <c r="S94" s="40" t="s">
        <v>140</v>
      </c>
      <c r="T94" s="40" t="s">
        <v>141</v>
      </c>
      <c r="U94" s="40" t="s">
        <v>2064</v>
      </c>
      <c r="V94" s="40" t="s">
        <v>143</v>
      </c>
      <c r="W94" s="40" t="s">
        <v>148</v>
      </c>
      <c r="X94" s="40" t="s">
        <v>149</v>
      </c>
      <c r="Y94" s="40" t="s">
        <v>82</v>
      </c>
      <c r="Z94" s="40" t="s">
        <v>82</v>
      </c>
      <c r="AA94" s="40" t="s">
        <v>300</v>
      </c>
      <c r="AB94" s="40"/>
      <c r="AC94" s="40" t="s">
        <v>9261</v>
      </c>
      <c r="AD94" s="40" t="s">
        <v>9262</v>
      </c>
      <c r="AE94" s="40"/>
      <c r="AF94" s="40" t="s">
        <v>278</v>
      </c>
      <c r="AG94" s="40" t="s">
        <v>153</v>
      </c>
      <c r="AH94" s="40" t="s">
        <v>2066</v>
      </c>
      <c r="AI94" s="40" t="s">
        <v>1799</v>
      </c>
      <c r="AJ94" s="41"/>
      <c r="AK94" s="43"/>
      <c r="AL94" s="41"/>
      <c r="AM94" s="41"/>
      <c r="AN94" s="41"/>
      <c r="AO94" s="41"/>
      <c r="AP94" s="41"/>
      <c r="AQ94" s="41"/>
      <c r="AR94" s="41"/>
      <c r="AS94" s="41"/>
      <c r="AT94" s="41"/>
      <c r="AU94" s="40"/>
      <c r="AV94" s="40"/>
      <c r="AW94" s="40"/>
      <c r="AX94" s="40"/>
    </row>
    <row r="95" spans="1:50" x14ac:dyDescent="0.2">
      <c r="A95" s="73">
        <v>9425</v>
      </c>
      <c r="B95" s="40" t="s">
        <v>278</v>
      </c>
      <c r="C95" s="40" t="s">
        <v>2067</v>
      </c>
      <c r="D95" s="40" t="s">
        <v>137</v>
      </c>
      <c r="E95" s="42" t="s">
        <v>1311</v>
      </c>
      <c r="F95" s="40" t="s">
        <v>1312</v>
      </c>
      <c r="G95" s="40" t="s">
        <v>27</v>
      </c>
      <c r="H95" s="40" t="s">
        <v>28</v>
      </c>
      <c r="I95" s="40" t="s">
        <v>29</v>
      </c>
      <c r="J95" s="40" t="s">
        <v>30</v>
      </c>
      <c r="K95" s="40" t="s">
        <v>31</v>
      </c>
      <c r="L95" s="49">
        <v>37336656</v>
      </c>
      <c r="M95" s="49">
        <v>0</v>
      </c>
      <c r="N95" s="49">
        <v>37336656</v>
      </c>
      <c r="O95" s="49">
        <v>27143156</v>
      </c>
      <c r="P95" s="42" t="s">
        <v>150</v>
      </c>
      <c r="Q95" s="40" t="s">
        <v>2068</v>
      </c>
      <c r="R95" s="40" t="s">
        <v>2069</v>
      </c>
      <c r="S95" s="40" t="s">
        <v>140</v>
      </c>
      <c r="T95" s="40" t="s">
        <v>141</v>
      </c>
      <c r="U95" s="40" t="s">
        <v>2070</v>
      </c>
      <c r="V95" s="40" t="s">
        <v>143</v>
      </c>
      <c r="W95" s="40" t="s">
        <v>157</v>
      </c>
      <c r="X95" s="40" t="s">
        <v>158</v>
      </c>
      <c r="Y95" s="40" t="s">
        <v>82</v>
      </c>
      <c r="Z95" s="40" t="s">
        <v>82</v>
      </c>
      <c r="AA95" s="40" t="s">
        <v>301</v>
      </c>
      <c r="AB95" s="40"/>
      <c r="AC95" s="40" t="s">
        <v>9263</v>
      </c>
      <c r="AD95" s="40" t="s">
        <v>9264</v>
      </c>
      <c r="AE95" s="40"/>
      <c r="AF95" s="40" t="s">
        <v>278</v>
      </c>
      <c r="AG95" s="40" t="s">
        <v>153</v>
      </c>
      <c r="AH95" s="40" t="s">
        <v>2072</v>
      </c>
      <c r="AI95" s="40" t="s">
        <v>1799</v>
      </c>
      <c r="AJ95" s="41"/>
      <c r="AK95" s="43"/>
      <c r="AL95" s="41"/>
      <c r="AM95" s="41"/>
      <c r="AN95" s="41"/>
      <c r="AO95" s="41"/>
      <c r="AP95" s="41"/>
      <c r="AQ95" s="41"/>
      <c r="AR95" s="41"/>
      <c r="AS95" s="41"/>
      <c r="AT95" s="41"/>
      <c r="AU95" s="40"/>
      <c r="AV95" s="40"/>
      <c r="AW95" s="40"/>
      <c r="AX95" s="40"/>
    </row>
    <row r="96" spans="1:50" x14ac:dyDescent="0.2">
      <c r="A96" s="73">
        <v>9525</v>
      </c>
      <c r="B96" s="40" t="s">
        <v>278</v>
      </c>
      <c r="C96" s="40" t="s">
        <v>2073</v>
      </c>
      <c r="D96" s="40" t="s">
        <v>137</v>
      </c>
      <c r="E96" s="42" t="s">
        <v>1311</v>
      </c>
      <c r="F96" s="40" t="s">
        <v>1312</v>
      </c>
      <c r="G96" s="40" t="s">
        <v>27</v>
      </c>
      <c r="H96" s="40" t="s">
        <v>28</v>
      </c>
      <c r="I96" s="40" t="s">
        <v>29</v>
      </c>
      <c r="J96" s="40" t="s">
        <v>30</v>
      </c>
      <c r="K96" s="40" t="s">
        <v>31</v>
      </c>
      <c r="L96" s="49">
        <v>48294866</v>
      </c>
      <c r="M96" s="49">
        <v>0</v>
      </c>
      <c r="N96" s="49">
        <v>48294866</v>
      </c>
      <c r="O96" s="49">
        <v>35109601</v>
      </c>
      <c r="P96" s="42" t="s">
        <v>150</v>
      </c>
      <c r="Q96" s="40" t="s">
        <v>2074</v>
      </c>
      <c r="R96" s="40" t="s">
        <v>2075</v>
      </c>
      <c r="S96" s="40" t="s">
        <v>140</v>
      </c>
      <c r="T96" s="40" t="s">
        <v>141</v>
      </c>
      <c r="U96" s="40" t="s">
        <v>2076</v>
      </c>
      <c r="V96" s="40" t="s">
        <v>143</v>
      </c>
      <c r="W96" s="40" t="s">
        <v>155</v>
      </c>
      <c r="X96" s="40" t="s">
        <v>156</v>
      </c>
      <c r="Y96" s="40" t="s">
        <v>82</v>
      </c>
      <c r="Z96" s="40" t="s">
        <v>82</v>
      </c>
      <c r="AA96" s="40" t="s">
        <v>302</v>
      </c>
      <c r="AB96" s="40"/>
      <c r="AC96" s="40" t="s">
        <v>9265</v>
      </c>
      <c r="AD96" s="40" t="s">
        <v>9266</v>
      </c>
      <c r="AE96" s="40"/>
      <c r="AF96" s="40" t="s">
        <v>278</v>
      </c>
      <c r="AG96" s="40" t="s">
        <v>153</v>
      </c>
      <c r="AH96" s="40" t="s">
        <v>2078</v>
      </c>
      <c r="AI96" s="40" t="s">
        <v>1799</v>
      </c>
      <c r="AJ96" s="41"/>
      <c r="AK96" s="43"/>
      <c r="AL96" s="41"/>
      <c r="AM96" s="41"/>
      <c r="AN96" s="41"/>
      <c r="AO96" s="41"/>
      <c r="AP96" s="41"/>
      <c r="AQ96" s="41"/>
      <c r="AR96" s="41"/>
      <c r="AS96" s="41"/>
      <c r="AT96" s="41"/>
      <c r="AU96" s="40"/>
      <c r="AV96" s="40"/>
      <c r="AW96" s="40"/>
      <c r="AX96" s="40"/>
    </row>
    <row r="97" spans="1:50" x14ac:dyDescent="0.2">
      <c r="A97" s="73">
        <v>9625</v>
      </c>
      <c r="B97" s="40" t="s">
        <v>278</v>
      </c>
      <c r="C97" s="40" t="s">
        <v>2079</v>
      </c>
      <c r="D97" s="40" t="s">
        <v>137</v>
      </c>
      <c r="E97" s="42" t="s">
        <v>1311</v>
      </c>
      <c r="F97" s="40" t="s">
        <v>1312</v>
      </c>
      <c r="G97" s="40" t="s">
        <v>27</v>
      </c>
      <c r="H97" s="40" t="s">
        <v>28</v>
      </c>
      <c r="I97" s="40" t="s">
        <v>29</v>
      </c>
      <c r="J97" s="40" t="s">
        <v>30</v>
      </c>
      <c r="K97" s="40" t="s">
        <v>31</v>
      </c>
      <c r="L97" s="49">
        <v>48294866</v>
      </c>
      <c r="M97" s="49">
        <v>0</v>
      </c>
      <c r="N97" s="49">
        <v>48294866</v>
      </c>
      <c r="O97" s="49">
        <v>35109601</v>
      </c>
      <c r="P97" s="42" t="s">
        <v>150</v>
      </c>
      <c r="Q97" s="40" t="s">
        <v>2080</v>
      </c>
      <c r="R97" s="40" t="s">
        <v>2081</v>
      </c>
      <c r="S97" s="40" t="s">
        <v>140</v>
      </c>
      <c r="T97" s="40" t="s">
        <v>141</v>
      </c>
      <c r="U97" s="40" t="s">
        <v>2082</v>
      </c>
      <c r="V97" s="40" t="s">
        <v>143</v>
      </c>
      <c r="W97" s="40" t="s">
        <v>162</v>
      </c>
      <c r="X97" s="40" t="s">
        <v>163</v>
      </c>
      <c r="Y97" s="40" t="s">
        <v>82</v>
      </c>
      <c r="Z97" s="40" t="s">
        <v>82</v>
      </c>
      <c r="AA97" s="40" t="s">
        <v>303</v>
      </c>
      <c r="AB97" s="40"/>
      <c r="AC97" s="40" t="s">
        <v>9267</v>
      </c>
      <c r="AD97" s="40" t="s">
        <v>9268</v>
      </c>
      <c r="AE97" s="40"/>
      <c r="AF97" s="40" t="s">
        <v>278</v>
      </c>
      <c r="AG97" s="40" t="s">
        <v>153</v>
      </c>
      <c r="AH97" s="40" t="s">
        <v>2084</v>
      </c>
      <c r="AI97" s="40" t="s">
        <v>1799</v>
      </c>
      <c r="AJ97" s="41"/>
      <c r="AK97" s="43"/>
      <c r="AL97" s="41"/>
      <c r="AM97" s="41"/>
      <c r="AN97" s="41"/>
      <c r="AO97" s="41"/>
      <c r="AP97" s="41"/>
      <c r="AQ97" s="41"/>
      <c r="AR97" s="41"/>
      <c r="AS97" s="41"/>
      <c r="AT97" s="41"/>
      <c r="AU97" s="40"/>
      <c r="AV97" s="40"/>
      <c r="AW97" s="40"/>
      <c r="AX97" s="40"/>
    </row>
    <row r="98" spans="1:50" x14ac:dyDescent="0.2">
      <c r="A98" s="73">
        <v>9725</v>
      </c>
      <c r="B98" s="40" t="s">
        <v>278</v>
      </c>
      <c r="C98" s="40" t="s">
        <v>2085</v>
      </c>
      <c r="D98" s="40" t="s">
        <v>137</v>
      </c>
      <c r="E98" s="42" t="s">
        <v>1311</v>
      </c>
      <c r="F98" s="40" t="s">
        <v>1312</v>
      </c>
      <c r="G98" s="40" t="s">
        <v>27</v>
      </c>
      <c r="H98" s="40" t="s">
        <v>28</v>
      </c>
      <c r="I98" s="40" t="s">
        <v>29</v>
      </c>
      <c r="J98" s="40" t="s">
        <v>30</v>
      </c>
      <c r="K98" s="40" t="s">
        <v>31</v>
      </c>
      <c r="L98" s="49">
        <v>48294866</v>
      </c>
      <c r="M98" s="49">
        <v>0</v>
      </c>
      <c r="N98" s="49">
        <v>48294866</v>
      </c>
      <c r="O98" s="49">
        <v>35109601</v>
      </c>
      <c r="P98" s="42" t="s">
        <v>150</v>
      </c>
      <c r="Q98" s="40" t="s">
        <v>2086</v>
      </c>
      <c r="R98" s="40" t="s">
        <v>2087</v>
      </c>
      <c r="S98" s="40" t="s">
        <v>140</v>
      </c>
      <c r="T98" s="40" t="s">
        <v>141</v>
      </c>
      <c r="U98" s="40" t="s">
        <v>2088</v>
      </c>
      <c r="V98" s="40" t="s">
        <v>143</v>
      </c>
      <c r="W98" s="40" t="s">
        <v>159</v>
      </c>
      <c r="X98" s="40" t="s">
        <v>160</v>
      </c>
      <c r="Y98" s="40" t="s">
        <v>82</v>
      </c>
      <c r="Z98" s="40" t="s">
        <v>82</v>
      </c>
      <c r="AA98" s="40" t="s">
        <v>304</v>
      </c>
      <c r="AB98" s="40"/>
      <c r="AC98" s="40" t="s">
        <v>9269</v>
      </c>
      <c r="AD98" s="40" t="s">
        <v>9270</v>
      </c>
      <c r="AE98" s="40"/>
      <c r="AF98" s="40" t="s">
        <v>278</v>
      </c>
      <c r="AG98" s="40" t="s">
        <v>153</v>
      </c>
      <c r="AH98" s="40" t="s">
        <v>2090</v>
      </c>
      <c r="AI98" s="40" t="s">
        <v>1799</v>
      </c>
      <c r="AJ98" s="41"/>
      <c r="AK98" s="43"/>
      <c r="AL98" s="41"/>
      <c r="AM98" s="41"/>
      <c r="AN98" s="41"/>
      <c r="AO98" s="41"/>
      <c r="AP98" s="41"/>
      <c r="AQ98" s="41"/>
      <c r="AR98" s="41"/>
      <c r="AS98" s="41"/>
      <c r="AT98" s="41"/>
      <c r="AU98" s="40"/>
      <c r="AV98" s="40"/>
      <c r="AW98" s="40"/>
      <c r="AX98" s="40"/>
    </row>
    <row r="99" spans="1:50" x14ac:dyDescent="0.2">
      <c r="A99" s="73">
        <v>9825</v>
      </c>
      <c r="B99" s="40" t="s">
        <v>278</v>
      </c>
      <c r="C99" s="40" t="s">
        <v>2091</v>
      </c>
      <c r="D99" s="40" t="s">
        <v>137</v>
      </c>
      <c r="E99" s="42" t="s">
        <v>1311</v>
      </c>
      <c r="F99" s="40" t="s">
        <v>1312</v>
      </c>
      <c r="G99" s="40" t="s">
        <v>27</v>
      </c>
      <c r="H99" s="40" t="s">
        <v>28</v>
      </c>
      <c r="I99" s="40" t="s">
        <v>29</v>
      </c>
      <c r="J99" s="40" t="s">
        <v>30</v>
      </c>
      <c r="K99" s="40" t="s">
        <v>31</v>
      </c>
      <c r="L99" s="49">
        <v>48294866</v>
      </c>
      <c r="M99" s="49">
        <v>-46301745</v>
      </c>
      <c r="N99" s="49">
        <v>1993121</v>
      </c>
      <c r="O99" s="49">
        <v>0</v>
      </c>
      <c r="P99" s="42" t="s">
        <v>150</v>
      </c>
      <c r="Q99" s="40" t="s">
        <v>2092</v>
      </c>
      <c r="R99" s="40" t="s">
        <v>2093</v>
      </c>
      <c r="S99" s="40" t="s">
        <v>140</v>
      </c>
      <c r="T99" s="40" t="s">
        <v>141</v>
      </c>
      <c r="U99" s="40" t="s">
        <v>2094</v>
      </c>
      <c r="V99" s="40" t="s">
        <v>143</v>
      </c>
      <c r="W99" s="40" t="s">
        <v>157</v>
      </c>
      <c r="X99" s="40" t="s">
        <v>158</v>
      </c>
      <c r="Y99" s="40" t="s">
        <v>82</v>
      </c>
      <c r="Z99" s="40" t="s">
        <v>82</v>
      </c>
      <c r="AA99" s="40" t="s">
        <v>305</v>
      </c>
      <c r="AB99" s="40"/>
      <c r="AC99" s="40" t="s">
        <v>653</v>
      </c>
      <c r="AD99" s="40" t="s">
        <v>2095</v>
      </c>
      <c r="AE99" s="40"/>
      <c r="AF99" s="40" t="s">
        <v>278</v>
      </c>
      <c r="AG99" s="40" t="s">
        <v>153</v>
      </c>
      <c r="AH99" s="40" t="s">
        <v>2096</v>
      </c>
      <c r="AI99" s="40" t="s">
        <v>1799</v>
      </c>
      <c r="AJ99" s="41"/>
      <c r="AK99" s="43"/>
      <c r="AL99" s="41"/>
      <c r="AM99" s="41"/>
      <c r="AN99" s="41"/>
      <c r="AO99" s="41"/>
      <c r="AP99" s="41"/>
      <c r="AQ99" s="41"/>
      <c r="AR99" s="41"/>
      <c r="AS99" s="41"/>
      <c r="AT99" s="41"/>
      <c r="AU99" s="40"/>
      <c r="AV99" s="40"/>
      <c r="AW99" s="40"/>
      <c r="AX99" s="40"/>
    </row>
    <row r="100" spans="1:50" x14ac:dyDescent="0.2">
      <c r="A100" s="73">
        <v>9925</v>
      </c>
      <c r="B100" s="40" t="s">
        <v>278</v>
      </c>
      <c r="C100" s="40" t="s">
        <v>2097</v>
      </c>
      <c r="D100" s="40" t="s">
        <v>137</v>
      </c>
      <c r="E100" s="42" t="s">
        <v>1311</v>
      </c>
      <c r="F100" s="40" t="s">
        <v>1312</v>
      </c>
      <c r="G100" s="40" t="s">
        <v>27</v>
      </c>
      <c r="H100" s="40" t="s">
        <v>28</v>
      </c>
      <c r="I100" s="40" t="s">
        <v>29</v>
      </c>
      <c r="J100" s="40" t="s">
        <v>30</v>
      </c>
      <c r="K100" s="40" t="s">
        <v>31</v>
      </c>
      <c r="L100" s="49">
        <v>48294866</v>
      </c>
      <c r="M100" s="49">
        <v>0</v>
      </c>
      <c r="N100" s="49">
        <v>48294866</v>
      </c>
      <c r="O100" s="49">
        <v>35109601</v>
      </c>
      <c r="P100" s="42" t="s">
        <v>150</v>
      </c>
      <c r="Q100" s="40" t="s">
        <v>2098</v>
      </c>
      <c r="R100" s="40" t="s">
        <v>2099</v>
      </c>
      <c r="S100" s="40" t="s">
        <v>140</v>
      </c>
      <c r="T100" s="40" t="s">
        <v>141</v>
      </c>
      <c r="U100" s="40" t="s">
        <v>2100</v>
      </c>
      <c r="V100" s="40" t="s">
        <v>143</v>
      </c>
      <c r="W100" s="40" t="s">
        <v>144</v>
      </c>
      <c r="X100" s="40" t="s">
        <v>145</v>
      </c>
      <c r="Y100" s="40" t="s">
        <v>82</v>
      </c>
      <c r="Z100" s="40" t="s">
        <v>82</v>
      </c>
      <c r="AA100" s="40" t="s">
        <v>306</v>
      </c>
      <c r="AB100" s="40"/>
      <c r="AC100" s="40" t="s">
        <v>9271</v>
      </c>
      <c r="AD100" s="40" t="s">
        <v>9272</v>
      </c>
      <c r="AE100" s="40"/>
      <c r="AF100" s="40" t="s">
        <v>278</v>
      </c>
      <c r="AG100" s="40" t="s">
        <v>153</v>
      </c>
      <c r="AH100" s="40" t="s">
        <v>2102</v>
      </c>
      <c r="AI100" s="40" t="s">
        <v>1799</v>
      </c>
      <c r="AJ100" s="41"/>
      <c r="AK100" s="43"/>
      <c r="AL100" s="41"/>
      <c r="AM100" s="41"/>
      <c r="AN100" s="41"/>
      <c r="AO100" s="41"/>
      <c r="AP100" s="41"/>
      <c r="AQ100" s="41"/>
      <c r="AR100" s="41"/>
      <c r="AS100" s="41"/>
      <c r="AT100" s="41"/>
      <c r="AU100" s="40"/>
      <c r="AV100" s="40"/>
      <c r="AW100" s="40"/>
      <c r="AX100" s="40"/>
    </row>
    <row r="101" spans="1:50" x14ac:dyDescent="0.2">
      <c r="A101" s="73">
        <v>10025</v>
      </c>
      <c r="B101" s="40" t="s">
        <v>278</v>
      </c>
      <c r="C101" s="40" t="s">
        <v>2103</v>
      </c>
      <c r="D101" s="40" t="s">
        <v>137</v>
      </c>
      <c r="E101" s="42" t="s">
        <v>1311</v>
      </c>
      <c r="F101" s="40" t="s">
        <v>1312</v>
      </c>
      <c r="G101" s="40" t="s">
        <v>27</v>
      </c>
      <c r="H101" s="40" t="s">
        <v>28</v>
      </c>
      <c r="I101" s="40" t="s">
        <v>29</v>
      </c>
      <c r="J101" s="40" t="s">
        <v>30</v>
      </c>
      <c r="K101" s="40" t="s">
        <v>31</v>
      </c>
      <c r="L101" s="49">
        <v>48294866</v>
      </c>
      <c r="M101" s="49">
        <v>0</v>
      </c>
      <c r="N101" s="49">
        <v>48294866</v>
      </c>
      <c r="O101" s="49">
        <v>35109601</v>
      </c>
      <c r="P101" s="42" t="s">
        <v>150</v>
      </c>
      <c r="Q101" s="40" t="s">
        <v>2104</v>
      </c>
      <c r="R101" s="40" t="s">
        <v>2105</v>
      </c>
      <c r="S101" s="40" t="s">
        <v>140</v>
      </c>
      <c r="T101" s="40" t="s">
        <v>141</v>
      </c>
      <c r="U101" s="40" t="s">
        <v>2106</v>
      </c>
      <c r="V101" s="40" t="s">
        <v>143</v>
      </c>
      <c r="W101" s="40" t="s">
        <v>162</v>
      </c>
      <c r="X101" s="40" t="s">
        <v>163</v>
      </c>
      <c r="Y101" s="40" t="s">
        <v>82</v>
      </c>
      <c r="Z101" s="40" t="s">
        <v>82</v>
      </c>
      <c r="AA101" s="40" t="s">
        <v>307</v>
      </c>
      <c r="AB101" s="40"/>
      <c r="AC101" s="40" t="s">
        <v>9273</v>
      </c>
      <c r="AD101" s="40" t="s">
        <v>9274</v>
      </c>
      <c r="AE101" s="40"/>
      <c r="AF101" s="40" t="s">
        <v>278</v>
      </c>
      <c r="AG101" s="40" t="s">
        <v>153</v>
      </c>
      <c r="AH101" s="40" t="s">
        <v>2108</v>
      </c>
      <c r="AI101" s="40" t="s">
        <v>1799</v>
      </c>
      <c r="AJ101" s="41"/>
      <c r="AK101" s="43"/>
      <c r="AL101" s="41"/>
      <c r="AM101" s="41"/>
      <c r="AN101" s="41"/>
      <c r="AO101" s="41"/>
      <c r="AP101" s="41"/>
      <c r="AQ101" s="41"/>
      <c r="AR101" s="41"/>
      <c r="AS101" s="41"/>
      <c r="AT101" s="41"/>
      <c r="AU101" s="40"/>
      <c r="AV101" s="40"/>
      <c r="AW101" s="40"/>
      <c r="AX101" s="40"/>
    </row>
    <row r="102" spans="1:50" x14ac:dyDescent="0.2">
      <c r="A102" s="73">
        <v>10125</v>
      </c>
      <c r="B102" s="40" t="s">
        <v>278</v>
      </c>
      <c r="C102" s="40" t="s">
        <v>2109</v>
      </c>
      <c r="D102" s="40" t="s">
        <v>137</v>
      </c>
      <c r="E102" s="42" t="s">
        <v>1311</v>
      </c>
      <c r="F102" s="40" t="s">
        <v>1312</v>
      </c>
      <c r="G102" s="40" t="s">
        <v>27</v>
      </c>
      <c r="H102" s="40" t="s">
        <v>28</v>
      </c>
      <c r="I102" s="40" t="s">
        <v>29</v>
      </c>
      <c r="J102" s="40" t="s">
        <v>30</v>
      </c>
      <c r="K102" s="40" t="s">
        <v>31</v>
      </c>
      <c r="L102" s="49">
        <v>48294866</v>
      </c>
      <c r="M102" s="49">
        <v>0</v>
      </c>
      <c r="N102" s="49">
        <v>48294866</v>
      </c>
      <c r="O102" s="49">
        <v>35109601</v>
      </c>
      <c r="P102" s="42" t="s">
        <v>150</v>
      </c>
      <c r="Q102" s="40" t="s">
        <v>2110</v>
      </c>
      <c r="R102" s="40" t="s">
        <v>2111</v>
      </c>
      <c r="S102" s="40" t="s">
        <v>140</v>
      </c>
      <c r="T102" s="40" t="s">
        <v>141</v>
      </c>
      <c r="U102" s="40" t="s">
        <v>2112</v>
      </c>
      <c r="V102" s="40" t="s">
        <v>143</v>
      </c>
      <c r="W102" s="40" t="s">
        <v>151</v>
      </c>
      <c r="X102" s="40" t="s">
        <v>152</v>
      </c>
      <c r="Y102" s="40" t="s">
        <v>82</v>
      </c>
      <c r="Z102" s="40" t="s">
        <v>82</v>
      </c>
      <c r="AA102" s="40" t="s">
        <v>308</v>
      </c>
      <c r="AB102" s="40"/>
      <c r="AC102" s="40" t="s">
        <v>9275</v>
      </c>
      <c r="AD102" s="40" t="s">
        <v>9276</v>
      </c>
      <c r="AE102" s="40"/>
      <c r="AF102" s="40" t="s">
        <v>278</v>
      </c>
      <c r="AG102" s="40" t="s">
        <v>153</v>
      </c>
      <c r="AH102" s="40" t="s">
        <v>2114</v>
      </c>
      <c r="AI102" s="40" t="s">
        <v>1799</v>
      </c>
      <c r="AJ102" s="41"/>
      <c r="AK102" s="43"/>
      <c r="AL102" s="41"/>
      <c r="AM102" s="41"/>
      <c r="AN102" s="41"/>
      <c r="AO102" s="41"/>
      <c r="AP102" s="41"/>
      <c r="AQ102" s="41"/>
      <c r="AR102" s="41"/>
      <c r="AS102" s="41"/>
      <c r="AT102" s="41"/>
      <c r="AU102" s="40"/>
      <c r="AV102" s="40"/>
      <c r="AW102" s="40"/>
      <c r="AX102" s="40"/>
    </row>
    <row r="103" spans="1:50" x14ac:dyDescent="0.2">
      <c r="A103" s="73">
        <v>10225</v>
      </c>
      <c r="B103" s="40" t="s">
        <v>278</v>
      </c>
      <c r="C103" s="40" t="s">
        <v>2115</v>
      </c>
      <c r="D103" s="40" t="s">
        <v>137</v>
      </c>
      <c r="E103" s="42" t="s">
        <v>1311</v>
      </c>
      <c r="F103" s="40" t="s">
        <v>1312</v>
      </c>
      <c r="G103" s="40" t="s">
        <v>27</v>
      </c>
      <c r="H103" s="40" t="s">
        <v>28</v>
      </c>
      <c r="I103" s="40" t="s">
        <v>29</v>
      </c>
      <c r="J103" s="40" t="s">
        <v>30</v>
      </c>
      <c r="K103" s="40" t="s">
        <v>31</v>
      </c>
      <c r="L103" s="49">
        <v>48294866</v>
      </c>
      <c r="M103" s="49">
        <v>0</v>
      </c>
      <c r="N103" s="49">
        <v>48294866</v>
      </c>
      <c r="O103" s="49">
        <v>35109601</v>
      </c>
      <c r="P103" s="42" t="s">
        <v>150</v>
      </c>
      <c r="Q103" s="40" t="s">
        <v>2116</v>
      </c>
      <c r="R103" s="40" t="s">
        <v>2117</v>
      </c>
      <c r="S103" s="40" t="s">
        <v>140</v>
      </c>
      <c r="T103" s="40" t="s">
        <v>141</v>
      </c>
      <c r="U103" s="40" t="s">
        <v>2118</v>
      </c>
      <c r="V103" s="40" t="s">
        <v>143</v>
      </c>
      <c r="W103" s="40" t="s">
        <v>148</v>
      </c>
      <c r="X103" s="40" t="s">
        <v>149</v>
      </c>
      <c r="Y103" s="40" t="s">
        <v>82</v>
      </c>
      <c r="Z103" s="40" t="s">
        <v>82</v>
      </c>
      <c r="AA103" s="40" t="s">
        <v>309</v>
      </c>
      <c r="AB103" s="40"/>
      <c r="AC103" s="40" t="s">
        <v>9277</v>
      </c>
      <c r="AD103" s="40" t="s">
        <v>9278</v>
      </c>
      <c r="AE103" s="40"/>
      <c r="AF103" s="40" t="s">
        <v>278</v>
      </c>
      <c r="AG103" s="40" t="s">
        <v>153</v>
      </c>
      <c r="AH103" s="40" t="s">
        <v>2120</v>
      </c>
      <c r="AI103" s="40" t="s">
        <v>1799</v>
      </c>
      <c r="AJ103" s="41"/>
      <c r="AK103" s="43"/>
      <c r="AL103" s="41"/>
      <c r="AM103" s="41"/>
      <c r="AN103" s="41"/>
      <c r="AO103" s="41"/>
      <c r="AP103" s="41"/>
      <c r="AQ103" s="41"/>
      <c r="AR103" s="41"/>
      <c r="AS103" s="41"/>
      <c r="AT103" s="41"/>
      <c r="AU103" s="40"/>
      <c r="AV103" s="40"/>
      <c r="AW103" s="40"/>
      <c r="AX103" s="40"/>
    </row>
    <row r="104" spans="1:50" x14ac:dyDescent="0.2">
      <c r="A104" s="73">
        <v>10325</v>
      </c>
      <c r="B104" s="40" t="s">
        <v>278</v>
      </c>
      <c r="C104" s="40" t="s">
        <v>2121</v>
      </c>
      <c r="D104" s="40" t="s">
        <v>137</v>
      </c>
      <c r="E104" s="42" t="s">
        <v>1311</v>
      </c>
      <c r="F104" s="40" t="s">
        <v>1312</v>
      </c>
      <c r="G104" s="40" t="s">
        <v>27</v>
      </c>
      <c r="H104" s="40" t="s">
        <v>28</v>
      </c>
      <c r="I104" s="40" t="s">
        <v>29</v>
      </c>
      <c r="J104" s="40" t="s">
        <v>30</v>
      </c>
      <c r="K104" s="40" t="s">
        <v>31</v>
      </c>
      <c r="L104" s="49">
        <v>48294866</v>
      </c>
      <c r="M104" s="49">
        <v>0</v>
      </c>
      <c r="N104" s="49">
        <v>48294866</v>
      </c>
      <c r="O104" s="49">
        <v>35109601</v>
      </c>
      <c r="P104" s="42" t="s">
        <v>150</v>
      </c>
      <c r="Q104" s="40" t="s">
        <v>2122</v>
      </c>
      <c r="R104" s="40" t="s">
        <v>2123</v>
      </c>
      <c r="S104" s="40" t="s">
        <v>140</v>
      </c>
      <c r="T104" s="40" t="s">
        <v>141</v>
      </c>
      <c r="U104" s="40" t="s">
        <v>2124</v>
      </c>
      <c r="V104" s="40" t="s">
        <v>143</v>
      </c>
      <c r="W104" s="40" t="s">
        <v>151</v>
      </c>
      <c r="X104" s="40" t="s">
        <v>152</v>
      </c>
      <c r="Y104" s="40" t="s">
        <v>82</v>
      </c>
      <c r="Z104" s="40" t="s">
        <v>82</v>
      </c>
      <c r="AA104" s="40" t="s">
        <v>310</v>
      </c>
      <c r="AB104" s="40"/>
      <c r="AC104" s="40" t="s">
        <v>9279</v>
      </c>
      <c r="AD104" s="40" t="s">
        <v>9280</v>
      </c>
      <c r="AE104" s="40"/>
      <c r="AF104" s="40" t="s">
        <v>278</v>
      </c>
      <c r="AG104" s="40" t="s">
        <v>153</v>
      </c>
      <c r="AH104" s="40" t="s">
        <v>2126</v>
      </c>
      <c r="AI104" s="40" t="s">
        <v>1799</v>
      </c>
      <c r="AJ104" s="41"/>
      <c r="AK104" s="43"/>
      <c r="AL104" s="41"/>
      <c r="AM104" s="41"/>
      <c r="AN104" s="41"/>
      <c r="AO104" s="41"/>
      <c r="AP104" s="41"/>
      <c r="AQ104" s="41"/>
      <c r="AR104" s="41"/>
      <c r="AS104" s="41"/>
      <c r="AT104" s="41"/>
      <c r="AU104" s="40"/>
      <c r="AV104" s="40"/>
      <c r="AW104" s="40"/>
      <c r="AX104" s="40"/>
    </row>
    <row r="105" spans="1:50" x14ac:dyDescent="0.2">
      <c r="A105" s="73">
        <v>10425</v>
      </c>
      <c r="B105" s="40" t="s">
        <v>278</v>
      </c>
      <c r="C105" s="40" t="s">
        <v>2127</v>
      </c>
      <c r="D105" s="40" t="s">
        <v>137</v>
      </c>
      <c r="E105" s="42" t="s">
        <v>1311</v>
      </c>
      <c r="F105" s="40" t="s">
        <v>1312</v>
      </c>
      <c r="G105" s="40" t="s">
        <v>27</v>
      </c>
      <c r="H105" s="40" t="s">
        <v>28</v>
      </c>
      <c r="I105" s="40" t="s">
        <v>29</v>
      </c>
      <c r="J105" s="40" t="s">
        <v>30</v>
      </c>
      <c r="K105" s="40" t="s">
        <v>31</v>
      </c>
      <c r="L105" s="49">
        <v>48294866</v>
      </c>
      <c r="M105" s="49">
        <v>0</v>
      </c>
      <c r="N105" s="49">
        <v>48294866</v>
      </c>
      <c r="O105" s="49">
        <v>35109601</v>
      </c>
      <c r="P105" s="42" t="s">
        <v>150</v>
      </c>
      <c r="Q105" s="40" t="s">
        <v>2128</v>
      </c>
      <c r="R105" s="40" t="s">
        <v>2129</v>
      </c>
      <c r="S105" s="40" t="s">
        <v>140</v>
      </c>
      <c r="T105" s="40" t="s">
        <v>141</v>
      </c>
      <c r="U105" s="40" t="s">
        <v>2130</v>
      </c>
      <c r="V105" s="40" t="s">
        <v>143</v>
      </c>
      <c r="W105" s="40" t="s">
        <v>157</v>
      </c>
      <c r="X105" s="40" t="s">
        <v>158</v>
      </c>
      <c r="Y105" s="40" t="s">
        <v>82</v>
      </c>
      <c r="Z105" s="40" t="s">
        <v>82</v>
      </c>
      <c r="AA105" s="40" t="s">
        <v>311</v>
      </c>
      <c r="AB105" s="40"/>
      <c r="AC105" s="40" t="s">
        <v>9281</v>
      </c>
      <c r="AD105" s="40" t="s">
        <v>9282</v>
      </c>
      <c r="AE105" s="40"/>
      <c r="AF105" s="40" t="s">
        <v>278</v>
      </c>
      <c r="AG105" s="40" t="s">
        <v>153</v>
      </c>
      <c r="AH105" s="40" t="s">
        <v>2132</v>
      </c>
      <c r="AI105" s="40" t="s">
        <v>1799</v>
      </c>
      <c r="AJ105" s="41"/>
      <c r="AK105" s="43"/>
      <c r="AL105" s="41"/>
      <c r="AM105" s="41"/>
      <c r="AN105" s="41"/>
      <c r="AO105" s="41"/>
      <c r="AP105" s="41"/>
      <c r="AQ105" s="41"/>
      <c r="AR105" s="41"/>
      <c r="AS105" s="41"/>
      <c r="AT105" s="41"/>
      <c r="AU105" s="40"/>
      <c r="AV105" s="40"/>
      <c r="AW105" s="40"/>
      <c r="AX105" s="40"/>
    </row>
    <row r="106" spans="1:50" x14ac:dyDescent="0.2">
      <c r="A106" s="73">
        <v>10525</v>
      </c>
      <c r="B106" s="40" t="s">
        <v>278</v>
      </c>
      <c r="C106" s="40" t="s">
        <v>2133</v>
      </c>
      <c r="D106" s="40" t="s">
        <v>137</v>
      </c>
      <c r="E106" s="42" t="s">
        <v>1311</v>
      </c>
      <c r="F106" s="40" t="s">
        <v>1312</v>
      </c>
      <c r="G106" s="40" t="s">
        <v>27</v>
      </c>
      <c r="H106" s="40" t="s">
        <v>28</v>
      </c>
      <c r="I106" s="40" t="s">
        <v>29</v>
      </c>
      <c r="J106" s="40" t="s">
        <v>30</v>
      </c>
      <c r="K106" s="40" t="s">
        <v>31</v>
      </c>
      <c r="L106" s="49">
        <v>48294866</v>
      </c>
      <c r="M106" s="49">
        <v>0</v>
      </c>
      <c r="N106" s="49">
        <v>48294866</v>
      </c>
      <c r="O106" s="49">
        <v>35109601</v>
      </c>
      <c r="P106" s="42" t="s">
        <v>150</v>
      </c>
      <c r="Q106" s="40" t="s">
        <v>2134</v>
      </c>
      <c r="R106" s="40" t="s">
        <v>2135</v>
      </c>
      <c r="S106" s="40" t="s">
        <v>140</v>
      </c>
      <c r="T106" s="40" t="s">
        <v>141</v>
      </c>
      <c r="U106" s="40" t="s">
        <v>2136</v>
      </c>
      <c r="V106" s="40" t="s">
        <v>143</v>
      </c>
      <c r="W106" s="40" t="s">
        <v>148</v>
      </c>
      <c r="X106" s="40" t="s">
        <v>149</v>
      </c>
      <c r="Y106" s="40" t="s">
        <v>82</v>
      </c>
      <c r="Z106" s="40" t="s">
        <v>82</v>
      </c>
      <c r="AA106" s="40" t="s">
        <v>312</v>
      </c>
      <c r="AB106" s="40"/>
      <c r="AC106" s="40" t="s">
        <v>9283</v>
      </c>
      <c r="AD106" s="40" t="s">
        <v>9284</v>
      </c>
      <c r="AE106" s="40"/>
      <c r="AF106" s="40" t="s">
        <v>278</v>
      </c>
      <c r="AG106" s="40" t="s">
        <v>153</v>
      </c>
      <c r="AH106" s="40" t="s">
        <v>2138</v>
      </c>
      <c r="AI106" s="40" t="s">
        <v>1799</v>
      </c>
      <c r="AJ106" s="41"/>
      <c r="AK106" s="43"/>
      <c r="AL106" s="41"/>
      <c r="AM106" s="41"/>
      <c r="AN106" s="41"/>
      <c r="AO106" s="41"/>
      <c r="AP106" s="41"/>
      <c r="AQ106" s="41"/>
      <c r="AR106" s="41"/>
      <c r="AS106" s="41"/>
      <c r="AT106" s="41"/>
      <c r="AU106" s="40"/>
      <c r="AV106" s="40"/>
      <c r="AW106" s="40"/>
      <c r="AX106" s="40"/>
    </row>
    <row r="107" spans="1:50" x14ac:dyDescent="0.2">
      <c r="A107" s="73">
        <v>10625</v>
      </c>
      <c r="B107" s="40" t="s">
        <v>278</v>
      </c>
      <c r="C107" s="40" t="s">
        <v>2139</v>
      </c>
      <c r="D107" s="40" t="s">
        <v>137</v>
      </c>
      <c r="E107" s="42" t="s">
        <v>1311</v>
      </c>
      <c r="F107" s="40" t="s">
        <v>1312</v>
      </c>
      <c r="G107" s="40" t="s">
        <v>27</v>
      </c>
      <c r="H107" s="40" t="s">
        <v>28</v>
      </c>
      <c r="I107" s="40" t="s">
        <v>29</v>
      </c>
      <c r="J107" s="40" t="s">
        <v>30</v>
      </c>
      <c r="K107" s="40" t="s">
        <v>31</v>
      </c>
      <c r="L107" s="49">
        <v>48294866</v>
      </c>
      <c r="M107" s="49">
        <v>0</v>
      </c>
      <c r="N107" s="49">
        <v>48294866</v>
      </c>
      <c r="O107" s="49">
        <v>35109601</v>
      </c>
      <c r="P107" s="42" t="s">
        <v>150</v>
      </c>
      <c r="Q107" s="40" t="s">
        <v>2140</v>
      </c>
      <c r="R107" s="40" t="s">
        <v>2141</v>
      </c>
      <c r="S107" s="40" t="s">
        <v>140</v>
      </c>
      <c r="T107" s="40" t="s">
        <v>141</v>
      </c>
      <c r="U107" s="40" t="s">
        <v>2142</v>
      </c>
      <c r="V107" s="40" t="s">
        <v>143</v>
      </c>
      <c r="W107" s="40" t="s">
        <v>162</v>
      </c>
      <c r="X107" s="40" t="s">
        <v>163</v>
      </c>
      <c r="Y107" s="40" t="s">
        <v>82</v>
      </c>
      <c r="Z107" s="40" t="s">
        <v>82</v>
      </c>
      <c r="AA107" s="40" t="s">
        <v>313</v>
      </c>
      <c r="AB107" s="40"/>
      <c r="AC107" s="40" t="s">
        <v>9285</v>
      </c>
      <c r="AD107" s="40" t="s">
        <v>9286</v>
      </c>
      <c r="AE107" s="40"/>
      <c r="AF107" s="40" t="s">
        <v>278</v>
      </c>
      <c r="AG107" s="40" t="s">
        <v>153</v>
      </c>
      <c r="AH107" s="40" t="s">
        <v>2144</v>
      </c>
      <c r="AI107" s="40" t="s">
        <v>1799</v>
      </c>
      <c r="AJ107" s="41"/>
      <c r="AK107" s="43"/>
      <c r="AL107" s="41"/>
      <c r="AM107" s="41"/>
      <c r="AN107" s="41"/>
      <c r="AO107" s="41"/>
      <c r="AP107" s="41"/>
      <c r="AQ107" s="41"/>
      <c r="AR107" s="41"/>
      <c r="AS107" s="41"/>
      <c r="AT107" s="41"/>
      <c r="AU107" s="40"/>
      <c r="AV107" s="40"/>
      <c r="AW107" s="40"/>
      <c r="AX107" s="40"/>
    </row>
    <row r="108" spans="1:50" x14ac:dyDescent="0.2">
      <c r="A108" s="73">
        <v>10725</v>
      </c>
      <c r="B108" s="40" t="s">
        <v>278</v>
      </c>
      <c r="C108" s="40" t="s">
        <v>2145</v>
      </c>
      <c r="D108" s="40" t="s">
        <v>137</v>
      </c>
      <c r="E108" s="42" t="s">
        <v>1311</v>
      </c>
      <c r="F108" s="40" t="s">
        <v>1312</v>
      </c>
      <c r="G108" s="40" t="s">
        <v>27</v>
      </c>
      <c r="H108" s="40" t="s">
        <v>28</v>
      </c>
      <c r="I108" s="40" t="s">
        <v>29</v>
      </c>
      <c r="J108" s="40" t="s">
        <v>30</v>
      </c>
      <c r="K108" s="40" t="s">
        <v>31</v>
      </c>
      <c r="L108" s="49">
        <v>48294866</v>
      </c>
      <c r="M108" s="49">
        <v>0</v>
      </c>
      <c r="N108" s="49">
        <v>48294866</v>
      </c>
      <c r="O108" s="49">
        <v>35109601</v>
      </c>
      <c r="P108" s="42" t="s">
        <v>150</v>
      </c>
      <c r="Q108" s="40" t="s">
        <v>2146</v>
      </c>
      <c r="R108" s="40" t="s">
        <v>2147</v>
      </c>
      <c r="S108" s="40" t="s">
        <v>140</v>
      </c>
      <c r="T108" s="40" t="s">
        <v>141</v>
      </c>
      <c r="U108" s="40" t="s">
        <v>2148</v>
      </c>
      <c r="V108" s="40" t="s">
        <v>143</v>
      </c>
      <c r="W108" s="40" t="s">
        <v>148</v>
      </c>
      <c r="X108" s="40" t="s">
        <v>149</v>
      </c>
      <c r="Y108" s="40" t="s">
        <v>82</v>
      </c>
      <c r="Z108" s="40" t="s">
        <v>82</v>
      </c>
      <c r="AA108" s="40" t="s">
        <v>314</v>
      </c>
      <c r="AB108" s="40"/>
      <c r="AC108" s="40" t="s">
        <v>9287</v>
      </c>
      <c r="AD108" s="40" t="s">
        <v>9288</v>
      </c>
      <c r="AE108" s="40"/>
      <c r="AF108" s="40" t="s">
        <v>278</v>
      </c>
      <c r="AG108" s="40" t="s">
        <v>153</v>
      </c>
      <c r="AH108" s="40" t="s">
        <v>2150</v>
      </c>
      <c r="AI108" s="40" t="s">
        <v>1799</v>
      </c>
      <c r="AJ108" s="41"/>
      <c r="AK108" s="43"/>
      <c r="AL108" s="41"/>
      <c r="AM108" s="41"/>
      <c r="AN108" s="41"/>
      <c r="AO108" s="41"/>
      <c r="AP108" s="41"/>
      <c r="AQ108" s="41"/>
      <c r="AR108" s="41"/>
      <c r="AS108" s="41"/>
      <c r="AT108" s="41"/>
      <c r="AU108" s="40"/>
      <c r="AV108" s="40"/>
      <c r="AW108" s="40"/>
      <c r="AX108" s="40"/>
    </row>
    <row r="109" spans="1:50" x14ac:dyDescent="0.2">
      <c r="A109" s="73">
        <v>10825</v>
      </c>
      <c r="B109" s="40" t="s">
        <v>315</v>
      </c>
      <c r="C109" s="40" t="s">
        <v>2151</v>
      </c>
      <c r="D109" s="40" t="s">
        <v>137</v>
      </c>
      <c r="E109" s="42" t="s">
        <v>1311</v>
      </c>
      <c r="F109" s="40" t="s">
        <v>1312</v>
      </c>
      <c r="G109" s="40" t="s">
        <v>27</v>
      </c>
      <c r="H109" s="40" t="s">
        <v>28</v>
      </c>
      <c r="I109" s="40" t="s">
        <v>29</v>
      </c>
      <c r="J109" s="40" t="s">
        <v>30</v>
      </c>
      <c r="K109" s="40" t="s">
        <v>31</v>
      </c>
      <c r="L109" s="49">
        <v>48294866</v>
      </c>
      <c r="M109" s="49">
        <v>0</v>
      </c>
      <c r="N109" s="49">
        <v>48294866</v>
      </c>
      <c r="O109" s="49">
        <v>35109601</v>
      </c>
      <c r="P109" s="42" t="s">
        <v>150</v>
      </c>
      <c r="Q109" s="40" t="s">
        <v>2152</v>
      </c>
      <c r="R109" s="40" t="s">
        <v>2153</v>
      </c>
      <c r="S109" s="40" t="s">
        <v>140</v>
      </c>
      <c r="T109" s="40" t="s">
        <v>141</v>
      </c>
      <c r="U109" s="40" t="s">
        <v>2154</v>
      </c>
      <c r="V109" s="40" t="s">
        <v>143</v>
      </c>
      <c r="W109" s="40" t="s">
        <v>151</v>
      </c>
      <c r="X109" s="40" t="s">
        <v>152</v>
      </c>
      <c r="Y109" s="40" t="s">
        <v>82</v>
      </c>
      <c r="Z109" s="40" t="s">
        <v>82</v>
      </c>
      <c r="AA109" s="40" t="s">
        <v>316</v>
      </c>
      <c r="AB109" s="40"/>
      <c r="AC109" s="40" t="s">
        <v>9289</v>
      </c>
      <c r="AD109" s="40" t="s">
        <v>9290</v>
      </c>
      <c r="AE109" s="40"/>
      <c r="AF109" s="40" t="s">
        <v>315</v>
      </c>
      <c r="AG109" s="40" t="s">
        <v>153</v>
      </c>
      <c r="AH109" s="40" t="s">
        <v>2156</v>
      </c>
      <c r="AI109" s="40" t="s">
        <v>1799</v>
      </c>
      <c r="AJ109" s="41"/>
      <c r="AK109" s="43"/>
      <c r="AL109" s="41"/>
      <c r="AM109" s="41"/>
      <c r="AN109" s="41"/>
      <c r="AO109" s="41"/>
      <c r="AP109" s="41"/>
      <c r="AQ109" s="41"/>
      <c r="AR109" s="41"/>
      <c r="AS109" s="41"/>
      <c r="AT109" s="41"/>
      <c r="AU109" s="40"/>
      <c r="AV109" s="40"/>
      <c r="AW109" s="40"/>
      <c r="AX109" s="40"/>
    </row>
    <row r="110" spans="1:50" x14ac:dyDescent="0.2">
      <c r="A110" s="73">
        <v>10925</v>
      </c>
      <c r="B110" s="40" t="s">
        <v>315</v>
      </c>
      <c r="C110" s="40" t="s">
        <v>2157</v>
      </c>
      <c r="D110" s="40" t="s">
        <v>137</v>
      </c>
      <c r="E110" s="42" t="s">
        <v>1311</v>
      </c>
      <c r="F110" s="40" t="s">
        <v>1312</v>
      </c>
      <c r="G110" s="40" t="s">
        <v>27</v>
      </c>
      <c r="H110" s="40" t="s">
        <v>28</v>
      </c>
      <c r="I110" s="40" t="s">
        <v>29</v>
      </c>
      <c r="J110" s="40" t="s">
        <v>30</v>
      </c>
      <c r="K110" s="40" t="s">
        <v>31</v>
      </c>
      <c r="L110" s="49">
        <v>37336656</v>
      </c>
      <c r="M110" s="49">
        <v>0</v>
      </c>
      <c r="N110" s="49">
        <v>37336656</v>
      </c>
      <c r="O110" s="49">
        <v>27143156</v>
      </c>
      <c r="P110" s="42" t="s">
        <v>150</v>
      </c>
      <c r="Q110" s="40" t="s">
        <v>2158</v>
      </c>
      <c r="R110" s="40" t="s">
        <v>2159</v>
      </c>
      <c r="S110" s="40" t="s">
        <v>140</v>
      </c>
      <c r="T110" s="40" t="s">
        <v>141</v>
      </c>
      <c r="U110" s="40" t="s">
        <v>2160</v>
      </c>
      <c r="V110" s="40" t="s">
        <v>143</v>
      </c>
      <c r="W110" s="40" t="s">
        <v>148</v>
      </c>
      <c r="X110" s="40" t="s">
        <v>149</v>
      </c>
      <c r="Y110" s="40" t="s">
        <v>82</v>
      </c>
      <c r="Z110" s="40" t="s">
        <v>82</v>
      </c>
      <c r="AA110" s="40" t="s">
        <v>317</v>
      </c>
      <c r="AB110" s="40"/>
      <c r="AC110" s="40" t="s">
        <v>9291</v>
      </c>
      <c r="AD110" s="40" t="s">
        <v>9292</v>
      </c>
      <c r="AE110" s="40"/>
      <c r="AF110" s="40" t="s">
        <v>315</v>
      </c>
      <c r="AG110" s="40" t="s">
        <v>153</v>
      </c>
      <c r="AH110" s="40" t="s">
        <v>2162</v>
      </c>
      <c r="AI110" s="40" t="s">
        <v>1799</v>
      </c>
      <c r="AJ110" s="41"/>
      <c r="AK110" s="43"/>
      <c r="AL110" s="41"/>
      <c r="AM110" s="41"/>
      <c r="AN110" s="41"/>
      <c r="AO110" s="41"/>
      <c r="AP110" s="41"/>
      <c r="AQ110" s="41"/>
      <c r="AR110" s="41"/>
      <c r="AS110" s="41"/>
      <c r="AT110" s="41"/>
      <c r="AU110" s="40"/>
      <c r="AV110" s="40"/>
      <c r="AW110" s="40"/>
      <c r="AX110" s="40"/>
    </row>
    <row r="111" spans="1:50" x14ac:dyDescent="0.2">
      <c r="A111" s="73">
        <v>11025</v>
      </c>
      <c r="B111" s="40" t="s">
        <v>315</v>
      </c>
      <c r="C111" s="40" t="s">
        <v>2163</v>
      </c>
      <c r="D111" s="40" t="s">
        <v>137</v>
      </c>
      <c r="E111" s="42" t="s">
        <v>1311</v>
      </c>
      <c r="F111" s="40" t="s">
        <v>1312</v>
      </c>
      <c r="G111" s="40" t="s">
        <v>27</v>
      </c>
      <c r="H111" s="40" t="s">
        <v>28</v>
      </c>
      <c r="I111" s="40" t="s">
        <v>29</v>
      </c>
      <c r="J111" s="40" t="s">
        <v>30</v>
      </c>
      <c r="K111" s="40" t="s">
        <v>31</v>
      </c>
      <c r="L111" s="49">
        <v>48294866</v>
      </c>
      <c r="M111" s="49">
        <v>0</v>
      </c>
      <c r="N111" s="49">
        <v>48294866</v>
      </c>
      <c r="O111" s="49">
        <v>35109601</v>
      </c>
      <c r="P111" s="42" t="s">
        <v>150</v>
      </c>
      <c r="Q111" s="40" t="s">
        <v>2164</v>
      </c>
      <c r="R111" s="40" t="s">
        <v>2165</v>
      </c>
      <c r="S111" s="40" t="s">
        <v>140</v>
      </c>
      <c r="T111" s="40" t="s">
        <v>141</v>
      </c>
      <c r="U111" s="40" t="s">
        <v>2166</v>
      </c>
      <c r="V111" s="40" t="s">
        <v>143</v>
      </c>
      <c r="W111" s="40" t="s">
        <v>151</v>
      </c>
      <c r="X111" s="40" t="s">
        <v>152</v>
      </c>
      <c r="Y111" s="40" t="s">
        <v>82</v>
      </c>
      <c r="Z111" s="40" t="s">
        <v>82</v>
      </c>
      <c r="AA111" s="40" t="s">
        <v>318</v>
      </c>
      <c r="AB111" s="40"/>
      <c r="AC111" s="40" t="s">
        <v>9293</v>
      </c>
      <c r="AD111" s="40" t="s">
        <v>9294</v>
      </c>
      <c r="AE111" s="40"/>
      <c r="AF111" s="40" t="s">
        <v>315</v>
      </c>
      <c r="AG111" s="40" t="s">
        <v>153</v>
      </c>
      <c r="AH111" s="40" t="s">
        <v>2168</v>
      </c>
      <c r="AI111" s="40" t="s">
        <v>1799</v>
      </c>
      <c r="AJ111" s="41"/>
      <c r="AK111" s="43"/>
      <c r="AL111" s="41"/>
      <c r="AM111" s="41"/>
      <c r="AN111" s="41"/>
      <c r="AO111" s="41"/>
      <c r="AP111" s="41"/>
      <c r="AQ111" s="41"/>
      <c r="AR111" s="41"/>
      <c r="AS111" s="41"/>
      <c r="AT111" s="41"/>
      <c r="AU111" s="40"/>
      <c r="AV111" s="40"/>
      <c r="AW111" s="40"/>
      <c r="AX111" s="40"/>
    </row>
    <row r="112" spans="1:50" x14ac:dyDescent="0.2">
      <c r="A112" s="73">
        <v>11125</v>
      </c>
      <c r="B112" s="40" t="s">
        <v>315</v>
      </c>
      <c r="C112" s="40" t="s">
        <v>2169</v>
      </c>
      <c r="D112" s="40" t="s">
        <v>137</v>
      </c>
      <c r="E112" s="42" t="s">
        <v>1311</v>
      </c>
      <c r="F112" s="40" t="s">
        <v>1312</v>
      </c>
      <c r="G112" s="40" t="s">
        <v>27</v>
      </c>
      <c r="H112" s="40" t="s">
        <v>28</v>
      </c>
      <c r="I112" s="40" t="s">
        <v>29</v>
      </c>
      <c r="J112" s="40" t="s">
        <v>30</v>
      </c>
      <c r="K112" s="40" t="s">
        <v>31</v>
      </c>
      <c r="L112" s="49">
        <v>48294866</v>
      </c>
      <c r="M112" s="49">
        <v>0</v>
      </c>
      <c r="N112" s="49">
        <v>48294866</v>
      </c>
      <c r="O112" s="49">
        <v>35109601</v>
      </c>
      <c r="P112" s="42" t="s">
        <v>150</v>
      </c>
      <c r="Q112" s="40" t="s">
        <v>2170</v>
      </c>
      <c r="R112" s="40" t="s">
        <v>2171</v>
      </c>
      <c r="S112" s="40" t="s">
        <v>140</v>
      </c>
      <c r="T112" s="40" t="s">
        <v>141</v>
      </c>
      <c r="U112" s="40" t="s">
        <v>2172</v>
      </c>
      <c r="V112" s="40" t="s">
        <v>143</v>
      </c>
      <c r="W112" s="40" t="s">
        <v>157</v>
      </c>
      <c r="X112" s="40" t="s">
        <v>158</v>
      </c>
      <c r="Y112" s="40" t="s">
        <v>82</v>
      </c>
      <c r="Z112" s="40" t="s">
        <v>82</v>
      </c>
      <c r="AA112" s="40" t="s">
        <v>319</v>
      </c>
      <c r="AB112" s="40"/>
      <c r="AC112" s="40" t="s">
        <v>9295</v>
      </c>
      <c r="AD112" s="40" t="s">
        <v>9296</v>
      </c>
      <c r="AE112" s="40"/>
      <c r="AF112" s="40" t="s">
        <v>315</v>
      </c>
      <c r="AG112" s="40" t="s">
        <v>153</v>
      </c>
      <c r="AH112" s="40" t="s">
        <v>2174</v>
      </c>
      <c r="AI112" s="40" t="s">
        <v>1799</v>
      </c>
      <c r="AJ112" s="41"/>
      <c r="AK112" s="43"/>
      <c r="AL112" s="41"/>
      <c r="AM112" s="41"/>
      <c r="AN112" s="41"/>
      <c r="AO112" s="41"/>
      <c r="AP112" s="41"/>
      <c r="AQ112" s="41"/>
      <c r="AR112" s="41"/>
      <c r="AS112" s="41"/>
      <c r="AT112" s="41"/>
      <c r="AU112" s="40"/>
      <c r="AV112" s="40"/>
      <c r="AW112" s="40"/>
      <c r="AX112" s="40"/>
    </row>
    <row r="113" spans="1:50" x14ac:dyDescent="0.2">
      <c r="A113" s="73">
        <v>11225</v>
      </c>
      <c r="B113" s="40" t="s">
        <v>315</v>
      </c>
      <c r="C113" s="40" t="s">
        <v>2175</v>
      </c>
      <c r="D113" s="40" t="s">
        <v>137</v>
      </c>
      <c r="E113" s="42" t="s">
        <v>1311</v>
      </c>
      <c r="F113" s="40" t="s">
        <v>1312</v>
      </c>
      <c r="G113" s="40" t="s">
        <v>27</v>
      </c>
      <c r="H113" s="40" t="s">
        <v>28</v>
      </c>
      <c r="I113" s="40" t="s">
        <v>29</v>
      </c>
      <c r="J113" s="40" t="s">
        <v>30</v>
      </c>
      <c r="K113" s="40" t="s">
        <v>31</v>
      </c>
      <c r="L113" s="49">
        <v>48294866</v>
      </c>
      <c r="M113" s="49">
        <v>0</v>
      </c>
      <c r="N113" s="49">
        <v>48294866</v>
      </c>
      <c r="O113" s="49">
        <v>35109601</v>
      </c>
      <c r="P113" s="42" t="s">
        <v>150</v>
      </c>
      <c r="Q113" s="40" t="s">
        <v>2176</v>
      </c>
      <c r="R113" s="40" t="s">
        <v>2177</v>
      </c>
      <c r="S113" s="40" t="s">
        <v>140</v>
      </c>
      <c r="T113" s="40" t="s">
        <v>141</v>
      </c>
      <c r="U113" s="40" t="s">
        <v>2178</v>
      </c>
      <c r="V113" s="40" t="s">
        <v>143</v>
      </c>
      <c r="W113" s="40" t="s">
        <v>900</v>
      </c>
      <c r="X113" s="40" t="s">
        <v>320</v>
      </c>
      <c r="Y113" s="40" t="s">
        <v>82</v>
      </c>
      <c r="Z113" s="40" t="s">
        <v>82</v>
      </c>
      <c r="AA113" s="40" t="s">
        <v>321</v>
      </c>
      <c r="AB113" s="40"/>
      <c r="AC113" s="40" t="s">
        <v>9297</v>
      </c>
      <c r="AD113" s="40" t="s">
        <v>9298</v>
      </c>
      <c r="AE113" s="40"/>
      <c r="AF113" s="40" t="s">
        <v>315</v>
      </c>
      <c r="AG113" s="40" t="s">
        <v>153</v>
      </c>
      <c r="AH113" s="40" t="s">
        <v>2180</v>
      </c>
      <c r="AI113" s="40" t="s">
        <v>1799</v>
      </c>
      <c r="AJ113" s="41"/>
      <c r="AK113" s="43"/>
      <c r="AL113" s="41"/>
      <c r="AM113" s="41"/>
      <c r="AN113" s="41"/>
      <c r="AO113" s="41"/>
      <c r="AP113" s="41"/>
      <c r="AQ113" s="41"/>
      <c r="AR113" s="41"/>
      <c r="AS113" s="41"/>
      <c r="AT113" s="41"/>
      <c r="AU113" s="40"/>
      <c r="AV113" s="40"/>
      <c r="AW113" s="40"/>
      <c r="AX113" s="40"/>
    </row>
    <row r="114" spans="1:50" x14ac:dyDescent="0.2">
      <c r="A114" s="73">
        <v>11325</v>
      </c>
      <c r="B114" s="40" t="s">
        <v>315</v>
      </c>
      <c r="C114" s="40" t="s">
        <v>2181</v>
      </c>
      <c r="D114" s="40" t="s">
        <v>137</v>
      </c>
      <c r="E114" s="42" t="s">
        <v>1311</v>
      </c>
      <c r="F114" s="40" t="s">
        <v>1312</v>
      </c>
      <c r="G114" s="40" t="s">
        <v>27</v>
      </c>
      <c r="H114" s="40" t="s">
        <v>28</v>
      </c>
      <c r="I114" s="40" t="s">
        <v>29</v>
      </c>
      <c r="J114" s="40" t="s">
        <v>30</v>
      </c>
      <c r="K114" s="40" t="s">
        <v>31</v>
      </c>
      <c r="L114" s="49">
        <v>48294866</v>
      </c>
      <c r="M114" s="49">
        <v>0</v>
      </c>
      <c r="N114" s="49">
        <v>48294866</v>
      </c>
      <c r="O114" s="49">
        <v>35109601</v>
      </c>
      <c r="P114" s="42" t="s">
        <v>150</v>
      </c>
      <c r="Q114" s="40" t="s">
        <v>2182</v>
      </c>
      <c r="R114" s="40" t="s">
        <v>2183</v>
      </c>
      <c r="S114" s="40" t="s">
        <v>140</v>
      </c>
      <c r="T114" s="40" t="s">
        <v>141</v>
      </c>
      <c r="U114" s="40" t="s">
        <v>2184</v>
      </c>
      <c r="V114" s="40" t="s">
        <v>143</v>
      </c>
      <c r="W114" s="40" t="s">
        <v>148</v>
      </c>
      <c r="X114" s="40" t="s">
        <v>149</v>
      </c>
      <c r="Y114" s="40" t="s">
        <v>82</v>
      </c>
      <c r="Z114" s="40" t="s">
        <v>82</v>
      </c>
      <c r="AA114" s="40" t="s">
        <v>322</v>
      </c>
      <c r="AB114" s="40"/>
      <c r="AC114" s="40" t="s">
        <v>9299</v>
      </c>
      <c r="AD114" s="40" t="s">
        <v>9300</v>
      </c>
      <c r="AE114" s="40"/>
      <c r="AF114" s="40" t="s">
        <v>315</v>
      </c>
      <c r="AG114" s="40" t="s">
        <v>153</v>
      </c>
      <c r="AH114" s="40" t="s">
        <v>2186</v>
      </c>
      <c r="AI114" s="40" t="s">
        <v>1799</v>
      </c>
      <c r="AJ114" s="41"/>
      <c r="AK114" s="43"/>
      <c r="AL114" s="41"/>
      <c r="AM114" s="41"/>
      <c r="AN114" s="41"/>
      <c r="AO114" s="41"/>
      <c r="AP114" s="41"/>
      <c r="AQ114" s="41"/>
      <c r="AR114" s="41"/>
      <c r="AS114" s="41"/>
      <c r="AT114" s="41"/>
      <c r="AU114" s="40"/>
      <c r="AV114" s="40"/>
      <c r="AW114" s="40"/>
      <c r="AX114" s="40"/>
    </row>
    <row r="115" spans="1:50" x14ac:dyDescent="0.2">
      <c r="A115" s="73">
        <v>11425</v>
      </c>
      <c r="B115" s="40" t="s">
        <v>315</v>
      </c>
      <c r="C115" s="40" t="s">
        <v>2187</v>
      </c>
      <c r="D115" s="40" t="s">
        <v>137</v>
      </c>
      <c r="E115" s="42" t="s">
        <v>1311</v>
      </c>
      <c r="F115" s="40" t="s">
        <v>1312</v>
      </c>
      <c r="G115" s="40" t="s">
        <v>27</v>
      </c>
      <c r="H115" s="40" t="s">
        <v>28</v>
      </c>
      <c r="I115" s="40" t="s">
        <v>29</v>
      </c>
      <c r="J115" s="40" t="s">
        <v>30</v>
      </c>
      <c r="K115" s="40" t="s">
        <v>31</v>
      </c>
      <c r="L115" s="49">
        <v>48294866</v>
      </c>
      <c r="M115" s="49">
        <v>0</v>
      </c>
      <c r="N115" s="49">
        <v>48294866</v>
      </c>
      <c r="O115" s="49">
        <v>35109601</v>
      </c>
      <c r="P115" s="42" t="s">
        <v>150</v>
      </c>
      <c r="Q115" s="40" t="s">
        <v>2188</v>
      </c>
      <c r="R115" s="40" t="s">
        <v>2189</v>
      </c>
      <c r="S115" s="40" t="s">
        <v>140</v>
      </c>
      <c r="T115" s="40" t="s">
        <v>141</v>
      </c>
      <c r="U115" s="40" t="s">
        <v>2190</v>
      </c>
      <c r="V115" s="40" t="s">
        <v>143</v>
      </c>
      <c r="W115" s="40" t="s">
        <v>148</v>
      </c>
      <c r="X115" s="40" t="s">
        <v>149</v>
      </c>
      <c r="Y115" s="40" t="s">
        <v>82</v>
      </c>
      <c r="Z115" s="40" t="s">
        <v>82</v>
      </c>
      <c r="AA115" s="40" t="s">
        <v>323</v>
      </c>
      <c r="AB115" s="40"/>
      <c r="AC115" s="40" t="s">
        <v>9301</v>
      </c>
      <c r="AD115" s="40" t="s">
        <v>9302</v>
      </c>
      <c r="AE115" s="40"/>
      <c r="AF115" s="40" t="s">
        <v>315</v>
      </c>
      <c r="AG115" s="40" t="s">
        <v>153</v>
      </c>
      <c r="AH115" s="40" t="s">
        <v>2192</v>
      </c>
      <c r="AI115" s="40" t="s">
        <v>1799</v>
      </c>
      <c r="AJ115" s="41"/>
      <c r="AK115" s="43"/>
      <c r="AL115" s="41"/>
      <c r="AM115" s="41"/>
      <c r="AN115" s="41"/>
      <c r="AO115" s="41"/>
      <c r="AP115" s="41"/>
      <c r="AQ115" s="41"/>
      <c r="AR115" s="41"/>
      <c r="AS115" s="41"/>
      <c r="AT115" s="41"/>
      <c r="AU115" s="40"/>
      <c r="AV115" s="40"/>
      <c r="AW115" s="40"/>
      <c r="AX115" s="40"/>
    </row>
    <row r="116" spans="1:50" x14ac:dyDescent="0.2">
      <c r="A116" s="73">
        <v>11525</v>
      </c>
      <c r="B116" s="40" t="s">
        <v>315</v>
      </c>
      <c r="C116" s="40" t="s">
        <v>2193</v>
      </c>
      <c r="D116" s="40" t="s">
        <v>137</v>
      </c>
      <c r="E116" s="42" t="s">
        <v>1311</v>
      </c>
      <c r="F116" s="40" t="s">
        <v>1312</v>
      </c>
      <c r="G116" s="40" t="s">
        <v>27</v>
      </c>
      <c r="H116" s="40" t="s">
        <v>28</v>
      </c>
      <c r="I116" s="40" t="s">
        <v>29</v>
      </c>
      <c r="J116" s="40" t="s">
        <v>30</v>
      </c>
      <c r="K116" s="40" t="s">
        <v>31</v>
      </c>
      <c r="L116" s="49">
        <v>48294866</v>
      </c>
      <c r="M116" s="49">
        <v>0</v>
      </c>
      <c r="N116" s="49">
        <v>48294866</v>
      </c>
      <c r="O116" s="49">
        <v>35109601</v>
      </c>
      <c r="P116" s="42" t="s">
        <v>150</v>
      </c>
      <c r="Q116" s="40" t="s">
        <v>2194</v>
      </c>
      <c r="R116" s="40" t="s">
        <v>2195</v>
      </c>
      <c r="S116" s="40" t="s">
        <v>140</v>
      </c>
      <c r="T116" s="40" t="s">
        <v>141</v>
      </c>
      <c r="U116" s="40" t="s">
        <v>2196</v>
      </c>
      <c r="V116" s="40" t="s">
        <v>143</v>
      </c>
      <c r="W116" s="40" t="s">
        <v>157</v>
      </c>
      <c r="X116" s="40" t="s">
        <v>158</v>
      </c>
      <c r="Y116" s="40" t="s">
        <v>82</v>
      </c>
      <c r="Z116" s="40" t="s">
        <v>82</v>
      </c>
      <c r="AA116" s="40" t="s">
        <v>324</v>
      </c>
      <c r="AB116" s="40"/>
      <c r="AC116" s="40" t="s">
        <v>9303</v>
      </c>
      <c r="AD116" s="40" t="s">
        <v>9304</v>
      </c>
      <c r="AE116" s="40"/>
      <c r="AF116" s="40" t="s">
        <v>315</v>
      </c>
      <c r="AG116" s="40" t="s">
        <v>153</v>
      </c>
      <c r="AH116" s="40" t="s">
        <v>2198</v>
      </c>
      <c r="AI116" s="40" t="s">
        <v>1799</v>
      </c>
      <c r="AJ116" s="41"/>
      <c r="AK116" s="43"/>
      <c r="AL116" s="41"/>
      <c r="AM116" s="41"/>
      <c r="AN116" s="41"/>
      <c r="AO116" s="41"/>
      <c r="AP116" s="41"/>
      <c r="AQ116" s="41"/>
      <c r="AR116" s="41"/>
      <c r="AS116" s="41"/>
      <c r="AT116" s="41"/>
      <c r="AU116" s="40"/>
      <c r="AV116" s="40"/>
      <c r="AW116" s="40"/>
      <c r="AX116" s="40"/>
    </row>
    <row r="117" spans="1:50" x14ac:dyDescent="0.2">
      <c r="A117" s="73">
        <v>11625</v>
      </c>
      <c r="B117" s="40" t="s">
        <v>315</v>
      </c>
      <c r="C117" s="40" t="s">
        <v>2199</v>
      </c>
      <c r="D117" s="40" t="s">
        <v>137</v>
      </c>
      <c r="E117" s="42" t="s">
        <v>1311</v>
      </c>
      <c r="F117" s="40" t="s">
        <v>1312</v>
      </c>
      <c r="G117" s="40" t="s">
        <v>27</v>
      </c>
      <c r="H117" s="40" t="s">
        <v>28</v>
      </c>
      <c r="I117" s="40" t="s">
        <v>29</v>
      </c>
      <c r="J117" s="40" t="s">
        <v>30</v>
      </c>
      <c r="K117" s="40" t="s">
        <v>31</v>
      </c>
      <c r="L117" s="49">
        <v>48294866</v>
      </c>
      <c r="M117" s="49">
        <v>0</v>
      </c>
      <c r="N117" s="49">
        <v>48294866</v>
      </c>
      <c r="O117" s="49">
        <v>35109601</v>
      </c>
      <c r="P117" s="42" t="s">
        <v>150</v>
      </c>
      <c r="Q117" s="40" t="s">
        <v>2200</v>
      </c>
      <c r="R117" s="40" t="s">
        <v>2201</v>
      </c>
      <c r="S117" s="40" t="s">
        <v>140</v>
      </c>
      <c r="T117" s="40" t="s">
        <v>141</v>
      </c>
      <c r="U117" s="40" t="s">
        <v>2202</v>
      </c>
      <c r="V117" s="40" t="s">
        <v>143</v>
      </c>
      <c r="W117" s="40" t="s">
        <v>148</v>
      </c>
      <c r="X117" s="40" t="s">
        <v>149</v>
      </c>
      <c r="Y117" s="40" t="s">
        <v>82</v>
      </c>
      <c r="Z117" s="40" t="s">
        <v>82</v>
      </c>
      <c r="AA117" s="40" t="s">
        <v>325</v>
      </c>
      <c r="AB117" s="40"/>
      <c r="AC117" s="40" t="s">
        <v>9305</v>
      </c>
      <c r="AD117" s="40" t="s">
        <v>9306</v>
      </c>
      <c r="AE117" s="40"/>
      <c r="AF117" s="40" t="s">
        <v>315</v>
      </c>
      <c r="AG117" s="40" t="s">
        <v>153</v>
      </c>
      <c r="AH117" s="40" t="s">
        <v>2204</v>
      </c>
      <c r="AI117" s="40" t="s">
        <v>1799</v>
      </c>
      <c r="AJ117" s="41"/>
      <c r="AK117" s="43"/>
      <c r="AL117" s="41"/>
      <c r="AM117" s="41"/>
      <c r="AN117" s="41"/>
      <c r="AO117" s="41"/>
      <c r="AP117" s="41"/>
      <c r="AQ117" s="41"/>
      <c r="AR117" s="41"/>
      <c r="AS117" s="41"/>
      <c r="AT117" s="41"/>
      <c r="AU117" s="40"/>
      <c r="AV117" s="40"/>
      <c r="AW117" s="40"/>
      <c r="AX117" s="40"/>
    </row>
    <row r="118" spans="1:50" x14ac:dyDescent="0.2">
      <c r="A118" s="73">
        <v>11725</v>
      </c>
      <c r="B118" s="40" t="s">
        <v>315</v>
      </c>
      <c r="C118" s="40" t="s">
        <v>2205</v>
      </c>
      <c r="D118" s="40" t="s">
        <v>137</v>
      </c>
      <c r="E118" s="42" t="s">
        <v>1311</v>
      </c>
      <c r="F118" s="40" t="s">
        <v>1312</v>
      </c>
      <c r="G118" s="40" t="s">
        <v>27</v>
      </c>
      <c r="H118" s="40" t="s">
        <v>28</v>
      </c>
      <c r="I118" s="40" t="s">
        <v>29</v>
      </c>
      <c r="J118" s="40" t="s">
        <v>30</v>
      </c>
      <c r="K118" s="40" t="s">
        <v>31</v>
      </c>
      <c r="L118" s="49">
        <v>48294866</v>
      </c>
      <c r="M118" s="49">
        <v>0</v>
      </c>
      <c r="N118" s="49">
        <v>48294866</v>
      </c>
      <c r="O118" s="49">
        <v>35109601</v>
      </c>
      <c r="P118" s="42" t="s">
        <v>150</v>
      </c>
      <c r="Q118" s="40" t="s">
        <v>2206</v>
      </c>
      <c r="R118" s="40" t="s">
        <v>2207</v>
      </c>
      <c r="S118" s="40" t="s">
        <v>140</v>
      </c>
      <c r="T118" s="40" t="s">
        <v>141</v>
      </c>
      <c r="U118" s="40" t="s">
        <v>2208</v>
      </c>
      <c r="V118" s="40" t="s">
        <v>143</v>
      </c>
      <c r="W118" s="40" t="s">
        <v>155</v>
      </c>
      <c r="X118" s="40" t="s">
        <v>156</v>
      </c>
      <c r="Y118" s="40" t="s">
        <v>82</v>
      </c>
      <c r="Z118" s="40" t="s">
        <v>82</v>
      </c>
      <c r="AA118" s="40" t="s">
        <v>326</v>
      </c>
      <c r="AB118" s="40"/>
      <c r="AC118" s="40" t="s">
        <v>9307</v>
      </c>
      <c r="AD118" s="40" t="s">
        <v>9308</v>
      </c>
      <c r="AE118" s="40"/>
      <c r="AF118" s="40" t="s">
        <v>315</v>
      </c>
      <c r="AG118" s="40" t="s">
        <v>153</v>
      </c>
      <c r="AH118" s="40" t="s">
        <v>2210</v>
      </c>
      <c r="AI118" s="40" t="s">
        <v>1799</v>
      </c>
      <c r="AJ118" s="41"/>
      <c r="AK118" s="43"/>
      <c r="AL118" s="41"/>
      <c r="AM118" s="41"/>
      <c r="AN118" s="41"/>
      <c r="AO118" s="41"/>
      <c r="AP118" s="41"/>
      <c r="AQ118" s="41"/>
      <c r="AR118" s="41"/>
      <c r="AS118" s="41"/>
      <c r="AT118" s="41"/>
      <c r="AU118" s="40"/>
      <c r="AV118" s="40"/>
      <c r="AW118" s="40"/>
      <c r="AX118" s="40"/>
    </row>
    <row r="119" spans="1:50" x14ac:dyDescent="0.2">
      <c r="A119" s="73">
        <v>11825</v>
      </c>
      <c r="B119" s="40" t="s">
        <v>315</v>
      </c>
      <c r="C119" s="40" t="s">
        <v>2211</v>
      </c>
      <c r="D119" s="40" t="s">
        <v>137</v>
      </c>
      <c r="E119" s="42" t="s">
        <v>1311</v>
      </c>
      <c r="F119" s="40" t="s">
        <v>1312</v>
      </c>
      <c r="G119" s="40" t="s">
        <v>27</v>
      </c>
      <c r="H119" s="40" t="s">
        <v>28</v>
      </c>
      <c r="I119" s="40" t="s">
        <v>29</v>
      </c>
      <c r="J119" s="40" t="s">
        <v>30</v>
      </c>
      <c r="K119" s="40" t="s">
        <v>31</v>
      </c>
      <c r="L119" s="49">
        <v>48294866</v>
      </c>
      <c r="M119" s="49">
        <v>0</v>
      </c>
      <c r="N119" s="49">
        <v>48294866</v>
      </c>
      <c r="O119" s="49">
        <v>35109601</v>
      </c>
      <c r="P119" s="42" t="s">
        <v>150</v>
      </c>
      <c r="Q119" s="40" t="s">
        <v>2212</v>
      </c>
      <c r="R119" s="40" t="s">
        <v>2213</v>
      </c>
      <c r="S119" s="40" t="s">
        <v>140</v>
      </c>
      <c r="T119" s="40" t="s">
        <v>141</v>
      </c>
      <c r="U119" s="40" t="s">
        <v>2214</v>
      </c>
      <c r="V119" s="40" t="s">
        <v>143</v>
      </c>
      <c r="W119" s="40" t="s">
        <v>148</v>
      </c>
      <c r="X119" s="40" t="s">
        <v>149</v>
      </c>
      <c r="Y119" s="40" t="s">
        <v>82</v>
      </c>
      <c r="Z119" s="40" t="s">
        <v>82</v>
      </c>
      <c r="AA119" s="40" t="s">
        <v>327</v>
      </c>
      <c r="AB119" s="40"/>
      <c r="AC119" s="40" t="s">
        <v>9309</v>
      </c>
      <c r="AD119" s="40" t="s">
        <v>9310</v>
      </c>
      <c r="AE119" s="40"/>
      <c r="AF119" s="40" t="s">
        <v>315</v>
      </c>
      <c r="AG119" s="40" t="s">
        <v>153</v>
      </c>
      <c r="AH119" s="40" t="s">
        <v>2216</v>
      </c>
      <c r="AI119" s="40" t="s">
        <v>1799</v>
      </c>
      <c r="AJ119" s="41"/>
      <c r="AK119" s="43"/>
      <c r="AL119" s="41"/>
      <c r="AM119" s="41"/>
      <c r="AN119" s="41"/>
      <c r="AO119" s="41"/>
      <c r="AP119" s="41"/>
      <c r="AQ119" s="41"/>
      <c r="AR119" s="41"/>
      <c r="AS119" s="41"/>
      <c r="AT119" s="41"/>
      <c r="AU119" s="40"/>
      <c r="AV119" s="40"/>
      <c r="AW119" s="40"/>
      <c r="AX119" s="40"/>
    </row>
    <row r="120" spans="1:50" x14ac:dyDescent="0.2">
      <c r="A120" s="73">
        <v>11925</v>
      </c>
      <c r="B120" s="40" t="s">
        <v>315</v>
      </c>
      <c r="C120" s="40" t="s">
        <v>2217</v>
      </c>
      <c r="D120" s="40" t="s">
        <v>137</v>
      </c>
      <c r="E120" s="42" t="s">
        <v>1311</v>
      </c>
      <c r="F120" s="40" t="s">
        <v>1312</v>
      </c>
      <c r="G120" s="40" t="s">
        <v>27</v>
      </c>
      <c r="H120" s="40" t="s">
        <v>28</v>
      </c>
      <c r="I120" s="40" t="s">
        <v>29</v>
      </c>
      <c r="J120" s="40" t="s">
        <v>30</v>
      </c>
      <c r="K120" s="40" t="s">
        <v>31</v>
      </c>
      <c r="L120" s="49">
        <v>48294866</v>
      </c>
      <c r="M120" s="49">
        <v>0</v>
      </c>
      <c r="N120" s="49">
        <v>48294866</v>
      </c>
      <c r="O120" s="49">
        <v>35109601</v>
      </c>
      <c r="P120" s="42" t="s">
        <v>150</v>
      </c>
      <c r="Q120" s="40" t="s">
        <v>2218</v>
      </c>
      <c r="R120" s="40" t="s">
        <v>2219</v>
      </c>
      <c r="S120" s="40" t="s">
        <v>140</v>
      </c>
      <c r="T120" s="40" t="s">
        <v>141</v>
      </c>
      <c r="U120" s="40" t="s">
        <v>2220</v>
      </c>
      <c r="V120" s="40" t="s">
        <v>143</v>
      </c>
      <c r="W120" s="40" t="s">
        <v>270</v>
      </c>
      <c r="X120" s="40" t="s">
        <v>271</v>
      </c>
      <c r="Y120" s="40" t="s">
        <v>82</v>
      </c>
      <c r="Z120" s="40" t="s">
        <v>82</v>
      </c>
      <c r="AA120" s="40" t="s">
        <v>328</v>
      </c>
      <c r="AB120" s="40"/>
      <c r="AC120" s="40" t="s">
        <v>9311</v>
      </c>
      <c r="AD120" s="40" t="s">
        <v>9312</v>
      </c>
      <c r="AE120" s="40"/>
      <c r="AF120" s="40" t="s">
        <v>315</v>
      </c>
      <c r="AG120" s="40" t="s">
        <v>153</v>
      </c>
      <c r="AH120" s="40" t="s">
        <v>2222</v>
      </c>
      <c r="AI120" s="40" t="s">
        <v>1799</v>
      </c>
      <c r="AJ120" s="41"/>
      <c r="AK120" s="43"/>
      <c r="AL120" s="41"/>
      <c r="AM120" s="41"/>
      <c r="AN120" s="41"/>
      <c r="AO120" s="41"/>
      <c r="AP120" s="41"/>
      <c r="AQ120" s="41"/>
      <c r="AR120" s="41"/>
      <c r="AS120" s="41"/>
      <c r="AT120" s="41"/>
      <c r="AU120" s="40"/>
      <c r="AV120" s="40"/>
      <c r="AW120" s="40"/>
      <c r="AX120" s="40"/>
    </row>
    <row r="121" spans="1:50" x14ac:dyDescent="0.2">
      <c r="A121" s="73">
        <v>12025</v>
      </c>
      <c r="B121" s="40" t="s">
        <v>315</v>
      </c>
      <c r="C121" s="40" t="s">
        <v>2223</v>
      </c>
      <c r="D121" s="40" t="s">
        <v>137</v>
      </c>
      <c r="E121" s="42" t="s">
        <v>1311</v>
      </c>
      <c r="F121" s="40" t="s">
        <v>1312</v>
      </c>
      <c r="G121" s="40" t="s">
        <v>27</v>
      </c>
      <c r="H121" s="40" t="s">
        <v>28</v>
      </c>
      <c r="I121" s="40" t="s">
        <v>29</v>
      </c>
      <c r="J121" s="40" t="s">
        <v>30</v>
      </c>
      <c r="K121" s="40" t="s">
        <v>31</v>
      </c>
      <c r="L121" s="49">
        <v>48294866</v>
      </c>
      <c r="M121" s="49">
        <v>0</v>
      </c>
      <c r="N121" s="49">
        <v>48294866</v>
      </c>
      <c r="O121" s="49">
        <v>35109601</v>
      </c>
      <c r="P121" s="42" t="s">
        <v>150</v>
      </c>
      <c r="Q121" s="40" t="s">
        <v>2224</v>
      </c>
      <c r="R121" s="40" t="s">
        <v>2225</v>
      </c>
      <c r="S121" s="40" t="s">
        <v>140</v>
      </c>
      <c r="T121" s="40" t="s">
        <v>141</v>
      </c>
      <c r="U121" s="40" t="s">
        <v>2226</v>
      </c>
      <c r="V121" s="40" t="s">
        <v>143</v>
      </c>
      <c r="W121" s="40" t="s">
        <v>157</v>
      </c>
      <c r="X121" s="40" t="s">
        <v>158</v>
      </c>
      <c r="Y121" s="40" t="s">
        <v>82</v>
      </c>
      <c r="Z121" s="40" t="s">
        <v>82</v>
      </c>
      <c r="AA121" s="40" t="s">
        <v>329</v>
      </c>
      <c r="AB121" s="40"/>
      <c r="AC121" s="40" t="s">
        <v>9313</v>
      </c>
      <c r="AD121" s="40" t="s">
        <v>9314</v>
      </c>
      <c r="AE121" s="40"/>
      <c r="AF121" s="40" t="s">
        <v>315</v>
      </c>
      <c r="AG121" s="40" t="s">
        <v>153</v>
      </c>
      <c r="AH121" s="40" t="s">
        <v>2228</v>
      </c>
      <c r="AI121" s="40" t="s">
        <v>1799</v>
      </c>
      <c r="AJ121" s="41"/>
      <c r="AK121" s="43"/>
      <c r="AL121" s="41"/>
      <c r="AM121" s="41"/>
      <c r="AN121" s="41"/>
      <c r="AO121" s="41"/>
      <c r="AP121" s="41"/>
      <c r="AQ121" s="41"/>
      <c r="AR121" s="41"/>
      <c r="AS121" s="41"/>
      <c r="AT121" s="41"/>
      <c r="AU121" s="40"/>
      <c r="AV121" s="40"/>
      <c r="AW121" s="40"/>
      <c r="AX121" s="40"/>
    </row>
    <row r="122" spans="1:50" x14ac:dyDescent="0.2">
      <c r="A122" s="73">
        <v>12125</v>
      </c>
      <c r="B122" s="40" t="s">
        <v>315</v>
      </c>
      <c r="C122" s="40" t="s">
        <v>2229</v>
      </c>
      <c r="D122" s="40" t="s">
        <v>137</v>
      </c>
      <c r="E122" s="42" t="s">
        <v>1311</v>
      </c>
      <c r="F122" s="40" t="s">
        <v>1312</v>
      </c>
      <c r="G122" s="40" t="s">
        <v>27</v>
      </c>
      <c r="H122" s="40" t="s">
        <v>28</v>
      </c>
      <c r="I122" s="40" t="s">
        <v>29</v>
      </c>
      <c r="J122" s="40" t="s">
        <v>30</v>
      </c>
      <c r="K122" s="40" t="s">
        <v>31</v>
      </c>
      <c r="L122" s="49">
        <v>48294866</v>
      </c>
      <c r="M122" s="49">
        <v>0</v>
      </c>
      <c r="N122" s="49">
        <v>48294866</v>
      </c>
      <c r="O122" s="49">
        <v>35109601</v>
      </c>
      <c r="P122" s="42" t="s">
        <v>150</v>
      </c>
      <c r="Q122" s="40" t="s">
        <v>2230</v>
      </c>
      <c r="R122" s="40" t="s">
        <v>2231</v>
      </c>
      <c r="S122" s="40" t="s">
        <v>140</v>
      </c>
      <c r="T122" s="40" t="s">
        <v>141</v>
      </c>
      <c r="U122" s="40" t="s">
        <v>2232</v>
      </c>
      <c r="V122" s="40" t="s">
        <v>143</v>
      </c>
      <c r="W122" s="40" t="s">
        <v>157</v>
      </c>
      <c r="X122" s="40" t="s">
        <v>158</v>
      </c>
      <c r="Y122" s="40" t="s">
        <v>82</v>
      </c>
      <c r="Z122" s="40" t="s">
        <v>82</v>
      </c>
      <c r="AA122" s="40" t="s">
        <v>330</v>
      </c>
      <c r="AB122" s="40"/>
      <c r="AC122" s="40" t="s">
        <v>9315</v>
      </c>
      <c r="AD122" s="40" t="s">
        <v>9316</v>
      </c>
      <c r="AE122" s="40"/>
      <c r="AF122" s="40" t="s">
        <v>315</v>
      </c>
      <c r="AG122" s="40" t="s">
        <v>153</v>
      </c>
      <c r="AH122" s="40" t="s">
        <v>2234</v>
      </c>
      <c r="AI122" s="40" t="s">
        <v>1799</v>
      </c>
      <c r="AJ122" s="41"/>
      <c r="AK122" s="43"/>
      <c r="AL122" s="41"/>
      <c r="AM122" s="41"/>
      <c r="AN122" s="41"/>
      <c r="AO122" s="41"/>
      <c r="AP122" s="41"/>
      <c r="AQ122" s="41"/>
      <c r="AR122" s="41"/>
      <c r="AS122" s="41"/>
      <c r="AT122" s="41"/>
      <c r="AU122" s="40"/>
      <c r="AV122" s="40"/>
      <c r="AW122" s="40"/>
      <c r="AX122" s="40"/>
    </row>
    <row r="123" spans="1:50" x14ac:dyDescent="0.2">
      <c r="A123" s="73">
        <v>12225</v>
      </c>
      <c r="B123" s="40" t="s">
        <v>315</v>
      </c>
      <c r="C123" s="40" t="s">
        <v>2235</v>
      </c>
      <c r="D123" s="40" t="s">
        <v>137</v>
      </c>
      <c r="E123" s="42" t="s">
        <v>1311</v>
      </c>
      <c r="F123" s="40" t="s">
        <v>1312</v>
      </c>
      <c r="G123" s="40" t="s">
        <v>27</v>
      </c>
      <c r="H123" s="40" t="s">
        <v>28</v>
      </c>
      <c r="I123" s="40" t="s">
        <v>29</v>
      </c>
      <c r="J123" s="40" t="s">
        <v>30</v>
      </c>
      <c r="K123" s="40" t="s">
        <v>31</v>
      </c>
      <c r="L123" s="49">
        <v>48294866</v>
      </c>
      <c r="M123" s="49">
        <v>0</v>
      </c>
      <c r="N123" s="49">
        <v>48294866</v>
      </c>
      <c r="O123" s="49">
        <v>35109601</v>
      </c>
      <c r="P123" s="42" t="s">
        <v>150</v>
      </c>
      <c r="Q123" s="40" t="s">
        <v>2236</v>
      </c>
      <c r="R123" s="40" t="s">
        <v>2237</v>
      </c>
      <c r="S123" s="40" t="s">
        <v>140</v>
      </c>
      <c r="T123" s="40" t="s">
        <v>141</v>
      </c>
      <c r="U123" s="40" t="s">
        <v>2238</v>
      </c>
      <c r="V123" s="40" t="s">
        <v>143</v>
      </c>
      <c r="W123" s="40" t="s">
        <v>148</v>
      </c>
      <c r="X123" s="40" t="s">
        <v>149</v>
      </c>
      <c r="Y123" s="40" t="s">
        <v>82</v>
      </c>
      <c r="Z123" s="40" t="s">
        <v>82</v>
      </c>
      <c r="AA123" s="40" t="s">
        <v>331</v>
      </c>
      <c r="AB123" s="40"/>
      <c r="AC123" s="40" t="s">
        <v>9317</v>
      </c>
      <c r="AD123" s="40" t="s">
        <v>9318</v>
      </c>
      <c r="AE123" s="40"/>
      <c r="AF123" s="40" t="s">
        <v>315</v>
      </c>
      <c r="AG123" s="40" t="s">
        <v>153</v>
      </c>
      <c r="AH123" s="40" t="s">
        <v>2240</v>
      </c>
      <c r="AI123" s="40" t="s">
        <v>1799</v>
      </c>
      <c r="AJ123" s="41"/>
      <c r="AK123" s="43"/>
      <c r="AL123" s="41"/>
      <c r="AM123" s="41"/>
      <c r="AN123" s="41"/>
      <c r="AO123" s="41"/>
      <c r="AP123" s="41"/>
      <c r="AQ123" s="41"/>
      <c r="AR123" s="41"/>
      <c r="AS123" s="41"/>
      <c r="AT123" s="41"/>
      <c r="AU123" s="40"/>
      <c r="AV123" s="40"/>
      <c r="AW123" s="40"/>
      <c r="AX123" s="40"/>
    </row>
    <row r="124" spans="1:50" x14ac:dyDescent="0.2">
      <c r="A124" s="73">
        <v>12325</v>
      </c>
      <c r="B124" s="40" t="s">
        <v>315</v>
      </c>
      <c r="C124" s="40" t="s">
        <v>2241</v>
      </c>
      <c r="D124" s="40" t="s">
        <v>137</v>
      </c>
      <c r="E124" s="42" t="s">
        <v>1311</v>
      </c>
      <c r="F124" s="40" t="s">
        <v>1312</v>
      </c>
      <c r="G124" s="40" t="s">
        <v>27</v>
      </c>
      <c r="H124" s="40" t="s">
        <v>28</v>
      </c>
      <c r="I124" s="40" t="s">
        <v>29</v>
      </c>
      <c r="J124" s="40" t="s">
        <v>30</v>
      </c>
      <c r="K124" s="40" t="s">
        <v>31</v>
      </c>
      <c r="L124" s="49">
        <v>48294866</v>
      </c>
      <c r="M124" s="49">
        <v>0</v>
      </c>
      <c r="N124" s="49">
        <v>48294866</v>
      </c>
      <c r="O124" s="49">
        <v>35109601</v>
      </c>
      <c r="P124" s="42" t="s">
        <v>150</v>
      </c>
      <c r="Q124" s="40" t="s">
        <v>2242</v>
      </c>
      <c r="R124" s="40" t="s">
        <v>2243</v>
      </c>
      <c r="S124" s="40" t="s">
        <v>140</v>
      </c>
      <c r="T124" s="40" t="s">
        <v>141</v>
      </c>
      <c r="U124" s="40" t="s">
        <v>2244</v>
      </c>
      <c r="V124" s="40" t="s">
        <v>143</v>
      </c>
      <c r="W124" s="40" t="s">
        <v>155</v>
      </c>
      <c r="X124" s="40" t="s">
        <v>156</v>
      </c>
      <c r="Y124" s="40" t="s">
        <v>82</v>
      </c>
      <c r="Z124" s="40" t="s">
        <v>82</v>
      </c>
      <c r="AA124" s="40" t="s">
        <v>332</v>
      </c>
      <c r="AB124" s="40"/>
      <c r="AC124" s="40" t="s">
        <v>9319</v>
      </c>
      <c r="AD124" s="40" t="s">
        <v>9320</v>
      </c>
      <c r="AE124" s="40"/>
      <c r="AF124" s="40" t="s">
        <v>315</v>
      </c>
      <c r="AG124" s="40" t="s">
        <v>153</v>
      </c>
      <c r="AH124" s="40" t="s">
        <v>2246</v>
      </c>
      <c r="AI124" s="40" t="s">
        <v>1799</v>
      </c>
      <c r="AJ124" s="41"/>
      <c r="AK124" s="43"/>
      <c r="AL124" s="41"/>
      <c r="AM124" s="41"/>
      <c r="AN124" s="41"/>
      <c r="AO124" s="41"/>
      <c r="AP124" s="41"/>
      <c r="AQ124" s="41"/>
      <c r="AR124" s="41"/>
      <c r="AS124" s="41"/>
      <c r="AT124" s="41"/>
      <c r="AU124" s="40"/>
      <c r="AV124" s="40"/>
      <c r="AW124" s="40"/>
      <c r="AX124" s="40"/>
    </row>
    <row r="125" spans="1:50" x14ac:dyDescent="0.2">
      <c r="A125" s="73">
        <v>12425</v>
      </c>
      <c r="B125" s="40" t="s">
        <v>315</v>
      </c>
      <c r="C125" s="40" t="s">
        <v>2247</v>
      </c>
      <c r="D125" s="40" t="s">
        <v>137</v>
      </c>
      <c r="E125" s="42" t="s">
        <v>1311</v>
      </c>
      <c r="F125" s="40" t="s">
        <v>1312</v>
      </c>
      <c r="G125" s="40" t="s">
        <v>27</v>
      </c>
      <c r="H125" s="40" t="s">
        <v>28</v>
      </c>
      <c r="I125" s="40" t="s">
        <v>29</v>
      </c>
      <c r="J125" s="40" t="s">
        <v>30</v>
      </c>
      <c r="K125" s="40" t="s">
        <v>31</v>
      </c>
      <c r="L125" s="49">
        <v>48294866</v>
      </c>
      <c r="M125" s="49">
        <v>0</v>
      </c>
      <c r="N125" s="49">
        <v>48294866</v>
      </c>
      <c r="O125" s="49">
        <v>35109601</v>
      </c>
      <c r="P125" s="42" t="s">
        <v>150</v>
      </c>
      <c r="Q125" s="40" t="s">
        <v>2248</v>
      </c>
      <c r="R125" s="40" t="s">
        <v>2249</v>
      </c>
      <c r="S125" s="40" t="s">
        <v>140</v>
      </c>
      <c r="T125" s="40" t="s">
        <v>141</v>
      </c>
      <c r="U125" s="40" t="s">
        <v>2250</v>
      </c>
      <c r="V125" s="40" t="s">
        <v>143</v>
      </c>
      <c r="W125" s="40" t="s">
        <v>151</v>
      </c>
      <c r="X125" s="40" t="s">
        <v>152</v>
      </c>
      <c r="Y125" s="40" t="s">
        <v>82</v>
      </c>
      <c r="Z125" s="40" t="s">
        <v>82</v>
      </c>
      <c r="AA125" s="40" t="s">
        <v>333</v>
      </c>
      <c r="AB125" s="40"/>
      <c r="AC125" s="40" t="s">
        <v>9321</v>
      </c>
      <c r="AD125" s="40" t="s">
        <v>9322</v>
      </c>
      <c r="AE125" s="40"/>
      <c r="AF125" s="40" t="s">
        <v>315</v>
      </c>
      <c r="AG125" s="40" t="s">
        <v>153</v>
      </c>
      <c r="AH125" s="40" t="s">
        <v>2252</v>
      </c>
      <c r="AI125" s="40" t="s">
        <v>1799</v>
      </c>
      <c r="AJ125" s="41"/>
      <c r="AK125" s="43"/>
      <c r="AL125" s="41"/>
      <c r="AM125" s="41"/>
      <c r="AN125" s="41"/>
      <c r="AO125" s="41"/>
      <c r="AP125" s="41"/>
      <c r="AQ125" s="41"/>
      <c r="AR125" s="41"/>
      <c r="AS125" s="41"/>
      <c r="AT125" s="41"/>
      <c r="AU125" s="40"/>
      <c r="AV125" s="40"/>
      <c r="AW125" s="40"/>
      <c r="AX125" s="40"/>
    </row>
    <row r="126" spans="1:50" x14ac:dyDescent="0.2">
      <c r="A126" s="73">
        <v>12525</v>
      </c>
      <c r="B126" s="40" t="s">
        <v>315</v>
      </c>
      <c r="C126" s="40" t="s">
        <v>2253</v>
      </c>
      <c r="D126" s="40" t="s">
        <v>137</v>
      </c>
      <c r="E126" s="42" t="s">
        <v>1311</v>
      </c>
      <c r="F126" s="40" t="s">
        <v>1312</v>
      </c>
      <c r="G126" s="40" t="s">
        <v>27</v>
      </c>
      <c r="H126" s="40" t="s">
        <v>28</v>
      </c>
      <c r="I126" s="40" t="s">
        <v>29</v>
      </c>
      <c r="J126" s="40" t="s">
        <v>30</v>
      </c>
      <c r="K126" s="40" t="s">
        <v>31</v>
      </c>
      <c r="L126" s="49">
        <v>48294866</v>
      </c>
      <c r="M126" s="49">
        <v>0</v>
      </c>
      <c r="N126" s="49">
        <v>48294866</v>
      </c>
      <c r="O126" s="49">
        <v>35109601</v>
      </c>
      <c r="P126" s="42" t="s">
        <v>150</v>
      </c>
      <c r="Q126" s="40" t="s">
        <v>2254</v>
      </c>
      <c r="R126" s="40" t="s">
        <v>2255</v>
      </c>
      <c r="S126" s="40" t="s">
        <v>140</v>
      </c>
      <c r="T126" s="40" t="s">
        <v>141</v>
      </c>
      <c r="U126" s="40" t="s">
        <v>2256</v>
      </c>
      <c r="V126" s="40" t="s">
        <v>143</v>
      </c>
      <c r="W126" s="40" t="s">
        <v>148</v>
      </c>
      <c r="X126" s="40" t="s">
        <v>149</v>
      </c>
      <c r="Y126" s="40" t="s">
        <v>82</v>
      </c>
      <c r="Z126" s="40" t="s">
        <v>82</v>
      </c>
      <c r="AA126" s="40" t="s">
        <v>334</v>
      </c>
      <c r="AB126" s="40"/>
      <c r="AC126" s="40" t="s">
        <v>9323</v>
      </c>
      <c r="AD126" s="40" t="s">
        <v>9324</v>
      </c>
      <c r="AE126" s="40"/>
      <c r="AF126" s="40" t="s">
        <v>315</v>
      </c>
      <c r="AG126" s="40" t="s">
        <v>153</v>
      </c>
      <c r="AH126" s="40" t="s">
        <v>2258</v>
      </c>
      <c r="AI126" s="40" t="s">
        <v>1799</v>
      </c>
      <c r="AJ126" s="41"/>
      <c r="AK126" s="43"/>
      <c r="AL126" s="41"/>
      <c r="AM126" s="41"/>
      <c r="AN126" s="41"/>
      <c r="AO126" s="41"/>
      <c r="AP126" s="41"/>
      <c r="AQ126" s="41"/>
      <c r="AR126" s="41"/>
      <c r="AS126" s="41"/>
      <c r="AT126" s="41"/>
      <c r="AU126" s="40"/>
      <c r="AV126" s="40"/>
      <c r="AW126" s="40"/>
      <c r="AX126" s="40"/>
    </row>
    <row r="127" spans="1:50" x14ac:dyDescent="0.2">
      <c r="A127" s="73">
        <v>12625</v>
      </c>
      <c r="B127" s="40" t="s">
        <v>315</v>
      </c>
      <c r="C127" s="40" t="s">
        <v>2259</v>
      </c>
      <c r="D127" s="40" t="s">
        <v>137</v>
      </c>
      <c r="E127" s="42" t="s">
        <v>1311</v>
      </c>
      <c r="F127" s="40" t="s">
        <v>1312</v>
      </c>
      <c r="G127" s="40" t="s">
        <v>27</v>
      </c>
      <c r="H127" s="40" t="s">
        <v>28</v>
      </c>
      <c r="I127" s="40" t="s">
        <v>29</v>
      </c>
      <c r="J127" s="40" t="s">
        <v>30</v>
      </c>
      <c r="K127" s="40" t="s">
        <v>31</v>
      </c>
      <c r="L127" s="49">
        <v>48294866</v>
      </c>
      <c r="M127" s="49">
        <v>0</v>
      </c>
      <c r="N127" s="49">
        <v>48294866</v>
      </c>
      <c r="O127" s="49">
        <v>35109601</v>
      </c>
      <c r="P127" s="42" t="s">
        <v>150</v>
      </c>
      <c r="Q127" s="40" t="s">
        <v>2260</v>
      </c>
      <c r="R127" s="40" t="s">
        <v>2261</v>
      </c>
      <c r="S127" s="40" t="s">
        <v>140</v>
      </c>
      <c r="T127" s="40" t="s">
        <v>141</v>
      </c>
      <c r="U127" s="40" t="s">
        <v>2262</v>
      </c>
      <c r="V127" s="40" t="s">
        <v>143</v>
      </c>
      <c r="W127" s="40" t="s">
        <v>148</v>
      </c>
      <c r="X127" s="40" t="s">
        <v>149</v>
      </c>
      <c r="Y127" s="40" t="s">
        <v>82</v>
      </c>
      <c r="Z127" s="40" t="s">
        <v>82</v>
      </c>
      <c r="AA127" s="40" t="s">
        <v>335</v>
      </c>
      <c r="AB127" s="40"/>
      <c r="AC127" s="40" t="s">
        <v>9325</v>
      </c>
      <c r="AD127" s="40" t="s">
        <v>9326</v>
      </c>
      <c r="AE127" s="40"/>
      <c r="AF127" s="40" t="s">
        <v>315</v>
      </c>
      <c r="AG127" s="40" t="s">
        <v>153</v>
      </c>
      <c r="AH127" s="40" t="s">
        <v>2264</v>
      </c>
      <c r="AI127" s="40" t="s">
        <v>1799</v>
      </c>
      <c r="AJ127" s="41"/>
      <c r="AK127" s="43"/>
      <c r="AL127" s="41"/>
      <c r="AM127" s="41"/>
      <c r="AN127" s="41"/>
      <c r="AO127" s="41"/>
      <c r="AP127" s="41"/>
      <c r="AQ127" s="41"/>
      <c r="AR127" s="41"/>
      <c r="AS127" s="41"/>
      <c r="AT127" s="41"/>
      <c r="AU127" s="40"/>
      <c r="AV127" s="40"/>
      <c r="AW127" s="40"/>
      <c r="AX127" s="40"/>
    </row>
    <row r="128" spans="1:50" x14ac:dyDescent="0.2">
      <c r="A128" s="73">
        <v>12725</v>
      </c>
      <c r="B128" s="40" t="s">
        <v>315</v>
      </c>
      <c r="C128" s="40" t="s">
        <v>2265</v>
      </c>
      <c r="D128" s="40" t="s">
        <v>137</v>
      </c>
      <c r="E128" s="42" t="s">
        <v>1311</v>
      </c>
      <c r="F128" s="40" t="s">
        <v>1312</v>
      </c>
      <c r="G128" s="40" t="s">
        <v>27</v>
      </c>
      <c r="H128" s="40" t="s">
        <v>28</v>
      </c>
      <c r="I128" s="40" t="s">
        <v>29</v>
      </c>
      <c r="J128" s="40" t="s">
        <v>30</v>
      </c>
      <c r="K128" s="40" t="s">
        <v>31</v>
      </c>
      <c r="L128" s="49">
        <v>48294866</v>
      </c>
      <c r="M128" s="49">
        <v>0</v>
      </c>
      <c r="N128" s="49">
        <v>48294866</v>
      </c>
      <c r="O128" s="49">
        <v>35109601</v>
      </c>
      <c r="P128" s="42" t="s">
        <v>150</v>
      </c>
      <c r="Q128" s="40" t="s">
        <v>2266</v>
      </c>
      <c r="R128" s="40" t="s">
        <v>2267</v>
      </c>
      <c r="S128" s="40" t="s">
        <v>140</v>
      </c>
      <c r="T128" s="40" t="s">
        <v>141</v>
      </c>
      <c r="U128" s="40" t="s">
        <v>2268</v>
      </c>
      <c r="V128" s="40" t="s">
        <v>143</v>
      </c>
      <c r="W128" s="40" t="s">
        <v>151</v>
      </c>
      <c r="X128" s="40" t="s">
        <v>152</v>
      </c>
      <c r="Y128" s="40" t="s">
        <v>82</v>
      </c>
      <c r="Z128" s="40" t="s">
        <v>82</v>
      </c>
      <c r="AA128" s="40" t="s">
        <v>336</v>
      </c>
      <c r="AB128" s="40"/>
      <c r="AC128" s="40" t="s">
        <v>9327</v>
      </c>
      <c r="AD128" s="40" t="s">
        <v>9328</v>
      </c>
      <c r="AE128" s="40"/>
      <c r="AF128" s="40" t="s">
        <v>315</v>
      </c>
      <c r="AG128" s="40" t="s">
        <v>153</v>
      </c>
      <c r="AH128" s="40" t="s">
        <v>2270</v>
      </c>
      <c r="AI128" s="40" t="s">
        <v>1799</v>
      </c>
      <c r="AJ128" s="41"/>
      <c r="AK128" s="43"/>
      <c r="AL128" s="41"/>
      <c r="AM128" s="41"/>
      <c r="AN128" s="41"/>
      <c r="AO128" s="41"/>
      <c r="AP128" s="41"/>
      <c r="AQ128" s="41"/>
      <c r="AR128" s="41"/>
      <c r="AS128" s="41"/>
      <c r="AT128" s="41"/>
      <c r="AU128" s="40"/>
      <c r="AV128" s="40"/>
      <c r="AW128" s="40"/>
      <c r="AX128" s="40"/>
    </row>
    <row r="129" spans="1:50" x14ac:dyDescent="0.2">
      <c r="A129" s="73">
        <v>12825</v>
      </c>
      <c r="B129" s="40" t="s">
        <v>315</v>
      </c>
      <c r="C129" s="40" t="s">
        <v>2271</v>
      </c>
      <c r="D129" s="40" t="s">
        <v>137</v>
      </c>
      <c r="E129" s="42" t="s">
        <v>1311</v>
      </c>
      <c r="F129" s="40" t="s">
        <v>1312</v>
      </c>
      <c r="G129" s="40" t="s">
        <v>27</v>
      </c>
      <c r="H129" s="40" t="s">
        <v>28</v>
      </c>
      <c r="I129" s="40" t="s">
        <v>29</v>
      </c>
      <c r="J129" s="40" t="s">
        <v>30</v>
      </c>
      <c r="K129" s="40" t="s">
        <v>31</v>
      </c>
      <c r="L129" s="49">
        <v>48294866</v>
      </c>
      <c r="M129" s="49">
        <v>0</v>
      </c>
      <c r="N129" s="49">
        <v>48294866</v>
      </c>
      <c r="O129" s="49">
        <v>35109601</v>
      </c>
      <c r="P129" s="42" t="s">
        <v>150</v>
      </c>
      <c r="Q129" s="40" t="s">
        <v>2272</v>
      </c>
      <c r="R129" s="40" t="s">
        <v>2273</v>
      </c>
      <c r="S129" s="40" t="s">
        <v>140</v>
      </c>
      <c r="T129" s="40" t="s">
        <v>141</v>
      </c>
      <c r="U129" s="40" t="s">
        <v>2274</v>
      </c>
      <c r="V129" s="40" t="s">
        <v>143</v>
      </c>
      <c r="W129" s="40" t="s">
        <v>151</v>
      </c>
      <c r="X129" s="40" t="s">
        <v>152</v>
      </c>
      <c r="Y129" s="40" t="s">
        <v>82</v>
      </c>
      <c r="Z129" s="40" t="s">
        <v>82</v>
      </c>
      <c r="AA129" s="40" t="s">
        <v>337</v>
      </c>
      <c r="AB129" s="40"/>
      <c r="AC129" s="40" t="s">
        <v>9329</v>
      </c>
      <c r="AD129" s="40" t="s">
        <v>9330</v>
      </c>
      <c r="AE129" s="40"/>
      <c r="AF129" s="40" t="s">
        <v>315</v>
      </c>
      <c r="AG129" s="40" t="s">
        <v>153</v>
      </c>
      <c r="AH129" s="40" t="s">
        <v>2276</v>
      </c>
      <c r="AI129" s="40" t="s">
        <v>1799</v>
      </c>
      <c r="AJ129" s="41"/>
      <c r="AK129" s="43"/>
      <c r="AL129" s="41"/>
      <c r="AM129" s="41"/>
      <c r="AN129" s="41"/>
      <c r="AO129" s="41"/>
      <c r="AP129" s="41"/>
      <c r="AQ129" s="41"/>
      <c r="AR129" s="41"/>
      <c r="AS129" s="41"/>
      <c r="AT129" s="41"/>
      <c r="AU129" s="40"/>
      <c r="AV129" s="40"/>
      <c r="AW129" s="40"/>
      <c r="AX129" s="40"/>
    </row>
    <row r="130" spans="1:50" x14ac:dyDescent="0.2">
      <c r="A130" s="73">
        <v>12925</v>
      </c>
      <c r="B130" s="40" t="s">
        <v>315</v>
      </c>
      <c r="C130" s="40" t="s">
        <v>2271</v>
      </c>
      <c r="D130" s="40" t="s">
        <v>137</v>
      </c>
      <c r="E130" s="42" t="s">
        <v>1311</v>
      </c>
      <c r="F130" s="40" t="s">
        <v>1312</v>
      </c>
      <c r="G130" s="40" t="s">
        <v>27</v>
      </c>
      <c r="H130" s="40" t="s">
        <v>28</v>
      </c>
      <c r="I130" s="40" t="s">
        <v>29</v>
      </c>
      <c r="J130" s="40" t="s">
        <v>30</v>
      </c>
      <c r="K130" s="40" t="s">
        <v>31</v>
      </c>
      <c r="L130" s="49">
        <v>48294866</v>
      </c>
      <c r="M130" s="49">
        <v>0</v>
      </c>
      <c r="N130" s="49">
        <v>48294866</v>
      </c>
      <c r="O130" s="49">
        <v>35109601</v>
      </c>
      <c r="P130" s="42" t="s">
        <v>150</v>
      </c>
      <c r="Q130" s="40" t="s">
        <v>2277</v>
      </c>
      <c r="R130" s="40" t="s">
        <v>2278</v>
      </c>
      <c r="S130" s="40" t="s">
        <v>140</v>
      </c>
      <c r="T130" s="40" t="s">
        <v>141</v>
      </c>
      <c r="U130" s="40" t="s">
        <v>2279</v>
      </c>
      <c r="V130" s="40" t="s">
        <v>143</v>
      </c>
      <c r="W130" s="40" t="s">
        <v>157</v>
      </c>
      <c r="X130" s="40" t="s">
        <v>158</v>
      </c>
      <c r="Y130" s="40" t="s">
        <v>82</v>
      </c>
      <c r="Z130" s="40" t="s">
        <v>82</v>
      </c>
      <c r="AA130" s="40" t="s">
        <v>894</v>
      </c>
      <c r="AB130" s="40"/>
      <c r="AC130" s="40" t="s">
        <v>9331</v>
      </c>
      <c r="AD130" s="40" t="s">
        <v>9332</v>
      </c>
      <c r="AE130" s="40"/>
      <c r="AF130" s="40" t="s">
        <v>315</v>
      </c>
      <c r="AG130" s="40" t="s">
        <v>153</v>
      </c>
      <c r="AH130" s="40" t="s">
        <v>2281</v>
      </c>
      <c r="AI130" s="40" t="s">
        <v>1799</v>
      </c>
      <c r="AJ130" s="41"/>
      <c r="AK130" s="43"/>
      <c r="AL130" s="41"/>
      <c r="AM130" s="41"/>
      <c r="AN130" s="41"/>
      <c r="AO130" s="41"/>
      <c r="AP130" s="41"/>
      <c r="AQ130" s="41"/>
      <c r="AR130" s="41"/>
      <c r="AS130" s="41"/>
      <c r="AT130" s="41"/>
      <c r="AU130" s="40"/>
      <c r="AV130" s="40"/>
      <c r="AW130" s="40"/>
      <c r="AX130" s="40"/>
    </row>
    <row r="131" spans="1:50" x14ac:dyDescent="0.2">
      <c r="A131" s="73">
        <v>13025</v>
      </c>
      <c r="B131" s="40" t="s">
        <v>315</v>
      </c>
      <c r="C131" s="40" t="s">
        <v>2282</v>
      </c>
      <c r="D131" s="40" t="s">
        <v>137</v>
      </c>
      <c r="E131" s="42" t="s">
        <v>1311</v>
      </c>
      <c r="F131" s="40" t="s">
        <v>1312</v>
      </c>
      <c r="G131" s="40" t="s">
        <v>27</v>
      </c>
      <c r="H131" s="40" t="s">
        <v>28</v>
      </c>
      <c r="I131" s="40" t="s">
        <v>29</v>
      </c>
      <c r="J131" s="40" t="s">
        <v>30</v>
      </c>
      <c r="K131" s="40" t="s">
        <v>31</v>
      </c>
      <c r="L131" s="49">
        <v>48294866</v>
      </c>
      <c r="M131" s="49">
        <v>0</v>
      </c>
      <c r="N131" s="49">
        <v>48294866</v>
      </c>
      <c r="O131" s="49">
        <v>35109601</v>
      </c>
      <c r="P131" s="42" t="s">
        <v>150</v>
      </c>
      <c r="Q131" s="40" t="s">
        <v>2283</v>
      </c>
      <c r="R131" s="40" t="s">
        <v>2284</v>
      </c>
      <c r="S131" s="40" t="s">
        <v>140</v>
      </c>
      <c r="T131" s="40" t="s">
        <v>141</v>
      </c>
      <c r="U131" s="40" t="s">
        <v>2285</v>
      </c>
      <c r="V131" s="40" t="s">
        <v>143</v>
      </c>
      <c r="W131" s="40" t="s">
        <v>159</v>
      </c>
      <c r="X131" s="40" t="s">
        <v>160</v>
      </c>
      <c r="Y131" s="40" t="s">
        <v>82</v>
      </c>
      <c r="Z131" s="40" t="s">
        <v>82</v>
      </c>
      <c r="AA131" s="40" t="s">
        <v>904</v>
      </c>
      <c r="AB131" s="40"/>
      <c r="AC131" s="40" t="s">
        <v>9333</v>
      </c>
      <c r="AD131" s="40" t="s">
        <v>9334</v>
      </c>
      <c r="AE131" s="40"/>
      <c r="AF131" s="40" t="s">
        <v>315</v>
      </c>
      <c r="AG131" s="40" t="s">
        <v>153</v>
      </c>
      <c r="AH131" s="40" t="s">
        <v>2287</v>
      </c>
      <c r="AI131" s="40" t="s">
        <v>1799</v>
      </c>
      <c r="AJ131" s="41"/>
      <c r="AK131" s="43"/>
      <c r="AL131" s="41"/>
      <c r="AM131" s="41"/>
      <c r="AN131" s="41"/>
      <c r="AO131" s="41"/>
      <c r="AP131" s="41"/>
      <c r="AQ131" s="41"/>
      <c r="AR131" s="41"/>
      <c r="AS131" s="41"/>
      <c r="AT131" s="41"/>
      <c r="AU131" s="40"/>
      <c r="AV131" s="40"/>
      <c r="AW131" s="40"/>
      <c r="AX131" s="40"/>
    </row>
    <row r="132" spans="1:50" x14ac:dyDescent="0.2">
      <c r="A132" s="73">
        <v>13125</v>
      </c>
      <c r="B132" s="40" t="s">
        <v>315</v>
      </c>
      <c r="C132" s="40" t="s">
        <v>2288</v>
      </c>
      <c r="D132" s="40" t="s">
        <v>137</v>
      </c>
      <c r="E132" s="42" t="s">
        <v>1311</v>
      </c>
      <c r="F132" s="40" t="s">
        <v>1312</v>
      </c>
      <c r="G132" s="40" t="s">
        <v>27</v>
      </c>
      <c r="H132" s="40" t="s">
        <v>28</v>
      </c>
      <c r="I132" s="40" t="s">
        <v>29</v>
      </c>
      <c r="J132" s="40" t="s">
        <v>30</v>
      </c>
      <c r="K132" s="40" t="s">
        <v>31</v>
      </c>
      <c r="L132" s="49">
        <v>48294866</v>
      </c>
      <c r="M132" s="49">
        <v>0</v>
      </c>
      <c r="N132" s="49">
        <v>48294866</v>
      </c>
      <c r="O132" s="49">
        <v>35109601</v>
      </c>
      <c r="P132" s="42" t="s">
        <v>150</v>
      </c>
      <c r="Q132" s="40" t="s">
        <v>2289</v>
      </c>
      <c r="R132" s="40" t="s">
        <v>2290</v>
      </c>
      <c r="S132" s="40" t="s">
        <v>140</v>
      </c>
      <c r="T132" s="40" t="s">
        <v>141</v>
      </c>
      <c r="U132" s="40" t="s">
        <v>2291</v>
      </c>
      <c r="V132" s="40" t="s">
        <v>143</v>
      </c>
      <c r="W132" s="40" t="s">
        <v>148</v>
      </c>
      <c r="X132" s="40" t="s">
        <v>149</v>
      </c>
      <c r="Y132" s="40" t="s">
        <v>82</v>
      </c>
      <c r="Z132" s="40" t="s">
        <v>82</v>
      </c>
      <c r="AA132" s="40" t="s">
        <v>892</v>
      </c>
      <c r="AB132" s="40"/>
      <c r="AC132" s="40" t="s">
        <v>9335</v>
      </c>
      <c r="AD132" s="40" t="s">
        <v>9336</v>
      </c>
      <c r="AE132" s="40"/>
      <c r="AF132" s="40" t="s">
        <v>315</v>
      </c>
      <c r="AG132" s="40" t="s">
        <v>153</v>
      </c>
      <c r="AH132" s="40" t="s">
        <v>2293</v>
      </c>
      <c r="AI132" s="40" t="s">
        <v>1799</v>
      </c>
      <c r="AJ132" s="41"/>
      <c r="AK132" s="43"/>
      <c r="AL132" s="41"/>
      <c r="AM132" s="41"/>
      <c r="AN132" s="41"/>
      <c r="AO132" s="41"/>
      <c r="AP132" s="41"/>
      <c r="AQ132" s="41"/>
      <c r="AR132" s="41"/>
      <c r="AS132" s="41"/>
      <c r="AT132" s="41"/>
      <c r="AU132" s="40"/>
      <c r="AV132" s="40"/>
      <c r="AW132" s="40"/>
      <c r="AX132" s="40"/>
    </row>
    <row r="133" spans="1:50" x14ac:dyDescent="0.2">
      <c r="A133" s="73">
        <v>13225</v>
      </c>
      <c r="B133" s="40" t="s">
        <v>315</v>
      </c>
      <c r="C133" s="40" t="s">
        <v>2294</v>
      </c>
      <c r="D133" s="40" t="s">
        <v>137</v>
      </c>
      <c r="E133" s="42" t="s">
        <v>1311</v>
      </c>
      <c r="F133" s="40" t="s">
        <v>1312</v>
      </c>
      <c r="G133" s="40" t="s">
        <v>27</v>
      </c>
      <c r="H133" s="40" t="s">
        <v>28</v>
      </c>
      <c r="I133" s="40" t="s">
        <v>29</v>
      </c>
      <c r="J133" s="40" t="s">
        <v>30</v>
      </c>
      <c r="K133" s="40" t="s">
        <v>31</v>
      </c>
      <c r="L133" s="49">
        <v>48294866</v>
      </c>
      <c r="M133" s="49">
        <v>0</v>
      </c>
      <c r="N133" s="49">
        <v>48294866</v>
      </c>
      <c r="O133" s="49">
        <v>35109601</v>
      </c>
      <c r="P133" s="42" t="s">
        <v>150</v>
      </c>
      <c r="Q133" s="40" t="s">
        <v>2295</v>
      </c>
      <c r="R133" s="40" t="s">
        <v>2296</v>
      </c>
      <c r="S133" s="40" t="s">
        <v>140</v>
      </c>
      <c r="T133" s="40" t="s">
        <v>141</v>
      </c>
      <c r="U133" s="40" t="s">
        <v>2297</v>
      </c>
      <c r="V133" s="40" t="s">
        <v>143</v>
      </c>
      <c r="W133" s="40" t="s">
        <v>148</v>
      </c>
      <c r="X133" s="40" t="s">
        <v>149</v>
      </c>
      <c r="Y133" s="40" t="s">
        <v>82</v>
      </c>
      <c r="Z133" s="40" t="s">
        <v>82</v>
      </c>
      <c r="AA133" s="40" t="s">
        <v>905</v>
      </c>
      <c r="AB133" s="40"/>
      <c r="AC133" s="40" t="s">
        <v>9337</v>
      </c>
      <c r="AD133" s="40" t="s">
        <v>9338</v>
      </c>
      <c r="AE133" s="40"/>
      <c r="AF133" s="40" t="s">
        <v>315</v>
      </c>
      <c r="AG133" s="40" t="s">
        <v>153</v>
      </c>
      <c r="AH133" s="40" t="s">
        <v>2299</v>
      </c>
      <c r="AI133" s="40" t="s">
        <v>1799</v>
      </c>
      <c r="AJ133" s="41"/>
      <c r="AK133" s="43"/>
      <c r="AL133" s="41"/>
      <c r="AM133" s="41"/>
      <c r="AN133" s="41"/>
      <c r="AO133" s="41"/>
      <c r="AP133" s="41"/>
      <c r="AQ133" s="41"/>
      <c r="AR133" s="41"/>
      <c r="AS133" s="41"/>
      <c r="AT133" s="41"/>
      <c r="AU133" s="40"/>
      <c r="AV133" s="40"/>
      <c r="AW133" s="40"/>
      <c r="AX133" s="40"/>
    </row>
    <row r="134" spans="1:50" x14ac:dyDescent="0.2">
      <c r="A134" s="73">
        <v>13325</v>
      </c>
      <c r="B134" s="40" t="s">
        <v>264</v>
      </c>
      <c r="C134" s="40" t="s">
        <v>2300</v>
      </c>
      <c r="D134" s="40" t="s">
        <v>137</v>
      </c>
      <c r="E134" s="42" t="s">
        <v>1218</v>
      </c>
      <c r="F134" s="40" t="s">
        <v>1219</v>
      </c>
      <c r="G134" s="40" t="s">
        <v>27</v>
      </c>
      <c r="H134" s="40" t="s">
        <v>28</v>
      </c>
      <c r="I134" s="40" t="s">
        <v>37</v>
      </c>
      <c r="J134" s="40" t="s">
        <v>38</v>
      </c>
      <c r="K134" s="40" t="s">
        <v>31</v>
      </c>
      <c r="L134" s="49">
        <v>4390</v>
      </c>
      <c r="M134" s="49">
        <v>0</v>
      </c>
      <c r="N134" s="49">
        <v>4390</v>
      </c>
      <c r="O134" s="49">
        <v>0</v>
      </c>
      <c r="P134" s="42" t="s">
        <v>138</v>
      </c>
      <c r="Q134" s="40" t="s">
        <v>1487</v>
      </c>
      <c r="R134" s="40" t="s">
        <v>1488</v>
      </c>
      <c r="S134" s="40" t="s">
        <v>140</v>
      </c>
      <c r="T134" s="40" t="s">
        <v>141</v>
      </c>
      <c r="U134" s="40" t="s">
        <v>1489</v>
      </c>
      <c r="V134" s="40" t="s">
        <v>143</v>
      </c>
      <c r="W134" s="40" t="s">
        <v>148</v>
      </c>
      <c r="X134" s="40" t="s">
        <v>149</v>
      </c>
      <c r="Y134" s="40" t="s">
        <v>49</v>
      </c>
      <c r="Z134" s="40" t="s">
        <v>49</v>
      </c>
      <c r="AA134" s="40" t="s">
        <v>906</v>
      </c>
      <c r="AB134" s="40" t="s">
        <v>66</v>
      </c>
      <c r="AC134" s="40" t="s">
        <v>55</v>
      </c>
      <c r="AD134" s="40" t="s">
        <v>2301</v>
      </c>
      <c r="AE134" s="40"/>
      <c r="AF134" s="40" t="s">
        <v>264</v>
      </c>
      <c r="AG134" s="40" t="s">
        <v>146</v>
      </c>
      <c r="AH134" s="40" t="s">
        <v>2302</v>
      </c>
      <c r="AI134" s="40" t="s">
        <v>2303</v>
      </c>
      <c r="AJ134" s="41"/>
      <c r="AK134" s="43"/>
      <c r="AL134" s="41"/>
      <c r="AM134" s="41"/>
      <c r="AN134" s="41"/>
      <c r="AO134" s="41"/>
      <c r="AP134" s="41"/>
      <c r="AQ134" s="41"/>
      <c r="AR134" s="41"/>
      <c r="AS134" s="41"/>
      <c r="AT134" s="41"/>
      <c r="AU134" s="40"/>
      <c r="AV134" s="40"/>
      <c r="AW134" s="40"/>
      <c r="AX134" s="40"/>
    </row>
    <row r="135" spans="1:50" x14ac:dyDescent="0.2">
      <c r="A135" s="73">
        <v>13425</v>
      </c>
      <c r="B135" s="40" t="s">
        <v>264</v>
      </c>
      <c r="C135" s="40" t="s">
        <v>2304</v>
      </c>
      <c r="D135" s="40" t="s">
        <v>137</v>
      </c>
      <c r="E135" s="42" t="s">
        <v>1218</v>
      </c>
      <c r="F135" s="40" t="s">
        <v>1219</v>
      </c>
      <c r="G135" s="40" t="s">
        <v>27</v>
      </c>
      <c r="H135" s="40" t="s">
        <v>28</v>
      </c>
      <c r="I135" s="40" t="s">
        <v>37</v>
      </c>
      <c r="J135" s="40" t="s">
        <v>38</v>
      </c>
      <c r="K135" s="40" t="s">
        <v>31</v>
      </c>
      <c r="L135" s="49">
        <v>491540</v>
      </c>
      <c r="M135" s="49">
        <v>0</v>
      </c>
      <c r="N135" s="49">
        <v>491540</v>
      </c>
      <c r="O135" s="49">
        <v>0</v>
      </c>
      <c r="P135" s="42" t="s">
        <v>138</v>
      </c>
      <c r="Q135" s="40" t="s">
        <v>901</v>
      </c>
      <c r="R135" s="40" t="s">
        <v>139</v>
      </c>
      <c r="S135" s="40" t="s">
        <v>140</v>
      </c>
      <c r="T135" s="40" t="s">
        <v>141</v>
      </c>
      <c r="U135" s="40" t="s">
        <v>142</v>
      </c>
      <c r="V135" s="40" t="s">
        <v>143</v>
      </c>
      <c r="W135" s="40" t="s">
        <v>144</v>
      </c>
      <c r="X135" s="40" t="s">
        <v>145</v>
      </c>
      <c r="Y135" s="40" t="s">
        <v>49</v>
      </c>
      <c r="Z135" s="40" t="s">
        <v>49</v>
      </c>
      <c r="AA135" s="40" t="s">
        <v>893</v>
      </c>
      <c r="AB135" s="40" t="s">
        <v>2305</v>
      </c>
      <c r="AC135" s="40" t="s">
        <v>56</v>
      </c>
      <c r="AD135" s="40" t="s">
        <v>2306</v>
      </c>
      <c r="AE135" s="40"/>
      <c r="AF135" s="40" t="s">
        <v>264</v>
      </c>
      <c r="AG135" s="40" t="s">
        <v>146</v>
      </c>
      <c r="AH135" s="40" t="s">
        <v>2307</v>
      </c>
      <c r="AI135" s="40" t="s">
        <v>2308</v>
      </c>
      <c r="AJ135" s="41"/>
      <c r="AK135" s="43"/>
      <c r="AL135" s="41"/>
      <c r="AM135" s="41"/>
      <c r="AN135" s="41"/>
      <c r="AO135" s="41"/>
      <c r="AP135" s="41"/>
      <c r="AQ135" s="41"/>
      <c r="AR135" s="41"/>
      <c r="AS135" s="41"/>
      <c r="AT135" s="41"/>
      <c r="AU135" s="40"/>
      <c r="AV135" s="40"/>
      <c r="AW135" s="40"/>
      <c r="AX135" s="40"/>
    </row>
    <row r="136" spans="1:50" x14ac:dyDescent="0.2">
      <c r="A136" s="73">
        <v>13525</v>
      </c>
      <c r="B136" s="40" t="s">
        <v>264</v>
      </c>
      <c r="C136" s="40" t="s">
        <v>2309</v>
      </c>
      <c r="D136" s="40" t="s">
        <v>137</v>
      </c>
      <c r="E136" s="42" t="s">
        <v>1226</v>
      </c>
      <c r="F136" s="40" t="s">
        <v>1227</v>
      </c>
      <c r="G136" s="40" t="s">
        <v>27</v>
      </c>
      <c r="H136" s="40" t="s">
        <v>28</v>
      </c>
      <c r="I136" s="40" t="s">
        <v>29</v>
      </c>
      <c r="J136" s="40" t="s">
        <v>30</v>
      </c>
      <c r="K136" s="40" t="s">
        <v>31</v>
      </c>
      <c r="L136" s="49">
        <v>45995110</v>
      </c>
      <c r="M136" s="49">
        <v>0</v>
      </c>
      <c r="N136" s="49">
        <v>45995110</v>
      </c>
      <c r="O136" s="49">
        <v>33576430</v>
      </c>
      <c r="P136" s="42" t="s">
        <v>150</v>
      </c>
      <c r="Q136" s="40" t="s">
        <v>2310</v>
      </c>
      <c r="R136" s="40" t="s">
        <v>2311</v>
      </c>
      <c r="S136" s="40" t="s">
        <v>140</v>
      </c>
      <c r="T136" s="40" t="s">
        <v>141</v>
      </c>
      <c r="U136" s="40" t="s">
        <v>2312</v>
      </c>
      <c r="V136" s="40" t="s">
        <v>143</v>
      </c>
      <c r="W136" s="40" t="s">
        <v>157</v>
      </c>
      <c r="X136" s="40" t="s">
        <v>158</v>
      </c>
      <c r="Y136" s="40" t="s">
        <v>59</v>
      </c>
      <c r="Z136" s="40" t="s">
        <v>59</v>
      </c>
      <c r="AA136" s="40" t="s">
        <v>907</v>
      </c>
      <c r="AB136" s="40"/>
      <c r="AC136" s="40" t="s">
        <v>9339</v>
      </c>
      <c r="AD136" s="40" t="s">
        <v>9340</v>
      </c>
      <c r="AE136" s="40"/>
      <c r="AF136" s="40" t="s">
        <v>264</v>
      </c>
      <c r="AG136" s="40" t="s">
        <v>153</v>
      </c>
      <c r="AH136" s="40" t="s">
        <v>2314</v>
      </c>
      <c r="AI136" s="40" t="s">
        <v>2315</v>
      </c>
      <c r="AJ136" s="41"/>
      <c r="AK136" s="43"/>
      <c r="AL136" s="41"/>
      <c r="AM136" s="41"/>
      <c r="AN136" s="41"/>
      <c r="AO136" s="41"/>
      <c r="AP136" s="41"/>
      <c r="AQ136" s="41"/>
      <c r="AR136" s="41"/>
      <c r="AS136" s="41"/>
      <c r="AT136" s="41"/>
      <c r="AU136" s="40"/>
      <c r="AV136" s="40"/>
      <c r="AW136" s="40"/>
      <c r="AX136" s="40"/>
    </row>
    <row r="137" spans="1:50" x14ac:dyDescent="0.2">
      <c r="A137" s="73">
        <v>13625</v>
      </c>
      <c r="B137" s="40" t="s">
        <v>264</v>
      </c>
      <c r="C137" s="40" t="s">
        <v>2316</v>
      </c>
      <c r="D137" s="40" t="s">
        <v>137</v>
      </c>
      <c r="E137" s="42" t="s">
        <v>1226</v>
      </c>
      <c r="F137" s="40" t="s">
        <v>1227</v>
      </c>
      <c r="G137" s="40" t="s">
        <v>27</v>
      </c>
      <c r="H137" s="40" t="s">
        <v>28</v>
      </c>
      <c r="I137" s="40" t="s">
        <v>29</v>
      </c>
      <c r="J137" s="40" t="s">
        <v>30</v>
      </c>
      <c r="K137" s="40" t="s">
        <v>31</v>
      </c>
      <c r="L137" s="49">
        <v>45995110</v>
      </c>
      <c r="M137" s="49">
        <v>0</v>
      </c>
      <c r="N137" s="49">
        <v>45995110</v>
      </c>
      <c r="O137" s="49">
        <v>33576430</v>
      </c>
      <c r="P137" s="42" t="s">
        <v>150</v>
      </c>
      <c r="Q137" s="40" t="s">
        <v>2317</v>
      </c>
      <c r="R137" s="40" t="s">
        <v>2318</v>
      </c>
      <c r="S137" s="40" t="s">
        <v>140</v>
      </c>
      <c r="T137" s="40" t="s">
        <v>141</v>
      </c>
      <c r="U137" s="40" t="s">
        <v>2319</v>
      </c>
      <c r="V137" s="40" t="s">
        <v>143</v>
      </c>
      <c r="W137" s="40" t="s">
        <v>157</v>
      </c>
      <c r="X137" s="40" t="s">
        <v>158</v>
      </c>
      <c r="Y137" s="40" t="s">
        <v>59</v>
      </c>
      <c r="Z137" s="40" t="s">
        <v>59</v>
      </c>
      <c r="AA137" s="40" t="s">
        <v>908</v>
      </c>
      <c r="AB137" s="40"/>
      <c r="AC137" s="40" t="s">
        <v>9341</v>
      </c>
      <c r="AD137" s="40" t="s">
        <v>9342</v>
      </c>
      <c r="AE137" s="40"/>
      <c r="AF137" s="40" t="s">
        <v>264</v>
      </c>
      <c r="AG137" s="40" t="s">
        <v>153</v>
      </c>
      <c r="AH137" s="40" t="s">
        <v>2321</v>
      </c>
      <c r="AI137" s="40" t="s">
        <v>2315</v>
      </c>
      <c r="AJ137" s="41"/>
      <c r="AK137" s="43"/>
      <c r="AL137" s="41"/>
      <c r="AM137" s="41"/>
      <c r="AN137" s="41"/>
      <c r="AO137" s="41"/>
      <c r="AP137" s="41"/>
      <c r="AQ137" s="41"/>
      <c r="AR137" s="41"/>
      <c r="AS137" s="41"/>
      <c r="AT137" s="41"/>
      <c r="AU137" s="40"/>
      <c r="AV137" s="40"/>
      <c r="AW137" s="40"/>
      <c r="AX137" s="40"/>
    </row>
    <row r="138" spans="1:50" x14ac:dyDescent="0.2">
      <c r="A138" s="73">
        <v>13725</v>
      </c>
      <c r="B138" s="40" t="s">
        <v>264</v>
      </c>
      <c r="C138" s="40" t="s">
        <v>2322</v>
      </c>
      <c r="D138" s="40" t="s">
        <v>137</v>
      </c>
      <c r="E138" s="42" t="s">
        <v>1226</v>
      </c>
      <c r="F138" s="40" t="s">
        <v>1227</v>
      </c>
      <c r="G138" s="40" t="s">
        <v>27</v>
      </c>
      <c r="H138" s="40" t="s">
        <v>28</v>
      </c>
      <c r="I138" s="40" t="s">
        <v>29</v>
      </c>
      <c r="J138" s="40" t="s">
        <v>30</v>
      </c>
      <c r="K138" s="40" t="s">
        <v>31</v>
      </c>
      <c r="L138" s="49">
        <v>45995110</v>
      </c>
      <c r="M138" s="49">
        <v>0</v>
      </c>
      <c r="N138" s="49">
        <v>45995110</v>
      </c>
      <c r="O138" s="49">
        <v>33576430</v>
      </c>
      <c r="P138" s="42" t="s">
        <v>150</v>
      </c>
      <c r="Q138" s="40" t="s">
        <v>2323</v>
      </c>
      <c r="R138" s="40" t="s">
        <v>2324</v>
      </c>
      <c r="S138" s="40" t="s">
        <v>140</v>
      </c>
      <c r="T138" s="40" t="s">
        <v>141</v>
      </c>
      <c r="U138" s="40" t="s">
        <v>2325</v>
      </c>
      <c r="V138" s="40" t="s">
        <v>143</v>
      </c>
      <c r="W138" s="40" t="s">
        <v>148</v>
      </c>
      <c r="X138" s="40" t="s">
        <v>149</v>
      </c>
      <c r="Y138" s="40" t="s">
        <v>59</v>
      </c>
      <c r="Z138" s="40" t="s">
        <v>59</v>
      </c>
      <c r="AA138" s="40" t="s">
        <v>909</v>
      </c>
      <c r="AB138" s="40"/>
      <c r="AC138" s="40" t="s">
        <v>9343</v>
      </c>
      <c r="AD138" s="40" t="s">
        <v>9344</v>
      </c>
      <c r="AE138" s="40"/>
      <c r="AF138" s="40" t="s">
        <v>264</v>
      </c>
      <c r="AG138" s="40" t="s">
        <v>153</v>
      </c>
      <c r="AH138" s="40" t="s">
        <v>2327</v>
      </c>
      <c r="AI138" s="40" t="s">
        <v>2315</v>
      </c>
      <c r="AJ138" s="41"/>
      <c r="AK138" s="43"/>
      <c r="AL138" s="41"/>
      <c r="AM138" s="41"/>
      <c r="AN138" s="41"/>
      <c r="AO138" s="41"/>
      <c r="AP138" s="41"/>
      <c r="AQ138" s="41"/>
      <c r="AR138" s="41"/>
      <c r="AS138" s="41"/>
      <c r="AT138" s="41"/>
      <c r="AU138" s="40"/>
      <c r="AV138" s="40"/>
      <c r="AW138" s="40"/>
      <c r="AX138" s="40"/>
    </row>
    <row r="139" spans="1:50" x14ac:dyDescent="0.2">
      <c r="A139" s="73">
        <v>13825</v>
      </c>
      <c r="B139" s="40" t="s">
        <v>264</v>
      </c>
      <c r="C139" s="40" t="s">
        <v>2328</v>
      </c>
      <c r="D139" s="40" t="s">
        <v>137</v>
      </c>
      <c r="E139" s="42" t="s">
        <v>1226</v>
      </c>
      <c r="F139" s="40" t="s">
        <v>1227</v>
      </c>
      <c r="G139" s="40" t="s">
        <v>27</v>
      </c>
      <c r="H139" s="40" t="s">
        <v>28</v>
      </c>
      <c r="I139" s="40" t="s">
        <v>29</v>
      </c>
      <c r="J139" s="40" t="s">
        <v>30</v>
      </c>
      <c r="K139" s="40" t="s">
        <v>31</v>
      </c>
      <c r="L139" s="49">
        <v>45995110</v>
      </c>
      <c r="M139" s="49">
        <v>0</v>
      </c>
      <c r="N139" s="49">
        <v>45995110</v>
      </c>
      <c r="O139" s="49">
        <v>33576430</v>
      </c>
      <c r="P139" s="42" t="s">
        <v>150</v>
      </c>
      <c r="Q139" s="40" t="s">
        <v>2329</v>
      </c>
      <c r="R139" s="40" t="s">
        <v>2330</v>
      </c>
      <c r="S139" s="40" t="s">
        <v>140</v>
      </c>
      <c r="T139" s="40" t="s">
        <v>141</v>
      </c>
      <c r="U139" s="40" t="s">
        <v>2331</v>
      </c>
      <c r="V139" s="40" t="s">
        <v>143</v>
      </c>
      <c r="W139" s="40" t="s">
        <v>151</v>
      </c>
      <c r="X139" s="40" t="s">
        <v>152</v>
      </c>
      <c r="Y139" s="40" t="s">
        <v>59</v>
      </c>
      <c r="Z139" s="40" t="s">
        <v>59</v>
      </c>
      <c r="AA139" s="40" t="s">
        <v>910</v>
      </c>
      <c r="AB139" s="40"/>
      <c r="AC139" s="40" t="s">
        <v>9345</v>
      </c>
      <c r="AD139" s="40" t="s">
        <v>9346</v>
      </c>
      <c r="AE139" s="40"/>
      <c r="AF139" s="40" t="s">
        <v>264</v>
      </c>
      <c r="AG139" s="40" t="s">
        <v>153</v>
      </c>
      <c r="AH139" s="40" t="s">
        <v>2333</v>
      </c>
      <c r="AI139" s="40" t="s">
        <v>2315</v>
      </c>
      <c r="AJ139" s="41"/>
      <c r="AK139" s="43"/>
      <c r="AL139" s="41"/>
      <c r="AM139" s="41"/>
      <c r="AN139" s="41"/>
      <c r="AO139" s="41"/>
      <c r="AP139" s="41"/>
      <c r="AQ139" s="41"/>
      <c r="AR139" s="41"/>
      <c r="AS139" s="41"/>
      <c r="AT139" s="41"/>
      <c r="AU139" s="40"/>
      <c r="AV139" s="40"/>
      <c r="AW139" s="40"/>
      <c r="AX139" s="40"/>
    </row>
    <row r="140" spans="1:50" x14ac:dyDescent="0.2">
      <c r="A140" s="73">
        <v>13925</v>
      </c>
      <c r="B140" s="40" t="s">
        <v>264</v>
      </c>
      <c r="C140" s="40" t="s">
        <v>2334</v>
      </c>
      <c r="D140" s="40" t="s">
        <v>137</v>
      </c>
      <c r="E140" s="42" t="s">
        <v>1226</v>
      </c>
      <c r="F140" s="40" t="s">
        <v>1227</v>
      </c>
      <c r="G140" s="40" t="s">
        <v>27</v>
      </c>
      <c r="H140" s="40" t="s">
        <v>28</v>
      </c>
      <c r="I140" s="40" t="s">
        <v>29</v>
      </c>
      <c r="J140" s="40" t="s">
        <v>30</v>
      </c>
      <c r="K140" s="40" t="s">
        <v>31</v>
      </c>
      <c r="L140" s="49">
        <v>45995110</v>
      </c>
      <c r="M140" s="49">
        <v>0</v>
      </c>
      <c r="N140" s="49">
        <v>45995110</v>
      </c>
      <c r="O140" s="49">
        <v>33576430</v>
      </c>
      <c r="P140" s="42" t="s">
        <v>150</v>
      </c>
      <c r="Q140" s="40" t="s">
        <v>2335</v>
      </c>
      <c r="R140" s="40" t="s">
        <v>2336</v>
      </c>
      <c r="S140" s="40" t="s">
        <v>140</v>
      </c>
      <c r="T140" s="40" t="s">
        <v>141</v>
      </c>
      <c r="U140" s="40" t="s">
        <v>2337</v>
      </c>
      <c r="V140" s="40" t="s">
        <v>143</v>
      </c>
      <c r="W140" s="40" t="s">
        <v>148</v>
      </c>
      <c r="X140" s="40" t="s">
        <v>149</v>
      </c>
      <c r="Y140" s="40" t="s">
        <v>59</v>
      </c>
      <c r="Z140" s="40" t="s">
        <v>59</v>
      </c>
      <c r="AA140" s="40" t="s">
        <v>911</v>
      </c>
      <c r="AB140" s="40"/>
      <c r="AC140" s="40" t="s">
        <v>9347</v>
      </c>
      <c r="AD140" s="40" t="s">
        <v>9348</v>
      </c>
      <c r="AE140" s="40"/>
      <c r="AF140" s="40" t="s">
        <v>264</v>
      </c>
      <c r="AG140" s="40" t="s">
        <v>153</v>
      </c>
      <c r="AH140" s="40" t="s">
        <v>2339</v>
      </c>
      <c r="AI140" s="40" t="s">
        <v>2315</v>
      </c>
      <c r="AJ140" s="41"/>
      <c r="AK140" s="43"/>
      <c r="AL140" s="41"/>
      <c r="AM140" s="41"/>
      <c r="AN140" s="41"/>
      <c r="AO140" s="41"/>
      <c r="AP140" s="41"/>
      <c r="AQ140" s="41"/>
      <c r="AR140" s="41"/>
      <c r="AS140" s="41"/>
      <c r="AT140" s="41"/>
      <c r="AU140" s="40"/>
      <c r="AV140" s="40"/>
      <c r="AW140" s="40"/>
      <c r="AX140" s="40"/>
    </row>
    <row r="141" spans="1:50" x14ac:dyDescent="0.2">
      <c r="A141" s="73">
        <v>14025</v>
      </c>
      <c r="B141" s="40" t="s">
        <v>264</v>
      </c>
      <c r="C141" s="40" t="s">
        <v>2340</v>
      </c>
      <c r="D141" s="40" t="s">
        <v>137</v>
      </c>
      <c r="E141" s="42" t="s">
        <v>1226</v>
      </c>
      <c r="F141" s="40" t="s">
        <v>1227</v>
      </c>
      <c r="G141" s="40" t="s">
        <v>27</v>
      </c>
      <c r="H141" s="40" t="s">
        <v>28</v>
      </c>
      <c r="I141" s="40" t="s">
        <v>29</v>
      </c>
      <c r="J141" s="40" t="s">
        <v>30</v>
      </c>
      <c r="K141" s="40" t="s">
        <v>31</v>
      </c>
      <c r="L141" s="49">
        <v>45995110</v>
      </c>
      <c r="M141" s="49">
        <v>0</v>
      </c>
      <c r="N141" s="49">
        <v>45995110</v>
      </c>
      <c r="O141" s="49">
        <v>33576430</v>
      </c>
      <c r="P141" s="42" t="s">
        <v>150</v>
      </c>
      <c r="Q141" s="40" t="s">
        <v>2341</v>
      </c>
      <c r="R141" s="40" t="s">
        <v>2342</v>
      </c>
      <c r="S141" s="40" t="s">
        <v>140</v>
      </c>
      <c r="T141" s="40" t="s">
        <v>141</v>
      </c>
      <c r="U141" s="40" t="s">
        <v>2343</v>
      </c>
      <c r="V141" s="40" t="s">
        <v>143</v>
      </c>
      <c r="W141" s="40" t="s">
        <v>148</v>
      </c>
      <c r="X141" s="40" t="s">
        <v>149</v>
      </c>
      <c r="Y141" s="40" t="s">
        <v>59</v>
      </c>
      <c r="Z141" s="40" t="s">
        <v>59</v>
      </c>
      <c r="AA141" s="40" t="s">
        <v>912</v>
      </c>
      <c r="AB141" s="40"/>
      <c r="AC141" s="40" t="s">
        <v>9349</v>
      </c>
      <c r="AD141" s="40" t="s">
        <v>9350</v>
      </c>
      <c r="AE141" s="40"/>
      <c r="AF141" s="40" t="s">
        <v>264</v>
      </c>
      <c r="AG141" s="40" t="s">
        <v>153</v>
      </c>
      <c r="AH141" s="40" t="s">
        <v>2345</v>
      </c>
      <c r="AI141" s="40" t="s">
        <v>2315</v>
      </c>
      <c r="AJ141" s="41"/>
      <c r="AK141" s="43"/>
      <c r="AL141" s="41"/>
      <c r="AM141" s="41"/>
      <c r="AN141" s="41"/>
      <c r="AO141" s="41"/>
      <c r="AP141" s="41"/>
      <c r="AQ141" s="41"/>
      <c r="AR141" s="41"/>
      <c r="AS141" s="41"/>
      <c r="AT141" s="41"/>
      <c r="AU141" s="40"/>
      <c r="AV141" s="40"/>
      <c r="AW141" s="40"/>
      <c r="AX141" s="40"/>
    </row>
    <row r="142" spans="1:50" x14ac:dyDescent="0.2">
      <c r="A142" s="73">
        <v>14125</v>
      </c>
      <c r="B142" s="40" t="s">
        <v>264</v>
      </c>
      <c r="C142" s="40" t="s">
        <v>2346</v>
      </c>
      <c r="D142" s="40" t="s">
        <v>137</v>
      </c>
      <c r="E142" s="42" t="s">
        <v>1226</v>
      </c>
      <c r="F142" s="40" t="s">
        <v>1227</v>
      </c>
      <c r="G142" s="40" t="s">
        <v>27</v>
      </c>
      <c r="H142" s="40" t="s">
        <v>28</v>
      </c>
      <c r="I142" s="40" t="s">
        <v>29</v>
      </c>
      <c r="J142" s="40" t="s">
        <v>30</v>
      </c>
      <c r="K142" s="40" t="s">
        <v>31</v>
      </c>
      <c r="L142" s="49">
        <v>45995110</v>
      </c>
      <c r="M142" s="49">
        <v>0</v>
      </c>
      <c r="N142" s="49">
        <v>45995110</v>
      </c>
      <c r="O142" s="49">
        <v>33576430</v>
      </c>
      <c r="P142" s="42" t="s">
        <v>150</v>
      </c>
      <c r="Q142" s="40" t="s">
        <v>2347</v>
      </c>
      <c r="R142" s="40" t="s">
        <v>2348</v>
      </c>
      <c r="S142" s="40" t="s">
        <v>140</v>
      </c>
      <c r="T142" s="40" t="s">
        <v>141</v>
      </c>
      <c r="U142" s="40" t="s">
        <v>2349</v>
      </c>
      <c r="V142" s="40" t="s">
        <v>143</v>
      </c>
      <c r="W142" s="40" t="s">
        <v>157</v>
      </c>
      <c r="X142" s="40" t="s">
        <v>158</v>
      </c>
      <c r="Y142" s="40" t="s">
        <v>59</v>
      </c>
      <c r="Z142" s="40" t="s">
        <v>59</v>
      </c>
      <c r="AA142" s="40" t="s">
        <v>913</v>
      </c>
      <c r="AB142" s="40"/>
      <c r="AC142" s="40" t="s">
        <v>9351</v>
      </c>
      <c r="AD142" s="40" t="s">
        <v>9352</v>
      </c>
      <c r="AE142" s="40"/>
      <c r="AF142" s="40" t="s">
        <v>264</v>
      </c>
      <c r="AG142" s="40" t="s">
        <v>153</v>
      </c>
      <c r="AH142" s="40" t="s">
        <v>2351</v>
      </c>
      <c r="AI142" s="40" t="s">
        <v>2315</v>
      </c>
      <c r="AJ142" s="41"/>
      <c r="AK142" s="43"/>
      <c r="AL142" s="41"/>
      <c r="AM142" s="41"/>
      <c r="AN142" s="41"/>
      <c r="AO142" s="41"/>
      <c r="AP142" s="41"/>
      <c r="AQ142" s="41"/>
      <c r="AR142" s="41"/>
      <c r="AS142" s="41"/>
      <c r="AT142" s="41"/>
      <c r="AU142" s="40"/>
      <c r="AV142" s="40"/>
      <c r="AW142" s="40"/>
      <c r="AX142" s="40"/>
    </row>
    <row r="143" spans="1:50" x14ac:dyDescent="0.2">
      <c r="A143" s="73">
        <v>14225</v>
      </c>
      <c r="B143" s="40" t="s">
        <v>264</v>
      </c>
      <c r="C143" s="40" t="s">
        <v>2352</v>
      </c>
      <c r="D143" s="40" t="s">
        <v>137</v>
      </c>
      <c r="E143" s="42" t="s">
        <v>1226</v>
      </c>
      <c r="F143" s="40" t="s">
        <v>1227</v>
      </c>
      <c r="G143" s="40" t="s">
        <v>27</v>
      </c>
      <c r="H143" s="40" t="s">
        <v>28</v>
      </c>
      <c r="I143" s="40" t="s">
        <v>29</v>
      </c>
      <c r="J143" s="40" t="s">
        <v>30</v>
      </c>
      <c r="K143" s="40" t="s">
        <v>31</v>
      </c>
      <c r="L143" s="49">
        <v>45995110</v>
      </c>
      <c r="M143" s="49">
        <v>0</v>
      </c>
      <c r="N143" s="49">
        <v>45995110</v>
      </c>
      <c r="O143" s="49">
        <v>33576430</v>
      </c>
      <c r="P143" s="42" t="s">
        <v>150</v>
      </c>
      <c r="Q143" s="40" t="s">
        <v>2353</v>
      </c>
      <c r="R143" s="40" t="s">
        <v>2354</v>
      </c>
      <c r="S143" s="40" t="s">
        <v>140</v>
      </c>
      <c r="T143" s="40" t="s">
        <v>141</v>
      </c>
      <c r="U143" s="40" t="s">
        <v>2355</v>
      </c>
      <c r="V143" s="40" t="s">
        <v>143</v>
      </c>
      <c r="W143" s="40" t="s">
        <v>151</v>
      </c>
      <c r="X143" s="40" t="s">
        <v>152</v>
      </c>
      <c r="Y143" s="40" t="s">
        <v>59</v>
      </c>
      <c r="Z143" s="40" t="s">
        <v>59</v>
      </c>
      <c r="AA143" s="40" t="s">
        <v>338</v>
      </c>
      <c r="AB143" s="40"/>
      <c r="AC143" s="40" t="s">
        <v>9353</v>
      </c>
      <c r="AD143" s="40" t="s">
        <v>9354</v>
      </c>
      <c r="AE143" s="40"/>
      <c r="AF143" s="40" t="s">
        <v>264</v>
      </c>
      <c r="AG143" s="40" t="s">
        <v>153</v>
      </c>
      <c r="AH143" s="40" t="s">
        <v>2357</v>
      </c>
      <c r="AI143" s="40" t="s">
        <v>2315</v>
      </c>
      <c r="AJ143" s="41"/>
      <c r="AK143" s="43"/>
      <c r="AL143" s="41"/>
      <c r="AM143" s="41"/>
      <c r="AN143" s="41"/>
      <c r="AO143" s="41"/>
      <c r="AP143" s="41"/>
      <c r="AQ143" s="41"/>
      <c r="AR143" s="41"/>
      <c r="AS143" s="41"/>
      <c r="AT143" s="41"/>
      <c r="AU143" s="40"/>
      <c r="AV143" s="40"/>
      <c r="AW143" s="40"/>
      <c r="AX143" s="40"/>
    </row>
    <row r="144" spans="1:50" x14ac:dyDescent="0.2">
      <c r="A144" s="73">
        <v>14325</v>
      </c>
      <c r="B144" s="40" t="s">
        <v>264</v>
      </c>
      <c r="C144" s="40" t="s">
        <v>2358</v>
      </c>
      <c r="D144" s="40" t="s">
        <v>137</v>
      </c>
      <c r="E144" s="42" t="s">
        <v>1226</v>
      </c>
      <c r="F144" s="40" t="s">
        <v>1227</v>
      </c>
      <c r="G144" s="40" t="s">
        <v>27</v>
      </c>
      <c r="H144" s="40" t="s">
        <v>28</v>
      </c>
      <c r="I144" s="40" t="s">
        <v>29</v>
      </c>
      <c r="J144" s="40" t="s">
        <v>30</v>
      </c>
      <c r="K144" s="40" t="s">
        <v>31</v>
      </c>
      <c r="L144" s="49">
        <v>45995110</v>
      </c>
      <c r="M144" s="49">
        <v>0</v>
      </c>
      <c r="N144" s="49">
        <v>45995110</v>
      </c>
      <c r="O144" s="49">
        <v>33576430</v>
      </c>
      <c r="P144" s="42" t="s">
        <v>150</v>
      </c>
      <c r="Q144" s="40" t="s">
        <v>2359</v>
      </c>
      <c r="R144" s="40" t="s">
        <v>2360</v>
      </c>
      <c r="S144" s="40" t="s">
        <v>140</v>
      </c>
      <c r="T144" s="40" t="s">
        <v>141</v>
      </c>
      <c r="U144" s="40" t="s">
        <v>2361</v>
      </c>
      <c r="V144" s="40" t="s">
        <v>143</v>
      </c>
      <c r="W144" s="40" t="s">
        <v>148</v>
      </c>
      <c r="X144" s="40" t="s">
        <v>149</v>
      </c>
      <c r="Y144" s="40" t="s">
        <v>59</v>
      </c>
      <c r="Z144" s="40" t="s">
        <v>59</v>
      </c>
      <c r="AA144" s="40" t="s">
        <v>339</v>
      </c>
      <c r="AB144" s="40"/>
      <c r="AC144" s="40" t="s">
        <v>9355</v>
      </c>
      <c r="AD144" s="40" t="s">
        <v>9356</v>
      </c>
      <c r="AE144" s="40"/>
      <c r="AF144" s="40" t="s">
        <v>264</v>
      </c>
      <c r="AG144" s="40" t="s">
        <v>153</v>
      </c>
      <c r="AH144" s="40" t="s">
        <v>2363</v>
      </c>
      <c r="AI144" s="40" t="s">
        <v>2315</v>
      </c>
      <c r="AJ144" s="41"/>
      <c r="AK144" s="43"/>
      <c r="AL144" s="41"/>
      <c r="AM144" s="41"/>
      <c r="AN144" s="41"/>
      <c r="AO144" s="41"/>
      <c r="AP144" s="41"/>
      <c r="AQ144" s="41"/>
      <c r="AR144" s="41"/>
      <c r="AS144" s="41"/>
      <c r="AT144" s="41"/>
      <c r="AU144" s="40"/>
      <c r="AV144" s="40"/>
      <c r="AW144" s="40"/>
      <c r="AX144" s="40"/>
    </row>
    <row r="145" spans="1:50" x14ac:dyDescent="0.2">
      <c r="A145" s="73">
        <v>14425</v>
      </c>
      <c r="B145" s="40" t="s">
        <v>264</v>
      </c>
      <c r="C145" s="40" t="s">
        <v>2364</v>
      </c>
      <c r="D145" s="40" t="s">
        <v>137</v>
      </c>
      <c r="E145" s="42" t="s">
        <v>1226</v>
      </c>
      <c r="F145" s="40" t="s">
        <v>1227</v>
      </c>
      <c r="G145" s="40" t="s">
        <v>27</v>
      </c>
      <c r="H145" s="40" t="s">
        <v>28</v>
      </c>
      <c r="I145" s="40" t="s">
        <v>29</v>
      </c>
      <c r="J145" s="40" t="s">
        <v>30</v>
      </c>
      <c r="K145" s="40" t="s">
        <v>31</v>
      </c>
      <c r="L145" s="49">
        <v>45995110</v>
      </c>
      <c r="M145" s="49">
        <v>0</v>
      </c>
      <c r="N145" s="49">
        <v>45995110</v>
      </c>
      <c r="O145" s="49">
        <v>33576430</v>
      </c>
      <c r="P145" s="42" t="s">
        <v>150</v>
      </c>
      <c r="Q145" s="40" t="s">
        <v>2365</v>
      </c>
      <c r="R145" s="40" t="s">
        <v>2366</v>
      </c>
      <c r="S145" s="40" t="s">
        <v>140</v>
      </c>
      <c r="T145" s="40" t="s">
        <v>141</v>
      </c>
      <c r="U145" s="40" t="s">
        <v>2367</v>
      </c>
      <c r="V145" s="40" t="s">
        <v>143</v>
      </c>
      <c r="W145" s="40" t="s">
        <v>148</v>
      </c>
      <c r="X145" s="40" t="s">
        <v>149</v>
      </c>
      <c r="Y145" s="40" t="s">
        <v>59</v>
      </c>
      <c r="Z145" s="40" t="s">
        <v>59</v>
      </c>
      <c r="AA145" s="40" t="s">
        <v>340</v>
      </c>
      <c r="AB145" s="40"/>
      <c r="AC145" s="40" t="s">
        <v>9357</v>
      </c>
      <c r="AD145" s="40" t="s">
        <v>9358</v>
      </c>
      <c r="AE145" s="40"/>
      <c r="AF145" s="40" t="s">
        <v>264</v>
      </c>
      <c r="AG145" s="40" t="s">
        <v>153</v>
      </c>
      <c r="AH145" s="40" t="s">
        <v>2369</v>
      </c>
      <c r="AI145" s="40" t="s">
        <v>2315</v>
      </c>
      <c r="AJ145" s="41"/>
      <c r="AK145" s="43"/>
      <c r="AL145" s="41"/>
      <c r="AM145" s="41"/>
      <c r="AN145" s="41"/>
      <c r="AO145" s="41"/>
      <c r="AP145" s="41"/>
      <c r="AQ145" s="41"/>
      <c r="AR145" s="41"/>
      <c r="AS145" s="41"/>
      <c r="AT145" s="41"/>
      <c r="AU145" s="40"/>
      <c r="AV145" s="40"/>
      <c r="AW145" s="40"/>
      <c r="AX145" s="40"/>
    </row>
    <row r="146" spans="1:50" x14ac:dyDescent="0.2">
      <c r="A146" s="73">
        <v>14525</v>
      </c>
      <c r="B146" s="40" t="s">
        <v>264</v>
      </c>
      <c r="C146" s="40" t="s">
        <v>2370</v>
      </c>
      <c r="D146" s="40" t="s">
        <v>137</v>
      </c>
      <c r="E146" s="42" t="s">
        <v>1226</v>
      </c>
      <c r="F146" s="40" t="s">
        <v>1227</v>
      </c>
      <c r="G146" s="40" t="s">
        <v>27</v>
      </c>
      <c r="H146" s="40" t="s">
        <v>28</v>
      </c>
      <c r="I146" s="40" t="s">
        <v>29</v>
      </c>
      <c r="J146" s="40" t="s">
        <v>30</v>
      </c>
      <c r="K146" s="40" t="s">
        <v>31</v>
      </c>
      <c r="L146" s="49">
        <v>45995110</v>
      </c>
      <c r="M146" s="49">
        <v>0</v>
      </c>
      <c r="N146" s="49">
        <v>45995110</v>
      </c>
      <c r="O146" s="49">
        <v>33576430</v>
      </c>
      <c r="P146" s="42" t="s">
        <v>150</v>
      </c>
      <c r="Q146" s="40" t="s">
        <v>2371</v>
      </c>
      <c r="R146" s="40" t="s">
        <v>2372</v>
      </c>
      <c r="S146" s="40" t="s">
        <v>140</v>
      </c>
      <c r="T146" s="40" t="s">
        <v>141</v>
      </c>
      <c r="U146" s="40" t="s">
        <v>2373</v>
      </c>
      <c r="V146" s="40" t="s">
        <v>143</v>
      </c>
      <c r="W146" s="40" t="s">
        <v>151</v>
      </c>
      <c r="X146" s="40" t="s">
        <v>152</v>
      </c>
      <c r="Y146" s="40" t="s">
        <v>59</v>
      </c>
      <c r="Z146" s="40" t="s">
        <v>59</v>
      </c>
      <c r="AA146" s="40" t="s">
        <v>341</v>
      </c>
      <c r="AB146" s="40"/>
      <c r="AC146" s="40" t="s">
        <v>9359</v>
      </c>
      <c r="AD146" s="40" t="s">
        <v>9360</v>
      </c>
      <c r="AE146" s="40"/>
      <c r="AF146" s="40" t="s">
        <v>264</v>
      </c>
      <c r="AG146" s="40" t="s">
        <v>153</v>
      </c>
      <c r="AH146" s="40" t="s">
        <v>2375</v>
      </c>
      <c r="AI146" s="40" t="s">
        <v>2315</v>
      </c>
      <c r="AJ146" s="41"/>
      <c r="AK146" s="43"/>
      <c r="AL146" s="41"/>
      <c r="AM146" s="41"/>
      <c r="AN146" s="41"/>
      <c r="AO146" s="41"/>
      <c r="AP146" s="41"/>
      <c r="AQ146" s="41"/>
      <c r="AR146" s="41"/>
      <c r="AS146" s="41"/>
      <c r="AT146" s="41"/>
      <c r="AU146" s="40"/>
      <c r="AV146" s="40"/>
      <c r="AW146" s="40"/>
      <c r="AX146" s="40"/>
    </row>
    <row r="147" spans="1:50" x14ac:dyDescent="0.2">
      <c r="A147" s="73">
        <v>14625</v>
      </c>
      <c r="B147" s="40" t="s">
        <v>264</v>
      </c>
      <c r="C147" s="40" t="s">
        <v>2370</v>
      </c>
      <c r="D147" s="40" t="s">
        <v>137</v>
      </c>
      <c r="E147" s="42" t="s">
        <v>1226</v>
      </c>
      <c r="F147" s="40" t="s">
        <v>1227</v>
      </c>
      <c r="G147" s="40" t="s">
        <v>27</v>
      </c>
      <c r="H147" s="40" t="s">
        <v>28</v>
      </c>
      <c r="I147" s="40" t="s">
        <v>29</v>
      </c>
      <c r="J147" s="40" t="s">
        <v>30</v>
      </c>
      <c r="K147" s="40" t="s">
        <v>31</v>
      </c>
      <c r="L147" s="49">
        <v>45995110</v>
      </c>
      <c r="M147" s="49">
        <v>0</v>
      </c>
      <c r="N147" s="49">
        <v>45995110</v>
      </c>
      <c r="O147" s="49">
        <v>33576430</v>
      </c>
      <c r="P147" s="42" t="s">
        <v>150</v>
      </c>
      <c r="Q147" s="40" t="s">
        <v>2376</v>
      </c>
      <c r="R147" s="40" t="s">
        <v>2377</v>
      </c>
      <c r="S147" s="40" t="s">
        <v>140</v>
      </c>
      <c r="T147" s="40" t="s">
        <v>141</v>
      </c>
      <c r="U147" s="40" t="s">
        <v>2378</v>
      </c>
      <c r="V147" s="40" t="s">
        <v>143</v>
      </c>
      <c r="W147" s="40" t="s">
        <v>151</v>
      </c>
      <c r="X147" s="40" t="s">
        <v>152</v>
      </c>
      <c r="Y147" s="40" t="s">
        <v>59</v>
      </c>
      <c r="Z147" s="40" t="s">
        <v>59</v>
      </c>
      <c r="AA147" s="40" t="s">
        <v>342</v>
      </c>
      <c r="AB147" s="40"/>
      <c r="AC147" s="40" t="s">
        <v>9361</v>
      </c>
      <c r="AD147" s="40" t="s">
        <v>9362</v>
      </c>
      <c r="AE147" s="40"/>
      <c r="AF147" s="40" t="s">
        <v>264</v>
      </c>
      <c r="AG147" s="40" t="s">
        <v>153</v>
      </c>
      <c r="AH147" s="40" t="s">
        <v>2380</v>
      </c>
      <c r="AI147" s="40" t="s">
        <v>2315</v>
      </c>
      <c r="AJ147" s="41"/>
      <c r="AK147" s="43"/>
      <c r="AL147" s="41"/>
      <c r="AM147" s="41"/>
      <c r="AN147" s="41"/>
      <c r="AO147" s="41"/>
      <c r="AP147" s="41"/>
      <c r="AQ147" s="41"/>
      <c r="AR147" s="41"/>
      <c r="AS147" s="41"/>
      <c r="AT147" s="41"/>
      <c r="AU147" s="40"/>
      <c r="AV147" s="40"/>
      <c r="AW147" s="40"/>
      <c r="AX147" s="40"/>
    </row>
    <row r="148" spans="1:50" x14ac:dyDescent="0.2">
      <c r="A148" s="73">
        <v>14725</v>
      </c>
      <c r="B148" s="40" t="s">
        <v>264</v>
      </c>
      <c r="C148" s="40" t="s">
        <v>2381</v>
      </c>
      <c r="D148" s="40" t="s">
        <v>137</v>
      </c>
      <c r="E148" s="42" t="s">
        <v>1226</v>
      </c>
      <c r="F148" s="40" t="s">
        <v>1227</v>
      </c>
      <c r="G148" s="40" t="s">
        <v>27</v>
      </c>
      <c r="H148" s="40" t="s">
        <v>28</v>
      </c>
      <c r="I148" s="40" t="s">
        <v>29</v>
      </c>
      <c r="J148" s="40" t="s">
        <v>30</v>
      </c>
      <c r="K148" s="40" t="s">
        <v>31</v>
      </c>
      <c r="L148" s="49">
        <v>45995110</v>
      </c>
      <c r="M148" s="49">
        <v>0</v>
      </c>
      <c r="N148" s="49">
        <v>45995110</v>
      </c>
      <c r="O148" s="49">
        <v>33576430</v>
      </c>
      <c r="P148" s="42" t="s">
        <v>150</v>
      </c>
      <c r="Q148" s="40" t="s">
        <v>2382</v>
      </c>
      <c r="R148" s="40" t="s">
        <v>2383</v>
      </c>
      <c r="S148" s="40" t="s">
        <v>140</v>
      </c>
      <c r="T148" s="40" t="s">
        <v>141</v>
      </c>
      <c r="U148" s="40" t="s">
        <v>2384</v>
      </c>
      <c r="V148" s="40" t="s">
        <v>143</v>
      </c>
      <c r="W148" s="40" t="s">
        <v>151</v>
      </c>
      <c r="X148" s="40" t="s">
        <v>152</v>
      </c>
      <c r="Y148" s="40" t="s">
        <v>59</v>
      </c>
      <c r="Z148" s="40" t="s">
        <v>59</v>
      </c>
      <c r="AA148" s="40" t="s">
        <v>343</v>
      </c>
      <c r="AB148" s="40"/>
      <c r="AC148" s="40" t="s">
        <v>9363</v>
      </c>
      <c r="AD148" s="40" t="s">
        <v>9364</v>
      </c>
      <c r="AE148" s="40"/>
      <c r="AF148" s="40" t="s">
        <v>264</v>
      </c>
      <c r="AG148" s="40" t="s">
        <v>153</v>
      </c>
      <c r="AH148" s="40" t="s">
        <v>2386</v>
      </c>
      <c r="AI148" s="40" t="s">
        <v>2315</v>
      </c>
      <c r="AJ148" s="41"/>
      <c r="AK148" s="43"/>
      <c r="AL148" s="41"/>
      <c r="AM148" s="41"/>
      <c r="AN148" s="41"/>
      <c r="AO148" s="41"/>
      <c r="AP148" s="41"/>
      <c r="AQ148" s="41"/>
      <c r="AR148" s="41"/>
      <c r="AS148" s="41"/>
      <c r="AT148" s="41"/>
      <c r="AU148" s="40"/>
      <c r="AV148" s="40"/>
      <c r="AW148" s="40"/>
      <c r="AX148" s="40"/>
    </row>
    <row r="149" spans="1:50" x14ac:dyDescent="0.2">
      <c r="A149" s="73">
        <v>14825</v>
      </c>
      <c r="B149" s="40" t="s">
        <v>264</v>
      </c>
      <c r="C149" s="40" t="s">
        <v>2387</v>
      </c>
      <c r="D149" s="40" t="s">
        <v>137</v>
      </c>
      <c r="E149" s="42" t="s">
        <v>1226</v>
      </c>
      <c r="F149" s="40" t="s">
        <v>1227</v>
      </c>
      <c r="G149" s="40" t="s">
        <v>27</v>
      </c>
      <c r="H149" s="40" t="s">
        <v>28</v>
      </c>
      <c r="I149" s="40" t="s">
        <v>29</v>
      </c>
      <c r="J149" s="40" t="s">
        <v>30</v>
      </c>
      <c r="K149" s="40" t="s">
        <v>31</v>
      </c>
      <c r="L149" s="49">
        <v>45995110</v>
      </c>
      <c r="M149" s="49">
        <v>0</v>
      </c>
      <c r="N149" s="49">
        <v>45995110</v>
      </c>
      <c r="O149" s="49">
        <v>33576430</v>
      </c>
      <c r="P149" s="42" t="s">
        <v>150</v>
      </c>
      <c r="Q149" s="40" t="s">
        <v>2388</v>
      </c>
      <c r="R149" s="40" t="s">
        <v>2389</v>
      </c>
      <c r="S149" s="40" t="s">
        <v>140</v>
      </c>
      <c r="T149" s="40" t="s">
        <v>141</v>
      </c>
      <c r="U149" s="40" t="s">
        <v>2390</v>
      </c>
      <c r="V149" s="40" t="s">
        <v>143</v>
      </c>
      <c r="W149" s="40" t="s">
        <v>162</v>
      </c>
      <c r="X149" s="40" t="s">
        <v>163</v>
      </c>
      <c r="Y149" s="40" t="s">
        <v>59</v>
      </c>
      <c r="Z149" s="40" t="s">
        <v>59</v>
      </c>
      <c r="AA149" s="40" t="s">
        <v>344</v>
      </c>
      <c r="AB149" s="40"/>
      <c r="AC149" s="40" t="s">
        <v>9365</v>
      </c>
      <c r="AD149" s="40" t="s">
        <v>9366</v>
      </c>
      <c r="AE149" s="40"/>
      <c r="AF149" s="40" t="s">
        <v>264</v>
      </c>
      <c r="AG149" s="40" t="s">
        <v>153</v>
      </c>
      <c r="AH149" s="40" t="s">
        <v>2392</v>
      </c>
      <c r="AI149" s="40" t="s">
        <v>2315</v>
      </c>
      <c r="AJ149" s="41"/>
      <c r="AK149" s="43"/>
      <c r="AL149" s="41"/>
      <c r="AM149" s="41"/>
      <c r="AN149" s="41"/>
      <c r="AO149" s="41"/>
      <c r="AP149" s="41"/>
      <c r="AQ149" s="41"/>
      <c r="AR149" s="41"/>
      <c r="AS149" s="41"/>
      <c r="AT149" s="41"/>
      <c r="AU149" s="40"/>
      <c r="AV149" s="40"/>
      <c r="AW149" s="40"/>
      <c r="AX149" s="40"/>
    </row>
    <row r="150" spans="1:50" x14ac:dyDescent="0.2">
      <c r="A150" s="73">
        <v>14925</v>
      </c>
      <c r="B150" s="40" t="s">
        <v>264</v>
      </c>
      <c r="C150" s="40" t="s">
        <v>2393</v>
      </c>
      <c r="D150" s="40" t="s">
        <v>137</v>
      </c>
      <c r="E150" s="42" t="s">
        <v>1226</v>
      </c>
      <c r="F150" s="40" t="s">
        <v>1227</v>
      </c>
      <c r="G150" s="40" t="s">
        <v>27</v>
      </c>
      <c r="H150" s="40" t="s">
        <v>28</v>
      </c>
      <c r="I150" s="40" t="s">
        <v>29</v>
      </c>
      <c r="J150" s="40" t="s">
        <v>30</v>
      </c>
      <c r="K150" s="40" t="s">
        <v>31</v>
      </c>
      <c r="L150" s="49">
        <v>45995110</v>
      </c>
      <c r="M150" s="49">
        <v>0</v>
      </c>
      <c r="N150" s="49">
        <v>45995110</v>
      </c>
      <c r="O150" s="49">
        <v>33576430</v>
      </c>
      <c r="P150" s="42" t="s">
        <v>150</v>
      </c>
      <c r="Q150" s="40" t="s">
        <v>2394</v>
      </c>
      <c r="R150" s="40" t="s">
        <v>2395</v>
      </c>
      <c r="S150" s="40" t="s">
        <v>140</v>
      </c>
      <c r="T150" s="40" t="s">
        <v>141</v>
      </c>
      <c r="U150" s="40" t="s">
        <v>2396</v>
      </c>
      <c r="V150" s="40" t="s">
        <v>143</v>
      </c>
      <c r="W150" s="40" t="s">
        <v>151</v>
      </c>
      <c r="X150" s="40" t="s">
        <v>152</v>
      </c>
      <c r="Y150" s="40" t="s">
        <v>59</v>
      </c>
      <c r="Z150" s="40" t="s">
        <v>59</v>
      </c>
      <c r="AA150" s="40" t="s">
        <v>345</v>
      </c>
      <c r="AB150" s="40"/>
      <c r="AC150" s="40" t="s">
        <v>9367</v>
      </c>
      <c r="AD150" s="40" t="s">
        <v>9368</v>
      </c>
      <c r="AE150" s="40"/>
      <c r="AF150" s="40" t="s">
        <v>264</v>
      </c>
      <c r="AG150" s="40" t="s">
        <v>153</v>
      </c>
      <c r="AH150" s="40" t="s">
        <v>2398</v>
      </c>
      <c r="AI150" s="40" t="s">
        <v>2315</v>
      </c>
      <c r="AJ150" s="41"/>
      <c r="AK150" s="43"/>
      <c r="AL150" s="41"/>
      <c r="AM150" s="41"/>
      <c r="AN150" s="41"/>
      <c r="AO150" s="41"/>
      <c r="AP150" s="41"/>
      <c r="AQ150" s="41"/>
      <c r="AR150" s="41"/>
      <c r="AS150" s="41"/>
      <c r="AT150" s="41"/>
      <c r="AU150" s="40"/>
      <c r="AV150" s="40"/>
      <c r="AW150" s="40"/>
      <c r="AX150" s="40"/>
    </row>
    <row r="151" spans="1:50" x14ac:dyDescent="0.2">
      <c r="A151" s="73">
        <v>15025</v>
      </c>
      <c r="B151" s="40" t="s">
        <v>264</v>
      </c>
      <c r="C151" s="40" t="s">
        <v>2399</v>
      </c>
      <c r="D151" s="40" t="s">
        <v>137</v>
      </c>
      <c r="E151" s="42" t="s">
        <v>1226</v>
      </c>
      <c r="F151" s="40" t="s">
        <v>1227</v>
      </c>
      <c r="G151" s="40" t="s">
        <v>27</v>
      </c>
      <c r="H151" s="40" t="s">
        <v>28</v>
      </c>
      <c r="I151" s="40" t="s">
        <v>29</v>
      </c>
      <c r="J151" s="40" t="s">
        <v>30</v>
      </c>
      <c r="K151" s="40" t="s">
        <v>31</v>
      </c>
      <c r="L151" s="49">
        <v>45995110</v>
      </c>
      <c r="M151" s="49">
        <v>0</v>
      </c>
      <c r="N151" s="49">
        <v>45995110</v>
      </c>
      <c r="O151" s="49">
        <v>33576430</v>
      </c>
      <c r="P151" s="42" t="s">
        <v>150</v>
      </c>
      <c r="Q151" s="40" t="s">
        <v>2400</v>
      </c>
      <c r="R151" s="40" t="s">
        <v>2401</v>
      </c>
      <c r="S151" s="40" t="s">
        <v>140</v>
      </c>
      <c r="T151" s="40" t="s">
        <v>141</v>
      </c>
      <c r="U151" s="40" t="s">
        <v>2402</v>
      </c>
      <c r="V151" s="40" t="s">
        <v>143</v>
      </c>
      <c r="W151" s="40" t="s">
        <v>270</v>
      </c>
      <c r="X151" s="40" t="s">
        <v>271</v>
      </c>
      <c r="Y151" s="40" t="s">
        <v>59</v>
      </c>
      <c r="Z151" s="40" t="s">
        <v>59</v>
      </c>
      <c r="AA151" s="40" t="s">
        <v>346</v>
      </c>
      <c r="AB151" s="40"/>
      <c r="AC151" s="40" t="s">
        <v>9369</v>
      </c>
      <c r="AD151" s="40" t="s">
        <v>9370</v>
      </c>
      <c r="AE151" s="40"/>
      <c r="AF151" s="40" t="s">
        <v>264</v>
      </c>
      <c r="AG151" s="40" t="s">
        <v>153</v>
      </c>
      <c r="AH151" s="40" t="s">
        <v>2404</v>
      </c>
      <c r="AI151" s="40" t="s">
        <v>2315</v>
      </c>
      <c r="AJ151" s="41"/>
      <c r="AK151" s="43"/>
      <c r="AL151" s="41"/>
      <c r="AM151" s="41"/>
      <c r="AN151" s="41"/>
      <c r="AO151" s="41"/>
      <c r="AP151" s="41"/>
      <c r="AQ151" s="41"/>
      <c r="AR151" s="41"/>
      <c r="AS151" s="41"/>
      <c r="AT151" s="41"/>
      <c r="AU151" s="40"/>
      <c r="AV151" s="40"/>
      <c r="AW151" s="40"/>
      <c r="AX151" s="40"/>
    </row>
    <row r="152" spans="1:50" x14ac:dyDescent="0.2">
      <c r="A152" s="73">
        <v>15125</v>
      </c>
      <c r="B152" s="40" t="s">
        <v>264</v>
      </c>
      <c r="C152" s="40" t="s">
        <v>2405</v>
      </c>
      <c r="D152" s="40" t="s">
        <v>137</v>
      </c>
      <c r="E152" s="42" t="s">
        <v>1226</v>
      </c>
      <c r="F152" s="40" t="s">
        <v>1227</v>
      </c>
      <c r="G152" s="40" t="s">
        <v>27</v>
      </c>
      <c r="H152" s="40" t="s">
        <v>28</v>
      </c>
      <c r="I152" s="40" t="s">
        <v>29</v>
      </c>
      <c r="J152" s="40" t="s">
        <v>30</v>
      </c>
      <c r="K152" s="40" t="s">
        <v>31</v>
      </c>
      <c r="L152" s="49">
        <v>45995110</v>
      </c>
      <c r="M152" s="49">
        <v>0</v>
      </c>
      <c r="N152" s="49">
        <v>45995110</v>
      </c>
      <c r="O152" s="49">
        <v>33576430</v>
      </c>
      <c r="P152" s="42" t="s">
        <v>150</v>
      </c>
      <c r="Q152" s="40" t="s">
        <v>2406</v>
      </c>
      <c r="R152" s="40" t="s">
        <v>2407</v>
      </c>
      <c r="S152" s="40" t="s">
        <v>140</v>
      </c>
      <c r="T152" s="40" t="s">
        <v>141</v>
      </c>
      <c r="U152" s="40" t="s">
        <v>2408</v>
      </c>
      <c r="V152" s="40" t="s">
        <v>143</v>
      </c>
      <c r="W152" s="40" t="s">
        <v>151</v>
      </c>
      <c r="X152" s="40" t="s">
        <v>152</v>
      </c>
      <c r="Y152" s="40" t="s">
        <v>59</v>
      </c>
      <c r="Z152" s="40" t="s">
        <v>59</v>
      </c>
      <c r="AA152" s="40" t="s">
        <v>347</v>
      </c>
      <c r="AB152" s="40"/>
      <c r="AC152" s="40" t="s">
        <v>9371</v>
      </c>
      <c r="AD152" s="40" t="s">
        <v>9372</v>
      </c>
      <c r="AE152" s="40"/>
      <c r="AF152" s="40" t="s">
        <v>264</v>
      </c>
      <c r="AG152" s="40" t="s">
        <v>153</v>
      </c>
      <c r="AH152" s="40" t="s">
        <v>2410</v>
      </c>
      <c r="AI152" s="40" t="s">
        <v>2315</v>
      </c>
      <c r="AJ152" s="41"/>
      <c r="AK152" s="43"/>
      <c r="AL152" s="41"/>
      <c r="AM152" s="41"/>
      <c r="AN152" s="41"/>
      <c r="AO152" s="41"/>
      <c r="AP152" s="41"/>
      <c r="AQ152" s="41"/>
      <c r="AR152" s="41"/>
      <c r="AS152" s="41"/>
      <c r="AT152" s="41"/>
      <c r="AU152" s="40"/>
      <c r="AV152" s="40"/>
      <c r="AW152" s="40"/>
      <c r="AX152" s="40"/>
    </row>
    <row r="153" spans="1:50" x14ac:dyDescent="0.2">
      <c r="A153" s="73">
        <v>15225</v>
      </c>
      <c r="B153" s="40" t="s">
        <v>264</v>
      </c>
      <c r="C153" s="40" t="s">
        <v>2411</v>
      </c>
      <c r="D153" s="40" t="s">
        <v>137</v>
      </c>
      <c r="E153" s="42" t="s">
        <v>1226</v>
      </c>
      <c r="F153" s="40" t="s">
        <v>1227</v>
      </c>
      <c r="G153" s="40" t="s">
        <v>27</v>
      </c>
      <c r="H153" s="40" t="s">
        <v>28</v>
      </c>
      <c r="I153" s="40" t="s">
        <v>29</v>
      </c>
      <c r="J153" s="40" t="s">
        <v>30</v>
      </c>
      <c r="K153" s="40" t="s">
        <v>31</v>
      </c>
      <c r="L153" s="49">
        <v>45995110</v>
      </c>
      <c r="M153" s="49">
        <v>0</v>
      </c>
      <c r="N153" s="49">
        <v>45995110</v>
      </c>
      <c r="O153" s="49">
        <v>33576430</v>
      </c>
      <c r="P153" s="42" t="s">
        <v>150</v>
      </c>
      <c r="Q153" s="40" t="s">
        <v>2412</v>
      </c>
      <c r="R153" s="40" t="s">
        <v>2413</v>
      </c>
      <c r="S153" s="40" t="s">
        <v>140</v>
      </c>
      <c r="T153" s="40" t="s">
        <v>141</v>
      </c>
      <c r="U153" s="40" t="s">
        <v>2414</v>
      </c>
      <c r="V153" s="40" t="s">
        <v>143</v>
      </c>
      <c r="W153" s="40" t="s">
        <v>148</v>
      </c>
      <c r="X153" s="40" t="s">
        <v>149</v>
      </c>
      <c r="Y153" s="40" t="s">
        <v>59</v>
      </c>
      <c r="Z153" s="40" t="s">
        <v>59</v>
      </c>
      <c r="AA153" s="40" t="s">
        <v>348</v>
      </c>
      <c r="AB153" s="40"/>
      <c r="AC153" s="40" t="s">
        <v>9373</v>
      </c>
      <c r="AD153" s="40" t="s">
        <v>9374</v>
      </c>
      <c r="AE153" s="40"/>
      <c r="AF153" s="40" t="s">
        <v>264</v>
      </c>
      <c r="AG153" s="40" t="s">
        <v>153</v>
      </c>
      <c r="AH153" s="40" t="s">
        <v>2416</v>
      </c>
      <c r="AI153" s="40" t="s">
        <v>2417</v>
      </c>
      <c r="AJ153" s="41"/>
      <c r="AK153" s="43"/>
      <c r="AL153" s="41"/>
      <c r="AM153" s="41"/>
      <c r="AN153" s="41"/>
      <c r="AO153" s="41"/>
      <c r="AP153" s="41"/>
      <c r="AQ153" s="41"/>
      <c r="AR153" s="41"/>
      <c r="AS153" s="41"/>
      <c r="AT153" s="41"/>
      <c r="AU153" s="40"/>
      <c r="AV153" s="40"/>
      <c r="AW153" s="40"/>
      <c r="AX153" s="40"/>
    </row>
    <row r="154" spans="1:50" x14ac:dyDescent="0.2">
      <c r="A154" s="73">
        <v>15325</v>
      </c>
      <c r="B154" s="40" t="s">
        <v>264</v>
      </c>
      <c r="C154" s="40" t="s">
        <v>2418</v>
      </c>
      <c r="D154" s="40" t="s">
        <v>137</v>
      </c>
      <c r="E154" s="42" t="s">
        <v>1226</v>
      </c>
      <c r="F154" s="40" t="s">
        <v>1227</v>
      </c>
      <c r="G154" s="40" t="s">
        <v>27</v>
      </c>
      <c r="H154" s="40" t="s">
        <v>28</v>
      </c>
      <c r="I154" s="40" t="s">
        <v>29</v>
      </c>
      <c r="J154" s="40" t="s">
        <v>30</v>
      </c>
      <c r="K154" s="40" t="s">
        <v>31</v>
      </c>
      <c r="L154" s="49">
        <v>45995110</v>
      </c>
      <c r="M154" s="49">
        <v>0</v>
      </c>
      <c r="N154" s="49">
        <v>45995110</v>
      </c>
      <c r="O154" s="49">
        <v>33576430</v>
      </c>
      <c r="P154" s="42" t="s">
        <v>150</v>
      </c>
      <c r="Q154" s="40" t="s">
        <v>2419</v>
      </c>
      <c r="R154" s="40" t="s">
        <v>2420</v>
      </c>
      <c r="S154" s="40" t="s">
        <v>140</v>
      </c>
      <c r="T154" s="40" t="s">
        <v>141</v>
      </c>
      <c r="U154" s="40" t="s">
        <v>2421</v>
      </c>
      <c r="V154" s="40" t="s">
        <v>143</v>
      </c>
      <c r="W154" s="40" t="s">
        <v>151</v>
      </c>
      <c r="X154" s="40" t="s">
        <v>152</v>
      </c>
      <c r="Y154" s="40" t="s">
        <v>59</v>
      </c>
      <c r="Z154" s="40" t="s">
        <v>59</v>
      </c>
      <c r="AA154" s="40" t="s">
        <v>349</v>
      </c>
      <c r="AB154" s="40"/>
      <c r="AC154" s="40" t="s">
        <v>9375</v>
      </c>
      <c r="AD154" s="40" t="s">
        <v>9376</v>
      </c>
      <c r="AE154" s="40"/>
      <c r="AF154" s="40" t="s">
        <v>264</v>
      </c>
      <c r="AG154" s="40" t="s">
        <v>153</v>
      </c>
      <c r="AH154" s="40" t="s">
        <v>2423</v>
      </c>
      <c r="AI154" s="40" t="s">
        <v>2315</v>
      </c>
      <c r="AJ154" s="41"/>
      <c r="AK154" s="43"/>
      <c r="AL154" s="41"/>
      <c r="AM154" s="41"/>
      <c r="AN154" s="41"/>
      <c r="AO154" s="41"/>
      <c r="AP154" s="41"/>
      <c r="AQ154" s="41"/>
      <c r="AR154" s="41"/>
      <c r="AS154" s="41"/>
      <c r="AT154" s="41"/>
      <c r="AU154" s="40"/>
      <c r="AV154" s="40"/>
      <c r="AW154" s="40"/>
      <c r="AX154" s="40"/>
    </row>
    <row r="155" spans="1:50" x14ac:dyDescent="0.2">
      <c r="A155" s="73">
        <v>15425</v>
      </c>
      <c r="B155" s="40" t="s">
        <v>264</v>
      </c>
      <c r="C155" s="40" t="s">
        <v>2424</v>
      </c>
      <c r="D155" s="40" t="s">
        <v>137</v>
      </c>
      <c r="E155" s="42" t="s">
        <v>1226</v>
      </c>
      <c r="F155" s="40" t="s">
        <v>1227</v>
      </c>
      <c r="G155" s="40" t="s">
        <v>27</v>
      </c>
      <c r="H155" s="40" t="s">
        <v>28</v>
      </c>
      <c r="I155" s="40" t="s">
        <v>29</v>
      </c>
      <c r="J155" s="40" t="s">
        <v>30</v>
      </c>
      <c r="K155" s="40" t="s">
        <v>31</v>
      </c>
      <c r="L155" s="49">
        <v>45995110</v>
      </c>
      <c r="M155" s="49">
        <v>0</v>
      </c>
      <c r="N155" s="49">
        <v>45995110</v>
      </c>
      <c r="O155" s="49">
        <v>33576430</v>
      </c>
      <c r="P155" s="42" t="s">
        <v>150</v>
      </c>
      <c r="Q155" s="40" t="s">
        <v>2425</v>
      </c>
      <c r="R155" s="40" t="s">
        <v>2426</v>
      </c>
      <c r="S155" s="40" t="s">
        <v>140</v>
      </c>
      <c r="T155" s="40" t="s">
        <v>141</v>
      </c>
      <c r="U155" s="40" t="s">
        <v>2427</v>
      </c>
      <c r="V155" s="40" t="s">
        <v>143</v>
      </c>
      <c r="W155" s="40" t="s">
        <v>159</v>
      </c>
      <c r="X155" s="40" t="s">
        <v>160</v>
      </c>
      <c r="Y155" s="40" t="s">
        <v>59</v>
      </c>
      <c r="Z155" s="40" t="s">
        <v>59</v>
      </c>
      <c r="AA155" s="40" t="s">
        <v>350</v>
      </c>
      <c r="AB155" s="40"/>
      <c r="AC155" s="40" t="s">
        <v>9377</v>
      </c>
      <c r="AD155" s="40" t="s">
        <v>9378</v>
      </c>
      <c r="AE155" s="40"/>
      <c r="AF155" s="40" t="s">
        <v>264</v>
      </c>
      <c r="AG155" s="40" t="s">
        <v>153</v>
      </c>
      <c r="AH155" s="40" t="s">
        <v>2429</v>
      </c>
      <c r="AI155" s="40" t="s">
        <v>2315</v>
      </c>
      <c r="AJ155" s="41"/>
      <c r="AK155" s="43"/>
      <c r="AL155" s="41"/>
      <c r="AM155" s="41"/>
      <c r="AN155" s="41"/>
      <c r="AO155" s="41"/>
      <c r="AP155" s="41"/>
      <c r="AQ155" s="41"/>
      <c r="AR155" s="41"/>
      <c r="AS155" s="41"/>
      <c r="AT155" s="41"/>
      <c r="AU155" s="40"/>
      <c r="AV155" s="40"/>
      <c r="AW155" s="40"/>
      <c r="AX155" s="40"/>
    </row>
    <row r="156" spans="1:50" x14ac:dyDescent="0.2">
      <c r="A156" s="73">
        <v>15525</v>
      </c>
      <c r="B156" s="40" t="s">
        <v>264</v>
      </c>
      <c r="C156" s="40" t="s">
        <v>2430</v>
      </c>
      <c r="D156" s="40" t="s">
        <v>137</v>
      </c>
      <c r="E156" s="42" t="s">
        <v>1226</v>
      </c>
      <c r="F156" s="40" t="s">
        <v>1227</v>
      </c>
      <c r="G156" s="40" t="s">
        <v>27</v>
      </c>
      <c r="H156" s="40" t="s">
        <v>28</v>
      </c>
      <c r="I156" s="40" t="s">
        <v>29</v>
      </c>
      <c r="J156" s="40" t="s">
        <v>30</v>
      </c>
      <c r="K156" s="40" t="s">
        <v>31</v>
      </c>
      <c r="L156" s="49">
        <v>45995110</v>
      </c>
      <c r="M156" s="49">
        <v>0</v>
      </c>
      <c r="N156" s="49">
        <v>45995110</v>
      </c>
      <c r="O156" s="49">
        <v>33576430</v>
      </c>
      <c r="P156" s="42" t="s">
        <v>150</v>
      </c>
      <c r="Q156" s="40" t="s">
        <v>2431</v>
      </c>
      <c r="R156" s="40" t="s">
        <v>2432</v>
      </c>
      <c r="S156" s="40" t="s">
        <v>140</v>
      </c>
      <c r="T156" s="40" t="s">
        <v>141</v>
      </c>
      <c r="U156" s="40" t="s">
        <v>2433</v>
      </c>
      <c r="V156" s="40" t="s">
        <v>143</v>
      </c>
      <c r="W156" s="40" t="s">
        <v>151</v>
      </c>
      <c r="X156" s="40" t="s">
        <v>152</v>
      </c>
      <c r="Y156" s="40" t="s">
        <v>59</v>
      </c>
      <c r="Z156" s="40" t="s">
        <v>59</v>
      </c>
      <c r="AA156" s="40" t="s">
        <v>351</v>
      </c>
      <c r="AB156" s="40"/>
      <c r="AC156" s="40" t="s">
        <v>9379</v>
      </c>
      <c r="AD156" s="40" t="s">
        <v>9380</v>
      </c>
      <c r="AE156" s="40"/>
      <c r="AF156" s="40" t="s">
        <v>264</v>
      </c>
      <c r="AG156" s="40" t="s">
        <v>153</v>
      </c>
      <c r="AH156" s="40" t="s">
        <v>2435</v>
      </c>
      <c r="AI156" s="40" t="s">
        <v>2315</v>
      </c>
      <c r="AJ156" s="41"/>
      <c r="AK156" s="43"/>
      <c r="AL156" s="41"/>
      <c r="AM156" s="41"/>
      <c r="AN156" s="41"/>
      <c r="AO156" s="41"/>
      <c r="AP156" s="41"/>
      <c r="AQ156" s="41"/>
      <c r="AR156" s="41"/>
      <c r="AS156" s="41"/>
      <c r="AT156" s="41"/>
      <c r="AU156" s="40"/>
      <c r="AV156" s="40"/>
      <c r="AW156" s="40"/>
      <c r="AX156" s="40"/>
    </row>
    <row r="157" spans="1:50" x14ac:dyDescent="0.2">
      <c r="A157" s="73">
        <v>15625</v>
      </c>
      <c r="B157" s="40" t="s">
        <v>264</v>
      </c>
      <c r="C157" s="40" t="s">
        <v>2436</v>
      </c>
      <c r="D157" s="40" t="s">
        <v>137</v>
      </c>
      <c r="E157" s="42" t="s">
        <v>1226</v>
      </c>
      <c r="F157" s="40" t="s">
        <v>1227</v>
      </c>
      <c r="G157" s="40" t="s">
        <v>27</v>
      </c>
      <c r="H157" s="40" t="s">
        <v>28</v>
      </c>
      <c r="I157" s="40" t="s">
        <v>29</v>
      </c>
      <c r="J157" s="40" t="s">
        <v>30</v>
      </c>
      <c r="K157" s="40" t="s">
        <v>31</v>
      </c>
      <c r="L157" s="49">
        <v>45995110</v>
      </c>
      <c r="M157" s="49">
        <v>0</v>
      </c>
      <c r="N157" s="49">
        <v>45995110</v>
      </c>
      <c r="O157" s="49">
        <v>33576430</v>
      </c>
      <c r="P157" s="42" t="s">
        <v>150</v>
      </c>
      <c r="Q157" s="40" t="s">
        <v>2437</v>
      </c>
      <c r="R157" s="40" t="s">
        <v>2438</v>
      </c>
      <c r="S157" s="40" t="s">
        <v>140</v>
      </c>
      <c r="T157" s="40" t="s">
        <v>141</v>
      </c>
      <c r="U157" s="40" t="s">
        <v>2439</v>
      </c>
      <c r="V157" s="40" t="s">
        <v>143</v>
      </c>
      <c r="W157" s="40" t="s">
        <v>151</v>
      </c>
      <c r="X157" s="40" t="s">
        <v>152</v>
      </c>
      <c r="Y157" s="40" t="s">
        <v>59</v>
      </c>
      <c r="Z157" s="40" t="s">
        <v>59</v>
      </c>
      <c r="AA157" s="40" t="s">
        <v>352</v>
      </c>
      <c r="AB157" s="40"/>
      <c r="AC157" s="40" t="s">
        <v>9381</v>
      </c>
      <c r="AD157" s="40" t="s">
        <v>9382</v>
      </c>
      <c r="AE157" s="40"/>
      <c r="AF157" s="40" t="s">
        <v>264</v>
      </c>
      <c r="AG157" s="40" t="s">
        <v>153</v>
      </c>
      <c r="AH157" s="40" t="s">
        <v>2441</v>
      </c>
      <c r="AI157" s="40" t="s">
        <v>2315</v>
      </c>
      <c r="AJ157" s="41"/>
      <c r="AK157" s="43"/>
      <c r="AL157" s="41"/>
      <c r="AM157" s="41"/>
      <c r="AN157" s="41"/>
      <c r="AO157" s="41"/>
      <c r="AP157" s="41"/>
      <c r="AQ157" s="41"/>
      <c r="AR157" s="41"/>
      <c r="AS157" s="41"/>
      <c r="AT157" s="41"/>
      <c r="AU157" s="40"/>
      <c r="AV157" s="40"/>
      <c r="AW157" s="40"/>
      <c r="AX157" s="40"/>
    </row>
    <row r="158" spans="1:50" x14ac:dyDescent="0.2">
      <c r="A158" s="73">
        <v>15725</v>
      </c>
      <c r="B158" s="40" t="s">
        <v>264</v>
      </c>
      <c r="C158" s="40" t="s">
        <v>2442</v>
      </c>
      <c r="D158" s="40" t="s">
        <v>137</v>
      </c>
      <c r="E158" s="42" t="s">
        <v>1226</v>
      </c>
      <c r="F158" s="40" t="s">
        <v>1227</v>
      </c>
      <c r="G158" s="40" t="s">
        <v>27</v>
      </c>
      <c r="H158" s="40" t="s">
        <v>28</v>
      </c>
      <c r="I158" s="40" t="s">
        <v>29</v>
      </c>
      <c r="J158" s="40" t="s">
        <v>30</v>
      </c>
      <c r="K158" s="40" t="s">
        <v>31</v>
      </c>
      <c r="L158" s="49">
        <v>45995110</v>
      </c>
      <c r="M158" s="49">
        <v>0</v>
      </c>
      <c r="N158" s="49">
        <v>45995110</v>
      </c>
      <c r="O158" s="49">
        <v>33576430</v>
      </c>
      <c r="P158" s="42" t="s">
        <v>150</v>
      </c>
      <c r="Q158" s="40" t="s">
        <v>2443</v>
      </c>
      <c r="R158" s="40" t="s">
        <v>2444</v>
      </c>
      <c r="S158" s="40" t="s">
        <v>140</v>
      </c>
      <c r="T158" s="40" t="s">
        <v>141</v>
      </c>
      <c r="U158" s="40" t="s">
        <v>2445</v>
      </c>
      <c r="V158" s="40" t="s">
        <v>143</v>
      </c>
      <c r="W158" s="40" t="s">
        <v>162</v>
      </c>
      <c r="X158" s="40" t="s">
        <v>163</v>
      </c>
      <c r="Y158" s="40" t="s">
        <v>59</v>
      </c>
      <c r="Z158" s="40" t="s">
        <v>59</v>
      </c>
      <c r="AA158" s="40" t="s">
        <v>353</v>
      </c>
      <c r="AB158" s="40"/>
      <c r="AC158" s="40" t="s">
        <v>9383</v>
      </c>
      <c r="AD158" s="40" t="s">
        <v>9384</v>
      </c>
      <c r="AE158" s="40"/>
      <c r="AF158" s="40" t="s">
        <v>264</v>
      </c>
      <c r="AG158" s="40" t="s">
        <v>153</v>
      </c>
      <c r="AH158" s="40" t="s">
        <v>2447</v>
      </c>
      <c r="AI158" s="40" t="s">
        <v>2315</v>
      </c>
      <c r="AJ158" s="41"/>
      <c r="AK158" s="43"/>
      <c r="AL158" s="41"/>
      <c r="AM158" s="41"/>
      <c r="AN158" s="41"/>
      <c r="AO158" s="41"/>
      <c r="AP158" s="41"/>
      <c r="AQ158" s="41"/>
      <c r="AR158" s="41"/>
      <c r="AS158" s="41"/>
      <c r="AT158" s="41"/>
      <c r="AU158" s="40"/>
      <c r="AV158" s="40"/>
      <c r="AW158" s="40"/>
      <c r="AX158" s="40"/>
    </row>
    <row r="159" spans="1:50" x14ac:dyDescent="0.2">
      <c r="A159" s="73">
        <v>15825</v>
      </c>
      <c r="B159" s="40" t="s">
        <v>264</v>
      </c>
      <c r="C159" s="40" t="s">
        <v>2448</v>
      </c>
      <c r="D159" s="40" t="s">
        <v>137</v>
      </c>
      <c r="E159" s="42" t="s">
        <v>1226</v>
      </c>
      <c r="F159" s="40" t="s">
        <v>1227</v>
      </c>
      <c r="G159" s="40" t="s">
        <v>27</v>
      </c>
      <c r="H159" s="40" t="s">
        <v>28</v>
      </c>
      <c r="I159" s="40" t="s">
        <v>29</v>
      </c>
      <c r="J159" s="40" t="s">
        <v>30</v>
      </c>
      <c r="K159" s="40" t="s">
        <v>31</v>
      </c>
      <c r="L159" s="49">
        <v>45995110</v>
      </c>
      <c r="M159" s="49">
        <v>0</v>
      </c>
      <c r="N159" s="49">
        <v>45995110</v>
      </c>
      <c r="O159" s="49">
        <v>33576430</v>
      </c>
      <c r="P159" s="42" t="s">
        <v>150</v>
      </c>
      <c r="Q159" s="40" t="s">
        <v>2449</v>
      </c>
      <c r="R159" s="40" t="s">
        <v>2450</v>
      </c>
      <c r="S159" s="40" t="s">
        <v>140</v>
      </c>
      <c r="T159" s="40" t="s">
        <v>141</v>
      </c>
      <c r="U159" s="40" t="s">
        <v>2451</v>
      </c>
      <c r="V159" s="40" t="s">
        <v>143</v>
      </c>
      <c r="W159" s="40" t="s">
        <v>148</v>
      </c>
      <c r="X159" s="40" t="s">
        <v>149</v>
      </c>
      <c r="Y159" s="40" t="s">
        <v>59</v>
      </c>
      <c r="Z159" s="40" t="s">
        <v>59</v>
      </c>
      <c r="AA159" s="40" t="s">
        <v>354</v>
      </c>
      <c r="AB159" s="40"/>
      <c r="AC159" s="40" t="s">
        <v>9385</v>
      </c>
      <c r="AD159" s="40" t="s">
        <v>9386</v>
      </c>
      <c r="AE159" s="40"/>
      <c r="AF159" s="40" t="s">
        <v>264</v>
      </c>
      <c r="AG159" s="40" t="s">
        <v>153</v>
      </c>
      <c r="AH159" s="40" t="s">
        <v>2453</v>
      </c>
      <c r="AI159" s="40" t="s">
        <v>2315</v>
      </c>
      <c r="AJ159" s="41"/>
      <c r="AK159" s="43"/>
      <c r="AL159" s="41"/>
      <c r="AM159" s="41"/>
      <c r="AN159" s="41"/>
      <c r="AO159" s="41"/>
      <c r="AP159" s="41"/>
      <c r="AQ159" s="41"/>
      <c r="AR159" s="41"/>
      <c r="AS159" s="41"/>
      <c r="AT159" s="41"/>
      <c r="AU159" s="40"/>
      <c r="AV159" s="40"/>
      <c r="AW159" s="40"/>
      <c r="AX159" s="40"/>
    </row>
    <row r="160" spans="1:50" x14ac:dyDescent="0.2">
      <c r="A160" s="73">
        <v>15925</v>
      </c>
      <c r="B160" s="40" t="s">
        <v>264</v>
      </c>
      <c r="C160" s="40" t="s">
        <v>2448</v>
      </c>
      <c r="D160" s="40" t="s">
        <v>137</v>
      </c>
      <c r="E160" s="42" t="s">
        <v>1226</v>
      </c>
      <c r="F160" s="40" t="s">
        <v>1227</v>
      </c>
      <c r="G160" s="40" t="s">
        <v>27</v>
      </c>
      <c r="H160" s="40" t="s">
        <v>28</v>
      </c>
      <c r="I160" s="40" t="s">
        <v>29</v>
      </c>
      <c r="J160" s="40" t="s">
        <v>30</v>
      </c>
      <c r="K160" s="40" t="s">
        <v>31</v>
      </c>
      <c r="L160" s="49">
        <v>45995110</v>
      </c>
      <c r="M160" s="49">
        <v>0</v>
      </c>
      <c r="N160" s="49">
        <v>45995110</v>
      </c>
      <c r="O160" s="49">
        <v>33576430</v>
      </c>
      <c r="P160" s="42" t="s">
        <v>150</v>
      </c>
      <c r="Q160" s="40" t="s">
        <v>2454</v>
      </c>
      <c r="R160" s="40" t="s">
        <v>2455</v>
      </c>
      <c r="S160" s="40" t="s">
        <v>140</v>
      </c>
      <c r="T160" s="40" t="s">
        <v>141</v>
      </c>
      <c r="U160" s="40" t="s">
        <v>2456</v>
      </c>
      <c r="V160" s="40" t="s">
        <v>143</v>
      </c>
      <c r="W160" s="40" t="s">
        <v>151</v>
      </c>
      <c r="X160" s="40" t="s">
        <v>152</v>
      </c>
      <c r="Y160" s="40" t="s">
        <v>59</v>
      </c>
      <c r="Z160" s="40" t="s">
        <v>59</v>
      </c>
      <c r="AA160" s="40" t="s">
        <v>355</v>
      </c>
      <c r="AB160" s="40"/>
      <c r="AC160" s="40" t="s">
        <v>9387</v>
      </c>
      <c r="AD160" s="40" t="s">
        <v>9388</v>
      </c>
      <c r="AE160" s="40"/>
      <c r="AF160" s="40" t="s">
        <v>264</v>
      </c>
      <c r="AG160" s="40" t="s">
        <v>153</v>
      </c>
      <c r="AH160" s="40" t="s">
        <v>2458</v>
      </c>
      <c r="AI160" s="40" t="s">
        <v>2315</v>
      </c>
      <c r="AJ160" s="41"/>
      <c r="AK160" s="43"/>
      <c r="AL160" s="41"/>
      <c r="AM160" s="41"/>
      <c r="AN160" s="41"/>
      <c r="AO160" s="41"/>
      <c r="AP160" s="41"/>
      <c r="AQ160" s="41"/>
      <c r="AR160" s="41"/>
      <c r="AS160" s="41"/>
      <c r="AT160" s="41"/>
      <c r="AU160" s="40"/>
      <c r="AV160" s="40"/>
      <c r="AW160" s="40"/>
      <c r="AX160" s="40"/>
    </row>
    <row r="161" spans="1:50" x14ac:dyDescent="0.2">
      <c r="A161" s="73">
        <v>16025</v>
      </c>
      <c r="B161" s="40" t="s">
        <v>264</v>
      </c>
      <c r="C161" s="40" t="s">
        <v>2459</v>
      </c>
      <c r="D161" s="40" t="s">
        <v>137</v>
      </c>
      <c r="E161" s="42" t="s">
        <v>1226</v>
      </c>
      <c r="F161" s="40" t="s">
        <v>1227</v>
      </c>
      <c r="G161" s="40" t="s">
        <v>27</v>
      </c>
      <c r="H161" s="40" t="s">
        <v>28</v>
      </c>
      <c r="I161" s="40" t="s">
        <v>29</v>
      </c>
      <c r="J161" s="40" t="s">
        <v>30</v>
      </c>
      <c r="K161" s="40" t="s">
        <v>31</v>
      </c>
      <c r="L161" s="49">
        <v>45995110</v>
      </c>
      <c r="M161" s="49">
        <v>0</v>
      </c>
      <c r="N161" s="49">
        <v>45995110</v>
      </c>
      <c r="O161" s="49">
        <v>33576430</v>
      </c>
      <c r="P161" s="42" t="s">
        <v>150</v>
      </c>
      <c r="Q161" s="40" t="s">
        <v>2460</v>
      </c>
      <c r="R161" s="40" t="s">
        <v>2461</v>
      </c>
      <c r="S161" s="40" t="s">
        <v>140</v>
      </c>
      <c r="T161" s="40" t="s">
        <v>141</v>
      </c>
      <c r="U161" s="40" t="s">
        <v>2462</v>
      </c>
      <c r="V161" s="40" t="s">
        <v>143</v>
      </c>
      <c r="W161" s="40" t="s">
        <v>148</v>
      </c>
      <c r="X161" s="40" t="s">
        <v>149</v>
      </c>
      <c r="Y161" s="40" t="s">
        <v>59</v>
      </c>
      <c r="Z161" s="40" t="s">
        <v>59</v>
      </c>
      <c r="AA161" s="40" t="s">
        <v>356</v>
      </c>
      <c r="AB161" s="40"/>
      <c r="AC161" s="40" t="s">
        <v>9389</v>
      </c>
      <c r="AD161" s="40" t="s">
        <v>9390</v>
      </c>
      <c r="AE161" s="40"/>
      <c r="AF161" s="40" t="s">
        <v>264</v>
      </c>
      <c r="AG161" s="40" t="s">
        <v>153</v>
      </c>
      <c r="AH161" s="40" t="s">
        <v>2464</v>
      </c>
      <c r="AI161" s="40" t="s">
        <v>2315</v>
      </c>
      <c r="AJ161" s="41"/>
      <c r="AK161" s="43"/>
      <c r="AL161" s="41"/>
      <c r="AM161" s="41"/>
      <c r="AN161" s="41"/>
      <c r="AO161" s="41"/>
      <c r="AP161" s="41"/>
      <c r="AQ161" s="41"/>
      <c r="AR161" s="41"/>
      <c r="AS161" s="41"/>
      <c r="AT161" s="41"/>
      <c r="AU161" s="40"/>
      <c r="AV161" s="40"/>
      <c r="AW161" s="40"/>
      <c r="AX161" s="40"/>
    </row>
    <row r="162" spans="1:50" x14ac:dyDescent="0.2">
      <c r="A162" s="73">
        <v>16125</v>
      </c>
      <c r="B162" s="40" t="s">
        <v>264</v>
      </c>
      <c r="C162" s="40" t="s">
        <v>2465</v>
      </c>
      <c r="D162" s="40" t="s">
        <v>137</v>
      </c>
      <c r="E162" s="42" t="s">
        <v>1226</v>
      </c>
      <c r="F162" s="40" t="s">
        <v>1227</v>
      </c>
      <c r="G162" s="40" t="s">
        <v>27</v>
      </c>
      <c r="H162" s="40" t="s">
        <v>28</v>
      </c>
      <c r="I162" s="40" t="s">
        <v>29</v>
      </c>
      <c r="J162" s="40" t="s">
        <v>30</v>
      </c>
      <c r="K162" s="40" t="s">
        <v>31</v>
      </c>
      <c r="L162" s="49">
        <v>45995110</v>
      </c>
      <c r="M162" s="49">
        <v>0</v>
      </c>
      <c r="N162" s="49">
        <v>45995110</v>
      </c>
      <c r="O162" s="49">
        <v>33576430</v>
      </c>
      <c r="P162" s="42" t="s">
        <v>150</v>
      </c>
      <c r="Q162" s="40" t="s">
        <v>2466</v>
      </c>
      <c r="R162" s="40" t="s">
        <v>2467</v>
      </c>
      <c r="S162" s="40" t="s">
        <v>140</v>
      </c>
      <c r="T162" s="40" t="s">
        <v>141</v>
      </c>
      <c r="U162" s="40" t="s">
        <v>2468</v>
      </c>
      <c r="V162" s="40" t="s">
        <v>143</v>
      </c>
      <c r="W162" s="40" t="s">
        <v>159</v>
      </c>
      <c r="X162" s="40" t="s">
        <v>160</v>
      </c>
      <c r="Y162" s="40" t="s">
        <v>59</v>
      </c>
      <c r="Z162" s="40" t="s">
        <v>59</v>
      </c>
      <c r="AA162" s="40" t="s">
        <v>357</v>
      </c>
      <c r="AB162" s="40"/>
      <c r="AC162" s="40" t="s">
        <v>9391</v>
      </c>
      <c r="AD162" s="40" t="s">
        <v>9392</v>
      </c>
      <c r="AE162" s="40"/>
      <c r="AF162" s="40" t="s">
        <v>264</v>
      </c>
      <c r="AG162" s="40" t="s">
        <v>153</v>
      </c>
      <c r="AH162" s="40" t="s">
        <v>2470</v>
      </c>
      <c r="AI162" s="40" t="s">
        <v>2315</v>
      </c>
      <c r="AJ162" s="41"/>
      <c r="AK162" s="43"/>
      <c r="AL162" s="41"/>
      <c r="AM162" s="41"/>
      <c r="AN162" s="41"/>
      <c r="AO162" s="41"/>
      <c r="AP162" s="41"/>
      <c r="AQ162" s="41"/>
      <c r="AR162" s="41"/>
      <c r="AS162" s="41"/>
      <c r="AT162" s="41"/>
      <c r="AU162" s="40"/>
      <c r="AV162" s="40"/>
      <c r="AW162" s="40"/>
      <c r="AX162" s="40"/>
    </row>
    <row r="163" spans="1:50" x14ac:dyDescent="0.2">
      <c r="A163" s="73">
        <v>16225</v>
      </c>
      <c r="B163" s="40" t="s">
        <v>264</v>
      </c>
      <c r="C163" s="40" t="s">
        <v>2471</v>
      </c>
      <c r="D163" s="40" t="s">
        <v>137</v>
      </c>
      <c r="E163" s="42" t="s">
        <v>1226</v>
      </c>
      <c r="F163" s="40" t="s">
        <v>1227</v>
      </c>
      <c r="G163" s="40" t="s">
        <v>27</v>
      </c>
      <c r="H163" s="40" t="s">
        <v>28</v>
      </c>
      <c r="I163" s="40" t="s">
        <v>29</v>
      </c>
      <c r="J163" s="40" t="s">
        <v>30</v>
      </c>
      <c r="K163" s="40" t="s">
        <v>31</v>
      </c>
      <c r="L163" s="49">
        <v>45995110</v>
      </c>
      <c r="M163" s="49">
        <v>0</v>
      </c>
      <c r="N163" s="49">
        <v>45995110</v>
      </c>
      <c r="O163" s="49">
        <v>33576430</v>
      </c>
      <c r="P163" s="42" t="s">
        <v>150</v>
      </c>
      <c r="Q163" s="40" t="s">
        <v>2472</v>
      </c>
      <c r="R163" s="40" t="s">
        <v>2473</v>
      </c>
      <c r="S163" s="40" t="s">
        <v>140</v>
      </c>
      <c r="T163" s="40" t="s">
        <v>141</v>
      </c>
      <c r="U163" s="40" t="s">
        <v>2474</v>
      </c>
      <c r="V163" s="40" t="s">
        <v>143</v>
      </c>
      <c r="W163" s="40" t="s">
        <v>157</v>
      </c>
      <c r="X163" s="40" t="s">
        <v>158</v>
      </c>
      <c r="Y163" s="40" t="s">
        <v>59</v>
      </c>
      <c r="Z163" s="40" t="s">
        <v>59</v>
      </c>
      <c r="AA163" s="40" t="s">
        <v>358</v>
      </c>
      <c r="AB163" s="40"/>
      <c r="AC163" s="40" t="s">
        <v>9393</v>
      </c>
      <c r="AD163" s="40" t="s">
        <v>9394</v>
      </c>
      <c r="AE163" s="40"/>
      <c r="AF163" s="40" t="s">
        <v>264</v>
      </c>
      <c r="AG163" s="40" t="s">
        <v>153</v>
      </c>
      <c r="AH163" s="40" t="s">
        <v>2476</v>
      </c>
      <c r="AI163" s="40" t="s">
        <v>2315</v>
      </c>
      <c r="AJ163" s="41"/>
      <c r="AK163" s="43"/>
      <c r="AL163" s="41"/>
      <c r="AM163" s="41"/>
      <c r="AN163" s="41"/>
      <c r="AO163" s="41"/>
      <c r="AP163" s="41"/>
      <c r="AQ163" s="41"/>
      <c r="AR163" s="41"/>
      <c r="AS163" s="41"/>
      <c r="AT163" s="41"/>
      <c r="AU163" s="40"/>
      <c r="AV163" s="40"/>
      <c r="AW163" s="40"/>
      <c r="AX163" s="40"/>
    </row>
    <row r="164" spans="1:50" x14ac:dyDescent="0.2">
      <c r="A164" s="73">
        <v>16325</v>
      </c>
      <c r="B164" s="40" t="s">
        <v>264</v>
      </c>
      <c r="C164" s="40" t="s">
        <v>2477</v>
      </c>
      <c r="D164" s="40" t="s">
        <v>137</v>
      </c>
      <c r="E164" s="42" t="s">
        <v>1226</v>
      </c>
      <c r="F164" s="40" t="s">
        <v>1227</v>
      </c>
      <c r="G164" s="40" t="s">
        <v>27</v>
      </c>
      <c r="H164" s="40" t="s">
        <v>28</v>
      </c>
      <c r="I164" s="40" t="s">
        <v>29</v>
      </c>
      <c r="J164" s="40" t="s">
        <v>30</v>
      </c>
      <c r="K164" s="40" t="s">
        <v>31</v>
      </c>
      <c r="L164" s="49">
        <v>45995110</v>
      </c>
      <c r="M164" s="49">
        <v>0</v>
      </c>
      <c r="N164" s="49">
        <v>45995110</v>
      </c>
      <c r="O164" s="49">
        <v>33576430</v>
      </c>
      <c r="P164" s="42" t="s">
        <v>150</v>
      </c>
      <c r="Q164" s="40" t="s">
        <v>2478</v>
      </c>
      <c r="R164" s="40" t="s">
        <v>2479</v>
      </c>
      <c r="S164" s="40" t="s">
        <v>140</v>
      </c>
      <c r="T164" s="40" t="s">
        <v>141</v>
      </c>
      <c r="U164" s="40" t="s">
        <v>2480</v>
      </c>
      <c r="V164" s="40" t="s">
        <v>143</v>
      </c>
      <c r="W164" s="40" t="s">
        <v>151</v>
      </c>
      <c r="X164" s="40" t="s">
        <v>152</v>
      </c>
      <c r="Y164" s="40" t="s">
        <v>59</v>
      </c>
      <c r="Z164" s="40" t="s">
        <v>59</v>
      </c>
      <c r="AA164" s="40" t="s">
        <v>359</v>
      </c>
      <c r="AB164" s="40"/>
      <c r="AC164" s="40" t="s">
        <v>9395</v>
      </c>
      <c r="AD164" s="40" t="s">
        <v>9396</v>
      </c>
      <c r="AE164" s="40"/>
      <c r="AF164" s="40" t="s">
        <v>264</v>
      </c>
      <c r="AG164" s="40" t="s">
        <v>153</v>
      </c>
      <c r="AH164" s="40" t="s">
        <v>2482</v>
      </c>
      <c r="AI164" s="40" t="s">
        <v>2315</v>
      </c>
      <c r="AJ164" s="41"/>
      <c r="AK164" s="43"/>
      <c r="AL164" s="41"/>
      <c r="AM164" s="41"/>
      <c r="AN164" s="41"/>
      <c r="AO164" s="41"/>
      <c r="AP164" s="41"/>
      <c r="AQ164" s="41"/>
      <c r="AR164" s="41"/>
      <c r="AS164" s="41"/>
      <c r="AT164" s="41"/>
      <c r="AU164" s="40"/>
      <c r="AV164" s="40"/>
      <c r="AW164" s="40"/>
      <c r="AX164" s="40"/>
    </row>
    <row r="165" spans="1:50" x14ac:dyDescent="0.2">
      <c r="A165" s="73">
        <v>16425</v>
      </c>
      <c r="B165" s="40" t="s">
        <v>264</v>
      </c>
      <c r="C165" s="40" t="s">
        <v>2483</v>
      </c>
      <c r="D165" s="40" t="s">
        <v>137</v>
      </c>
      <c r="E165" s="42" t="s">
        <v>1226</v>
      </c>
      <c r="F165" s="40" t="s">
        <v>1227</v>
      </c>
      <c r="G165" s="40" t="s">
        <v>27</v>
      </c>
      <c r="H165" s="40" t="s">
        <v>28</v>
      </c>
      <c r="I165" s="40" t="s">
        <v>29</v>
      </c>
      <c r="J165" s="40" t="s">
        <v>30</v>
      </c>
      <c r="K165" s="40" t="s">
        <v>31</v>
      </c>
      <c r="L165" s="49">
        <v>45995110</v>
      </c>
      <c r="M165" s="49">
        <v>0</v>
      </c>
      <c r="N165" s="49">
        <v>45995110</v>
      </c>
      <c r="O165" s="49">
        <v>33576430</v>
      </c>
      <c r="P165" s="42" t="s">
        <v>150</v>
      </c>
      <c r="Q165" s="40" t="s">
        <v>2484</v>
      </c>
      <c r="R165" s="40" t="s">
        <v>2485</v>
      </c>
      <c r="S165" s="40" t="s">
        <v>140</v>
      </c>
      <c r="T165" s="40" t="s">
        <v>141</v>
      </c>
      <c r="U165" s="40" t="s">
        <v>2486</v>
      </c>
      <c r="V165" s="40" t="s">
        <v>143</v>
      </c>
      <c r="W165" s="40" t="s">
        <v>148</v>
      </c>
      <c r="X165" s="40" t="s">
        <v>149</v>
      </c>
      <c r="Y165" s="40" t="s">
        <v>59</v>
      </c>
      <c r="Z165" s="40" t="s">
        <v>59</v>
      </c>
      <c r="AA165" s="40" t="s">
        <v>360</v>
      </c>
      <c r="AB165" s="40"/>
      <c r="AC165" s="40" t="s">
        <v>9397</v>
      </c>
      <c r="AD165" s="40" t="s">
        <v>9398</v>
      </c>
      <c r="AE165" s="40"/>
      <c r="AF165" s="40" t="s">
        <v>264</v>
      </c>
      <c r="AG165" s="40" t="s">
        <v>153</v>
      </c>
      <c r="AH165" s="40" t="s">
        <v>2488</v>
      </c>
      <c r="AI165" s="40" t="s">
        <v>2315</v>
      </c>
      <c r="AJ165" s="41"/>
      <c r="AK165" s="43"/>
      <c r="AL165" s="41"/>
      <c r="AM165" s="41"/>
      <c r="AN165" s="41"/>
      <c r="AO165" s="41"/>
      <c r="AP165" s="41"/>
      <c r="AQ165" s="41"/>
      <c r="AR165" s="41"/>
      <c r="AS165" s="41"/>
      <c r="AT165" s="41"/>
      <c r="AU165" s="40"/>
      <c r="AV165" s="40"/>
      <c r="AW165" s="40"/>
      <c r="AX165" s="40"/>
    </row>
    <row r="166" spans="1:50" x14ac:dyDescent="0.2">
      <c r="A166" s="73">
        <v>16525</v>
      </c>
      <c r="B166" s="40" t="s">
        <v>264</v>
      </c>
      <c r="C166" s="40" t="s">
        <v>2489</v>
      </c>
      <c r="D166" s="40" t="s">
        <v>137</v>
      </c>
      <c r="E166" s="42" t="s">
        <v>1226</v>
      </c>
      <c r="F166" s="40" t="s">
        <v>1227</v>
      </c>
      <c r="G166" s="40" t="s">
        <v>27</v>
      </c>
      <c r="H166" s="40" t="s">
        <v>28</v>
      </c>
      <c r="I166" s="40" t="s">
        <v>29</v>
      </c>
      <c r="J166" s="40" t="s">
        <v>30</v>
      </c>
      <c r="K166" s="40" t="s">
        <v>31</v>
      </c>
      <c r="L166" s="49">
        <v>45995110</v>
      </c>
      <c r="M166" s="49">
        <v>0</v>
      </c>
      <c r="N166" s="49">
        <v>45995110</v>
      </c>
      <c r="O166" s="49">
        <v>33576430</v>
      </c>
      <c r="P166" s="42" t="s">
        <v>150</v>
      </c>
      <c r="Q166" s="40" t="s">
        <v>2490</v>
      </c>
      <c r="R166" s="40" t="s">
        <v>2491</v>
      </c>
      <c r="S166" s="40" t="s">
        <v>140</v>
      </c>
      <c r="T166" s="40" t="s">
        <v>141</v>
      </c>
      <c r="U166" s="40" t="s">
        <v>2492</v>
      </c>
      <c r="V166" s="40" t="s">
        <v>143</v>
      </c>
      <c r="W166" s="40" t="s">
        <v>157</v>
      </c>
      <c r="X166" s="40" t="s">
        <v>158</v>
      </c>
      <c r="Y166" s="40" t="s">
        <v>59</v>
      </c>
      <c r="Z166" s="40" t="s">
        <v>59</v>
      </c>
      <c r="AA166" s="40" t="s">
        <v>361</v>
      </c>
      <c r="AB166" s="40"/>
      <c r="AC166" s="40" t="s">
        <v>9399</v>
      </c>
      <c r="AD166" s="40" t="s">
        <v>9400</v>
      </c>
      <c r="AE166" s="40"/>
      <c r="AF166" s="40" t="s">
        <v>264</v>
      </c>
      <c r="AG166" s="40" t="s">
        <v>153</v>
      </c>
      <c r="AH166" s="40" t="s">
        <v>2494</v>
      </c>
      <c r="AI166" s="40" t="s">
        <v>2315</v>
      </c>
      <c r="AJ166" s="41"/>
      <c r="AK166" s="43"/>
      <c r="AL166" s="41"/>
      <c r="AM166" s="41"/>
      <c r="AN166" s="41"/>
      <c r="AO166" s="41"/>
      <c r="AP166" s="41"/>
      <c r="AQ166" s="41"/>
      <c r="AR166" s="41"/>
      <c r="AS166" s="41"/>
      <c r="AT166" s="41"/>
      <c r="AU166" s="40"/>
      <c r="AV166" s="40"/>
      <c r="AW166" s="40"/>
      <c r="AX166" s="40"/>
    </row>
    <row r="167" spans="1:50" x14ac:dyDescent="0.2">
      <c r="A167" s="73">
        <v>16625</v>
      </c>
      <c r="B167" s="40" t="s">
        <v>264</v>
      </c>
      <c r="C167" s="40" t="s">
        <v>2495</v>
      </c>
      <c r="D167" s="40" t="s">
        <v>137</v>
      </c>
      <c r="E167" s="42" t="s">
        <v>1226</v>
      </c>
      <c r="F167" s="40" t="s">
        <v>1227</v>
      </c>
      <c r="G167" s="40" t="s">
        <v>27</v>
      </c>
      <c r="H167" s="40" t="s">
        <v>28</v>
      </c>
      <c r="I167" s="40" t="s">
        <v>29</v>
      </c>
      <c r="J167" s="40" t="s">
        <v>30</v>
      </c>
      <c r="K167" s="40" t="s">
        <v>31</v>
      </c>
      <c r="L167" s="49">
        <v>45995110</v>
      </c>
      <c r="M167" s="49">
        <v>0</v>
      </c>
      <c r="N167" s="49">
        <v>45995110</v>
      </c>
      <c r="O167" s="49">
        <v>33576430</v>
      </c>
      <c r="P167" s="42" t="s">
        <v>150</v>
      </c>
      <c r="Q167" s="40" t="s">
        <v>2496</v>
      </c>
      <c r="R167" s="40" t="s">
        <v>2497</v>
      </c>
      <c r="S167" s="40" t="s">
        <v>140</v>
      </c>
      <c r="T167" s="40" t="s">
        <v>141</v>
      </c>
      <c r="U167" s="40" t="s">
        <v>2498</v>
      </c>
      <c r="V167" s="40" t="s">
        <v>143</v>
      </c>
      <c r="W167" s="40" t="s">
        <v>151</v>
      </c>
      <c r="X167" s="40" t="s">
        <v>152</v>
      </c>
      <c r="Y167" s="40" t="s">
        <v>59</v>
      </c>
      <c r="Z167" s="40" t="s">
        <v>59</v>
      </c>
      <c r="AA167" s="40" t="s">
        <v>362</v>
      </c>
      <c r="AB167" s="40"/>
      <c r="AC167" s="40" t="s">
        <v>9401</v>
      </c>
      <c r="AD167" s="40" t="s">
        <v>9402</v>
      </c>
      <c r="AE167" s="40"/>
      <c r="AF167" s="40" t="s">
        <v>264</v>
      </c>
      <c r="AG167" s="40" t="s">
        <v>153</v>
      </c>
      <c r="AH167" s="40" t="s">
        <v>2500</v>
      </c>
      <c r="AI167" s="40" t="s">
        <v>2315</v>
      </c>
      <c r="AJ167" s="41"/>
      <c r="AK167" s="43"/>
      <c r="AL167" s="41"/>
      <c r="AM167" s="41"/>
      <c r="AN167" s="41"/>
      <c r="AO167" s="41"/>
      <c r="AP167" s="41"/>
      <c r="AQ167" s="41"/>
      <c r="AR167" s="41"/>
      <c r="AS167" s="41"/>
      <c r="AT167" s="41"/>
      <c r="AU167" s="40"/>
      <c r="AV167" s="40"/>
      <c r="AW167" s="40"/>
      <c r="AX167" s="40"/>
    </row>
    <row r="168" spans="1:50" x14ac:dyDescent="0.2">
      <c r="A168" s="73">
        <v>16725</v>
      </c>
      <c r="B168" s="40" t="s">
        <v>264</v>
      </c>
      <c r="C168" s="40" t="s">
        <v>2501</v>
      </c>
      <c r="D168" s="40" t="s">
        <v>137</v>
      </c>
      <c r="E168" s="42" t="s">
        <v>1226</v>
      </c>
      <c r="F168" s="40" t="s">
        <v>1227</v>
      </c>
      <c r="G168" s="40" t="s">
        <v>27</v>
      </c>
      <c r="H168" s="40" t="s">
        <v>28</v>
      </c>
      <c r="I168" s="40" t="s">
        <v>29</v>
      </c>
      <c r="J168" s="40" t="s">
        <v>30</v>
      </c>
      <c r="K168" s="40" t="s">
        <v>31</v>
      </c>
      <c r="L168" s="49">
        <v>45995110</v>
      </c>
      <c r="M168" s="49">
        <v>0</v>
      </c>
      <c r="N168" s="49">
        <v>45995110</v>
      </c>
      <c r="O168" s="49">
        <v>33576430</v>
      </c>
      <c r="P168" s="42" t="s">
        <v>150</v>
      </c>
      <c r="Q168" s="40" t="s">
        <v>2502</v>
      </c>
      <c r="R168" s="40" t="s">
        <v>2503</v>
      </c>
      <c r="S168" s="40" t="s">
        <v>140</v>
      </c>
      <c r="T168" s="40" t="s">
        <v>141</v>
      </c>
      <c r="U168" s="40" t="s">
        <v>2504</v>
      </c>
      <c r="V168" s="40" t="s">
        <v>143</v>
      </c>
      <c r="W168" s="40" t="s">
        <v>148</v>
      </c>
      <c r="X168" s="40" t="s">
        <v>149</v>
      </c>
      <c r="Y168" s="40" t="s">
        <v>59</v>
      </c>
      <c r="Z168" s="40" t="s">
        <v>59</v>
      </c>
      <c r="AA168" s="40" t="s">
        <v>363</v>
      </c>
      <c r="AB168" s="40"/>
      <c r="AC168" s="40" t="s">
        <v>9403</v>
      </c>
      <c r="AD168" s="40" t="s">
        <v>9404</v>
      </c>
      <c r="AE168" s="40"/>
      <c r="AF168" s="40" t="s">
        <v>264</v>
      </c>
      <c r="AG168" s="40" t="s">
        <v>153</v>
      </c>
      <c r="AH168" s="40" t="s">
        <v>2506</v>
      </c>
      <c r="AI168" s="40" t="s">
        <v>2315</v>
      </c>
      <c r="AJ168" s="41"/>
      <c r="AK168" s="43"/>
      <c r="AL168" s="41"/>
      <c r="AM168" s="41"/>
      <c r="AN168" s="41"/>
      <c r="AO168" s="41"/>
      <c r="AP168" s="41"/>
      <c r="AQ168" s="41"/>
      <c r="AR168" s="41"/>
      <c r="AS168" s="41"/>
      <c r="AT168" s="41"/>
      <c r="AU168" s="40"/>
      <c r="AV168" s="40"/>
      <c r="AW168" s="40"/>
      <c r="AX168" s="40"/>
    </row>
    <row r="169" spans="1:50" x14ac:dyDescent="0.2">
      <c r="A169" s="73">
        <v>16825</v>
      </c>
      <c r="B169" s="40" t="s">
        <v>264</v>
      </c>
      <c r="C169" s="40" t="s">
        <v>2507</v>
      </c>
      <c r="D169" s="40" t="s">
        <v>137</v>
      </c>
      <c r="E169" s="42" t="s">
        <v>1226</v>
      </c>
      <c r="F169" s="40" t="s">
        <v>1227</v>
      </c>
      <c r="G169" s="40" t="s">
        <v>27</v>
      </c>
      <c r="H169" s="40" t="s">
        <v>28</v>
      </c>
      <c r="I169" s="40" t="s">
        <v>29</v>
      </c>
      <c r="J169" s="40" t="s">
        <v>30</v>
      </c>
      <c r="K169" s="40" t="s">
        <v>31</v>
      </c>
      <c r="L169" s="49">
        <v>45995110</v>
      </c>
      <c r="M169" s="49">
        <v>0</v>
      </c>
      <c r="N169" s="49">
        <v>45995110</v>
      </c>
      <c r="O169" s="49">
        <v>33576430</v>
      </c>
      <c r="P169" s="42" t="s">
        <v>150</v>
      </c>
      <c r="Q169" s="40" t="s">
        <v>2508</v>
      </c>
      <c r="R169" s="40" t="s">
        <v>2509</v>
      </c>
      <c r="S169" s="40" t="s">
        <v>140</v>
      </c>
      <c r="T169" s="40" t="s">
        <v>141</v>
      </c>
      <c r="U169" s="40" t="s">
        <v>2510</v>
      </c>
      <c r="V169" s="40" t="s">
        <v>143</v>
      </c>
      <c r="W169" s="40" t="s">
        <v>159</v>
      </c>
      <c r="X169" s="40" t="s">
        <v>160</v>
      </c>
      <c r="Y169" s="40" t="s">
        <v>59</v>
      </c>
      <c r="Z169" s="40" t="s">
        <v>59</v>
      </c>
      <c r="AA169" s="40" t="s">
        <v>364</v>
      </c>
      <c r="AB169" s="40"/>
      <c r="AC169" s="40" t="s">
        <v>9405</v>
      </c>
      <c r="AD169" s="40" t="s">
        <v>9406</v>
      </c>
      <c r="AE169" s="40"/>
      <c r="AF169" s="40" t="s">
        <v>264</v>
      </c>
      <c r="AG169" s="40" t="s">
        <v>153</v>
      </c>
      <c r="AH169" s="40" t="s">
        <v>2512</v>
      </c>
      <c r="AI169" s="40" t="s">
        <v>2315</v>
      </c>
      <c r="AJ169" s="41"/>
      <c r="AK169" s="43"/>
      <c r="AL169" s="41"/>
      <c r="AM169" s="41"/>
      <c r="AN169" s="41"/>
      <c r="AO169" s="41"/>
      <c r="AP169" s="41"/>
      <c r="AQ169" s="41"/>
      <c r="AR169" s="41"/>
      <c r="AS169" s="41"/>
      <c r="AT169" s="41"/>
      <c r="AU169" s="40"/>
      <c r="AV169" s="40"/>
      <c r="AW169" s="40"/>
      <c r="AX169" s="40"/>
    </row>
    <row r="170" spans="1:50" x14ac:dyDescent="0.2">
      <c r="A170" s="73">
        <v>16925</v>
      </c>
      <c r="B170" s="40" t="s">
        <v>264</v>
      </c>
      <c r="C170" s="40" t="s">
        <v>2513</v>
      </c>
      <c r="D170" s="40" t="s">
        <v>137</v>
      </c>
      <c r="E170" s="42" t="s">
        <v>1226</v>
      </c>
      <c r="F170" s="40" t="s">
        <v>1227</v>
      </c>
      <c r="G170" s="40" t="s">
        <v>27</v>
      </c>
      <c r="H170" s="40" t="s">
        <v>28</v>
      </c>
      <c r="I170" s="40" t="s">
        <v>29</v>
      </c>
      <c r="J170" s="40" t="s">
        <v>30</v>
      </c>
      <c r="K170" s="40" t="s">
        <v>31</v>
      </c>
      <c r="L170" s="49">
        <v>45995110</v>
      </c>
      <c r="M170" s="49">
        <v>0</v>
      </c>
      <c r="N170" s="49">
        <v>45995110</v>
      </c>
      <c r="O170" s="49">
        <v>33576430</v>
      </c>
      <c r="P170" s="42" t="s">
        <v>150</v>
      </c>
      <c r="Q170" s="40" t="s">
        <v>2514</v>
      </c>
      <c r="R170" s="40" t="s">
        <v>2515</v>
      </c>
      <c r="S170" s="40" t="s">
        <v>140</v>
      </c>
      <c r="T170" s="40" t="s">
        <v>141</v>
      </c>
      <c r="U170" s="40" t="s">
        <v>2516</v>
      </c>
      <c r="V170" s="40" t="s">
        <v>143</v>
      </c>
      <c r="W170" s="40" t="s">
        <v>148</v>
      </c>
      <c r="X170" s="40" t="s">
        <v>149</v>
      </c>
      <c r="Y170" s="40" t="s">
        <v>59</v>
      </c>
      <c r="Z170" s="40" t="s">
        <v>59</v>
      </c>
      <c r="AA170" s="40" t="s">
        <v>365</v>
      </c>
      <c r="AB170" s="40"/>
      <c r="AC170" s="40" t="s">
        <v>9407</v>
      </c>
      <c r="AD170" s="40" t="s">
        <v>9408</v>
      </c>
      <c r="AE170" s="40"/>
      <c r="AF170" s="40" t="s">
        <v>264</v>
      </c>
      <c r="AG170" s="40" t="s">
        <v>153</v>
      </c>
      <c r="AH170" s="40" t="s">
        <v>2518</v>
      </c>
      <c r="AI170" s="40" t="s">
        <v>2315</v>
      </c>
      <c r="AJ170" s="41"/>
      <c r="AK170" s="43"/>
      <c r="AL170" s="41"/>
      <c r="AM170" s="41"/>
      <c r="AN170" s="41"/>
      <c r="AO170" s="41"/>
      <c r="AP170" s="41"/>
      <c r="AQ170" s="41"/>
      <c r="AR170" s="41"/>
      <c r="AS170" s="41"/>
      <c r="AT170" s="41"/>
      <c r="AU170" s="40"/>
      <c r="AV170" s="40"/>
      <c r="AW170" s="40"/>
      <c r="AX170" s="40"/>
    </row>
    <row r="171" spans="1:50" x14ac:dyDescent="0.2">
      <c r="A171" s="73">
        <v>17025</v>
      </c>
      <c r="B171" s="40" t="s">
        <v>264</v>
      </c>
      <c r="C171" s="40" t="s">
        <v>2519</v>
      </c>
      <c r="D171" s="40" t="s">
        <v>137</v>
      </c>
      <c r="E171" s="42" t="s">
        <v>1226</v>
      </c>
      <c r="F171" s="40" t="s">
        <v>1227</v>
      </c>
      <c r="G171" s="40" t="s">
        <v>27</v>
      </c>
      <c r="H171" s="40" t="s">
        <v>28</v>
      </c>
      <c r="I171" s="40" t="s">
        <v>29</v>
      </c>
      <c r="J171" s="40" t="s">
        <v>30</v>
      </c>
      <c r="K171" s="40" t="s">
        <v>31</v>
      </c>
      <c r="L171" s="49">
        <v>45995110</v>
      </c>
      <c r="M171" s="49">
        <v>0</v>
      </c>
      <c r="N171" s="49">
        <v>45995110</v>
      </c>
      <c r="O171" s="49">
        <v>33576430</v>
      </c>
      <c r="P171" s="42" t="s">
        <v>150</v>
      </c>
      <c r="Q171" s="40" t="s">
        <v>2520</v>
      </c>
      <c r="R171" s="40" t="s">
        <v>2521</v>
      </c>
      <c r="S171" s="40" t="s">
        <v>140</v>
      </c>
      <c r="T171" s="40" t="s">
        <v>141</v>
      </c>
      <c r="U171" s="40" t="s">
        <v>2522</v>
      </c>
      <c r="V171" s="40" t="s">
        <v>143</v>
      </c>
      <c r="W171" s="40" t="s">
        <v>151</v>
      </c>
      <c r="X171" s="40" t="s">
        <v>152</v>
      </c>
      <c r="Y171" s="40" t="s">
        <v>59</v>
      </c>
      <c r="Z171" s="40" t="s">
        <v>59</v>
      </c>
      <c r="AA171" s="40" t="s">
        <v>366</v>
      </c>
      <c r="AB171" s="40"/>
      <c r="AC171" s="40" t="s">
        <v>9409</v>
      </c>
      <c r="AD171" s="40" t="s">
        <v>9410</v>
      </c>
      <c r="AE171" s="40"/>
      <c r="AF171" s="40" t="s">
        <v>264</v>
      </c>
      <c r="AG171" s="40" t="s">
        <v>153</v>
      </c>
      <c r="AH171" s="40" t="s">
        <v>2524</v>
      </c>
      <c r="AI171" s="40" t="s">
        <v>2315</v>
      </c>
      <c r="AJ171" s="41"/>
      <c r="AK171" s="43"/>
      <c r="AL171" s="41"/>
      <c r="AM171" s="41"/>
      <c r="AN171" s="41"/>
      <c r="AO171" s="41"/>
      <c r="AP171" s="41"/>
      <c r="AQ171" s="41"/>
      <c r="AR171" s="41"/>
      <c r="AS171" s="41"/>
      <c r="AT171" s="41"/>
      <c r="AU171" s="40"/>
      <c r="AV171" s="40"/>
      <c r="AW171" s="40"/>
      <c r="AX171" s="40"/>
    </row>
    <row r="172" spans="1:50" x14ac:dyDescent="0.2">
      <c r="A172" s="73">
        <v>17125</v>
      </c>
      <c r="B172" s="40" t="s">
        <v>2525</v>
      </c>
      <c r="C172" s="40" t="s">
        <v>2526</v>
      </c>
      <c r="D172" s="40" t="s">
        <v>137</v>
      </c>
      <c r="E172" s="42" t="s">
        <v>1311</v>
      </c>
      <c r="F172" s="40" t="s">
        <v>1312</v>
      </c>
      <c r="G172" s="40" t="s">
        <v>27</v>
      </c>
      <c r="H172" s="40" t="s">
        <v>28</v>
      </c>
      <c r="I172" s="40" t="s">
        <v>29</v>
      </c>
      <c r="J172" s="40" t="s">
        <v>30</v>
      </c>
      <c r="K172" s="40" t="s">
        <v>31</v>
      </c>
      <c r="L172" s="49">
        <v>37099598</v>
      </c>
      <c r="M172" s="49">
        <v>0</v>
      </c>
      <c r="N172" s="49">
        <v>37099598</v>
      </c>
      <c r="O172" s="49">
        <v>27498742</v>
      </c>
      <c r="P172" s="42" t="s">
        <v>150</v>
      </c>
      <c r="Q172" s="40" t="s">
        <v>2527</v>
      </c>
      <c r="R172" s="40" t="s">
        <v>2528</v>
      </c>
      <c r="S172" s="40" t="s">
        <v>140</v>
      </c>
      <c r="T172" s="40" t="s">
        <v>141</v>
      </c>
      <c r="U172" s="40" t="s">
        <v>2529</v>
      </c>
      <c r="V172" s="40" t="s">
        <v>143</v>
      </c>
      <c r="W172" s="40" t="s">
        <v>276</v>
      </c>
      <c r="X172" s="40" t="s">
        <v>277</v>
      </c>
      <c r="Y172" s="40" t="s">
        <v>82</v>
      </c>
      <c r="Z172" s="40" t="s">
        <v>82</v>
      </c>
      <c r="AA172" s="40" t="s">
        <v>367</v>
      </c>
      <c r="AB172" s="40"/>
      <c r="AC172" s="40" t="s">
        <v>9411</v>
      </c>
      <c r="AD172" s="40" t="s">
        <v>9412</v>
      </c>
      <c r="AE172" s="40"/>
      <c r="AF172" s="40" t="s">
        <v>2525</v>
      </c>
      <c r="AG172" s="40" t="s">
        <v>153</v>
      </c>
      <c r="AH172" s="40" t="s">
        <v>2531</v>
      </c>
      <c r="AI172" s="40" t="s">
        <v>2532</v>
      </c>
      <c r="AJ172" s="41"/>
      <c r="AK172" s="43"/>
      <c r="AL172" s="41"/>
      <c r="AM172" s="41"/>
      <c r="AN172" s="41"/>
      <c r="AO172" s="41"/>
      <c r="AP172" s="41"/>
      <c r="AQ172" s="41"/>
      <c r="AR172" s="41"/>
      <c r="AS172" s="41"/>
      <c r="AT172" s="41"/>
      <c r="AU172" s="40"/>
      <c r="AV172" s="40"/>
      <c r="AW172" s="40"/>
      <c r="AX172" s="40"/>
    </row>
    <row r="173" spans="1:50" x14ac:dyDescent="0.2">
      <c r="A173" s="73">
        <v>17225</v>
      </c>
      <c r="B173" s="40" t="s">
        <v>2525</v>
      </c>
      <c r="C173" s="40" t="s">
        <v>2533</v>
      </c>
      <c r="D173" s="40" t="s">
        <v>137</v>
      </c>
      <c r="E173" s="42" t="s">
        <v>1311</v>
      </c>
      <c r="F173" s="40" t="s">
        <v>1312</v>
      </c>
      <c r="G173" s="40" t="s">
        <v>27</v>
      </c>
      <c r="H173" s="40" t="s">
        <v>28</v>
      </c>
      <c r="I173" s="40" t="s">
        <v>29</v>
      </c>
      <c r="J173" s="40" t="s">
        <v>30</v>
      </c>
      <c r="K173" s="40" t="s">
        <v>31</v>
      </c>
      <c r="L173" s="49">
        <v>47988231</v>
      </c>
      <c r="M173" s="49">
        <v>0</v>
      </c>
      <c r="N173" s="49">
        <v>47988231</v>
      </c>
      <c r="O173" s="49">
        <v>35569551</v>
      </c>
      <c r="P173" s="42" t="s">
        <v>150</v>
      </c>
      <c r="Q173" s="40" t="s">
        <v>2534</v>
      </c>
      <c r="R173" s="40" t="s">
        <v>2535</v>
      </c>
      <c r="S173" s="40" t="s">
        <v>140</v>
      </c>
      <c r="T173" s="40" t="s">
        <v>141</v>
      </c>
      <c r="U173" s="40" t="s">
        <v>2536</v>
      </c>
      <c r="V173" s="40" t="s">
        <v>143</v>
      </c>
      <c r="W173" s="40" t="s">
        <v>151</v>
      </c>
      <c r="X173" s="40" t="s">
        <v>152</v>
      </c>
      <c r="Y173" s="40" t="s">
        <v>82</v>
      </c>
      <c r="Z173" s="40" t="s">
        <v>82</v>
      </c>
      <c r="AA173" s="40" t="s">
        <v>368</v>
      </c>
      <c r="AB173" s="40"/>
      <c r="AC173" s="40" t="s">
        <v>9413</v>
      </c>
      <c r="AD173" s="40" t="s">
        <v>9414</v>
      </c>
      <c r="AE173" s="40"/>
      <c r="AF173" s="40" t="s">
        <v>2525</v>
      </c>
      <c r="AG173" s="40" t="s">
        <v>153</v>
      </c>
      <c r="AH173" s="40" t="s">
        <v>2538</v>
      </c>
      <c r="AI173" s="40" t="s">
        <v>2532</v>
      </c>
      <c r="AJ173" s="41"/>
      <c r="AK173" s="43"/>
      <c r="AL173" s="41"/>
      <c r="AM173" s="41"/>
      <c r="AN173" s="41"/>
      <c r="AO173" s="41"/>
      <c r="AP173" s="41"/>
      <c r="AQ173" s="41"/>
      <c r="AR173" s="41"/>
      <c r="AS173" s="41"/>
      <c r="AT173" s="41"/>
      <c r="AU173" s="40"/>
      <c r="AV173" s="40"/>
      <c r="AW173" s="40"/>
      <c r="AX173" s="40"/>
    </row>
    <row r="174" spans="1:50" x14ac:dyDescent="0.2">
      <c r="A174" s="73">
        <v>17325</v>
      </c>
      <c r="B174" s="40" t="s">
        <v>2525</v>
      </c>
      <c r="C174" s="40" t="s">
        <v>2539</v>
      </c>
      <c r="D174" s="40" t="s">
        <v>137</v>
      </c>
      <c r="E174" s="42" t="s">
        <v>1311</v>
      </c>
      <c r="F174" s="40" t="s">
        <v>1312</v>
      </c>
      <c r="G174" s="40" t="s">
        <v>27</v>
      </c>
      <c r="H174" s="40" t="s">
        <v>28</v>
      </c>
      <c r="I174" s="40" t="s">
        <v>29</v>
      </c>
      <c r="J174" s="40" t="s">
        <v>30</v>
      </c>
      <c r="K174" s="40" t="s">
        <v>31</v>
      </c>
      <c r="L174" s="49">
        <v>47988231</v>
      </c>
      <c r="M174" s="49">
        <v>0</v>
      </c>
      <c r="N174" s="49">
        <v>47988231</v>
      </c>
      <c r="O174" s="49">
        <v>35569551</v>
      </c>
      <c r="P174" s="42" t="s">
        <v>150</v>
      </c>
      <c r="Q174" s="40" t="s">
        <v>2540</v>
      </c>
      <c r="R174" s="40" t="s">
        <v>2541</v>
      </c>
      <c r="S174" s="40" t="s">
        <v>140</v>
      </c>
      <c r="T174" s="40" t="s">
        <v>141</v>
      </c>
      <c r="U174" s="40" t="s">
        <v>2542</v>
      </c>
      <c r="V174" s="40" t="s">
        <v>143</v>
      </c>
      <c r="W174" s="40" t="s">
        <v>148</v>
      </c>
      <c r="X174" s="40" t="s">
        <v>149</v>
      </c>
      <c r="Y174" s="40" t="s">
        <v>82</v>
      </c>
      <c r="Z174" s="40" t="s">
        <v>82</v>
      </c>
      <c r="AA174" s="40" t="s">
        <v>369</v>
      </c>
      <c r="AB174" s="40"/>
      <c r="AC174" s="40" t="s">
        <v>9415</v>
      </c>
      <c r="AD174" s="40" t="s">
        <v>9416</v>
      </c>
      <c r="AE174" s="40"/>
      <c r="AF174" s="40" t="s">
        <v>2525</v>
      </c>
      <c r="AG174" s="40" t="s">
        <v>153</v>
      </c>
      <c r="AH174" s="40" t="s">
        <v>2544</v>
      </c>
      <c r="AI174" s="40" t="s">
        <v>2532</v>
      </c>
      <c r="AJ174" s="41"/>
      <c r="AK174" s="43"/>
      <c r="AL174" s="41"/>
      <c r="AM174" s="41"/>
      <c r="AN174" s="41"/>
      <c r="AO174" s="41"/>
      <c r="AP174" s="41"/>
      <c r="AQ174" s="41"/>
      <c r="AR174" s="41"/>
      <c r="AS174" s="41"/>
      <c r="AT174" s="41"/>
      <c r="AU174" s="40"/>
      <c r="AV174" s="40"/>
      <c r="AW174" s="40"/>
      <c r="AX174" s="40"/>
    </row>
    <row r="175" spans="1:50" x14ac:dyDescent="0.2">
      <c r="A175" s="73">
        <v>17425</v>
      </c>
      <c r="B175" s="40" t="s">
        <v>2525</v>
      </c>
      <c r="C175" s="40" t="s">
        <v>2539</v>
      </c>
      <c r="D175" s="40" t="s">
        <v>137</v>
      </c>
      <c r="E175" s="42" t="s">
        <v>1311</v>
      </c>
      <c r="F175" s="40" t="s">
        <v>1312</v>
      </c>
      <c r="G175" s="40" t="s">
        <v>27</v>
      </c>
      <c r="H175" s="40" t="s">
        <v>28</v>
      </c>
      <c r="I175" s="40" t="s">
        <v>29</v>
      </c>
      <c r="J175" s="40" t="s">
        <v>30</v>
      </c>
      <c r="K175" s="40" t="s">
        <v>31</v>
      </c>
      <c r="L175" s="49">
        <v>47988231</v>
      </c>
      <c r="M175" s="49">
        <v>0</v>
      </c>
      <c r="N175" s="49">
        <v>47988231</v>
      </c>
      <c r="O175" s="49">
        <v>35569551</v>
      </c>
      <c r="P175" s="42" t="s">
        <v>150</v>
      </c>
      <c r="Q175" s="40" t="s">
        <v>2545</v>
      </c>
      <c r="R175" s="40" t="s">
        <v>2546</v>
      </c>
      <c r="S175" s="40" t="s">
        <v>140</v>
      </c>
      <c r="T175" s="40" t="s">
        <v>141</v>
      </c>
      <c r="U175" s="40" t="s">
        <v>2547</v>
      </c>
      <c r="V175" s="40" t="s">
        <v>143</v>
      </c>
      <c r="W175" s="40" t="s">
        <v>159</v>
      </c>
      <c r="X175" s="40" t="s">
        <v>160</v>
      </c>
      <c r="Y175" s="40" t="s">
        <v>82</v>
      </c>
      <c r="Z175" s="40" t="s">
        <v>82</v>
      </c>
      <c r="AA175" s="40" t="s">
        <v>370</v>
      </c>
      <c r="AB175" s="40"/>
      <c r="AC175" s="40" t="s">
        <v>9417</v>
      </c>
      <c r="AD175" s="40" t="s">
        <v>9418</v>
      </c>
      <c r="AE175" s="40"/>
      <c r="AF175" s="40" t="s">
        <v>2525</v>
      </c>
      <c r="AG175" s="40" t="s">
        <v>153</v>
      </c>
      <c r="AH175" s="40" t="s">
        <v>2549</v>
      </c>
      <c r="AI175" s="40" t="s">
        <v>2550</v>
      </c>
      <c r="AJ175" s="41"/>
      <c r="AK175" s="43"/>
      <c r="AL175" s="41"/>
      <c r="AM175" s="41"/>
      <c r="AN175" s="41"/>
      <c r="AO175" s="41"/>
      <c r="AP175" s="41"/>
      <c r="AQ175" s="41"/>
      <c r="AR175" s="41"/>
      <c r="AS175" s="41"/>
      <c r="AT175" s="41"/>
      <c r="AU175" s="40"/>
      <c r="AV175" s="40"/>
      <c r="AW175" s="40"/>
      <c r="AX175" s="40"/>
    </row>
    <row r="176" spans="1:50" x14ac:dyDescent="0.2">
      <c r="A176" s="73">
        <v>17525</v>
      </c>
      <c r="B176" s="40" t="s">
        <v>2525</v>
      </c>
      <c r="C176" s="40" t="s">
        <v>2551</v>
      </c>
      <c r="D176" s="40" t="s">
        <v>137</v>
      </c>
      <c r="E176" s="42" t="s">
        <v>1311</v>
      </c>
      <c r="F176" s="40" t="s">
        <v>1312</v>
      </c>
      <c r="G176" s="40" t="s">
        <v>27</v>
      </c>
      <c r="H176" s="40" t="s">
        <v>28</v>
      </c>
      <c r="I176" s="40" t="s">
        <v>29</v>
      </c>
      <c r="J176" s="40" t="s">
        <v>30</v>
      </c>
      <c r="K176" s="40" t="s">
        <v>31</v>
      </c>
      <c r="L176" s="49">
        <v>47988231</v>
      </c>
      <c r="M176" s="49">
        <v>0</v>
      </c>
      <c r="N176" s="49">
        <v>47988231</v>
      </c>
      <c r="O176" s="49">
        <v>35569551</v>
      </c>
      <c r="P176" s="42" t="s">
        <v>150</v>
      </c>
      <c r="Q176" s="40" t="s">
        <v>2552</v>
      </c>
      <c r="R176" s="40" t="s">
        <v>2553</v>
      </c>
      <c r="S176" s="40" t="s">
        <v>140</v>
      </c>
      <c r="T176" s="40" t="s">
        <v>141</v>
      </c>
      <c r="U176" s="40" t="s">
        <v>2554</v>
      </c>
      <c r="V176" s="40" t="s">
        <v>143</v>
      </c>
      <c r="W176" s="40" t="s">
        <v>148</v>
      </c>
      <c r="X176" s="40" t="s">
        <v>149</v>
      </c>
      <c r="Y176" s="40" t="s">
        <v>82</v>
      </c>
      <c r="Z176" s="40" t="s">
        <v>82</v>
      </c>
      <c r="AA176" s="40" t="s">
        <v>371</v>
      </c>
      <c r="AB176" s="40"/>
      <c r="AC176" s="40" t="s">
        <v>9419</v>
      </c>
      <c r="AD176" s="40" t="s">
        <v>9420</v>
      </c>
      <c r="AE176" s="40"/>
      <c r="AF176" s="40" t="s">
        <v>2525</v>
      </c>
      <c r="AG176" s="40" t="s">
        <v>153</v>
      </c>
      <c r="AH176" s="40" t="s">
        <v>2556</v>
      </c>
      <c r="AI176" s="40" t="s">
        <v>2532</v>
      </c>
      <c r="AJ176" s="41"/>
      <c r="AK176" s="43"/>
      <c r="AL176" s="41"/>
      <c r="AM176" s="41"/>
      <c r="AN176" s="41"/>
      <c r="AO176" s="41"/>
      <c r="AP176" s="41"/>
      <c r="AQ176" s="41"/>
      <c r="AR176" s="41"/>
      <c r="AS176" s="41"/>
      <c r="AT176" s="41"/>
      <c r="AU176" s="40"/>
      <c r="AV176" s="40"/>
      <c r="AW176" s="40"/>
      <c r="AX176" s="40"/>
    </row>
    <row r="177" spans="1:50" x14ac:dyDescent="0.2">
      <c r="A177" s="73">
        <v>17625</v>
      </c>
      <c r="B177" s="40" t="s">
        <v>2525</v>
      </c>
      <c r="C177" s="40" t="s">
        <v>2557</v>
      </c>
      <c r="D177" s="40" t="s">
        <v>137</v>
      </c>
      <c r="E177" s="42" t="s">
        <v>1311</v>
      </c>
      <c r="F177" s="40" t="s">
        <v>1312</v>
      </c>
      <c r="G177" s="40" t="s">
        <v>27</v>
      </c>
      <c r="H177" s="40" t="s">
        <v>28</v>
      </c>
      <c r="I177" s="40" t="s">
        <v>29</v>
      </c>
      <c r="J177" s="40" t="s">
        <v>30</v>
      </c>
      <c r="K177" s="40" t="s">
        <v>31</v>
      </c>
      <c r="L177" s="49">
        <v>47988231</v>
      </c>
      <c r="M177" s="49">
        <v>0</v>
      </c>
      <c r="N177" s="49">
        <v>47988231</v>
      </c>
      <c r="O177" s="49">
        <v>35569551</v>
      </c>
      <c r="P177" s="42" t="s">
        <v>150</v>
      </c>
      <c r="Q177" s="40" t="s">
        <v>2558</v>
      </c>
      <c r="R177" s="40" t="s">
        <v>2559</v>
      </c>
      <c r="S177" s="40" t="s">
        <v>140</v>
      </c>
      <c r="T177" s="40" t="s">
        <v>141</v>
      </c>
      <c r="U177" s="40" t="s">
        <v>2560</v>
      </c>
      <c r="V177" s="40" t="s">
        <v>143</v>
      </c>
      <c r="W177" s="40" t="s">
        <v>157</v>
      </c>
      <c r="X177" s="40" t="s">
        <v>158</v>
      </c>
      <c r="Y177" s="40" t="s">
        <v>82</v>
      </c>
      <c r="Z177" s="40" t="s">
        <v>82</v>
      </c>
      <c r="AA177" s="40" t="s">
        <v>372</v>
      </c>
      <c r="AB177" s="40"/>
      <c r="AC177" s="40" t="s">
        <v>9421</v>
      </c>
      <c r="AD177" s="40" t="s">
        <v>9422</v>
      </c>
      <c r="AE177" s="40"/>
      <c r="AF177" s="40" t="s">
        <v>2525</v>
      </c>
      <c r="AG177" s="40" t="s">
        <v>153</v>
      </c>
      <c r="AH177" s="40" t="s">
        <v>2562</v>
      </c>
      <c r="AI177" s="40" t="s">
        <v>2532</v>
      </c>
      <c r="AJ177" s="41"/>
      <c r="AK177" s="43"/>
      <c r="AL177" s="41"/>
      <c r="AM177" s="41"/>
      <c r="AN177" s="41"/>
      <c r="AO177" s="41"/>
      <c r="AP177" s="41"/>
      <c r="AQ177" s="41"/>
      <c r="AR177" s="41"/>
      <c r="AS177" s="41"/>
      <c r="AT177" s="41"/>
      <c r="AU177" s="40"/>
      <c r="AV177" s="40"/>
      <c r="AW177" s="40"/>
      <c r="AX177" s="40"/>
    </row>
    <row r="178" spans="1:50" x14ac:dyDescent="0.2">
      <c r="A178" s="73">
        <v>17725</v>
      </c>
      <c r="B178" s="40" t="s">
        <v>2525</v>
      </c>
      <c r="C178" s="40" t="s">
        <v>2563</v>
      </c>
      <c r="D178" s="40" t="s">
        <v>137</v>
      </c>
      <c r="E178" s="42" t="s">
        <v>1311</v>
      </c>
      <c r="F178" s="40" t="s">
        <v>1312</v>
      </c>
      <c r="G178" s="40" t="s">
        <v>27</v>
      </c>
      <c r="H178" s="40" t="s">
        <v>28</v>
      </c>
      <c r="I178" s="40" t="s">
        <v>29</v>
      </c>
      <c r="J178" s="40" t="s">
        <v>30</v>
      </c>
      <c r="K178" s="40" t="s">
        <v>31</v>
      </c>
      <c r="L178" s="49">
        <v>47988231</v>
      </c>
      <c r="M178" s="49">
        <v>0</v>
      </c>
      <c r="N178" s="49">
        <v>47988231</v>
      </c>
      <c r="O178" s="49">
        <v>35569551</v>
      </c>
      <c r="P178" s="42" t="s">
        <v>150</v>
      </c>
      <c r="Q178" s="40" t="s">
        <v>2564</v>
      </c>
      <c r="R178" s="40" t="s">
        <v>2565</v>
      </c>
      <c r="S178" s="40" t="s">
        <v>140</v>
      </c>
      <c r="T178" s="40" t="s">
        <v>141</v>
      </c>
      <c r="U178" s="40" t="s">
        <v>2566</v>
      </c>
      <c r="V178" s="40" t="s">
        <v>143</v>
      </c>
      <c r="W178" s="40" t="s">
        <v>151</v>
      </c>
      <c r="X178" s="40" t="s">
        <v>152</v>
      </c>
      <c r="Y178" s="40" t="s">
        <v>82</v>
      </c>
      <c r="Z178" s="40" t="s">
        <v>82</v>
      </c>
      <c r="AA178" s="40" t="s">
        <v>373</v>
      </c>
      <c r="AB178" s="40"/>
      <c r="AC178" s="40" t="s">
        <v>9423</v>
      </c>
      <c r="AD178" s="40" t="s">
        <v>9424</v>
      </c>
      <c r="AE178" s="40"/>
      <c r="AF178" s="40" t="s">
        <v>2525</v>
      </c>
      <c r="AG178" s="40" t="s">
        <v>153</v>
      </c>
      <c r="AH178" s="40" t="s">
        <v>2568</v>
      </c>
      <c r="AI178" s="40" t="s">
        <v>2532</v>
      </c>
      <c r="AJ178" s="41"/>
      <c r="AK178" s="43"/>
      <c r="AL178" s="41"/>
      <c r="AM178" s="41"/>
      <c r="AN178" s="41"/>
      <c r="AO178" s="41"/>
      <c r="AP178" s="41"/>
      <c r="AQ178" s="41"/>
      <c r="AR178" s="41"/>
      <c r="AS178" s="41"/>
      <c r="AT178" s="41"/>
      <c r="AU178" s="40"/>
      <c r="AV178" s="40"/>
      <c r="AW178" s="40"/>
      <c r="AX178" s="40"/>
    </row>
    <row r="179" spans="1:50" x14ac:dyDescent="0.2">
      <c r="A179" s="73">
        <v>17825</v>
      </c>
      <c r="B179" s="40" t="s">
        <v>2525</v>
      </c>
      <c r="C179" s="40" t="s">
        <v>2569</v>
      </c>
      <c r="D179" s="40" t="s">
        <v>137</v>
      </c>
      <c r="E179" s="42" t="s">
        <v>1311</v>
      </c>
      <c r="F179" s="40" t="s">
        <v>1312</v>
      </c>
      <c r="G179" s="40" t="s">
        <v>27</v>
      </c>
      <c r="H179" s="40" t="s">
        <v>28</v>
      </c>
      <c r="I179" s="40" t="s">
        <v>29</v>
      </c>
      <c r="J179" s="40" t="s">
        <v>30</v>
      </c>
      <c r="K179" s="40" t="s">
        <v>31</v>
      </c>
      <c r="L179" s="49">
        <v>47988231</v>
      </c>
      <c r="M179" s="49">
        <v>0</v>
      </c>
      <c r="N179" s="49">
        <v>47988231</v>
      </c>
      <c r="O179" s="49">
        <v>35569551</v>
      </c>
      <c r="P179" s="42" t="s">
        <v>150</v>
      </c>
      <c r="Q179" s="40" t="s">
        <v>2570</v>
      </c>
      <c r="R179" s="40" t="s">
        <v>2571</v>
      </c>
      <c r="S179" s="40" t="s">
        <v>140</v>
      </c>
      <c r="T179" s="40" t="s">
        <v>141</v>
      </c>
      <c r="U179" s="40" t="s">
        <v>2572</v>
      </c>
      <c r="V179" s="40" t="s">
        <v>143</v>
      </c>
      <c r="W179" s="40" t="s">
        <v>157</v>
      </c>
      <c r="X179" s="40" t="s">
        <v>158</v>
      </c>
      <c r="Y179" s="40" t="s">
        <v>82</v>
      </c>
      <c r="Z179" s="40" t="s">
        <v>82</v>
      </c>
      <c r="AA179" s="40" t="s">
        <v>374</v>
      </c>
      <c r="AB179" s="40"/>
      <c r="AC179" s="40" t="s">
        <v>9425</v>
      </c>
      <c r="AD179" s="40" t="s">
        <v>9426</v>
      </c>
      <c r="AE179" s="40"/>
      <c r="AF179" s="40" t="s">
        <v>2525</v>
      </c>
      <c r="AG179" s="40" t="s">
        <v>153</v>
      </c>
      <c r="AH179" s="40" t="s">
        <v>2574</v>
      </c>
      <c r="AI179" s="40" t="s">
        <v>2532</v>
      </c>
      <c r="AJ179" s="41"/>
      <c r="AK179" s="43"/>
      <c r="AL179" s="41"/>
      <c r="AM179" s="41"/>
      <c r="AN179" s="41"/>
      <c r="AO179" s="41"/>
      <c r="AP179" s="41"/>
      <c r="AQ179" s="41"/>
      <c r="AR179" s="41"/>
      <c r="AS179" s="41"/>
      <c r="AT179" s="41"/>
      <c r="AU179" s="40"/>
      <c r="AV179" s="40"/>
      <c r="AW179" s="40"/>
      <c r="AX179" s="40"/>
    </row>
    <row r="180" spans="1:50" x14ac:dyDescent="0.2">
      <c r="A180" s="73">
        <v>17925</v>
      </c>
      <c r="B180" s="40" t="s">
        <v>2525</v>
      </c>
      <c r="C180" s="40" t="s">
        <v>2575</v>
      </c>
      <c r="D180" s="40" t="s">
        <v>137</v>
      </c>
      <c r="E180" s="42" t="s">
        <v>1311</v>
      </c>
      <c r="F180" s="40" t="s">
        <v>1312</v>
      </c>
      <c r="G180" s="40" t="s">
        <v>27</v>
      </c>
      <c r="H180" s="40" t="s">
        <v>28</v>
      </c>
      <c r="I180" s="40" t="s">
        <v>29</v>
      </c>
      <c r="J180" s="40" t="s">
        <v>30</v>
      </c>
      <c r="K180" s="40" t="s">
        <v>31</v>
      </c>
      <c r="L180" s="49">
        <v>47988231</v>
      </c>
      <c r="M180" s="49">
        <v>0</v>
      </c>
      <c r="N180" s="49">
        <v>47988231</v>
      </c>
      <c r="O180" s="49">
        <v>35569551</v>
      </c>
      <c r="P180" s="42" t="s">
        <v>150</v>
      </c>
      <c r="Q180" s="40" t="s">
        <v>2576</v>
      </c>
      <c r="R180" s="40" t="s">
        <v>2577</v>
      </c>
      <c r="S180" s="40" t="s">
        <v>140</v>
      </c>
      <c r="T180" s="40" t="s">
        <v>141</v>
      </c>
      <c r="U180" s="40" t="s">
        <v>2578</v>
      </c>
      <c r="V180" s="40" t="s">
        <v>143</v>
      </c>
      <c r="W180" s="40" t="s">
        <v>148</v>
      </c>
      <c r="X180" s="40" t="s">
        <v>149</v>
      </c>
      <c r="Y180" s="40" t="s">
        <v>82</v>
      </c>
      <c r="Z180" s="40" t="s">
        <v>82</v>
      </c>
      <c r="AA180" s="40" t="s">
        <v>375</v>
      </c>
      <c r="AB180" s="40"/>
      <c r="AC180" s="40" t="s">
        <v>9427</v>
      </c>
      <c r="AD180" s="40" t="s">
        <v>9428</v>
      </c>
      <c r="AE180" s="40"/>
      <c r="AF180" s="40" t="s">
        <v>2525</v>
      </c>
      <c r="AG180" s="40" t="s">
        <v>153</v>
      </c>
      <c r="AH180" s="40" t="s">
        <v>2580</v>
      </c>
      <c r="AI180" s="40" t="s">
        <v>2532</v>
      </c>
      <c r="AJ180" s="41"/>
      <c r="AK180" s="43"/>
      <c r="AL180" s="41"/>
      <c r="AM180" s="41"/>
      <c r="AN180" s="41"/>
      <c r="AO180" s="41"/>
      <c r="AP180" s="41"/>
      <c r="AQ180" s="41"/>
      <c r="AR180" s="41"/>
      <c r="AS180" s="41"/>
      <c r="AT180" s="41"/>
      <c r="AU180" s="40"/>
      <c r="AV180" s="40"/>
      <c r="AW180" s="40"/>
      <c r="AX180" s="40"/>
    </row>
    <row r="181" spans="1:50" x14ac:dyDescent="0.2">
      <c r="A181" s="73">
        <v>18025</v>
      </c>
      <c r="B181" s="40" t="s">
        <v>2525</v>
      </c>
      <c r="C181" s="40" t="s">
        <v>2581</v>
      </c>
      <c r="D181" s="40" t="s">
        <v>137</v>
      </c>
      <c r="E181" s="42" t="s">
        <v>1311</v>
      </c>
      <c r="F181" s="40" t="s">
        <v>1312</v>
      </c>
      <c r="G181" s="40" t="s">
        <v>27</v>
      </c>
      <c r="H181" s="40" t="s">
        <v>28</v>
      </c>
      <c r="I181" s="40" t="s">
        <v>29</v>
      </c>
      <c r="J181" s="40" t="s">
        <v>30</v>
      </c>
      <c r="K181" s="40" t="s">
        <v>31</v>
      </c>
      <c r="L181" s="49">
        <v>47988231</v>
      </c>
      <c r="M181" s="49">
        <v>0</v>
      </c>
      <c r="N181" s="49">
        <v>47988231</v>
      </c>
      <c r="O181" s="49">
        <v>35569551</v>
      </c>
      <c r="P181" s="42" t="s">
        <v>150</v>
      </c>
      <c r="Q181" s="40" t="s">
        <v>2582</v>
      </c>
      <c r="R181" s="40" t="s">
        <v>2583</v>
      </c>
      <c r="S181" s="40" t="s">
        <v>140</v>
      </c>
      <c r="T181" s="40" t="s">
        <v>141</v>
      </c>
      <c r="U181" s="40" t="s">
        <v>2584</v>
      </c>
      <c r="V181" s="40" t="s">
        <v>143</v>
      </c>
      <c r="W181" s="40" t="s">
        <v>159</v>
      </c>
      <c r="X181" s="40" t="s">
        <v>160</v>
      </c>
      <c r="Y181" s="40" t="s">
        <v>82</v>
      </c>
      <c r="Z181" s="40" t="s">
        <v>82</v>
      </c>
      <c r="AA181" s="40" t="s">
        <v>376</v>
      </c>
      <c r="AB181" s="40"/>
      <c r="AC181" s="40" t="s">
        <v>9429</v>
      </c>
      <c r="AD181" s="40" t="s">
        <v>9430</v>
      </c>
      <c r="AE181" s="40"/>
      <c r="AF181" s="40" t="s">
        <v>2525</v>
      </c>
      <c r="AG181" s="40" t="s">
        <v>153</v>
      </c>
      <c r="AH181" s="40" t="s">
        <v>2586</v>
      </c>
      <c r="AI181" s="40" t="s">
        <v>2532</v>
      </c>
      <c r="AJ181" s="41"/>
      <c r="AK181" s="43"/>
      <c r="AL181" s="41"/>
      <c r="AM181" s="41"/>
      <c r="AN181" s="41"/>
      <c r="AO181" s="41"/>
      <c r="AP181" s="41"/>
      <c r="AQ181" s="41"/>
      <c r="AR181" s="41"/>
      <c r="AS181" s="41"/>
      <c r="AT181" s="41"/>
      <c r="AU181" s="40"/>
      <c r="AV181" s="40"/>
      <c r="AW181" s="40"/>
      <c r="AX181" s="40"/>
    </row>
    <row r="182" spans="1:50" x14ac:dyDescent="0.2">
      <c r="A182" s="73">
        <v>18125</v>
      </c>
      <c r="B182" s="40" t="s">
        <v>2525</v>
      </c>
      <c r="C182" s="40" t="s">
        <v>2587</v>
      </c>
      <c r="D182" s="40" t="s">
        <v>137</v>
      </c>
      <c r="E182" s="42" t="s">
        <v>1311</v>
      </c>
      <c r="F182" s="40" t="s">
        <v>1312</v>
      </c>
      <c r="G182" s="40" t="s">
        <v>27</v>
      </c>
      <c r="H182" s="40" t="s">
        <v>28</v>
      </c>
      <c r="I182" s="40" t="s">
        <v>29</v>
      </c>
      <c r="J182" s="40" t="s">
        <v>30</v>
      </c>
      <c r="K182" s="40" t="s">
        <v>31</v>
      </c>
      <c r="L182" s="49">
        <v>47988231</v>
      </c>
      <c r="M182" s="49">
        <v>0</v>
      </c>
      <c r="N182" s="49">
        <v>47988231</v>
      </c>
      <c r="O182" s="49">
        <v>35569551</v>
      </c>
      <c r="P182" s="42" t="s">
        <v>150</v>
      </c>
      <c r="Q182" s="40" t="s">
        <v>2588</v>
      </c>
      <c r="R182" s="40" t="s">
        <v>2589</v>
      </c>
      <c r="S182" s="40" t="s">
        <v>140</v>
      </c>
      <c r="T182" s="40" t="s">
        <v>141</v>
      </c>
      <c r="U182" s="40" t="s">
        <v>2590</v>
      </c>
      <c r="V182" s="40" t="s">
        <v>143</v>
      </c>
      <c r="W182" s="40" t="s">
        <v>148</v>
      </c>
      <c r="X182" s="40" t="s">
        <v>149</v>
      </c>
      <c r="Y182" s="40" t="s">
        <v>82</v>
      </c>
      <c r="Z182" s="40" t="s">
        <v>82</v>
      </c>
      <c r="AA182" s="40" t="s">
        <v>377</v>
      </c>
      <c r="AB182" s="40"/>
      <c r="AC182" s="40" t="s">
        <v>9431</v>
      </c>
      <c r="AD182" s="40" t="s">
        <v>9432</v>
      </c>
      <c r="AE182" s="40"/>
      <c r="AF182" s="40" t="s">
        <v>2525</v>
      </c>
      <c r="AG182" s="40" t="s">
        <v>153</v>
      </c>
      <c r="AH182" s="40" t="s">
        <v>2592</v>
      </c>
      <c r="AI182" s="40" t="s">
        <v>2532</v>
      </c>
      <c r="AJ182" s="41"/>
      <c r="AK182" s="43"/>
      <c r="AL182" s="41"/>
      <c r="AM182" s="41"/>
      <c r="AN182" s="41"/>
      <c r="AO182" s="41"/>
      <c r="AP182" s="41"/>
      <c r="AQ182" s="41"/>
      <c r="AR182" s="41"/>
      <c r="AS182" s="41"/>
      <c r="AT182" s="41"/>
      <c r="AU182" s="40"/>
      <c r="AV182" s="40"/>
      <c r="AW182" s="40"/>
      <c r="AX182" s="40"/>
    </row>
    <row r="183" spans="1:50" x14ac:dyDescent="0.2">
      <c r="A183" s="73">
        <v>18225</v>
      </c>
      <c r="B183" s="40" t="s">
        <v>2525</v>
      </c>
      <c r="C183" s="40" t="s">
        <v>2587</v>
      </c>
      <c r="D183" s="40" t="s">
        <v>137</v>
      </c>
      <c r="E183" s="42" t="s">
        <v>1311</v>
      </c>
      <c r="F183" s="40" t="s">
        <v>1312</v>
      </c>
      <c r="G183" s="40" t="s">
        <v>27</v>
      </c>
      <c r="H183" s="40" t="s">
        <v>28</v>
      </c>
      <c r="I183" s="40" t="s">
        <v>29</v>
      </c>
      <c r="J183" s="40" t="s">
        <v>30</v>
      </c>
      <c r="K183" s="40" t="s">
        <v>31</v>
      </c>
      <c r="L183" s="49">
        <v>47988231</v>
      </c>
      <c r="M183" s="49">
        <v>0</v>
      </c>
      <c r="N183" s="49">
        <v>47988231</v>
      </c>
      <c r="O183" s="49">
        <v>35569551</v>
      </c>
      <c r="P183" s="42" t="s">
        <v>150</v>
      </c>
      <c r="Q183" s="40" t="s">
        <v>2593</v>
      </c>
      <c r="R183" s="40" t="s">
        <v>2594</v>
      </c>
      <c r="S183" s="40" t="s">
        <v>140</v>
      </c>
      <c r="T183" s="40" t="s">
        <v>141</v>
      </c>
      <c r="U183" s="40" t="s">
        <v>2595</v>
      </c>
      <c r="V183" s="40" t="s">
        <v>143</v>
      </c>
      <c r="W183" s="40" t="s">
        <v>148</v>
      </c>
      <c r="X183" s="40" t="s">
        <v>149</v>
      </c>
      <c r="Y183" s="40" t="s">
        <v>82</v>
      </c>
      <c r="Z183" s="40" t="s">
        <v>82</v>
      </c>
      <c r="AA183" s="40" t="s">
        <v>378</v>
      </c>
      <c r="AB183" s="40"/>
      <c r="AC183" s="40" t="s">
        <v>9433</v>
      </c>
      <c r="AD183" s="40" t="s">
        <v>9434</v>
      </c>
      <c r="AE183" s="40"/>
      <c r="AF183" s="40" t="s">
        <v>2525</v>
      </c>
      <c r="AG183" s="40" t="s">
        <v>153</v>
      </c>
      <c r="AH183" s="40" t="s">
        <v>2597</v>
      </c>
      <c r="AI183" s="40" t="s">
        <v>2532</v>
      </c>
      <c r="AJ183" s="41"/>
      <c r="AK183" s="43"/>
      <c r="AL183" s="41"/>
      <c r="AM183" s="41"/>
      <c r="AN183" s="41"/>
      <c r="AO183" s="41"/>
      <c r="AP183" s="41"/>
      <c r="AQ183" s="41"/>
      <c r="AR183" s="41"/>
      <c r="AS183" s="41"/>
      <c r="AT183" s="41"/>
      <c r="AU183" s="40"/>
      <c r="AV183" s="40"/>
      <c r="AW183" s="40"/>
      <c r="AX183" s="40"/>
    </row>
    <row r="184" spans="1:50" x14ac:dyDescent="0.2">
      <c r="A184" s="73">
        <v>18325</v>
      </c>
      <c r="B184" s="40" t="s">
        <v>2525</v>
      </c>
      <c r="C184" s="40" t="s">
        <v>2598</v>
      </c>
      <c r="D184" s="40" t="s">
        <v>137</v>
      </c>
      <c r="E184" s="42" t="s">
        <v>1311</v>
      </c>
      <c r="F184" s="40" t="s">
        <v>1312</v>
      </c>
      <c r="G184" s="40" t="s">
        <v>27</v>
      </c>
      <c r="H184" s="40" t="s">
        <v>28</v>
      </c>
      <c r="I184" s="40" t="s">
        <v>29</v>
      </c>
      <c r="J184" s="40" t="s">
        <v>30</v>
      </c>
      <c r="K184" s="40" t="s">
        <v>31</v>
      </c>
      <c r="L184" s="49">
        <v>47988231</v>
      </c>
      <c r="M184" s="49">
        <v>0</v>
      </c>
      <c r="N184" s="49">
        <v>47988231</v>
      </c>
      <c r="O184" s="49">
        <v>35569551</v>
      </c>
      <c r="P184" s="42" t="s">
        <v>150</v>
      </c>
      <c r="Q184" s="40" t="s">
        <v>2599</v>
      </c>
      <c r="R184" s="40" t="s">
        <v>2600</v>
      </c>
      <c r="S184" s="40" t="s">
        <v>140</v>
      </c>
      <c r="T184" s="40" t="s">
        <v>141</v>
      </c>
      <c r="U184" s="40" t="s">
        <v>2601</v>
      </c>
      <c r="V184" s="40" t="s">
        <v>143</v>
      </c>
      <c r="W184" s="40" t="s">
        <v>914</v>
      </c>
      <c r="X184" s="40" t="s">
        <v>161</v>
      </c>
      <c r="Y184" s="40" t="s">
        <v>82</v>
      </c>
      <c r="Z184" s="40" t="s">
        <v>82</v>
      </c>
      <c r="AA184" s="40" t="s">
        <v>379</v>
      </c>
      <c r="AB184" s="40"/>
      <c r="AC184" s="40" t="s">
        <v>9435</v>
      </c>
      <c r="AD184" s="40" t="s">
        <v>9436</v>
      </c>
      <c r="AE184" s="40"/>
      <c r="AF184" s="40" t="s">
        <v>2525</v>
      </c>
      <c r="AG184" s="40" t="s">
        <v>153</v>
      </c>
      <c r="AH184" s="40" t="s">
        <v>2603</v>
      </c>
      <c r="AI184" s="40" t="s">
        <v>2532</v>
      </c>
      <c r="AJ184" s="41"/>
      <c r="AK184" s="43"/>
      <c r="AL184" s="41"/>
      <c r="AM184" s="41"/>
      <c r="AN184" s="41"/>
      <c r="AO184" s="41"/>
      <c r="AP184" s="41"/>
      <c r="AQ184" s="41"/>
      <c r="AR184" s="41"/>
      <c r="AS184" s="41"/>
      <c r="AT184" s="41"/>
      <c r="AU184" s="40"/>
      <c r="AV184" s="40"/>
      <c r="AW184" s="40"/>
      <c r="AX184" s="40"/>
    </row>
    <row r="185" spans="1:50" x14ac:dyDescent="0.2">
      <c r="A185" s="73">
        <v>18425</v>
      </c>
      <c r="B185" s="40" t="s">
        <v>2525</v>
      </c>
      <c r="C185" s="40" t="s">
        <v>2604</v>
      </c>
      <c r="D185" s="40" t="s">
        <v>137</v>
      </c>
      <c r="E185" s="42" t="s">
        <v>1311</v>
      </c>
      <c r="F185" s="40" t="s">
        <v>1312</v>
      </c>
      <c r="G185" s="40" t="s">
        <v>27</v>
      </c>
      <c r="H185" s="40" t="s">
        <v>28</v>
      </c>
      <c r="I185" s="40" t="s">
        <v>29</v>
      </c>
      <c r="J185" s="40" t="s">
        <v>30</v>
      </c>
      <c r="K185" s="40" t="s">
        <v>31</v>
      </c>
      <c r="L185" s="49">
        <v>47988231</v>
      </c>
      <c r="M185" s="49">
        <v>0</v>
      </c>
      <c r="N185" s="49">
        <v>47988231</v>
      </c>
      <c r="O185" s="49">
        <v>35569551</v>
      </c>
      <c r="P185" s="42" t="s">
        <v>150</v>
      </c>
      <c r="Q185" s="40" t="s">
        <v>2605</v>
      </c>
      <c r="R185" s="40" t="s">
        <v>2606</v>
      </c>
      <c r="S185" s="40" t="s">
        <v>140</v>
      </c>
      <c r="T185" s="40" t="s">
        <v>141</v>
      </c>
      <c r="U185" s="40" t="s">
        <v>2607</v>
      </c>
      <c r="V185" s="40" t="s">
        <v>143</v>
      </c>
      <c r="W185" s="40" t="s">
        <v>157</v>
      </c>
      <c r="X185" s="40" t="s">
        <v>158</v>
      </c>
      <c r="Y185" s="40" t="s">
        <v>82</v>
      </c>
      <c r="Z185" s="40" t="s">
        <v>82</v>
      </c>
      <c r="AA185" s="40" t="s">
        <v>380</v>
      </c>
      <c r="AB185" s="40"/>
      <c r="AC185" s="40" t="s">
        <v>9437</v>
      </c>
      <c r="AD185" s="40" t="s">
        <v>9438</v>
      </c>
      <c r="AE185" s="40"/>
      <c r="AF185" s="40" t="s">
        <v>2525</v>
      </c>
      <c r="AG185" s="40" t="s">
        <v>153</v>
      </c>
      <c r="AH185" s="40" t="s">
        <v>2609</v>
      </c>
      <c r="AI185" s="40" t="s">
        <v>2532</v>
      </c>
      <c r="AJ185" s="41"/>
      <c r="AK185" s="43"/>
      <c r="AL185" s="41"/>
      <c r="AM185" s="41"/>
      <c r="AN185" s="41"/>
      <c r="AO185" s="41"/>
      <c r="AP185" s="41"/>
      <c r="AQ185" s="41"/>
      <c r="AR185" s="41"/>
      <c r="AS185" s="41"/>
      <c r="AT185" s="41"/>
      <c r="AU185" s="40"/>
      <c r="AV185" s="40"/>
      <c r="AW185" s="40"/>
      <c r="AX185" s="40"/>
    </row>
    <row r="186" spans="1:50" x14ac:dyDescent="0.2">
      <c r="A186" s="73">
        <v>18525</v>
      </c>
      <c r="B186" s="40" t="s">
        <v>2525</v>
      </c>
      <c r="C186" s="40" t="s">
        <v>2610</v>
      </c>
      <c r="D186" s="40" t="s">
        <v>137</v>
      </c>
      <c r="E186" s="42" t="s">
        <v>1311</v>
      </c>
      <c r="F186" s="40" t="s">
        <v>1312</v>
      </c>
      <c r="G186" s="40" t="s">
        <v>27</v>
      </c>
      <c r="H186" s="40" t="s">
        <v>28</v>
      </c>
      <c r="I186" s="40" t="s">
        <v>29</v>
      </c>
      <c r="J186" s="40" t="s">
        <v>30</v>
      </c>
      <c r="K186" s="40" t="s">
        <v>31</v>
      </c>
      <c r="L186" s="49">
        <v>47988231</v>
      </c>
      <c r="M186" s="49">
        <v>0</v>
      </c>
      <c r="N186" s="49">
        <v>47988231</v>
      </c>
      <c r="O186" s="49">
        <v>35569551</v>
      </c>
      <c r="P186" s="42" t="s">
        <v>150</v>
      </c>
      <c r="Q186" s="40" t="s">
        <v>2611</v>
      </c>
      <c r="R186" s="40" t="s">
        <v>2612</v>
      </c>
      <c r="S186" s="40" t="s">
        <v>140</v>
      </c>
      <c r="T186" s="40" t="s">
        <v>141</v>
      </c>
      <c r="U186" s="40" t="s">
        <v>2613</v>
      </c>
      <c r="V186" s="40" t="s">
        <v>143</v>
      </c>
      <c r="W186" s="40" t="s">
        <v>155</v>
      </c>
      <c r="X186" s="40" t="s">
        <v>156</v>
      </c>
      <c r="Y186" s="40" t="s">
        <v>82</v>
      </c>
      <c r="Z186" s="40" t="s">
        <v>82</v>
      </c>
      <c r="AA186" s="40" t="s">
        <v>381</v>
      </c>
      <c r="AB186" s="40"/>
      <c r="AC186" s="40" t="s">
        <v>9439</v>
      </c>
      <c r="AD186" s="40" t="s">
        <v>9440</v>
      </c>
      <c r="AE186" s="40"/>
      <c r="AF186" s="40" t="s">
        <v>2525</v>
      </c>
      <c r="AG186" s="40" t="s">
        <v>153</v>
      </c>
      <c r="AH186" s="40" t="s">
        <v>2615</v>
      </c>
      <c r="AI186" s="40" t="s">
        <v>2532</v>
      </c>
      <c r="AJ186" s="41"/>
      <c r="AK186" s="43"/>
      <c r="AL186" s="41"/>
      <c r="AM186" s="41"/>
      <c r="AN186" s="41"/>
      <c r="AO186" s="41"/>
      <c r="AP186" s="41"/>
      <c r="AQ186" s="41"/>
      <c r="AR186" s="41"/>
      <c r="AS186" s="41"/>
      <c r="AT186" s="41"/>
      <c r="AU186" s="40"/>
      <c r="AV186" s="40"/>
      <c r="AW186" s="40"/>
      <c r="AX186" s="40"/>
    </row>
    <row r="187" spans="1:50" x14ac:dyDescent="0.2">
      <c r="A187" s="73">
        <v>18625</v>
      </c>
      <c r="B187" s="40" t="s">
        <v>2525</v>
      </c>
      <c r="C187" s="40" t="s">
        <v>2616</v>
      </c>
      <c r="D187" s="40" t="s">
        <v>137</v>
      </c>
      <c r="E187" s="42" t="s">
        <v>1311</v>
      </c>
      <c r="F187" s="40" t="s">
        <v>1312</v>
      </c>
      <c r="G187" s="40" t="s">
        <v>27</v>
      </c>
      <c r="H187" s="40" t="s">
        <v>28</v>
      </c>
      <c r="I187" s="40" t="s">
        <v>29</v>
      </c>
      <c r="J187" s="40" t="s">
        <v>30</v>
      </c>
      <c r="K187" s="40" t="s">
        <v>31</v>
      </c>
      <c r="L187" s="49">
        <v>47988231</v>
      </c>
      <c r="M187" s="49">
        <v>0</v>
      </c>
      <c r="N187" s="49">
        <v>47988231</v>
      </c>
      <c r="O187" s="49">
        <v>35569551</v>
      </c>
      <c r="P187" s="42" t="s">
        <v>150</v>
      </c>
      <c r="Q187" s="40" t="s">
        <v>2617</v>
      </c>
      <c r="R187" s="40" t="s">
        <v>2618</v>
      </c>
      <c r="S187" s="40" t="s">
        <v>140</v>
      </c>
      <c r="T187" s="40" t="s">
        <v>141</v>
      </c>
      <c r="U187" s="40" t="s">
        <v>2619</v>
      </c>
      <c r="V187" s="40" t="s">
        <v>143</v>
      </c>
      <c r="W187" s="40" t="s">
        <v>151</v>
      </c>
      <c r="X187" s="40" t="s">
        <v>152</v>
      </c>
      <c r="Y187" s="40" t="s">
        <v>82</v>
      </c>
      <c r="Z187" s="40" t="s">
        <v>82</v>
      </c>
      <c r="AA187" s="40" t="s">
        <v>382</v>
      </c>
      <c r="AB187" s="40"/>
      <c r="AC187" s="40" t="s">
        <v>9441</v>
      </c>
      <c r="AD187" s="40" t="s">
        <v>9442</v>
      </c>
      <c r="AE187" s="40"/>
      <c r="AF187" s="40" t="s">
        <v>2525</v>
      </c>
      <c r="AG187" s="40" t="s">
        <v>153</v>
      </c>
      <c r="AH187" s="40" t="s">
        <v>2621</v>
      </c>
      <c r="AI187" s="40" t="s">
        <v>2622</v>
      </c>
      <c r="AJ187" s="41"/>
      <c r="AK187" s="43"/>
      <c r="AL187" s="41"/>
      <c r="AM187" s="41"/>
      <c r="AN187" s="41"/>
      <c r="AO187" s="41"/>
      <c r="AP187" s="41"/>
      <c r="AQ187" s="41"/>
      <c r="AR187" s="41"/>
      <c r="AS187" s="41"/>
      <c r="AT187" s="41"/>
      <c r="AU187" s="40"/>
      <c r="AV187" s="40"/>
      <c r="AW187" s="40"/>
      <c r="AX187" s="40"/>
    </row>
    <row r="188" spans="1:50" x14ac:dyDescent="0.2">
      <c r="A188" s="73">
        <v>18725</v>
      </c>
      <c r="B188" s="40" t="s">
        <v>2525</v>
      </c>
      <c r="C188" s="40" t="s">
        <v>2623</v>
      </c>
      <c r="D188" s="40" t="s">
        <v>137</v>
      </c>
      <c r="E188" s="42" t="s">
        <v>1311</v>
      </c>
      <c r="F188" s="40" t="s">
        <v>1312</v>
      </c>
      <c r="G188" s="40" t="s">
        <v>27</v>
      </c>
      <c r="H188" s="40" t="s">
        <v>28</v>
      </c>
      <c r="I188" s="40" t="s">
        <v>29</v>
      </c>
      <c r="J188" s="40" t="s">
        <v>30</v>
      </c>
      <c r="K188" s="40" t="s">
        <v>31</v>
      </c>
      <c r="L188" s="49">
        <v>47988231</v>
      </c>
      <c r="M188" s="49">
        <v>0</v>
      </c>
      <c r="N188" s="49">
        <v>47988231</v>
      </c>
      <c r="O188" s="49">
        <v>35569551</v>
      </c>
      <c r="P188" s="42" t="s">
        <v>150</v>
      </c>
      <c r="Q188" s="40" t="s">
        <v>2624</v>
      </c>
      <c r="R188" s="40" t="s">
        <v>2625</v>
      </c>
      <c r="S188" s="40" t="s">
        <v>140</v>
      </c>
      <c r="T188" s="40" t="s">
        <v>141</v>
      </c>
      <c r="U188" s="40" t="s">
        <v>2626</v>
      </c>
      <c r="V188" s="40" t="s">
        <v>143</v>
      </c>
      <c r="W188" s="40" t="s">
        <v>151</v>
      </c>
      <c r="X188" s="40" t="s">
        <v>152</v>
      </c>
      <c r="Y188" s="40" t="s">
        <v>82</v>
      </c>
      <c r="Z188" s="40" t="s">
        <v>82</v>
      </c>
      <c r="AA188" s="40" t="s">
        <v>383</v>
      </c>
      <c r="AB188" s="40"/>
      <c r="AC188" s="40" t="s">
        <v>9443</v>
      </c>
      <c r="AD188" s="40" t="s">
        <v>9444</v>
      </c>
      <c r="AE188" s="40"/>
      <c r="AF188" s="40" t="s">
        <v>2525</v>
      </c>
      <c r="AG188" s="40" t="s">
        <v>153</v>
      </c>
      <c r="AH188" s="40" t="s">
        <v>2628</v>
      </c>
      <c r="AI188" s="40" t="s">
        <v>2532</v>
      </c>
      <c r="AJ188" s="41"/>
      <c r="AK188" s="43"/>
      <c r="AL188" s="41"/>
      <c r="AM188" s="41"/>
      <c r="AN188" s="41"/>
      <c r="AO188" s="41"/>
      <c r="AP188" s="41"/>
      <c r="AQ188" s="41"/>
      <c r="AR188" s="41"/>
      <c r="AS188" s="41"/>
      <c r="AT188" s="41"/>
      <c r="AU188" s="40"/>
      <c r="AV188" s="40"/>
      <c r="AW188" s="40"/>
      <c r="AX188" s="40"/>
    </row>
    <row r="189" spans="1:50" x14ac:dyDescent="0.2">
      <c r="A189" s="73">
        <v>18825</v>
      </c>
      <c r="B189" s="40" t="s">
        <v>2525</v>
      </c>
      <c r="C189" s="40" t="s">
        <v>2629</v>
      </c>
      <c r="D189" s="40" t="s">
        <v>137</v>
      </c>
      <c r="E189" s="42" t="s">
        <v>1311</v>
      </c>
      <c r="F189" s="40" t="s">
        <v>1312</v>
      </c>
      <c r="G189" s="40" t="s">
        <v>27</v>
      </c>
      <c r="H189" s="40" t="s">
        <v>28</v>
      </c>
      <c r="I189" s="40" t="s">
        <v>29</v>
      </c>
      <c r="J189" s="40" t="s">
        <v>30</v>
      </c>
      <c r="K189" s="40" t="s">
        <v>31</v>
      </c>
      <c r="L189" s="49">
        <v>47988231</v>
      </c>
      <c r="M189" s="49">
        <v>0</v>
      </c>
      <c r="N189" s="49">
        <v>47988231</v>
      </c>
      <c r="O189" s="49">
        <v>35569551</v>
      </c>
      <c r="P189" s="42" t="s">
        <v>150</v>
      </c>
      <c r="Q189" s="40" t="s">
        <v>2630</v>
      </c>
      <c r="R189" s="40" t="s">
        <v>2631</v>
      </c>
      <c r="S189" s="40" t="s">
        <v>140</v>
      </c>
      <c r="T189" s="40" t="s">
        <v>141</v>
      </c>
      <c r="U189" s="40" t="s">
        <v>2632</v>
      </c>
      <c r="V189" s="40" t="s">
        <v>143</v>
      </c>
      <c r="W189" s="40" t="s">
        <v>162</v>
      </c>
      <c r="X189" s="40" t="s">
        <v>163</v>
      </c>
      <c r="Y189" s="40" t="s">
        <v>82</v>
      </c>
      <c r="Z189" s="40" t="s">
        <v>82</v>
      </c>
      <c r="AA189" s="40" t="s">
        <v>384</v>
      </c>
      <c r="AB189" s="40"/>
      <c r="AC189" s="40" t="s">
        <v>9445</v>
      </c>
      <c r="AD189" s="40" t="s">
        <v>9446</v>
      </c>
      <c r="AE189" s="40"/>
      <c r="AF189" s="40" t="s">
        <v>2525</v>
      </c>
      <c r="AG189" s="40" t="s">
        <v>153</v>
      </c>
      <c r="AH189" s="40" t="s">
        <v>2634</v>
      </c>
      <c r="AI189" s="40" t="s">
        <v>2532</v>
      </c>
      <c r="AJ189" s="41"/>
      <c r="AK189" s="43"/>
      <c r="AL189" s="41"/>
      <c r="AM189" s="41"/>
      <c r="AN189" s="41"/>
      <c r="AO189" s="41"/>
      <c r="AP189" s="41"/>
      <c r="AQ189" s="41"/>
      <c r="AR189" s="41"/>
      <c r="AS189" s="41"/>
      <c r="AT189" s="41"/>
      <c r="AU189" s="40"/>
      <c r="AV189" s="40"/>
      <c r="AW189" s="40"/>
      <c r="AX189" s="40"/>
    </row>
    <row r="190" spans="1:50" x14ac:dyDescent="0.2">
      <c r="A190" s="73">
        <v>18925</v>
      </c>
      <c r="B190" s="40" t="s">
        <v>2525</v>
      </c>
      <c r="C190" s="40" t="s">
        <v>2629</v>
      </c>
      <c r="D190" s="40" t="s">
        <v>137</v>
      </c>
      <c r="E190" s="42" t="s">
        <v>1311</v>
      </c>
      <c r="F190" s="40" t="s">
        <v>1312</v>
      </c>
      <c r="G190" s="40" t="s">
        <v>27</v>
      </c>
      <c r="H190" s="40" t="s">
        <v>28</v>
      </c>
      <c r="I190" s="40" t="s">
        <v>29</v>
      </c>
      <c r="J190" s="40" t="s">
        <v>30</v>
      </c>
      <c r="K190" s="40" t="s">
        <v>31</v>
      </c>
      <c r="L190" s="49">
        <v>47988231</v>
      </c>
      <c r="M190" s="49">
        <v>0</v>
      </c>
      <c r="N190" s="49">
        <v>47988231</v>
      </c>
      <c r="O190" s="49">
        <v>35569551</v>
      </c>
      <c r="P190" s="42" t="s">
        <v>150</v>
      </c>
      <c r="Q190" s="40" t="s">
        <v>2635</v>
      </c>
      <c r="R190" s="40" t="s">
        <v>2636</v>
      </c>
      <c r="S190" s="40" t="s">
        <v>140</v>
      </c>
      <c r="T190" s="40" t="s">
        <v>141</v>
      </c>
      <c r="U190" s="40" t="s">
        <v>2637</v>
      </c>
      <c r="V190" s="40" t="s">
        <v>143</v>
      </c>
      <c r="W190" s="40" t="s">
        <v>148</v>
      </c>
      <c r="X190" s="40" t="s">
        <v>149</v>
      </c>
      <c r="Y190" s="40" t="s">
        <v>82</v>
      </c>
      <c r="Z190" s="40" t="s">
        <v>82</v>
      </c>
      <c r="AA190" s="40" t="s">
        <v>385</v>
      </c>
      <c r="AB190" s="40"/>
      <c r="AC190" s="40" t="s">
        <v>9447</v>
      </c>
      <c r="AD190" s="40" t="s">
        <v>9448</v>
      </c>
      <c r="AE190" s="40"/>
      <c r="AF190" s="40" t="s">
        <v>2525</v>
      </c>
      <c r="AG190" s="40" t="s">
        <v>153</v>
      </c>
      <c r="AH190" s="40" t="s">
        <v>2639</v>
      </c>
      <c r="AI190" s="40" t="s">
        <v>2532</v>
      </c>
      <c r="AJ190" s="41"/>
      <c r="AK190" s="43"/>
      <c r="AL190" s="41"/>
      <c r="AM190" s="41"/>
      <c r="AN190" s="41"/>
      <c r="AO190" s="41"/>
      <c r="AP190" s="41"/>
      <c r="AQ190" s="41"/>
      <c r="AR190" s="41"/>
      <c r="AS190" s="41"/>
      <c r="AT190" s="41"/>
      <c r="AU190" s="40"/>
      <c r="AV190" s="40"/>
      <c r="AW190" s="40"/>
      <c r="AX190" s="40"/>
    </row>
    <row r="191" spans="1:50" x14ac:dyDescent="0.2">
      <c r="A191" s="73">
        <v>19025</v>
      </c>
      <c r="B191" s="40" t="s">
        <v>2525</v>
      </c>
      <c r="C191" s="40" t="s">
        <v>2640</v>
      </c>
      <c r="D191" s="40" t="s">
        <v>137</v>
      </c>
      <c r="E191" s="42" t="s">
        <v>1311</v>
      </c>
      <c r="F191" s="40" t="s">
        <v>1312</v>
      </c>
      <c r="G191" s="40" t="s">
        <v>27</v>
      </c>
      <c r="H191" s="40" t="s">
        <v>28</v>
      </c>
      <c r="I191" s="40" t="s">
        <v>29</v>
      </c>
      <c r="J191" s="40" t="s">
        <v>30</v>
      </c>
      <c r="K191" s="40" t="s">
        <v>31</v>
      </c>
      <c r="L191" s="49">
        <v>47988231</v>
      </c>
      <c r="M191" s="49">
        <v>0</v>
      </c>
      <c r="N191" s="49">
        <v>47988231</v>
      </c>
      <c r="O191" s="49">
        <v>35569551</v>
      </c>
      <c r="P191" s="42" t="s">
        <v>150</v>
      </c>
      <c r="Q191" s="40" t="s">
        <v>2641</v>
      </c>
      <c r="R191" s="40" t="s">
        <v>2642</v>
      </c>
      <c r="S191" s="40" t="s">
        <v>140</v>
      </c>
      <c r="T191" s="40" t="s">
        <v>141</v>
      </c>
      <c r="U191" s="40" t="s">
        <v>2643</v>
      </c>
      <c r="V191" s="40" t="s">
        <v>143</v>
      </c>
      <c r="W191" s="40" t="s">
        <v>151</v>
      </c>
      <c r="X191" s="40" t="s">
        <v>152</v>
      </c>
      <c r="Y191" s="40" t="s">
        <v>82</v>
      </c>
      <c r="Z191" s="40" t="s">
        <v>82</v>
      </c>
      <c r="AA191" s="40" t="s">
        <v>386</v>
      </c>
      <c r="AB191" s="40"/>
      <c r="AC191" s="40" t="s">
        <v>9449</v>
      </c>
      <c r="AD191" s="40" t="s">
        <v>9450</v>
      </c>
      <c r="AE191" s="40"/>
      <c r="AF191" s="40" t="s">
        <v>2525</v>
      </c>
      <c r="AG191" s="40" t="s">
        <v>153</v>
      </c>
      <c r="AH191" s="40" t="s">
        <v>2645</v>
      </c>
      <c r="AI191" s="40" t="s">
        <v>2532</v>
      </c>
      <c r="AJ191" s="41"/>
      <c r="AK191" s="43"/>
      <c r="AL191" s="41"/>
      <c r="AM191" s="41"/>
      <c r="AN191" s="41"/>
      <c r="AO191" s="41"/>
      <c r="AP191" s="41"/>
      <c r="AQ191" s="41"/>
      <c r="AR191" s="41"/>
      <c r="AS191" s="41"/>
      <c r="AT191" s="41"/>
      <c r="AU191" s="40"/>
      <c r="AV191" s="40"/>
      <c r="AW191" s="40"/>
      <c r="AX191" s="40"/>
    </row>
    <row r="192" spans="1:50" x14ac:dyDescent="0.2">
      <c r="A192" s="73">
        <v>19125</v>
      </c>
      <c r="B192" s="40" t="s">
        <v>2525</v>
      </c>
      <c r="C192" s="40" t="s">
        <v>2646</v>
      </c>
      <c r="D192" s="40" t="s">
        <v>137</v>
      </c>
      <c r="E192" s="42" t="s">
        <v>1311</v>
      </c>
      <c r="F192" s="40" t="s">
        <v>1312</v>
      </c>
      <c r="G192" s="40" t="s">
        <v>27</v>
      </c>
      <c r="H192" s="40" t="s">
        <v>28</v>
      </c>
      <c r="I192" s="40" t="s">
        <v>29</v>
      </c>
      <c r="J192" s="40" t="s">
        <v>30</v>
      </c>
      <c r="K192" s="40" t="s">
        <v>31</v>
      </c>
      <c r="L192" s="49">
        <v>47988231</v>
      </c>
      <c r="M192" s="49">
        <v>0</v>
      </c>
      <c r="N192" s="49">
        <v>47988231</v>
      </c>
      <c r="O192" s="49">
        <v>35569551</v>
      </c>
      <c r="P192" s="42" t="s">
        <v>150</v>
      </c>
      <c r="Q192" s="40" t="s">
        <v>2647</v>
      </c>
      <c r="R192" s="40" t="s">
        <v>2648</v>
      </c>
      <c r="S192" s="40" t="s">
        <v>140</v>
      </c>
      <c r="T192" s="40" t="s">
        <v>141</v>
      </c>
      <c r="U192" s="40" t="s">
        <v>2649</v>
      </c>
      <c r="V192" s="40" t="s">
        <v>143</v>
      </c>
      <c r="W192" s="40" t="s">
        <v>151</v>
      </c>
      <c r="X192" s="40" t="s">
        <v>152</v>
      </c>
      <c r="Y192" s="40" t="s">
        <v>82</v>
      </c>
      <c r="Z192" s="40" t="s">
        <v>82</v>
      </c>
      <c r="AA192" s="40" t="s">
        <v>387</v>
      </c>
      <c r="AB192" s="40"/>
      <c r="AC192" s="40" t="s">
        <v>9451</v>
      </c>
      <c r="AD192" s="40" t="s">
        <v>9452</v>
      </c>
      <c r="AE192" s="40"/>
      <c r="AF192" s="40" t="s">
        <v>2525</v>
      </c>
      <c r="AG192" s="40" t="s">
        <v>153</v>
      </c>
      <c r="AH192" s="40" t="s">
        <v>2651</v>
      </c>
      <c r="AI192" s="40" t="s">
        <v>2652</v>
      </c>
      <c r="AJ192" s="41"/>
      <c r="AK192" s="43"/>
      <c r="AL192" s="41"/>
      <c r="AM192" s="41"/>
      <c r="AN192" s="41"/>
      <c r="AO192" s="41"/>
      <c r="AP192" s="41"/>
      <c r="AQ192" s="41"/>
      <c r="AR192" s="41"/>
      <c r="AS192" s="41"/>
      <c r="AT192" s="41"/>
      <c r="AU192" s="40"/>
      <c r="AV192" s="40"/>
      <c r="AW192" s="40"/>
      <c r="AX192" s="40"/>
    </row>
    <row r="193" spans="1:50" x14ac:dyDescent="0.2">
      <c r="A193" s="73">
        <v>19225</v>
      </c>
      <c r="B193" s="40" t="s">
        <v>2525</v>
      </c>
      <c r="C193" s="40" t="s">
        <v>2653</v>
      </c>
      <c r="D193" s="40" t="s">
        <v>137</v>
      </c>
      <c r="E193" s="42" t="s">
        <v>1311</v>
      </c>
      <c r="F193" s="40" t="s">
        <v>1312</v>
      </c>
      <c r="G193" s="40" t="s">
        <v>27</v>
      </c>
      <c r="H193" s="40" t="s">
        <v>28</v>
      </c>
      <c r="I193" s="40" t="s">
        <v>29</v>
      </c>
      <c r="J193" s="40" t="s">
        <v>30</v>
      </c>
      <c r="K193" s="40" t="s">
        <v>31</v>
      </c>
      <c r="L193" s="49">
        <v>47988231</v>
      </c>
      <c r="M193" s="49">
        <v>0</v>
      </c>
      <c r="N193" s="49">
        <v>47988231</v>
      </c>
      <c r="O193" s="49">
        <v>35569551</v>
      </c>
      <c r="P193" s="42" t="s">
        <v>150</v>
      </c>
      <c r="Q193" s="40" t="s">
        <v>2654</v>
      </c>
      <c r="R193" s="40" t="s">
        <v>2655</v>
      </c>
      <c r="S193" s="40" t="s">
        <v>140</v>
      </c>
      <c r="T193" s="40" t="s">
        <v>141</v>
      </c>
      <c r="U193" s="40" t="s">
        <v>2656</v>
      </c>
      <c r="V193" s="40" t="s">
        <v>143</v>
      </c>
      <c r="W193" s="40" t="s">
        <v>157</v>
      </c>
      <c r="X193" s="40" t="s">
        <v>158</v>
      </c>
      <c r="Y193" s="40" t="s">
        <v>82</v>
      </c>
      <c r="Z193" s="40" t="s">
        <v>82</v>
      </c>
      <c r="AA193" s="40" t="s">
        <v>388</v>
      </c>
      <c r="AB193" s="40"/>
      <c r="AC193" s="40" t="s">
        <v>9453</v>
      </c>
      <c r="AD193" s="40" t="s">
        <v>9454</v>
      </c>
      <c r="AE193" s="40"/>
      <c r="AF193" s="40" t="s">
        <v>2525</v>
      </c>
      <c r="AG193" s="40" t="s">
        <v>153</v>
      </c>
      <c r="AH193" s="40" t="s">
        <v>2658</v>
      </c>
      <c r="AI193" s="40" t="s">
        <v>2659</v>
      </c>
      <c r="AJ193" s="41"/>
      <c r="AK193" s="43"/>
      <c r="AL193" s="41"/>
      <c r="AM193" s="41"/>
      <c r="AN193" s="41"/>
      <c r="AO193" s="41"/>
      <c r="AP193" s="41"/>
      <c r="AQ193" s="41"/>
      <c r="AR193" s="41"/>
      <c r="AS193" s="41"/>
      <c r="AT193" s="41"/>
      <c r="AU193" s="40"/>
      <c r="AV193" s="40"/>
      <c r="AW193" s="40"/>
      <c r="AX193" s="40"/>
    </row>
    <row r="194" spans="1:50" x14ac:dyDescent="0.2">
      <c r="A194" s="73">
        <v>19325</v>
      </c>
      <c r="B194" s="40" t="s">
        <v>2525</v>
      </c>
      <c r="C194" s="40" t="s">
        <v>2660</v>
      </c>
      <c r="D194" s="40" t="s">
        <v>137</v>
      </c>
      <c r="E194" s="42" t="s">
        <v>1311</v>
      </c>
      <c r="F194" s="40" t="s">
        <v>1312</v>
      </c>
      <c r="G194" s="40" t="s">
        <v>27</v>
      </c>
      <c r="H194" s="40" t="s">
        <v>28</v>
      </c>
      <c r="I194" s="40" t="s">
        <v>29</v>
      </c>
      <c r="J194" s="40" t="s">
        <v>30</v>
      </c>
      <c r="K194" s="40" t="s">
        <v>31</v>
      </c>
      <c r="L194" s="49">
        <v>47988231</v>
      </c>
      <c r="M194" s="49">
        <v>0</v>
      </c>
      <c r="N194" s="49">
        <v>47988231</v>
      </c>
      <c r="O194" s="49">
        <v>35569551</v>
      </c>
      <c r="P194" s="42" t="s">
        <v>150</v>
      </c>
      <c r="Q194" s="40" t="s">
        <v>2661</v>
      </c>
      <c r="R194" s="40" t="s">
        <v>2662</v>
      </c>
      <c r="S194" s="40" t="s">
        <v>140</v>
      </c>
      <c r="T194" s="40" t="s">
        <v>141</v>
      </c>
      <c r="U194" s="40" t="s">
        <v>2663</v>
      </c>
      <c r="V194" s="40" t="s">
        <v>143</v>
      </c>
      <c r="W194" s="40" t="s">
        <v>148</v>
      </c>
      <c r="X194" s="40" t="s">
        <v>149</v>
      </c>
      <c r="Y194" s="40" t="s">
        <v>82</v>
      </c>
      <c r="Z194" s="40" t="s">
        <v>82</v>
      </c>
      <c r="AA194" s="40" t="s">
        <v>389</v>
      </c>
      <c r="AB194" s="40"/>
      <c r="AC194" s="40" t="s">
        <v>9455</v>
      </c>
      <c r="AD194" s="40" t="s">
        <v>9456</v>
      </c>
      <c r="AE194" s="40"/>
      <c r="AF194" s="40" t="s">
        <v>2525</v>
      </c>
      <c r="AG194" s="40" t="s">
        <v>153</v>
      </c>
      <c r="AH194" s="40" t="s">
        <v>2665</v>
      </c>
      <c r="AI194" s="40" t="s">
        <v>2666</v>
      </c>
      <c r="AJ194" s="41"/>
      <c r="AK194" s="43"/>
      <c r="AL194" s="41"/>
      <c r="AM194" s="41"/>
      <c r="AN194" s="41"/>
      <c r="AO194" s="41"/>
      <c r="AP194" s="41"/>
      <c r="AQ194" s="41"/>
      <c r="AR194" s="41"/>
      <c r="AS194" s="41"/>
      <c r="AT194" s="41"/>
      <c r="AU194" s="40"/>
      <c r="AV194" s="40"/>
      <c r="AW194" s="40"/>
      <c r="AX194" s="40"/>
    </row>
    <row r="195" spans="1:50" x14ac:dyDescent="0.2">
      <c r="A195" s="73">
        <v>19425</v>
      </c>
      <c r="B195" s="40" t="s">
        <v>2525</v>
      </c>
      <c r="C195" s="40" t="s">
        <v>2667</v>
      </c>
      <c r="D195" s="40" t="s">
        <v>137</v>
      </c>
      <c r="E195" s="42" t="s">
        <v>1311</v>
      </c>
      <c r="F195" s="40" t="s">
        <v>1312</v>
      </c>
      <c r="G195" s="40" t="s">
        <v>27</v>
      </c>
      <c r="H195" s="40" t="s">
        <v>28</v>
      </c>
      <c r="I195" s="40" t="s">
        <v>29</v>
      </c>
      <c r="J195" s="40" t="s">
        <v>30</v>
      </c>
      <c r="K195" s="40" t="s">
        <v>31</v>
      </c>
      <c r="L195" s="49">
        <v>47988231</v>
      </c>
      <c r="M195" s="49">
        <v>0</v>
      </c>
      <c r="N195" s="49">
        <v>47988231</v>
      </c>
      <c r="O195" s="49">
        <v>35569551</v>
      </c>
      <c r="P195" s="42" t="s">
        <v>150</v>
      </c>
      <c r="Q195" s="40" t="s">
        <v>2668</v>
      </c>
      <c r="R195" s="40" t="s">
        <v>2669</v>
      </c>
      <c r="S195" s="40" t="s">
        <v>140</v>
      </c>
      <c r="T195" s="40" t="s">
        <v>141</v>
      </c>
      <c r="U195" s="40" t="s">
        <v>2670</v>
      </c>
      <c r="V195" s="40" t="s">
        <v>143</v>
      </c>
      <c r="W195" s="40" t="s">
        <v>151</v>
      </c>
      <c r="X195" s="40" t="s">
        <v>152</v>
      </c>
      <c r="Y195" s="40" t="s">
        <v>82</v>
      </c>
      <c r="Z195" s="40" t="s">
        <v>82</v>
      </c>
      <c r="AA195" s="40" t="s">
        <v>390</v>
      </c>
      <c r="AB195" s="40"/>
      <c r="AC195" s="40" t="s">
        <v>9457</v>
      </c>
      <c r="AD195" s="40" t="s">
        <v>9458</v>
      </c>
      <c r="AE195" s="40"/>
      <c r="AF195" s="40" t="s">
        <v>2525</v>
      </c>
      <c r="AG195" s="40" t="s">
        <v>153</v>
      </c>
      <c r="AH195" s="40" t="s">
        <v>2672</v>
      </c>
      <c r="AI195" s="40" t="s">
        <v>2666</v>
      </c>
      <c r="AJ195" s="41"/>
      <c r="AK195" s="43"/>
      <c r="AL195" s="41"/>
      <c r="AM195" s="41"/>
      <c r="AN195" s="41"/>
      <c r="AO195" s="41"/>
      <c r="AP195" s="41"/>
      <c r="AQ195" s="41"/>
      <c r="AR195" s="41"/>
      <c r="AS195" s="41"/>
      <c r="AT195" s="41"/>
      <c r="AU195" s="40"/>
      <c r="AV195" s="40"/>
      <c r="AW195" s="40"/>
      <c r="AX195" s="40"/>
    </row>
    <row r="196" spans="1:50" x14ac:dyDescent="0.2">
      <c r="A196" s="73">
        <v>19525</v>
      </c>
      <c r="B196" s="40" t="s">
        <v>2525</v>
      </c>
      <c r="C196" s="40" t="s">
        <v>2673</v>
      </c>
      <c r="D196" s="40" t="s">
        <v>137</v>
      </c>
      <c r="E196" s="42" t="s">
        <v>1311</v>
      </c>
      <c r="F196" s="40" t="s">
        <v>1312</v>
      </c>
      <c r="G196" s="40" t="s">
        <v>27</v>
      </c>
      <c r="H196" s="40" t="s">
        <v>28</v>
      </c>
      <c r="I196" s="40" t="s">
        <v>29</v>
      </c>
      <c r="J196" s="40" t="s">
        <v>30</v>
      </c>
      <c r="K196" s="40" t="s">
        <v>31</v>
      </c>
      <c r="L196" s="49">
        <v>47988231</v>
      </c>
      <c r="M196" s="49">
        <v>0</v>
      </c>
      <c r="N196" s="49">
        <v>47988231</v>
      </c>
      <c r="O196" s="49">
        <v>35569551</v>
      </c>
      <c r="P196" s="42" t="s">
        <v>150</v>
      </c>
      <c r="Q196" s="40" t="s">
        <v>2674</v>
      </c>
      <c r="R196" s="40" t="s">
        <v>2675</v>
      </c>
      <c r="S196" s="40" t="s">
        <v>140</v>
      </c>
      <c r="T196" s="40" t="s">
        <v>141</v>
      </c>
      <c r="U196" s="40" t="s">
        <v>2676</v>
      </c>
      <c r="V196" s="40" t="s">
        <v>143</v>
      </c>
      <c r="W196" s="40" t="s">
        <v>148</v>
      </c>
      <c r="X196" s="40" t="s">
        <v>149</v>
      </c>
      <c r="Y196" s="40" t="s">
        <v>82</v>
      </c>
      <c r="Z196" s="40" t="s">
        <v>82</v>
      </c>
      <c r="AA196" s="40" t="s">
        <v>391</v>
      </c>
      <c r="AB196" s="40"/>
      <c r="AC196" s="40" t="s">
        <v>9459</v>
      </c>
      <c r="AD196" s="40" t="s">
        <v>9460</v>
      </c>
      <c r="AE196" s="40"/>
      <c r="AF196" s="40" t="s">
        <v>2525</v>
      </c>
      <c r="AG196" s="40" t="s">
        <v>153</v>
      </c>
      <c r="AH196" s="40" t="s">
        <v>2678</v>
      </c>
      <c r="AI196" s="40" t="s">
        <v>2679</v>
      </c>
      <c r="AJ196" s="41"/>
      <c r="AK196" s="43"/>
      <c r="AL196" s="41"/>
      <c r="AM196" s="41"/>
      <c r="AN196" s="41"/>
      <c r="AO196" s="41"/>
      <c r="AP196" s="41"/>
      <c r="AQ196" s="41"/>
      <c r="AR196" s="41"/>
      <c r="AS196" s="41"/>
      <c r="AT196" s="41"/>
      <c r="AU196" s="40"/>
      <c r="AV196" s="40"/>
      <c r="AW196" s="40"/>
      <c r="AX196" s="40"/>
    </row>
    <row r="197" spans="1:50" x14ac:dyDescent="0.2">
      <c r="A197" s="73">
        <v>19625</v>
      </c>
      <c r="B197" s="40" t="s">
        <v>2525</v>
      </c>
      <c r="C197" s="40" t="s">
        <v>2673</v>
      </c>
      <c r="D197" s="40" t="s">
        <v>137</v>
      </c>
      <c r="E197" s="42" t="s">
        <v>1311</v>
      </c>
      <c r="F197" s="40" t="s">
        <v>1312</v>
      </c>
      <c r="G197" s="40" t="s">
        <v>27</v>
      </c>
      <c r="H197" s="40" t="s">
        <v>28</v>
      </c>
      <c r="I197" s="40" t="s">
        <v>29</v>
      </c>
      <c r="J197" s="40" t="s">
        <v>30</v>
      </c>
      <c r="K197" s="40" t="s">
        <v>31</v>
      </c>
      <c r="L197" s="49">
        <v>47988231</v>
      </c>
      <c r="M197" s="49">
        <v>0</v>
      </c>
      <c r="N197" s="49">
        <v>47988231</v>
      </c>
      <c r="O197" s="49">
        <v>35569551</v>
      </c>
      <c r="P197" s="42" t="s">
        <v>150</v>
      </c>
      <c r="Q197" s="40" t="s">
        <v>2680</v>
      </c>
      <c r="R197" s="40" t="s">
        <v>2681</v>
      </c>
      <c r="S197" s="40" t="s">
        <v>140</v>
      </c>
      <c r="T197" s="40" t="s">
        <v>147</v>
      </c>
      <c r="U197" s="40" t="s">
        <v>2682</v>
      </c>
      <c r="V197" s="40" t="s">
        <v>143</v>
      </c>
      <c r="W197" s="40" t="s">
        <v>162</v>
      </c>
      <c r="X197" s="40" t="s">
        <v>163</v>
      </c>
      <c r="Y197" s="40" t="s">
        <v>82</v>
      </c>
      <c r="Z197" s="40" t="s">
        <v>82</v>
      </c>
      <c r="AA197" s="40" t="s">
        <v>392</v>
      </c>
      <c r="AB197" s="40"/>
      <c r="AC197" s="40" t="s">
        <v>9461</v>
      </c>
      <c r="AD197" s="40" t="s">
        <v>9462</v>
      </c>
      <c r="AE197" s="40"/>
      <c r="AF197" s="40" t="s">
        <v>2525</v>
      </c>
      <c r="AG197" s="40" t="s">
        <v>153</v>
      </c>
      <c r="AH197" s="40" t="s">
        <v>2684</v>
      </c>
      <c r="AI197" s="40" t="s">
        <v>2679</v>
      </c>
      <c r="AJ197" s="41"/>
      <c r="AK197" s="43"/>
      <c r="AL197" s="41"/>
      <c r="AM197" s="41"/>
      <c r="AN197" s="41"/>
      <c r="AO197" s="41"/>
      <c r="AP197" s="41"/>
      <c r="AQ197" s="41"/>
      <c r="AR197" s="41"/>
      <c r="AS197" s="41"/>
      <c r="AT197" s="41"/>
      <c r="AU197" s="40"/>
      <c r="AV197" s="40"/>
      <c r="AW197" s="40"/>
      <c r="AX197" s="40"/>
    </row>
    <row r="198" spans="1:50" x14ac:dyDescent="0.2">
      <c r="A198" s="73">
        <v>19725</v>
      </c>
      <c r="B198" s="40" t="s">
        <v>2525</v>
      </c>
      <c r="C198" s="40" t="s">
        <v>2685</v>
      </c>
      <c r="D198" s="40" t="s">
        <v>137</v>
      </c>
      <c r="E198" s="42" t="s">
        <v>1311</v>
      </c>
      <c r="F198" s="40" t="s">
        <v>1312</v>
      </c>
      <c r="G198" s="40" t="s">
        <v>27</v>
      </c>
      <c r="H198" s="40" t="s">
        <v>28</v>
      </c>
      <c r="I198" s="40" t="s">
        <v>29</v>
      </c>
      <c r="J198" s="40" t="s">
        <v>30</v>
      </c>
      <c r="K198" s="40" t="s">
        <v>31</v>
      </c>
      <c r="L198" s="49">
        <v>47988231</v>
      </c>
      <c r="M198" s="49">
        <v>0</v>
      </c>
      <c r="N198" s="49">
        <v>47988231</v>
      </c>
      <c r="O198" s="49">
        <v>35569551</v>
      </c>
      <c r="P198" s="42" t="s">
        <v>150</v>
      </c>
      <c r="Q198" s="40" t="s">
        <v>2686</v>
      </c>
      <c r="R198" s="40" t="s">
        <v>2687</v>
      </c>
      <c r="S198" s="40" t="s">
        <v>140</v>
      </c>
      <c r="T198" s="40" t="s">
        <v>141</v>
      </c>
      <c r="U198" s="40" t="s">
        <v>2688</v>
      </c>
      <c r="V198" s="40" t="s">
        <v>143</v>
      </c>
      <c r="W198" s="40" t="s">
        <v>148</v>
      </c>
      <c r="X198" s="40" t="s">
        <v>149</v>
      </c>
      <c r="Y198" s="40" t="s">
        <v>82</v>
      </c>
      <c r="Z198" s="40" t="s">
        <v>82</v>
      </c>
      <c r="AA198" s="40" t="s">
        <v>393</v>
      </c>
      <c r="AB198" s="40"/>
      <c r="AC198" s="40" t="s">
        <v>9463</v>
      </c>
      <c r="AD198" s="40" t="s">
        <v>9464</v>
      </c>
      <c r="AE198" s="40"/>
      <c r="AF198" s="40" t="s">
        <v>2525</v>
      </c>
      <c r="AG198" s="40" t="s">
        <v>153</v>
      </c>
      <c r="AH198" s="40" t="s">
        <v>2690</v>
      </c>
      <c r="AI198" s="40" t="s">
        <v>2679</v>
      </c>
      <c r="AJ198" s="41"/>
      <c r="AK198" s="43"/>
      <c r="AL198" s="41"/>
      <c r="AM198" s="41"/>
      <c r="AN198" s="41"/>
      <c r="AO198" s="41"/>
      <c r="AP198" s="41"/>
      <c r="AQ198" s="41"/>
      <c r="AR198" s="41"/>
      <c r="AS198" s="41"/>
      <c r="AT198" s="41"/>
      <c r="AU198" s="40"/>
      <c r="AV198" s="40"/>
      <c r="AW198" s="40"/>
      <c r="AX198" s="40"/>
    </row>
    <row r="199" spans="1:50" x14ac:dyDescent="0.2">
      <c r="A199" s="73">
        <v>19825</v>
      </c>
      <c r="B199" s="40" t="s">
        <v>2525</v>
      </c>
      <c r="C199" s="40" t="s">
        <v>2691</v>
      </c>
      <c r="D199" s="40" t="s">
        <v>137</v>
      </c>
      <c r="E199" s="42" t="s">
        <v>1311</v>
      </c>
      <c r="F199" s="40" t="s">
        <v>1312</v>
      </c>
      <c r="G199" s="40" t="s">
        <v>27</v>
      </c>
      <c r="H199" s="40" t="s">
        <v>28</v>
      </c>
      <c r="I199" s="40" t="s">
        <v>29</v>
      </c>
      <c r="J199" s="40" t="s">
        <v>30</v>
      </c>
      <c r="K199" s="40" t="s">
        <v>31</v>
      </c>
      <c r="L199" s="49">
        <v>47988231</v>
      </c>
      <c r="M199" s="49">
        <v>0</v>
      </c>
      <c r="N199" s="49">
        <v>47988231</v>
      </c>
      <c r="O199" s="49">
        <v>35569551</v>
      </c>
      <c r="P199" s="42" t="s">
        <v>150</v>
      </c>
      <c r="Q199" s="40" t="s">
        <v>2692</v>
      </c>
      <c r="R199" s="40" t="s">
        <v>2693</v>
      </c>
      <c r="S199" s="40" t="s">
        <v>140</v>
      </c>
      <c r="T199" s="40" t="s">
        <v>141</v>
      </c>
      <c r="U199" s="40" t="s">
        <v>2694</v>
      </c>
      <c r="V199" s="40" t="s">
        <v>143</v>
      </c>
      <c r="W199" s="40" t="s">
        <v>155</v>
      </c>
      <c r="X199" s="40" t="s">
        <v>156</v>
      </c>
      <c r="Y199" s="40" t="s">
        <v>82</v>
      </c>
      <c r="Z199" s="40" t="s">
        <v>82</v>
      </c>
      <c r="AA199" s="40" t="s">
        <v>394</v>
      </c>
      <c r="AB199" s="40"/>
      <c r="AC199" s="40" t="s">
        <v>9465</v>
      </c>
      <c r="AD199" s="40" t="s">
        <v>9466</v>
      </c>
      <c r="AE199" s="40"/>
      <c r="AF199" s="40" t="s">
        <v>2525</v>
      </c>
      <c r="AG199" s="40" t="s">
        <v>153</v>
      </c>
      <c r="AH199" s="40" t="s">
        <v>2696</v>
      </c>
      <c r="AI199" s="40" t="s">
        <v>2679</v>
      </c>
      <c r="AJ199" s="41"/>
      <c r="AK199" s="43"/>
      <c r="AL199" s="41"/>
      <c r="AM199" s="41"/>
      <c r="AN199" s="41"/>
      <c r="AO199" s="41"/>
      <c r="AP199" s="41"/>
      <c r="AQ199" s="41"/>
      <c r="AR199" s="41"/>
      <c r="AS199" s="41"/>
      <c r="AT199" s="41"/>
      <c r="AU199" s="40"/>
      <c r="AV199" s="40"/>
      <c r="AW199" s="40"/>
      <c r="AX199" s="40"/>
    </row>
    <row r="200" spans="1:50" x14ac:dyDescent="0.2">
      <c r="A200" s="73">
        <v>19925</v>
      </c>
      <c r="B200" s="40" t="s">
        <v>2525</v>
      </c>
      <c r="C200" s="40" t="s">
        <v>2697</v>
      </c>
      <c r="D200" s="40" t="s">
        <v>137</v>
      </c>
      <c r="E200" s="42" t="s">
        <v>1311</v>
      </c>
      <c r="F200" s="40" t="s">
        <v>1312</v>
      </c>
      <c r="G200" s="40" t="s">
        <v>27</v>
      </c>
      <c r="H200" s="40" t="s">
        <v>28</v>
      </c>
      <c r="I200" s="40" t="s">
        <v>29</v>
      </c>
      <c r="J200" s="40" t="s">
        <v>30</v>
      </c>
      <c r="K200" s="40" t="s">
        <v>31</v>
      </c>
      <c r="L200" s="49">
        <v>47988231</v>
      </c>
      <c r="M200" s="49">
        <v>0</v>
      </c>
      <c r="N200" s="49">
        <v>47988231</v>
      </c>
      <c r="O200" s="49">
        <v>35569551</v>
      </c>
      <c r="P200" s="42" t="s">
        <v>150</v>
      </c>
      <c r="Q200" s="40" t="s">
        <v>2698</v>
      </c>
      <c r="R200" s="40" t="s">
        <v>2699</v>
      </c>
      <c r="S200" s="40" t="s">
        <v>140</v>
      </c>
      <c r="T200" s="40" t="s">
        <v>141</v>
      </c>
      <c r="U200" s="40" t="s">
        <v>2700</v>
      </c>
      <c r="V200" s="40" t="s">
        <v>143</v>
      </c>
      <c r="W200" s="40" t="s">
        <v>148</v>
      </c>
      <c r="X200" s="40" t="s">
        <v>149</v>
      </c>
      <c r="Y200" s="40" t="s">
        <v>82</v>
      </c>
      <c r="Z200" s="40" t="s">
        <v>82</v>
      </c>
      <c r="AA200" s="40" t="s">
        <v>395</v>
      </c>
      <c r="AB200" s="40"/>
      <c r="AC200" s="40" t="s">
        <v>9467</v>
      </c>
      <c r="AD200" s="40" t="s">
        <v>9468</v>
      </c>
      <c r="AE200" s="40"/>
      <c r="AF200" s="40" t="s">
        <v>2525</v>
      </c>
      <c r="AG200" s="40" t="s">
        <v>153</v>
      </c>
      <c r="AH200" s="40" t="s">
        <v>2702</v>
      </c>
      <c r="AI200" s="40" t="s">
        <v>2679</v>
      </c>
      <c r="AJ200" s="41"/>
      <c r="AK200" s="43"/>
      <c r="AL200" s="41"/>
      <c r="AM200" s="41"/>
      <c r="AN200" s="41"/>
      <c r="AO200" s="41"/>
      <c r="AP200" s="41"/>
      <c r="AQ200" s="41"/>
      <c r="AR200" s="41"/>
      <c r="AS200" s="41"/>
      <c r="AT200" s="41"/>
      <c r="AU200" s="40"/>
      <c r="AV200" s="40"/>
      <c r="AW200" s="40"/>
      <c r="AX200" s="40"/>
    </row>
    <row r="201" spans="1:50" x14ac:dyDescent="0.2">
      <c r="A201" s="73">
        <v>20025</v>
      </c>
      <c r="B201" s="40" t="s">
        <v>2525</v>
      </c>
      <c r="C201" s="40" t="s">
        <v>2703</v>
      </c>
      <c r="D201" s="40" t="s">
        <v>137</v>
      </c>
      <c r="E201" s="42" t="s">
        <v>1311</v>
      </c>
      <c r="F201" s="40" t="s">
        <v>1312</v>
      </c>
      <c r="G201" s="40" t="s">
        <v>27</v>
      </c>
      <c r="H201" s="40" t="s">
        <v>28</v>
      </c>
      <c r="I201" s="40" t="s">
        <v>29</v>
      </c>
      <c r="J201" s="40" t="s">
        <v>30</v>
      </c>
      <c r="K201" s="40" t="s">
        <v>31</v>
      </c>
      <c r="L201" s="49">
        <v>47988231</v>
      </c>
      <c r="M201" s="49">
        <v>0</v>
      </c>
      <c r="N201" s="49">
        <v>47988231</v>
      </c>
      <c r="O201" s="49">
        <v>35569551</v>
      </c>
      <c r="P201" s="42" t="s">
        <v>150</v>
      </c>
      <c r="Q201" s="40" t="s">
        <v>2704</v>
      </c>
      <c r="R201" s="40" t="s">
        <v>2705</v>
      </c>
      <c r="S201" s="40" t="s">
        <v>140</v>
      </c>
      <c r="T201" s="40" t="s">
        <v>141</v>
      </c>
      <c r="U201" s="40" t="s">
        <v>2706</v>
      </c>
      <c r="V201" s="40" t="s">
        <v>143</v>
      </c>
      <c r="W201" s="40" t="s">
        <v>148</v>
      </c>
      <c r="X201" s="40" t="s">
        <v>149</v>
      </c>
      <c r="Y201" s="40" t="s">
        <v>82</v>
      </c>
      <c r="Z201" s="40" t="s">
        <v>82</v>
      </c>
      <c r="AA201" s="40" t="s">
        <v>396</v>
      </c>
      <c r="AB201" s="40"/>
      <c r="AC201" s="40" t="s">
        <v>9469</v>
      </c>
      <c r="AD201" s="40" t="s">
        <v>9470</v>
      </c>
      <c r="AE201" s="40"/>
      <c r="AF201" s="40" t="s">
        <v>2525</v>
      </c>
      <c r="AG201" s="40" t="s">
        <v>153</v>
      </c>
      <c r="AH201" s="40" t="s">
        <v>2708</v>
      </c>
      <c r="AI201" s="40" t="s">
        <v>2679</v>
      </c>
      <c r="AJ201" s="41"/>
      <c r="AK201" s="43"/>
      <c r="AL201" s="41"/>
      <c r="AM201" s="41"/>
      <c r="AN201" s="41"/>
      <c r="AO201" s="41"/>
      <c r="AP201" s="41"/>
      <c r="AQ201" s="41"/>
      <c r="AR201" s="41"/>
      <c r="AS201" s="41"/>
      <c r="AT201" s="41"/>
      <c r="AU201" s="40"/>
      <c r="AV201" s="40"/>
      <c r="AW201" s="40"/>
      <c r="AX201" s="40"/>
    </row>
    <row r="202" spans="1:50" x14ac:dyDescent="0.2">
      <c r="A202" s="73">
        <v>20125</v>
      </c>
      <c r="B202" s="40" t="s">
        <v>2525</v>
      </c>
      <c r="C202" s="40" t="s">
        <v>2709</v>
      </c>
      <c r="D202" s="40" t="s">
        <v>137</v>
      </c>
      <c r="E202" s="42" t="s">
        <v>1311</v>
      </c>
      <c r="F202" s="40" t="s">
        <v>1312</v>
      </c>
      <c r="G202" s="40" t="s">
        <v>27</v>
      </c>
      <c r="H202" s="40" t="s">
        <v>28</v>
      </c>
      <c r="I202" s="40" t="s">
        <v>29</v>
      </c>
      <c r="J202" s="40" t="s">
        <v>30</v>
      </c>
      <c r="K202" s="40" t="s">
        <v>31</v>
      </c>
      <c r="L202" s="49">
        <v>47988231</v>
      </c>
      <c r="M202" s="49">
        <v>0</v>
      </c>
      <c r="N202" s="49">
        <v>47988231</v>
      </c>
      <c r="O202" s="49">
        <v>35569551</v>
      </c>
      <c r="P202" s="42" t="s">
        <v>150</v>
      </c>
      <c r="Q202" s="40" t="s">
        <v>2710</v>
      </c>
      <c r="R202" s="40" t="s">
        <v>2711</v>
      </c>
      <c r="S202" s="40" t="s">
        <v>140</v>
      </c>
      <c r="T202" s="40" t="s">
        <v>141</v>
      </c>
      <c r="U202" s="40" t="s">
        <v>2712</v>
      </c>
      <c r="V202" s="40" t="s">
        <v>143</v>
      </c>
      <c r="W202" s="40" t="s">
        <v>151</v>
      </c>
      <c r="X202" s="40" t="s">
        <v>152</v>
      </c>
      <c r="Y202" s="40" t="s">
        <v>82</v>
      </c>
      <c r="Z202" s="40" t="s">
        <v>82</v>
      </c>
      <c r="AA202" s="40" t="s">
        <v>397</v>
      </c>
      <c r="AB202" s="40"/>
      <c r="AC202" s="40" t="s">
        <v>9471</v>
      </c>
      <c r="AD202" s="40" t="s">
        <v>9472</v>
      </c>
      <c r="AE202" s="40"/>
      <c r="AF202" s="40" t="s">
        <v>2525</v>
      </c>
      <c r="AG202" s="40" t="s">
        <v>153</v>
      </c>
      <c r="AH202" s="40" t="s">
        <v>2714</v>
      </c>
      <c r="AI202" s="40" t="s">
        <v>2679</v>
      </c>
      <c r="AJ202" s="41"/>
      <c r="AK202" s="43"/>
      <c r="AL202" s="41"/>
      <c r="AM202" s="41"/>
      <c r="AN202" s="41"/>
      <c r="AO202" s="41"/>
      <c r="AP202" s="41"/>
      <c r="AQ202" s="41"/>
      <c r="AR202" s="41"/>
      <c r="AS202" s="41"/>
      <c r="AT202" s="41"/>
      <c r="AU202" s="40"/>
      <c r="AV202" s="40"/>
      <c r="AW202" s="40"/>
      <c r="AX202" s="40"/>
    </row>
    <row r="203" spans="1:50" x14ac:dyDescent="0.2">
      <c r="A203" s="73">
        <v>20225</v>
      </c>
      <c r="B203" s="40" t="s">
        <v>2525</v>
      </c>
      <c r="C203" s="40" t="s">
        <v>2709</v>
      </c>
      <c r="D203" s="40" t="s">
        <v>137</v>
      </c>
      <c r="E203" s="42" t="s">
        <v>1311</v>
      </c>
      <c r="F203" s="40" t="s">
        <v>1312</v>
      </c>
      <c r="G203" s="40" t="s">
        <v>27</v>
      </c>
      <c r="H203" s="40" t="s">
        <v>28</v>
      </c>
      <c r="I203" s="40" t="s">
        <v>29</v>
      </c>
      <c r="J203" s="40" t="s">
        <v>30</v>
      </c>
      <c r="K203" s="40" t="s">
        <v>31</v>
      </c>
      <c r="L203" s="49">
        <v>47988231</v>
      </c>
      <c r="M203" s="49">
        <v>0</v>
      </c>
      <c r="N203" s="49">
        <v>47988231</v>
      </c>
      <c r="O203" s="49">
        <v>35569551</v>
      </c>
      <c r="P203" s="42" t="s">
        <v>150</v>
      </c>
      <c r="Q203" s="40" t="s">
        <v>2715</v>
      </c>
      <c r="R203" s="40" t="s">
        <v>2716</v>
      </c>
      <c r="S203" s="40" t="s">
        <v>140</v>
      </c>
      <c r="T203" s="40" t="s">
        <v>141</v>
      </c>
      <c r="U203" s="40" t="s">
        <v>2717</v>
      </c>
      <c r="V203" s="40" t="s">
        <v>143</v>
      </c>
      <c r="W203" s="40" t="s">
        <v>148</v>
      </c>
      <c r="X203" s="40" t="s">
        <v>149</v>
      </c>
      <c r="Y203" s="40" t="s">
        <v>82</v>
      </c>
      <c r="Z203" s="40" t="s">
        <v>82</v>
      </c>
      <c r="AA203" s="40" t="s">
        <v>398</v>
      </c>
      <c r="AB203" s="40"/>
      <c r="AC203" s="40" t="s">
        <v>9473</v>
      </c>
      <c r="AD203" s="40" t="s">
        <v>9474</v>
      </c>
      <c r="AE203" s="40"/>
      <c r="AF203" s="40" t="s">
        <v>2525</v>
      </c>
      <c r="AG203" s="40" t="s">
        <v>153</v>
      </c>
      <c r="AH203" s="40" t="s">
        <v>2719</v>
      </c>
      <c r="AI203" s="40" t="s">
        <v>2679</v>
      </c>
      <c r="AJ203" s="41"/>
      <c r="AK203" s="43"/>
      <c r="AL203" s="41"/>
      <c r="AM203" s="41"/>
      <c r="AN203" s="41"/>
      <c r="AO203" s="41"/>
      <c r="AP203" s="41"/>
      <c r="AQ203" s="41"/>
      <c r="AR203" s="41"/>
      <c r="AS203" s="41"/>
      <c r="AT203" s="41"/>
      <c r="AU203" s="40"/>
      <c r="AV203" s="40"/>
      <c r="AW203" s="40"/>
      <c r="AX203" s="40"/>
    </row>
    <row r="204" spans="1:50" x14ac:dyDescent="0.2">
      <c r="A204" s="73">
        <v>20325</v>
      </c>
      <c r="B204" s="40" t="s">
        <v>2525</v>
      </c>
      <c r="C204" s="40" t="s">
        <v>2720</v>
      </c>
      <c r="D204" s="40" t="s">
        <v>137</v>
      </c>
      <c r="E204" s="42" t="s">
        <v>1311</v>
      </c>
      <c r="F204" s="40" t="s">
        <v>1312</v>
      </c>
      <c r="G204" s="40" t="s">
        <v>27</v>
      </c>
      <c r="H204" s="40" t="s">
        <v>28</v>
      </c>
      <c r="I204" s="40" t="s">
        <v>29</v>
      </c>
      <c r="J204" s="40" t="s">
        <v>30</v>
      </c>
      <c r="K204" s="40" t="s">
        <v>31</v>
      </c>
      <c r="L204" s="49">
        <v>47988231</v>
      </c>
      <c r="M204" s="49">
        <v>0</v>
      </c>
      <c r="N204" s="49">
        <v>47988231</v>
      </c>
      <c r="O204" s="49">
        <v>35569551</v>
      </c>
      <c r="P204" s="42" t="s">
        <v>150</v>
      </c>
      <c r="Q204" s="40" t="s">
        <v>2721</v>
      </c>
      <c r="R204" s="40" t="s">
        <v>2722</v>
      </c>
      <c r="S204" s="40" t="s">
        <v>140</v>
      </c>
      <c r="T204" s="40" t="s">
        <v>141</v>
      </c>
      <c r="U204" s="40" t="s">
        <v>2723</v>
      </c>
      <c r="V204" s="40" t="s">
        <v>143</v>
      </c>
      <c r="W204" s="40" t="s">
        <v>151</v>
      </c>
      <c r="X204" s="40" t="s">
        <v>152</v>
      </c>
      <c r="Y204" s="40" t="s">
        <v>82</v>
      </c>
      <c r="Z204" s="40" t="s">
        <v>82</v>
      </c>
      <c r="AA204" s="40" t="s">
        <v>399</v>
      </c>
      <c r="AB204" s="40"/>
      <c r="AC204" s="40" t="s">
        <v>9475</v>
      </c>
      <c r="AD204" s="40" t="s">
        <v>9476</v>
      </c>
      <c r="AE204" s="40"/>
      <c r="AF204" s="40" t="s">
        <v>2525</v>
      </c>
      <c r="AG204" s="40" t="s">
        <v>153</v>
      </c>
      <c r="AH204" s="40" t="s">
        <v>2725</v>
      </c>
      <c r="AI204" s="40" t="s">
        <v>2679</v>
      </c>
      <c r="AJ204" s="41"/>
      <c r="AK204" s="43"/>
      <c r="AL204" s="41"/>
      <c r="AM204" s="41"/>
      <c r="AN204" s="41"/>
      <c r="AO204" s="41"/>
      <c r="AP204" s="41"/>
      <c r="AQ204" s="41"/>
      <c r="AR204" s="41"/>
      <c r="AS204" s="41"/>
      <c r="AT204" s="41"/>
      <c r="AU204" s="40"/>
      <c r="AV204" s="40"/>
      <c r="AW204" s="40"/>
      <c r="AX204" s="40"/>
    </row>
    <row r="205" spans="1:50" x14ac:dyDescent="0.2">
      <c r="A205" s="73">
        <v>20425</v>
      </c>
      <c r="B205" s="40" t="s">
        <v>2525</v>
      </c>
      <c r="C205" s="40" t="s">
        <v>2726</v>
      </c>
      <c r="D205" s="40" t="s">
        <v>137</v>
      </c>
      <c r="E205" s="42" t="s">
        <v>1311</v>
      </c>
      <c r="F205" s="40" t="s">
        <v>1312</v>
      </c>
      <c r="G205" s="40" t="s">
        <v>27</v>
      </c>
      <c r="H205" s="40" t="s">
        <v>28</v>
      </c>
      <c r="I205" s="40" t="s">
        <v>29</v>
      </c>
      <c r="J205" s="40" t="s">
        <v>30</v>
      </c>
      <c r="K205" s="40" t="s">
        <v>31</v>
      </c>
      <c r="L205" s="49">
        <v>47988231</v>
      </c>
      <c r="M205" s="49">
        <v>0</v>
      </c>
      <c r="N205" s="49">
        <v>47988231</v>
      </c>
      <c r="O205" s="49">
        <v>35569551</v>
      </c>
      <c r="P205" s="42" t="s">
        <v>150</v>
      </c>
      <c r="Q205" s="40" t="s">
        <v>2727</v>
      </c>
      <c r="R205" s="40" t="s">
        <v>2728</v>
      </c>
      <c r="S205" s="40" t="s">
        <v>140</v>
      </c>
      <c r="T205" s="40" t="s">
        <v>141</v>
      </c>
      <c r="U205" s="40" t="s">
        <v>2729</v>
      </c>
      <c r="V205" s="40" t="s">
        <v>143</v>
      </c>
      <c r="W205" s="40" t="s">
        <v>157</v>
      </c>
      <c r="X205" s="40" t="s">
        <v>158</v>
      </c>
      <c r="Y205" s="40" t="s">
        <v>82</v>
      </c>
      <c r="Z205" s="40" t="s">
        <v>82</v>
      </c>
      <c r="AA205" s="40" t="s">
        <v>400</v>
      </c>
      <c r="AB205" s="40"/>
      <c r="AC205" s="40" t="s">
        <v>9477</v>
      </c>
      <c r="AD205" s="40" t="s">
        <v>9478</v>
      </c>
      <c r="AE205" s="40"/>
      <c r="AF205" s="40" t="s">
        <v>2525</v>
      </c>
      <c r="AG205" s="40" t="s">
        <v>153</v>
      </c>
      <c r="AH205" s="40" t="s">
        <v>2731</v>
      </c>
      <c r="AI205" s="40" t="s">
        <v>2679</v>
      </c>
      <c r="AJ205" s="41"/>
      <c r="AK205" s="43"/>
      <c r="AL205" s="41"/>
      <c r="AM205" s="41"/>
      <c r="AN205" s="41"/>
      <c r="AO205" s="41"/>
      <c r="AP205" s="41"/>
      <c r="AQ205" s="41"/>
      <c r="AR205" s="41"/>
      <c r="AS205" s="41"/>
      <c r="AT205" s="41"/>
      <c r="AU205" s="40"/>
      <c r="AV205" s="40"/>
      <c r="AW205" s="40"/>
      <c r="AX205" s="40"/>
    </row>
    <row r="206" spans="1:50" x14ac:dyDescent="0.2">
      <c r="A206" s="73">
        <v>20525</v>
      </c>
      <c r="B206" s="40" t="s">
        <v>2525</v>
      </c>
      <c r="C206" s="40" t="s">
        <v>2732</v>
      </c>
      <c r="D206" s="40" t="s">
        <v>137</v>
      </c>
      <c r="E206" s="42" t="s">
        <v>1311</v>
      </c>
      <c r="F206" s="40" t="s">
        <v>1312</v>
      </c>
      <c r="G206" s="40" t="s">
        <v>27</v>
      </c>
      <c r="H206" s="40" t="s">
        <v>28</v>
      </c>
      <c r="I206" s="40" t="s">
        <v>29</v>
      </c>
      <c r="J206" s="40" t="s">
        <v>30</v>
      </c>
      <c r="K206" s="40" t="s">
        <v>31</v>
      </c>
      <c r="L206" s="49">
        <v>47988231</v>
      </c>
      <c r="M206" s="49">
        <v>0</v>
      </c>
      <c r="N206" s="49">
        <v>47988231</v>
      </c>
      <c r="O206" s="49">
        <v>35569551</v>
      </c>
      <c r="P206" s="42" t="s">
        <v>150</v>
      </c>
      <c r="Q206" s="40" t="s">
        <v>2733</v>
      </c>
      <c r="R206" s="40" t="s">
        <v>2734</v>
      </c>
      <c r="S206" s="40" t="s">
        <v>140</v>
      </c>
      <c r="T206" s="40" t="s">
        <v>141</v>
      </c>
      <c r="U206" s="40" t="s">
        <v>2735</v>
      </c>
      <c r="V206" s="40" t="s">
        <v>143</v>
      </c>
      <c r="W206" s="40" t="s">
        <v>148</v>
      </c>
      <c r="X206" s="40" t="s">
        <v>149</v>
      </c>
      <c r="Y206" s="40" t="s">
        <v>82</v>
      </c>
      <c r="Z206" s="40" t="s">
        <v>82</v>
      </c>
      <c r="AA206" s="40" t="s">
        <v>401</v>
      </c>
      <c r="AB206" s="40"/>
      <c r="AC206" s="40" t="s">
        <v>9479</v>
      </c>
      <c r="AD206" s="40" t="s">
        <v>9480</v>
      </c>
      <c r="AE206" s="40"/>
      <c r="AF206" s="40" t="s">
        <v>2525</v>
      </c>
      <c r="AG206" s="40" t="s">
        <v>153</v>
      </c>
      <c r="AH206" s="40" t="s">
        <v>2737</v>
      </c>
      <c r="AI206" s="40" t="s">
        <v>2679</v>
      </c>
      <c r="AJ206" s="41"/>
      <c r="AK206" s="43"/>
      <c r="AL206" s="41"/>
      <c r="AM206" s="41"/>
      <c r="AN206" s="41"/>
      <c r="AO206" s="41"/>
      <c r="AP206" s="41"/>
      <c r="AQ206" s="41"/>
      <c r="AR206" s="41"/>
      <c r="AS206" s="41"/>
      <c r="AT206" s="41"/>
      <c r="AU206" s="40"/>
      <c r="AV206" s="40"/>
      <c r="AW206" s="40"/>
      <c r="AX206" s="40"/>
    </row>
    <row r="207" spans="1:50" x14ac:dyDescent="0.2">
      <c r="A207" s="73">
        <v>20625</v>
      </c>
      <c r="B207" s="40" t="s">
        <v>2525</v>
      </c>
      <c r="C207" s="40" t="s">
        <v>2738</v>
      </c>
      <c r="D207" s="40" t="s">
        <v>137</v>
      </c>
      <c r="E207" s="42" t="s">
        <v>1311</v>
      </c>
      <c r="F207" s="40" t="s">
        <v>1312</v>
      </c>
      <c r="G207" s="40" t="s">
        <v>27</v>
      </c>
      <c r="H207" s="40" t="s">
        <v>28</v>
      </c>
      <c r="I207" s="40" t="s">
        <v>29</v>
      </c>
      <c r="J207" s="40" t="s">
        <v>30</v>
      </c>
      <c r="K207" s="40" t="s">
        <v>31</v>
      </c>
      <c r="L207" s="49">
        <v>47988231</v>
      </c>
      <c r="M207" s="49">
        <v>0</v>
      </c>
      <c r="N207" s="49">
        <v>47988231</v>
      </c>
      <c r="O207" s="49">
        <v>35569551</v>
      </c>
      <c r="P207" s="42" t="s">
        <v>150</v>
      </c>
      <c r="Q207" s="40" t="s">
        <v>2739</v>
      </c>
      <c r="R207" s="40" t="s">
        <v>2740</v>
      </c>
      <c r="S207" s="40" t="s">
        <v>140</v>
      </c>
      <c r="T207" s="40" t="s">
        <v>141</v>
      </c>
      <c r="U207" s="40" t="s">
        <v>2741</v>
      </c>
      <c r="V207" s="40" t="s">
        <v>143</v>
      </c>
      <c r="W207" s="40" t="s">
        <v>151</v>
      </c>
      <c r="X207" s="40" t="s">
        <v>152</v>
      </c>
      <c r="Y207" s="40" t="s">
        <v>82</v>
      </c>
      <c r="Z207" s="40" t="s">
        <v>82</v>
      </c>
      <c r="AA207" s="40" t="s">
        <v>402</v>
      </c>
      <c r="AB207" s="40"/>
      <c r="AC207" s="40" t="s">
        <v>9481</v>
      </c>
      <c r="AD207" s="40" t="s">
        <v>9482</v>
      </c>
      <c r="AE207" s="40"/>
      <c r="AF207" s="40" t="s">
        <v>2525</v>
      </c>
      <c r="AG207" s="40" t="s">
        <v>153</v>
      </c>
      <c r="AH207" s="40" t="s">
        <v>2743</v>
      </c>
      <c r="AI207" s="40" t="s">
        <v>2679</v>
      </c>
      <c r="AJ207" s="41"/>
      <c r="AK207" s="43"/>
      <c r="AL207" s="41"/>
      <c r="AM207" s="41"/>
      <c r="AN207" s="41"/>
      <c r="AO207" s="41"/>
      <c r="AP207" s="41"/>
      <c r="AQ207" s="41"/>
      <c r="AR207" s="41"/>
      <c r="AS207" s="41"/>
      <c r="AT207" s="41"/>
      <c r="AU207" s="40"/>
      <c r="AV207" s="40"/>
      <c r="AW207" s="40"/>
      <c r="AX207" s="40"/>
    </row>
    <row r="208" spans="1:50" x14ac:dyDescent="0.2">
      <c r="A208" s="73">
        <v>20725</v>
      </c>
      <c r="B208" s="40" t="s">
        <v>2525</v>
      </c>
      <c r="C208" s="40" t="s">
        <v>2744</v>
      </c>
      <c r="D208" s="40" t="s">
        <v>137</v>
      </c>
      <c r="E208" s="42" t="s">
        <v>1311</v>
      </c>
      <c r="F208" s="40" t="s">
        <v>1312</v>
      </c>
      <c r="G208" s="40" t="s">
        <v>27</v>
      </c>
      <c r="H208" s="40" t="s">
        <v>28</v>
      </c>
      <c r="I208" s="40" t="s">
        <v>29</v>
      </c>
      <c r="J208" s="40" t="s">
        <v>30</v>
      </c>
      <c r="K208" s="40" t="s">
        <v>31</v>
      </c>
      <c r="L208" s="49">
        <v>47988231</v>
      </c>
      <c r="M208" s="49">
        <v>0</v>
      </c>
      <c r="N208" s="49">
        <v>47988231</v>
      </c>
      <c r="O208" s="49">
        <v>35569551</v>
      </c>
      <c r="P208" s="42" t="s">
        <v>150</v>
      </c>
      <c r="Q208" s="40" t="s">
        <v>2745</v>
      </c>
      <c r="R208" s="40" t="s">
        <v>2746</v>
      </c>
      <c r="S208" s="40" t="s">
        <v>140</v>
      </c>
      <c r="T208" s="40" t="s">
        <v>141</v>
      </c>
      <c r="U208" s="40" t="s">
        <v>2747</v>
      </c>
      <c r="V208" s="40" t="s">
        <v>143</v>
      </c>
      <c r="W208" s="40" t="s">
        <v>270</v>
      </c>
      <c r="X208" s="40" t="s">
        <v>271</v>
      </c>
      <c r="Y208" s="40" t="s">
        <v>82</v>
      </c>
      <c r="Z208" s="40" t="s">
        <v>82</v>
      </c>
      <c r="AA208" s="40" t="s">
        <v>403</v>
      </c>
      <c r="AB208" s="40"/>
      <c r="AC208" s="40" t="s">
        <v>9483</v>
      </c>
      <c r="AD208" s="40" t="s">
        <v>9484</v>
      </c>
      <c r="AE208" s="40"/>
      <c r="AF208" s="40" t="s">
        <v>2525</v>
      </c>
      <c r="AG208" s="40" t="s">
        <v>153</v>
      </c>
      <c r="AH208" s="40" t="s">
        <v>2749</v>
      </c>
      <c r="AI208" s="40" t="s">
        <v>2532</v>
      </c>
      <c r="AJ208" s="41"/>
      <c r="AK208" s="43"/>
      <c r="AL208" s="41"/>
      <c r="AM208" s="41"/>
      <c r="AN208" s="41"/>
      <c r="AO208" s="41"/>
      <c r="AP208" s="41"/>
      <c r="AQ208" s="41"/>
      <c r="AR208" s="41"/>
      <c r="AS208" s="41"/>
      <c r="AT208" s="41"/>
      <c r="AU208" s="40"/>
      <c r="AV208" s="40"/>
      <c r="AW208" s="40"/>
      <c r="AX208" s="40"/>
    </row>
    <row r="209" spans="1:50" x14ac:dyDescent="0.2">
      <c r="A209" s="73">
        <v>20825</v>
      </c>
      <c r="B209" s="40" t="s">
        <v>2525</v>
      </c>
      <c r="C209" s="40" t="s">
        <v>2750</v>
      </c>
      <c r="D209" s="40" t="s">
        <v>137</v>
      </c>
      <c r="E209" s="42" t="s">
        <v>1311</v>
      </c>
      <c r="F209" s="40" t="s">
        <v>1312</v>
      </c>
      <c r="G209" s="40" t="s">
        <v>27</v>
      </c>
      <c r="H209" s="40" t="s">
        <v>28</v>
      </c>
      <c r="I209" s="40" t="s">
        <v>29</v>
      </c>
      <c r="J209" s="40" t="s">
        <v>30</v>
      </c>
      <c r="K209" s="40" t="s">
        <v>31</v>
      </c>
      <c r="L209" s="49">
        <v>47988231</v>
      </c>
      <c r="M209" s="49">
        <v>0</v>
      </c>
      <c r="N209" s="49">
        <v>47988231</v>
      </c>
      <c r="O209" s="49">
        <v>35569551</v>
      </c>
      <c r="P209" s="42" t="s">
        <v>150</v>
      </c>
      <c r="Q209" s="40" t="s">
        <v>2751</v>
      </c>
      <c r="R209" s="40" t="s">
        <v>2752</v>
      </c>
      <c r="S209" s="40" t="s">
        <v>140</v>
      </c>
      <c r="T209" s="40" t="s">
        <v>141</v>
      </c>
      <c r="U209" s="40" t="s">
        <v>2753</v>
      </c>
      <c r="V209" s="40" t="s">
        <v>143</v>
      </c>
      <c r="W209" s="40" t="s">
        <v>151</v>
      </c>
      <c r="X209" s="40" t="s">
        <v>152</v>
      </c>
      <c r="Y209" s="40" t="s">
        <v>82</v>
      </c>
      <c r="Z209" s="40" t="s">
        <v>82</v>
      </c>
      <c r="AA209" s="40" t="s">
        <v>404</v>
      </c>
      <c r="AB209" s="40"/>
      <c r="AC209" s="40" t="s">
        <v>9485</v>
      </c>
      <c r="AD209" s="40" t="s">
        <v>9486</v>
      </c>
      <c r="AE209" s="40"/>
      <c r="AF209" s="40" t="s">
        <v>2525</v>
      </c>
      <c r="AG209" s="40" t="s">
        <v>153</v>
      </c>
      <c r="AH209" s="40" t="s">
        <v>2755</v>
      </c>
      <c r="AI209" s="40" t="s">
        <v>2532</v>
      </c>
      <c r="AJ209" s="41"/>
      <c r="AK209" s="43"/>
      <c r="AL209" s="41"/>
      <c r="AM209" s="41"/>
      <c r="AN209" s="41"/>
      <c r="AO209" s="41"/>
      <c r="AP209" s="41"/>
      <c r="AQ209" s="41"/>
      <c r="AR209" s="41"/>
      <c r="AS209" s="41"/>
      <c r="AT209" s="41"/>
      <c r="AU209" s="40"/>
      <c r="AV209" s="40"/>
      <c r="AW209" s="40"/>
      <c r="AX209" s="40"/>
    </row>
    <row r="210" spans="1:50" x14ac:dyDescent="0.2">
      <c r="A210" s="73">
        <v>20925</v>
      </c>
      <c r="B210" s="40" t="s">
        <v>2525</v>
      </c>
      <c r="C210" s="40" t="s">
        <v>2756</v>
      </c>
      <c r="D210" s="40" t="s">
        <v>137</v>
      </c>
      <c r="E210" s="42" t="s">
        <v>1311</v>
      </c>
      <c r="F210" s="40" t="s">
        <v>1312</v>
      </c>
      <c r="G210" s="40" t="s">
        <v>27</v>
      </c>
      <c r="H210" s="40" t="s">
        <v>28</v>
      </c>
      <c r="I210" s="40" t="s">
        <v>29</v>
      </c>
      <c r="J210" s="40" t="s">
        <v>30</v>
      </c>
      <c r="K210" s="40" t="s">
        <v>31</v>
      </c>
      <c r="L210" s="49">
        <v>37099598</v>
      </c>
      <c r="M210" s="49">
        <v>0</v>
      </c>
      <c r="N210" s="49">
        <v>37099598</v>
      </c>
      <c r="O210" s="49">
        <v>27498742</v>
      </c>
      <c r="P210" s="42" t="s">
        <v>150</v>
      </c>
      <c r="Q210" s="40" t="s">
        <v>2757</v>
      </c>
      <c r="R210" s="40" t="s">
        <v>2758</v>
      </c>
      <c r="S210" s="40" t="s">
        <v>140</v>
      </c>
      <c r="T210" s="40" t="s">
        <v>141</v>
      </c>
      <c r="U210" s="40" t="s">
        <v>2759</v>
      </c>
      <c r="V210" s="40" t="s">
        <v>143</v>
      </c>
      <c r="W210" s="40" t="s">
        <v>157</v>
      </c>
      <c r="X210" s="40" t="s">
        <v>158</v>
      </c>
      <c r="Y210" s="40" t="s">
        <v>82</v>
      </c>
      <c r="Z210" s="40" t="s">
        <v>82</v>
      </c>
      <c r="AA210" s="40" t="s">
        <v>405</v>
      </c>
      <c r="AB210" s="40"/>
      <c r="AC210" s="40" t="s">
        <v>9487</v>
      </c>
      <c r="AD210" s="40" t="s">
        <v>9488</v>
      </c>
      <c r="AE210" s="40"/>
      <c r="AF210" s="40" t="s">
        <v>2525</v>
      </c>
      <c r="AG210" s="40" t="s">
        <v>153</v>
      </c>
      <c r="AH210" s="40" t="s">
        <v>2761</v>
      </c>
      <c r="AI210" s="40" t="s">
        <v>2532</v>
      </c>
      <c r="AJ210" s="41"/>
      <c r="AK210" s="43"/>
      <c r="AL210" s="41"/>
      <c r="AM210" s="41"/>
      <c r="AN210" s="41"/>
      <c r="AO210" s="41"/>
      <c r="AP210" s="41"/>
      <c r="AQ210" s="41"/>
      <c r="AR210" s="41"/>
      <c r="AS210" s="41"/>
      <c r="AT210" s="41"/>
      <c r="AU210" s="40"/>
      <c r="AV210" s="40"/>
      <c r="AW210" s="40"/>
      <c r="AX210" s="40"/>
    </row>
    <row r="211" spans="1:50" x14ac:dyDescent="0.2">
      <c r="A211" s="73">
        <v>21025</v>
      </c>
      <c r="B211" s="40" t="s">
        <v>2525</v>
      </c>
      <c r="C211" s="40" t="s">
        <v>2756</v>
      </c>
      <c r="D211" s="40" t="s">
        <v>137</v>
      </c>
      <c r="E211" s="42" t="s">
        <v>1311</v>
      </c>
      <c r="F211" s="40" t="s">
        <v>1312</v>
      </c>
      <c r="G211" s="40" t="s">
        <v>27</v>
      </c>
      <c r="H211" s="40" t="s">
        <v>28</v>
      </c>
      <c r="I211" s="40" t="s">
        <v>29</v>
      </c>
      <c r="J211" s="40" t="s">
        <v>30</v>
      </c>
      <c r="K211" s="40" t="s">
        <v>31</v>
      </c>
      <c r="L211" s="49">
        <v>37099598</v>
      </c>
      <c r="M211" s="49">
        <v>0</v>
      </c>
      <c r="N211" s="49">
        <v>37099598</v>
      </c>
      <c r="O211" s="49">
        <v>27498742</v>
      </c>
      <c r="P211" s="42" t="s">
        <v>150</v>
      </c>
      <c r="Q211" s="40" t="s">
        <v>2762</v>
      </c>
      <c r="R211" s="40" t="s">
        <v>2763</v>
      </c>
      <c r="S211" s="40" t="s">
        <v>140</v>
      </c>
      <c r="T211" s="40" t="s">
        <v>141</v>
      </c>
      <c r="U211" s="40" t="s">
        <v>2764</v>
      </c>
      <c r="V211" s="40" t="s">
        <v>143</v>
      </c>
      <c r="W211" s="40" t="s">
        <v>151</v>
      </c>
      <c r="X211" s="40" t="s">
        <v>152</v>
      </c>
      <c r="Y211" s="40" t="s">
        <v>82</v>
      </c>
      <c r="Z211" s="40" t="s">
        <v>82</v>
      </c>
      <c r="AA211" s="40" t="s">
        <v>406</v>
      </c>
      <c r="AB211" s="40"/>
      <c r="AC211" s="40" t="s">
        <v>9489</v>
      </c>
      <c r="AD211" s="40" t="s">
        <v>9490</v>
      </c>
      <c r="AE211" s="40"/>
      <c r="AF211" s="40" t="s">
        <v>2525</v>
      </c>
      <c r="AG211" s="40" t="s">
        <v>153</v>
      </c>
      <c r="AH211" s="40" t="s">
        <v>2766</v>
      </c>
      <c r="AI211" s="40" t="s">
        <v>2532</v>
      </c>
      <c r="AJ211" s="41"/>
      <c r="AK211" s="43"/>
      <c r="AL211" s="41"/>
      <c r="AM211" s="41"/>
      <c r="AN211" s="41"/>
      <c r="AO211" s="41"/>
      <c r="AP211" s="41"/>
      <c r="AQ211" s="41"/>
      <c r="AR211" s="41"/>
      <c r="AS211" s="41"/>
      <c r="AT211" s="41"/>
      <c r="AU211" s="40"/>
      <c r="AV211" s="40"/>
      <c r="AW211" s="40"/>
      <c r="AX211" s="40"/>
    </row>
    <row r="212" spans="1:50" x14ac:dyDescent="0.2">
      <c r="A212" s="73">
        <v>21125</v>
      </c>
      <c r="B212" s="40" t="s">
        <v>2767</v>
      </c>
      <c r="C212" s="40" t="s">
        <v>2768</v>
      </c>
      <c r="D212" s="40" t="s">
        <v>137</v>
      </c>
      <c r="E212" s="42" t="s">
        <v>1226</v>
      </c>
      <c r="F212" s="40" t="s">
        <v>1227</v>
      </c>
      <c r="G212" s="40" t="s">
        <v>27</v>
      </c>
      <c r="H212" s="40" t="s">
        <v>28</v>
      </c>
      <c r="I212" s="40" t="s">
        <v>29</v>
      </c>
      <c r="J212" s="40" t="s">
        <v>30</v>
      </c>
      <c r="K212" s="40" t="s">
        <v>31</v>
      </c>
      <c r="L212" s="49">
        <v>45995110</v>
      </c>
      <c r="M212" s="49">
        <v>0</v>
      </c>
      <c r="N212" s="49">
        <v>45995110</v>
      </c>
      <c r="O212" s="49">
        <v>33576430</v>
      </c>
      <c r="P212" s="42" t="s">
        <v>150</v>
      </c>
      <c r="Q212" s="40" t="s">
        <v>2769</v>
      </c>
      <c r="R212" s="40" t="s">
        <v>2770</v>
      </c>
      <c r="S212" s="40" t="s">
        <v>140</v>
      </c>
      <c r="T212" s="40" t="s">
        <v>141</v>
      </c>
      <c r="U212" s="40" t="s">
        <v>2771</v>
      </c>
      <c r="V212" s="40" t="s">
        <v>143</v>
      </c>
      <c r="W212" s="40" t="s">
        <v>148</v>
      </c>
      <c r="X212" s="40" t="s">
        <v>149</v>
      </c>
      <c r="Y212" s="40" t="s">
        <v>59</v>
      </c>
      <c r="Z212" s="40" t="s">
        <v>59</v>
      </c>
      <c r="AA212" s="40" t="s">
        <v>407</v>
      </c>
      <c r="AB212" s="40"/>
      <c r="AC212" s="40" t="s">
        <v>9491</v>
      </c>
      <c r="AD212" s="40" t="s">
        <v>9492</v>
      </c>
      <c r="AE212" s="40"/>
      <c r="AF212" s="40" t="s">
        <v>2767</v>
      </c>
      <c r="AG212" s="40" t="s">
        <v>153</v>
      </c>
      <c r="AH212" s="40" t="s">
        <v>2773</v>
      </c>
      <c r="AI212" s="40" t="s">
        <v>2774</v>
      </c>
      <c r="AJ212" s="41"/>
      <c r="AK212" s="43"/>
      <c r="AL212" s="41"/>
      <c r="AM212" s="41"/>
      <c r="AN212" s="41"/>
      <c r="AO212" s="41"/>
      <c r="AP212" s="41"/>
      <c r="AQ212" s="41"/>
      <c r="AR212" s="41"/>
      <c r="AS212" s="41"/>
      <c r="AT212" s="41"/>
      <c r="AU212" s="40"/>
      <c r="AV212" s="40"/>
      <c r="AW212" s="40"/>
      <c r="AX212" s="40"/>
    </row>
    <row r="213" spans="1:50" x14ac:dyDescent="0.2">
      <c r="A213" s="73">
        <v>21225</v>
      </c>
      <c r="B213" s="40" t="s">
        <v>2767</v>
      </c>
      <c r="C213" s="40" t="s">
        <v>2775</v>
      </c>
      <c r="D213" s="40" t="s">
        <v>137</v>
      </c>
      <c r="E213" s="42" t="s">
        <v>1226</v>
      </c>
      <c r="F213" s="40" t="s">
        <v>1227</v>
      </c>
      <c r="G213" s="40" t="s">
        <v>27</v>
      </c>
      <c r="H213" s="40" t="s">
        <v>28</v>
      </c>
      <c r="I213" s="40" t="s">
        <v>29</v>
      </c>
      <c r="J213" s="40" t="s">
        <v>30</v>
      </c>
      <c r="K213" s="40" t="s">
        <v>31</v>
      </c>
      <c r="L213" s="49">
        <v>45995110</v>
      </c>
      <c r="M213" s="49">
        <v>0</v>
      </c>
      <c r="N213" s="49">
        <v>45995110</v>
      </c>
      <c r="O213" s="49">
        <v>33576430</v>
      </c>
      <c r="P213" s="42" t="s">
        <v>150</v>
      </c>
      <c r="Q213" s="40" t="s">
        <v>2776</v>
      </c>
      <c r="R213" s="40" t="s">
        <v>2777</v>
      </c>
      <c r="S213" s="40" t="s">
        <v>140</v>
      </c>
      <c r="T213" s="40" t="s">
        <v>141</v>
      </c>
      <c r="U213" s="40" t="s">
        <v>2778</v>
      </c>
      <c r="V213" s="40" t="s">
        <v>143</v>
      </c>
      <c r="W213" s="40" t="s">
        <v>157</v>
      </c>
      <c r="X213" s="40" t="s">
        <v>158</v>
      </c>
      <c r="Y213" s="40" t="s">
        <v>59</v>
      </c>
      <c r="Z213" s="40" t="s">
        <v>59</v>
      </c>
      <c r="AA213" s="40" t="s">
        <v>408</v>
      </c>
      <c r="AB213" s="40"/>
      <c r="AC213" s="40" t="s">
        <v>9493</v>
      </c>
      <c r="AD213" s="40" t="s">
        <v>9494</v>
      </c>
      <c r="AE213" s="40"/>
      <c r="AF213" s="40" t="s">
        <v>2767</v>
      </c>
      <c r="AG213" s="40" t="s">
        <v>153</v>
      </c>
      <c r="AH213" s="40" t="s">
        <v>2780</v>
      </c>
      <c r="AI213" s="40" t="s">
        <v>2774</v>
      </c>
      <c r="AJ213" s="41"/>
      <c r="AK213" s="43"/>
      <c r="AL213" s="41"/>
      <c r="AM213" s="41"/>
      <c r="AN213" s="41"/>
      <c r="AO213" s="41"/>
      <c r="AP213" s="41"/>
      <c r="AQ213" s="41"/>
      <c r="AR213" s="41"/>
      <c r="AS213" s="41"/>
      <c r="AT213" s="41"/>
      <c r="AU213" s="40"/>
      <c r="AV213" s="40"/>
      <c r="AW213" s="40"/>
      <c r="AX213" s="40"/>
    </row>
    <row r="214" spans="1:50" x14ac:dyDescent="0.2">
      <c r="A214" s="73">
        <v>21325</v>
      </c>
      <c r="B214" s="40" t="s">
        <v>2767</v>
      </c>
      <c r="C214" s="40" t="s">
        <v>2781</v>
      </c>
      <c r="D214" s="40" t="s">
        <v>137</v>
      </c>
      <c r="E214" s="42" t="s">
        <v>1226</v>
      </c>
      <c r="F214" s="40" t="s">
        <v>1227</v>
      </c>
      <c r="G214" s="40" t="s">
        <v>27</v>
      </c>
      <c r="H214" s="40" t="s">
        <v>28</v>
      </c>
      <c r="I214" s="40" t="s">
        <v>29</v>
      </c>
      <c r="J214" s="40" t="s">
        <v>30</v>
      </c>
      <c r="K214" s="40" t="s">
        <v>31</v>
      </c>
      <c r="L214" s="49">
        <v>45995110</v>
      </c>
      <c r="M214" s="49">
        <v>0</v>
      </c>
      <c r="N214" s="49">
        <v>45995110</v>
      </c>
      <c r="O214" s="49">
        <v>33576430</v>
      </c>
      <c r="P214" s="42" t="s">
        <v>150</v>
      </c>
      <c r="Q214" s="40" t="s">
        <v>2782</v>
      </c>
      <c r="R214" s="40" t="s">
        <v>2783</v>
      </c>
      <c r="S214" s="40" t="s">
        <v>140</v>
      </c>
      <c r="T214" s="40" t="s">
        <v>141</v>
      </c>
      <c r="U214" s="40" t="s">
        <v>2784</v>
      </c>
      <c r="V214" s="40" t="s">
        <v>143</v>
      </c>
      <c r="W214" s="40" t="s">
        <v>148</v>
      </c>
      <c r="X214" s="40" t="s">
        <v>149</v>
      </c>
      <c r="Y214" s="40" t="s">
        <v>59</v>
      </c>
      <c r="Z214" s="40" t="s">
        <v>59</v>
      </c>
      <c r="AA214" s="40" t="s">
        <v>409</v>
      </c>
      <c r="AB214" s="40"/>
      <c r="AC214" s="40" t="s">
        <v>9495</v>
      </c>
      <c r="AD214" s="40" t="s">
        <v>9496</v>
      </c>
      <c r="AE214" s="40"/>
      <c r="AF214" s="40" t="s">
        <v>2767</v>
      </c>
      <c r="AG214" s="40" t="s">
        <v>153</v>
      </c>
      <c r="AH214" s="40" t="s">
        <v>2786</v>
      </c>
      <c r="AI214" s="40" t="s">
        <v>2774</v>
      </c>
      <c r="AJ214" s="41"/>
      <c r="AK214" s="43"/>
      <c r="AL214" s="41"/>
      <c r="AM214" s="41"/>
      <c r="AN214" s="41"/>
      <c r="AO214" s="41"/>
      <c r="AP214" s="41"/>
      <c r="AQ214" s="41"/>
      <c r="AR214" s="41"/>
      <c r="AS214" s="41"/>
      <c r="AT214" s="41"/>
      <c r="AU214" s="40"/>
      <c r="AV214" s="40"/>
      <c r="AW214" s="40"/>
      <c r="AX214" s="40"/>
    </row>
    <row r="215" spans="1:50" x14ac:dyDescent="0.2">
      <c r="A215" s="73">
        <v>21425</v>
      </c>
      <c r="B215" s="40" t="s">
        <v>2767</v>
      </c>
      <c r="C215" s="40" t="s">
        <v>2787</v>
      </c>
      <c r="D215" s="40" t="s">
        <v>137</v>
      </c>
      <c r="E215" s="42" t="s">
        <v>1226</v>
      </c>
      <c r="F215" s="40" t="s">
        <v>1227</v>
      </c>
      <c r="G215" s="40" t="s">
        <v>27</v>
      </c>
      <c r="H215" s="40" t="s">
        <v>28</v>
      </c>
      <c r="I215" s="40" t="s">
        <v>29</v>
      </c>
      <c r="J215" s="40" t="s">
        <v>30</v>
      </c>
      <c r="K215" s="40" t="s">
        <v>31</v>
      </c>
      <c r="L215" s="49">
        <v>45995110</v>
      </c>
      <c r="M215" s="49">
        <v>0</v>
      </c>
      <c r="N215" s="49">
        <v>45995110</v>
      </c>
      <c r="O215" s="49">
        <v>33576430</v>
      </c>
      <c r="P215" s="42" t="s">
        <v>150</v>
      </c>
      <c r="Q215" s="40" t="s">
        <v>2788</v>
      </c>
      <c r="R215" s="40" t="s">
        <v>2789</v>
      </c>
      <c r="S215" s="40" t="s">
        <v>140</v>
      </c>
      <c r="T215" s="40" t="s">
        <v>141</v>
      </c>
      <c r="U215" s="40" t="s">
        <v>2790</v>
      </c>
      <c r="V215" s="40" t="s">
        <v>143</v>
      </c>
      <c r="W215" s="40" t="s">
        <v>151</v>
      </c>
      <c r="X215" s="40" t="s">
        <v>152</v>
      </c>
      <c r="Y215" s="40" t="s">
        <v>59</v>
      </c>
      <c r="Z215" s="40" t="s">
        <v>59</v>
      </c>
      <c r="AA215" s="40" t="s">
        <v>410</v>
      </c>
      <c r="AB215" s="40"/>
      <c r="AC215" s="40" t="s">
        <v>9497</v>
      </c>
      <c r="AD215" s="40" t="s">
        <v>9498</v>
      </c>
      <c r="AE215" s="40"/>
      <c r="AF215" s="40" t="s">
        <v>2767</v>
      </c>
      <c r="AG215" s="40" t="s">
        <v>153</v>
      </c>
      <c r="AH215" s="40" t="s">
        <v>2792</v>
      </c>
      <c r="AI215" s="40" t="s">
        <v>2793</v>
      </c>
      <c r="AJ215" s="41"/>
      <c r="AK215" s="43"/>
      <c r="AL215" s="41"/>
      <c r="AM215" s="41"/>
      <c r="AN215" s="41"/>
      <c r="AO215" s="41"/>
      <c r="AP215" s="41"/>
      <c r="AQ215" s="41"/>
      <c r="AR215" s="41"/>
      <c r="AS215" s="41"/>
      <c r="AT215" s="41"/>
      <c r="AU215" s="40"/>
      <c r="AV215" s="40"/>
      <c r="AW215" s="40"/>
      <c r="AX215" s="40"/>
    </row>
    <row r="216" spans="1:50" x14ac:dyDescent="0.2">
      <c r="A216" s="73">
        <v>21525</v>
      </c>
      <c r="B216" s="40" t="s">
        <v>2767</v>
      </c>
      <c r="C216" s="40" t="s">
        <v>2794</v>
      </c>
      <c r="D216" s="40" t="s">
        <v>137</v>
      </c>
      <c r="E216" s="42" t="s">
        <v>1226</v>
      </c>
      <c r="F216" s="40" t="s">
        <v>1227</v>
      </c>
      <c r="G216" s="40" t="s">
        <v>27</v>
      </c>
      <c r="H216" s="40" t="s">
        <v>28</v>
      </c>
      <c r="I216" s="40" t="s">
        <v>29</v>
      </c>
      <c r="J216" s="40" t="s">
        <v>30</v>
      </c>
      <c r="K216" s="40" t="s">
        <v>31</v>
      </c>
      <c r="L216" s="49">
        <v>45995110</v>
      </c>
      <c r="M216" s="49">
        <v>0</v>
      </c>
      <c r="N216" s="49">
        <v>45995110</v>
      </c>
      <c r="O216" s="49">
        <v>33576430</v>
      </c>
      <c r="P216" s="42" t="s">
        <v>150</v>
      </c>
      <c r="Q216" s="40" t="s">
        <v>2795</v>
      </c>
      <c r="R216" s="40" t="s">
        <v>2796</v>
      </c>
      <c r="S216" s="40" t="s">
        <v>140</v>
      </c>
      <c r="T216" s="40" t="s">
        <v>141</v>
      </c>
      <c r="U216" s="40" t="s">
        <v>2797</v>
      </c>
      <c r="V216" s="40" t="s">
        <v>143</v>
      </c>
      <c r="W216" s="40" t="s">
        <v>162</v>
      </c>
      <c r="X216" s="40" t="s">
        <v>163</v>
      </c>
      <c r="Y216" s="40" t="s">
        <v>59</v>
      </c>
      <c r="Z216" s="40" t="s">
        <v>59</v>
      </c>
      <c r="AA216" s="40" t="s">
        <v>411</v>
      </c>
      <c r="AB216" s="40"/>
      <c r="AC216" s="40" t="s">
        <v>9499</v>
      </c>
      <c r="AD216" s="40" t="s">
        <v>9500</v>
      </c>
      <c r="AE216" s="40"/>
      <c r="AF216" s="40" t="s">
        <v>2767</v>
      </c>
      <c r="AG216" s="40" t="s">
        <v>153</v>
      </c>
      <c r="AH216" s="40" t="s">
        <v>2799</v>
      </c>
      <c r="AI216" s="40" t="s">
        <v>2774</v>
      </c>
      <c r="AJ216" s="41"/>
      <c r="AK216" s="43"/>
      <c r="AL216" s="41"/>
      <c r="AM216" s="41"/>
      <c r="AN216" s="41"/>
      <c r="AO216" s="41"/>
      <c r="AP216" s="41"/>
      <c r="AQ216" s="41"/>
      <c r="AR216" s="41"/>
      <c r="AS216" s="41"/>
      <c r="AT216" s="41"/>
      <c r="AU216" s="40"/>
      <c r="AV216" s="40"/>
      <c r="AW216" s="40"/>
      <c r="AX216" s="40"/>
    </row>
    <row r="217" spans="1:50" x14ac:dyDescent="0.2">
      <c r="A217" s="73">
        <v>21625</v>
      </c>
      <c r="B217" s="40" t="s">
        <v>2767</v>
      </c>
      <c r="C217" s="40" t="s">
        <v>2800</v>
      </c>
      <c r="D217" s="40" t="s">
        <v>137</v>
      </c>
      <c r="E217" s="42" t="s">
        <v>1226</v>
      </c>
      <c r="F217" s="40" t="s">
        <v>1227</v>
      </c>
      <c r="G217" s="40" t="s">
        <v>27</v>
      </c>
      <c r="H217" s="40" t="s">
        <v>28</v>
      </c>
      <c r="I217" s="40" t="s">
        <v>29</v>
      </c>
      <c r="J217" s="40" t="s">
        <v>30</v>
      </c>
      <c r="K217" s="40" t="s">
        <v>31</v>
      </c>
      <c r="L217" s="49">
        <v>45995110</v>
      </c>
      <c r="M217" s="49">
        <v>0</v>
      </c>
      <c r="N217" s="49">
        <v>45995110</v>
      </c>
      <c r="O217" s="49">
        <v>33576430</v>
      </c>
      <c r="P217" s="42" t="s">
        <v>150</v>
      </c>
      <c r="Q217" s="40" t="s">
        <v>2801</v>
      </c>
      <c r="R217" s="40" t="s">
        <v>2802</v>
      </c>
      <c r="S217" s="40" t="s">
        <v>140</v>
      </c>
      <c r="T217" s="40" t="s">
        <v>141</v>
      </c>
      <c r="U217" s="40" t="s">
        <v>2803</v>
      </c>
      <c r="V217" s="40" t="s">
        <v>143</v>
      </c>
      <c r="W217" s="40" t="s">
        <v>157</v>
      </c>
      <c r="X217" s="40" t="s">
        <v>158</v>
      </c>
      <c r="Y217" s="40" t="s">
        <v>59</v>
      </c>
      <c r="Z217" s="40" t="s">
        <v>59</v>
      </c>
      <c r="AA217" s="40" t="s">
        <v>412</v>
      </c>
      <c r="AB217" s="40"/>
      <c r="AC217" s="40" t="s">
        <v>9501</v>
      </c>
      <c r="AD217" s="40" t="s">
        <v>9502</v>
      </c>
      <c r="AE217" s="40"/>
      <c r="AF217" s="40" t="s">
        <v>2767</v>
      </c>
      <c r="AG217" s="40" t="s">
        <v>153</v>
      </c>
      <c r="AH217" s="40" t="s">
        <v>2805</v>
      </c>
      <c r="AI217" s="40" t="s">
        <v>2774</v>
      </c>
      <c r="AJ217" s="41"/>
      <c r="AK217" s="43"/>
      <c r="AL217" s="41"/>
      <c r="AM217" s="41"/>
      <c r="AN217" s="41"/>
      <c r="AO217" s="41"/>
      <c r="AP217" s="41"/>
      <c r="AQ217" s="41"/>
      <c r="AR217" s="41"/>
      <c r="AS217" s="41"/>
      <c r="AT217" s="41"/>
      <c r="AU217" s="40"/>
      <c r="AV217" s="40"/>
      <c r="AW217" s="40"/>
      <c r="AX217" s="40"/>
    </row>
    <row r="218" spans="1:50" x14ac:dyDescent="0.2">
      <c r="A218" s="73">
        <v>21725</v>
      </c>
      <c r="B218" s="40" t="s">
        <v>2767</v>
      </c>
      <c r="C218" s="40" t="s">
        <v>2806</v>
      </c>
      <c r="D218" s="40" t="s">
        <v>137</v>
      </c>
      <c r="E218" s="42" t="s">
        <v>1226</v>
      </c>
      <c r="F218" s="40" t="s">
        <v>1227</v>
      </c>
      <c r="G218" s="40" t="s">
        <v>27</v>
      </c>
      <c r="H218" s="40" t="s">
        <v>28</v>
      </c>
      <c r="I218" s="40" t="s">
        <v>29</v>
      </c>
      <c r="J218" s="40" t="s">
        <v>30</v>
      </c>
      <c r="K218" s="40" t="s">
        <v>31</v>
      </c>
      <c r="L218" s="49">
        <v>45995110</v>
      </c>
      <c r="M218" s="49">
        <v>0</v>
      </c>
      <c r="N218" s="49">
        <v>45995110</v>
      </c>
      <c r="O218" s="49">
        <v>33576430</v>
      </c>
      <c r="P218" s="42" t="s">
        <v>150</v>
      </c>
      <c r="Q218" s="40" t="s">
        <v>2807</v>
      </c>
      <c r="R218" s="40" t="s">
        <v>2808</v>
      </c>
      <c r="S218" s="40" t="s">
        <v>140</v>
      </c>
      <c r="T218" s="40" t="s">
        <v>141</v>
      </c>
      <c r="U218" s="40" t="s">
        <v>2809</v>
      </c>
      <c r="V218" s="40" t="s">
        <v>143</v>
      </c>
      <c r="W218" s="40" t="s">
        <v>148</v>
      </c>
      <c r="X218" s="40" t="s">
        <v>149</v>
      </c>
      <c r="Y218" s="40" t="s">
        <v>59</v>
      </c>
      <c r="Z218" s="40" t="s">
        <v>59</v>
      </c>
      <c r="AA218" s="40" t="s">
        <v>413</v>
      </c>
      <c r="AB218" s="40"/>
      <c r="AC218" s="40" t="s">
        <v>9503</v>
      </c>
      <c r="AD218" s="40" t="s">
        <v>9504</v>
      </c>
      <c r="AE218" s="40"/>
      <c r="AF218" s="40" t="s">
        <v>2767</v>
      </c>
      <c r="AG218" s="40" t="s">
        <v>153</v>
      </c>
      <c r="AH218" s="40" t="s">
        <v>2811</v>
      </c>
      <c r="AI218" s="40" t="s">
        <v>2774</v>
      </c>
      <c r="AJ218" s="41"/>
      <c r="AK218" s="43"/>
      <c r="AL218" s="41"/>
      <c r="AM218" s="41"/>
      <c r="AN218" s="41"/>
      <c r="AO218" s="41"/>
      <c r="AP218" s="41"/>
      <c r="AQ218" s="41"/>
      <c r="AR218" s="41"/>
      <c r="AS218" s="41"/>
      <c r="AT218" s="41"/>
      <c r="AU218" s="40"/>
      <c r="AV218" s="40"/>
      <c r="AW218" s="40"/>
      <c r="AX218" s="40"/>
    </row>
    <row r="219" spans="1:50" x14ac:dyDescent="0.2">
      <c r="A219" s="73">
        <v>21825</v>
      </c>
      <c r="B219" s="40" t="s">
        <v>2767</v>
      </c>
      <c r="C219" s="40" t="s">
        <v>2812</v>
      </c>
      <c r="D219" s="40" t="s">
        <v>137</v>
      </c>
      <c r="E219" s="42" t="s">
        <v>1226</v>
      </c>
      <c r="F219" s="40" t="s">
        <v>1227</v>
      </c>
      <c r="G219" s="40" t="s">
        <v>27</v>
      </c>
      <c r="H219" s="40" t="s">
        <v>28</v>
      </c>
      <c r="I219" s="40" t="s">
        <v>29</v>
      </c>
      <c r="J219" s="40" t="s">
        <v>30</v>
      </c>
      <c r="K219" s="40" t="s">
        <v>31</v>
      </c>
      <c r="L219" s="49">
        <v>45995110</v>
      </c>
      <c r="M219" s="49">
        <v>0</v>
      </c>
      <c r="N219" s="49">
        <v>45995110</v>
      </c>
      <c r="O219" s="49">
        <v>33576430</v>
      </c>
      <c r="P219" s="42" t="s">
        <v>150</v>
      </c>
      <c r="Q219" s="40" t="s">
        <v>2813</v>
      </c>
      <c r="R219" s="40" t="s">
        <v>2814</v>
      </c>
      <c r="S219" s="40" t="s">
        <v>140</v>
      </c>
      <c r="T219" s="40" t="s">
        <v>141</v>
      </c>
      <c r="U219" s="40" t="s">
        <v>2815</v>
      </c>
      <c r="V219" s="40" t="s">
        <v>143</v>
      </c>
      <c r="W219" s="40" t="s">
        <v>151</v>
      </c>
      <c r="X219" s="40" t="s">
        <v>152</v>
      </c>
      <c r="Y219" s="40" t="s">
        <v>59</v>
      </c>
      <c r="Z219" s="40" t="s">
        <v>59</v>
      </c>
      <c r="AA219" s="40" t="s">
        <v>414</v>
      </c>
      <c r="AB219" s="40"/>
      <c r="AC219" s="40" t="s">
        <v>9505</v>
      </c>
      <c r="AD219" s="40" t="s">
        <v>9506</v>
      </c>
      <c r="AE219" s="40"/>
      <c r="AF219" s="40" t="s">
        <v>2767</v>
      </c>
      <c r="AG219" s="40" t="s">
        <v>153</v>
      </c>
      <c r="AH219" s="40" t="s">
        <v>2817</v>
      </c>
      <c r="AI219" s="40" t="s">
        <v>2774</v>
      </c>
      <c r="AJ219" s="41"/>
      <c r="AK219" s="43"/>
      <c r="AL219" s="41"/>
      <c r="AM219" s="41"/>
      <c r="AN219" s="41"/>
      <c r="AO219" s="41"/>
      <c r="AP219" s="41"/>
      <c r="AQ219" s="41"/>
      <c r="AR219" s="41"/>
      <c r="AS219" s="41"/>
      <c r="AT219" s="41"/>
      <c r="AU219" s="40"/>
      <c r="AV219" s="40"/>
      <c r="AW219" s="40"/>
      <c r="AX219" s="40"/>
    </row>
    <row r="220" spans="1:50" x14ac:dyDescent="0.2">
      <c r="A220" s="73">
        <v>21925</v>
      </c>
      <c r="B220" s="40" t="s">
        <v>2767</v>
      </c>
      <c r="C220" s="40" t="s">
        <v>2812</v>
      </c>
      <c r="D220" s="40" t="s">
        <v>137</v>
      </c>
      <c r="E220" s="42" t="s">
        <v>1226</v>
      </c>
      <c r="F220" s="40" t="s">
        <v>1227</v>
      </c>
      <c r="G220" s="40" t="s">
        <v>27</v>
      </c>
      <c r="H220" s="40" t="s">
        <v>28</v>
      </c>
      <c r="I220" s="40" t="s">
        <v>29</v>
      </c>
      <c r="J220" s="40" t="s">
        <v>30</v>
      </c>
      <c r="K220" s="40" t="s">
        <v>31</v>
      </c>
      <c r="L220" s="49">
        <v>45995110</v>
      </c>
      <c r="M220" s="49">
        <v>0</v>
      </c>
      <c r="N220" s="49">
        <v>45995110</v>
      </c>
      <c r="O220" s="49">
        <v>33576430</v>
      </c>
      <c r="P220" s="42" t="s">
        <v>150</v>
      </c>
      <c r="Q220" s="40" t="s">
        <v>2818</v>
      </c>
      <c r="R220" s="40" t="s">
        <v>2819</v>
      </c>
      <c r="S220" s="40" t="s">
        <v>140</v>
      </c>
      <c r="T220" s="40" t="s">
        <v>141</v>
      </c>
      <c r="U220" s="40" t="s">
        <v>2820</v>
      </c>
      <c r="V220" s="40" t="s">
        <v>143</v>
      </c>
      <c r="W220" s="40" t="s">
        <v>157</v>
      </c>
      <c r="X220" s="40" t="s">
        <v>158</v>
      </c>
      <c r="Y220" s="40" t="s">
        <v>59</v>
      </c>
      <c r="Z220" s="40" t="s">
        <v>59</v>
      </c>
      <c r="AA220" s="40" t="s">
        <v>415</v>
      </c>
      <c r="AB220" s="40"/>
      <c r="AC220" s="40" t="s">
        <v>9507</v>
      </c>
      <c r="AD220" s="40" t="s">
        <v>9508</v>
      </c>
      <c r="AE220" s="40"/>
      <c r="AF220" s="40" t="s">
        <v>2767</v>
      </c>
      <c r="AG220" s="40" t="s">
        <v>153</v>
      </c>
      <c r="AH220" s="40" t="s">
        <v>2822</v>
      </c>
      <c r="AI220" s="40" t="s">
        <v>2774</v>
      </c>
      <c r="AJ220" s="41"/>
      <c r="AK220" s="43"/>
      <c r="AL220" s="41"/>
      <c r="AM220" s="41"/>
      <c r="AN220" s="41"/>
      <c r="AO220" s="41"/>
      <c r="AP220" s="41"/>
      <c r="AQ220" s="41"/>
      <c r="AR220" s="41"/>
      <c r="AS220" s="41"/>
      <c r="AT220" s="41"/>
      <c r="AU220" s="40"/>
      <c r="AV220" s="40"/>
      <c r="AW220" s="40"/>
      <c r="AX220" s="40"/>
    </row>
    <row r="221" spans="1:50" x14ac:dyDescent="0.2">
      <c r="A221" s="73">
        <v>22025</v>
      </c>
      <c r="B221" s="40" t="s">
        <v>2767</v>
      </c>
      <c r="C221" s="40" t="s">
        <v>2823</v>
      </c>
      <c r="D221" s="40" t="s">
        <v>137</v>
      </c>
      <c r="E221" s="42" t="s">
        <v>1226</v>
      </c>
      <c r="F221" s="40" t="s">
        <v>1227</v>
      </c>
      <c r="G221" s="40" t="s">
        <v>27</v>
      </c>
      <c r="H221" s="40" t="s">
        <v>28</v>
      </c>
      <c r="I221" s="40" t="s">
        <v>29</v>
      </c>
      <c r="J221" s="40" t="s">
        <v>30</v>
      </c>
      <c r="K221" s="40" t="s">
        <v>31</v>
      </c>
      <c r="L221" s="49">
        <v>45995110</v>
      </c>
      <c r="M221" s="49">
        <v>0</v>
      </c>
      <c r="N221" s="49">
        <v>45995110</v>
      </c>
      <c r="O221" s="49">
        <v>33576430</v>
      </c>
      <c r="P221" s="42" t="s">
        <v>150</v>
      </c>
      <c r="Q221" s="40" t="s">
        <v>2824</v>
      </c>
      <c r="R221" s="40" t="s">
        <v>2825</v>
      </c>
      <c r="S221" s="40" t="s">
        <v>140</v>
      </c>
      <c r="T221" s="40" t="s">
        <v>141</v>
      </c>
      <c r="U221" s="40" t="s">
        <v>2826</v>
      </c>
      <c r="V221" s="40" t="s">
        <v>143</v>
      </c>
      <c r="W221" s="40" t="s">
        <v>151</v>
      </c>
      <c r="X221" s="40" t="s">
        <v>152</v>
      </c>
      <c r="Y221" s="40" t="s">
        <v>59</v>
      </c>
      <c r="Z221" s="40" t="s">
        <v>59</v>
      </c>
      <c r="AA221" s="40" t="s">
        <v>416</v>
      </c>
      <c r="AB221" s="40"/>
      <c r="AC221" s="40" t="s">
        <v>9509</v>
      </c>
      <c r="AD221" s="40" t="s">
        <v>9510</v>
      </c>
      <c r="AE221" s="40"/>
      <c r="AF221" s="40" t="s">
        <v>2767</v>
      </c>
      <c r="AG221" s="40" t="s">
        <v>153</v>
      </c>
      <c r="AH221" s="40" t="s">
        <v>2828</v>
      </c>
      <c r="AI221" s="40" t="s">
        <v>2774</v>
      </c>
      <c r="AJ221" s="41"/>
      <c r="AK221" s="43"/>
      <c r="AL221" s="41"/>
      <c r="AM221" s="41"/>
      <c r="AN221" s="41"/>
      <c r="AO221" s="41"/>
      <c r="AP221" s="41"/>
      <c r="AQ221" s="41"/>
      <c r="AR221" s="41"/>
      <c r="AS221" s="41"/>
      <c r="AT221" s="41"/>
      <c r="AU221" s="40"/>
      <c r="AV221" s="40"/>
      <c r="AW221" s="40"/>
      <c r="AX221" s="40"/>
    </row>
    <row r="222" spans="1:50" x14ac:dyDescent="0.2">
      <c r="A222" s="73">
        <v>22125</v>
      </c>
      <c r="B222" s="40" t="s">
        <v>2767</v>
      </c>
      <c r="C222" s="40" t="s">
        <v>2829</v>
      </c>
      <c r="D222" s="40" t="s">
        <v>137</v>
      </c>
      <c r="E222" s="42" t="s">
        <v>1226</v>
      </c>
      <c r="F222" s="40" t="s">
        <v>1227</v>
      </c>
      <c r="G222" s="40" t="s">
        <v>27</v>
      </c>
      <c r="H222" s="40" t="s">
        <v>28</v>
      </c>
      <c r="I222" s="40" t="s">
        <v>29</v>
      </c>
      <c r="J222" s="40" t="s">
        <v>30</v>
      </c>
      <c r="K222" s="40" t="s">
        <v>31</v>
      </c>
      <c r="L222" s="49">
        <v>45995110</v>
      </c>
      <c r="M222" s="49">
        <v>0</v>
      </c>
      <c r="N222" s="49">
        <v>45995110</v>
      </c>
      <c r="O222" s="49">
        <v>33576430</v>
      </c>
      <c r="P222" s="42" t="s">
        <v>150</v>
      </c>
      <c r="Q222" s="40" t="s">
        <v>2830</v>
      </c>
      <c r="R222" s="40" t="s">
        <v>2831</v>
      </c>
      <c r="S222" s="40" t="s">
        <v>140</v>
      </c>
      <c r="T222" s="40" t="s">
        <v>141</v>
      </c>
      <c r="U222" s="40" t="s">
        <v>2832</v>
      </c>
      <c r="V222" s="40" t="s">
        <v>143</v>
      </c>
      <c r="W222" s="40" t="s">
        <v>151</v>
      </c>
      <c r="X222" s="40" t="s">
        <v>152</v>
      </c>
      <c r="Y222" s="40" t="s">
        <v>59</v>
      </c>
      <c r="Z222" s="40" t="s">
        <v>59</v>
      </c>
      <c r="AA222" s="40" t="s">
        <v>417</v>
      </c>
      <c r="AB222" s="40"/>
      <c r="AC222" s="40" t="s">
        <v>9511</v>
      </c>
      <c r="AD222" s="40" t="s">
        <v>9512</v>
      </c>
      <c r="AE222" s="40"/>
      <c r="AF222" s="40" t="s">
        <v>2767</v>
      </c>
      <c r="AG222" s="40" t="s">
        <v>153</v>
      </c>
      <c r="AH222" s="40" t="s">
        <v>2834</v>
      </c>
      <c r="AI222" s="40" t="s">
        <v>2774</v>
      </c>
      <c r="AJ222" s="41"/>
      <c r="AK222" s="43"/>
      <c r="AL222" s="41"/>
      <c r="AM222" s="41"/>
      <c r="AN222" s="41"/>
      <c r="AO222" s="41"/>
      <c r="AP222" s="41"/>
      <c r="AQ222" s="41"/>
      <c r="AR222" s="41"/>
      <c r="AS222" s="41"/>
      <c r="AT222" s="41"/>
      <c r="AU222" s="40"/>
      <c r="AV222" s="40"/>
      <c r="AW222" s="40"/>
      <c r="AX222" s="40"/>
    </row>
    <row r="223" spans="1:50" x14ac:dyDescent="0.2">
      <c r="A223" s="73">
        <v>22225</v>
      </c>
      <c r="B223" s="40" t="s">
        <v>2767</v>
      </c>
      <c r="C223" s="40" t="s">
        <v>2835</v>
      </c>
      <c r="D223" s="40" t="s">
        <v>137</v>
      </c>
      <c r="E223" s="42" t="s">
        <v>1226</v>
      </c>
      <c r="F223" s="40" t="s">
        <v>1227</v>
      </c>
      <c r="G223" s="40" t="s">
        <v>27</v>
      </c>
      <c r="H223" s="40" t="s">
        <v>28</v>
      </c>
      <c r="I223" s="40" t="s">
        <v>29</v>
      </c>
      <c r="J223" s="40" t="s">
        <v>30</v>
      </c>
      <c r="K223" s="40" t="s">
        <v>31</v>
      </c>
      <c r="L223" s="49">
        <v>45995110</v>
      </c>
      <c r="M223" s="49">
        <v>0</v>
      </c>
      <c r="N223" s="49">
        <v>45995110</v>
      </c>
      <c r="O223" s="49">
        <v>33576430</v>
      </c>
      <c r="P223" s="42" t="s">
        <v>150</v>
      </c>
      <c r="Q223" s="40" t="s">
        <v>2836</v>
      </c>
      <c r="R223" s="40" t="s">
        <v>2837</v>
      </c>
      <c r="S223" s="40" t="s">
        <v>140</v>
      </c>
      <c r="T223" s="40" t="s">
        <v>141</v>
      </c>
      <c r="U223" s="40" t="s">
        <v>2838</v>
      </c>
      <c r="V223" s="40" t="s">
        <v>143</v>
      </c>
      <c r="W223" s="40" t="s">
        <v>157</v>
      </c>
      <c r="X223" s="40" t="s">
        <v>158</v>
      </c>
      <c r="Y223" s="40" t="s">
        <v>59</v>
      </c>
      <c r="Z223" s="40" t="s">
        <v>59</v>
      </c>
      <c r="AA223" s="40" t="s">
        <v>418</v>
      </c>
      <c r="AB223" s="40"/>
      <c r="AC223" s="40" t="s">
        <v>9513</v>
      </c>
      <c r="AD223" s="40" t="s">
        <v>9514</v>
      </c>
      <c r="AE223" s="40"/>
      <c r="AF223" s="40" t="s">
        <v>2767</v>
      </c>
      <c r="AG223" s="40" t="s">
        <v>153</v>
      </c>
      <c r="AH223" s="40" t="s">
        <v>2840</v>
      </c>
      <c r="AI223" s="40" t="s">
        <v>2774</v>
      </c>
      <c r="AJ223" s="41"/>
      <c r="AK223" s="43"/>
      <c r="AL223" s="41"/>
      <c r="AM223" s="41"/>
      <c r="AN223" s="41"/>
      <c r="AO223" s="41"/>
      <c r="AP223" s="41"/>
      <c r="AQ223" s="41"/>
      <c r="AR223" s="41"/>
      <c r="AS223" s="41"/>
      <c r="AT223" s="41"/>
      <c r="AU223" s="40"/>
      <c r="AV223" s="40"/>
      <c r="AW223" s="40"/>
      <c r="AX223" s="40"/>
    </row>
    <row r="224" spans="1:50" x14ac:dyDescent="0.2">
      <c r="A224" s="73">
        <v>22325</v>
      </c>
      <c r="B224" s="40" t="s">
        <v>2767</v>
      </c>
      <c r="C224" s="40" t="s">
        <v>2841</v>
      </c>
      <c r="D224" s="40" t="s">
        <v>137</v>
      </c>
      <c r="E224" s="42" t="s">
        <v>1226</v>
      </c>
      <c r="F224" s="40" t="s">
        <v>1227</v>
      </c>
      <c r="G224" s="40" t="s">
        <v>27</v>
      </c>
      <c r="H224" s="40" t="s">
        <v>28</v>
      </c>
      <c r="I224" s="40" t="s">
        <v>29</v>
      </c>
      <c r="J224" s="40" t="s">
        <v>30</v>
      </c>
      <c r="K224" s="40" t="s">
        <v>31</v>
      </c>
      <c r="L224" s="49">
        <v>45995110</v>
      </c>
      <c r="M224" s="49">
        <v>0</v>
      </c>
      <c r="N224" s="49">
        <v>45995110</v>
      </c>
      <c r="O224" s="49">
        <v>33576430</v>
      </c>
      <c r="P224" s="42" t="s">
        <v>150</v>
      </c>
      <c r="Q224" s="40" t="s">
        <v>2842</v>
      </c>
      <c r="R224" s="40" t="s">
        <v>2843</v>
      </c>
      <c r="S224" s="40" t="s">
        <v>140</v>
      </c>
      <c r="T224" s="40" t="s">
        <v>141</v>
      </c>
      <c r="U224" s="40" t="s">
        <v>2844</v>
      </c>
      <c r="V224" s="40" t="s">
        <v>143</v>
      </c>
      <c r="W224" s="40" t="s">
        <v>151</v>
      </c>
      <c r="X224" s="40" t="s">
        <v>152</v>
      </c>
      <c r="Y224" s="40" t="s">
        <v>59</v>
      </c>
      <c r="Z224" s="40" t="s">
        <v>59</v>
      </c>
      <c r="AA224" s="40" t="s">
        <v>419</v>
      </c>
      <c r="AB224" s="40"/>
      <c r="AC224" s="40" t="s">
        <v>9515</v>
      </c>
      <c r="AD224" s="40" t="s">
        <v>9516</v>
      </c>
      <c r="AE224" s="40"/>
      <c r="AF224" s="40" t="s">
        <v>2767</v>
      </c>
      <c r="AG224" s="40" t="s">
        <v>153</v>
      </c>
      <c r="AH224" s="40" t="s">
        <v>2846</v>
      </c>
      <c r="AI224" s="40" t="s">
        <v>2774</v>
      </c>
      <c r="AJ224" s="41"/>
      <c r="AK224" s="43"/>
      <c r="AL224" s="41"/>
      <c r="AM224" s="41"/>
      <c r="AN224" s="41"/>
      <c r="AO224" s="41"/>
      <c r="AP224" s="41"/>
      <c r="AQ224" s="41"/>
      <c r="AR224" s="41"/>
      <c r="AS224" s="41"/>
      <c r="AT224" s="41"/>
      <c r="AU224" s="40"/>
      <c r="AV224" s="40"/>
      <c r="AW224" s="40"/>
      <c r="AX224" s="40"/>
    </row>
    <row r="225" spans="1:50" x14ac:dyDescent="0.2">
      <c r="A225" s="73">
        <v>22425</v>
      </c>
      <c r="B225" s="40" t="s">
        <v>2767</v>
      </c>
      <c r="C225" s="40" t="s">
        <v>2841</v>
      </c>
      <c r="D225" s="40" t="s">
        <v>137</v>
      </c>
      <c r="E225" s="42" t="s">
        <v>1226</v>
      </c>
      <c r="F225" s="40" t="s">
        <v>1227</v>
      </c>
      <c r="G225" s="40" t="s">
        <v>27</v>
      </c>
      <c r="H225" s="40" t="s">
        <v>28</v>
      </c>
      <c r="I225" s="40" t="s">
        <v>29</v>
      </c>
      <c r="J225" s="40" t="s">
        <v>30</v>
      </c>
      <c r="K225" s="40" t="s">
        <v>31</v>
      </c>
      <c r="L225" s="49">
        <v>45995110</v>
      </c>
      <c r="M225" s="49">
        <v>0</v>
      </c>
      <c r="N225" s="49">
        <v>45995110</v>
      </c>
      <c r="O225" s="49">
        <v>33576430</v>
      </c>
      <c r="P225" s="42" t="s">
        <v>150</v>
      </c>
      <c r="Q225" s="40" t="s">
        <v>2847</v>
      </c>
      <c r="R225" s="40" t="s">
        <v>2848</v>
      </c>
      <c r="S225" s="40" t="s">
        <v>140</v>
      </c>
      <c r="T225" s="40" t="s">
        <v>141</v>
      </c>
      <c r="U225" s="40" t="s">
        <v>2849</v>
      </c>
      <c r="V225" s="40" t="s">
        <v>143</v>
      </c>
      <c r="W225" s="40" t="s">
        <v>151</v>
      </c>
      <c r="X225" s="40" t="s">
        <v>152</v>
      </c>
      <c r="Y225" s="40" t="s">
        <v>59</v>
      </c>
      <c r="Z225" s="40" t="s">
        <v>59</v>
      </c>
      <c r="AA225" s="40" t="s">
        <v>420</v>
      </c>
      <c r="AB225" s="40"/>
      <c r="AC225" s="40" t="s">
        <v>9517</v>
      </c>
      <c r="AD225" s="40" t="s">
        <v>9518</v>
      </c>
      <c r="AE225" s="40"/>
      <c r="AF225" s="40" t="s">
        <v>2767</v>
      </c>
      <c r="AG225" s="40" t="s">
        <v>153</v>
      </c>
      <c r="AH225" s="40" t="s">
        <v>2851</v>
      </c>
      <c r="AI225" s="40" t="s">
        <v>2774</v>
      </c>
      <c r="AJ225" s="41"/>
      <c r="AK225" s="43"/>
      <c r="AL225" s="41"/>
      <c r="AM225" s="41"/>
      <c r="AN225" s="41"/>
      <c r="AO225" s="41"/>
      <c r="AP225" s="41"/>
      <c r="AQ225" s="41"/>
      <c r="AR225" s="41"/>
      <c r="AS225" s="41"/>
      <c r="AT225" s="41"/>
      <c r="AU225" s="40"/>
      <c r="AV225" s="40"/>
      <c r="AW225" s="40"/>
      <c r="AX225" s="40"/>
    </row>
    <row r="226" spans="1:50" x14ac:dyDescent="0.2">
      <c r="A226" s="73">
        <v>22525</v>
      </c>
      <c r="B226" s="40" t="s">
        <v>2767</v>
      </c>
      <c r="C226" s="40" t="s">
        <v>2852</v>
      </c>
      <c r="D226" s="40" t="s">
        <v>137</v>
      </c>
      <c r="E226" s="42" t="s">
        <v>1226</v>
      </c>
      <c r="F226" s="40" t="s">
        <v>1227</v>
      </c>
      <c r="G226" s="40" t="s">
        <v>27</v>
      </c>
      <c r="H226" s="40" t="s">
        <v>28</v>
      </c>
      <c r="I226" s="40" t="s">
        <v>29</v>
      </c>
      <c r="J226" s="40" t="s">
        <v>30</v>
      </c>
      <c r="K226" s="40" t="s">
        <v>31</v>
      </c>
      <c r="L226" s="49">
        <v>45995110</v>
      </c>
      <c r="M226" s="49">
        <v>0</v>
      </c>
      <c r="N226" s="49">
        <v>45995110</v>
      </c>
      <c r="O226" s="49">
        <v>33576430</v>
      </c>
      <c r="P226" s="42" t="s">
        <v>150</v>
      </c>
      <c r="Q226" s="40" t="s">
        <v>2853</v>
      </c>
      <c r="R226" s="40" t="s">
        <v>2854</v>
      </c>
      <c r="S226" s="40" t="s">
        <v>140</v>
      </c>
      <c r="T226" s="40" t="s">
        <v>141</v>
      </c>
      <c r="U226" s="40" t="s">
        <v>2855</v>
      </c>
      <c r="V226" s="40" t="s">
        <v>143</v>
      </c>
      <c r="W226" s="40" t="s">
        <v>148</v>
      </c>
      <c r="X226" s="40" t="s">
        <v>149</v>
      </c>
      <c r="Y226" s="40" t="s">
        <v>59</v>
      </c>
      <c r="Z226" s="40" t="s">
        <v>59</v>
      </c>
      <c r="AA226" s="40" t="s">
        <v>421</v>
      </c>
      <c r="AB226" s="40"/>
      <c r="AC226" s="40" t="s">
        <v>9519</v>
      </c>
      <c r="AD226" s="40" t="s">
        <v>9520</v>
      </c>
      <c r="AE226" s="40"/>
      <c r="AF226" s="40" t="s">
        <v>2767</v>
      </c>
      <c r="AG226" s="40" t="s">
        <v>153</v>
      </c>
      <c r="AH226" s="40" t="s">
        <v>2857</v>
      </c>
      <c r="AI226" s="40" t="s">
        <v>2774</v>
      </c>
      <c r="AJ226" s="41"/>
      <c r="AK226" s="43"/>
      <c r="AL226" s="41"/>
      <c r="AM226" s="41"/>
      <c r="AN226" s="41"/>
      <c r="AO226" s="41"/>
      <c r="AP226" s="41"/>
      <c r="AQ226" s="41"/>
      <c r="AR226" s="41"/>
      <c r="AS226" s="41"/>
      <c r="AT226" s="41"/>
      <c r="AU226" s="40"/>
      <c r="AV226" s="40"/>
      <c r="AW226" s="40"/>
      <c r="AX226" s="40"/>
    </row>
    <row r="227" spans="1:50" x14ac:dyDescent="0.2">
      <c r="A227" s="73">
        <v>22625</v>
      </c>
      <c r="B227" s="40" t="s">
        <v>2767</v>
      </c>
      <c r="C227" s="40" t="s">
        <v>2858</v>
      </c>
      <c r="D227" s="40" t="s">
        <v>137</v>
      </c>
      <c r="E227" s="42" t="s">
        <v>1226</v>
      </c>
      <c r="F227" s="40" t="s">
        <v>1227</v>
      </c>
      <c r="G227" s="40" t="s">
        <v>27</v>
      </c>
      <c r="H227" s="40" t="s">
        <v>28</v>
      </c>
      <c r="I227" s="40" t="s">
        <v>29</v>
      </c>
      <c r="J227" s="40" t="s">
        <v>30</v>
      </c>
      <c r="K227" s="40" t="s">
        <v>31</v>
      </c>
      <c r="L227" s="49">
        <v>45995110</v>
      </c>
      <c r="M227" s="49">
        <v>0</v>
      </c>
      <c r="N227" s="49">
        <v>45995110</v>
      </c>
      <c r="O227" s="49">
        <v>33576430</v>
      </c>
      <c r="P227" s="42" t="s">
        <v>150</v>
      </c>
      <c r="Q227" s="40" t="s">
        <v>2859</v>
      </c>
      <c r="R227" s="40" t="s">
        <v>2860</v>
      </c>
      <c r="S227" s="40" t="s">
        <v>140</v>
      </c>
      <c r="T227" s="40" t="s">
        <v>141</v>
      </c>
      <c r="U227" s="40" t="s">
        <v>2861</v>
      </c>
      <c r="V227" s="40" t="s">
        <v>143</v>
      </c>
      <c r="W227" s="40" t="s">
        <v>162</v>
      </c>
      <c r="X227" s="40" t="s">
        <v>163</v>
      </c>
      <c r="Y227" s="40" t="s">
        <v>59</v>
      </c>
      <c r="Z227" s="40" t="s">
        <v>59</v>
      </c>
      <c r="AA227" s="40" t="s">
        <v>422</v>
      </c>
      <c r="AB227" s="40"/>
      <c r="AC227" s="40" t="s">
        <v>9521</v>
      </c>
      <c r="AD227" s="40" t="s">
        <v>9522</v>
      </c>
      <c r="AE227" s="40"/>
      <c r="AF227" s="40" t="s">
        <v>2767</v>
      </c>
      <c r="AG227" s="40" t="s">
        <v>153</v>
      </c>
      <c r="AH227" s="40" t="s">
        <v>2863</v>
      </c>
      <c r="AI227" s="40" t="s">
        <v>2774</v>
      </c>
      <c r="AJ227" s="41"/>
      <c r="AK227" s="43"/>
      <c r="AL227" s="41"/>
      <c r="AM227" s="41"/>
      <c r="AN227" s="41"/>
      <c r="AO227" s="41"/>
      <c r="AP227" s="41"/>
      <c r="AQ227" s="41"/>
      <c r="AR227" s="41"/>
      <c r="AS227" s="41"/>
      <c r="AT227" s="41"/>
      <c r="AU227" s="40"/>
      <c r="AV227" s="40"/>
      <c r="AW227" s="40"/>
      <c r="AX227" s="40"/>
    </row>
    <row r="228" spans="1:50" x14ac:dyDescent="0.2">
      <c r="A228" s="73">
        <v>22725</v>
      </c>
      <c r="B228" s="40" t="s">
        <v>2767</v>
      </c>
      <c r="C228" s="40" t="s">
        <v>2864</v>
      </c>
      <c r="D228" s="40" t="s">
        <v>137</v>
      </c>
      <c r="E228" s="42" t="s">
        <v>1226</v>
      </c>
      <c r="F228" s="40" t="s">
        <v>1227</v>
      </c>
      <c r="G228" s="40" t="s">
        <v>27</v>
      </c>
      <c r="H228" s="40" t="s">
        <v>28</v>
      </c>
      <c r="I228" s="40" t="s">
        <v>29</v>
      </c>
      <c r="J228" s="40" t="s">
        <v>30</v>
      </c>
      <c r="K228" s="40" t="s">
        <v>31</v>
      </c>
      <c r="L228" s="49">
        <v>45995110</v>
      </c>
      <c r="M228" s="49">
        <v>0</v>
      </c>
      <c r="N228" s="49">
        <v>45995110</v>
      </c>
      <c r="O228" s="49">
        <v>33576430</v>
      </c>
      <c r="P228" s="42" t="s">
        <v>150</v>
      </c>
      <c r="Q228" s="40" t="s">
        <v>2865</v>
      </c>
      <c r="R228" s="40" t="s">
        <v>2866</v>
      </c>
      <c r="S228" s="40" t="s">
        <v>140</v>
      </c>
      <c r="T228" s="40" t="s">
        <v>141</v>
      </c>
      <c r="U228" s="40" t="s">
        <v>2867</v>
      </c>
      <c r="V228" s="40" t="s">
        <v>143</v>
      </c>
      <c r="W228" s="40" t="s">
        <v>159</v>
      </c>
      <c r="X228" s="40" t="s">
        <v>160</v>
      </c>
      <c r="Y228" s="40" t="s">
        <v>59</v>
      </c>
      <c r="Z228" s="40" t="s">
        <v>59</v>
      </c>
      <c r="AA228" s="40" t="s">
        <v>423</v>
      </c>
      <c r="AB228" s="40"/>
      <c r="AC228" s="40" t="s">
        <v>9523</v>
      </c>
      <c r="AD228" s="40" t="s">
        <v>9524</v>
      </c>
      <c r="AE228" s="40"/>
      <c r="AF228" s="40" t="s">
        <v>2767</v>
      </c>
      <c r="AG228" s="40" t="s">
        <v>153</v>
      </c>
      <c r="AH228" s="40" t="s">
        <v>2869</v>
      </c>
      <c r="AI228" s="40" t="s">
        <v>2774</v>
      </c>
      <c r="AJ228" s="41"/>
      <c r="AK228" s="43"/>
      <c r="AL228" s="41"/>
      <c r="AM228" s="41"/>
      <c r="AN228" s="41"/>
      <c r="AO228" s="41"/>
      <c r="AP228" s="41"/>
      <c r="AQ228" s="41"/>
      <c r="AR228" s="41"/>
      <c r="AS228" s="41"/>
      <c r="AT228" s="41"/>
      <c r="AU228" s="40"/>
      <c r="AV228" s="40"/>
      <c r="AW228" s="40"/>
      <c r="AX228" s="40"/>
    </row>
    <row r="229" spans="1:50" x14ac:dyDescent="0.2">
      <c r="A229" s="73">
        <v>22825</v>
      </c>
      <c r="B229" s="40" t="s">
        <v>2767</v>
      </c>
      <c r="C229" s="40" t="s">
        <v>2870</v>
      </c>
      <c r="D229" s="40" t="s">
        <v>137</v>
      </c>
      <c r="E229" s="42" t="s">
        <v>1226</v>
      </c>
      <c r="F229" s="40" t="s">
        <v>1227</v>
      </c>
      <c r="G229" s="40" t="s">
        <v>27</v>
      </c>
      <c r="H229" s="40" t="s">
        <v>28</v>
      </c>
      <c r="I229" s="40" t="s">
        <v>29</v>
      </c>
      <c r="J229" s="40" t="s">
        <v>30</v>
      </c>
      <c r="K229" s="40" t="s">
        <v>31</v>
      </c>
      <c r="L229" s="49">
        <v>45995110</v>
      </c>
      <c r="M229" s="49">
        <v>0</v>
      </c>
      <c r="N229" s="49">
        <v>45995110</v>
      </c>
      <c r="O229" s="49">
        <v>33576430</v>
      </c>
      <c r="P229" s="42" t="s">
        <v>150</v>
      </c>
      <c r="Q229" s="40" t="s">
        <v>2871</v>
      </c>
      <c r="R229" s="40" t="s">
        <v>2872</v>
      </c>
      <c r="S229" s="40" t="s">
        <v>140</v>
      </c>
      <c r="T229" s="40" t="s">
        <v>141</v>
      </c>
      <c r="U229" s="40" t="s">
        <v>2873</v>
      </c>
      <c r="V229" s="40" t="s">
        <v>143</v>
      </c>
      <c r="W229" s="40" t="s">
        <v>159</v>
      </c>
      <c r="X229" s="40" t="s">
        <v>160</v>
      </c>
      <c r="Y229" s="40" t="s">
        <v>59</v>
      </c>
      <c r="Z229" s="40" t="s">
        <v>59</v>
      </c>
      <c r="AA229" s="40" t="s">
        <v>424</v>
      </c>
      <c r="AB229" s="40"/>
      <c r="AC229" s="40" t="s">
        <v>9525</v>
      </c>
      <c r="AD229" s="40" t="s">
        <v>9526</v>
      </c>
      <c r="AE229" s="40"/>
      <c r="AF229" s="40" t="s">
        <v>2767</v>
      </c>
      <c r="AG229" s="40" t="s">
        <v>153</v>
      </c>
      <c r="AH229" s="40" t="s">
        <v>2875</v>
      </c>
      <c r="AI229" s="40" t="s">
        <v>2774</v>
      </c>
      <c r="AJ229" s="41"/>
      <c r="AK229" s="43"/>
      <c r="AL229" s="41"/>
      <c r="AM229" s="41"/>
      <c r="AN229" s="41"/>
      <c r="AO229" s="41"/>
      <c r="AP229" s="41"/>
      <c r="AQ229" s="41"/>
      <c r="AR229" s="41"/>
      <c r="AS229" s="41"/>
      <c r="AT229" s="41"/>
      <c r="AU229" s="40"/>
      <c r="AV229" s="40"/>
      <c r="AW229" s="40"/>
      <c r="AX229" s="40"/>
    </row>
    <row r="230" spans="1:50" x14ac:dyDescent="0.2">
      <c r="A230" s="73">
        <v>22925</v>
      </c>
      <c r="B230" s="40" t="s">
        <v>2767</v>
      </c>
      <c r="C230" s="40" t="s">
        <v>2876</v>
      </c>
      <c r="D230" s="40" t="s">
        <v>137</v>
      </c>
      <c r="E230" s="42" t="s">
        <v>1226</v>
      </c>
      <c r="F230" s="40" t="s">
        <v>1227</v>
      </c>
      <c r="G230" s="40" t="s">
        <v>27</v>
      </c>
      <c r="H230" s="40" t="s">
        <v>28</v>
      </c>
      <c r="I230" s="40" t="s">
        <v>29</v>
      </c>
      <c r="J230" s="40" t="s">
        <v>30</v>
      </c>
      <c r="K230" s="40" t="s">
        <v>31</v>
      </c>
      <c r="L230" s="49">
        <v>45995110</v>
      </c>
      <c r="M230" s="49">
        <v>0</v>
      </c>
      <c r="N230" s="49">
        <v>45995110</v>
      </c>
      <c r="O230" s="49">
        <v>33576430</v>
      </c>
      <c r="P230" s="42" t="s">
        <v>150</v>
      </c>
      <c r="Q230" s="40" t="s">
        <v>2877</v>
      </c>
      <c r="R230" s="40" t="s">
        <v>2878</v>
      </c>
      <c r="S230" s="40" t="s">
        <v>140</v>
      </c>
      <c r="T230" s="40" t="s">
        <v>141</v>
      </c>
      <c r="U230" s="40" t="s">
        <v>2879</v>
      </c>
      <c r="V230" s="40" t="s">
        <v>143</v>
      </c>
      <c r="W230" s="40" t="s">
        <v>157</v>
      </c>
      <c r="X230" s="40" t="s">
        <v>158</v>
      </c>
      <c r="Y230" s="40" t="s">
        <v>59</v>
      </c>
      <c r="Z230" s="40" t="s">
        <v>59</v>
      </c>
      <c r="AA230" s="40" t="s">
        <v>425</v>
      </c>
      <c r="AB230" s="40"/>
      <c r="AC230" s="40" t="s">
        <v>9527</v>
      </c>
      <c r="AD230" s="40" t="s">
        <v>9528</v>
      </c>
      <c r="AE230" s="40"/>
      <c r="AF230" s="40" t="s">
        <v>2767</v>
      </c>
      <c r="AG230" s="40" t="s">
        <v>153</v>
      </c>
      <c r="AH230" s="40" t="s">
        <v>2881</v>
      </c>
      <c r="AI230" s="40" t="s">
        <v>2774</v>
      </c>
      <c r="AJ230" s="41"/>
      <c r="AK230" s="43"/>
      <c r="AL230" s="41"/>
      <c r="AM230" s="41"/>
      <c r="AN230" s="41"/>
      <c r="AO230" s="41"/>
      <c r="AP230" s="41"/>
      <c r="AQ230" s="41"/>
      <c r="AR230" s="41"/>
      <c r="AS230" s="41"/>
      <c r="AT230" s="41"/>
      <c r="AU230" s="40"/>
      <c r="AV230" s="40"/>
      <c r="AW230" s="40"/>
      <c r="AX230" s="40"/>
    </row>
    <row r="231" spans="1:50" x14ac:dyDescent="0.2">
      <c r="A231" s="73">
        <v>23025</v>
      </c>
      <c r="B231" s="40" t="s">
        <v>2767</v>
      </c>
      <c r="C231" s="40" t="s">
        <v>2882</v>
      </c>
      <c r="D231" s="40" t="s">
        <v>137</v>
      </c>
      <c r="E231" s="42" t="s">
        <v>1226</v>
      </c>
      <c r="F231" s="40" t="s">
        <v>1227</v>
      </c>
      <c r="G231" s="40" t="s">
        <v>27</v>
      </c>
      <c r="H231" s="40" t="s">
        <v>28</v>
      </c>
      <c r="I231" s="40" t="s">
        <v>29</v>
      </c>
      <c r="J231" s="40" t="s">
        <v>30</v>
      </c>
      <c r="K231" s="40" t="s">
        <v>31</v>
      </c>
      <c r="L231" s="49">
        <v>45995110</v>
      </c>
      <c r="M231" s="49">
        <v>-37102722</v>
      </c>
      <c r="N231" s="49">
        <v>8892388</v>
      </c>
      <c r="O231" s="49">
        <v>0</v>
      </c>
      <c r="P231" s="42" t="s">
        <v>150</v>
      </c>
      <c r="Q231" s="40" t="s">
        <v>2883</v>
      </c>
      <c r="R231" s="40" t="s">
        <v>2884</v>
      </c>
      <c r="S231" s="40" t="s">
        <v>140</v>
      </c>
      <c r="T231" s="40" t="s">
        <v>141</v>
      </c>
      <c r="U231" s="40" t="s">
        <v>2885</v>
      </c>
      <c r="V231" s="40" t="s">
        <v>143</v>
      </c>
      <c r="W231" s="40" t="s">
        <v>151</v>
      </c>
      <c r="X231" s="40" t="s">
        <v>152</v>
      </c>
      <c r="Y231" s="40" t="s">
        <v>59</v>
      </c>
      <c r="Z231" s="40" t="s">
        <v>59</v>
      </c>
      <c r="AA231" s="40" t="s">
        <v>426</v>
      </c>
      <c r="AB231" s="40"/>
      <c r="AC231" s="40" t="s">
        <v>9529</v>
      </c>
      <c r="AD231" s="40" t="s">
        <v>9530</v>
      </c>
      <c r="AE231" s="40"/>
      <c r="AF231" s="40" t="s">
        <v>2767</v>
      </c>
      <c r="AG231" s="40" t="s">
        <v>153</v>
      </c>
      <c r="AH231" s="40" t="s">
        <v>2887</v>
      </c>
      <c r="AI231" s="40" t="s">
        <v>2774</v>
      </c>
      <c r="AJ231" s="41"/>
      <c r="AK231" s="43"/>
      <c r="AL231" s="41"/>
      <c r="AM231" s="41"/>
      <c r="AN231" s="41"/>
      <c r="AO231" s="41"/>
      <c r="AP231" s="41"/>
      <c r="AQ231" s="41"/>
      <c r="AR231" s="41"/>
      <c r="AS231" s="41"/>
      <c r="AT231" s="41"/>
      <c r="AU231" s="40"/>
      <c r="AV231" s="40"/>
      <c r="AW231" s="40"/>
      <c r="AX231" s="40"/>
    </row>
    <row r="232" spans="1:50" x14ac:dyDescent="0.2">
      <c r="A232" s="73">
        <v>23125</v>
      </c>
      <c r="B232" s="40" t="s">
        <v>2767</v>
      </c>
      <c r="C232" s="40" t="s">
        <v>2888</v>
      </c>
      <c r="D232" s="40" t="s">
        <v>137</v>
      </c>
      <c r="E232" s="42" t="s">
        <v>1226</v>
      </c>
      <c r="F232" s="40" t="s">
        <v>1227</v>
      </c>
      <c r="G232" s="40" t="s">
        <v>27</v>
      </c>
      <c r="H232" s="40" t="s">
        <v>28</v>
      </c>
      <c r="I232" s="40" t="s">
        <v>29</v>
      </c>
      <c r="J232" s="40" t="s">
        <v>30</v>
      </c>
      <c r="K232" s="40" t="s">
        <v>31</v>
      </c>
      <c r="L232" s="49">
        <v>45995110</v>
      </c>
      <c r="M232" s="49">
        <v>0</v>
      </c>
      <c r="N232" s="49">
        <v>45995110</v>
      </c>
      <c r="O232" s="49">
        <v>33576430</v>
      </c>
      <c r="P232" s="42" t="s">
        <v>150</v>
      </c>
      <c r="Q232" s="40" t="s">
        <v>2889</v>
      </c>
      <c r="R232" s="40" t="s">
        <v>2890</v>
      </c>
      <c r="S232" s="40" t="s">
        <v>140</v>
      </c>
      <c r="T232" s="40" t="s">
        <v>141</v>
      </c>
      <c r="U232" s="40" t="s">
        <v>2891</v>
      </c>
      <c r="V232" s="40" t="s">
        <v>143</v>
      </c>
      <c r="W232" s="40" t="s">
        <v>155</v>
      </c>
      <c r="X232" s="40" t="s">
        <v>156</v>
      </c>
      <c r="Y232" s="40" t="s">
        <v>59</v>
      </c>
      <c r="Z232" s="40" t="s">
        <v>59</v>
      </c>
      <c r="AA232" s="40" t="s">
        <v>427</v>
      </c>
      <c r="AB232" s="40"/>
      <c r="AC232" s="40" t="s">
        <v>9531</v>
      </c>
      <c r="AD232" s="40" t="s">
        <v>9532</v>
      </c>
      <c r="AE232" s="40"/>
      <c r="AF232" s="40" t="s">
        <v>2767</v>
      </c>
      <c r="AG232" s="40" t="s">
        <v>153</v>
      </c>
      <c r="AH232" s="40" t="s">
        <v>2893</v>
      </c>
      <c r="AI232" s="40" t="s">
        <v>2774</v>
      </c>
      <c r="AJ232" s="41"/>
      <c r="AK232" s="43"/>
      <c r="AL232" s="41"/>
      <c r="AM232" s="41"/>
      <c r="AN232" s="41"/>
      <c r="AO232" s="41"/>
      <c r="AP232" s="41"/>
      <c r="AQ232" s="41"/>
      <c r="AR232" s="41"/>
      <c r="AS232" s="41"/>
      <c r="AT232" s="41"/>
      <c r="AU232" s="40"/>
      <c r="AV232" s="40"/>
      <c r="AW232" s="40"/>
      <c r="AX232" s="40"/>
    </row>
    <row r="233" spans="1:50" x14ac:dyDescent="0.2">
      <c r="A233" s="73">
        <v>23225</v>
      </c>
      <c r="B233" s="40" t="s">
        <v>2767</v>
      </c>
      <c r="C233" s="40" t="s">
        <v>2894</v>
      </c>
      <c r="D233" s="40" t="s">
        <v>137</v>
      </c>
      <c r="E233" s="42" t="s">
        <v>1226</v>
      </c>
      <c r="F233" s="40" t="s">
        <v>1227</v>
      </c>
      <c r="G233" s="40" t="s">
        <v>27</v>
      </c>
      <c r="H233" s="40" t="s">
        <v>28</v>
      </c>
      <c r="I233" s="40" t="s">
        <v>29</v>
      </c>
      <c r="J233" s="40" t="s">
        <v>30</v>
      </c>
      <c r="K233" s="40" t="s">
        <v>31</v>
      </c>
      <c r="L233" s="49">
        <v>45995110</v>
      </c>
      <c r="M233" s="49">
        <v>0</v>
      </c>
      <c r="N233" s="49">
        <v>45995110</v>
      </c>
      <c r="O233" s="49">
        <v>33576430</v>
      </c>
      <c r="P233" s="42" t="s">
        <v>150</v>
      </c>
      <c r="Q233" s="40" t="s">
        <v>2895</v>
      </c>
      <c r="R233" s="40" t="s">
        <v>2896</v>
      </c>
      <c r="S233" s="40" t="s">
        <v>140</v>
      </c>
      <c r="T233" s="40" t="s">
        <v>141</v>
      </c>
      <c r="U233" s="40" t="s">
        <v>2897</v>
      </c>
      <c r="V233" s="40" t="s">
        <v>143</v>
      </c>
      <c r="W233" s="40" t="s">
        <v>157</v>
      </c>
      <c r="X233" s="40" t="s">
        <v>158</v>
      </c>
      <c r="Y233" s="40" t="s">
        <v>59</v>
      </c>
      <c r="Z233" s="40" t="s">
        <v>59</v>
      </c>
      <c r="AA233" s="40" t="s">
        <v>428</v>
      </c>
      <c r="AB233" s="40"/>
      <c r="AC233" s="40" t="s">
        <v>9533</v>
      </c>
      <c r="AD233" s="40" t="s">
        <v>9534</v>
      </c>
      <c r="AE233" s="40"/>
      <c r="AF233" s="40" t="s">
        <v>2767</v>
      </c>
      <c r="AG233" s="40" t="s">
        <v>153</v>
      </c>
      <c r="AH233" s="40" t="s">
        <v>2899</v>
      </c>
      <c r="AI233" s="40" t="s">
        <v>2774</v>
      </c>
      <c r="AJ233" s="41"/>
      <c r="AK233" s="43"/>
      <c r="AL233" s="41"/>
      <c r="AM233" s="41"/>
      <c r="AN233" s="41"/>
      <c r="AO233" s="41"/>
      <c r="AP233" s="41"/>
      <c r="AQ233" s="41"/>
      <c r="AR233" s="41"/>
      <c r="AS233" s="41"/>
      <c r="AT233" s="41"/>
      <c r="AU233" s="40"/>
      <c r="AV233" s="40"/>
      <c r="AW233" s="40"/>
      <c r="AX233" s="40"/>
    </row>
    <row r="234" spans="1:50" x14ac:dyDescent="0.2">
      <c r="A234" s="73">
        <v>23325</v>
      </c>
      <c r="B234" s="40" t="s">
        <v>2767</v>
      </c>
      <c r="C234" s="40" t="s">
        <v>2900</v>
      </c>
      <c r="D234" s="40" t="s">
        <v>137</v>
      </c>
      <c r="E234" s="42" t="s">
        <v>1226</v>
      </c>
      <c r="F234" s="40" t="s">
        <v>1227</v>
      </c>
      <c r="G234" s="40" t="s">
        <v>27</v>
      </c>
      <c r="H234" s="40" t="s">
        <v>28</v>
      </c>
      <c r="I234" s="40" t="s">
        <v>29</v>
      </c>
      <c r="J234" s="40" t="s">
        <v>30</v>
      </c>
      <c r="K234" s="40" t="s">
        <v>31</v>
      </c>
      <c r="L234" s="49">
        <v>45995110</v>
      </c>
      <c r="M234" s="49">
        <v>0</v>
      </c>
      <c r="N234" s="49">
        <v>45995110</v>
      </c>
      <c r="O234" s="49">
        <v>33576430</v>
      </c>
      <c r="P234" s="42" t="s">
        <v>150</v>
      </c>
      <c r="Q234" s="40" t="s">
        <v>2901</v>
      </c>
      <c r="R234" s="40" t="s">
        <v>2902</v>
      </c>
      <c r="S234" s="40" t="s">
        <v>140</v>
      </c>
      <c r="T234" s="40" t="s">
        <v>141</v>
      </c>
      <c r="U234" s="40" t="s">
        <v>2903</v>
      </c>
      <c r="V234" s="40" t="s">
        <v>143</v>
      </c>
      <c r="W234" s="40" t="s">
        <v>148</v>
      </c>
      <c r="X234" s="40" t="s">
        <v>149</v>
      </c>
      <c r="Y234" s="40" t="s">
        <v>59</v>
      </c>
      <c r="Z234" s="40" t="s">
        <v>59</v>
      </c>
      <c r="AA234" s="40" t="s">
        <v>429</v>
      </c>
      <c r="AB234" s="40"/>
      <c r="AC234" s="40" t="s">
        <v>9535</v>
      </c>
      <c r="AD234" s="40" t="s">
        <v>9536</v>
      </c>
      <c r="AE234" s="40"/>
      <c r="AF234" s="40" t="s">
        <v>2767</v>
      </c>
      <c r="AG234" s="40" t="s">
        <v>153</v>
      </c>
      <c r="AH234" s="40" t="s">
        <v>2905</v>
      </c>
      <c r="AI234" s="40" t="s">
        <v>2774</v>
      </c>
      <c r="AJ234" s="41"/>
      <c r="AK234" s="43"/>
      <c r="AL234" s="41"/>
      <c r="AM234" s="41"/>
      <c r="AN234" s="41"/>
      <c r="AO234" s="41"/>
      <c r="AP234" s="41"/>
      <c r="AQ234" s="41"/>
      <c r="AR234" s="41"/>
      <c r="AS234" s="41"/>
      <c r="AT234" s="41"/>
      <c r="AU234" s="40"/>
      <c r="AV234" s="40"/>
      <c r="AW234" s="40"/>
      <c r="AX234" s="40"/>
    </row>
    <row r="235" spans="1:50" x14ac:dyDescent="0.2">
      <c r="A235" s="73">
        <v>23425</v>
      </c>
      <c r="B235" s="40" t="s">
        <v>2767</v>
      </c>
      <c r="C235" s="40" t="s">
        <v>2906</v>
      </c>
      <c r="D235" s="40" t="s">
        <v>137</v>
      </c>
      <c r="E235" s="42" t="s">
        <v>1226</v>
      </c>
      <c r="F235" s="40" t="s">
        <v>1227</v>
      </c>
      <c r="G235" s="40" t="s">
        <v>27</v>
      </c>
      <c r="H235" s="40" t="s">
        <v>28</v>
      </c>
      <c r="I235" s="40" t="s">
        <v>29</v>
      </c>
      <c r="J235" s="40" t="s">
        <v>30</v>
      </c>
      <c r="K235" s="40" t="s">
        <v>31</v>
      </c>
      <c r="L235" s="49">
        <v>45995110</v>
      </c>
      <c r="M235" s="49">
        <v>0</v>
      </c>
      <c r="N235" s="49">
        <v>45995110</v>
      </c>
      <c r="O235" s="49">
        <v>33576430</v>
      </c>
      <c r="P235" s="42" t="s">
        <v>150</v>
      </c>
      <c r="Q235" s="40" t="s">
        <v>2907</v>
      </c>
      <c r="R235" s="40" t="s">
        <v>2908</v>
      </c>
      <c r="S235" s="40" t="s">
        <v>140</v>
      </c>
      <c r="T235" s="40" t="s">
        <v>141</v>
      </c>
      <c r="U235" s="40" t="s">
        <v>2909</v>
      </c>
      <c r="V235" s="40" t="s">
        <v>143</v>
      </c>
      <c r="W235" s="40" t="s">
        <v>148</v>
      </c>
      <c r="X235" s="40" t="s">
        <v>149</v>
      </c>
      <c r="Y235" s="40" t="s">
        <v>59</v>
      </c>
      <c r="Z235" s="40" t="s">
        <v>59</v>
      </c>
      <c r="AA235" s="40" t="s">
        <v>430</v>
      </c>
      <c r="AB235" s="40"/>
      <c r="AC235" s="40" t="s">
        <v>9537</v>
      </c>
      <c r="AD235" s="40" t="s">
        <v>9538</v>
      </c>
      <c r="AE235" s="40"/>
      <c r="AF235" s="40" t="s">
        <v>2767</v>
      </c>
      <c r="AG235" s="40" t="s">
        <v>153</v>
      </c>
      <c r="AH235" s="40" t="s">
        <v>2911</v>
      </c>
      <c r="AI235" s="40" t="s">
        <v>2774</v>
      </c>
      <c r="AJ235" s="41"/>
      <c r="AK235" s="43"/>
      <c r="AL235" s="41"/>
      <c r="AM235" s="41"/>
      <c r="AN235" s="41"/>
      <c r="AO235" s="41"/>
      <c r="AP235" s="41"/>
      <c r="AQ235" s="41"/>
      <c r="AR235" s="41"/>
      <c r="AS235" s="41"/>
      <c r="AT235" s="41"/>
      <c r="AU235" s="40"/>
      <c r="AV235" s="40"/>
      <c r="AW235" s="40"/>
      <c r="AX235" s="40"/>
    </row>
    <row r="236" spans="1:50" x14ac:dyDescent="0.2">
      <c r="A236" s="73">
        <v>23525</v>
      </c>
      <c r="B236" s="40" t="s">
        <v>2767</v>
      </c>
      <c r="C236" s="40" t="s">
        <v>2912</v>
      </c>
      <c r="D236" s="40" t="s">
        <v>137</v>
      </c>
      <c r="E236" s="42" t="s">
        <v>1226</v>
      </c>
      <c r="F236" s="40" t="s">
        <v>1227</v>
      </c>
      <c r="G236" s="40" t="s">
        <v>27</v>
      </c>
      <c r="H236" s="40" t="s">
        <v>28</v>
      </c>
      <c r="I236" s="40" t="s">
        <v>29</v>
      </c>
      <c r="J236" s="40" t="s">
        <v>30</v>
      </c>
      <c r="K236" s="40" t="s">
        <v>31</v>
      </c>
      <c r="L236" s="49">
        <v>45995110</v>
      </c>
      <c r="M236" s="49">
        <v>0</v>
      </c>
      <c r="N236" s="49">
        <v>45995110</v>
      </c>
      <c r="O236" s="49">
        <v>33576430</v>
      </c>
      <c r="P236" s="42" t="s">
        <v>150</v>
      </c>
      <c r="Q236" s="40" t="s">
        <v>2913</v>
      </c>
      <c r="R236" s="40" t="s">
        <v>2914</v>
      </c>
      <c r="S236" s="40" t="s">
        <v>140</v>
      </c>
      <c r="T236" s="40" t="s">
        <v>141</v>
      </c>
      <c r="U236" s="40" t="s">
        <v>2915</v>
      </c>
      <c r="V236" s="40" t="s">
        <v>143</v>
      </c>
      <c r="W236" s="40" t="s">
        <v>151</v>
      </c>
      <c r="X236" s="40" t="s">
        <v>152</v>
      </c>
      <c r="Y236" s="40" t="s">
        <v>59</v>
      </c>
      <c r="Z236" s="40" t="s">
        <v>59</v>
      </c>
      <c r="AA236" s="40" t="s">
        <v>431</v>
      </c>
      <c r="AB236" s="40"/>
      <c r="AC236" s="40" t="s">
        <v>9539</v>
      </c>
      <c r="AD236" s="40" t="s">
        <v>9540</v>
      </c>
      <c r="AE236" s="40"/>
      <c r="AF236" s="40" t="s">
        <v>2767</v>
      </c>
      <c r="AG236" s="40" t="s">
        <v>153</v>
      </c>
      <c r="AH236" s="40" t="s">
        <v>2917</v>
      </c>
      <c r="AI236" s="40" t="s">
        <v>2774</v>
      </c>
      <c r="AJ236" s="41"/>
      <c r="AK236" s="43"/>
      <c r="AL236" s="41"/>
      <c r="AM236" s="41"/>
      <c r="AN236" s="41"/>
      <c r="AO236" s="41"/>
      <c r="AP236" s="41"/>
      <c r="AQ236" s="41"/>
      <c r="AR236" s="41"/>
      <c r="AS236" s="41"/>
      <c r="AT236" s="41"/>
      <c r="AU236" s="40"/>
      <c r="AV236" s="40"/>
      <c r="AW236" s="40"/>
      <c r="AX236" s="40"/>
    </row>
    <row r="237" spans="1:50" x14ac:dyDescent="0.2">
      <c r="A237" s="73">
        <v>23625</v>
      </c>
      <c r="B237" s="40" t="s">
        <v>2767</v>
      </c>
      <c r="C237" s="40" t="s">
        <v>2912</v>
      </c>
      <c r="D237" s="40" t="s">
        <v>137</v>
      </c>
      <c r="E237" s="42" t="s">
        <v>1226</v>
      </c>
      <c r="F237" s="40" t="s">
        <v>1227</v>
      </c>
      <c r="G237" s="40" t="s">
        <v>27</v>
      </c>
      <c r="H237" s="40" t="s">
        <v>28</v>
      </c>
      <c r="I237" s="40" t="s">
        <v>29</v>
      </c>
      <c r="J237" s="40" t="s">
        <v>30</v>
      </c>
      <c r="K237" s="40" t="s">
        <v>31</v>
      </c>
      <c r="L237" s="49">
        <v>45995110</v>
      </c>
      <c r="M237" s="49">
        <v>0</v>
      </c>
      <c r="N237" s="49">
        <v>45995110</v>
      </c>
      <c r="O237" s="49">
        <v>33576430</v>
      </c>
      <c r="P237" s="42" t="s">
        <v>150</v>
      </c>
      <c r="Q237" s="40" t="s">
        <v>2918</v>
      </c>
      <c r="R237" s="40" t="s">
        <v>2919</v>
      </c>
      <c r="S237" s="40" t="s">
        <v>140</v>
      </c>
      <c r="T237" s="40" t="s">
        <v>141</v>
      </c>
      <c r="U237" s="40" t="s">
        <v>2920</v>
      </c>
      <c r="V237" s="40" t="s">
        <v>143</v>
      </c>
      <c r="W237" s="40" t="s">
        <v>157</v>
      </c>
      <c r="X237" s="40" t="s">
        <v>158</v>
      </c>
      <c r="Y237" s="40" t="s">
        <v>59</v>
      </c>
      <c r="Z237" s="40" t="s">
        <v>59</v>
      </c>
      <c r="AA237" s="40" t="s">
        <v>432</v>
      </c>
      <c r="AB237" s="40"/>
      <c r="AC237" s="40" t="s">
        <v>9541</v>
      </c>
      <c r="AD237" s="40" t="s">
        <v>9542</v>
      </c>
      <c r="AE237" s="40"/>
      <c r="AF237" s="40" t="s">
        <v>2767</v>
      </c>
      <c r="AG237" s="40" t="s">
        <v>153</v>
      </c>
      <c r="AH237" s="40" t="s">
        <v>2922</v>
      </c>
      <c r="AI237" s="40" t="s">
        <v>2774</v>
      </c>
      <c r="AJ237" s="41"/>
      <c r="AK237" s="43"/>
      <c r="AL237" s="41"/>
      <c r="AM237" s="41"/>
      <c r="AN237" s="41"/>
      <c r="AO237" s="41"/>
      <c r="AP237" s="41"/>
      <c r="AQ237" s="41"/>
      <c r="AR237" s="41"/>
      <c r="AS237" s="41"/>
      <c r="AT237" s="41"/>
      <c r="AU237" s="40"/>
      <c r="AV237" s="40"/>
      <c r="AW237" s="40"/>
      <c r="AX237" s="40"/>
    </row>
    <row r="238" spans="1:50" x14ac:dyDescent="0.2">
      <c r="A238" s="73">
        <v>23725</v>
      </c>
      <c r="B238" s="40" t="s">
        <v>2767</v>
      </c>
      <c r="C238" s="40" t="s">
        <v>2923</v>
      </c>
      <c r="D238" s="40" t="s">
        <v>137</v>
      </c>
      <c r="E238" s="42" t="s">
        <v>1226</v>
      </c>
      <c r="F238" s="40" t="s">
        <v>1227</v>
      </c>
      <c r="G238" s="40" t="s">
        <v>27</v>
      </c>
      <c r="H238" s="40" t="s">
        <v>28</v>
      </c>
      <c r="I238" s="40" t="s">
        <v>29</v>
      </c>
      <c r="J238" s="40" t="s">
        <v>30</v>
      </c>
      <c r="K238" s="40" t="s">
        <v>31</v>
      </c>
      <c r="L238" s="49">
        <v>45995110</v>
      </c>
      <c r="M238" s="49">
        <v>0</v>
      </c>
      <c r="N238" s="49">
        <v>45995110</v>
      </c>
      <c r="O238" s="49">
        <v>33576430</v>
      </c>
      <c r="P238" s="42" t="s">
        <v>150</v>
      </c>
      <c r="Q238" s="40" t="s">
        <v>2924</v>
      </c>
      <c r="R238" s="40" t="s">
        <v>2925</v>
      </c>
      <c r="S238" s="40" t="s">
        <v>140</v>
      </c>
      <c r="T238" s="40" t="s">
        <v>141</v>
      </c>
      <c r="U238" s="40" t="s">
        <v>2926</v>
      </c>
      <c r="V238" s="40" t="s">
        <v>143</v>
      </c>
      <c r="W238" s="40" t="s">
        <v>270</v>
      </c>
      <c r="X238" s="40" t="s">
        <v>271</v>
      </c>
      <c r="Y238" s="40" t="s">
        <v>59</v>
      </c>
      <c r="Z238" s="40" t="s">
        <v>59</v>
      </c>
      <c r="AA238" s="40" t="s">
        <v>433</v>
      </c>
      <c r="AB238" s="40"/>
      <c r="AC238" s="40" t="s">
        <v>9543</v>
      </c>
      <c r="AD238" s="40" t="s">
        <v>9544</v>
      </c>
      <c r="AE238" s="40"/>
      <c r="AF238" s="40" t="s">
        <v>2767</v>
      </c>
      <c r="AG238" s="40" t="s">
        <v>153</v>
      </c>
      <c r="AH238" s="40" t="s">
        <v>2928</v>
      </c>
      <c r="AI238" s="40" t="s">
        <v>2774</v>
      </c>
      <c r="AJ238" s="41"/>
      <c r="AK238" s="43"/>
      <c r="AL238" s="41"/>
      <c r="AM238" s="41"/>
      <c r="AN238" s="41"/>
      <c r="AO238" s="41"/>
      <c r="AP238" s="41"/>
      <c r="AQ238" s="41"/>
      <c r="AR238" s="41"/>
      <c r="AS238" s="41"/>
      <c r="AT238" s="41"/>
      <c r="AU238" s="40"/>
      <c r="AV238" s="40"/>
      <c r="AW238" s="40"/>
      <c r="AX238" s="40"/>
    </row>
    <row r="239" spans="1:50" x14ac:dyDescent="0.2">
      <c r="A239" s="73">
        <v>23825</v>
      </c>
      <c r="B239" s="40" t="s">
        <v>2767</v>
      </c>
      <c r="C239" s="40" t="s">
        <v>2929</v>
      </c>
      <c r="D239" s="40" t="s">
        <v>137</v>
      </c>
      <c r="E239" s="42" t="s">
        <v>1226</v>
      </c>
      <c r="F239" s="40" t="s">
        <v>1227</v>
      </c>
      <c r="G239" s="40" t="s">
        <v>27</v>
      </c>
      <c r="H239" s="40" t="s">
        <v>28</v>
      </c>
      <c r="I239" s="40" t="s">
        <v>29</v>
      </c>
      <c r="J239" s="40" t="s">
        <v>30</v>
      </c>
      <c r="K239" s="40" t="s">
        <v>31</v>
      </c>
      <c r="L239" s="49">
        <v>45995110</v>
      </c>
      <c r="M239" s="49">
        <v>-41242282</v>
      </c>
      <c r="N239" s="49">
        <v>4752828</v>
      </c>
      <c r="O239" s="49">
        <v>0</v>
      </c>
      <c r="P239" s="42" t="s">
        <v>150</v>
      </c>
      <c r="Q239" s="40" t="s">
        <v>2930</v>
      </c>
      <c r="R239" s="40" t="s">
        <v>2931</v>
      </c>
      <c r="S239" s="40" t="s">
        <v>140</v>
      </c>
      <c r="T239" s="40" t="s">
        <v>141</v>
      </c>
      <c r="U239" s="40" t="s">
        <v>2932</v>
      </c>
      <c r="V239" s="40" t="s">
        <v>143</v>
      </c>
      <c r="W239" s="40" t="s">
        <v>151</v>
      </c>
      <c r="X239" s="40" t="s">
        <v>152</v>
      </c>
      <c r="Y239" s="40" t="s">
        <v>59</v>
      </c>
      <c r="Z239" s="40" t="s">
        <v>59</v>
      </c>
      <c r="AA239" s="40" t="s">
        <v>434</v>
      </c>
      <c r="AB239" s="40"/>
      <c r="AC239" s="40" t="s">
        <v>6449</v>
      </c>
      <c r="AD239" s="40" t="s">
        <v>6450</v>
      </c>
      <c r="AE239" s="40"/>
      <c r="AF239" s="40" t="s">
        <v>2767</v>
      </c>
      <c r="AG239" s="40" t="s">
        <v>153</v>
      </c>
      <c r="AH239" s="40" t="s">
        <v>2934</v>
      </c>
      <c r="AI239" s="40" t="s">
        <v>2774</v>
      </c>
      <c r="AJ239" s="41"/>
      <c r="AK239" s="43"/>
      <c r="AL239" s="41"/>
      <c r="AM239" s="41"/>
      <c r="AN239" s="41"/>
      <c r="AO239" s="41"/>
      <c r="AP239" s="41"/>
      <c r="AQ239" s="41"/>
      <c r="AR239" s="41"/>
      <c r="AS239" s="41"/>
      <c r="AT239" s="41"/>
      <c r="AU239" s="40"/>
      <c r="AV239" s="40"/>
      <c r="AW239" s="40"/>
      <c r="AX239" s="40"/>
    </row>
    <row r="240" spans="1:50" x14ac:dyDescent="0.2">
      <c r="A240" s="73">
        <v>23925</v>
      </c>
      <c r="B240" s="40" t="s">
        <v>2767</v>
      </c>
      <c r="C240" s="40" t="s">
        <v>2935</v>
      </c>
      <c r="D240" s="40" t="s">
        <v>137</v>
      </c>
      <c r="E240" s="42" t="s">
        <v>1226</v>
      </c>
      <c r="F240" s="40" t="s">
        <v>1227</v>
      </c>
      <c r="G240" s="40" t="s">
        <v>27</v>
      </c>
      <c r="H240" s="40" t="s">
        <v>28</v>
      </c>
      <c r="I240" s="40" t="s">
        <v>29</v>
      </c>
      <c r="J240" s="40" t="s">
        <v>30</v>
      </c>
      <c r="K240" s="40" t="s">
        <v>31</v>
      </c>
      <c r="L240" s="49">
        <v>45995110</v>
      </c>
      <c r="M240" s="49">
        <v>0</v>
      </c>
      <c r="N240" s="49">
        <v>45995110</v>
      </c>
      <c r="O240" s="49">
        <v>33576430</v>
      </c>
      <c r="P240" s="42" t="s">
        <v>150</v>
      </c>
      <c r="Q240" s="40" t="s">
        <v>2936</v>
      </c>
      <c r="R240" s="40" t="s">
        <v>2937</v>
      </c>
      <c r="S240" s="40" t="s">
        <v>140</v>
      </c>
      <c r="T240" s="40" t="s">
        <v>141</v>
      </c>
      <c r="U240" s="40" t="s">
        <v>2938</v>
      </c>
      <c r="V240" s="40" t="s">
        <v>143</v>
      </c>
      <c r="W240" s="40" t="s">
        <v>151</v>
      </c>
      <c r="X240" s="40" t="s">
        <v>152</v>
      </c>
      <c r="Y240" s="40" t="s">
        <v>59</v>
      </c>
      <c r="Z240" s="40" t="s">
        <v>59</v>
      </c>
      <c r="AA240" s="40" t="s">
        <v>435</v>
      </c>
      <c r="AB240" s="40"/>
      <c r="AC240" s="40" t="s">
        <v>9545</v>
      </c>
      <c r="AD240" s="40" t="s">
        <v>9546</v>
      </c>
      <c r="AE240" s="40"/>
      <c r="AF240" s="40" t="s">
        <v>2767</v>
      </c>
      <c r="AG240" s="40" t="s">
        <v>153</v>
      </c>
      <c r="AH240" s="40" t="s">
        <v>2940</v>
      </c>
      <c r="AI240" s="40" t="s">
        <v>2941</v>
      </c>
      <c r="AJ240" s="41"/>
      <c r="AK240" s="43"/>
      <c r="AL240" s="41"/>
      <c r="AM240" s="41"/>
      <c r="AN240" s="41"/>
      <c r="AO240" s="41"/>
      <c r="AP240" s="41"/>
      <c r="AQ240" s="41"/>
      <c r="AR240" s="41"/>
      <c r="AS240" s="41"/>
      <c r="AT240" s="41"/>
      <c r="AU240" s="40"/>
      <c r="AV240" s="40"/>
      <c r="AW240" s="40"/>
      <c r="AX240" s="40"/>
    </row>
    <row r="241" spans="1:50" x14ac:dyDescent="0.2">
      <c r="A241" s="73">
        <v>24025</v>
      </c>
      <c r="B241" s="40" t="s">
        <v>2767</v>
      </c>
      <c r="C241" s="40" t="s">
        <v>2942</v>
      </c>
      <c r="D241" s="40" t="s">
        <v>137</v>
      </c>
      <c r="E241" s="42" t="s">
        <v>1226</v>
      </c>
      <c r="F241" s="40" t="s">
        <v>1227</v>
      </c>
      <c r="G241" s="40" t="s">
        <v>27</v>
      </c>
      <c r="H241" s="40" t="s">
        <v>28</v>
      </c>
      <c r="I241" s="40" t="s">
        <v>29</v>
      </c>
      <c r="J241" s="40" t="s">
        <v>30</v>
      </c>
      <c r="K241" s="40" t="s">
        <v>31</v>
      </c>
      <c r="L241" s="49">
        <v>45995110</v>
      </c>
      <c r="M241" s="49">
        <v>0</v>
      </c>
      <c r="N241" s="49">
        <v>45995110</v>
      </c>
      <c r="O241" s="49">
        <v>33576430</v>
      </c>
      <c r="P241" s="42" t="s">
        <v>150</v>
      </c>
      <c r="Q241" s="40" t="s">
        <v>2943</v>
      </c>
      <c r="R241" s="40" t="s">
        <v>2944</v>
      </c>
      <c r="S241" s="40" t="s">
        <v>140</v>
      </c>
      <c r="T241" s="40" t="s">
        <v>141</v>
      </c>
      <c r="U241" s="40" t="s">
        <v>2945</v>
      </c>
      <c r="V241" s="40" t="s">
        <v>143</v>
      </c>
      <c r="W241" s="40" t="s">
        <v>148</v>
      </c>
      <c r="X241" s="40" t="s">
        <v>149</v>
      </c>
      <c r="Y241" s="40" t="s">
        <v>59</v>
      </c>
      <c r="Z241" s="40" t="s">
        <v>59</v>
      </c>
      <c r="AA241" s="40" t="s">
        <v>436</v>
      </c>
      <c r="AB241" s="40"/>
      <c r="AC241" s="40" t="s">
        <v>9547</v>
      </c>
      <c r="AD241" s="40" t="s">
        <v>9548</v>
      </c>
      <c r="AE241" s="40"/>
      <c r="AF241" s="40" t="s">
        <v>2767</v>
      </c>
      <c r="AG241" s="40" t="s">
        <v>153</v>
      </c>
      <c r="AH241" s="40" t="s">
        <v>2947</v>
      </c>
      <c r="AI241" s="40" t="s">
        <v>2774</v>
      </c>
      <c r="AJ241" s="41"/>
      <c r="AK241" s="43"/>
      <c r="AL241" s="41"/>
      <c r="AM241" s="41"/>
      <c r="AN241" s="41"/>
      <c r="AO241" s="41"/>
      <c r="AP241" s="41"/>
      <c r="AQ241" s="41"/>
      <c r="AR241" s="41"/>
      <c r="AS241" s="41"/>
      <c r="AT241" s="41"/>
      <c r="AU241" s="40"/>
      <c r="AV241" s="40"/>
      <c r="AW241" s="40"/>
      <c r="AX241" s="40"/>
    </row>
    <row r="242" spans="1:50" x14ac:dyDescent="0.2">
      <c r="A242" s="73">
        <v>24125</v>
      </c>
      <c r="B242" s="40" t="s">
        <v>2767</v>
      </c>
      <c r="C242" s="40" t="s">
        <v>2948</v>
      </c>
      <c r="D242" s="40" t="s">
        <v>137</v>
      </c>
      <c r="E242" s="42" t="s">
        <v>1226</v>
      </c>
      <c r="F242" s="40" t="s">
        <v>1227</v>
      </c>
      <c r="G242" s="40" t="s">
        <v>27</v>
      </c>
      <c r="H242" s="40" t="s">
        <v>28</v>
      </c>
      <c r="I242" s="40" t="s">
        <v>29</v>
      </c>
      <c r="J242" s="40" t="s">
        <v>30</v>
      </c>
      <c r="K242" s="40" t="s">
        <v>31</v>
      </c>
      <c r="L242" s="49">
        <v>45995110</v>
      </c>
      <c r="M242" s="49">
        <v>0</v>
      </c>
      <c r="N242" s="49">
        <v>45995110</v>
      </c>
      <c r="O242" s="49">
        <v>33576430</v>
      </c>
      <c r="P242" s="42" t="s">
        <v>150</v>
      </c>
      <c r="Q242" s="40" t="s">
        <v>2949</v>
      </c>
      <c r="R242" s="40" t="s">
        <v>2950</v>
      </c>
      <c r="S242" s="40" t="s">
        <v>140</v>
      </c>
      <c r="T242" s="40" t="s">
        <v>141</v>
      </c>
      <c r="U242" s="40" t="s">
        <v>2951</v>
      </c>
      <c r="V242" s="40" t="s">
        <v>143</v>
      </c>
      <c r="W242" s="40" t="s">
        <v>148</v>
      </c>
      <c r="X242" s="40" t="s">
        <v>149</v>
      </c>
      <c r="Y242" s="40" t="s">
        <v>59</v>
      </c>
      <c r="Z242" s="40" t="s">
        <v>59</v>
      </c>
      <c r="AA242" s="40" t="s">
        <v>437</v>
      </c>
      <c r="AB242" s="40"/>
      <c r="AC242" s="40" t="s">
        <v>9549</v>
      </c>
      <c r="AD242" s="40" t="s">
        <v>9550</v>
      </c>
      <c r="AE242" s="40"/>
      <c r="AF242" s="40" t="s">
        <v>2767</v>
      </c>
      <c r="AG242" s="40" t="s">
        <v>153</v>
      </c>
      <c r="AH242" s="40" t="s">
        <v>2953</v>
      </c>
      <c r="AI242" s="40" t="s">
        <v>2774</v>
      </c>
      <c r="AJ242" s="41"/>
      <c r="AK242" s="43"/>
      <c r="AL242" s="41"/>
      <c r="AM242" s="41"/>
      <c r="AN242" s="41"/>
      <c r="AO242" s="41"/>
      <c r="AP242" s="41"/>
      <c r="AQ242" s="41"/>
      <c r="AR242" s="41"/>
      <c r="AS242" s="41"/>
      <c r="AT242" s="41"/>
      <c r="AU242" s="40"/>
      <c r="AV242" s="40"/>
      <c r="AW242" s="40"/>
      <c r="AX242" s="40"/>
    </row>
    <row r="243" spans="1:50" x14ac:dyDescent="0.2">
      <c r="A243" s="73">
        <v>24225</v>
      </c>
      <c r="B243" s="40" t="s">
        <v>2767</v>
      </c>
      <c r="C243" s="40" t="s">
        <v>2954</v>
      </c>
      <c r="D243" s="40" t="s">
        <v>137</v>
      </c>
      <c r="E243" s="42" t="s">
        <v>1226</v>
      </c>
      <c r="F243" s="40" t="s">
        <v>1227</v>
      </c>
      <c r="G243" s="40" t="s">
        <v>27</v>
      </c>
      <c r="H243" s="40" t="s">
        <v>28</v>
      </c>
      <c r="I243" s="40" t="s">
        <v>29</v>
      </c>
      <c r="J243" s="40" t="s">
        <v>30</v>
      </c>
      <c r="K243" s="40" t="s">
        <v>31</v>
      </c>
      <c r="L243" s="49">
        <v>45995110</v>
      </c>
      <c r="M243" s="49">
        <v>0</v>
      </c>
      <c r="N243" s="49">
        <v>45995110</v>
      </c>
      <c r="O243" s="49">
        <v>33576430</v>
      </c>
      <c r="P243" s="42" t="s">
        <v>150</v>
      </c>
      <c r="Q243" s="40" t="s">
        <v>2955</v>
      </c>
      <c r="R243" s="40" t="s">
        <v>2956</v>
      </c>
      <c r="S243" s="40" t="s">
        <v>140</v>
      </c>
      <c r="T243" s="40" t="s">
        <v>141</v>
      </c>
      <c r="U243" s="40" t="s">
        <v>2957</v>
      </c>
      <c r="V243" s="40" t="s">
        <v>143</v>
      </c>
      <c r="W243" s="40" t="s">
        <v>157</v>
      </c>
      <c r="X243" s="40" t="s">
        <v>158</v>
      </c>
      <c r="Y243" s="40" t="s">
        <v>59</v>
      </c>
      <c r="Z243" s="40" t="s">
        <v>59</v>
      </c>
      <c r="AA243" s="40" t="s">
        <v>438</v>
      </c>
      <c r="AB243" s="40"/>
      <c r="AC243" s="40" t="s">
        <v>9551</v>
      </c>
      <c r="AD243" s="40" t="s">
        <v>9552</v>
      </c>
      <c r="AE243" s="40"/>
      <c r="AF243" s="40" t="s">
        <v>2767</v>
      </c>
      <c r="AG243" s="40" t="s">
        <v>153</v>
      </c>
      <c r="AH243" s="40" t="s">
        <v>2959</v>
      </c>
      <c r="AI243" s="40" t="s">
        <v>2774</v>
      </c>
      <c r="AJ243" s="41"/>
      <c r="AK243" s="43"/>
      <c r="AL243" s="41"/>
      <c r="AM243" s="41"/>
      <c r="AN243" s="41"/>
      <c r="AO243" s="41"/>
      <c r="AP243" s="41"/>
      <c r="AQ243" s="41"/>
      <c r="AR243" s="41"/>
      <c r="AS243" s="41"/>
      <c r="AT243" s="41"/>
      <c r="AU243" s="40"/>
      <c r="AV243" s="40"/>
      <c r="AW243" s="40"/>
      <c r="AX243" s="40"/>
    </row>
    <row r="244" spans="1:50" x14ac:dyDescent="0.2">
      <c r="A244" s="73">
        <v>24325</v>
      </c>
      <c r="B244" s="40" t="s">
        <v>2767</v>
      </c>
      <c r="C244" s="40" t="s">
        <v>2960</v>
      </c>
      <c r="D244" s="40" t="s">
        <v>137</v>
      </c>
      <c r="E244" s="42" t="s">
        <v>1203</v>
      </c>
      <c r="F244" s="40" t="s">
        <v>1204</v>
      </c>
      <c r="G244" s="40" t="s">
        <v>27</v>
      </c>
      <c r="H244" s="40" t="s">
        <v>28</v>
      </c>
      <c r="I244" s="40" t="s">
        <v>29</v>
      </c>
      <c r="J244" s="40" t="s">
        <v>30</v>
      </c>
      <c r="K244" s="40" t="s">
        <v>31</v>
      </c>
      <c r="L244" s="49">
        <v>47988231</v>
      </c>
      <c r="M244" s="49">
        <v>0</v>
      </c>
      <c r="N244" s="49">
        <v>47988231</v>
      </c>
      <c r="O244" s="49">
        <v>35569551</v>
      </c>
      <c r="P244" s="42" t="s">
        <v>150</v>
      </c>
      <c r="Q244" s="40" t="s">
        <v>2961</v>
      </c>
      <c r="R244" s="40" t="s">
        <v>2962</v>
      </c>
      <c r="S244" s="40" t="s">
        <v>140</v>
      </c>
      <c r="T244" s="40" t="s">
        <v>141</v>
      </c>
      <c r="U244" s="40" t="s">
        <v>2963</v>
      </c>
      <c r="V244" s="40" t="s">
        <v>143</v>
      </c>
      <c r="W244" s="40" t="s">
        <v>148</v>
      </c>
      <c r="X244" s="40" t="s">
        <v>149</v>
      </c>
      <c r="Y244" s="40" t="s">
        <v>23</v>
      </c>
      <c r="Z244" s="40" t="s">
        <v>23</v>
      </c>
      <c r="AA244" s="40" t="s">
        <v>439</v>
      </c>
      <c r="AB244" s="40"/>
      <c r="AC244" s="40" t="s">
        <v>9553</v>
      </c>
      <c r="AD244" s="40" t="s">
        <v>9554</v>
      </c>
      <c r="AE244" s="40"/>
      <c r="AF244" s="40" t="s">
        <v>2767</v>
      </c>
      <c r="AG244" s="40" t="s">
        <v>153</v>
      </c>
      <c r="AH244" s="40" t="s">
        <v>2965</v>
      </c>
      <c r="AI244" s="40" t="s">
        <v>1792</v>
      </c>
      <c r="AJ244" s="41"/>
      <c r="AK244" s="43"/>
      <c r="AL244" s="41"/>
      <c r="AM244" s="41"/>
      <c r="AN244" s="41"/>
      <c r="AO244" s="41"/>
      <c r="AP244" s="41"/>
      <c r="AQ244" s="41"/>
      <c r="AR244" s="41"/>
      <c r="AS244" s="41"/>
      <c r="AT244" s="41"/>
      <c r="AU244" s="40"/>
      <c r="AV244" s="40"/>
      <c r="AW244" s="40"/>
      <c r="AX244" s="40"/>
    </row>
    <row r="245" spans="1:50" x14ac:dyDescent="0.2">
      <c r="A245" s="73">
        <v>24425</v>
      </c>
      <c r="B245" s="40" t="s">
        <v>2767</v>
      </c>
      <c r="C245" s="40" t="s">
        <v>2966</v>
      </c>
      <c r="D245" s="40" t="s">
        <v>137</v>
      </c>
      <c r="E245" s="42" t="s">
        <v>1203</v>
      </c>
      <c r="F245" s="40" t="s">
        <v>1204</v>
      </c>
      <c r="G245" s="40" t="s">
        <v>27</v>
      </c>
      <c r="H245" s="40" t="s">
        <v>28</v>
      </c>
      <c r="I245" s="40" t="s">
        <v>29</v>
      </c>
      <c r="J245" s="40" t="s">
        <v>30</v>
      </c>
      <c r="K245" s="40" t="s">
        <v>31</v>
      </c>
      <c r="L245" s="49">
        <v>47988231</v>
      </c>
      <c r="M245" s="49">
        <v>0</v>
      </c>
      <c r="N245" s="49">
        <v>47988231</v>
      </c>
      <c r="O245" s="49">
        <v>35569551</v>
      </c>
      <c r="P245" s="42" t="s">
        <v>150</v>
      </c>
      <c r="Q245" s="40" t="s">
        <v>2967</v>
      </c>
      <c r="R245" s="40" t="s">
        <v>2968</v>
      </c>
      <c r="S245" s="40" t="s">
        <v>140</v>
      </c>
      <c r="T245" s="40" t="s">
        <v>141</v>
      </c>
      <c r="U245" s="40" t="s">
        <v>2969</v>
      </c>
      <c r="V245" s="40" t="s">
        <v>143</v>
      </c>
      <c r="W245" s="40" t="s">
        <v>159</v>
      </c>
      <c r="X245" s="40" t="s">
        <v>160</v>
      </c>
      <c r="Y245" s="40" t="s">
        <v>23</v>
      </c>
      <c r="Z245" s="40" t="s">
        <v>23</v>
      </c>
      <c r="AA245" s="40" t="s">
        <v>440</v>
      </c>
      <c r="AB245" s="40"/>
      <c r="AC245" s="40" t="s">
        <v>9555</v>
      </c>
      <c r="AD245" s="40" t="s">
        <v>9556</v>
      </c>
      <c r="AE245" s="40"/>
      <c r="AF245" s="40" t="s">
        <v>2767</v>
      </c>
      <c r="AG245" s="40" t="s">
        <v>153</v>
      </c>
      <c r="AH245" s="40" t="s">
        <v>2971</v>
      </c>
      <c r="AI245" s="40" t="s">
        <v>1792</v>
      </c>
      <c r="AJ245" s="41"/>
      <c r="AK245" s="43"/>
      <c r="AL245" s="41"/>
      <c r="AM245" s="41"/>
      <c r="AN245" s="41"/>
      <c r="AO245" s="41"/>
      <c r="AP245" s="41"/>
      <c r="AQ245" s="41"/>
      <c r="AR245" s="41"/>
      <c r="AS245" s="41"/>
      <c r="AT245" s="41"/>
      <c r="AU245" s="40"/>
      <c r="AV245" s="40"/>
      <c r="AW245" s="40"/>
      <c r="AX245" s="40"/>
    </row>
    <row r="246" spans="1:50" x14ac:dyDescent="0.2">
      <c r="A246" s="73">
        <v>24525</v>
      </c>
      <c r="B246" s="40" t="s">
        <v>2767</v>
      </c>
      <c r="C246" s="40" t="s">
        <v>2972</v>
      </c>
      <c r="D246" s="40" t="s">
        <v>137</v>
      </c>
      <c r="E246" s="42" t="s">
        <v>1203</v>
      </c>
      <c r="F246" s="40" t="s">
        <v>1204</v>
      </c>
      <c r="G246" s="40" t="s">
        <v>27</v>
      </c>
      <c r="H246" s="40" t="s">
        <v>28</v>
      </c>
      <c r="I246" s="40" t="s">
        <v>29</v>
      </c>
      <c r="J246" s="40" t="s">
        <v>30</v>
      </c>
      <c r="K246" s="40" t="s">
        <v>31</v>
      </c>
      <c r="L246" s="49">
        <v>47988231</v>
      </c>
      <c r="M246" s="49">
        <v>0</v>
      </c>
      <c r="N246" s="49">
        <v>47988231</v>
      </c>
      <c r="O246" s="49">
        <v>35569551</v>
      </c>
      <c r="P246" s="42" t="s">
        <v>150</v>
      </c>
      <c r="Q246" s="40" t="s">
        <v>2973</v>
      </c>
      <c r="R246" s="40" t="s">
        <v>2974</v>
      </c>
      <c r="S246" s="40" t="s">
        <v>140</v>
      </c>
      <c r="T246" s="40" t="s">
        <v>141</v>
      </c>
      <c r="U246" s="40" t="s">
        <v>2975</v>
      </c>
      <c r="V246" s="40" t="s">
        <v>143</v>
      </c>
      <c r="W246" s="40" t="s">
        <v>157</v>
      </c>
      <c r="X246" s="40" t="s">
        <v>158</v>
      </c>
      <c r="Y246" s="40" t="s">
        <v>23</v>
      </c>
      <c r="Z246" s="40" t="s">
        <v>23</v>
      </c>
      <c r="AA246" s="40" t="s">
        <v>441</v>
      </c>
      <c r="AB246" s="40"/>
      <c r="AC246" s="40" t="s">
        <v>9557</v>
      </c>
      <c r="AD246" s="40" t="s">
        <v>9558</v>
      </c>
      <c r="AE246" s="40"/>
      <c r="AF246" s="40" t="s">
        <v>2767</v>
      </c>
      <c r="AG246" s="40" t="s">
        <v>153</v>
      </c>
      <c r="AH246" s="40" t="s">
        <v>2977</v>
      </c>
      <c r="AI246" s="40" t="s">
        <v>1792</v>
      </c>
      <c r="AJ246" s="41"/>
      <c r="AK246" s="43"/>
      <c r="AL246" s="41"/>
      <c r="AM246" s="41"/>
      <c r="AN246" s="41"/>
      <c r="AO246" s="41"/>
      <c r="AP246" s="41"/>
      <c r="AQ246" s="41"/>
      <c r="AR246" s="41"/>
      <c r="AS246" s="41"/>
      <c r="AT246" s="41"/>
      <c r="AU246" s="40"/>
      <c r="AV246" s="40"/>
      <c r="AW246" s="40"/>
      <c r="AX246" s="40"/>
    </row>
    <row r="247" spans="1:50" x14ac:dyDescent="0.2">
      <c r="A247" s="73">
        <v>24625</v>
      </c>
      <c r="B247" s="40" t="s">
        <v>2767</v>
      </c>
      <c r="C247" s="40" t="s">
        <v>2978</v>
      </c>
      <c r="D247" s="40" t="s">
        <v>137</v>
      </c>
      <c r="E247" s="42" t="s">
        <v>1203</v>
      </c>
      <c r="F247" s="40" t="s">
        <v>1204</v>
      </c>
      <c r="G247" s="40" t="s">
        <v>27</v>
      </c>
      <c r="H247" s="40" t="s">
        <v>28</v>
      </c>
      <c r="I247" s="40" t="s">
        <v>29</v>
      </c>
      <c r="J247" s="40" t="s">
        <v>30</v>
      </c>
      <c r="K247" s="40" t="s">
        <v>31</v>
      </c>
      <c r="L247" s="49">
        <v>47988231</v>
      </c>
      <c r="M247" s="49">
        <v>0</v>
      </c>
      <c r="N247" s="49">
        <v>47988231</v>
      </c>
      <c r="O247" s="49">
        <v>35569551</v>
      </c>
      <c r="P247" s="42" t="s">
        <v>150</v>
      </c>
      <c r="Q247" s="40" t="s">
        <v>2979</v>
      </c>
      <c r="R247" s="40" t="s">
        <v>2980</v>
      </c>
      <c r="S247" s="40" t="s">
        <v>140</v>
      </c>
      <c r="T247" s="40" t="s">
        <v>141</v>
      </c>
      <c r="U247" s="40" t="s">
        <v>2981</v>
      </c>
      <c r="V247" s="40" t="s">
        <v>143</v>
      </c>
      <c r="W247" s="40" t="s">
        <v>276</v>
      </c>
      <c r="X247" s="40" t="s">
        <v>277</v>
      </c>
      <c r="Y247" s="40" t="s">
        <v>23</v>
      </c>
      <c r="Z247" s="40" t="s">
        <v>23</v>
      </c>
      <c r="AA247" s="40" t="s">
        <v>442</v>
      </c>
      <c r="AB247" s="40"/>
      <c r="AC247" s="40" t="s">
        <v>9559</v>
      </c>
      <c r="AD247" s="40" t="s">
        <v>9560</v>
      </c>
      <c r="AE247" s="40"/>
      <c r="AF247" s="40" t="s">
        <v>2767</v>
      </c>
      <c r="AG247" s="40" t="s">
        <v>153</v>
      </c>
      <c r="AH247" s="40" t="s">
        <v>2983</v>
      </c>
      <c r="AI247" s="40" t="s">
        <v>1792</v>
      </c>
      <c r="AJ247" s="41"/>
      <c r="AK247" s="43"/>
      <c r="AL247" s="41"/>
      <c r="AM247" s="41"/>
      <c r="AN247" s="41"/>
      <c r="AO247" s="41"/>
      <c r="AP247" s="41"/>
      <c r="AQ247" s="41"/>
      <c r="AR247" s="41"/>
      <c r="AS247" s="41"/>
      <c r="AT247" s="41"/>
      <c r="AU247" s="40"/>
      <c r="AV247" s="40"/>
      <c r="AW247" s="40"/>
      <c r="AX247" s="40"/>
    </row>
    <row r="248" spans="1:50" x14ac:dyDescent="0.2">
      <c r="A248" s="73">
        <v>24725</v>
      </c>
      <c r="B248" s="40" t="s">
        <v>2767</v>
      </c>
      <c r="C248" s="40" t="s">
        <v>2984</v>
      </c>
      <c r="D248" s="40" t="s">
        <v>137</v>
      </c>
      <c r="E248" s="42" t="s">
        <v>1203</v>
      </c>
      <c r="F248" s="40" t="s">
        <v>1204</v>
      </c>
      <c r="G248" s="40" t="s">
        <v>27</v>
      </c>
      <c r="H248" s="40" t="s">
        <v>28</v>
      </c>
      <c r="I248" s="40" t="s">
        <v>29</v>
      </c>
      <c r="J248" s="40" t="s">
        <v>30</v>
      </c>
      <c r="K248" s="40" t="s">
        <v>31</v>
      </c>
      <c r="L248" s="49">
        <v>47988231</v>
      </c>
      <c r="M248" s="49">
        <v>0</v>
      </c>
      <c r="N248" s="49">
        <v>47988231</v>
      </c>
      <c r="O248" s="49">
        <v>35569551</v>
      </c>
      <c r="P248" s="42" t="s">
        <v>150</v>
      </c>
      <c r="Q248" s="40" t="s">
        <v>2985</v>
      </c>
      <c r="R248" s="40" t="s">
        <v>2986</v>
      </c>
      <c r="S248" s="40" t="s">
        <v>140</v>
      </c>
      <c r="T248" s="40" t="s">
        <v>141</v>
      </c>
      <c r="U248" s="40" t="s">
        <v>2987</v>
      </c>
      <c r="V248" s="40" t="s">
        <v>143</v>
      </c>
      <c r="W248" s="40" t="s">
        <v>157</v>
      </c>
      <c r="X248" s="40" t="s">
        <v>158</v>
      </c>
      <c r="Y248" s="40" t="s">
        <v>23</v>
      </c>
      <c r="Z248" s="40" t="s">
        <v>23</v>
      </c>
      <c r="AA248" s="40" t="s">
        <v>443</v>
      </c>
      <c r="AB248" s="40"/>
      <c r="AC248" s="40" t="s">
        <v>9561</v>
      </c>
      <c r="AD248" s="40" t="s">
        <v>9562</v>
      </c>
      <c r="AE248" s="40"/>
      <c r="AF248" s="40" t="s">
        <v>2767</v>
      </c>
      <c r="AG248" s="40" t="s">
        <v>153</v>
      </c>
      <c r="AH248" s="40" t="s">
        <v>2989</v>
      </c>
      <c r="AI248" s="40" t="s">
        <v>1792</v>
      </c>
      <c r="AJ248" s="41"/>
      <c r="AK248" s="43"/>
      <c r="AL248" s="41"/>
      <c r="AM248" s="41"/>
      <c r="AN248" s="41"/>
      <c r="AO248" s="41"/>
      <c r="AP248" s="41"/>
      <c r="AQ248" s="41"/>
      <c r="AR248" s="41"/>
      <c r="AS248" s="41"/>
      <c r="AT248" s="41"/>
      <c r="AU248" s="40"/>
      <c r="AV248" s="40"/>
      <c r="AW248" s="40"/>
      <c r="AX248" s="40"/>
    </row>
    <row r="249" spans="1:50" x14ac:dyDescent="0.2">
      <c r="A249" s="73">
        <v>24825</v>
      </c>
      <c r="B249" s="40" t="s">
        <v>2767</v>
      </c>
      <c r="C249" s="40" t="s">
        <v>2984</v>
      </c>
      <c r="D249" s="40" t="s">
        <v>137</v>
      </c>
      <c r="E249" s="42" t="s">
        <v>1203</v>
      </c>
      <c r="F249" s="40" t="s">
        <v>1204</v>
      </c>
      <c r="G249" s="40" t="s">
        <v>27</v>
      </c>
      <c r="H249" s="40" t="s">
        <v>28</v>
      </c>
      <c r="I249" s="40" t="s">
        <v>29</v>
      </c>
      <c r="J249" s="40" t="s">
        <v>30</v>
      </c>
      <c r="K249" s="40" t="s">
        <v>31</v>
      </c>
      <c r="L249" s="49">
        <v>47988231</v>
      </c>
      <c r="M249" s="49">
        <v>0</v>
      </c>
      <c r="N249" s="49">
        <v>47988231</v>
      </c>
      <c r="O249" s="49">
        <v>35569551</v>
      </c>
      <c r="P249" s="42" t="s">
        <v>150</v>
      </c>
      <c r="Q249" s="40" t="s">
        <v>2990</v>
      </c>
      <c r="R249" s="40" t="s">
        <v>2991</v>
      </c>
      <c r="S249" s="40" t="s">
        <v>140</v>
      </c>
      <c r="T249" s="40" t="s">
        <v>141</v>
      </c>
      <c r="U249" s="40" t="s">
        <v>2992</v>
      </c>
      <c r="V249" s="40" t="s">
        <v>143</v>
      </c>
      <c r="W249" s="40" t="s">
        <v>151</v>
      </c>
      <c r="X249" s="40" t="s">
        <v>152</v>
      </c>
      <c r="Y249" s="40" t="s">
        <v>23</v>
      </c>
      <c r="Z249" s="40" t="s">
        <v>23</v>
      </c>
      <c r="AA249" s="40" t="s">
        <v>444</v>
      </c>
      <c r="AB249" s="40"/>
      <c r="AC249" s="40" t="s">
        <v>9563</v>
      </c>
      <c r="AD249" s="40" t="s">
        <v>9564</v>
      </c>
      <c r="AE249" s="40"/>
      <c r="AF249" s="40" t="s">
        <v>2767</v>
      </c>
      <c r="AG249" s="40" t="s">
        <v>153</v>
      </c>
      <c r="AH249" s="40" t="s">
        <v>2994</v>
      </c>
      <c r="AI249" s="40" t="s">
        <v>1792</v>
      </c>
      <c r="AJ249" s="41"/>
      <c r="AK249" s="43"/>
      <c r="AL249" s="41"/>
      <c r="AM249" s="41"/>
      <c r="AN249" s="41"/>
      <c r="AO249" s="41"/>
      <c r="AP249" s="41"/>
      <c r="AQ249" s="41"/>
      <c r="AR249" s="41"/>
      <c r="AS249" s="41"/>
      <c r="AT249" s="41"/>
      <c r="AU249" s="40"/>
      <c r="AV249" s="40"/>
      <c r="AW249" s="40"/>
      <c r="AX249" s="40"/>
    </row>
    <row r="250" spans="1:50" x14ac:dyDescent="0.2">
      <c r="A250" s="73">
        <v>24925</v>
      </c>
      <c r="B250" s="40" t="s">
        <v>2767</v>
      </c>
      <c r="C250" s="40" t="s">
        <v>2995</v>
      </c>
      <c r="D250" s="40" t="s">
        <v>137</v>
      </c>
      <c r="E250" s="42" t="s">
        <v>1203</v>
      </c>
      <c r="F250" s="40" t="s">
        <v>1204</v>
      </c>
      <c r="G250" s="40" t="s">
        <v>27</v>
      </c>
      <c r="H250" s="40" t="s">
        <v>28</v>
      </c>
      <c r="I250" s="40" t="s">
        <v>29</v>
      </c>
      <c r="J250" s="40" t="s">
        <v>30</v>
      </c>
      <c r="K250" s="40" t="s">
        <v>31</v>
      </c>
      <c r="L250" s="49">
        <v>47988231</v>
      </c>
      <c r="M250" s="49">
        <v>0</v>
      </c>
      <c r="N250" s="49">
        <v>47988231</v>
      </c>
      <c r="O250" s="49">
        <v>35569551</v>
      </c>
      <c r="P250" s="42" t="s">
        <v>150</v>
      </c>
      <c r="Q250" s="40" t="s">
        <v>2996</v>
      </c>
      <c r="R250" s="40" t="s">
        <v>2997</v>
      </c>
      <c r="S250" s="40" t="s">
        <v>140</v>
      </c>
      <c r="T250" s="40" t="s">
        <v>141</v>
      </c>
      <c r="U250" s="40" t="s">
        <v>2998</v>
      </c>
      <c r="V250" s="40" t="s">
        <v>143</v>
      </c>
      <c r="W250" s="40" t="s">
        <v>148</v>
      </c>
      <c r="X250" s="40" t="s">
        <v>149</v>
      </c>
      <c r="Y250" s="40" t="s">
        <v>23</v>
      </c>
      <c r="Z250" s="40" t="s">
        <v>23</v>
      </c>
      <c r="AA250" s="40" t="s">
        <v>445</v>
      </c>
      <c r="AB250" s="40"/>
      <c r="AC250" s="40" t="s">
        <v>9565</v>
      </c>
      <c r="AD250" s="40" t="s">
        <v>9566</v>
      </c>
      <c r="AE250" s="40"/>
      <c r="AF250" s="40" t="s">
        <v>2767</v>
      </c>
      <c r="AG250" s="40" t="s">
        <v>153</v>
      </c>
      <c r="AH250" s="40" t="s">
        <v>3000</v>
      </c>
      <c r="AI250" s="40" t="s">
        <v>1792</v>
      </c>
      <c r="AJ250" s="41"/>
      <c r="AK250" s="43"/>
      <c r="AL250" s="41"/>
      <c r="AM250" s="41"/>
      <c r="AN250" s="41"/>
      <c r="AO250" s="41"/>
      <c r="AP250" s="41"/>
      <c r="AQ250" s="41"/>
      <c r="AR250" s="41"/>
      <c r="AS250" s="41"/>
      <c r="AT250" s="41"/>
      <c r="AU250" s="40"/>
      <c r="AV250" s="40"/>
      <c r="AW250" s="40"/>
      <c r="AX250" s="40"/>
    </row>
    <row r="251" spans="1:50" x14ac:dyDescent="0.2">
      <c r="A251" s="73">
        <v>25025</v>
      </c>
      <c r="B251" s="40" t="s">
        <v>2767</v>
      </c>
      <c r="C251" s="40" t="s">
        <v>3001</v>
      </c>
      <c r="D251" s="40" t="s">
        <v>137</v>
      </c>
      <c r="E251" s="42" t="s">
        <v>1203</v>
      </c>
      <c r="F251" s="40" t="s">
        <v>1204</v>
      </c>
      <c r="G251" s="40" t="s">
        <v>27</v>
      </c>
      <c r="H251" s="40" t="s">
        <v>28</v>
      </c>
      <c r="I251" s="40" t="s">
        <v>29</v>
      </c>
      <c r="J251" s="40" t="s">
        <v>30</v>
      </c>
      <c r="K251" s="40" t="s">
        <v>31</v>
      </c>
      <c r="L251" s="49">
        <v>47988231</v>
      </c>
      <c r="M251" s="49">
        <v>0</v>
      </c>
      <c r="N251" s="49">
        <v>47988231</v>
      </c>
      <c r="O251" s="49">
        <v>35569551</v>
      </c>
      <c r="P251" s="42" t="s">
        <v>150</v>
      </c>
      <c r="Q251" s="40" t="s">
        <v>3002</v>
      </c>
      <c r="R251" s="40" t="s">
        <v>3003</v>
      </c>
      <c r="S251" s="40" t="s">
        <v>140</v>
      </c>
      <c r="T251" s="40" t="s">
        <v>141</v>
      </c>
      <c r="U251" s="40" t="s">
        <v>3004</v>
      </c>
      <c r="V251" s="40" t="s">
        <v>143</v>
      </c>
      <c r="W251" s="40" t="s">
        <v>151</v>
      </c>
      <c r="X251" s="40" t="s">
        <v>152</v>
      </c>
      <c r="Y251" s="40" t="s">
        <v>23</v>
      </c>
      <c r="Z251" s="40" t="s">
        <v>23</v>
      </c>
      <c r="AA251" s="40" t="s">
        <v>446</v>
      </c>
      <c r="AB251" s="40"/>
      <c r="AC251" s="40" t="s">
        <v>9567</v>
      </c>
      <c r="AD251" s="40" t="s">
        <v>9568</v>
      </c>
      <c r="AE251" s="40"/>
      <c r="AF251" s="40" t="s">
        <v>2767</v>
      </c>
      <c r="AG251" s="40" t="s">
        <v>153</v>
      </c>
      <c r="AH251" s="40" t="s">
        <v>3006</v>
      </c>
      <c r="AI251" s="40" t="s">
        <v>1792</v>
      </c>
      <c r="AJ251" s="41"/>
      <c r="AK251" s="43"/>
      <c r="AL251" s="41"/>
      <c r="AM251" s="41"/>
      <c r="AN251" s="41"/>
      <c r="AO251" s="41"/>
      <c r="AP251" s="41"/>
      <c r="AQ251" s="41"/>
      <c r="AR251" s="41"/>
      <c r="AS251" s="41"/>
      <c r="AT251" s="41"/>
      <c r="AU251" s="40"/>
      <c r="AV251" s="40"/>
      <c r="AW251" s="40"/>
      <c r="AX251" s="40"/>
    </row>
    <row r="252" spans="1:50" x14ac:dyDescent="0.2">
      <c r="A252" s="73">
        <v>25125</v>
      </c>
      <c r="B252" s="40" t="s">
        <v>2767</v>
      </c>
      <c r="C252" s="40" t="s">
        <v>3007</v>
      </c>
      <c r="D252" s="40" t="s">
        <v>137</v>
      </c>
      <c r="E252" s="42" t="s">
        <v>1203</v>
      </c>
      <c r="F252" s="40" t="s">
        <v>1204</v>
      </c>
      <c r="G252" s="40" t="s">
        <v>27</v>
      </c>
      <c r="H252" s="40" t="s">
        <v>28</v>
      </c>
      <c r="I252" s="40" t="s">
        <v>29</v>
      </c>
      <c r="J252" s="40" t="s">
        <v>30</v>
      </c>
      <c r="K252" s="40" t="s">
        <v>31</v>
      </c>
      <c r="L252" s="49">
        <v>47988231</v>
      </c>
      <c r="M252" s="49">
        <v>0</v>
      </c>
      <c r="N252" s="49">
        <v>47988231</v>
      </c>
      <c r="O252" s="49">
        <v>35569551</v>
      </c>
      <c r="P252" s="42" t="s">
        <v>150</v>
      </c>
      <c r="Q252" s="40" t="s">
        <v>3008</v>
      </c>
      <c r="R252" s="40" t="s">
        <v>3009</v>
      </c>
      <c r="S252" s="40" t="s">
        <v>140</v>
      </c>
      <c r="T252" s="40" t="s">
        <v>141</v>
      </c>
      <c r="U252" s="40" t="s">
        <v>3010</v>
      </c>
      <c r="V252" s="40" t="s">
        <v>143</v>
      </c>
      <c r="W252" s="40" t="s">
        <v>148</v>
      </c>
      <c r="X252" s="40" t="s">
        <v>149</v>
      </c>
      <c r="Y252" s="40" t="s">
        <v>23</v>
      </c>
      <c r="Z252" s="40" t="s">
        <v>23</v>
      </c>
      <c r="AA252" s="40" t="s">
        <v>447</v>
      </c>
      <c r="AB252" s="40"/>
      <c r="AC252" s="40" t="s">
        <v>9569</v>
      </c>
      <c r="AD252" s="40" t="s">
        <v>9570</v>
      </c>
      <c r="AE252" s="40"/>
      <c r="AF252" s="40" t="s">
        <v>2767</v>
      </c>
      <c r="AG252" s="40" t="s">
        <v>153</v>
      </c>
      <c r="AH252" s="40" t="s">
        <v>3012</v>
      </c>
      <c r="AI252" s="40" t="s">
        <v>1792</v>
      </c>
      <c r="AJ252" s="41"/>
      <c r="AK252" s="43"/>
      <c r="AL252" s="41"/>
      <c r="AM252" s="41"/>
      <c r="AN252" s="41"/>
      <c r="AO252" s="41"/>
      <c r="AP252" s="41"/>
      <c r="AQ252" s="41"/>
      <c r="AR252" s="41"/>
      <c r="AS252" s="41"/>
      <c r="AT252" s="41"/>
      <c r="AU252" s="40"/>
      <c r="AV252" s="40"/>
      <c r="AW252" s="40"/>
      <c r="AX252" s="40"/>
    </row>
    <row r="253" spans="1:50" x14ac:dyDescent="0.2">
      <c r="A253" s="73">
        <v>25225</v>
      </c>
      <c r="B253" s="40" t="s">
        <v>2767</v>
      </c>
      <c r="C253" s="40" t="s">
        <v>3013</v>
      </c>
      <c r="D253" s="40" t="s">
        <v>137</v>
      </c>
      <c r="E253" s="42" t="s">
        <v>1203</v>
      </c>
      <c r="F253" s="40" t="s">
        <v>1204</v>
      </c>
      <c r="G253" s="40" t="s">
        <v>27</v>
      </c>
      <c r="H253" s="40" t="s">
        <v>28</v>
      </c>
      <c r="I253" s="40" t="s">
        <v>29</v>
      </c>
      <c r="J253" s="40" t="s">
        <v>30</v>
      </c>
      <c r="K253" s="40" t="s">
        <v>31</v>
      </c>
      <c r="L253" s="49">
        <v>47988231</v>
      </c>
      <c r="M253" s="49">
        <v>0</v>
      </c>
      <c r="N253" s="49">
        <v>47988231</v>
      </c>
      <c r="O253" s="49">
        <v>35569551</v>
      </c>
      <c r="P253" s="42" t="s">
        <v>150</v>
      </c>
      <c r="Q253" s="40" t="s">
        <v>3014</v>
      </c>
      <c r="R253" s="40" t="s">
        <v>3015</v>
      </c>
      <c r="S253" s="40" t="s">
        <v>140</v>
      </c>
      <c r="T253" s="40" t="s">
        <v>141</v>
      </c>
      <c r="U253" s="40" t="s">
        <v>3016</v>
      </c>
      <c r="V253" s="40" t="s">
        <v>143</v>
      </c>
      <c r="W253" s="40" t="s">
        <v>148</v>
      </c>
      <c r="X253" s="40" t="s">
        <v>149</v>
      </c>
      <c r="Y253" s="40" t="s">
        <v>23</v>
      </c>
      <c r="Z253" s="40" t="s">
        <v>23</v>
      </c>
      <c r="AA253" s="40" t="s">
        <v>448</v>
      </c>
      <c r="AB253" s="40"/>
      <c r="AC253" s="40" t="s">
        <v>9571</v>
      </c>
      <c r="AD253" s="40" t="s">
        <v>9572</v>
      </c>
      <c r="AE253" s="40"/>
      <c r="AF253" s="40" t="s">
        <v>2767</v>
      </c>
      <c r="AG253" s="40" t="s">
        <v>153</v>
      </c>
      <c r="AH253" s="40" t="s">
        <v>3018</v>
      </c>
      <c r="AI253" s="40" t="s">
        <v>1792</v>
      </c>
      <c r="AJ253" s="41"/>
      <c r="AK253" s="43"/>
      <c r="AL253" s="41"/>
      <c r="AM253" s="41"/>
      <c r="AN253" s="41"/>
      <c r="AO253" s="41"/>
      <c r="AP253" s="41"/>
      <c r="AQ253" s="41"/>
      <c r="AR253" s="41"/>
      <c r="AS253" s="41"/>
      <c r="AT253" s="41"/>
      <c r="AU253" s="40"/>
      <c r="AV253" s="40"/>
      <c r="AW253" s="40"/>
      <c r="AX253" s="40"/>
    </row>
    <row r="254" spans="1:50" x14ac:dyDescent="0.2">
      <c r="A254" s="73">
        <v>25325</v>
      </c>
      <c r="B254" s="40" t="s">
        <v>2767</v>
      </c>
      <c r="C254" s="40" t="s">
        <v>3019</v>
      </c>
      <c r="D254" s="40" t="s">
        <v>137</v>
      </c>
      <c r="E254" s="42" t="s">
        <v>1203</v>
      </c>
      <c r="F254" s="40" t="s">
        <v>1204</v>
      </c>
      <c r="G254" s="40" t="s">
        <v>27</v>
      </c>
      <c r="H254" s="40" t="s">
        <v>28</v>
      </c>
      <c r="I254" s="40" t="s">
        <v>29</v>
      </c>
      <c r="J254" s="40" t="s">
        <v>30</v>
      </c>
      <c r="K254" s="40" t="s">
        <v>31</v>
      </c>
      <c r="L254" s="49">
        <v>47988231</v>
      </c>
      <c r="M254" s="49">
        <v>0</v>
      </c>
      <c r="N254" s="49">
        <v>47988231</v>
      </c>
      <c r="O254" s="49">
        <v>35569551</v>
      </c>
      <c r="P254" s="42" t="s">
        <v>150</v>
      </c>
      <c r="Q254" s="40" t="s">
        <v>3020</v>
      </c>
      <c r="R254" s="40" t="s">
        <v>3021</v>
      </c>
      <c r="S254" s="40" t="s">
        <v>140</v>
      </c>
      <c r="T254" s="40" t="s">
        <v>141</v>
      </c>
      <c r="U254" s="40" t="s">
        <v>3022</v>
      </c>
      <c r="V254" s="40" t="s">
        <v>143</v>
      </c>
      <c r="W254" s="40" t="s">
        <v>151</v>
      </c>
      <c r="X254" s="40" t="s">
        <v>152</v>
      </c>
      <c r="Y254" s="40" t="s">
        <v>23</v>
      </c>
      <c r="Z254" s="40" t="s">
        <v>23</v>
      </c>
      <c r="AA254" s="40" t="s">
        <v>449</v>
      </c>
      <c r="AB254" s="40"/>
      <c r="AC254" s="40" t="s">
        <v>9573</v>
      </c>
      <c r="AD254" s="40" t="s">
        <v>9574</v>
      </c>
      <c r="AE254" s="40"/>
      <c r="AF254" s="40" t="s">
        <v>2767</v>
      </c>
      <c r="AG254" s="40" t="s">
        <v>153</v>
      </c>
      <c r="AH254" s="40" t="s">
        <v>3024</v>
      </c>
      <c r="AI254" s="40" t="s">
        <v>1792</v>
      </c>
      <c r="AJ254" s="41"/>
      <c r="AK254" s="43"/>
      <c r="AL254" s="41"/>
      <c r="AM254" s="41"/>
      <c r="AN254" s="41"/>
      <c r="AO254" s="41"/>
      <c r="AP254" s="41"/>
      <c r="AQ254" s="41"/>
      <c r="AR254" s="41"/>
      <c r="AS254" s="41"/>
      <c r="AT254" s="41"/>
      <c r="AU254" s="40"/>
      <c r="AV254" s="40"/>
      <c r="AW254" s="40"/>
      <c r="AX254" s="40"/>
    </row>
    <row r="255" spans="1:50" x14ac:dyDescent="0.2">
      <c r="A255" s="73">
        <v>25425</v>
      </c>
      <c r="B255" s="40" t="s">
        <v>2767</v>
      </c>
      <c r="C255" s="40" t="s">
        <v>3025</v>
      </c>
      <c r="D255" s="40" t="s">
        <v>137</v>
      </c>
      <c r="E255" s="42" t="s">
        <v>1203</v>
      </c>
      <c r="F255" s="40" t="s">
        <v>1204</v>
      </c>
      <c r="G255" s="40" t="s">
        <v>27</v>
      </c>
      <c r="H255" s="40" t="s">
        <v>28</v>
      </c>
      <c r="I255" s="40" t="s">
        <v>29</v>
      </c>
      <c r="J255" s="40" t="s">
        <v>30</v>
      </c>
      <c r="K255" s="40" t="s">
        <v>31</v>
      </c>
      <c r="L255" s="49">
        <v>47988231</v>
      </c>
      <c r="M255" s="49">
        <v>0</v>
      </c>
      <c r="N255" s="49">
        <v>47988231</v>
      </c>
      <c r="O255" s="49">
        <v>35569551</v>
      </c>
      <c r="P255" s="42" t="s">
        <v>150</v>
      </c>
      <c r="Q255" s="40" t="s">
        <v>3026</v>
      </c>
      <c r="R255" s="40" t="s">
        <v>3027</v>
      </c>
      <c r="S255" s="40" t="s">
        <v>140</v>
      </c>
      <c r="T255" s="40" t="s">
        <v>141</v>
      </c>
      <c r="U255" s="40" t="s">
        <v>3028</v>
      </c>
      <c r="V255" s="40" t="s">
        <v>143</v>
      </c>
      <c r="W255" s="40" t="s">
        <v>157</v>
      </c>
      <c r="X255" s="40" t="s">
        <v>158</v>
      </c>
      <c r="Y255" s="40" t="s">
        <v>23</v>
      </c>
      <c r="Z255" s="40" t="s">
        <v>23</v>
      </c>
      <c r="AA255" s="40" t="s">
        <v>450</v>
      </c>
      <c r="AB255" s="40"/>
      <c r="AC255" s="40" t="s">
        <v>9575</v>
      </c>
      <c r="AD255" s="40" t="s">
        <v>9576</v>
      </c>
      <c r="AE255" s="40"/>
      <c r="AF255" s="40" t="s">
        <v>2767</v>
      </c>
      <c r="AG255" s="40" t="s">
        <v>153</v>
      </c>
      <c r="AH255" s="40" t="s">
        <v>3030</v>
      </c>
      <c r="AI255" s="40" t="s">
        <v>1792</v>
      </c>
      <c r="AJ255" s="41"/>
      <c r="AK255" s="43"/>
      <c r="AL255" s="41"/>
      <c r="AM255" s="41"/>
      <c r="AN255" s="41"/>
      <c r="AO255" s="41"/>
      <c r="AP255" s="41"/>
      <c r="AQ255" s="41"/>
      <c r="AR255" s="41"/>
      <c r="AS255" s="41"/>
      <c r="AT255" s="41"/>
      <c r="AU255" s="40"/>
      <c r="AV255" s="40"/>
      <c r="AW255" s="40"/>
      <c r="AX255" s="40"/>
    </row>
    <row r="256" spans="1:50" x14ac:dyDescent="0.2">
      <c r="A256" s="73">
        <v>25525</v>
      </c>
      <c r="B256" s="40" t="s">
        <v>2767</v>
      </c>
      <c r="C256" s="40" t="s">
        <v>3025</v>
      </c>
      <c r="D256" s="40" t="s">
        <v>137</v>
      </c>
      <c r="E256" s="42" t="s">
        <v>1203</v>
      </c>
      <c r="F256" s="40" t="s">
        <v>1204</v>
      </c>
      <c r="G256" s="40" t="s">
        <v>27</v>
      </c>
      <c r="H256" s="40" t="s">
        <v>28</v>
      </c>
      <c r="I256" s="40" t="s">
        <v>29</v>
      </c>
      <c r="J256" s="40" t="s">
        <v>30</v>
      </c>
      <c r="K256" s="40" t="s">
        <v>31</v>
      </c>
      <c r="L256" s="49">
        <v>47988231</v>
      </c>
      <c r="M256" s="49">
        <v>0</v>
      </c>
      <c r="N256" s="49">
        <v>47988231</v>
      </c>
      <c r="O256" s="49">
        <v>35569551</v>
      </c>
      <c r="P256" s="42" t="s">
        <v>150</v>
      </c>
      <c r="Q256" s="40" t="s">
        <v>3031</v>
      </c>
      <c r="R256" s="40" t="s">
        <v>3032</v>
      </c>
      <c r="S256" s="40" t="s">
        <v>140</v>
      </c>
      <c r="T256" s="40" t="s">
        <v>141</v>
      </c>
      <c r="U256" s="40" t="s">
        <v>3033</v>
      </c>
      <c r="V256" s="40" t="s">
        <v>143</v>
      </c>
      <c r="W256" s="40" t="s">
        <v>157</v>
      </c>
      <c r="X256" s="40" t="s">
        <v>158</v>
      </c>
      <c r="Y256" s="40" t="s">
        <v>23</v>
      </c>
      <c r="Z256" s="40" t="s">
        <v>23</v>
      </c>
      <c r="AA256" s="40" t="s">
        <v>451</v>
      </c>
      <c r="AB256" s="40"/>
      <c r="AC256" s="40" t="s">
        <v>9577</v>
      </c>
      <c r="AD256" s="40" t="s">
        <v>9578</v>
      </c>
      <c r="AE256" s="40"/>
      <c r="AF256" s="40" t="s">
        <v>2767</v>
      </c>
      <c r="AG256" s="40" t="s">
        <v>153</v>
      </c>
      <c r="AH256" s="40" t="s">
        <v>3035</v>
      </c>
      <c r="AI256" s="40" t="s">
        <v>1792</v>
      </c>
      <c r="AJ256" s="41"/>
      <c r="AK256" s="43"/>
      <c r="AL256" s="41"/>
      <c r="AM256" s="41"/>
      <c r="AN256" s="41"/>
      <c r="AO256" s="41"/>
      <c r="AP256" s="41"/>
      <c r="AQ256" s="41"/>
      <c r="AR256" s="41"/>
      <c r="AS256" s="41"/>
      <c r="AT256" s="41"/>
      <c r="AU256" s="40"/>
      <c r="AV256" s="40"/>
      <c r="AW256" s="40"/>
      <c r="AX256" s="40"/>
    </row>
    <row r="257" spans="1:50" x14ac:dyDescent="0.2">
      <c r="A257" s="73">
        <v>25625</v>
      </c>
      <c r="B257" s="40" t="s">
        <v>2767</v>
      </c>
      <c r="C257" s="40" t="s">
        <v>3036</v>
      </c>
      <c r="D257" s="40" t="s">
        <v>137</v>
      </c>
      <c r="E257" s="42" t="s">
        <v>1203</v>
      </c>
      <c r="F257" s="40" t="s">
        <v>1204</v>
      </c>
      <c r="G257" s="40" t="s">
        <v>27</v>
      </c>
      <c r="H257" s="40" t="s">
        <v>28</v>
      </c>
      <c r="I257" s="40" t="s">
        <v>29</v>
      </c>
      <c r="J257" s="40" t="s">
        <v>30</v>
      </c>
      <c r="K257" s="40" t="s">
        <v>31</v>
      </c>
      <c r="L257" s="49">
        <v>47988231</v>
      </c>
      <c r="M257" s="49">
        <v>0</v>
      </c>
      <c r="N257" s="49">
        <v>47988231</v>
      </c>
      <c r="O257" s="49">
        <v>35569551</v>
      </c>
      <c r="P257" s="42" t="s">
        <v>150</v>
      </c>
      <c r="Q257" s="40" t="s">
        <v>3037</v>
      </c>
      <c r="R257" s="40" t="s">
        <v>3038</v>
      </c>
      <c r="S257" s="40" t="s">
        <v>140</v>
      </c>
      <c r="T257" s="40" t="s">
        <v>141</v>
      </c>
      <c r="U257" s="40" t="s">
        <v>3039</v>
      </c>
      <c r="V257" s="40" t="s">
        <v>143</v>
      </c>
      <c r="W257" s="40" t="s">
        <v>148</v>
      </c>
      <c r="X257" s="40" t="s">
        <v>149</v>
      </c>
      <c r="Y257" s="40" t="s">
        <v>23</v>
      </c>
      <c r="Z257" s="40" t="s">
        <v>23</v>
      </c>
      <c r="AA257" s="40" t="s">
        <v>452</v>
      </c>
      <c r="AB257" s="40"/>
      <c r="AC257" s="40" t="s">
        <v>9579</v>
      </c>
      <c r="AD257" s="40" t="s">
        <v>9580</v>
      </c>
      <c r="AE257" s="40"/>
      <c r="AF257" s="40" t="s">
        <v>2767</v>
      </c>
      <c r="AG257" s="40" t="s">
        <v>153</v>
      </c>
      <c r="AH257" s="40" t="s">
        <v>3041</v>
      </c>
      <c r="AI257" s="40" t="s">
        <v>1792</v>
      </c>
      <c r="AJ257" s="41"/>
      <c r="AK257" s="43"/>
      <c r="AL257" s="41"/>
      <c r="AM257" s="41"/>
      <c r="AN257" s="41"/>
      <c r="AO257" s="41"/>
      <c r="AP257" s="41"/>
      <c r="AQ257" s="41"/>
      <c r="AR257" s="41"/>
      <c r="AS257" s="41"/>
      <c r="AT257" s="41"/>
      <c r="AU257" s="40"/>
      <c r="AV257" s="40"/>
      <c r="AW257" s="40"/>
      <c r="AX257" s="40"/>
    </row>
    <row r="258" spans="1:50" x14ac:dyDescent="0.2">
      <c r="A258" s="73">
        <v>25725</v>
      </c>
      <c r="B258" s="40" t="s">
        <v>2767</v>
      </c>
      <c r="C258" s="40" t="s">
        <v>3042</v>
      </c>
      <c r="D258" s="40" t="s">
        <v>137</v>
      </c>
      <c r="E258" s="42" t="s">
        <v>1203</v>
      </c>
      <c r="F258" s="40" t="s">
        <v>1204</v>
      </c>
      <c r="G258" s="40" t="s">
        <v>27</v>
      </c>
      <c r="H258" s="40" t="s">
        <v>28</v>
      </c>
      <c r="I258" s="40" t="s">
        <v>29</v>
      </c>
      <c r="J258" s="40" t="s">
        <v>30</v>
      </c>
      <c r="K258" s="40" t="s">
        <v>31</v>
      </c>
      <c r="L258" s="49">
        <v>47988231</v>
      </c>
      <c r="M258" s="49">
        <v>0</v>
      </c>
      <c r="N258" s="49">
        <v>47988231</v>
      </c>
      <c r="O258" s="49">
        <v>35569551</v>
      </c>
      <c r="P258" s="42" t="s">
        <v>150</v>
      </c>
      <c r="Q258" s="40" t="s">
        <v>3043</v>
      </c>
      <c r="R258" s="40" t="s">
        <v>3044</v>
      </c>
      <c r="S258" s="40" t="s">
        <v>140</v>
      </c>
      <c r="T258" s="40" t="s">
        <v>141</v>
      </c>
      <c r="U258" s="40" t="s">
        <v>3045</v>
      </c>
      <c r="V258" s="40" t="s">
        <v>143</v>
      </c>
      <c r="W258" s="40" t="s">
        <v>151</v>
      </c>
      <c r="X258" s="40" t="s">
        <v>152</v>
      </c>
      <c r="Y258" s="40" t="s">
        <v>23</v>
      </c>
      <c r="Z258" s="40" t="s">
        <v>23</v>
      </c>
      <c r="AA258" s="40" t="s">
        <v>453</v>
      </c>
      <c r="AB258" s="40"/>
      <c r="AC258" s="40" t="s">
        <v>9581</v>
      </c>
      <c r="AD258" s="40" t="s">
        <v>9582</v>
      </c>
      <c r="AE258" s="40"/>
      <c r="AF258" s="40" t="s">
        <v>2767</v>
      </c>
      <c r="AG258" s="40" t="s">
        <v>153</v>
      </c>
      <c r="AH258" s="40" t="s">
        <v>3047</v>
      </c>
      <c r="AI258" s="40" t="s">
        <v>1792</v>
      </c>
      <c r="AJ258" s="41"/>
      <c r="AK258" s="43"/>
      <c r="AL258" s="41"/>
      <c r="AM258" s="41"/>
      <c r="AN258" s="41"/>
      <c r="AO258" s="41"/>
      <c r="AP258" s="41"/>
      <c r="AQ258" s="41"/>
      <c r="AR258" s="41"/>
      <c r="AS258" s="41"/>
      <c r="AT258" s="41"/>
      <c r="AU258" s="40"/>
      <c r="AV258" s="40"/>
      <c r="AW258" s="40"/>
      <c r="AX258" s="40"/>
    </row>
    <row r="259" spans="1:50" x14ac:dyDescent="0.2">
      <c r="A259" s="73">
        <v>25825</v>
      </c>
      <c r="B259" s="40" t="s">
        <v>2767</v>
      </c>
      <c r="C259" s="40" t="s">
        <v>3048</v>
      </c>
      <c r="D259" s="40" t="s">
        <v>137</v>
      </c>
      <c r="E259" s="42" t="s">
        <v>1203</v>
      </c>
      <c r="F259" s="40" t="s">
        <v>1204</v>
      </c>
      <c r="G259" s="40" t="s">
        <v>27</v>
      </c>
      <c r="H259" s="40" t="s">
        <v>28</v>
      </c>
      <c r="I259" s="40" t="s">
        <v>29</v>
      </c>
      <c r="J259" s="40" t="s">
        <v>30</v>
      </c>
      <c r="K259" s="40" t="s">
        <v>31</v>
      </c>
      <c r="L259" s="49">
        <v>47988231</v>
      </c>
      <c r="M259" s="49">
        <v>0</v>
      </c>
      <c r="N259" s="49">
        <v>47988231</v>
      </c>
      <c r="O259" s="49">
        <v>35569551</v>
      </c>
      <c r="P259" s="42" t="s">
        <v>150</v>
      </c>
      <c r="Q259" s="40" t="s">
        <v>3049</v>
      </c>
      <c r="R259" s="40" t="s">
        <v>3050</v>
      </c>
      <c r="S259" s="40" t="s">
        <v>140</v>
      </c>
      <c r="T259" s="40" t="s">
        <v>141</v>
      </c>
      <c r="U259" s="40" t="s">
        <v>3051</v>
      </c>
      <c r="V259" s="40" t="s">
        <v>143</v>
      </c>
      <c r="W259" s="40" t="s">
        <v>157</v>
      </c>
      <c r="X259" s="40" t="s">
        <v>158</v>
      </c>
      <c r="Y259" s="40" t="s">
        <v>23</v>
      </c>
      <c r="Z259" s="40" t="s">
        <v>23</v>
      </c>
      <c r="AA259" s="40" t="s">
        <v>454</v>
      </c>
      <c r="AB259" s="40"/>
      <c r="AC259" s="40" t="s">
        <v>9583</v>
      </c>
      <c r="AD259" s="40" t="s">
        <v>9584</v>
      </c>
      <c r="AE259" s="40"/>
      <c r="AF259" s="40" t="s">
        <v>2767</v>
      </c>
      <c r="AG259" s="40" t="s">
        <v>153</v>
      </c>
      <c r="AH259" s="40" t="s">
        <v>3053</v>
      </c>
      <c r="AI259" s="40" t="s">
        <v>1792</v>
      </c>
      <c r="AJ259" s="41"/>
      <c r="AK259" s="43"/>
      <c r="AL259" s="41"/>
      <c r="AM259" s="41"/>
      <c r="AN259" s="41"/>
      <c r="AO259" s="41"/>
      <c r="AP259" s="41"/>
      <c r="AQ259" s="41"/>
      <c r="AR259" s="41"/>
      <c r="AS259" s="41"/>
      <c r="AT259" s="41"/>
      <c r="AU259" s="40"/>
      <c r="AV259" s="40"/>
      <c r="AW259" s="40"/>
      <c r="AX259" s="40"/>
    </row>
    <row r="260" spans="1:50" x14ac:dyDescent="0.2">
      <c r="A260" s="73">
        <v>25925</v>
      </c>
      <c r="B260" s="40" t="s">
        <v>2767</v>
      </c>
      <c r="C260" s="40" t="s">
        <v>3054</v>
      </c>
      <c r="D260" s="40" t="s">
        <v>137</v>
      </c>
      <c r="E260" s="42" t="s">
        <v>1203</v>
      </c>
      <c r="F260" s="40" t="s">
        <v>1204</v>
      </c>
      <c r="G260" s="40" t="s">
        <v>27</v>
      </c>
      <c r="H260" s="40" t="s">
        <v>28</v>
      </c>
      <c r="I260" s="40" t="s">
        <v>29</v>
      </c>
      <c r="J260" s="40" t="s">
        <v>30</v>
      </c>
      <c r="K260" s="40" t="s">
        <v>31</v>
      </c>
      <c r="L260" s="49">
        <v>47988231</v>
      </c>
      <c r="M260" s="49">
        <v>0</v>
      </c>
      <c r="N260" s="49">
        <v>47988231</v>
      </c>
      <c r="O260" s="49">
        <v>35569551</v>
      </c>
      <c r="P260" s="42" t="s">
        <v>150</v>
      </c>
      <c r="Q260" s="40" t="s">
        <v>3055</v>
      </c>
      <c r="R260" s="40" t="s">
        <v>3056</v>
      </c>
      <c r="S260" s="40" t="s">
        <v>140</v>
      </c>
      <c r="T260" s="40" t="s">
        <v>141</v>
      </c>
      <c r="U260" s="40" t="s">
        <v>3057</v>
      </c>
      <c r="V260" s="40" t="s">
        <v>143</v>
      </c>
      <c r="W260" s="40" t="s">
        <v>151</v>
      </c>
      <c r="X260" s="40" t="s">
        <v>152</v>
      </c>
      <c r="Y260" s="40" t="s">
        <v>23</v>
      </c>
      <c r="Z260" s="40" t="s">
        <v>23</v>
      </c>
      <c r="AA260" s="40" t="s">
        <v>455</v>
      </c>
      <c r="AB260" s="40"/>
      <c r="AC260" s="40" t="s">
        <v>9585</v>
      </c>
      <c r="AD260" s="40" t="s">
        <v>9586</v>
      </c>
      <c r="AE260" s="40"/>
      <c r="AF260" s="40" t="s">
        <v>2767</v>
      </c>
      <c r="AG260" s="40" t="s">
        <v>153</v>
      </c>
      <c r="AH260" s="40" t="s">
        <v>3059</v>
      </c>
      <c r="AI260" s="40" t="s">
        <v>1792</v>
      </c>
      <c r="AJ260" s="41"/>
      <c r="AK260" s="43"/>
      <c r="AL260" s="41"/>
      <c r="AM260" s="41"/>
      <c r="AN260" s="41"/>
      <c r="AO260" s="41"/>
      <c r="AP260" s="41"/>
      <c r="AQ260" s="41"/>
      <c r="AR260" s="41"/>
      <c r="AS260" s="41"/>
      <c r="AT260" s="41"/>
      <c r="AU260" s="40"/>
      <c r="AV260" s="40"/>
      <c r="AW260" s="40"/>
      <c r="AX260" s="40"/>
    </row>
    <row r="261" spans="1:50" x14ac:dyDescent="0.2">
      <c r="A261" s="73">
        <v>26025</v>
      </c>
      <c r="B261" s="40" t="s">
        <v>2767</v>
      </c>
      <c r="C261" s="40" t="s">
        <v>3060</v>
      </c>
      <c r="D261" s="40" t="s">
        <v>137</v>
      </c>
      <c r="E261" s="42" t="s">
        <v>1203</v>
      </c>
      <c r="F261" s="40" t="s">
        <v>1204</v>
      </c>
      <c r="G261" s="40" t="s">
        <v>27</v>
      </c>
      <c r="H261" s="40" t="s">
        <v>28</v>
      </c>
      <c r="I261" s="40" t="s">
        <v>29</v>
      </c>
      <c r="J261" s="40" t="s">
        <v>30</v>
      </c>
      <c r="K261" s="40" t="s">
        <v>31</v>
      </c>
      <c r="L261" s="49">
        <v>47988231</v>
      </c>
      <c r="M261" s="49">
        <v>-46148427</v>
      </c>
      <c r="N261" s="49">
        <v>1839804</v>
      </c>
      <c r="O261" s="49">
        <v>0</v>
      </c>
      <c r="P261" s="42" t="s">
        <v>150</v>
      </c>
      <c r="Q261" s="40" t="s">
        <v>3061</v>
      </c>
      <c r="R261" s="40" t="s">
        <v>3062</v>
      </c>
      <c r="S261" s="40" t="s">
        <v>140</v>
      </c>
      <c r="T261" s="40" t="s">
        <v>141</v>
      </c>
      <c r="U261" s="40" t="s">
        <v>3063</v>
      </c>
      <c r="V261" s="40" t="s">
        <v>143</v>
      </c>
      <c r="W261" s="40" t="s">
        <v>151</v>
      </c>
      <c r="X261" s="40" t="s">
        <v>152</v>
      </c>
      <c r="Y261" s="40" t="s">
        <v>23</v>
      </c>
      <c r="Z261" s="40" t="s">
        <v>23</v>
      </c>
      <c r="AA261" s="40" t="s">
        <v>456</v>
      </c>
      <c r="AB261" s="40"/>
      <c r="AC261" s="40" t="s">
        <v>662</v>
      </c>
      <c r="AD261" s="40" t="s">
        <v>3064</v>
      </c>
      <c r="AE261" s="40"/>
      <c r="AF261" s="40" t="s">
        <v>2767</v>
      </c>
      <c r="AG261" s="40" t="s">
        <v>153</v>
      </c>
      <c r="AH261" s="40" t="s">
        <v>3065</v>
      </c>
      <c r="AI261" s="40" t="s">
        <v>1792</v>
      </c>
      <c r="AJ261" s="41"/>
      <c r="AK261" s="43"/>
      <c r="AL261" s="41"/>
      <c r="AM261" s="41"/>
      <c r="AN261" s="41"/>
      <c r="AO261" s="41"/>
      <c r="AP261" s="41"/>
      <c r="AQ261" s="41"/>
      <c r="AR261" s="41"/>
      <c r="AS261" s="41"/>
      <c r="AT261" s="41"/>
      <c r="AU261" s="40"/>
      <c r="AV261" s="40"/>
      <c r="AW261" s="40"/>
      <c r="AX261" s="40"/>
    </row>
    <row r="262" spans="1:50" x14ac:dyDescent="0.2">
      <c r="A262" s="73">
        <v>26125</v>
      </c>
      <c r="B262" s="40" t="s">
        <v>2767</v>
      </c>
      <c r="C262" s="40" t="s">
        <v>3066</v>
      </c>
      <c r="D262" s="40" t="s">
        <v>137</v>
      </c>
      <c r="E262" s="42" t="s">
        <v>1203</v>
      </c>
      <c r="F262" s="40" t="s">
        <v>1204</v>
      </c>
      <c r="G262" s="40" t="s">
        <v>27</v>
      </c>
      <c r="H262" s="40" t="s">
        <v>28</v>
      </c>
      <c r="I262" s="40" t="s">
        <v>29</v>
      </c>
      <c r="J262" s="40" t="s">
        <v>30</v>
      </c>
      <c r="K262" s="40" t="s">
        <v>31</v>
      </c>
      <c r="L262" s="49">
        <v>47988231</v>
      </c>
      <c r="M262" s="49">
        <v>0</v>
      </c>
      <c r="N262" s="49">
        <v>47988231</v>
      </c>
      <c r="O262" s="49">
        <v>35569551</v>
      </c>
      <c r="P262" s="42" t="s">
        <v>150</v>
      </c>
      <c r="Q262" s="40" t="s">
        <v>3067</v>
      </c>
      <c r="R262" s="40" t="s">
        <v>3068</v>
      </c>
      <c r="S262" s="40" t="s">
        <v>140</v>
      </c>
      <c r="T262" s="40" t="s">
        <v>141</v>
      </c>
      <c r="U262" s="40" t="s">
        <v>3069</v>
      </c>
      <c r="V262" s="40" t="s">
        <v>143</v>
      </c>
      <c r="W262" s="40" t="s">
        <v>157</v>
      </c>
      <c r="X262" s="40" t="s">
        <v>158</v>
      </c>
      <c r="Y262" s="40" t="s">
        <v>23</v>
      </c>
      <c r="Z262" s="40" t="s">
        <v>23</v>
      </c>
      <c r="AA262" s="40" t="s">
        <v>457</v>
      </c>
      <c r="AB262" s="40"/>
      <c r="AC262" s="40" t="s">
        <v>9587</v>
      </c>
      <c r="AD262" s="40" t="s">
        <v>9588</v>
      </c>
      <c r="AE262" s="40"/>
      <c r="AF262" s="40" t="s">
        <v>2767</v>
      </c>
      <c r="AG262" s="40" t="s">
        <v>153</v>
      </c>
      <c r="AH262" s="40" t="s">
        <v>3071</v>
      </c>
      <c r="AI262" s="40" t="s">
        <v>1792</v>
      </c>
      <c r="AJ262" s="41"/>
      <c r="AK262" s="43"/>
      <c r="AL262" s="41"/>
      <c r="AM262" s="41"/>
      <c r="AN262" s="41"/>
      <c r="AO262" s="41"/>
      <c r="AP262" s="41"/>
      <c r="AQ262" s="41"/>
      <c r="AR262" s="41"/>
      <c r="AS262" s="41"/>
      <c r="AT262" s="41"/>
      <c r="AU262" s="40"/>
      <c r="AV262" s="40"/>
      <c r="AW262" s="40"/>
      <c r="AX262" s="40"/>
    </row>
    <row r="263" spans="1:50" x14ac:dyDescent="0.2">
      <c r="A263" s="73">
        <v>26225</v>
      </c>
      <c r="B263" s="40" t="s">
        <v>2767</v>
      </c>
      <c r="C263" s="40" t="s">
        <v>3072</v>
      </c>
      <c r="D263" s="40" t="s">
        <v>137</v>
      </c>
      <c r="E263" s="42" t="s">
        <v>1203</v>
      </c>
      <c r="F263" s="40" t="s">
        <v>1204</v>
      </c>
      <c r="G263" s="40" t="s">
        <v>27</v>
      </c>
      <c r="H263" s="40" t="s">
        <v>28</v>
      </c>
      <c r="I263" s="40" t="s">
        <v>29</v>
      </c>
      <c r="J263" s="40" t="s">
        <v>30</v>
      </c>
      <c r="K263" s="40" t="s">
        <v>31</v>
      </c>
      <c r="L263" s="49">
        <v>47988231</v>
      </c>
      <c r="M263" s="49">
        <v>0</v>
      </c>
      <c r="N263" s="49">
        <v>47988231</v>
      </c>
      <c r="O263" s="49">
        <v>35569551</v>
      </c>
      <c r="P263" s="42" t="s">
        <v>150</v>
      </c>
      <c r="Q263" s="40" t="s">
        <v>3073</v>
      </c>
      <c r="R263" s="40" t="s">
        <v>3074</v>
      </c>
      <c r="S263" s="40" t="s">
        <v>140</v>
      </c>
      <c r="T263" s="40" t="s">
        <v>141</v>
      </c>
      <c r="U263" s="40" t="s">
        <v>3075</v>
      </c>
      <c r="V263" s="40" t="s">
        <v>143</v>
      </c>
      <c r="W263" s="40" t="s">
        <v>148</v>
      </c>
      <c r="X263" s="40" t="s">
        <v>149</v>
      </c>
      <c r="Y263" s="40" t="s">
        <v>23</v>
      </c>
      <c r="Z263" s="40" t="s">
        <v>23</v>
      </c>
      <c r="AA263" s="40" t="s">
        <v>458</v>
      </c>
      <c r="AB263" s="40"/>
      <c r="AC263" s="40" t="s">
        <v>9589</v>
      </c>
      <c r="AD263" s="40" t="s">
        <v>9590</v>
      </c>
      <c r="AE263" s="40"/>
      <c r="AF263" s="40" t="s">
        <v>2767</v>
      </c>
      <c r="AG263" s="40" t="s">
        <v>153</v>
      </c>
      <c r="AH263" s="40" t="s">
        <v>3077</v>
      </c>
      <c r="AI263" s="40" t="s">
        <v>1792</v>
      </c>
      <c r="AJ263" s="41"/>
      <c r="AK263" s="43"/>
      <c r="AL263" s="41"/>
      <c r="AM263" s="41"/>
      <c r="AN263" s="41"/>
      <c r="AO263" s="41"/>
      <c r="AP263" s="41"/>
      <c r="AQ263" s="41"/>
      <c r="AR263" s="41"/>
      <c r="AS263" s="41"/>
      <c r="AT263" s="41"/>
      <c r="AU263" s="40"/>
      <c r="AV263" s="40"/>
      <c r="AW263" s="40"/>
      <c r="AX263" s="40"/>
    </row>
    <row r="264" spans="1:50" x14ac:dyDescent="0.2">
      <c r="A264" s="73">
        <v>26325</v>
      </c>
      <c r="B264" s="40" t="s">
        <v>2767</v>
      </c>
      <c r="C264" s="40" t="s">
        <v>3078</v>
      </c>
      <c r="D264" s="40" t="s">
        <v>137</v>
      </c>
      <c r="E264" s="42" t="s">
        <v>1218</v>
      </c>
      <c r="F264" s="40" t="s">
        <v>1219</v>
      </c>
      <c r="G264" s="40" t="s">
        <v>41</v>
      </c>
      <c r="H264" s="40" t="s">
        <v>42</v>
      </c>
      <c r="I264" s="40" t="s">
        <v>29</v>
      </c>
      <c r="J264" s="40" t="s">
        <v>30</v>
      </c>
      <c r="K264" s="40" t="s">
        <v>31</v>
      </c>
      <c r="L264" s="49">
        <v>37099598</v>
      </c>
      <c r="M264" s="49">
        <v>0</v>
      </c>
      <c r="N264" s="49">
        <v>37099598</v>
      </c>
      <c r="O264" s="49">
        <v>27498742</v>
      </c>
      <c r="P264" s="42" t="s">
        <v>150</v>
      </c>
      <c r="Q264" s="40" t="s">
        <v>3079</v>
      </c>
      <c r="R264" s="40" t="s">
        <v>3080</v>
      </c>
      <c r="S264" s="40" t="s">
        <v>140</v>
      </c>
      <c r="T264" s="40" t="s">
        <v>141</v>
      </c>
      <c r="U264" s="40" t="s">
        <v>3081</v>
      </c>
      <c r="V264" s="40" t="s">
        <v>143</v>
      </c>
      <c r="W264" s="40" t="s">
        <v>148</v>
      </c>
      <c r="X264" s="40" t="s">
        <v>149</v>
      </c>
      <c r="Y264" s="40" t="s">
        <v>44</v>
      </c>
      <c r="Z264" s="40" t="s">
        <v>44</v>
      </c>
      <c r="AA264" s="40" t="s">
        <v>459</v>
      </c>
      <c r="AB264" s="40"/>
      <c r="AC264" s="40" t="s">
        <v>9591</v>
      </c>
      <c r="AD264" s="40" t="s">
        <v>9592</v>
      </c>
      <c r="AE264" s="40"/>
      <c r="AF264" s="40" t="s">
        <v>2767</v>
      </c>
      <c r="AG264" s="40" t="s">
        <v>153</v>
      </c>
      <c r="AH264" s="40" t="s">
        <v>3083</v>
      </c>
      <c r="AI264" s="40" t="s">
        <v>2532</v>
      </c>
      <c r="AJ264" s="41"/>
      <c r="AK264" s="43"/>
      <c r="AL264" s="41"/>
      <c r="AM264" s="41"/>
      <c r="AN264" s="41"/>
      <c r="AO264" s="41"/>
      <c r="AP264" s="41"/>
      <c r="AQ264" s="41"/>
      <c r="AR264" s="41"/>
      <c r="AS264" s="41"/>
      <c r="AT264" s="41"/>
      <c r="AU264" s="40"/>
      <c r="AV264" s="40"/>
      <c r="AW264" s="40"/>
      <c r="AX264" s="40"/>
    </row>
    <row r="265" spans="1:50" x14ac:dyDescent="0.2">
      <c r="A265" s="73">
        <v>26425</v>
      </c>
      <c r="B265" s="40" t="s">
        <v>2767</v>
      </c>
      <c r="C265" s="40" t="s">
        <v>3084</v>
      </c>
      <c r="D265" s="40" t="s">
        <v>137</v>
      </c>
      <c r="E265" s="42" t="s">
        <v>1218</v>
      </c>
      <c r="F265" s="40" t="s">
        <v>1219</v>
      </c>
      <c r="G265" s="40" t="s">
        <v>41</v>
      </c>
      <c r="H265" s="40" t="s">
        <v>42</v>
      </c>
      <c r="I265" s="40" t="s">
        <v>29</v>
      </c>
      <c r="J265" s="40" t="s">
        <v>30</v>
      </c>
      <c r="K265" s="40" t="s">
        <v>31</v>
      </c>
      <c r="L265" s="49">
        <v>47988231</v>
      </c>
      <c r="M265" s="49">
        <v>0</v>
      </c>
      <c r="N265" s="49">
        <v>47988231</v>
      </c>
      <c r="O265" s="49">
        <v>35569551</v>
      </c>
      <c r="P265" s="42" t="s">
        <v>150</v>
      </c>
      <c r="Q265" s="40" t="s">
        <v>3085</v>
      </c>
      <c r="R265" s="40" t="s">
        <v>3086</v>
      </c>
      <c r="S265" s="40" t="s">
        <v>140</v>
      </c>
      <c r="T265" s="40" t="s">
        <v>141</v>
      </c>
      <c r="U265" s="40" t="s">
        <v>3087</v>
      </c>
      <c r="V265" s="40" t="s">
        <v>143</v>
      </c>
      <c r="W265" s="40" t="s">
        <v>157</v>
      </c>
      <c r="X265" s="40" t="s">
        <v>158</v>
      </c>
      <c r="Y265" s="40" t="s">
        <v>44</v>
      </c>
      <c r="Z265" s="40" t="s">
        <v>44</v>
      </c>
      <c r="AA265" s="40" t="s">
        <v>460</v>
      </c>
      <c r="AB265" s="40"/>
      <c r="AC265" s="40" t="s">
        <v>9593</v>
      </c>
      <c r="AD265" s="40" t="s">
        <v>9594</v>
      </c>
      <c r="AE265" s="40"/>
      <c r="AF265" s="40" t="s">
        <v>2767</v>
      </c>
      <c r="AG265" s="40" t="s">
        <v>153</v>
      </c>
      <c r="AH265" s="40" t="s">
        <v>3089</v>
      </c>
      <c r="AI265" s="40" t="s">
        <v>2532</v>
      </c>
      <c r="AJ265" s="41"/>
      <c r="AK265" s="43"/>
      <c r="AL265" s="41"/>
      <c r="AM265" s="41"/>
      <c r="AN265" s="41"/>
      <c r="AO265" s="41"/>
      <c r="AP265" s="41"/>
      <c r="AQ265" s="41"/>
      <c r="AR265" s="41"/>
      <c r="AS265" s="41"/>
      <c r="AT265" s="41"/>
      <c r="AU265" s="40"/>
      <c r="AV265" s="40"/>
      <c r="AW265" s="40"/>
      <c r="AX265" s="40"/>
    </row>
    <row r="266" spans="1:50" x14ac:dyDescent="0.2">
      <c r="A266" s="73">
        <v>26525</v>
      </c>
      <c r="B266" s="40" t="s">
        <v>2767</v>
      </c>
      <c r="C266" s="40" t="s">
        <v>3090</v>
      </c>
      <c r="D266" s="40" t="s">
        <v>137</v>
      </c>
      <c r="E266" s="42" t="s">
        <v>1218</v>
      </c>
      <c r="F266" s="40" t="s">
        <v>1219</v>
      </c>
      <c r="G266" s="40" t="s">
        <v>41</v>
      </c>
      <c r="H266" s="40" t="s">
        <v>42</v>
      </c>
      <c r="I266" s="40" t="s">
        <v>29</v>
      </c>
      <c r="J266" s="40" t="s">
        <v>30</v>
      </c>
      <c r="K266" s="40" t="s">
        <v>31</v>
      </c>
      <c r="L266" s="49">
        <v>47988231</v>
      </c>
      <c r="M266" s="49">
        <v>0</v>
      </c>
      <c r="N266" s="49">
        <v>47988231</v>
      </c>
      <c r="O266" s="49">
        <v>35569551</v>
      </c>
      <c r="P266" s="42" t="s">
        <v>150</v>
      </c>
      <c r="Q266" s="40" t="s">
        <v>3091</v>
      </c>
      <c r="R266" s="40" t="s">
        <v>3092</v>
      </c>
      <c r="S266" s="40" t="s">
        <v>140</v>
      </c>
      <c r="T266" s="40" t="s">
        <v>141</v>
      </c>
      <c r="U266" s="40" t="s">
        <v>3093</v>
      </c>
      <c r="V266" s="40" t="s">
        <v>143</v>
      </c>
      <c r="W266" s="40" t="s">
        <v>151</v>
      </c>
      <c r="X266" s="40" t="s">
        <v>152</v>
      </c>
      <c r="Y266" s="40" t="s">
        <v>44</v>
      </c>
      <c r="Z266" s="40" t="s">
        <v>44</v>
      </c>
      <c r="AA266" s="40" t="s">
        <v>461</v>
      </c>
      <c r="AB266" s="40"/>
      <c r="AC266" s="40" t="s">
        <v>9595</v>
      </c>
      <c r="AD266" s="40" t="s">
        <v>9596</v>
      </c>
      <c r="AE266" s="40"/>
      <c r="AF266" s="40" t="s">
        <v>2767</v>
      </c>
      <c r="AG266" s="40" t="s">
        <v>153</v>
      </c>
      <c r="AH266" s="40" t="s">
        <v>3095</v>
      </c>
      <c r="AI266" s="40" t="s">
        <v>2532</v>
      </c>
      <c r="AJ266" s="41"/>
      <c r="AK266" s="43"/>
      <c r="AL266" s="41"/>
      <c r="AM266" s="41"/>
      <c r="AN266" s="41"/>
      <c r="AO266" s="41"/>
      <c r="AP266" s="41"/>
      <c r="AQ266" s="41"/>
      <c r="AR266" s="41"/>
      <c r="AS266" s="41"/>
      <c r="AT266" s="41"/>
      <c r="AU266" s="40"/>
      <c r="AV266" s="40"/>
      <c r="AW266" s="40"/>
      <c r="AX266" s="40"/>
    </row>
    <row r="267" spans="1:50" x14ac:dyDescent="0.2">
      <c r="A267" s="73">
        <v>26625</v>
      </c>
      <c r="B267" s="40" t="s">
        <v>2767</v>
      </c>
      <c r="C267" s="40" t="s">
        <v>3096</v>
      </c>
      <c r="D267" s="40" t="s">
        <v>137</v>
      </c>
      <c r="E267" s="42" t="s">
        <v>1218</v>
      </c>
      <c r="F267" s="40" t="s">
        <v>1219</v>
      </c>
      <c r="G267" s="40" t="s">
        <v>41</v>
      </c>
      <c r="H267" s="40" t="s">
        <v>42</v>
      </c>
      <c r="I267" s="40" t="s">
        <v>29</v>
      </c>
      <c r="J267" s="40" t="s">
        <v>30</v>
      </c>
      <c r="K267" s="40" t="s">
        <v>31</v>
      </c>
      <c r="L267" s="49">
        <v>47988231</v>
      </c>
      <c r="M267" s="49">
        <v>0</v>
      </c>
      <c r="N267" s="49">
        <v>47988231</v>
      </c>
      <c r="O267" s="49">
        <v>35569551</v>
      </c>
      <c r="P267" s="42" t="s">
        <v>150</v>
      </c>
      <c r="Q267" s="40" t="s">
        <v>3097</v>
      </c>
      <c r="R267" s="40" t="s">
        <v>3098</v>
      </c>
      <c r="S267" s="40" t="s">
        <v>140</v>
      </c>
      <c r="T267" s="40" t="s">
        <v>141</v>
      </c>
      <c r="U267" s="40" t="s">
        <v>3099</v>
      </c>
      <c r="V267" s="40" t="s">
        <v>143</v>
      </c>
      <c r="W267" s="40" t="s">
        <v>148</v>
      </c>
      <c r="X267" s="40" t="s">
        <v>149</v>
      </c>
      <c r="Y267" s="40" t="s">
        <v>44</v>
      </c>
      <c r="Z267" s="40" t="s">
        <v>44</v>
      </c>
      <c r="AA267" s="40" t="s">
        <v>462</v>
      </c>
      <c r="AB267" s="40"/>
      <c r="AC267" s="40" t="s">
        <v>9597</v>
      </c>
      <c r="AD267" s="40" t="s">
        <v>9598</v>
      </c>
      <c r="AE267" s="40"/>
      <c r="AF267" s="40" t="s">
        <v>2767</v>
      </c>
      <c r="AG267" s="40" t="s">
        <v>153</v>
      </c>
      <c r="AH267" s="40" t="s">
        <v>3101</v>
      </c>
      <c r="AI267" s="40" t="s">
        <v>2532</v>
      </c>
      <c r="AJ267" s="41"/>
      <c r="AK267" s="43"/>
      <c r="AL267" s="41"/>
      <c r="AM267" s="41"/>
      <c r="AN267" s="41"/>
      <c r="AO267" s="41"/>
      <c r="AP267" s="41"/>
      <c r="AQ267" s="41"/>
      <c r="AR267" s="41"/>
      <c r="AS267" s="41"/>
      <c r="AT267" s="41"/>
      <c r="AU267" s="40"/>
      <c r="AV267" s="40"/>
      <c r="AW267" s="40"/>
      <c r="AX267" s="40"/>
    </row>
    <row r="268" spans="1:50" x14ac:dyDescent="0.2">
      <c r="A268" s="73">
        <v>26725</v>
      </c>
      <c r="B268" s="40" t="s">
        <v>2767</v>
      </c>
      <c r="C268" s="40" t="s">
        <v>3102</v>
      </c>
      <c r="D268" s="40" t="s">
        <v>137</v>
      </c>
      <c r="E268" s="42" t="s">
        <v>1218</v>
      </c>
      <c r="F268" s="40" t="s">
        <v>1219</v>
      </c>
      <c r="G268" s="40" t="s">
        <v>41</v>
      </c>
      <c r="H268" s="40" t="s">
        <v>42</v>
      </c>
      <c r="I268" s="40" t="s">
        <v>29</v>
      </c>
      <c r="J268" s="40" t="s">
        <v>30</v>
      </c>
      <c r="K268" s="40" t="s">
        <v>31</v>
      </c>
      <c r="L268" s="49">
        <v>47988231</v>
      </c>
      <c r="M268" s="49">
        <v>0</v>
      </c>
      <c r="N268" s="49">
        <v>47988231</v>
      </c>
      <c r="O268" s="49">
        <v>35569551</v>
      </c>
      <c r="P268" s="42" t="s">
        <v>150</v>
      </c>
      <c r="Q268" s="40" t="s">
        <v>3103</v>
      </c>
      <c r="R268" s="40" t="s">
        <v>3104</v>
      </c>
      <c r="S268" s="40" t="s">
        <v>140</v>
      </c>
      <c r="T268" s="40" t="s">
        <v>141</v>
      </c>
      <c r="U268" s="40" t="s">
        <v>3105</v>
      </c>
      <c r="V268" s="40" t="s">
        <v>143</v>
      </c>
      <c r="W268" s="40" t="s">
        <v>148</v>
      </c>
      <c r="X268" s="40" t="s">
        <v>149</v>
      </c>
      <c r="Y268" s="40" t="s">
        <v>44</v>
      </c>
      <c r="Z268" s="40" t="s">
        <v>44</v>
      </c>
      <c r="AA268" s="40" t="s">
        <v>463</v>
      </c>
      <c r="AB268" s="40"/>
      <c r="AC268" s="40" t="s">
        <v>9599</v>
      </c>
      <c r="AD268" s="40" t="s">
        <v>9600</v>
      </c>
      <c r="AE268" s="40"/>
      <c r="AF268" s="40" t="s">
        <v>2767</v>
      </c>
      <c r="AG268" s="40" t="s">
        <v>153</v>
      </c>
      <c r="AH268" s="40" t="s">
        <v>3107</v>
      </c>
      <c r="AI268" s="40" t="s">
        <v>2532</v>
      </c>
      <c r="AJ268" s="41"/>
      <c r="AK268" s="43"/>
      <c r="AL268" s="41"/>
      <c r="AM268" s="41"/>
      <c r="AN268" s="41"/>
      <c r="AO268" s="41"/>
      <c r="AP268" s="41"/>
      <c r="AQ268" s="41"/>
      <c r="AR268" s="41"/>
      <c r="AS268" s="41"/>
      <c r="AT268" s="41"/>
      <c r="AU268" s="40"/>
      <c r="AV268" s="40"/>
      <c r="AW268" s="40"/>
      <c r="AX268" s="40"/>
    </row>
    <row r="269" spans="1:50" x14ac:dyDescent="0.2">
      <c r="A269" s="73">
        <v>26825</v>
      </c>
      <c r="B269" s="40" t="s">
        <v>2767</v>
      </c>
      <c r="C269" s="40" t="s">
        <v>3108</v>
      </c>
      <c r="D269" s="40" t="s">
        <v>137</v>
      </c>
      <c r="E269" s="42" t="s">
        <v>1218</v>
      </c>
      <c r="F269" s="40" t="s">
        <v>1219</v>
      </c>
      <c r="G269" s="40" t="s">
        <v>41</v>
      </c>
      <c r="H269" s="40" t="s">
        <v>42</v>
      </c>
      <c r="I269" s="40" t="s">
        <v>29</v>
      </c>
      <c r="J269" s="40" t="s">
        <v>30</v>
      </c>
      <c r="K269" s="40" t="s">
        <v>31</v>
      </c>
      <c r="L269" s="49">
        <v>47988231</v>
      </c>
      <c r="M269" s="49">
        <v>0</v>
      </c>
      <c r="N269" s="49">
        <v>47988231</v>
      </c>
      <c r="O269" s="49">
        <v>35569551</v>
      </c>
      <c r="P269" s="42" t="s">
        <v>150</v>
      </c>
      <c r="Q269" s="40" t="s">
        <v>3109</v>
      </c>
      <c r="R269" s="40" t="s">
        <v>3110</v>
      </c>
      <c r="S269" s="40" t="s">
        <v>140</v>
      </c>
      <c r="T269" s="40" t="s">
        <v>141</v>
      </c>
      <c r="U269" s="40" t="s">
        <v>3111</v>
      </c>
      <c r="V269" s="40" t="s">
        <v>143</v>
      </c>
      <c r="W269" s="40" t="s">
        <v>272</v>
      </c>
      <c r="X269" s="40" t="s">
        <v>273</v>
      </c>
      <c r="Y269" s="40" t="s">
        <v>44</v>
      </c>
      <c r="Z269" s="40" t="s">
        <v>44</v>
      </c>
      <c r="AA269" s="40" t="s">
        <v>464</v>
      </c>
      <c r="AB269" s="40"/>
      <c r="AC269" s="40" t="s">
        <v>9601</v>
      </c>
      <c r="AD269" s="40" t="s">
        <v>9602</v>
      </c>
      <c r="AE269" s="40"/>
      <c r="AF269" s="40" t="s">
        <v>2767</v>
      </c>
      <c r="AG269" s="40" t="s">
        <v>153</v>
      </c>
      <c r="AH269" s="40" t="s">
        <v>3113</v>
      </c>
      <c r="AI269" s="40" t="s">
        <v>2532</v>
      </c>
      <c r="AJ269" s="41"/>
      <c r="AK269" s="43"/>
      <c r="AL269" s="41"/>
      <c r="AM269" s="41"/>
      <c r="AN269" s="41"/>
      <c r="AO269" s="41"/>
      <c r="AP269" s="41"/>
      <c r="AQ269" s="41"/>
      <c r="AR269" s="41"/>
      <c r="AS269" s="41"/>
      <c r="AT269" s="41"/>
      <c r="AU269" s="40"/>
      <c r="AV269" s="40"/>
      <c r="AW269" s="40"/>
      <c r="AX269" s="40"/>
    </row>
    <row r="270" spans="1:50" x14ac:dyDescent="0.2">
      <c r="A270" s="73">
        <v>26925</v>
      </c>
      <c r="B270" s="40" t="s">
        <v>2767</v>
      </c>
      <c r="C270" s="40" t="s">
        <v>3114</v>
      </c>
      <c r="D270" s="40" t="s">
        <v>137</v>
      </c>
      <c r="E270" s="42" t="s">
        <v>1218</v>
      </c>
      <c r="F270" s="40" t="s">
        <v>1219</v>
      </c>
      <c r="G270" s="40" t="s">
        <v>41</v>
      </c>
      <c r="H270" s="40" t="s">
        <v>42</v>
      </c>
      <c r="I270" s="40" t="s">
        <v>29</v>
      </c>
      <c r="J270" s="40" t="s">
        <v>30</v>
      </c>
      <c r="K270" s="40" t="s">
        <v>31</v>
      </c>
      <c r="L270" s="49">
        <v>47988231</v>
      </c>
      <c r="M270" s="49">
        <v>0</v>
      </c>
      <c r="N270" s="49">
        <v>47988231</v>
      </c>
      <c r="O270" s="49">
        <v>35569551</v>
      </c>
      <c r="P270" s="42" t="s">
        <v>150</v>
      </c>
      <c r="Q270" s="40" t="s">
        <v>3115</v>
      </c>
      <c r="R270" s="40" t="s">
        <v>3116</v>
      </c>
      <c r="S270" s="40" t="s">
        <v>140</v>
      </c>
      <c r="T270" s="40" t="s">
        <v>141</v>
      </c>
      <c r="U270" s="40" t="s">
        <v>3117</v>
      </c>
      <c r="V270" s="40" t="s">
        <v>143</v>
      </c>
      <c r="W270" s="40" t="s">
        <v>270</v>
      </c>
      <c r="X270" s="40" t="s">
        <v>271</v>
      </c>
      <c r="Y270" s="40" t="s">
        <v>44</v>
      </c>
      <c r="Z270" s="40" t="s">
        <v>44</v>
      </c>
      <c r="AA270" s="40" t="s">
        <v>465</v>
      </c>
      <c r="AB270" s="40"/>
      <c r="AC270" s="40" t="s">
        <v>9603</v>
      </c>
      <c r="AD270" s="40" t="s">
        <v>9604</v>
      </c>
      <c r="AE270" s="40"/>
      <c r="AF270" s="40" t="s">
        <v>2767</v>
      </c>
      <c r="AG270" s="40" t="s">
        <v>153</v>
      </c>
      <c r="AH270" s="40" t="s">
        <v>3119</v>
      </c>
      <c r="AI270" s="40" t="s">
        <v>2532</v>
      </c>
      <c r="AJ270" s="41"/>
      <c r="AK270" s="43"/>
      <c r="AL270" s="41"/>
      <c r="AM270" s="41"/>
      <c r="AN270" s="41"/>
      <c r="AO270" s="41"/>
      <c r="AP270" s="41"/>
      <c r="AQ270" s="41"/>
      <c r="AR270" s="41"/>
      <c r="AS270" s="41"/>
      <c r="AT270" s="41"/>
      <c r="AU270" s="40"/>
      <c r="AV270" s="40"/>
      <c r="AW270" s="40"/>
      <c r="AX270" s="40"/>
    </row>
    <row r="271" spans="1:50" x14ac:dyDescent="0.2">
      <c r="A271" s="73">
        <v>27025</v>
      </c>
      <c r="B271" s="40" t="s">
        <v>2767</v>
      </c>
      <c r="C271" s="40" t="s">
        <v>3120</v>
      </c>
      <c r="D271" s="40" t="s">
        <v>137</v>
      </c>
      <c r="E271" s="42" t="s">
        <v>1218</v>
      </c>
      <c r="F271" s="40" t="s">
        <v>1219</v>
      </c>
      <c r="G271" s="40" t="s">
        <v>41</v>
      </c>
      <c r="H271" s="40" t="s">
        <v>42</v>
      </c>
      <c r="I271" s="40" t="s">
        <v>29</v>
      </c>
      <c r="J271" s="40" t="s">
        <v>30</v>
      </c>
      <c r="K271" s="40" t="s">
        <v>31</v>
      </c>
      <c r="L271" s="49">
        <v>47988231</v>
      </c>
      <c r="M271" s="49">
        <v>0</v>
      </c>
      <c r="N271" s="49">
        <v>47988231</v>
      </c>
      <c r="O271" s="49">
        <v>35569551</v>
      </c>
      <c r="P271" s="42" t="s">
        <v>150</v>
      </c>
      <c r="Q271" s="40" t="s">
        <v>3121</v>
      </c>
      <c r="R271" s="40" t="s">
        <v>3122</v>
      </c>
      <c r="S271" s="40" t="s">
        <v>140</v>
      </c>
      <c r="T271" s="40" t="s">
        <v>141</v>
      </c>
      <c r="U271" s="40" t="s">
        <v>3123</v>
      </c>
      <c r="V271" s="40" t="s">
        <v>143</v>
      </c>
      <c r="W271" s="40" t="s">
        <v>157</v>
      </c>
      <c r="X271" s="40" t="s">
        <v>158</v>
      </c>
      <c r="Y271" s="40" t="s">
        <v>44</v>
      </c>
      <c r="Z271" s="40" t="s">
        <v>44</v>
      </c>
      <c r="AA271" s="40" t="s">
        <v>466</v>
      </c>
      <c r="AB271" s="40"/>
      <c r="AC271" s="40" t="s">
        <v>9605</v>
      </c>
      <c r="AD271" s="40" t="s">
        <v>9606</v>
      </c>
      <c r="AE271" s="40"/>
      <c r="AF271" s="40" t="s">
        <v>2767</v>
      </c>
      <c r="AG271" s="40" t="s">
        <v>153</v>
      </c>
      <c r="AH271" s="40" t="s">
        <v>3125</v>
      </c>
      <c r="AI271" s="40" t="s">
        <v>2532</v>
      </c>
      <c r="AJ271" s="41"/>
      <c r="AK271" s="43"/>
      <c r="AL271" s="41"/>
      <c r="AM271" s="41"/>
      <c r="AN271" s="41"/>
      <c r="AO271" s="41"/>
      <c r="AP271" s="41"/>
      <c r="AQ271" s="41"/>
      <c r="AR271" s="41"/>
      <c r="AS271" s="41"/>
      <c r="AT271" s="41"/>
      <c r="AU271" s="40"/>
      <c r="AV271" s="40"/>
      <c r="AW271" s="40"/>
      <c r="AX271" s="40"/>
    </row>
    <row r="272" spans="1:50" x14ac:dyDescent="0.2">
      <c r="A272" s="73">
        <v>27125</v>
      </c>
      <c r="B272" s="40" t="s">
        <v>2767</v>
      </c>
      <c r="C272" s="40" t="s">
        <v>3126</v>
      </c>
      <c r="D272" s="40" t="s">
        <v>137</v>
      </c>
      <c r="E272" s="42" t="s">
        <v>1218</v>
      </c>
      <c r="F272" s="40" t="s">
        <v>1219</v>
      </c>
      <c r="G272" s="40" t="s">
        <v>41</v>
      </c>
      <c r="H272" s="40" t="s">
        <v>42</v>
      </c>
      <c r="I272" s="40" t="s">
        <v>29</v>
      </c>
      <c r="J272" s="40" t="s">
        <v>30</v>
      </c>
      <c r="K272" s="40" t="s">
        <v>31</v>
      </c>
      <c r="L272" s="49">
        <v>37099598</v>
      </c>
      <c r="M272" s="49">
        <v>0</v>
      </c>
      <c r="N272" s="49">
        <v>37099598</v>
      </c>
      <c r="O272" s="49">
        <v>27498742</v>
      </c>
      <c r="P272" s="42" t="s">
        <v>150</v>
      </c>
      <c r="Q272" s="40" t="s">
        <v>3127</v>
      </c>
      <c r="R272" s="40" t="s">
        <v>3128</v>
      </c>
      <c r="S272" s="40" t="s">
        <v>140</v>
      </c>
      <c r="T272" s="40" t="s">
        <v>141</v>
      </c>
      <c r="U272" s="40" t="s">
        <v>3129</v>
      </c>
      <c r="V272" s="40" t="s">
        <v>143</v>
      </c>
      <c r="W272" s="40" t="s">
        <v>157</v>
      </c>
      <c r="X272" s="40" t="s">
        <v>158</v>
      </c>
      <c r="Y272" s="40" t="s">
        <v>44</v>
      </c>
      <c r="Z272" s="40" t="s">
        <v>44</v>
      </c>
      <c r="AA272" s="40" t="s">
        <v>467</v>
      </c>
      <c r="AB272" s="40"/>
      <c r="AC272" s="40" t="s">
        <v>9607</v>
      </c>
      <c r="AD272" s="40" t="s">
        <v>9608</v>
      </c>
      <c r="AE272" s="40"/>
      <c r="AF272" s="40" t="s">
        <v>2767</v>
      </c>
      <c r="AG272" s="40" t="s">
        <v>153</v>
      </c>
      <c r="AH272" s="40" t="s">
        <v>3131</v>
      </c>
      <c r="AI272" s="40" t="s">
        <v>2532</v>
      </c>
      <c r="AJ272" s="41"/>
      <c r="AK272" s="43"/>
      <c r="AL272" s="41"/>
      <c r="AM272" s="41"/>
      <c r="AN272" s="41"/>
      <c r="AO272" s="41"/>
      <c r="AP272" s="41"/>
      <c r="AQ272" s="41"/>
      <c r="AR272" s="41"/>
      <c r="AS272" s="41"/>
      <c r="AT272" s="41"/>
      <c r="AU272" s="40"/>
      <c r="AV272" s="40"/>
      <c r="AW272" s="40"/>
      <c r="AX272" s="40"/>
    </row>
    <row r="273" spans="1:50" x14ac:dyDescent="0.2">
      <c r="A273" s="73">
        <v>27225</v>
      </c>
      <c r="B273" s="40" t="s">
        <v>3132</v>
      </c>
      <c r="C273" s="40" t="s">
        <v>3133</v>
      </c>
      <c r="D273" s="40" t="s">
        <v>137</v>
      </c>
      <c r="E273" s="42" t="s">
        <v>1218</v>
      </c>
      <c r="F273" s="40" t="s">
        <v>1219</v>
      </c>
      <c r="G273" s="40" t="s">
        <v>27</v>
      </c>
      <c r="H273" s="40" t="s">
        <v>28</v>
      </c>
      <c r="I273" s="40" t="s">
        <v>29</v>
      </c>
      <c r="J273" s="40" t="s">
        <v>30</v>
      </c>
      <c r="K273" s="40" t="s">
        <v>31</v>
      </c>
      <c r="L273" s="49">
        <v>32550000</v>
      </c>
      <c r="M273" s="49">
        <v>0</v>
      </c>
      <c r="N273" s="49">
        <v>32550000</v>
      </c>
      <c r="O273" s="49">
        <v>24180000</v>
      </c>
      <c r="P273" s="42" t="s">
        <v>150</v>
      </c>
      <c r="Q273" s="40" t="s">
        <v>3134</v>
      </c>
      <c r="R273" s="40" t="s">
        <v>3135</v>
      </c>
      <c r="S273" s="40" t="s">
        <v>140</v>
      </c>
      <c r="T273" s="40" t="s">
        <v>141</v>
      </c>
      <c r="U273" s="40" t="s">
        <v>3136</v>
      </c>
      <c r="V273" s="40" t="s">
        <v>143</v>
      </c>
      <c r="W273" s="40" t="s">
        <v>157</v>
      </c>
      <c r="X273" s="40" t="s">
        <v>158</v>
      </c>
      <c r="Y273" s="40" t="s">
        <v>57</v>
      </c>
      <c r="Z273" s="40" t="s">
        <v>57</v>
      </c>
      <c r="AA273" s="40" t="s">
        <v>468</v>
      </c>
      <c r="AB273" s="40"/>
      <c r="AC273" s="40" t="s">
        <v>9609</v>
      </c>
      <c r="AD273" s="40" t="s">
        <v>9610</v>
      </c>
      <c r="AE273" s="40"/>
      <c r="AF273" s="40" t="s">
        <v>3132</v>
      </c>
      <c r="AG273" s="40" t="s">
        <v>153</v>
      </c>
      <c r="AH273" s="40" t="s">
        <v>3138</v>
      </c>
      <c r="AI273" s="40" t="s">
        <v>3139</v>
      </c>
      <c r="AJ273" s="41"/>
      <c r="AK273" s="43"/>
      <c r="AL273" s="41"/>
      <c r="AM273" s="41"/>
      <c r="AN273" s="41"/>
      <c r="AO273" s="41"/>
      <c r="AP273" s="41"/>
      <c r="AQ273" s="41"/>
      <c r="AR273" s="41"/>
      <c r="AS273" s="41"/>
      <c r="AT273" s="41"/>
      <c r="AU273" s="40"/>
      <c r="AV273" s="40"/>
      <c r="AW273" s="40"/>
      <c r="AX273" s="40"/>
    </row>
    <row r="274" spans="1:50" x14ac:dyDescent="0.2">
      <c r="A274" s="73">
        <v>27325</v>
      </c>
      <c r="B274" s="40" t="s">
        <v>3132</v>
      </c>
      <c r="C274" s="40" t="s">
        <v>3140</v>
      </c>
      <c r="D274" s="40" t="s">
        <v>137</v>
      </c>
      <c r="E274" s="42" t="s">
        <v>1218</v>
      </c>
      <c r="F274" s="40" t="s">
        <v>1219</v>
      </c>
      <c r="G274" s="40" t="s">
        <v>27</v>
      </c>
      <c r="H274" s="40" t="s">
        <v>28</v>
      </c>
      <c r="I274" s="40" t="s">
        <v>29</v>
      </c>
      <c r="J274" s="40" t="s">
        <v>30</v>
      </c>
      <c r="K274" s="40" t="s">
        <v>31</v>
      </c>
      <c r="L274" s="49">
        <v>26920688</v>
      </c>
      <c r="M274" s="49">
        <v>0</v>
      </c>
      <c r="N274" s="49">
        <v>26920688</v>
      </c>
      <c r="O274" s="49">
        <v>19998225</v>
      </c>
      <c r="P274" s="42" t="s">
        <v>150</v>
      </c>
      <c r="Q274" s="40" t="s">
        <v>3141</v>
      </c>
      <c r="R274" s="40" t="s">
        <v>3142</v>
      </c>
      <c r="S274" s="40" t="s">
        <v>140</v>
      </c>
      <c r="T274" s="40" t="s">
        <v>141</v>
      </c>
      <c r="U274" s="40" t="s">
        <v>3143</v>
      </c>
      <c r="V274" s="40" t="s">
        <v>143</v>
      </c>
      <c r="W274" s="40" t="s">
        <v>157</v>
      </c>
      <c r="X274" s="40" t="s">
        <v>158</v>
      </c>
      <c r="Y274" s="40" t="s">
        <v>57</v>
      </c>
      <c r="Z274" s="40" t="s">
        <v>57</v>
      </c>
      <c r="AA274" s="40" t="s">
        <v>469</v>
      </c>
      <c r="AB274" s="40"/>
      <c r="AC274" s="40" t="s">
        <v>9611</v>
      </c>
      <c r="AD274" s="40" t="s">
        <v>9612</v>
      </c>
      <c r="AE274" s="40"/>
      <c r="AF274" s="40" t="s">
        <v>3132</v>
      </c>
      <c r="AG274" s="40" t="s">
        <v>153</v>
      </c>
      <c r="AH274" s="40" t="s">
        <v>3145</v>
      </c>
      <c r="AI274" s="40" t="s">
        <v>3146</v>
      </c>
      <c r="AJ274" s="41"/>
      <c r="AK274" s="43"/>
      <c r="AL274" s="41"/>
      <c r="AM274" s="41"/>
      <c r="AN274" s="41"/>
      <c r="AO274" s="41"/>
      <c r="AP274" s="41"/>
      <c r="AQ274" s="41"/>
      <c r="AR274" s="41"/>
      <c r="AS274" s="41"/>
      <c r="AT274" s="41"/>
      <c r="AU274" s="40"/>
      <c r="AV274" s="40"/>
      <c r="AW274" s="40"/>
      <c r="AX274" s="40"/>
    </row>
    <row r="275" spans="1:50" x14ac:dyDescent="0.2">
      <c r="A275" s="73">
        <v>27425</v>
      </c>
      <c r="B275" s="40" t="s">
        <v>3132</v>
      </c>
      <c r="C275" s="40" t="s">
        <v>3147</v>
      </c>
      <c r="D275" s="40" t="s">
        <v>137</v>
      </c>
      <c r="E275" s="42" t="s">
        <v>1218</v>
      </c>
      <c r="F275" s="40" t="s">
        <v>1219</v>
      </c>
      <c r="G275" s="40" t="s">
        <v>27</v>
      </c>
      <c r="H275" s="40" t="s">
        <v>28</v>
      </c>
      <c r="I275" s="40" t="s">
        <v>29</v>
      </c>
      <c r="J275" s="40" t="s">
        <v>30</v>
      </c>
      <c r="K275" s="40" t="s">
        <v>31</v>
      </c>
      <c r="L275" s="49">
        <v>26920688</v>
      </c>
      <c r="M275" s="49">
        <v>0</v>
      </c>
      <c r="N275" s="49">
        <v>26920688</v>
      </c>
      <c r="O275" s="49">
        <v>19998225</v>
      </c>
      <c r="P275" s="42" t="s">
        <v>150</v>
      </c>
      <c r="Q275" s="40" t="s">
        <v>3148</v>
      </c>
      <c r="R275" s="40" t="s">
        <v>3149</v>
      </c>
      <c r="S275" s="40" t="s">
        <v>140</v>
      </c>
      <c r="T275" s="40" t="s">
        <v>141</v>
      </c>
      <c r="U275" s="40" t="s">
        <v>3150</v>
      </c>
      <c r="V275" s="40" t="s">
        <v>143</v>
      </c>
      <c r="W275" s="40" t="s">
        <v>148</v>
      </c>
      <c r="X275" s="40" t="s">
        <v>149</v>
      </c>
      <c r="Y275" s="40" t="s">
        <v>57</v>
      </c>
      <c r="Z275" s="40" t="s">
        <v>57</v>
      </c>
      <c r="AA275" s="40" t="s">
        <v>470</v>
      </c>
      <c r="AB275" s="40"/>
      <c r="AC275" s="40" t="s">
        <v>9613</v>
      </c>
      <c r="AD275" s="40" t="s">
        <v>9614</v>
      </c>
      <c r="AE275" s="40"/>
      <c r="AF275" s="40" t="s">
        <v>3132</v>
      </c>
      <c r="AG275" s="40" t="s">
        <v>153</v>
      </c>
      <c r="AH275" s="40" t="s">
        <v>3152</v>
      </c>
      <c r="AI275" s="40" t="s">
        <v>3153</v>
      </c>
      <c r="AJ275" s="41"/>
      <c r="AK275" s="43"/>
      <c r="AL275" s="41"/>
      <c r="AM275" s="41"/>
      <c r="AN275" s="41"/>
      <c r="AO275" s="41"/>
      <c r="AP275" s="41"/>
      <c r="AQ275" s="41"/>
      <c r="AR275" s="41"/>
      <c r="AS275" s="41"/>
      <c r="AT275" s="41"/>
      <c r="AU275" s="40"/>
      <c r="AV275" s="40"/>
      <c r="AW275" s="40"/>
      <c r="AX275" s="40"/>
    </row>
    <row r="276" spans="1:50" x14ac:dyDescent="0.2">
      <c r="A276" s="73">
        <v>27525</v>
      </c>
      <c r="B276" s="40" t="s">
        <v>3132</v>
      </c>
      <c r="C276" s="40" t="s">
        <v>3154</v>
      </c>
      <c r="D276" s="40" t="s">
        <v>137</v>
      </c>
      <c r="E276" s="42" t="s">
        <v>1218</v>
      </c>
      <c r="F276" s="40" t="s">
        <v>1219</v>
      </c>
      <c r="G276" s="40" t="s">
        <v>27</v>
      </c>
      <c r="H276" s="40" t="s">
        <v>28</v>
      </c>
      <c r="I276" s="40" t="s">
        <v>29</v>
      </c>
      <c r="J276" s="40" t="s">
        <v>30</v>
      </c>
      <c r="K276" s="40" t="s">
        <v>31</v>
      </c>
      <c r="L276" s="49">
        <v>39900000</v>
      </c>
      <c r="M276" s="49">
        <v>0</v>
      </c>
      <c r="N276" s="49">
        <v>39900000</v>
      </c>
      <c r="O276" s="49">
        <v>29640000</v>
      </c>
      <c r="P276" s="42" t="s">
        <v>150</v>
      </c>
      <c r="Q276" s="40" t="s">
        <v>3155</v>
      </c>
      <c r="R276" s="40" t="s">
        <v>3156</v>
      </c>
      <c r="S276" s="40" t="s">
        <v>140</v>
      </c>
      <c r="T276" s="40" t="s">
        <v>141</v>
      </c>
      <c r="U276" s="40" t="s">
        <v>3157</v>
      </c>
      <c r="V276" s="40" t="s">
        <v>143</v>
      </c>
      <c r="W276" s="40" t="s">
        <v>151</v>
      </c>
      <c r="X276" s="40" t="s">
        <v>152</v>
      </c>
      <c r="Y276" s="40" t="s">
        <v>57</v>
      </c>
      <c r="Z276" s="40" t="s">
        <v>57</v>
      </c>
      <c r="AA276" s="40" t="s">
        <v>471</v>
      </c>
      <c r="AB276" s="40"/>
      <c r="AC276" s="40" t="s">
        <v>9615</v>
      </c>
      <c r="AD276" s="40" t="s">
        <v>9616</v>
      </c>
      <c r="AE276" s="40"/>
      <c r="AF276" s="40" t="s">
        <v>3132</v>
      </c>
      <c r="AG276" s="40" t="s">
        <v>153</v>
      </c>
      <c r="AH276" s="40" t="s">
        <v>3159</v>
      </c>
      <c r="AI276" s="40" t="s">
        <v>3160</v>
      </c>
      <c r="AJ276" s="41"/>
      <c r="AK276" s="43"/>
      <c r="AL276" s="41"/>
      <c r="AM276" s="41"/>
      <c r="AN276" s="41"/>
      <c r="AO276" s="41"/>
      <c r="AP276" s="41"/>
      <c r="AQ276" s="41"/>
      <c r="AR276" s="41"/>
      <c r="AS276" s="41"/>
      <c r="AT276" s="41"/>
      <c r="AU276" s="40"/>
      <c r="AV276" s="40"/>
      <c r="AW276" s="40"/>
      <c r="AX276" s="40"/>
    </row>
    <row r="277" spans="1:50" x14ac:dyDescent="0.2">
      <c r="A277" s="73">
        <v>27625</v>
      </c>
      <c r="B277" s="40" t="s">
        <v>3132</v>
      </c>
      <c r="C277" s="40" t="s">
        <v>3161</v>
      </c>
      <c r="D277" s="40" t="s">
        <v>137</v>
      </c>
      <c r="E277" s="42" t="s">
        <v>1218</v>
      </c>
      <c r="F277" s="40" t="s">
        <v>1219</v>
      </c>
      <c r="G277" s="40" t="s">
        <v>27</v>
      </c>
      <c r="H277" s="40" t="s">
        <v>28</v>
      </c>
      <c r="I277" s="40" t="s">
        <v>29</v>
      </c>
      <c r="J277" s="40" t="s">
        <v>30</v>
      </c>
      <c r="K277" s="40" t="s">
        <v>31</v>
      </c>
      <c r="L277" s="49">
        <v>37104760</v>
      </c>
      <c r="M277" s="49">
        <v>0</v>
      </c>
      <c r="N277" s="49">
        <v>37104760</v>
      </c>
      <c r="O277" s="49">
        <v>27086474</v>
      </c>
      <c r="P277" s="42" t="s">
        <v>150</v>
      </c>
      <c r="Q277" s="40" t="s">
        <v>3162</v>
      </c>
      <c r="R277" s="40" t="s">
        <v>3163</v>
      </c>
      <c r="S277" s="40" t="s">
        <v>140</v>
      </c>
      <c r="T277" s="40" t="s">
        <v>141</v>
      </c>
      <c r="U277" s="40" t="s">
        <v>3164</v>
      </c>
      <c r="V277" s="40" t="s">
        <v>143</v>
      </c>
      <c r="W277" s="40" t="s">
        <v>157</v>
      </c>
      <c r="X277" s="40" t="s">
        <v>158</v>
      </c>
      <c r="Y277" s="40" t="s">
        <v>57</v>
      </c>
      <c r="Z277" s="40" t="s">
        <v>57</v>
      </c>
      <c r="AA277" s="40" t="s">
        <v>472</v>
      </c>
      <c r="AB277" s="40"/>
      <c r="AC277" s="40" t="s">
        <v>9617</v>
      </c>
      <c r="AD277" s="40" t="s">
        <v>9618</v>
      </c>
      <c r="AE277" s="40"/>
      <c r="AF277" s="40" t="s">
        <v>3132</v>
      </c>
      <c r="AG277" s="40" t="s">
        <v>153</v>
      </c>
      <c r="AH277" s="40" t="s">
        <v>3166</v>
      </c>
      <c r="AI277" s="40" t="s">
        <v>3167</v>
      </c>
      <c r="AJ277" s="41"/>
      <c r="AK277" s="43"/>
      <c r="AL277" s="41"/>
      <c r="AM277" s="41"/>
      <c r="AN277" s="41"/>
      <c r="AO277" s="41"/>
      <c r="AP277" s="41"/>
      <c r="AQ277" s="41"/>
      <c r="AR277" s="41"/>
      <c r="AS277" s="41"/>
      <c r="AT277" s="41"/>
      <c r="AU277" s="40"/>
      <c r="AV277" s="40"/>
      <c r="AW277" s="40"/>
      <c r="AX277" s="40"/>
    </row>
    <row r="278" spans="1:50" x14ac:dyDescent="0.2">
      <c r="A278" s="73">
        <v>27725</v>
      </c>
      <c r="B278" s="40" t="s">
        <v>3132</v>
      </c>
      <c r="C278" s="40" t="s">
        <v>3168</v>
      </c>
      <c r="D278" s="40" t="s">
        <v>137</v>
      </c>
      <c r="E278" s="42" t="s">
        <v>1334</v>
      </c>
      <c r="F278" s="40" t="s">
        <v>1335</v>
      </c>
      <c r="G278" s="40" t="s">
        <v>27</v>
      </c>
      <c r="H278" s="40" t="s">
        <v>28</v>
      </c>
      <c r="I278" s="40" t="s">
        <v>29</v>
      </c>
      <c r="J278" s="40" t="s">
        <v>30</v>
      </c>
      <c r="K278" s="40" t="s">
        <v>31</v>
      </c>
      <c r="L278" s="49">
        <v>23894350</v>
      </c>
      <c r="M278" s="49">
        <v>0</v>
      </c>
      <c r="N278" s="49">
        <v>23894350</v>
      </c>
      <c r="O278" s="49">
        <v>17442875</v>
      </c>
      <c r="P278" s="42" t="s">
        <v>150</v>
      </c>
      <c r="Q278" s="40" t="s">
        <v>3169</v>
      </c>
      <c r="R278" s="40" t="s">
        <v>3170</v>
      </c>
      <c r="S278" s="40" t="s">
        <v>140</v>
      </c>
      <c r="T278" s="40" t="s">
        <v>141</v>
      </c>
      <c r="U278" s="40" t="s">
        <v>3171</v>
      </c>
      <c r="V278" s="40" t="s">
        <v>143</v>
      </c>
      <c r="W278" s="40" t="s">
        <v>157</v>
      </c>
      <c r="X278" s="40" t="s">
        <v>158</v>
      </c>
      <c r="Y278" s="40" t="s">
        <v>89</v>
      </c>
      <c r="Z278" s="40" t="s">
        <v>89</v>
      </c>
      <c r="AA278" s="40" t="s">
        <v>261</v>
      </c>
      <c r="AB278" s="40"/>
      <c r="AC278" s="40" t="s">
        <v>9079</v>
      </c>
      <c r="AD278" s="40" t="s">
        <v>9080</v>
      </c>
      <c r="AE278" s="40"/>
      <c r="AF278" s="40" t="s">
        <v>3132</v>
      </c>
      <c r="AG278" s="40" t="s">
        <v>153</v>
      </c>
      <c r="AH278" s="40" t="s">
        <v>3172</v>
      </c>
      <c r="AI278" s="40" t="s">
        <v>3173</v>
      </c>
      <c r="AJ278" s="41"/>
      <c r="AK278" s="43"/>
      <c r="AL278" s="41"/>
      <c r="AM278" s="41"/>
      <c r="AN278" s="41"/>
      <c r="AO278" s="41"/>
      <c r="AP278" s="41"/>
      <c r="AQ278" s="41"/>
      <c r="AR278" s="41"/>
      <c r="AS278" s="41"/>
      <c r="AT278" s="41"/>
      <c r="AU278" s="40"/>
      <c r="AV278" s="40"/>
      <c r="AW278" s="40"/>
      <c r="AX278" s="40"/>
    </row>
    <row r="279" spans="1:50" x14ac:dyDescent="0.2">
      <c r="A279" s="73">
        <v>27825</v>
      </c>
      <c r="B279" s="40" t="s">
        <v>3132</v>
      </c>
      <c r="C279" s="40" t="s">
        <v>3174</v>
      </c>
      <c r="D279" s="40" t="s">
        <v>137</v>
      </c>
      <c r="E279" s="42" t="s">
        <v>1218</v>
      </c>
      <c r="F279" s="40" t="s">
        <v>1219</v>
      </c>
      <c r="G279" s="40" t="s">
        <v>27</v>
      </c>
      <c r="H279" s="40" t="s">
        <v>28</v>
      </c>
      <c r="I279" s="40" t="s">
        <v>29</v>
      </c>
      <c r="J279" s="40" t="s">
        <v>30</v>
      </c>
      <c r="K279" s="40" t="s">
        <v>31</v>
      </c>
      <c r="L279" s="49">
        <v>24392907</v>
      </c>
      <c r="M279" s="49">
        <v>0</v>
      </c>
      <c r="N279" s="49">
        <v>24392907</v>
      </c>
      <c r="O279" s="49">
        <v>18120445</v>
      </c>
      <c r="P279" s="42" t="s">
        <v>150</v>
      </c>
      <c r="Q279" s="40" t="s">
        <v>3175</v>
      </c>
      <c r="R279" s="40" t="s">
        <v>3176</v>
      </c>
      <c r="S279" s="40" t="s">
        <v>140</v>
      </c>
      <c r="T279" s="40" t="s">
        <v>141</v>
      </c>
      <c r="U279" s="40" t="s">
        <v>3177</v>
      </c>
      <c r="V279" s="40" t="s">
        <v>143</v>
      </c>
      <c r="W279" s="40" t="s">
        <v>162</v>
      </c>
      <c r="X279" s="40" t="s">
        <v>163</v>
      </c>
      <c r="Y279" s="40" t="s">
        <v>57</v>
      </c>
      <c r="Z279" s="40" t="s">
        <v>57</v>
      </c>
      <c r="AA279" s="40" t="s">
        <v>473</v>
      </c>
      <c r="AB279" s="40"/>
      <c r="AC279" s="40" t="s">
        <v>9619</v>
      </c>
      <c r="AD279" s="40" t="s">
        <v>9620</v>
      </c>
      <c r="AE279" s="40"/>
      <c r="AF279" s="40" t="s">
        <v>3132</v>
      </c>
      <c r="AG279" s="40" t="s">
        <v>153</v>
      </c>
      <c r="AH279" s="40" t="s">
        <v>3179</v>
      </c>
      <c r="AI279" s="40" t="s">
        <v>3180</v>
      </c>
      <c r="AJ279" s="41"/>
      <c r="AK279" s="43"/>
      <c r="AL279" s="41"/>
      <c r="AM279" s="41"/>
      <c r="AN279" s="41"/>
      <c r="AO279" s="41"/>
      <c r="AP279" s="41"/>
      <c r="AQ279" s="41"/>
      <c r="AR279" s="41"/>
      <c r="AS279" s="41"/>
      <c r="AT279" s="41"/>
      <c r="AU279" s="40"/>
      <c r="AV279" s="40"/>
      <c r="AW279" s="40"/>
      <c r="AX279" s="40"/>
    </row>
    <row r="280" spans="1:50" x14ac:dyDescent="0.2">
      <c r="A280" s="73">
        <v>27925</v>
      </c>
      <c r="B280" s="40" t="s">
        <v>3132</v>
      </c>
      <c r="C280" s="40" t="s">
        <v>3181</v>
      </c>
      <c r="D280" s="40" t="s">
        <v>137</v>
      </c>
      <c r="E280" s="42" t="s">
        <v>1218</v>
      </c>
      <c r="F280" s="40" t="s">
        <v>1219</v>
      </c>
      <c r="G280" s="40" t="s">
        <v>27</v>
      </c>
      <c r="H280" s="40" t="s">
        <v>28</v>
      </c>
      <c r="I280" s="40" t="s">
        <v>29</v>
      </c>
      <c r="J280" s="40" t="s">
        <v>30</v>
      </c>
      <c r="K280" s="40" t="s">
        <v>31</v>
      </c>
      <c r="L280" s="49">
        <v>23894350</v>
      </c>
      <c r="M280" s="49">
        <v>0</v>
      </c>
      <c r="N280" s="49">
        <v>23894350</v>
      </c>
      <c r="O280" s="49">
        <v>17442875</v>
      </c>
      <c r="P280" s="42" t="s">
        <v>150</v>
      </c>
      <c r="Q280" s="40" t="s">
        <v>3182</v>
      </c>
      <c r="R280" s="40" t="s">
        <v>3183</v>
      </c>
      <c r="S280" s="40" t="s">
        <v>140</v>
      </c>
      <c r="T280" s="40" t="s">
        <v>141</v>
      </c>
      <c r="U280" s="40" t="s">
        <v>3184</v>
      </c>
      <c r="V280" s="40" t="s">
        <v>143</v>
      </c>
      <c r="W280" s="40" t="s">
        <v>151</v>
      </c>
      <c r="X280" s="40" t="s">
        <v>152</v>
      </c>
      <c r="Y280" s="40" t="s">
        <v>57</v>
      </c>
      <c r="Z280" s="40" t="s">
        <v>57</v>
      </c>
      <c r="AA280" s="40" t="s">
        <v>474</v>
      </c>
      <c r="AB280" s="40"/>
      <c r="AC280" s="40" t="s">
        <v>9621</v>
      </c>
      <c r="AD280" s="40" t="s">
        <v>9622</v>
      </c>
      <c r="AE280" s="40"/>
      <c r="AF280" s="40" t="s">
        <v>3132</v>
      </c>
      <c r="AG280" s="40" t="s">
        <v>153</v>
      </c>
      <c r="AH280" s="40" t="s">
        <v>3186</v>
      </c>
      <c r="AI280" s="40" t="s">
        <v>3187</v>
      </c>
      <c r="AJ280" s="41"/>
      <c r="AK280" s="43"/>
      <c r="AL280" s="41"/>
      <c r="AM280" s="41"/>
      <c r="AN280" s="41"/>
      <c r="AO280" s="41"/>
      <c r="AP280" s="41"/>
      <c r="AQ280" s="41"/>
      <c r="AR280" s="41"/>
      <c r="AS280" s="41"/>
      <c r="AT280" s="41"/>
      <c r="AU280" s="40"/>
      <c r="AV280" s="40"/>
      <c r="AW280" s="40"/>
      <c r="AX280" s="40"/>
    </row>
    <row r="281" spans="1:50" x14ac:dyDescent="0.2">
      <c r="A281" s="73">
        <v>28025</v>
      </c>
      <c r="B281" s="40" t="s">
        <v>3132</v>
      </c>
      <c r="C281" s="40" t="s">
        <v>3188</v>
      </c>
      <c r="D281" s="40" t="s">
        <v>137</v>
      </c>
      <c r="E281" s="42" t="s">
        <v>1218</v>
      </c>
      <c r="F281" s="40" t="s">
        <v>1219</v>
      </c>
      <c r="G281" s="40" t="s">
        <v>27</v>
      </c>
      <c r="H281" s="40" t="s">
        <v>28</v>
      </c>
      <c r="I281" s="40" t="s">
        <v>29</v>
      </c>
      <c r="J281" s="40" t="s">
        <v>30</v>
      </c>
      <c r="K281" s="40" t="s">
        <v>31</v>
      </c>
      <c r="L281" s="49">
        <v>23894350</v>
      </c>
      <c r="M281" s="49">
        <v>0</v>
      </c>
      <c r="N281" s="49">
        <v>23894350</v>
      </c>
      <c r="O281" s="49">
        <v>17442875</v>
      </c>
      <c r="P281" s="42" t="s">
        <v>150</v>
      </c>
      <c r="Q281" s="40" t="s">
        <v>3189</v>
      </c>
      <c r="R281" s="40" t="s">
        <v>3190</v>
      </c>
      <c r="S281" s="40" t="s">
        <v>140</v>
      </c>
      <c r="T281" s="40" t="s">
        <v>141</v>
      </c>
      <c r="U281" s="40" t="s">
        <v>3191</v>
      </c>
      <c r="V281" s="40" t="s">
        <v>143</v>
      </c>
      <c r="W281" s="40" t="s">
        <v>162</v>
      </c>
      <c r="X281" s="40" t="s">
        <v>163</v>
      </c>
      <c r="Y281" s="40" t="s">
        <v>57</v>
      </c>
      <c r="Z281" s="40" t="s">
        <v>57</v>
      </c>
      <c r="AA281" s="40" t="s">
        <v>475</v>
      </c>
      <c r="AB281" s="40"/>
      <c r="AC281" s="40" t="s">
        <v>9623</v>
      </c>
      <c r="AD281" s="40" t="s">
        <v>9624</v>
      </c>
      <c r="AE281" s="40"/>
      <c r="AF281" s="40" t="s">
        <v>3132</v>
      </c>
      <c r="AG281" s="40" t="s">
        <v>153</v>
      </c>
      <c r="AH281" s="40" t="s">
        <v>3193</v>
      </c>
      <c r="AI281" s="40" t="s">
        <v>3187</v>
      </c>
      <c r="AJ281" s="41"/>
      <c r="AK281" s="43"/>
      <c r="AL281" s="41"/>
      <c r="AM281" s="41"/>
      <c r="AN281" s="41"/>
      <c r="AO281" s="41"/>
      <c r="AP281" s="41"/>
      <c r="AQ281" s="41"/>
      <c r="AR281" s="41"/>
      <c r="AS281" s="41"/>
      <c r="AT281" s="41"/>
      <c r="AU281" s="40"/>
      <c r="AV281" s="40"/>
      <c r="AW281" s="40"/>
      <c r="AX281" s="40"/>
    </row>
    <row r="282" spans="1:50" x14ac:dyDescent="0.2">
      <c r="A282" s="73">
        <v>28125</v>
      </c>
      <c r="B282" s="40" t="s">
        <v>3132</v>
      </c>
      <c r="C282" s="40" t="s">
        <v>3194</v>
      </c>
      <c r="D282" s="40" t="s">
        <v>137</v>
      </c>
      <c r="E282" s="42" t="s">
        <v>1226</v>
      </c>
      <c r="F282" s="40" t="s">
        <v>1227</v>
      </c>
      <c r="G282" s="40" t="s">
        <v>27</v>
      </c>
      <c r="H282" s="40" t="s">
        <v>28</v>
      </c>
      <c r="I282" s="40" t="s">
        <v>29</v>
      </c>
      <c r="J282" s="40" t="s">
        <v>30</v>
      </c>
      <c r="K282" s="40" t="s">
        <v>31</v>
      </c>
      <c r="L282" s="49">
        <v>45995110</v>
      </c>
      <c r="M282" s="49">
        <v>0</v>
      </c>
      <c r="N282" s="49">
        <v>45995110</v>
      </c>
      <c r="O282" s="49">
        <v>33576430</v>
      </c>
      <c r="P282" s="42" t="s">
        <v>150</v>
      </c>
      <c r="Q282" s="40" t="s">
        <v>3195</v>
      </c>
      <c r="R282" s="40" t="s">
        <v>3196</v>
      </c>
      <c r="S282" s="40" t="s">
        <v>140</v>
      </c>
      <c r="T282" s="40" t="s">
        <v>141</v>
      </c>
      <c r="U282" s="40" t="s">
        <v>3197</v>
      </c>
      <c r="V282" s="40" t="s">
        <v>143</v>
      </c>
      <c r="W282" s="40" t="s">
        <v>148</v>
      </c>
      <c r="X282" s="40" t="s">
        <v>149</v>
      </c>
      <c r="Y282" s="40" t="s">
        <v>59</v>
      </c>
      <c r="Z282" s="40" t="s">
        <v>59</v>
      </c>
      <c r="AA282" s="40" t="s">
        <v>476</v>
      </c>
      <c r="AB282" s="40"/>
      <c r="AC282" s="40" t="s">
        <v>9625</v>
      </c>
      <c r="AD282" s="40" t="s">
        <v>9626</v>
      </c>
      <c r="AE282" s="40"/>
      <c r="AF282" s="40" t="s">
        <v>3132</v>
      </c>
      <c r="AG282" s="40" t="s">
        <v>153</v>
      </c>
      <c r="AH282" s="40" t="s">
        <v>3199</v>
      </c>
      <c r="AI282" s="40" t="s">
        <v>3200</v>
      </c>
      <c r="AJ282" s="41"/>
      <c r="AK282" s="43"/>
      <c r="AL282" s="41"/>
      <c r="AM282" s="41"/>
      <c r="AN282" s="41"/>
      <c r="AO282" s="41"/>
      <c r="AP282" s="41"/>
      <c r="AQ282" s="41"/>
      <c r="AR282" s="41"/>
      <c r="AS282" s="41"/>
      <c r="AT282" s="41"/>
      <c r="AU282" s="40"/>
      <c r="AV282" s="40"/>
      <c r="AW282" s="40"/>
      <c r="AX282" s="40"/>
    </row>
    <row r="283" spans="1:50" x14ac:dyDescent="0.2">
      <c r="A283" s="73">
        <v>28225</v>
      </c>
      <c r="B283" s="40" t="s">
        <v>3132</v>
      </c>
      <c r="C283" s="40" t="s">
        <v>3201</v>
      </c>
      <c r="D283" s="40" t="s">
        <v>137</v>
      </c>
      <c r="E283" s="42" t="s">
        <v>1218</v>
      </c>
      <c r="F283" s="40" t="s">
        <v>1219</v>
      </c>
      <c r="G283" s="40" t="s">
        <v>27</v>
      </c>
      <c r="H283" s="40" t="s">
        <v>28</v>
      </c>
      <c r="I283" s="40" t="s">
        <v>29</v>
      </c>
      <c r="J283" s="40" t="s">
        <v>30</v>
      </c>
      <c r="K283" s="40" t="s">
        <v>31</v>
      </c>
      <c r="L283" s="49">
        <v>24000000</v>
      </c>
      <c r="M283" s="49">
        <v>0</v>
      </c>
      <c r="N283" s="49">
        <v>24000000</v>
      </c>
      <c r="O283" s="49">
        <v>17520000</v>
      </c>
      <c r="P283" s="42" t="s">
        <v>150</v>
      </c>
      <c r="Q283" s="40" t="s">
        <v>3202</v>
      </c>
      <c r="R283" s="40" t="s">
        <v>3203</v>
      </c>
      <c r="S283" s="40" t="s">
        <v>140</v>
      </c>
      <c r="T283" s="40" t="s">
        <v>141</v>
      </c>
      <c r="U283" s="40" t="s">
        <v>3204</v>
      </c>
      <c r="V283" s="40" t="s">
        <v>143</v>
      </c>
      <c r="W283" s="40" t="s">
        <v>151</v>
      </c>
      <c r="X283" s="40" t="s">
        <v>152</v>
      </c>
      <c r="Y283" s="40" t="s">
        <v>57</v>
      </c>
      <c r="Z283" s="40" t="s">
        <v>57</v>
      </c>
      <c r="AA283" s="40" t="s">
        <v>477</v>
      </c>
      <c r="AB283" s="40"/>
      <c r="AC283" s="40" t="s">
        <v>9627</v>
      </c>
      <c r="AD283" s="40" t="s">
        <v>9628</v>
      </c>
      <c r="AE283" s="40"/>
      <c r="AF283" s="40" t="s">
        <v>3132</v>
      </c>
      <c r="AG283" s="40" t="s">
        <v>153</v>
      </c>
      <c r="AH283" s="40" t="s">
        <v>3206</v>
      </c>
      <c r="AI283" s="40" t="s">
        <v>3207</v>
      </c>
      <c r="AJ283" s="41"/>
      <c r="AK283" s="43"/>
      <c r="AL283" s="41"/>
      <c r="AM283" s="41"/>
      <c r="AN283" s="41"/>
      <c r="AO283" s="41"/>
      <c r="AP283" s="41"/>
      <c r="AQ283" s="41"/>
      <c r="AR283" s="41"/>
      <c r="AS283" s="41"/>
      <c r="AT283" s="41"/>
      <c r="AU283" s="40"/>
      <c r="AV283" s="40"/>
      <c r="AW283" s="40"/>
      <c r="AX283" s="40"/>
    </row>
    <row r="284" spans="1:50" x14ac:dyDescent="0.2">
      <c r="A284" s="73">
        <v>28325</v>
      </c>
      <c r="B284" s="40" t="s">
        <v>3132</v>
      </c>
      <c r="C284" s="40" t="s">
        <v>3208</v>
      </c>
      <c r="D284" s="40" t="s">
        <v>137</v>
      </c>
      <c r="E284" s="42" t="s">
        <v>1307</v>
      </c>
      <c r="F284" s="40" t="s">
        <v>1308</v>
      </c>
      <c r="G284" s="40" t="s">
        <v>27</v>
      </c>
      <c r="H284" s="40" t="s">
        <v>28</v>
      </c>
      <c r="I284" s="40" t="s">
        <v>29</v>
      </c>
      <c r="J284" s="40" t="s">
        <v>30</v>
      </c>
      <c r="K284" s="40" t="s">
        <v>31</v>
      </c>
      <c r="L284" s="49">
        <v>39694137</v>
      </c>
      <c r="M284" s="49">
        <v>0</v>
      </c>
      <c r="N284" s="49">
        <v>39694137</v>
      </c>
      <c r="O284" s="49">
        <v>29487073</v>
      </c>
      <c r="P284" s="42" t="s">
        <v>150</v>
      </c>
      <c r="Q284" s="40" t="s">
        <v>3209</v>
      </c>
      <c r="R284" s="40" t="s">
        <v>3210</v>
      </c>
      <c r="S284" s="40" t="s">
        <v>140</v>
      </c>
      <c r="T284" s="40" t="s">
        <v>141</v>
      </c>
      <c r="U284" s="40" t="s">
        <v>3211</v>
      </c>
      <c r="V284" s="40" t="s">
        <v>143</v>
      </c>
      <c r="W284" s="40" t="s">
        <v>157</v>
      </c>
      <c r="X284" s="40" t="s">
        <v>158</v>
      </c>
      <c r="Y284" s="40" t="s">
        <v>80</v>
      </c>
      <c r="Z284" s="40" t="s">
        <v>80</v>
      </c>
      <c r="AA284" s="40" t="s">
        <v>478</v>
      </c>
      <c r="AB284" s="40"/>
      <c r="AC284" s="40" t="s">
        <v>9629</v>
      </c>
      <c r="AD284" s="40" t="s">
        <v>9630</v>
      </c>
      <c r="AE284" s="40"/>
      <c r="AF284" s="40" t="s">
        <v>3132</v>
      </c>
      <c r="AG284" s="40" t="s">
        <v>153</v>
      </c>
      <c r="AH284" s="40" t="s">
        <v>3213</v>
      </c>
      <c r="AI284" s="40" t="s">
        <v>3214</v>
      </c>
      <c r="AJ284" s="41"/>
      <c r="AK284" s="43"/>
      <c r="AL284" s="41"/>
      <c r="AM284" s="41"/>
      <c r="AN284" s="41"/>
      <c r="AO284" s="41"/>
      <c r="AP284" s="41"/>
      <c r="AQ284" s="41"/>
      <c r="AR284" s="41"/>
      <c r="AS284" s="41"/>
      <c r="AT284" s="41"/>
      <c r="AU284" s="40"/>
      <c r="AV284" s="40"/>
      <c r="AW284" s="40"/>
      <c r="AX284" s="40"/>
    </row>
    <row r="285" spans="1:50" x14ac:dyDescent="0.2">
      <c r="A285" s="73">
        <v>28425</v>
      </c>
      <c r="B285" s="40" t="s">
        <v>3132</v>
      </c>
      <c r="C285" s="40" t="s">
        <v>3215</v>
      </c>
      <c r="D285" s="40" t="s">
        <v>137</v>
      </c>
      <c r="E285" s="42" t="s">
        <v>1307</v>
      </c>
      <c r="F285" s="40" t="s">
        <v>1308</v>
      </c>
      <c r="G285" s="40" t="s">
        <v>27</v>
      </c>
      <c r="H285" s="40" t="s">
        <v>28</v>
      </c>
      <c r="I285" s="40" t="s">
        <v>29</v>
      </c>
      <c r="J285" s="40" t="s">
        <v>30</v>
      </c>
      <c r="K285" s="40" t="s">
        <v>31</v>
      </c>
      <c r="L285" s="49">
        <v>31726737</v>
      </c>
      <c r="M285" s="49">
        <v>0</v>
      </c>
      <c r="N285" s="49">
        <v>31726737</v>
      </c>
      <c r="O285" s="49">
        <v>23568433</v>
      </c>
      <c r="P285" s="42" t="s">
        <v>150</v>
      </c>
      <c r="Q285" s="40" t="s">
        <v>3216</v>
      </c>
      <c r="R285" s="40" t="s">
        <v>3217</v>
      </c>
      <c r="S285" s="40" t="s">
        <v>140</v>
      </c>
      <c r="T285" s="40" t="s">
        <v>141</v>
      </c>
      <c r="U285" s="40" t="s">
        <v>3218</v>
      </c>
      <c r="V285" s="40" t="s">
        <v>143</v>
      </c>
      <c r="W285" s="40" t="s">
        <v>155</v>
      </c>
      <c r="X285" s="40" t="s">
        <v>156</v>
      </c>
      <c r="Y285" s="40" t="s">
        <v>80</v>
      </c>
      <c r="Z285" s="40" t="s">
        <v>80</v>
      </c>
      <c r="AA285" s="40" t="s">
        <v>479</v>
      </c>
      <c r="AB285" s="40"/>
      <c r="AC285" s="40" t="s">
        <v>9631</v>
      </c>
      <c r="AD285" s="40" t="s">
        <v>9632</v>
      </c>
      <c r="AE285" s="40"/>
      <c r="AF285" s="40" t="s">
        <v>3132</v>
      </c>
      <c r="AG285" s="40" t="s">
        <v>153</v>
      </c>
      <c r="AH285" s="40" t="s">
        <v>3220</v>
      </c>
      <c r="AI285" s="40" t="s">
        <v>3221</v>
      </c>
      <c r="AJ285" s="41"/>
      <c r="AK285" s="43"/>
      <c r="AL285" s="41"/>
      <c r="AM285" s="41"/>
      <c r="AN285" s="41"/>
      <c r="AO285" s="41"/>
      <c r="AP285" s="41"/>
      <c r="AQ285" s="41"/>
      <c r="AR285" s="41"/>
      <c r="AS285" s="41"/>
      <c r="AT285" s="41"/>
      <c r="AU285" s="40"/>
      <c r="AV285" s="40"/>
      <c r="AW285" s="40"/>
      <c r="AX285" s="40"/>
    </row>
    <row r="286" spans="1:50" x14ac:dyDescent="0.2">
      <c r="A286" s="73">
        <v>28525</v>
      </c>
      <c r="B286" s="40" t="s">
        <v>3132</v>
      </c>
      <c r="C286" s="40" t="s">
        <v>3222</v>
      </c>
      <c r="D286" s="40" t="s">
        <v>137</v>
      </c>
      <c r="E286" s="42" t="s">
        <v>1307</v>
      </c>
      <c r="F286" s="40" t="s">
        <v>1308</v>
      </c>
      <c r="G286" s="40" t="s">
        <v>27</v>
      </c>
      <c r="H286" s="40" t="s">
        <v>28</v>
      </c>
      <c r="I286" s="40" t="s">
        <v>29</v>
      </c>
      <c r="J286" s="40" t="s">
        <v>30</v>
      </c>
      <c r="K286" s="40" t="s">
        <v>31</v>
      </c>
      <c r="L286" s="49">
        <v>39694137</v>
      </c>
      <c r="M286" s="49">
        <v>0</v>
      </c>
      <c r="N286" s="49">
        <v>39694137</v>
      </c>
      <c r="O286" s="49">
        <v>29487073</v>
      </c>
      <c r="P286" s="42" t="s">
        <v>150</v>
      </c>
      <c r="Q286" s="40" t="s">
        <v>3223</v>
      </c>
      <c r="R286" s="40" t="s">
        <v>3224</v>
      </c>
      <c r="S286" s="40" t="s">
        <v>140</v>
      </c>
      <c r="T286" s="40" t="s">
        <v>141</v>
      </c>
      <c r="U286" s="40" t="s">
        <v>3225</v>
      </c>
      <c r="V286" s="40" t="s">
        <v>143</v>
      </c>
      <c r="W286" s="40" t="s">
        <v>157</v>
      </c>
      <c r="X286" s="40" t="s">
        <v>158</v>
      </c>
      <c r="Y286" s="40" t="s">
        <v>80</v>
      </c>
      <c r="Z286" s="40" t="s">
        <v>80</v>
      </c>
      <c r="AA286" s="40" t="s">
        <v>480</v>
      </c>
      <c r="AB286" s="40"/>
      <c r="AC286" s="40" t="s">
        <v>9633</v>
      </c>
      <c r="AD286" s="40" t="s">
        <v>9634</v>
      </c>
      <c r="AE286" s="40"/>
      <c r="AF286" s="40" t="s">
        <v>3132</v>
      </c>
      <c r="AG286" s="40" t="s">
        <v>153</v>
      </c>
      <c r="AH286" s="40" t="s">
        <v>3227</v>
      </c>
      <c r="AI286" s="40" t="s">
        <v>3228</v>
      </c>
      <c r="AJ286" s="41"/>
      <c r="AK286" s="43"/>
      <c r="AL286" s="41"/>
      <c r="AM286" s="41"/>
      <c r="AN286" s="41"/>
      <c r="AO286" s="41"/>
      <c r="AP286" s="41"/>
      <c r="AQ286" s="41"/>
      <c r="AR286" s="41"/>
      <c r="AS286" s="41"/>
      <c r="AT286" s="41"/>
      <c r="AU286" s="40"/>
      <c r="AV286" s="40"/>
      <c r="AW286" s="40"/>
      <c r="AX286" s="40"/>
    </row>
    <row r="287" spans="1:50" x14ac:dyDescent="0.2">
      <c r="A287" s="73">
        <v>28625</v>
      </c>
      <c r="B287" s="40" t="s">
        <v>481</v>
      </c>
      <c r="C287" s="40" t="s">
        <v>3229</v>
      </c>
      <c r="D287" s="40" t="s">
        <v>137</v>
      </c>
      <c r="E287" s="42" t="s">
        <v>1218</v>
      </c>
      <c r="F287" s="40" t="s">
        <v>1219</v>
      </c>
      <c r="G287" s="40" t="s">
        <v>27</v>
      </c>
      <c r="H287" s="40" t="s">
        <v>28</v>
      </c>
      <c r="I287" s="40" t="s">
        <v>37</v>
      </c>
      <c r="J287" s="40" t="s">
        <v>38</v>
      </c>
      <c r="K287" s="40" t="s">
        <v>31</v>
      </c>
      <c r="L287" s="49">
        <v>1797160</v>
      </c>
      <c r="M287" s="49">
        <v>0</v>
      </c>
      <c r="N287" s="49">
        <v>1797160</v>
      </c>
      <c r="O287" s="49">
        <v>0</v>
      </c>
      <c r="P287" s="42" t="s">
        <v>138</v>
      </c>
      <c r="Q287" s="40" t="s">
        <v>901</v>
      </c>
      <c r="R287" s="40" t="s">
        <v>139</v>
      </c>
      <c r="S287" s="40" t="s">
        <v>140</v>
      </c>
      <c r="T287" s="40" t="s">
        <v>141</v>
      </c>
      <c r="U287" s="40" t="s">
        <v>142</v>
      </c>
      <c r="V287" s="40" t="s">
        <v>143</v>
      </c>
      <c r="W287" s="40" t="s">
        <v>144</v>
      </c>
      <c r="X287" s="40" t="s">
        <v>145</v>
      </c>
      <c r="Y287" s="40" t="s">
        <v>49</v>
      </c>
      <c r="Z287" s="40" t="s">
        <v>49</v>
      </c>
      <c r="AA287" s="40" t="s">
        <v>482</v>
      </c>
      <c r="AB287" s="40" t="s">
        <v>72</v>
      </c>
      <c r="AC287" s="40" t="s">
        <v>58</v>
      </c>
      <c r="AD287" s="40" t="s">
        <v>3230</v>
      </c>
      <c r="AE287" s="40"/>
      <c r="AF287" s="40" t="s">
        <v>481</v>
      </c>
      <c r="AG287" s="40" t="s">
        <v>146</v>
      </c>
      <c r="AH287" s="40" t="s">
        <v>3231</v>
      </c>
      <c r="AI287" s="40" t="s">
        <v>3232</v>
      </c>
      <c r="AJ287" s="41"/>
      <c r="AK287" s="43"/>
      <c r="AL287" s="41"/>
      <c r="AM287" s="41"/>
      <c r="AN287" s="41"/>
      <c r="AO287" s="41"/>
      <c r="AP287" s="41"/>
      <c r="AQ287" s="41"/>
      <c r="AR287" s="41"/>
      <c r="AS287" s="41"/>
      <c r="AT287" s="41"/>
      <c r="AU287" s="40"/>
      <c r="AV287" s="40"/>
      <c r="AW287" s="40"/>
      <c r="AX287" s="40"/>
    </row>
    <row r="288" spans="1:50" x14ac:dyDescent="0.2">
      <c r="A288" s="73">
        <v>28725</v>
      </c>
      <c r="B288" s="40" t="s">
        <v>481</v>
      </c>
      <c r="C288" s="40" t="s">
        <v>3233</v>
      </c>
      <c r="D288" s="40" t="s">
        <v>137</v>
      </c>
      <c r="E288" s="42" t="s">
        <v>1218</v>
      </c>
      <c r="F288" s="40" t="s">
        <v>1219</v>
      </c>
      <c r="G288" s="40" t="s">
        <v>27</v>
      </c>
      <c r="H288" s="40" t="s">
        <v>28</v>
      </c>
      <c r="I288" s="40" t="s">
        <v>37</v>
      </c>
      <c r="J288" s="40" t="s">
        <v>38</v>
      </c>
      <c r="K288" s="40" t="s">
        <v>31</v>
      </c>
      <c r="L288" s="49">
        <v>4390</v>
      </c>
      <c r="M288" s="49">
        <v>0</v>
      </c>
      <c r="N288" s="49">
        <v>4390</v>
      </c>
      <c r="O288" s="49">
        <v>0</v>
      </c>
      <c r="P288" s="42" t="s">
        <v>138</v>
      </c>
      <c r="Q288" s="40" t="s">
        <v>1487</v>
      </c>
      <c r="R288" s="40" t="s">
        <v>1488</v>
      </c>
      <c r="S288" s="40" t="s">
        <v>140</v>
      </c>
      <c r="T288" s="40" t="s">
        <v>141</v>
      </c>
      <c r="U288" s="40" t="s">
        <v>1489</v>
      </c>
      <c r="V288" s="40" t="s">
        <v>143</v>
      </c>
      <c r="W288" s="40" t="s">
        <v>148</v>
      </c>
      <c r="X288" s="40" t="s">
        <v>149</v>
      </c>
      <c r="Y288" s="40" t="s">
        <v>49</v>
      </c>
      <c r="Z288" s="40" t="s">
        <v>49</v>
      </c>
      <c r="AA288" s="40" t="s">
        <v>483</v>
      </c>
      <c r="AB288" s="40" t="s">
        <v>69</v>
      </c>
      <c r="AC288" s="40" t="s">
        <v>57</v>
      </c>
      <c r="AD288" s="40" t="s">
        <v>3234</v>
      </c>
      <c r="AE288" s="40"/>
      <c r="AF288" s="40" t="s">
        <v>481</v>
      </c>
      <c r="AG288" s="40" t="s">
        <v>146</v>
      </c>
      <c r="AH288" s="40" t="s">
        <v>3235</v>
      </c>
      <c r="AI288" s="40" t="s">
        <v>3236</v>
      </c>
      <c r="AJ288" s="41"/>
      <c r="AK288" s="43"/>
      <c r="AL288" s="41"/>
      <c r="AM288" s="41"/>
      <c r="AN288" s="41"/>
      <c r="AO288" s="41"/>
      <c r="AP288" s="41"/>
      <c r="AQ288" s="41"/>
      <c r="AR288" s="41"/>
      <c r="AS288" s="41"/>
      <c r="AT288" s="41"/>
      <c r="AU288" s="40"/>
      <c r="AV288" s="40"/>
      <c r="AW288" s="40"/>
      <c r="AX288" s="40"/>
    </row>
    <row r="289" spans="1:50" x14ac:dyDescent="0.2">
      <c r="A289" s="73">
        <v>28825</v>
      </c>
      <c r="B289" s="40" t="s">
        <v>484</v>
      </c>
      <c r="C289" s="40" t="s">
        <v>3237</v>
      </c>
      <c r="D289" s="40" t="s">
        <v>137</v>
      </c>
      <c r="E289" s="42" t="s">
        <v>1203</v>
      </c>
      <c r="F289" s="40" t="s">
        <v>1204</v>
      </c>
      <c r="G289" s="40" t="s">
        <v>27</v>
      </c>
      <c r="H289" s="40" t="s">
        <v>28</v>
      </c>
      <c r="I289" s="40" t="s">
        <v>29</v>
      </c>
      <c r="J289" s="40" t="s">
        <v>30</v>
      </c>
      <c r="K289" s="40" t="s">
        <v>31</v>
      </c>
      <c r="L289" s="49">
        <v>576929</v>
      </c>
      <c r="M289" s="49">
        <v>0</v>
      </c>
      <c r="N289" s="49">
        <v>576929</v>
      </c>
      <c r="O289" s="49">
        <v>0</v>
      </c>
      <c r="P289" s="42" t="s">
        <v>150</v>
      </c>
      <c r="Q289" s="40" t="s">
        <v>3238</v>
      </c>
      <c r="R289" s="40" t="s">
        <v>3239</v>
      </c>
      <c r="S289" s="40" t="s">
        <v>140</v>
      </c>
      <c r="T289" s="40" t="s">
        <v>141</v>
      </c>
      <c r="U289" s="40" t="s">
        <v>3240</v>
      </c>
      <c r="V289" s="40" t="s">
        <v>143</v>
      </c>
      <c r="W289" s="40" t="s">
        <v>148</v>
      </c>
      <c r="X289" s="40" t="s">
        <v>149</v>
      </c>
      <c r="Y289" s="40" t="s">
        <v>35</v>
      </c>
      <c r="Z289" s="40" t="s">
        <v>35</v>
      </c>
      <c r="AA289" s="40" t="s">
        <v>485</v>
      </c>
      <c r="AB289" s="40" t="s">
        <v>78</v>
      </c>
      <c r="AC289" s="40" t="s">
        <v>85</v>
      </c>
      <c r="AD289" s="40" t="s">
        <v>3241</v>
      </c>
      <c r="AE289" s="40"/>
      <c r="AF289" s="40" t="s">
        <v>484</v>
      </c>
      <c r="AG289" s="40" t="s">
        <v>486</v>
      </c>
      <c r="AH289" s="40" t="s">
        <v>3242</v>
      </c>
      <c r="AI289" s="40" t="s">
        <v>3243</v>
      </c>
      <c r="AJ289" s="41"/>
      <c r="AK289" s="43"/>
      <c r="AL289" s="41"/>
      <c r="AM289" s="41"/>
      <c r="AN289" s="41"/>
      <c r="AO289" s="41"/>
      <c r="AP289" s="41"/>
      <c r="AQ289" s="41"/>
      <c r="AR289" s="41"/>
      <c r="AS289" s="41"/>
      <c r="AT289" s="41"/>
      <c r="AU289" s="40"/>
      <c r="AV289" s="40"/>
      <c r="AW289" s="40"/>
      <c r="AX289" s="40"/>
    </row>
    <row r="290" spans="1:50" x14ac:dyDescent="0.2">
      <c r="A290" s="73">
        <v>28925</v>
      </c>
      <c r="B290" s="40" t="s">
        <v>484</v>
      </c>
      <c r="C290" s="40" t="s">
        <v>3244</v>
      </c>
      <c r="D290" s="40" t="s">
        <v>137</v>
      </c>
      <c r="E290" s="42" t="s">
        <v>1334</v>
      </c>
      <c r="F290" s="40" t="s">
        <v>1335</v>
      </c>
      <c r="G290" s="40" t="s">
        <v>27</v>
      </c>
      <c r="H290" s="40" t="s">
        <v>28</v>
      </c>
      <c r="I290" s="40" t="s">
        <v>29</v>
      </c>
      <c r="J290" s="40" t="s">
        <v>30</v>
      </c>
      <c r="K290" s="40" t="s">
        <v>31</v>
      </c>
      <c r="L290" s="49">
        <v>478585</v>
      </c>
      <c r="M290" s="49">
        <v>0</v>
      </c>
      <c r="N290" s="49">
        <v>478585</v>
      </c>
      <c r="O290" s="49">
        <v>0</v>
      </c>
      <c r="P290" s="42" t="s">
        <v>150</v>
      </c>
      <c r="Q290" s="40" t="s">
        <v>1547</v>
      </c>
      <c r="R290" s="40" t="s">
        <v>1548</v>
      </c>
      <c r="S290" s="40" t="s">
        <v>140</v>
      </c>
      <c r="T290" s="40" t="s">
        <v>141</v>
      </c>
      <c r="U290" s="40" t="s">
        <v>1549</v>
      </c>
      <c r="V290" s="40" t="s">
        <v>143</v>
      </c>
      <c r="W290" s="40" t="s">
        <v>159</v>
      </c>
      <c r="X290" s="40" t="s">
        <v>160</v>
      </c>
      <c r="Y290" s="40" t="s">
        <v>93</v>
      </c>
      <c r="Z290" s="40" t="s">
        <v>93</v>
      </c>
      <c r="AA290" s="40" t="s">
        <v>262</v>
      </c>
      <c r="AB290" s="40"/>
      <c r="AC290" s="40" t="s">
        <v>86</v>
      </c>
      <c r="AD290" s="40" t="s">
        <v>3245</v>
      </c>
      <c r="AE290" s="40"/>
      <c r="AF290" s="40" t="s">
        <v>484</v>
      </c>
      <c r="AG290" s="40" t="s">
        <v>486</v>
      </c>
      <c r="AH290" s="40" t="s">
        <v>487</v>
      </c>
      <c r="AI290" s="40" t="s">
        <v>3246</v>
      </c>
      <c r="AJ290" s="41"/>
      <c r="AK290" s="43"/>
      <c r="AL290" s="41"/>
      <c r="AM290" s="41"/>
      <c r="AN290" s="41"/>
      <c r="AO290" s="41"/>
      <c r="AP290" s="41"/>
      <c r="AQ290" s="41"/>
      <c r="AR290" s="41"/>
      <c r="AS290" s="41"/>
      <c r="AT290" s="41"/>
      <c r="AU290" s="40"/>
      <c r="AV290" s="40"/>
      <c r="AW290" s="40"/>
      <c r="AX290" s="40"/>
    </row>
    <row r="291" spans="1:50" x14ac:dyDescent="0.2">
      <c r="A291" s="73">
        <v>29025</v>
      </c>
      <c r="B291" s="40" t="s">
        <v>484</v>
      </c>
      <c r="C291" s="40" t="s">
        <v>3247</v>
      </c>
      <c r="D291" s="40" t="s">
        <v>137</v>
      </c>
      <c r="E291" s="42" t="s">
        <v>1218</v>
      </c>
      <c r="F291" s="40" t="s">
        <v>1219</v>
      </c>
      <c r="G291" s="40" t="s">
        <v>27</v>
      </c>
      <c r="H291" s="40" t="s">
        <v>28</v>
      </c>
      <c r="I291" s="40" t="s">
        <v>29</v>
      </c>
      <c r="J291" s="40" t="s">
        <v>30</v>
      </c>
      <c r="K291" s="40" t="s">
        <v>31</v>
      </c>
      <c r="L291" s="49">
        <v>93439</v>
      </c>
      <c r="M291" s="49">
        <v>0</v>
      </c>
      <c r="N291" s="49">
        <v>93439</v>
      </c>
      <c r="O291" s="49">
        <v>0</v>
      </c>
      <c r="P291" s="42" t="s">
        <v>150</v>
      </c>
      <c r="Q291" s="40" t="s">
        <v>3182</v>
      </c>
      <c r="R291" s="40" t="s">
        <v>3183</v>
      </c>
      <c r="S291" s="40" t="s">
        <v>140</v>
      </c>
      <c r="T291" s="40" t="s">
        <v>141</v>
      </c>
      <c r="U291" s="40" t="s">
        <v>3184</v>
      </c>
      <c r="V291" s="40" t="s">
        <v>143</v>
      </c>
      <c r="W291" s="40" t="s">
        <v>151</v>
      </c>
      <c r="X291" s="40" t="s">
        <v>152</v>
      </c>
      <c r="Y291" s="40" t="s">
        <v>54</v>
      </c>
      <c r="Z291" s="40" t="s">
        <v>54</v>
      </c>
      <c r="AA291" s="40" t="s">
        <v>488</v>
      </c>
      <c r="AB291" s="40"/>
      <c r="AC291" s="40" t="s">
        <v>87</v>
      </c>
      <c r="AD291" s="40" t="s">
        <v>3248</v>
      </c>
      <c r="AE291" s="40"/>
      <c r="AF291" s="40" t="s">
        <v>484</v>
      </c>
      <c r="AG291" s="40" t="s">
        <v>486</v>
      </c>
      <c r="AH291" s="40" t="s">
        <v>489</v>
      </c>
      <c r="AI291" s="40" t="s">
        <v>3249</v>
      </c>
      <c r="AJ291" s="41"/>
      <c r="AK291" s="43"/>
      <c r="AL291" s="41"/>
      <c r="AM291" s="41"/>
      <c r="AN291" s="41"/>
      <c r="AO291" s="41"/>
      <c r="AP291" s="41"/>
      <c r="AQ291" s="41"/>
      <c r="AR291" s="41"/>
      <c r="AS291" s="41"/>
      <c r="AT291" s="41"/>
      <c r="AU291" s="40"/>
      <c r="AV291" s="40"/>
      <c r="AW291" s="40"/>
      <c r="AX291" s="40"/>
    </row>
    <row r="292" spans="1:50" x14ac:dyDescent="0.2">
      <c r="A292" s="73">
        <v>29125</v>
      </c>
      <c r="B292" s="40" t="s">
        <v>484</v>
      </c>
      <c r="C292" s="40" t="s">
        <v>3250</v>
      </c>
      <c r="D292" s="40" t="s">
        <v>137</v>
      </c>
      <c r="E292" s="42" t="s">
        <v>1218</v>
      </c>
      <c r="F292" s="40" t="s">
        <v>1219</v>
      </c>
      <c r="G292" s="40" t="s">
        <v>27</v>
      </c>
      <c r="H292" s="40" t="s">
        <v>28</v>
      </c>
      <c r="I292" s="40" t="s">
        <v>29</v>
      </c>
      <c r="J292" s="40" t="s">
        <v>30</v>
      </c>
      <c r="K292" s="40" t="s">
        <v>31</v>
      </c>
      <c r="L292" s="49">
        <v>252632</v>
      </c>
      <c r="M292" s="49">
        <v>0</v>
      </c>
      <c r="N292" s="49">
        <v>252632</v>
      </c>
      <c r="O292" s="49">
        <v>0</v>
      </c>
      <c r="P292" s="42" t="s">
        <v>150</v>
      </c>
      <c r="Q292" s="40" t="s">
        <v>3251</v>
      </c>
      <c r="R292" s="40" t="s">
        <v>3252</v>
      </c>
      <c r="S292" s="40" t="s">
        <v>140</v>
      </c>
      <c r="T292" s="40" t="s">
        <v>141</v>
      </c>
      <c r="U292" s="40" t="s">
        <v>3253</v>
      </c>
      <c r="V292" s="40" t="s">
        <v>143</v>
      </c>
      <c r="W292" s="40" t="s">
        <v>151</v>
      </c>
      <c r="X292" s="40" t="s">
        <v>152</v>
      </c>
      <c r="Y292" s="40" t="s">
        <v>54</v>
      </c>
      <c r="Z292" s="40" t="s">
        <v>54</v>
      </c>
      <c r="AA292" s="40" t="s">
        <v>490</v>
      </c>
      <c r="AB292" s="40"/>
      <c r="AC292" s="40" t="s">
        <v>88</v>
      </c>
      <c r="AD292" s="40" t="s">
        <v>3254</v>
      </c>
      <c r="AE292" s="40"/>
      <c r="AF292" s="40" t="s">
        <v>484</v>
      </c>
      <c r="AG292" s="40" t="s">
        <v>486</v>
      </c>
      <c r="AH292" s="40" t="s">
        <v>491</v>
      </c>
      <c r="AI292" s="40" t="s">
        <v>3255</v>
      </c>
      <c r="AJ292" s="41"/>
      <c r="AK292" s="43"/>
      <c r="AL292" s="41"/>
      <c r="AM292" s="41"/>
      <c r="AN292" s="41"/>
      <c r="AO292" s="41"/>
      <c r="AP292" s="41"/>
      <c r="AQ292" s="41"/>
      <c r="AR292" s="41"/>
      <c r="AS292" s="41"/>
      <c r="AT292" s="41"/>
      <c r="AU292" s="40"/>
      <c r="AV292" s="40"/>
      <c r="AW292" s="40"/>
      <c r="AX292" s="40"/>
    </row>
    <row r="293" spans="1:50" x14ac:dyDescent="0.2">
      <c r="A293" s="73">
        <v>29225</v>
      </c>
      <c r="B293" s="40" t="s">
        <v>484</v>
      </c>
      <c r="C293" s="40" t="s">
        <v>3256</v>
      </c>
      <c r="D293" s="40" t="s">
        <v>137</v>
      </c>
      <c r="E293" s="42" t="s">
        <v>1325</v>
      </c>
      <c r="F293" s="40" t="s">
        <v>1326</v>
      </c>
      <c r="G293" s="40" t="s">
        <v>27</v>
      </c>
      <c r="H293" s="40" t="s">
        <v>28</v>
      </c>
      <c r="I293" s="40" t="s">
        <v>29</v>
      </c>
      <c r="J293" s="40" t="s">
        <v>30</v>
      </c>
      <c r="K293" s="40" t="s">
        <v>31</v>
      </c>
      <c r="L293" s="49">
        <v>478585</v>
      </c>
      <c r="M293" s="49">
        <v>0</v>
      </c>
      <c r="N293" s="49">
        <v>478585</v>
      </c>
      <c r="O293" s="49">
        <v>0</v>
      </c>
      <c r="P293" s="42" t="s">
        <v>150</v>
      </c>
      <c r="Q293" s="40" t="s">
        <v>1787</v>
      </c>
      <c r="R293" s="40" t="s">
        <v>1788</v>
      </c>
      <c r="S293" s="40" t="s">
        <v>140</v>
      </c>
      <c r="T293" s="40" t="s">
        <v>141</v>
      </c>
      <c r="U293" s="40" t="s">
        <v>1789</v>
      </c>
      <c r="V293" s="40" t="s">
        <v>143</v>
      </c>
      <c r="W293" s="40" t="s">
        <v>148</v>
      </c>
      <c r="X293" s="40" t="s">
        <v>149</v>
      </c>
      <c r="Y293" s="40" t="s">
        <v>88</v>
      </c>
      <c r="Z293" s="40" t="s">
        <v>88</v>
      </c>
      <c r="AA293" s="40" t="s">
        <v>260</v>
      </c>
      <c r="AB293" s="40"/>
      <c r="AC293" s="40" t="s">
        <v>89</v>
      </c>
      <c r="AD293" s="40" t="s">
        <v>3257</v>
      </c>
      <c r="AE293" s="40"/>
      <c r="AF293" s="40" t="s">
        <v>484</v>
      </c>
      <c r="AG293" s="40" t="s">
        <v>486</v>
      </c>
      <c r="AH293" s="40" t="s">
        <v>492</v>
      </c>
      <c r="AI293" s="40" t="s">
        <v>3258</v>
      </c>
      <c r="AJ293" s="41"/>
      <c r="AK293" s="43"/>
      <c r="AL293" s="41"/>
      <c r="AM293" s="41"/>
      <c r="AN293" s="41"/>
      <c r="AO293" s="41"/>
      <c r="AP293" s="41"/>
      <c r="AQ293" s="41"/>
      <c r="AR293" s="41"/>
      <c r="AS293" s="41"/>
      <c r="AT293" s="41"/>
      <c r="AU293" s="40"/>
      <c r="AV293" s="40"/>
      <c r="AW293" s="40"/>
      <c r="AX293" s="40"/>
    </row>
    <row r="294" spans="1:50" x14ac:dyDescent="0.2">
      <c r="A294" s="73">
        <v>29325</v>
      </c>
      <c r="B294" s="40" t="s">
        <v>484</v>
      </c>
      <c r="C294" s="40" t="s">
        <v>3259</v>
      </c>
      <c r="D294" s="40" t="s">
        <v>137</v>
      </c>
      <c r="E294" s="42" t="s">
        <v>1203</v>
      </c>
      <c r="F294" s="40" t="s">
        <v>1204</v>
      </c>
      <c r="G294" s="40" t="s">
        <v>27</v>
      </c>
      <c r="H294" s="40" t="s">
        <v>28</v>
      </c>
      <c r="I294" s="40" t="s">
        <v>29</v>
      </c>
      <c r="J294" s="40" t="s">
        <v>30</v>
      </c>
      <c r="K294" s="40" t="s">
        <v>31</v>
      </c>
      <c r="L294" s="49">
        <v>372012</v>
      </c>
      <c r="M294" s="49">
        <v>0</v>
      </c>
      <c r="N294" s="49">
        <v>372012</v>
      </c>
      <c r="O294" s="49">
        <v>0</v>
      </c>
      <c r="P294" s="42" t="s">
        <v>150</v>
      </c>
      <c r="Q294" s="40" t="s">
        <v>3260</v>
      </c>
      <c r="R294" s="40" t="s">
        <v>3261</v>
      </c>
      <c r="S294" s="40" t="s">
        <v>140</v>
      </c>
      <c r="T294" s="40" t="s">
        <v>141</v>
      </c>
      <c r="U294" s="40" t="s">
        <v>3262</v>
      </c>
      <c r="V294" s="40" t="s">
        <v>143</v>
      </c>
      <c r="W294" s="40" t="s">
        <v>157</v>
      </c>
      <c r="X294" s="40" t="s">
        <v>158</v>
      </c>
      <c r="Y294" s="40" t="s">
        <v>35</v>
      </c>
      <c r="Z294" s="40" t="s">
        <v>35</v>
      </c>
      <c r="AA294" s="40" t="s">
        <v>493</v>
      </c>
      <c r="AB294" s="40"/>
      <c r="AC294" s="40" t="s">
        <v>90</v>
      </c>
      <c r="AD294" s="40" t="s">
        <v>3263</v>
      </c>
      <c r="AE294" s="40"/>
      <c r="AF294" s="40" t="s">
        <v>484</v>
      </c>
      <c r="AG294" s="40" t="s">
        <v>486</v>
      </c>
      <c r="AH294" s="40" t="s">
        <v>494</v>
      </c>
      <c r="AI294" s="40" t="s">
        <v>3264</v>
      </c>
      <c r="AJ294" s="41"/>
      <c r="AK294" s="43"/>
      <c r="AL294" s="41"/>
      <c r="AM294" s="41"/>
      <c r="AN294" s="41"/>
      <c r="AO294" s="41"/>
      <c r="AP294" s="41"/>
      <c r="AQ294" s="41"/>
      <c r="AR294" s="41"/>
      <c r="AS294" s="41"/>
      <c r="AT294" s="41"/>
      <c r="AU294" s="40"/>
      <c r="AV294" s="40"/>
      <c r="AW294" s="40"/>
      <c r="AX294" s="40"/>
    </row>
    <row r="295" spans="1:50" x14ac:dyDescent="0.2">
      <c r="A295" s="73">
        <v>29425</v>
      </c>
      <c r="B295" s="40" t="s">
        <v>484</v>
      </c>
      <c r="C295" s="40" t="s">
        <v>3265</v>
      </c>
      <c r="D295" s="40" t="s">
        <v>137</v>
      </c>
      <c r="E295" s="42" t="s">
        <v>1218</v>
      </c>
      <c r="F295" s="40" t="s">
        <v>1219</v>
      </c>
      <c r="G295" s="40" t="s">
        <v>27</v>
      </c>
      <c r="H295" s="40" t="s">
        <v>28</v>
      </c>
      <c r="I295" s="40" t="s">
        <v>29</v>
      </c>
      <c r="J295" s="40" t="s">
        <v>30</v>
      </c>
      <c r="K295" s="40" t="s">
        <v>31</v>
      </c>
      <c r="L295" s="49">
        <v>576929</v>
      </c>
      <c r="M295" s="49">
        <v>0</v>
      </c>
      <c r="N295" s="49">
        <v>576929</v>
      </c>
      <c r="O295" s="49">
        <v>0</v>
      </c>
      <c r="P295" s="42" t="s">
        <v>150</v>
      </c>
      <c r="Q295" s="40" t="s">
        <v>3266</v>
      </c>
      <c r="R295" s="40" t="s">
        <v>3267</v>
      </c>
      <c r="S295" s="40" t="s">
        <v>140</v>
      </c>
      <c r="T295" s="40" t="s">
        <v>141</v>
      </c>
      <c r="U295" s="40" t="s">
        <v>3268</v>
      </c>
      <c r="V295" s="40" t="s">
        <v>143</v>
      </c>
      <c r="W295" s="40" t="s">
        <v>162</v>
      </c>
      <c r="X295" s="40" t="s">
        <v>163</v>
      </c>
      <c r="Y295" s="40" t="s">
        <v>54</v>
      </c>
      <c r="Z295" s="40" t="s">
        <v>54</v>
      </c>
      <c r="AA295" s="40" t="s">
        <v>495</v>
      </c>
      <c r="AB295" s="40"/>
      <c r="AC295" s="40" t="s">
        <v>91</v>
      </c>
      <c r="AD295" s="40" t="s">
        <v>3269</v>
      </c>
      <c r="AE295" s="40"/>
      <c r="AF295" s="40" t="s">
        <v>484</v>
      </c>
      <c r="AG295" s="40" t="s">
        <v>486</v>
      </c>
      <c r="AH295" s="40" t="s">
        <v>496</v>
      </c>
      <c r="AI295" s="40" t="s">
        <v>3270</v>
      </c>
      <c r="AJ295" s="41"/>
      <c r="AK295" s="43"/>
      <c r="AL295" s="41"/>
      <c r="AM295" s="41"/>
      <c r="AN295" s="41"/>
      <c r="AO295" s="41"/>
      <c r="AP295" s="41"/>
      <c r="AQ295" s="41"/>
      <c r="AR295" s="41"/>
      <c r="AS295" s="41"/>
      <c r="AT295" s="41"/>
      <c r="AU295" s="40"/>
      <c r="AV295" s="40"/>
      <c r="AW295" s="40"/>
      <c r="AX295" s="40"/>
    </row>
    <row r="296" spans="1:50" x14ac:dyDescent="0.2">
      <c r="A296" s="73">
        <v>29525</v>
      </c>
      <c r="B296" s="40" t="s">
        <v>484</v>
      </c>
      <c r="C296" s="40" t="s">
        <v>3271</v>
      </c>
      <c r="D296" s="40" t="s">
        <v>137</v>
      </c>
      <c r="E296" s="42" t="s">
        <v>1218</v>
      </c>
      <c r="F296" s="40" t="s">
        <v>1219</v>
      </c>
      <c r="G296" s="40" t="s">
        <v>27</v>
      </c>
      <c r="H296" s="40" t="s">
        <v>28</v>
      </c>
      <c r="I296" s="40" t="s">
        <v>29</v>
      </c>
      <c r="J296" s="40" t="s">
        <v>30</v>
      </c>
      <c r="K296" s="40" t="s">
        <v>31</v>
      </c>
      <c r="L296" s="49">
        <v>19357900</v>
      </c>
      <c r="M296" s="49">
        <v>0</v>
      </c>
      <c r="N296" s="49">
        <v>19357900</v>
      </c>
      <c r="O296" s="49">
        <v>14260360</v>
      </c>
      <c r="P296" s="42" t="s">
        <v>150</v>
      </c>
      <c r="Q296" s="40" t="s">
        <v>3272</v>
      </c>
      <c r="R296" s="40" t="s">
        <v>3273</v>
      </c>
      <c r="S296" s="40" t="s">
        <v>140</v>
      </c>
      <c r="T296" s="40" t="s">
        <v>141</v>
      </c>
      <c r="U296" s="40" t="s">
        <v>3274</v>
      </c>
      <c r="V296" s="40" t="s">
        <v>143</v>
      </c>
      <c r="W296" s="40" t="s">
        <v>162</v>
      </c>
      <c r="X296" s="40" t="s">
        <v>163</v>
      </c>
      <c r="Y296" s="40" t="s">
        <v>57</v>
      </c>
      <c r="Z296" s="40" t="s">
        <v>57</v>
      </c>
      <c r="AA296" s="40" t="s">
        <v>497</v>
      </c>
      <c r="AB296" s="40"/>
      <c r="AC296" s="40" t="s">
        <v>9635</v>
      </c>
      <c r="AD296" s="40" t="s">
        <v>9636</v>
      </c>
      <c r="AE296" s="40"/>
      <c r="AF296" s="40" t="s">
        <v>484</v>
      </c>
      <c r="AG296" s="40" t="s">
        <v>153</v>
      </c>
      <c r="AH296" s="40" t="s">
        <v>3276</v>
      </c>
      <c r="AI296" s="40" t="s">
        <v>3277</v>
      </c>
      <c r="AJ296" s="41"/>
      <c r="AK296" s="43"/>
      <c r="AL296" s="41"/>
      <c r="AM296" s="41"/>
      <c r="AN296" s="41"/>
      <c r="AO296" s="41"/>
      <c r="AP296" s="41"/>
      <c r="AQ296" s="41"/>
      <c r="AR296" s="41"/>
      <c r="AS296" s="41"/>
      <c r="AT296" s="41"/>
      <c r="AU296" s="40"/>
      <c r="AV296" s="40"/>
      <c r="AW296" s="40"/>
      <c r="AX296" s="40"/>
    </row>
    <row r="297" spans="1:50" x14ac:dyDescent="0.2">
      <c r="A297" s="73">
        <v>29625</v>
      </c>
      <c r="B297" s="40" t="s">
        <v>484</v>
      </c>
      <c r="C297" s="40" t="s">
        <v>3278</v>
      </c>
      <c r="D297" s="40" t="s">
        <v>137</v>
      </c>
      <c r="E297" s="42" t="s">
        <v>1218</v>
      </c>
      <c r="F297" s="40" t="s">
        <v>1219</v>
      </c>
      <c r="G297" s="40" t="s">
        <v>27</v>
      </c>
      <c r="H297" s="40" t="s">
        <v>28</v>
      </c>
      <c r="I297" s="40" t="s">
        <v>29</v>
      </c>
      <c r="J297" s="40" t="s">
        <v>30</v>
      </c>
      <c r="K297" s="40" t="s">
        <v>31</v>
      </c>
      <c r="L297" s="49">
        <v>18327900</v>
      </c>
      <c r="M297" s="49">
        <v>-15334343</v>
      </c>
      <c r="N297" s="49">
        <v>2993557</v>
      </c>
      <c r="O297" s="49">
        <v>0</v>
      </c>
      <c r="P297" s="42" t="s">
        <v>150</v>
      </c>
      <c r="Q297" s="40" t="s">
        <v>3279</v>
      </c>
      <c r="R297" s="40" t="s">
        <v>3280</v>
      </c>
      <c r="S297" s="40" t="s">
        <v>140</v>
      </c>
      <c r="T297" s="40" t="s">
        <v>141</v>
      </c>
      <c r="U297" s="40" t="s">
        <v>3281</v>
      </c>
      <c r="V297" s="40" t="s">
        <v>143</v>
      </c>
      <c r="W297" s="40" t="s">
        <v>159</v>
      </c>
      <c r="X297" s="40" t="s">
        <v>160</v>
      </c>
      <c r="Y297" s="40" t="s">
        <v>57</v>
      </c>
      <c r="Z297" s="40" t="s">
        <v>57</v>
      </c>
      <c r="AA297" s="40" t="s">
        <v>498</v>
      </c>
      <c r="AB297" s="40"/>
      <c r="AC297" s="40" t="s">
        <v>6451</v>
      </c>
      <c r="AD297" s="40" t="s">
        <v>6452</v>
      </c>
      <c r="AE297" s="40"/>
      <c r="AF297" s="40" t="s">
        <v>484</v>
      </c>
      <c r="AG297" s="40" t="s">
        <v>153</v>
      </c>
      <c r="AH297" s="40" t="s">
        <v>3283</v>
      </c>
      <c r="AI297" s="40" t="s">
        <v>3284</v>
      </c>
      <c r="AJ297" s="41"/>
      <c r="AK297" s="43"/>
      <c r="AL297" s="41"/>
      <c r="AM297" s="41"/>
      <c r="AN297" s="41"/>
      <c r="AO297" s="41"/>
      <c r="AP297" s="41"/>
      <c r="AQ297" s="41"/>
      <c r="AR297" s="41"/>
      <c r="AS297" s="41"/>
      <c r="AT297" s="41"/>
      <c r="AU297" s="40"/>
      <c r="AV297" s="40"/>
      <c r="AW297" s="40"/>
      <c r="AX297" s="40"/>
    </row>
    <row r="298" spans="1:50" x14ac:dyDescent="0.2">
      <c r="A298" s="73">
        <v>29725</v>
      </c>
      <c r="B298" s="40" t="s">
        <v>484</v>
      </c>
      <c r="C298" s="40" t="s">
        <v>3285</v>
      </c>
      <c r="D298" s="40" t="s">
        <v>137</v>
      </c>
      <c r="E298" s="42" t="s">
        <v>1218</v>
      </c>
      <c r="F298" s="40" t="s">
        <v>1219</v>
      </c>
      <c r="G298" s="40" t="s">
        <v>27</v>
      </c>
      <c r="H298" s="40" t="s">
        <v>28</v>
      </c>
      <c r="I298" s="40" t="s">
        <v>29</v>
      </c>
      <c r="J298" s="40" t="s">
        <v>30</v>
      </c>
      <c r="K298" s="40" t="s">
        <v>31</v>
      </c>
      <c r="L298" s="49">
        <v>20600000</v>
      </c>
      <c r="M298" s="49">
        <v>-14557333</v>
      </c>
      <c r="N298" s="49">
        <v>6042667</v>
      </c>
      <c r="O298" s="49">
        <v>618000</v>
      </c>
      <c r="P298" s="42" t="s">
        <v>150</v>
      </c>
      <c r="Q298" s="40" t="s">
        <v>3286</v>
      </c>
      <c r="R298" s="40" t="s">
        <v>3287</v>
      </c>
      <c r="S298" s="40" t="s">
        <v>140</v>
      </c>
      <c r="T298" s="40" t="s">
        <v>141</v>
      </c>
      <c r="U298" s="40" t="s">
        <v>3288</v>
      </c>
      <c r="V298" s="40" t="s">
        <v>143</v>
      </c>
      <c r="W298" s="40" t="s">
        <v>151</v>
      </c>
      <c r="X298" s="40" t="s">
        <v>152</v>
      </c>
      <c r="Y298" s="40" t="s">
        <v>57</v>
      </c>
      <c r="Z298" s="40" t="s">
        <v>57</v>
      </c>
      <c r="AA298" s="40" t="s">
        <v>499</v>
      </c>
      <c r="AB298" s="40"/>
      <c r="AC298" s="40" t="s">
        <v>9637</v>
      </c>
      <c r="AD298" s="40" t="s">
        <v>9638</v>
      </c>
      <c r="AE298" s="40"/>
      <c r="AF298" s="40" t="s">
        <v>484</v>
      </c>
      <c r="AG298" s="40" t="s">
        <v>153</v>
      </c>
      <c r="AH298" s="40" t="s">
        <v>3290</v>
      </c>
      <c r="AI298" s="40" t="s">
        <v>3291</v>
      </c>
      <c r="AJ298" s="41"/>
      <c r="AK298" s="43"/>
      <c r="AL298" s="41"/>
      <c r="AM298" s="41"/>
      <c r="AN298" s="41"/>
      <c r="AO298" s="41"/>
      <c r="AP298" s="41"/>
      <c r="AQ298" s="41"/>
      <c r="AR298" s="41"/>
      <c r="AS298" s="41"/>
      <c r="AT298" s="41"/>
      <c r="AU298" s="40"/>
      <c r="AV298" s="40"/>
      <c r="AW298" s="40"/>
      <c r="AX298" s="40"/>
    </row>
    <row r="299" spans="1:50" x14ac:dyDescent="0.2">
      <c r="A299" s="73">
        <v>29825</v>
      </c>
      <c r="B299" s="40" t="s">
        <v>484</v>
      </c>
      <c r="C299" s="40" t="s">
        <v>3292</v>
      </c>
      <c r="D299" s="40" t="s">
        <v>137</v>
      </c>
      <c r="E299" s="42" t="s">
        <v>1218</v>
      </c>
      <c r="F299" s="40" t="s">
        <v>1219</v>
      </c>
      <c r="G299" s="40" t="s">
        <v>27</v>
      </c>
      <c r="H299" s="40" t="s">
        <v>28</v>
      </c>
      <c r="I299" s="40" t="s">
        <v>29</v>
      </c>
      <c r="J299" s="40" t="s">
        <v>30</v>
      </c>
      <c r="K299" s="40" t="s">
        <v>31</v>
      </c>
      <c r="L299" s="49">
        <v>19239990</v>
      </c>
      <c r="M299" s="49">
        <v>-19047590</v>
      </c>
      <c r="N299" s="49">
        <v>192400</v>
      </c>
      <c r="O299" s="49">
        <v>0</v>
      </c>
      <c r="P299" s="42" t="s">
        <v>150</v>
      </c>
      <c r="Q299" s="40" t="s">
        <v>3293</v>
      </c>
      <c r="R299" s="40" t="s">
        <v>3294</v>
      </c>
      <c r="S299" s="40" t="s">
        <v>140</v>
      </c>
      <c r="T299" s="40" t="s">
        <v>141</v>
      </c>
      <c r="U299" s="40" t="s">
        <v>3295</v>
      </c>
      <c r="V299" s="40" t="s">
        <v>143</v>
      </c>
      <c r="W299" s="40" t="s">
        <v>157</v>
      </c>
      <c r="X299" s="40" t="s">
        <v>158</v>
      </c>
      <c r="Y299" s="40" t="s">
        <v>57</v>
      </c>
      <c r="Z299" s="40" t="s">
        <v>57</v>
      </c>
      <c r="AA299" s="40" t="s">
        <v>500</v>
      </c>
      <c r="AB299" s="40"/>
      <c r="AC299" s="40" t="s">
        <v>6453</v>
      </c>
      <c r="AD299" s="40" t="s">
        <v>6454</v>
      </c>
      <c r="AE299" s="40"/>
      <c r="AF299" s="40" t="s">
        <v>484</v>
      </c>
      <c r="AG299" s="40" t="s">
        <v>153</v>
      </c>
      <c r="AH299" s="40" t="s">
        <v>3296</v>
      </c>
      <c r="AI299" s="40" t="s">
        <v>3297</v>
      </c>
      <c r="AJ299" s="41"/>
      <c r="AK299" s="43"/>
      <c r="AL299" s="41"/>
      <c r="AM299" s="41"/>
      <c r="AN299" s="41"/>
      <c r="AO299" s="41"/>
      <c r="AP299" s="41"/>
      <c r="AQ299" s="41"/>
      <c r="AR299" s="41"/>
      <c r="AS299" s="41"/>
      <c r="AT299" s="41"/>
      <c r="AU299" s="40"/>
      <c r="AV299" s="40"/>
      <c r="AW299" s="40"/>
      <c r="AX299" s="40"/>
    </row>
    <row r="300" spans="1:50" x14ac:dyDescent="0.2">
      <c r="A300" s="73">
        <v>29925</v>
      </c>
      <c r="B300" s="40" t="s">
        <v>484</v>
      </c>
      <c r="C300" s="40" t="s">
        <v>3298</v>
      </c>
      <c r="D300" s="40" t="s">
        <v>137</v>
      </c>
      <c r="E300" s="42" t="s">
        <v>1218</v>
      </c>
      <c r="F300" s="40" t="s">
        <v>1219</v>
      </c>
      <c r="G300" s="40" t="s">
        <v>27</v>
      </c>
      <c r="H300" s="40" t="s">
        <v>28</v>
      </c>
      <c r="I300" s="40" t="s">
        <v>29</v>
      </c>
      <c r="J300" s="40" t="s">
        <v>30</v>
      </c>
      <c r="K300" s="40" t="s">
        <v>31</v>
      </c>
      <c r="L300" s="49">
        <v>19357900</v>
      </c>
      <c r="M300" s="49">
        <v>0</v>
      </c>
      <c r="N300" s="49">
        <v>19357900</v>
      </c>
      <c r="O300" s="49">
        <v>14260320</v>
      </c>
      <c r="P300" s="42" t="s">
        <v>150</v>
      </c>
      <c r="Q300" s="40" t="s">
        <v>3299</v>
      </c>
      <c r="R300" s="40" t="s">
        <v>3300</v>
      </c>
      <c r="S300" s="40" t="s">
        <v>140</v>
      </c>
      <c r="T300" s="40" t="s">
        <v>141</v>
      </c>
      <c r="U300" s="40" t="s">
        <v>3301</v>
      </c>
      <c r="V300" s="40" t="s">
        <v>143</v>
      </c>
      <c r="W300" s="40" t="s">
        <v>162</v>
      </c>
      <c r="X300" s="40" t="s">
        <v>163</v>
      </c>
      <c r="Y300" s="40" t="s">
        <v>57</v>
      </c>
      <c r="Z300" s="40" t="s">
        <v>57</v>
      </c>
      <c r="AA300" s="40" t="s">
        <v>501</v>
      </c>
      <c r="AB300" s="40"/>
      <c r="AC300" s="40" t="s">
        <v>9639</v>
      </c>
      <c r="AD300" s="40" t="s">
        <v>9640</v>
      </c>
      <c r="AE300" s="40"/>
      <c r="AF300" s="40" t="s">
        <v>484</v>
      </c>
      <c r="AG300" s="40" t="s">
        <v>153</v>
      </c>
      <c r="AH300" s="40" t="s">
        <v>3303</v>
      </c>
      <c r="AI300" s="40" t="s">
        <v>3304</v>
      </c>
      <c r="AJ300" s="41"/>
      <c r="AK300" s="43"/>
      <c r="AL300" s="41"/>
      <c r="AM300" s="41"/>
      <c r="AN300" s="41"/>
      <c r="AO300" s="41"/>
      <c r="AP300" s="41"/>
      <c r="AQ300" s="41"/>
      <c r="AR300" s="41"/>
      <c r="AS300" s="41"/>
      <c r="AT300" s="41"/>
      <c r="AU300" s="40"/>
      <c r="AV300" s="40"/>
      <c r="AW300" s="40"/>
      <c r="AX300" s="40"/>
    </row>
    <row r="301" spans="1:50" x14ac:dyDescent="0.2">
      <c r="A301" s="73">
        <v>30025</v>
      </c>
      <c r="B301" s="40" t="s">
        <v>484</v>
      </c>
      <c r="C301" s="40" t="s">
        <v>3305</v>
      </c>
      <c r="D301" s="40" t="s">
        <v>137</v>
      </c>
      <c r="E301" s="42" t="s">
        <v>1218</v>
      </c>
      <c r="F301" s="40" t="s">
        <v>1219</v>
      </c>
      <c r="G301" s="40" t="s">
        <v>27</v>
      </c>
      <c r="H301" s="40" t="s">
        <v>28</v>
      </c>
      <c r="I301" s="40" t="s">
        <v>29</v>
      </c>
      <c r="J301" s="40" t="s">
        <v>30</v>
      </c>
      <c r="K301" s="40" t="s">
        <v>31</v>
      </c>
      <c r="L301" s="49">
        <v>27872000</v>
      </c>
      <c r="M301" s="49">
        <v>0</v>
      </c>
      <c r="N301" s="49">
        <v>27872000</v>
      </c>
      <c r="O301" s="49">
        <v>20532373</v>
      </c>
      <c r="P301" s="42" t="s">
        <v>150</v>
      </c>
      <c r="Q301" s="40" t="s">
        <v>3306</v>
      </c>
      <c r="R301" s="40" t="s">
        <v>3307</v>
      </c>
      <c r="S301" s="40" t="s">
        <v>140</v>
      </c>
      <c r="T301" s="40" t="s">
        <v>141</v>
      </c>
      <c r="U301" s="40" t="s">
        <v>3308</v>
      </c>
      <c r="V301" s="40" t="s">
        <v>143</v>
      </c>
      <c r="W301" s="40" t="s">
        <v>157</v>
      </c>
      <c r="X301" s="40" t="s">
        <v>158</v>
      </c>
      <c r="Y301" s="40" t="s">
        <v>57</v>
      </c>
      <c r="Z301" s="40" t="s">
        <v>57</v>
      </c>
      <c r="AA301" s="40" t="s">
        <v>502</v>
      </c>
      <c r="AB301" s="40"/>
      <c r="AC301" s="40" t="s">
        <v>9641</v>
      </c>
      <c r="AD301" s="40" t="s">
        <v>9642</v>
      </c>
      <c r="AE301" s="40"/>
      <c r="AF301" s="40" t="s">
        <v>484</v>
      </c>
      <c r="AG301" s="40" t="s">
        <v>153</v>
      </c>
      <c r="AH301" s="40" t="s">
        <v>3310</v>
      </c>
      <c r="AI301" s="40" t="s">
        <v>3311</v>
      </c>
      <c r="AJ301" s="41"/>
      <c r="AK301" s="43"/>
      <c r="AL301" s="41"/>
      <c r="AM301" s="41"/>
      <c r="AN301" s="41"/>
      <c r="AO301" s="41"/>
      <c r="AP301" s="41"/>
      <c r="AQ301" s="41"/>
      <c r="AR301" s="41"/>
      <c r="AS301" s="41"/>
      <c r="AT301" s="41"/>
      <c r="AU301" s="40"/>
      <c r="AV301" s="40"/>
      <c r="AW301" s="40"/>
      <c r="AX301" s="40"/>
    </row>
    <row r="302" spans="1:50" x14ac:dyDescent="0.2">
      <c r="A302" s="73">
        <v>30125</v>
      </c>
      <c r="B302" s="40" t="s">
        <v>484</v>
      </c>
      <c r="C302" s="40" t="s">
        <v>3312</v>
      </c>
      <c r="D302" s="40" t="s">
        <v>137</v>
      </c>
      <c r="E302" s="42" t="s">
        <v>1307</v>
      </c>
      <c r="F302" s="40" t="s">
        <v>1308</v>
      </c>
      <c r="G302" s="40" t="s">
        <v>27</v>
      </c>
      <c r="H302" s="40" t="s">
        <v>28</v>
      </c>
      <c r="I302" s="40" t="s">
        <v>29</v>
      </c>
      <c r="J302" s="40" t="s">
        <v>30</v>
      </c>
      <c r="K302" s="40" t="s">
        <v>31</v>
      </c>
      <c r="L302" s="49">
        <v>21491064</v>
      </c>
      <c r="M302" s="49">
        <v>0</v>
      </c>
      <c r="N302" s="49">
        <v>21491064</v>
      </c>
      <c r="O302" s="49">
        <v>15202938</v>
      </c>
      <c r="P302" s="42" t="s">
        <v>150</v>
      </c>
      <c r="Q302" s="40" t="s">
        <v>3313</v>
      </c>
      <c r="R302" s="40" t="s">
        <v>3314</v>
      </c>
      <c r="S302" s="40" t="s">
        <v>140</v>
      </c>
      <c r="T302" s="40" t="s">
        <v>141</v>
      </c>
      <c r="U302" s="40" t="s">
        <v>3315</v>
      </c>
      <c r="V302" s="40" t="s">
        <v>143</v>
      </c>
      <c r="W302" s="40" t="s">
        <v>148</v>
      </c>
      <c r="X302" s="40" t="s">
        <v>149</v>
      </c>
      <c r="Y302" s="40" t="s">
        <v>80</v>
      </c>
      <c r="Z302" s="40" t="s">
        <v>80</v>
      </c>
      <c r="AA302" s="40" t="s">
        <v>503</v>
      </c>
      <c r="AB302" s="40"/>
      <c r="AC302" s="40" t="s">
        <v>9643</v>
      </c>
      <c r="AD302" s="40" t="s">
        <v>9644</v>
      </c>
      <c r="AE302" s="40"/>
      <c r="AF302" s="40" t="s">
        <v>484</v>
      </c>
      <c r="AG302" s="40" t="s">
        <v>153</v>
      </c>
      <c r="AH302" s="40" t="s">
        <v>3317</v>
      </c>
      <c r="AI302" s="40" t="s">
        <v>3318</v>
      </c>
      <c r="AJ302" s="41"/>
      <c r="AK302" s="43"/>
      <c r="AL302" s="41"/>
      <c r="AM302" s="41"/>
      <c r="AN302" s="41"/>
      <c r="AO302" s="41"/>
      <c r="AP302" s="41"/>
      <c r="AQ302" s="41"/>
      <c r="AR302" s="41"/>
      <c r="AS302" s="41"/>
      <c r="AT302" s="41"/>
      <c r="AU302" s="40"/>
      <c r="AV302" s="40"/>
      <c r="AW302" s="40"/>
      <c r="AX302" s="40"/>
    </row>
    <row r="303" spans="1:50" x14ac:dyDescent="0.2">
      <c r="A303" s="73">
        <v>30225</v>
      </c>
      <c r="B303" s="40" t="s">
        <v>504</v>
      </c>
      <c r="C303" s="40" t="s">
        <v>3319</v>
      </c>
      <c r="D303" s="40" t="s">
        <v>137</v>
      </c>
      <c r="E303" s="42" t="s">
        <v>1203</v>
      </c>
      <c r="F303" s="40" t="s">
        <v>1204</v>
      </c>
      <c r="G303" s="40" t="s">
        <v>27</v>
      </c>
      <c r="H303" s="40" t="s">
        <v>28</v>
      </c>
      <c r="I303" s="40" t="s">
        <v>29</v>
      </c>
      <c r="J303" s="40" t="s">
        <v>30</v>
      </c>
      <c r="K303" s="40" t="s">
        <v>31</v>
      </c>
      <c r="L303" s="49">
        <v>465641</v>
      </c>
      <c r="M303" s="49">
        <v>0</v>
      </c>
      <c r="N303" s="49">
        <v>465641</v>
      </c>
      <c r="O303" s="49">
        <v>0</v>
      </c>
      <c r="P303" s="42" t="s">
        <v>150</v>
      </c>
      <c r="Q303" s="40" t="s">
        <v>3251</v>
      </c>
      <c r="R303" s="40" t="s">
        <v>3252</v>
      </c>
      <c r="S303" s="40" t="s">
        <v>140</v>
      </c>
      <c r="T303" s="40" t="s">
        <v>141</v>
      </c>
      <c r="U303" s="40" t="s">
        <v>3253</v>
      </c>
      <c r="V303" s="40" t="s">
        <v>143</v>
      </c>
      <c r="W303" s="40" t="s">
        <v>151</v>
      </c>
      <c r="X303" s="40" t="s">
        <v>152</v>
      </c>
      <c r="Y303" s="40" t="s">
        <v>35</v>
      </c>
      <c r="Z303" s="40" t="s">
        <v>35</v>
      </c>
      <c r="AA303" s="40" t="s">
        <v>505</v>
      </c>
      <c r="AB303" s="40"/>
      <c r="AC303" s="40" t="s">
        <v>92</v>
      </c>
      <c r="AD303" s="40" t="s">
        <v>3320</v>
      </c>
      <c r="AE303" s="40"/>
      <c r="AF303" s="40" t="s">
        <v>504</v>
      </c>
      <c r="AG303" s="40" t="s">
        <v>486</v>
      </c>
      <c r="AH303" s="40" t="s">
        <v>506</v>
      </c>
      <c r="AI303" s="40" t="s">
        <v>3321</v>
      </c>
      <c r="AJ303" s="41"/>
      <c r="AK303" s="43"/>
      <c r="AL303" s="41"/>
      <c r="AM303" s="41"/>
      <c r="AN303" s="41"/>
      <c r="AO303" s="41"/>
      <c r="AP303" s="41"/>
      <c r="AQ303" s="41"/>
      <c r="AR303" s="41"/>
      <c r="AS303" s="41"/>
      <c r="AT303" s="41"/>
      <c r="AU303" s="40"/>
      <c r="AV303" s="40"/>
      <c r="AW303" s="40"/>
      <c r="AX303" s="40"/>
    </row>
    <row r="304" spans="1:50" x14ac:dyDescent="0.2">
      <c r="A304" s="73">
        <v>30325</v>
      </c>
      <c r="B304" s="40" t="s">
        <v>504</v>
      </c>
      <c r="C304" s="40" t="s">
        <v>3322</v>
      </c>
      <c r="D304" s="40" t="s">
        <v>137</v>
      </c>
      <c r="E304" s="42" t="s">
        <v>1218</v>
      </c>
      <c r="F304" s="40" t="s">
        <v>1219</v>
      </c>
      <c r="G304" s="40" t="s">
        <v>27</v>
      </c>
      <c r="H304" s="40" t="s">
        <v>28</v>
      </c>
      <c r="I304" s="40" t="s">
        <v>29</v>
      </c>
      <c r="J304" s="40" t="s">
        <v>30</v>
      </c>
      <c r="K304" s="40" t="s">
        <v>31</v>
      </c>
      <c r="L304" s="49">
        <v>35200</v>
      </c>
      <c r="M304" s="49">
        <v>0</v>
      </c>
      <c r="N304" s="49">
        <v>35200</v>
      </c>
      <c r="O304" s="49">
        <v>0</v>
      </c>
      <c r="P304" s="42" t="s">
        <v>150</v>
      </c>
      <c r="Q304" s="40" t="s">
        <v>3182</v>
      </c>
      <c r="R304" s="40" t="s">
        <v>3183</v>
      </c>
      <c r="S304" s="40" t="s">
        <v>140</v>
      </c>
      <c r="T304" s="40" t="s">
        <v>141</v>
      </c>
      <c r="U304" s="40" t="s">
        <v>3184</v>
      </c>
      <c r="V304" s="40" t="s">
        <v>143</v>
      </c>
      <c r="W304" s="40" t="s">
        <v>151</v>
      </c>
      <c r="X304" s="40" t="s">
        <v>152</v>
      </c>
      <c r="Y304" s="40" t="s">
        <v>54</v>
      </c>
      <c r="Z304" s="40" t="s">
        <v>54</v>
      </c>
      <c r="AA304" s="40" t="s">
        <v>507</v>
      </c>
      <c r="AB304" s="40"/>
      <c r="AC304" s="40" t="s">
        <v>93</v>
      </c>
      <c r="AD304" s="40" t="s">
        <v>3323</v>
      </c>
      <c r="AE304" s="40"/>
      <c r="AF304" s="40" t="s">
        <v>504</v>
      </c>
      <c r="AG304" s="40" t="s">
        <v>486</v>
      </c>
      <c r="AH304" s="40" t="s">
        <v>508</v>
      </c>
      <c r="AI304" s="40" t="s">
        <v>3324</v>
      </c>
      <c r="AJ304" s="41"/>
      <c r="AK304" s="43"/>
      <c r="AL304" s="41"/>
      <c r="AM304" s="41"/>
      <c r="AN304" s="41"/>
      <c r="AO304" s="41"/>
      <c r="AP304" s="41"/>
      <c r="AQ304" s="41"/>
      <c r="AR304" s="41"/>
      <c r="AS304" s="41"/>
      <c r="AT304" s="41"/>
      <c r="AU304" s="40"/>
      <c r="AV304" s="40"/>
      <c r="AW304" s="40"/>
      <c r="AX304" s="40"/>
    </row>
    <row r="305" spans="1:50" x14ac:dyDescent="0.2">
      <c r="A305" s="73">
        <v>30425</v>
      </c>
      <c r="B305" s="40" t="s">
        <v>509</v>
      </c>
      <c r="C305" s="40" t="s">
        <v>3325</v>
      </c>
      <c r="D305" s="40" t="s">
        <v>137</v>
      </c>
      <c r="E305" s="42" t="s">
        <v>1218</v>
      </c>
      <c r="F305" s="40" t="s">
        <v>1219</v>
      </c>
      <c r="G305" s="40" t="s">
        <v>27</v>
      </c>
      <c r="H305" s="40" t="s">
        <v>28</v>
      </c>
      <c r="I305" s="40" t="s">
        <v>29</v>
      </c>
      <c r="J305" s="40" t="s">
        <v>30</v>
      </c>
      <c r="K305" s="40" t="s">
        <v>31</v>
      </c>
      <c r="L305" s="49">
        <v>136200</v>
      </c>
      <c r="M305" s="49">
        <v>0</v>
      </c>
      <c r="N305" s="49">
        <v>136200</v>
      </c>
      <c r="O305" s="49">
        <v>0</v>
      </c>
      <c r="P305" s="42" t="s">
        <v>150</v>
      </c>
      <c r="Q305" s="40" t="s">
        <v>3182</v>
      </c>
      <c r="R305" s="40" t="s">
        <v>3183</v>
      </c>
      <c r="S305" s="40" t="s">
        <v>140</v>
      </c>
      <c r="T305" s="40" t="s">
        <v>141</v>
      </c>
      <c r="U305" s="40" t="s">
        <v>3184</v>
      </c>
      <c r="V305" s="40" t="s">
        <v>143</v>
      </c>
      <c r="W305" s="40" t="s">
        <v>151</v>
      </c>
      <c r="X305" s="40" t="s">
        <v>152</v>
      </c>
      <c r="Y305" s="40" t="s">
        <v>54</v>
      </c>
      <c r="Z305" s="40" t="s">
        <v>54</v>
      </c>
      <c r="AA305" s="40" t="s">
        <v>510</v>
      </c>
      <c r="AB305" s="40"/>
      <c r="AC305" s="40" t="s">
        <v>94</v>
      </c>
      <c r="AD305" s="40" t="s">
        <v>3326</v>
      </c>
      <c r="AE305" s="40"/>
      <c r="AF305" s="40" t="s">
        <v>509</v>
      </c>
      <c r="AG305" s="40" t="s">
        <v>486</v>
      </c>
      <c r="AH305" s="40" t="s">
        <v>511</v>
      </c>
      <c r="AI305" s="40" t="s">
        <v>3327</v>
      </c>
      <c r="AJ305" s="41"/>
      <c r="AK305" s="43"/>
      <c r="AL305" s="41"/>
      <c r="AM305" s="41"/>
      <c r="AN305" s="41"/>
      <c r="AO305" s="41"/>
      <c r="AP305" s="41"/>
      <c r="AQ305" s="41"/>
      <c r="AR305" s="41"/>
      <c r="AS305" s="41"/>
      <c r="AT305" s="41"/>
      <c r="AU305" s="40"/>
      <c r="AV305" s="40"/>
      <c r="AW305" s="40"/>
      <c r="AX305" s="40"/>
    </row>
    <row r="306" spans="1:50" x14ac:dyDescent="0.2">
      <c r="A306" s="73">
        <v>30525</v>
      </c>
      <c r="B306" s="40" t="s">
        <v>509</v>
      </c>
      <c r="C306" s="40" t="s">
        <v>3328</v>
      </c>
      <c r="D306" s="40" t="s">
        <v>137</v>
      </c>
      <c r="E306" s="42" t="s">
        <v>1218</v>
      </c>
      <c r="F306" s="40" t="s">
        <v>1219</v>
      </c>
      <c r="G306" s="40" t="s">
        <v>27</v>
      </c>
      <c r="H306" s="40" t="s">
        <v>28</v>
      </c>
      <c r="I306" s="40" t="s">
        <v>37</v>
      </c>
      <c r="J306" s="40" t="s">
        <v>38</v>
      </c>
      <c r="K306" s="40" t="s">
        <v>31</v>
      </c>
      <c r="L306" s="49">
        <v>2112083</v>
      </c>
      <c r="M306" s="49">
        <v>0</v>
      </c>
      <c r="N306" s="49">
        <v>2112083</v>
      </c>
      <c r="O306" s="49">
        <v>0</v>
      </c>
      <c r="P306" s="42" t="s">
        <v>138</v>
      </c>
      <c r="Q306" s="40" t="s">
        <v>901</v>
      </c>
      <c r="R306" s="40" t="s">
        <v>139</v>
      </c>
      <c r="S306" s="40" t="s">
        <v>140</v>
      </c>
      <c r="T306" s="40" t="s">
        <v>141</v>
      </c>
      <c r="U306" s="40" t="s">
        <v>142</v>
      </c>
      <c r="V306" s="40" t="s">
        <v>143</v>
      </c>
      <c r="W306" s="40" t="s">
        <v>144</v>
      </c>
      <c r="X306" s="40" t="s">
        <v>145</v>
      </c>
      <c r="Y306" s="40" t="s">
        <v>49</v>
      </c>
      <c r="Z306" s="40" t="s">
        <v>49</v>
      </c>
      <c r="AA306" s="40" t="s">
        <v>512</v>
      </c>
      <c r="AB306" s="40" t="s">
        <v>79</v>
      </c>
      <c r="AC306" s="40" t="s">
        <v>61</v>
      </c>
      <c r="AD306" s="40" t="s">
        <v>3329</v>
      </c>
      <c r="AE306" s="40"/>
      <c r="AF306" s="40" t="s">
        <v>509</v>
      </c>
      <c r="AG306" s="40" t="s">
        <v>146</v>
      </c>
      <c r="AH306" s="40" t="s">
        <v>3330</v>
      </c>
      <c r="AI306" s="40" t="s">
        <v>3331</v>
      </c>
      <c r="AJ306" s="41"/>
      <c r="AK306" s="43"/>
      <c r="AL306" s="41"/>
      <c r="AM306" s="41"/>
      <c r="AN306" s="41"/>
      <c r="AO306" s="41"/>
      <c r="AP306" s="41"/>
      <c r="AQ306" s="41"/>
      <c r="AR306" s="41"/>
      <c r="AS306" s="41"/>
      <c r="AT306" s="41"/>
      <c r="AU306" s="40"/>
      <c r="AV306" s="40"/>
      <c r="AW306" s="40"/>
      <c r="AX306" s="40"/>
    </row>
    <row r="307" spans="1:50" x14ac:dyDescent="0.2">
      <c r="A307" s="73">
        <v>30625</v>
      </c>
      <c r="B307" s="40" t="s">
        <v>509</v>
      </c>
      <c r="C307" s="40" t="s">
        <v>3332</v>
      </c>
      <c r="D307" s="40" t="s">
        <v>137</v>
      </c>
      <c r="E307" s="42" t="s">
        <v>1218</v>
      </c>
      <c r="F307" s="40" t="s">
        <v>1219</v>
      </c>
      <c r="G307" s="40" t="s">
        <v>27</v>
      </c>
      <c r="H307" s="40" t="s">
        <v>28</v>
      </c>
      <c r="I307" s="40" t="s">
        <v>37</v>
      </c>
      <c r="J307" s="40" t="s">
        <v>38</v>
      </c>
      <c r="K307" s="40" t="s">
        <v>31</v>
      </c>
      <c r="L307" s="49">
        <v>1452220</v>
      </c>
      <c r="M307" s="49">
        <v>0</v>
      </c>
      <c r="N307" s="49">
        <v>1452220</v>
      </c>
      <c r="O307" s="49">
        <v>0</v>
      </c>
      <c r="P307" s="42" t="s">
        <v>138</v>
      </c>
      <c r="Q307" s="40" t="s">
        <v>1471</v>
      </c>
      <c r="R307" s="40" t="s">
        <v>1472</v>
      </c>
      <c r="S307" s="40" t="s">
        <v>140</v>
      </c>
      <c r="T307" s="40" t="s">
        <v>147</v>
      </c>
      <c r="U307" s="40" t="s">
        <v>1473</v>
      </c>
      <c r="V307" s="40" t="s">
        <v>143</v>
      </c>
      <c r="W307" s="40" t="s">
        <v>1474</v>
      </c>
      <c r="X307" s="40" t="s">
        <v>1475</v>
      </c>
      <c r="Y307" s="40" t="s">
        <v>49</v>
      </c>
      <c r="Z307" s="40" t="s">
        <v>49</v>
      </c>
      <c r="AA307" s="40" t="s">
        <v>513</v>
      </c>
      <c r="AB307" s="40" t="s">
        <v>3333</v>
      </c>
      <c r="AC307" s="40" t="s">
        <v>3334</v>
      </c>
      <c r="AD307" s="40" t="s">
        <v>3335</v>
      </c>
      <c r="AE307" s="40"/>
      <c r="AF307" s="40" t="s">
        <v>509</v>
      </c>
      <c r="AG307" s="40" t="s">
        <v>146</v>
      </c>
      <c r="AH307" s="40" t="s">
        <v>3336</v>
      </c>
      <c r="AI307" s="40" t="s">
        <v>3337</v>
      </c>
      <c r="AJ307" s="41"/>
      <c r="AK307" s="43"/>
      <c r="AL307" s="41"/>
      <c r="AM307" s="41"/>
      <c r="AN307" s="41"/>
      <c r="AO307" s="41"/>
      <c r="AP307" s="41"/>
      <c r="AQ307" s="41"/>
      <c r="AR307" s="41"/>
      <c r="AS307" s="41"/>
      <c r="AT307" s="41"/>
      <c r="AU307" s="40"/>
      <c r="AV307" s="40"/>
      <c r="AW307" s="40"/>
      <c r="AX307" s="40"/>
    </row>
    <row r="308" spans="1:50" x14ac:dyDescent="0.2">
      <c r="A308" s="73">
        <v>30725</v>
      </c>
      <c r="B308" s="40" t="s">
        <v>514</v>
      </c>
      <c r="C308" s="40" t="s">
        <v>3338</v>
      </c>
      <c r="D308" s="40" t="s">
        <v>137</v>
      </c>
      <c r="E308" s="42" t="s">
        <v>1218</v>
      </c>
      <c r="F308" s="40" t="s">
        <v>1219</v>
      </c>
      <c r="G308" s="40" t="s">
        <v>27</v>
      </c>
      <c r="H308" s="40" t="s">
        <v>28</v>
      </c>
      <c r="I308" s="40" t="s">
        <v>29</v>
      </c>
      <c r="J308" s="40" t="s">
        <v>30</v>
      </c>
      <c r="K308" s="40" t="s">
        <v>31</v>
      </c>
      <c r="L308" s="49">
        <v>222632</v>
      </c>
      <c r="M308" s="49">
        <v>0</v>
      </c>
      <c r="N308" s="49">
        <v>222632</v>
      </c>
      <c r="O308" s="49">
        <v>0</v>
      </c>
      <c r="P308" s="42" t="s">
        <v>150</v>
      </c>
      <c r="Q308" s="40" t="s">
        <v>3339</v>
      </c>
      <c r="R308" s="40" t="s">
        <v>3340</v>
      </c>
      <c r="S308" s="40" t="s">
        <v>140</v>
      </c>
      <c r="T308" s="40" t="s">
        <v>141</v>
      </c>
      <c r="U308" s="40" t="s">
        <v>3341</v>
      </c>
      <c r="V308" s="40" t="s">
        <v>143</v>
      </c>
      <c r="W308" s="40" t="s">
        <v>148</v>
      </c>
      <c r="X308" s="40" t="s">
        <v>149</v>
      </c>
      <c r="Y308" s="40" t="s">
        <v>54</v>
      </c>
      <c r="Z308" s="40" t="s">
        <v>54</v>
      </c>
      <c r="AA308" s="40" t="s">
        <v>515</v>
      </c>
      <c r="AB308" s="40"/>
      <c r="AC308" s="40" t="s">
        <v>95</v>
      </c>
      <c r="AD308" s="40" t="s">
        <v>3342</v>
      </c>
      <c r="AE308" s="40"/>
      <c r="AF308" s="40" t="s">
        <v>514</v>
      </c>
      <c r="AG308" s="40" t="s">
        <v>486</v>
      </c>
      <c r="AH308" s="40" t="s">
        <v>516</v>
      </c>
      <c r="AI308" s="40" t="s">
        <v>3343</v>
      </c>
      <c r="AJ308" s="41"/>
      <c r="AK308" s="43"/>
      <c r="AL308" s="41"/>
      <c r="AM308" s="41"/>
      <c r="AN308" s="41"/>
      <c r="AO308" s="41"/>
      <c r="AP308" s="41"/>
      <c r="AQ308" s="41"/>
      <c r="AR308" s="41"/>
      <c r="AS308" s="41"/>
      <c r="AT308" s="41"/>
      <c r="AU308" s="40"/>
      <c r="AV308" s="40"/>
      <c r="AW308" s="40"/>
      <c r="AX308" s="40"/>
    </row>
    <row r="309" spans="1:50" x14ac:dyDescent="0.2">
      <c r="A309" s="73">
        <v>30825</v>
      </c>
      <c r="B309" s="40" t="s">
        <v>514</v>
      </c>
      <c r="C309" s="40" t="s">
        <v>3344</v>
      </c>
      <c r="D309" s="40" t="s">
        <v>137</v>
      </c>
      <c r="E309" s="42" t="s">
        <v>1293</v>
      </c>
      <c r="F309" s="40" t="s">
        <v>1294</v>
      </c>
      <c r="G309" s="40" t="s">
        <v>76</v>
      </c>
      <c r="H309" s="40" t="s">
        <v>77</v>
      </c>
      <c r="I309" s="40" t="s">
        <v>29</v>
      </c>
      <c r="J309" s="40" t="s">
        <v>30</v>
      </c>
      <c r="K309" s="40" t="s">
        <v>31</v>
      </c>
      <c r="L309" s="49">
        <v>354493</v>
      </c>
      <c r="M309" s="49">
        <v>0</v>
      </c>
      <c r="N309" s="49">
        <v>354493</v>
      </c>
      <c r="O309" s="49">
        <v>0</v>
      </c>
      <c r="P309" s="42" t="s">
        <v>150</v>
      </c>
      <c r="Q309" s="40" t="s">
        <v>3345</v>
      </c>
      <c r="R309" s="40" t="s">
        <v>3346</v>
      </c>
      <c r="S309" s="40" t="s">
        <v>140</v>
      </c>
      <c r="T309" s="40" t="s">
        <v>141</v>
      </c>
      <c r="U309" s="40" t="s">
        <v>3347</v>
      </c>
      <c r="V309" s="40" t="s">
        <v>143</v>
      </c>
      <c r="W309" s="40" t="s">
        <v>159</v>
      </c>
      <c r="X309" s="40" t="s">
        <v>160</v>
      </c>
      <c r="Y309" s="40" t="s">
        <v>78</v>
      </c>
      <c r="Z309" s="40" t="s">
        <v>78</v>
      </c>
      <c r="AA309" s="40" t="s">
        <v>259</v>
      </c>
      <c r="AB309" s="40"/>
      <c r="AC309" s="40" t="s">
        <v>96</v>
      </c>
      <c r="AD309" s="40" t="s">
        <v>3348</v>
      </c>
      <c r="AE309" s="40"/>
      <c r="AF309" s="40" t="s">
        <v>514</v>
      </c>
      <c r="AG309" s="40" t="s">
        <v>486</v>
      </c>
      <c r="AH309" s="40" t="s">
        <v>517</v>
      </c>
      <c r="AI309" s="40" t="s">
        <v>3349</v>
      </c>
      <c r="AJ309" s="41"/>
      <c r="AK309" s="43"/>
      <c r="AL309" s="41"/>
      <c r="AM309" s="41"/>
      <c r="AN309" s="41"/>
      <c r="AO309" s="41"/>
      <c r="AP309" s="41"/>
      <c r="AQ309" s="41"/>
      <c r="AR309" s="41"/>
      <c r="AS309" s="41"/>
      <c r="AT309" s="41"/>
      <c r="AU309" s="40"/>
      <c r="AV309" s="40"/>
      <c r="AW309" s="40"/>
      <c r="AX309" s="40"/>
    </row>
    <row r="310" spans="1:50" x14ac:dyDescent="0.2">
      <c r="A310" s="73">
        <v>30925</v>
      </c>
      <c r="B310" s="40" t="s">
        <v>514</v>
      </c>
      <c r="C310" s="40" t="s">
        <v>3350</v>
      </c>
      <c r="D310" s="40" t="s">
        <v>137</v>
      </c>
      <c r="E310" s="42" t="s">
        <v>1307</v>
      </c>
      <c r="F310" s="40" t="s">
        <v>1308</v>
      </c>
      <c r="G310" s="40" t="s">
        <v>27</v>
      </c>
      <c r="H310" s="40" t="s">
        <v>28</v>
      </c>
      <c r="I310" s="40" t="s">
        <v>29</v>
      </c>
      <c r="J310" s="40" t="s">
        <v>30</v>
      </c>
      <c r="K310" s="40" t="s">
        <v>31</v>
      </c>
      <c r="L310" s="49">
        <v>37803940</v>
      </c>
      <c r="M310" s="49">
        <v>0</v>
      </c>
      <c r="N310" s="49">
        <v>37803940</v>
      </c>
      <c r="O310" s="49">
        <v>28478968</v>
      </c>
      <c r="P310" s="42" t="s">
        <v>150</v>
      </c>
      <c r="Q310" s="40" t="s">
        <v>3351</v>
      </c>
      <c r="R310" s="40" t="s">
        <v>3352</v>
      </c>
      <c r="S310" s="40" t="s">
        <v>140</v>
      </c>
      <c r="T310" s="40" t="s">
        <v>141</v>
      </c>
      <c r="U310" s="40" t="s">
        <v>3353</v>
      </c>
      <c r="V310" s="40" t="s">
        <v>143</v>
      </c>
      <c r="W310" s="40" t="s">
        <v>157</v>
      </c>
      <c r="X310" s="40" t="s">
        <v>158</v>
      </c>
      <c r="Y310" s="40" t="s">
        <v>80</v>
      </c>
      <c r="Z310" s="40" t="s">
        <v>80</v>
      </c>
      <c r="AA310" s="40" t="s">
        <v>518</v>
      </c>
      <c r="AB310" s="40"/>
      <c r="AC310" s="40" t="s">
        <v>9645</v>
      </c>
      <c r="AD310" s="40" t="s">
        <v>9646</v>
      </c>
      <c r="AE310" s="40"/>
      <c r="AF310" s="40" t="s">
        <v>514</v>
      </c>
      <c r="AG310" s="40" t="s">
        <v>153</v>
      </c>
      <c r="AH310" s="40" t="s">
        <v>3355</v>
      </c>
      <c r="AI310" s="40" t="s">
        <v>3228</v>
      </c>
      <c r="AJ310" s="41"/>
      <c r="AK310" s="43"/>
      <c r="AL310" s="41"/>
      <c r="AM310" s="41"/>
      <c r="AN310" s="41"/>
      <c r="AO310" s="41"/>
      <c r="AP310" s="41"/>
      <c r="AQ310" s="41"/>
      <c r="AR310" s="41"/>
      <c r="AS310" s="41"/>
      <c r="AT310" s="41"/>
      <c r="AU310" s="40"/>
      <c r="AV310" s="40"/>
      <c r="AW310" s="40"/>
      <c r="AX310" s="40"/>
    </row>
    <row r="311" spans="1:50" x14ac:dyDescent="0.2">
      <c r="A311" s="73">
        <v>31025</v>
      </c>
      <c r="B311" s="40" t="s">
        <v>514</v>
      </c>
      <c r="C311" s="40" t="s">
        <v>3356</v>
      </c>
      <c r="D311" s="40" t="s">
        <v>137</v>
      </c>
      <c r="E311" s="42" t="s">
        <v>1307</v>
      </c>
      <c r="F311" s="40" t="s">
        <v>1308</v>
      </c>
      <c r="G311" s="40" t="s">
        <v>27</v>
      </c>
      <c r="H311" s="40" t="s">
        <v>28</v>
      </c>
      <c r="I311" s="40" t="s">
        <v>29</v>
      </c>
      <c r="J311" s="40" t="s">
        <v>30</v>
      </c>
      <c r="K311" s="40" t="s">
        <v>31</v>
      </c>
      <c r="L311" s="49">
        <v>37803940</v>
      </c>
      <c r="M311" s="49">
        <v>-36543809</v>
      </c>
      <c r="N311" s="49">
        <v>1260131</v>
      </c>
      <c r="O311" s="49">
        <v>0</v>
      </c>
      <c r="P311" s="42" t="s">
        <v>150</v>
      </c>
      <c r="Q311" s="40" t="s">
        <v>3357</v>
      </c>
      <c r="R311" s="40" t="s">
        <v>3358</v>
      </c>
      <c r="S311" s="40" t="s">
        <v>140</v>
      </c>
      <c r="T311" s="40" t="s">
        <v>141</v>
      </c>
      <c r="U311" s="40" t="s">
        <v>3359</v>
      </c>
      <c r="V311" s="40" t="s">
        <v>143</v>
      </c>
      <c r="W311" s="40" t="s">
        <v>157</v>
      </c>
      <c r="X311" s="40" t="s">
        <v>158</v>
      </c>
      <c r="Y311" s="40" t="s">
        <v>80</v>
      </c>
      <c r="Z311" s="40" t="s">
        <v>80</v>
      </c>
      <c r="AA311" s="40" t="s">
        <v>519</v>
      </c>
      <c r="AB311" s="40"/>
      <c r="AC311" s="40" t="s">
        <v>6455</v>
      </c>
      <c r="AD311" s="40" t="s">
        <v>6456</v>
      </c>
      <c r="AE311" s="40"/>
      <c r="AF311" s="40" t="s">
        <v>514</v>
      </c>
      <c r="AG311" s="40" t="s">
        <v>153</v>
      </c>
      <c r="AH311" s="40" t="s">
        <v>3360</v>
      </c>
      <c r="AI311" s="40" t="s">
        <v>3228</v>
      </c>
      <c r="AJ311" s="41"/>
      <c r="AK311" s="43"/>
      <c r="AL311" s="41"/>
      <c r="AM311" s="41"/>
      <c r="AN311" s="41"/>
      <c r="AO311" s="41"/>
      <c r="AP311" s="41"/>
      <c r="AQ311" s="41"/>
      <c r="AR311" s="41"/>
      <c r="AS311" s="41"/>
      <c r="AT311" s="41"/>
      <c r="AU311" s="40"/>
      <c r="AV311" s="40"/>
      <c r="AW311" s="40"/>
      <c r="AX311" s="40"/>
    </row>
    <row r="312" spans="1:50" x14ac:dyDescent="0.2">
      <c r="A312" s="73">
        <v>31125</v>
      </c>
      <c r="B312" s="40" t="s">
        <v>514</v>
      </c>
      <c r="C312" s="40" t="s">
        <v>3361</v>
      </c>
      <c r="D312" s="40" t="s">
        <v>137</v>
      </c>
      <c r="E312" s="42" t="s">
        <v>1307</v>
      </c>
      <c r="F312" s="40" t="s">
        <v>1308</v>
      </c>
      <c r="G312" s="40" t="s">
        <v>27</v>
      </c>
      <c r="H312" s="40" t="s">
        <v>28</v>
      </c>
      <c r="I312" s="40" t="s">
        <v>29</v>
      </c>
      <c r="J312" s="40" t="s">
        <v>30</v>
      </c>
      <c r="K312" s="40" t="s">
        <v>31</v>
      </c>
      <c r="L312" s="49">
        <v>38359110</v>
      </c>
      <c r="M312" s="49">
        <v>0</v>
      </c>
      <c r="N312" s="49">
        <v>38359110</v>
      </c>
      <c r="O312" s="49">
        <v>28897196</v>
      </c>
      <c r="P312" s="42" t="s">
        <v>150</v>
      </c>
      <c r="Q312" s="40" t="s">
        <v>3362</v>
      </c>
      <c r="R312" s="40" t="s">
        <v>3363</v>
      </c>
      <c r="S312" s="40" t="s">
        <v>140</v>
      </c>
      <c r="T312" s="40" t="s">
        <v>141</v>
      </c>
      <c r="U312" s="40" t="s">
        <v>3364</v>
      </c>
      <c r="V312" s="40" t="s">
        <v>143</v>
      </c>
      <c r="W312" s="40" t="s">
        <v>157</v>
      </c>
      <c r="X312" s="40" t="s">
        <v>158</v>
      </c>
      <c r="Y312" s="40" t="s">
        <v>80</v>
      </c>
      <c r="Z312" s="40" t="s">
        <v>80</v>
      </c>
      <c r="AA312" s="40" t="s">
        <v>520</v>
      </c>
      <c r="AB312" s="40"/>
      <c r="AC312" s="40" t="s">
        <v>9647</v>
      </c>
      <c r="AD312" s="40" t="s">
        <v>9648</v>
      </c>
      <c r="AE312" s="40"/>
      <c r="AF312" s="40" t="s">
        <v>514</v>
      </c>
      <c r="AG312" s="40" t="s">
        <v>153</v>
      </c>
      <c r="AH312" s="40" t="s">
        <v>3366</v>
      </c>
      <c r="AI312" s="40" t="s">
        <v>3367</v>
      </c>
      <c r="AJ312" s="41"/>
      <c r="AK312" s="43"/>
      <c r="AL312" s="41"/>
      <c r="AM312" s="41"/>
      <c r="AN312" s="41"/>
      <c r="AO312" s="41"/>
      <c r="AP312" s="41"/>
      <c r="AQ312" s="41"/>
      <c r="AR312" s="41"/>
      <c r="AS312" s="41"/>
      <c r="AT312" s="41"/>
      <c r="AU312" s="40"/>
      <c r="AV312" s="40"/>
      <c r="AW312" s="40"/>
      <c r="AX312" s="40"/>
    </row>
    <row r="313" spans="1:50" x14ac:dyDescent="0.2">
      <c r="A313" s="73">
        <v>31225</v>
      </c>
      <c r="B313" s="40" t="s">
        <v>514</v>
      </c>
      <c r="C313" s="40" t="s">
        <v>3368</v>
      </c>
      <c r="D313" s="40" t="s">
        <v>137</v>
      </c>
      <c r="E313" s="42" t="s">
        <v>1293</v>
      </c>
      <c r="F313" s="40" t="s">
        <v>1294</v>
      </c>
      <c r="G313" s="40" t="s">
        <v>76</v>
      </c>
      <c r="H313" s="40" t="s">
        <v>77</v>
      </c>
      <c r="I313" s="40" t="s">
        <v>29</v>
      </c>
      <c r="J313" s="40" t="s">
        <v>30</v>
      </c>
      <c r="K313" s="40" t="s">
        <v>31</v>
      </c>
      <c r="L313" s="49">
        <v>49045333</v>
      </c>
      <c r="M313" s="49">
        <v>0</v>
      </c>
      <c r="N313" s="49">
        <v>49045333</v>
      </c>
      <c r="O313" s="49">
        <v>37106666</v>
      </c>
      <c r="P313" s="42" t="s">
        <v>150</v>
      </c>
      <c r="Q313" s="40" t="s">
        <v>3369</v>
      </c>
      <c r="R313" s="40" t="s">
        <v>3370</v>
      </c>
      <c r="S313" s="40" t="s">
        <v>140</v>
      </c>
      <c r="T313" s="40" t="s">
        <v>141</v>
      </c>
      <c r="U313" s="40" t="s">
        <v>3371</v>
      </c>
      <c r="V313" s="40" t="s">
        <v>143</v>
      </c>
      <c r="W313" s="40" t="s">
        <v>151</v>
      </c>
      <c r="X313" s="40" t="s">
        <v>152</v>
      </c>
      <c r="Y313" s="40" t="s">
        <v>75</v>
      </c>
      <c r="Z313" s="40" t="s">
        <v>75</v>
      </c>
      <c r="AA313" s="40" t="s">
        <v>521</v>
      </c>
      <c r="AB313" s="40"/>
      <c r="AC313" s="40" t="s">
        <v>9649</v>
      </c>
      <c r="AD313" s="40" t="s">
        <v>9650</v>
      </c>
      <c r="AE313" s="40"/>
      <c r="AF313" s="40" t="s">
        <v>514</v>
      </c>
      <c r="AG313" s="40" t="s">
        <v>153</v>
      </c>
      <c r="AH313" s="40" t="s">
        <v>3373</v>
      </c>
      <c r="AI313" s="40" t="s">
        <v>3374</v>
      </c>
      <c r="AJ313" s="41"/>
      <c r="AK313" s="43"/>
      <c r="AL313" s="41"/>
      <c r="AM313" s="41"/>
      <c r="AN313" s="41"/>
      <c r="AO313" s="41"/>
      <c r="AP313" s="41"/>
      <c r="AQ313" s="41"/>
      <c r="AR313" s="41"/>
      <c r="AS313" s="41"/>
      <c r="AT313" s="41"/>
      <c r="AU313" s="40"/>
      <c r="AV313" s="40"/>
      <c r="AW313" s="40"/>
      <c r="AX313" s="40"/>
    </row>
    <row r="314" spans="1:50" x14ac:dyDescent="0.2">
      <c r="A314" s="73">
        <v>31325</v>
      </c>
      <c r="B314" s="40" t="s">
        <v>514</v>
      </c>
      <c r="C314" s="40" t="s">
        <v>3375</v>
      </c>
      <c r="D314" s="40" t="s">
        <v>137</v>
      </c>
      <c r="E314" s="42" t="s">
        <v>1293</v>
      </c>
      <c r="F314" s="40" t="s">
        <v>1294</v>
      </c>
      <c r="G314" s="40" t="s">
        <v>76</v>
      </c>
      <c r="H314" s="40" t="s">
        <v>77</v>
      </c>
      <c r="I314" s="40" t="s">
        <v>29</v>
      </c>
      <c r="J314" s="40" t="s">
        <v>30</v>
      </c>
      <c r="K314" s="40" t="s">
        <v>31</v>
      </c>
      <c r="L314" s="49">
        <v>49045333</v>
      </c>
      <c r="M314" s="49">
        <v>0</v>
      </c>
      <c r="N314" s="49">
        <v>49045333</v>
      </c>
      <c r="O314" s="49">
        <v>37106666</v>
      </c>
      <c r="P314" s="42" t="s">
        <v>150</v>
      </c>
      <c r="Q314" s="40" t="s">
        <v>3376</v>
      </c>
      <c r="R314" s="40" t="s">
        <v>3377</v>
      </c>
      <c r="S314" s="40" t="s">
        <v>140</v>
      </c>
      <c r="T314" s="40" t="s">
        <v>141</v>
      </c>
      <c r="U314" s="40" t="s">
        <v>3378</v>
      </c>
      <c r="V314" s="40" t="s">
        <v>143</v>
      </c>
      <c r="W314" s="40" t="s">
        <v>151</v>
      </c>
      <c r="X314" s="40" t="s">
        <v>152</v>
      </c>
      <c r="Y314" s="40" t="s">
        <v>75</v>
      </c>
      <c r="Z314" s="40" t="s">
        <v>75</v>
      </c>
      <c r="AA314" s="40" t="s">
        <v>522</v>
      </c>
      <c r="AB314" s="40"/>
      <c r="AC314" s="40" t="s">
        <v>9651</v>
      </c>
      <c r="AD314" s="40" t="s">
        <v>9652</v>
      </c>
      <c r="AE314" s="40"/>
      <c r="AF314" s="40" t="s">
        <v>514</v>
      </c>
      <c r="AG314" s="40" t="s">
        <v>153</v>
      </c>
      <c r="AH314" s="40" t="s">
        <v>3380</v>
      </c>
      <c r="AI314" s="40" t="s">
        <v>3374</v>
      </c>
      <c r="AJ314" s="41"/>
      <c r="AK314" s="43"/>
      <c r="AL314" s="41"/>
      <c r="AM314" s="41"/>
      <c r="AN314" s="41"/>
      <c r="AO314" s="41"/>
      <c r="AP314" s="41"/>
      <c r="AQ314" s="41"/>
      <c r="AR314" s="41"/>
      <c r="AS314" s="41"/>
      <c r="AT314" s="41"/>
      <c r="AU314" s="40"/>
      <c r="AV314" s="40"/>
      <c r="AW314" s="40"/>
      <c r="AX314" s="40"/>
    </row>
    <row r="315" spans="1:50" x14ac:dyDescent="0.2">
      <c r="A315" s="73">
        <v>31425</v>
      </c>
      <c r="B315" s="40" t="s">
        <v>514</v>
      </c>
      <c r="C315" s="40" t="s">
        <v>3381</v>
      </c>
      <c r="D315" s="40" t="s">
        <v>137</v>
      </c>
      <c r="E315" s="42" t="s">
        <v>1293</v>
      </c>
      <c r="F315" s="40" t="s">
        <v>1294</v>
      </c>
      <c r="G315" s="40" t="s">
        <v>76</v>
      </c>
      <c r="H315" s="40" t="s">
        <v>77</v>
      </c>
      <c r="I315" s="40" t="s">
        <v>29</v>
      </c>
      <c r="J315" s="40" t="s">
        <v>30</v>
      </c>
      <c r="K315" s="40" t="s">
        <v>31</v>
      </c>
      <c r="L315" s="49">
        <v>49045333</v>
      </c>
      <c r="M315" s="49">
        <v>0</v>
      </c>
      <c r="N315" s="49">
        <v>49045333</v>
      </c>
      <c r="O315" s="49">
        <v>37106666</v>
      </c>
      <c r="P315" s="42" t="s">
        <v>150</v>
      </c>
      <c r="Q315" s="40" t="s">
        <v>3382</v>
      </c>
      <c r="R315" s="40" t="s">
        <v>3383</v>
      </c>
      <c r="S315" s="40" t="s">
        <v>140</v>
      </c>
      <c r="T315" s="40" t="s">
        <v>141</v>
      </c>
      <c r="U315" s="40" t="s">
        <v>3384</v>
      </c>
      <c r="V315" s="40" t="s">
        <v>143</v>
      </c>
      <c r="W315" s="40" t="s">
        <v>159</v>
      </c>
      <c r="X315" s="40" t="s">
        <v>160</v>
      </c>
      <c r="Y315" s="40" t="s">
        <v>75</v>
      </c>
      <c r="Z315" s="40" t="s">
        <v>75</v>
      </c>
      <c r="AA315" s="40" t="s">
        <v>523</v>
      </c>
      <c r="AB315" s="40"/>
      <c r="AC315" s="40" t="s">
        <v>9653</v>
      </c>
      <c r="AD315" s="40" t="s">
        <v>9654</v>
      </c>
      <c r="AE315" s="40"/>
      <c r="AF315" s="40" t="s">
        <v>514</v>
      </c>
      <c r="AG315" s="40" t="s">
        <v>153</v>
      </c>
      <c r="AH315" s="40" t="s">
        <v>3386</v>
      </c>
      <c r="AI315" s="40" t="s">
        <v>3374</v>
      </c>
      <c r="AJ315" s="41"/>
      <c r="AK315" s="43"/>
      <c r="AL315" s="41"/>
      <c r="AM315" s="41"/>
      <c r="AN315" s="41"/>
      <c r="AO315" s="41"/>
      <c r="AP315" s="41"/>
      <c r="AQ315" s="41"/>
      <c r="AR315" s="41"/>
      <c r="AS315" s="41"/>
      <c r="AT315" s="41"/>
      <c r="AU315" s="40"/>
      <c r="AV315" s="40"/>
      <c r="AW315" s="40"/>
      <c r="AX315" s="40"/>
    </row>
    <row r="316" spans="1:50" x14ac:dyDescent="0.2">
      <c r="A316" s="73">
        <v>31525</v>
      </c>
      <c r="B316" s="40" t="s">
        <v>514</v>
      </c>
      <c r="C316" s="40" t="s">
        <v>3387</v>
      </c>
      <c r="D316" s="40" t="s">
        <v>137</v>
      </c>
      <c r="E316" s="42" t="s">
        <v>1293</v>
      </c>
      <c r="F316" s="40" t="s">
        <v>1294</v>
      </c>
      <c r="G316" s="40" t="s">
        <v>76</v>
      </c>
      <c r="H316" s="40" t="s">
        <v>77</v>
      </c>
      <c r="I316" s="40" t="s">
        <v>29</v>
      </c>
      <c r="J316" s="40" t="s">
        <v>30</v>
      </c>
      <c r="K316" s="40" t="s">
        <v>31</v>
      </c>
      <c r="L316" s="49">
        <v>49045333</v>
      </c>
      <c r="M316" s="49">
        <v>0</v>
      </c>
      <c r="N316" s="49">
        <v>49045333</v>
      </c>
      <c r="O316" s="49">
        <v>37106666</v>
      </c>
      <c r="P316" s="42" t="s">
        <v>150</v>
      </c>
      <c r="Q316" s="40" t="s">
        <v>3388</v>
      </c>
      <c r="R316" s="40" t="s">
        <v>3389</v>
      </c>
      <c r="S316" s="40" t="s">
        <v>140</v>
      </c>
      <c r="T316" s="40" t="s">
        <v>141</v>
      </c>
      <c r="U316" s="40" t="s">
        <v>3390</v>
      </c>
      <c r="V316" s="40" t="s">
        <v>143</v>
      </c>
      <c r="W316" s="40" t="s">
        <v>151</v>
      </c>
      <c r="X316" s="40" t="s">
        <v>152</v>
      </c>
      <c r="Y316" s="40" t="s">
        <v>75</v>
      </c>
      <c r="Z316" s="40" t="s">
        <v>75</v>
      </c>
      <c r="AA316" s="40" t="s">
        <v>524</v>
      </c>
      <c r="AB316" s="40"/>
      <c r="AC316" s="40" t="s">
        <v>9655</v>
      </c>
      <c r="AD316" s="40" t="s">
        <v>9656</v>
      </c>
      <c r="AE316" s="40"/>
      <c r="AF316" s="40" t="s">
        <v>514</v>
      </c>
      <c r="AG316" s="40" t="s">
        <v>153</v>
      </c>
      <c r="AH316" s="40" t="s">
        <v>3392</v>
      </c>
      <c r="AI316" s="40" t="s">
        <v>3374</v>
      </c>
      <c r="AJ316" s="41"/>
      <c r="AK316" s="43"/>
      <c r="AL316" s="41"/>
      <c r="AM316" s="41"/>
      <c r="AN316" s="41"/>
      <c r="AO316" s="41"/>
      <c r="AP316" s="41"/>
      <c r="AQ316" s="41"/>
      <c r="AR316" s="41"/>
      <c r="AS316" s="41"/>
      <c r="AT316" s="41"/>
      <c r="AU316" s="40"/>
      <c r="AV316" s="40"/>
      <c r="AW316" s="40"/>
      <c r="AX316" s="40"/>
    </row>
    <row r="317" spans="1:50" x14ac:dyDescent="0.2">
      <c r="A317" s="73">
        <v>31625</v>
      </c>
      <c r="B317" s="40" t="s">
        <v>514</v>
      </c>
      <c r="C317" s="40" t="s">
        <v>3393</v>
      </c>
      <c r="D317" s="40" t="s">
        <v>137</v>
      </c>
      <c r="E317" s="42" t="s">
        <v>1218</v>
      </c>
      <c r="F317" s="40" t="s">
        <v>1219</v>
      </c>
      <c r="G317" s="40" t="s">
        <v>27</v>
      </c>
      <c r="H317" s="40" t="s">
        <v>28</v>
      </c>
      <c r="I317" s="40" t="s">
        <v>29</v>
      </c>
      <c r="J317" s="40" t="s">
        <v>30</v>
      </c>
      <c r="K317" s="40" t="s">
        <v>31</v>
      </c>
      <c r="L317" s="49">
        <v>26208000</v>
      </c>
      <c r="M317" s="49">
        <v>0</v>
      </c>
      <c r="N317" s="49">
        <v>26208000</v>
      </c>
      <c r="O317" s="49">
        <v>19801600</v>
      </c>
      <c r="P317" s="42" t="s">
        <v>150</v>
      </c>
      <c r="Q317" s="40" t="s">
        <v>3394</v>
      </c>
      <c r="R317" s="40" t="s">
        <v>3395</v>
      </c>
      <c r="S317" s="40" t="s">
        <v>140</v>
      </c>
      <c r="T317" s="40" t="s">
        <v>141</v>
      </c>
      <c r="U317" s="40" t="s">
        <v>3396</v>
      </c>
      <c r="V317" s="40" t="s">
        <v>143</v>
      </c>
      <c r="W317" s="40" t="s">
        <v>148</v>
      </c>
      <c r="X317" s="40" t="s">
        <v>149</v>
      </c>
      <c r="Y317" s="40" t="s">
        <v>57</v>
      </c>
      <c r="Z317" s="40" t="s">
        <v>57</v>
      </c>
      <c r="AA317" s="40" t="s">
        <v>525</v>
      </c>
      <c r="AB317" s="40"/>
      <c r="AC317" s="40" t="s">
        <v>9657</v>
      </c>
      <c r="AD317" s="40" t="s">
        <v>9658</v>
      </c>
      <c r="AE317" s="40"/>
      <c r="AF317" s="40" t="s">
        <v>514</v>
      </c>
      <c r="AG317" s="40" t="s">
        <v>153</v>
      </c>
      <c r="AH317" s="40" t="s">
        <v>3398</v>
      </c>
      <c r="AI317" s="40" t="s">
        <v>3399</v>
      </c>
      <c r="AJ317" s="41"/>
      <c r="AK317" s="43"/>
      <c r="AL317" s="41"/>
      <c r="AM317" s="41"/>
      <c r="AN317" s="41"/>
      <c r="AO317" s="41"/>
      <c r="AP317" s="41"/>
      <c r="AQ317" s="41"/>
      <c r="AR317" s="41"/>
      <c r="AS317" s="41"/>
      <c r="AT317" s="41"/>
      <c r="AU317" s="40"/>
      <c r="AV317" s="40"/>
      <c r="AW317" s="40"/>
      <c r="AX317" s="40"/>
    </row>
    <row r="318" spans="1:50" x14ac:dyDescent="0.2">
      <c r="A318" s="73">
        <v>31725</v>
      </c>
      <c r="B318" s="40" t="s">
        <v>514</v>
      </c>
      <c r="C318" s="40" t="s">
        <v>3400</v>
      </c>
      <c r="D318" s="40" t="s">
        <v>137</v>
      </c>
      <c r="E318" s="42" t="s">
        <v>1293</v>
      </c>
      <c r="F318" s="40" t="s">
        <v>1294</v>
      </c>
      <c r="G318" s="40" t="s">
        <v>76</v>
      </c>
      <c r="H318" s="40" t="s">
        <v>77</v>
      </c>
      <c r="I318" s="40" t="s">
        <v>29</v>
      </c>
      <c r="J318" s="40" t="s">
        <v>30</v>
      </c>
      <c r="K318" s="40" t="s">
        <v>31</v>
      </c>
      <c r="L318" s="49">
        <v>49045333</v>
      </c>
      <c r="M318" s="49">
        <v>0</v>
      </c>
      <c r="N318" s="49">
        <v>49045333</v>
      </c>
      <c r="O318" s="49">
        <v>37106666</v>
      </c>
      <c r="P318" s="42" t="s">
        <v>150</v>
      </c>
      <c r="Q318" s="40" t="s">
        <v>3401</v>
      </c>
      <c r="R318" s="40" t="s">
        <v>3402</v>
      </c>
      <c r="S318" s="40" t="s">
        <v>140</v>
      </c>
      <c r="T318" s="40" t="s">
        <v>141</v>
      </c>
      <c r="U318" s="40" t="s">
        <v>3403</v>
      </c>
      <c r="V318" s="40" t="s">
        <v>143</v>
      </c>
      <c r="W318" s="40" t="s">
        <v>148</v>
      </c>
      <c r="X318" s="40" t="s">
        <v>149</v>
      </c>
      <c r="Y318" s="40" t="s">
        <v>75</v>
      </c>
      <c r="Z318" s="40" t="s">
        <v>75</v>
      </c>
      <c r="AA318" s="40" t="s">
        <v>526</v>
      </c>
      <c r="AB318" s="40"/>
      <c r="AC318" s="40" t="s">
        <v>9659</v>
      </c>
      <c r="AD318" s="40" t="s">
        <v>9660</v>
      </c>
      <c r="AE318" s="40"/>
      <c r="AF318" s="40" t="s">
        <v>514</v>
      </c>
      <c r="AG318" s="40" t="s">
        <v>153</v>
      </c>
      <c r="AH318" s="40" t="s">
        <v>3405</v>
      </c>
      <c r="AI318" s="40" t="s">
        <v>3374</v>
      </c>
      <c r="AJ318" s="41"/>
      <c r="AK318" s="43"/>
      <c r="AL318" s="41"/>
      <c r="AM318" s="41"/>
      <c r="AN318" s="41"/>
      <c r="AO318" s="41"/>
      <c r="AP318" s="41"/>
      <c r="AQ318" s="41"/>
      <c r="AR318" s="41"/>
      <c r="AS318" s="41"/>
      <c r="AT318" s="41"/>
      <c r="AU318" s="40"/>
      <c r="AV318" s="40"/>
      <c r="AW318" s="40"/>
      <c r="AX318" s="40"/>
    </row>
    <row r="319" spans="1:50" x14ac:dyDescent="0.2">
      <c r="A319" s="73">
        <v>31825</v>
      </c>
      <c r="B319" s="40" t="s">
        <v>514</v>
      </c>
      <c r="C319" s="40" t="s">
        <v>3406</v>
      </c>
      <c r="D319" s="40" t="s">
        <v>137</v>
      </c>
      <c r="E319" s="42" t="s">
        <v>1293</v>
      </c>
      <c r="F319" s="40" t="s">
        <v>1294</v>
      </c>
      <c r="G319" s="40" t="s">
        <v>76</v>
      </c>
      <c r="H319" s="40" t="s">
        <v>77</v>
      </c>
      <c r="I319" s="40" t="s">
        <v>29</v>
      </c>
      <c r="J319" s="40" t="s">
        <v>30</v>
      </c>
      <c r="K319" s="40" t="s">
        <v>31</v>
      </c>
      <c r="L319" s="49">
        <v>34538393</v>
      </c>
      <c r="M319" s="49">
        <v>0</v>
      </c>
      <c r="N319" s="49">
        <v>34538393</v>
      </c>
      <c r="O319" s="49">
        <v>26131021</v>
      </c>
      <c r="P319" s="42" t="s">
        <v>150</v>
      </c>
      <c r="Q319" s="40" t="s">
        <v>3407</v>
      </c>
      <c r="R319" s="40" t="s">
        <v>3408</v>
      </c>
      <c r="S319" s="40" t="s">
        <v>140</v>
      </c>
      <c r="T319" s="40" t="s">
        <v>141</v>
      </c>
      <c r="U319" s="40" t="s">
        <v>3409</v>
      </c>
      <c r="V319" s="40" t="s">
        <v>143</v>
      </c>
      <c r="W319" s="40" t="s">
        <v>148</v>
      </c>
      <c r="X319" s="40" t="s">
        <v>149</v>
      </c>
      <c r="Y319" s="40" t="s">
        <v>75</v>
      </c>
      <c r="Z319" s="40" t="s">
        <v>75</v>
      </c>
      <c r="AA319" s="40" t="s">
        <v>527</v>
      </c>
      <c r="AB319" s="40"/>
      <c r="AC319" s="40" t="s">
        <v>9661</v>
      </c>
      <c r="AD319" s="40" t="s">
        <v>9662</v>
      </c>
      <c r="AE319" s="40"/>
      <c r="AF319" s="40" t="s">
        <v>514</v>
      </c>
      <c r="AG319" s="40" t="s">
        <v>153</v>
      </c>
      <c r="AH319" s="40" t="s">
        <v>3411</v>
      </c>
      <c r="AI319" s="40" t="s">
        <v>3412</v>
      </c>
      <c r="AJ319" s="41"/>
      <c r="AK319" s="43"/>
      <c r="AL319" s="41"/>
      <c r="AM319" s="41"/>
      <c r="AN319" s="41"/>
      <c r="AO319" s="41"/>
      <c r="AP319" s="41"/>
      <c r="AQ319" s="41"/>
      <c r="AR319" s="41"/>
      <c r="AS319" s="41"/>
      <c r="AT319" s="41"/>
      <c r="AU319" s="40"/>
      <c r="AV319" s="40"/>
      <c r="AW319" s="40"/>
      <c r="AX319" s="40"/>
    </row>
    <row r="320" spans="1:50" x14ac:dyDescent="0.2">
      <c r="A320" s="73">
        <v>31925</v>
      </c>
      <c r="B320" s="40" t="s">
        <v>514</v>
      </c>
      <c r="C320" s="40" t="s">
        <v>3413</v>
      </c>
      <c r="D320" s="40" t="s">
        <v>137</v>
      </c>
      <c r="E320" s="42" t="s">
        <v>1307</v>
      </c>
      <c r="F320" s="40" t="s">
        <v>1308</v>
      </c>
      <c r="G320" s="40" t="s">
        <v>27</v>
      </c>
      <c r="H320" s="40" t="s">
        <v>28</v>
      </c>
      <c r="I320" s="40" t="s">
        <v>29</v>
      </c>
      <c r="J320" s="40" t="s">
        <v>30</v>
      </c>
      <c r="K320" s="40" t="s">
        <v>31</v>
      </c>
      <c r="L320" s="49">
        <v>24462500</v>
      </c>
      <c r="M320" s="49">
        <v>0</v>
      </c>
      <c r="N320" s="49">
        <v>24462500</v>
      </c>
      <c r="O320" s="49">
        <v>18025000</v>
      </c>
      <c r="P320" s="42" t="s">
        <v>150</v>
      </c>
      <c r="Q320" s="40" t="s">
        <v>3414</v>
      </c>
      <c r="R320" s="40" t="s">
        <v>3415</v>
      </c>
      <c r="S320" s="40" t="s">
        <v>140</v>
      </c>
      <c r="T320" s="40" t="s">
        <v>141</v>
      </c>
      <c r="U320" s="40" t="s">
        <v>3416</v>
      </c>
      <c r="V320" s="40" t="s">
        <v>143</v>
      </c>
      <c r="W320" s="40" t="s">
        <v>157</v>
      </c>
      <c r="X320" s="40" t="s">
        <v>158</v>
      </c>
      <c r="Y320" s="40" t="s">
        <v>80</v>
      </c>
      <c r="Z320" s="40" t="s">
        <v>80</v>
      </c>
      <c r="AA320" s="40" t="s">
        <v>528</v>
      </c>
      <c r="AB320" s="40"/>
      <c r="AC320" s="40" t="s">
        <v>9663</v>
      </c>
      <c r="AD320" s="40" t="s">
        <v>9664</v>
      </c>
      <c r="AE320" s="40"/>
      <c r="AF320" s="40" t="s">
        <v>514</v>
      </c>
      <c r="AG320" s="40" t="s">
        <v>153</v>
      </c>
      <c r="AH320" s="40" t="s">
        <v>3418</v>
      </c>
      <c r="AI320" s="40" t="s">
        <v>3419</v>
      </c>
      <c r="AJ320" s="41"/>
      <c r="AK320" s="43"/>
      <c r="AL320" s="41"/>
      <c r="AM320" s="41"/>
      <c r="AN320" s="41"/>
      <c r="AO320" s="41"/>
      <c r="AP320" s="41"/>
      <c r="AQ320" s="41"/>
      <c r="AR320" s="41"/>
      <c r="AS320" s="41"/>
      <c r="AT320" s="41"/>
      <c r="AU320" s="40"/>
      <c r="AV320" s="40"/>
      <c r="AW320" s="40"/>
      <c r="AX320" s="40"/>
    </row>
    <row r="321" spans="1:50" x14ac:dyDescent="0.2">
      <c r="A321" s="73">
        <v>32025</v>
      </c>
      <c r="B321" s="40" t="s">
        <v>514</v>
      </c>
      <c r="C321" s="40" t="s">
        <v>3420</v>
      </c>
      <c r="D321" s="40" t="s">
        <v>137</v>
      </c>
      <c r="E321" s="42" t="s">
        <v>1293</v>
      </c>
      <c r="F321" s="40" t="s">
        <v>1294</v>
      </c>
      <c r="G321" s="40" t="s">
        <v>76</v>
      </c>
      <c r="H321" s="40" t="s">
        <v>77</v>
      </c>
      <c r="I321" s="40" t="s">
        <v>29</v>
      </c>
      <c r="J321" s="40" t="s">
        <v>30</v>
      </c>
      <c r="K321" s="40" t="s">
        <v>31</v>
      </c>
      <c r="L321" s="49">
        <v>40333333</v>
      </c>
      <c r="M321" s="49">
        <v>0</v>
      </c>
      <c r="N321" s="49">
        <v>40333333</v>
      </c>
      <c r="O321" s="49">
        <v>28394666</v>
      </c>
      <c r="P321" s="42" t="s">
        <v>150</v>
      </c>
      <c r="Q321" s="40" t="s">
        <v>3421</v>
      </c>
      <c r="R321" s="40" t="s">
        <v>3422</v>
      </c>
      <c r="S321" s="40" t="s">
        <v>140</v>
      </c>
      <c r="T321" s="40" t="s">
        <v>141</v>
      </c>
      <c r="U321" s="40" t="s">
        <v>3423</v>
      </c>
      <c r="V321" s="40" t="s">
        <v>143</v>
      </c>
      <c r="W321" s="40" t="s">
        <v>159</v>
      </c>
      <c r="X321" s="40" t="s">
        <v>160</v>
      </c>
      <c r="Y321" s="40" t="s">
        <v>75</v>
      </c>
      <c r="Z321" s="40" t="s">
        <v>75</v>
      </c>
      <c r="AA321" s="40" t="s">
        <v>529</v>
      </c>
      <c r="AB321" s="40"/>
      <c r="AC321" s="40" t="s">
        <v>9665</v>
      </c>
      <c r="AD321" s="40" t="s">
        <v>9666</v>
      </c>
      <c r="AE321" s="40"/>
      <c r="AF321" s="40" t="s">
        <v>514</v>
      </c>
      <c r="AG321" s="40" t="s">
        <v>153</v>
      </c>
      <c r="AH321" s="40" t="s">
        <v>3425</v>
      </c>
      <c r="AI321" s="40" t="s">
        <v>3374</v>
      </c>
      <c r="AJ321" s="41"/>
      <c r="AK321" s="43"/>
      <c r="AL321" s="41"/>
      <c r="AM321" s="41"/>
      <c r="AN321" s="41"/>
      <c r="AO321" s="41"/>
      <c r="AP321" s="41"/>
      <c r="AQ321" s="41"/>
      <c r="AR321" s="41"/>
      <c r="AS321" s="41"/>
      <c r="AT321" s="41"/>
      <c r="AU321" s="40"/>
      <c r="AV321" s="40"/>
      <c r="AW321" s="40"/>
      <c r="AX321" s="40"/>
    </row>
    <row r="322" spans="1:50" x14ac:dyDescent="0.2">
      <c r="A322" s="73">
        <v>32125</v>
      </c>
      <c r="B322" s="40" t="s">
        <v>530</v>
      </c>
      <c r="C322" s="40" t="s">
        <v>3426</v>
      </c>
      <c r="D322" s="40" t="s">
        <v>137</v>
      </c>
      <c r="E322" s="42" t="s">
        <v>1218</v>
      </c>
      <c r="F322" s="40" t="s">
        <v>1219</v>
      </c>
      <c r="G322" s="40" t="s">
        <v>27</v>
      </c>
      <c r="H322" s="40" t="s">
        <v>28</v>
      </c>
      <c r="I322" s="40" t="s">
        <v>37</v>
      </c>
      <c r="J322" s="40" t="s">
        <v>38</v>
      </c>
      <c r="K322" s="40" t="s">
        <v>31</v>
      </c>
      <c r="L322" s="49">
        <v>183.45</v>
      </c>
      <c r="M322" s="49">
        <v>183266.55</v>
      </c>
      <c r="N322" s="49">
        <v>183450</v>
      </c>
      <c r="O322" s="49">
        <v>0</v>
      </c>
      <c r="P322" s="42" t="s">
        <v>138</v>
      </c>
      <c r="Q322" s="40" t="s">
        <v>1471</v>
      </c>
      <c r="R322" s="40" t="s">
        <v>1472</v>
      </c>
      <c r="S322" s="40" t="s">
        <v>140</v>
      </c>
      <c r="T322" s="40" t="s">
        <v>147</v>
      </c>
      <c r="U322" s="40" t="s">
        <v>1473</v>
      </c>
      <c r="V322" s="40" t="s">
        <v>143</v>
      </c>
      <c r="W322" s="40" t="s">
        <v>1474</v>
      </c>
      <c r="X322" s="40" t="s">
        <v>1475</v>
      </c>
      <c r="Y322" s="40" t="s">
        <v>49</v>
      </c>
      <c r="Z322" s="40" t="s">
        <v>49</v>
      </c>
      <c r="AA322" s="40" t="s">
        <v>531</v>
      </c>
      <c r="AB322" s="40" t="s">
        <v>3427</v>
      </c>
      <c r="AC322" s="40" t="s">
        <v>3428</v>
      </c>
      <c r="AD322" s="40" t="s">
        <v>3429</v>
      </c>
      <c r="AE322" s="40"/>
      <c r="AF322" s="40" t="s">
        <v>530</v>
      </c>
      <c r="AG322" s="40" t="s">
        <v>146</v>
      </c>
      <c r="AH322" s="40" t="s">
        <v>3430</v>
      </c>
      <c r="AI322" s="40" t="s">
        <v>3431</v>
      </c>
      <c r="AJ322" s="41"/>
      <c r="AK322" s="43"/>
      <c r="AL322" s="41"/>
      <c r="AM322" s="41"/>
      <c r="AN322" s="41"/>
      <c r="AO322" s="41"/>
      <c r="AP322" s="41"/>
      <c r="AQ322" s="41"/>
      <c r="AR322" s="41"/>
      <c r="AS322" s="41"/>
      <c r="AT322" s="41"/>
      <c r="AU322" s="40"/>
      <c r="AV322" s="40"/>
      <c r="AW322" s="40"/>
      <c r="AX322" s="40"/>
    </row>
    <row r="323" spans="1:50" x14ac:dyDescent="0.2">
      <c r="A323" s="73">
        <v>32225</v>
      </c>
      <c r="B323" s="40" t="s">
        <v>532</v>
      </c>
      <c r="C323" s="40" t="s">
        <v>3432</v>
      </c>
      <c r="D323" s="40" t="s">
        <v>137</v>
      </c>
      <c r="E323" s="42" t="s">
        <v>1226</v>
      </c>
      <c r="F323" s="40" t="s">
        <v>1227</v>
      </c>
      <c r="G323" s="40" t="s">
        <v>27</v>
      </c>
      <c r="H323" s="40" t="s">
        <v>28</v>
      </c>
      <c r="I323" s="40" t="s">
        <v>29</v>
      </c>
      <c r="J323" s="40" t="s">
        <v>30</v>
      </c>
      <c r="K323" s="40" t="s">
        <v>31</v>
      </c>
      <c r="L323" s="49">
        <v>478585</v>
      </c>
      <c r="M323" s="49">
        <v>0</v>
      </c>
      <c r="N323" s="49">
        <v>478585</v>
      </c>
      <c r="O323" s="49">
        <v>0</v>
      </c>
      <c r="P323" s="42" t="s">
        <v>150</v>
      </c>
      <c r="Q323" s="40" t="s">
        <v>1699</v>
      </c>
      <c r="R323" s="40" t="s">
        <v>1700</v>
      </c>
      <c r="S323" s="40" t="s">
        <v>140</v>
      </c>
      <c r="T323" s="40" t="s">
        <v>141</v>
      </c>
      <c r="U323" s="40" t="s">
        <v>1701</v>
      </c>
      <c r="V323" s="40" t="s">
        <v>143</v>
      </c>
      <c r="W323" s="40" t="s">
        <v>148</v>
      </c>
      <c r="X323" s="40" t="s">
        <v>149</v>
      </c>
      <c r="Y323" s="40" t="s">
        <v>45</v>
      </c>
      <c r="Z323" s="40" t="s">
        <v>45</v>
      </c>
      <c r="AA323" s="40" t="s">
        <v>533</v>
      </c>
      <c r="AB323" s="40"/>
      <c r="AC323" s="40" t="s">
        <v>97</v>
      </c>
      <c r="AD323" s="40" t="s">
        <v>3433</v>
      </c>
      <c r="AE323" s="40"/>
      <c r="AF323" s="40" t="s">
        <v>532</v>
      </c>
      <c r="AG323" s="40" t="s">
        <v>486</v>
      </c>
      <c r="AH323" s="40" t="s">
        <v>534</v>
      </c>
      <c r="AI323" s="40" t="s">
        <v>3434</v>
      </c>
      <c r="AJ323" s="41"/>
      <c r="AK323" s="43"/>
      <c r="AL323" s="41"/>
      <c r="AM323" s="41"/>
      <c r="AN323" s="41"/>
      <c r="AO323" s="41"/>
      <c r="AP323" s="41"/>
      <c r="AQ323" s="41"/>
      <c r="AR323" s="41"/>
      <c r="AS323" s="41"/>
      <c r="AT323" s="41"/>
      <c r="AU323" s="40"/>
      <c r="AV323" s="40"/>
      <c r="AW323" s="40"/>
      <c r="AX323" s="40"/>
    </row>
    <row r="324" spans="1:50" x14ac:dyDescent="0.2">
      <c r="A324" s="73">
        <v>32325</v>
      </c>
      <c r="B324" s="40" t="s">
        <v>532</v>
      </c>
      <c r="C324" s="40" t="s">
        <v>3435</v>
      </c>
      <c r="D324" s="40" t="s">
        <v>137</v>
      </c>
      <c r="E324" s="42" t="s">
        <v>1226</v>
      </c>
      <c r="F324" s="40" t="s">
        <v>1227</v>
      </c>
      <c r="G324" s="40" t="s">
        <v>27</v>
      </c>
      <c r="H324" s="40" t="s">
        <v>28</v>
      </c>
      <c r="I324" s="40" t="s">
        <v>29</v>
      </c>
      <c r="J324" s="40" t="s">
        <v>30</v>
      </c>
      <c r="K324" s="40" t="s">
        <v>31</v>
      </c>
      <c r="L324" s="49">
        <v>478585</v>
      </c>
      <c r="M324" s="49">
        <v>0</v>
      </c>
      <c r="N324" s="49">
        <v>478585</v>
      </c>
      <c r="O324" s="49">
        <v>0</v>
      </c>
      <c r="P324" s="42" t="s">
        <v>150</v>
      </c>
      <c r="Q324" s="40" t="s">
        <v>1692</v>
      </c>
      <c r="R324" s="40" t="s">
        <v>1693</v>
      </c>
      <c r="S324" s="40" t="s">
        <v>140</v>
      </c>
      <c r="T324" s="40" t="s">
        <v>141</v>
      </c>
      <c r="U324" s="40" t="s">
        <v>1694</v>
      </c>
      <c r="V324" s="40" t="s">
        <v>143</v>
      </c>
      <c r="W324" s="40" t="s">
        <v>148</v>
      </c>
      <c r="X324" s="40" t="s">
        <v>149</v>
      </c>
      <c r="Y324" s="40" t="s">
        <v>45</v>
      </c>
      <c r="Z324" s="40" t="s">
        <v>45</v>
      </c>
      <c r="AA324" s="40" t="s">
        <v>535</v>
      </c>
      <c r="AB324" s="40"/>
      <c r="AC324" s="40" t="s">
        <v>98</v>
      </c>
      <c r="AD324" s="40" t="s">
        <v>3436</v>
      </c>
      <c r="AE324" s="40"/>
      <c r="AF324" s="40" t="s">
        <v>532</v>
      </c>
      <c r="AG324" s="40" t="s">
        <v>486</v>
      </c>
      <c r="AH324" s="40" t="s">
        <v>536</v>
      </c>
      <c r="AI324" s="40" t="s">
        <v>3434</v>
      </c>
      <c r="AJ324" s="41"/>
      <c r="AK324" s="43"/>
      <c r="AL324" s="41"/>
      <c r="AM324" s="41"/>
      <c r="AN324" s="41"/>
      <c r="AO324" s="41"/>
      <c r="AP324" s="41"/>
      <c r="AQ324" s="41"/>
      <c r="AR324" s="41"/>
      <c r="AS324" s="41"/>
      <c r="AT324" s="41"/>
      <c r="AU324" s="40"/>
      <c r="AV324" s="40"/>
      <c r="AW324" s="40"/>
      <c r="AX324" s="40"/>
    </row>
    <row r="325" spans="1:50" x14ac:dyDescent="0.2">
      <c r="A325" s="73">
        <v>32425</v>
      </c>
      <c r="B325" s="40" t="s">
        <v>532</v>
      </c>
      <c r="C325" s="40" t="s">
        <v>3437</v>
      </c>
      <c r="D325" s="40" t="s">
        <v>137</v>
      </c>
      <c r="E325" s="42" t="s">
        <v>1203</v>
      </c>
      <c r="F325" s="40" t="s">
        <v>1204</v>
      </c>
      <c r="G325" s="40" t="s">
        <v>27</v>
      </c>
      <c r="H325" s="40" t="s">
        <v>28</v>
      </c>
      <c r="I325" s="40" t="s">
        <v>29</v>
      </c>
      <c r="J325" s="40" t="s">
        <v>30</v>
      </c>
      <c r="K325" s="40" t="s">
        <v>31</v>
      </c>
      <c r="L325" s="49">
        <v>465641</v>
      </c>
      <c r="M325" s="49">
        <v>0</v>
      </c>
      <c r="N325" s="49">
        <v>465641</v>
      </c>
      <c r="O325" s="49">
        <v>0</v>
      </c>
      <c r="P325" s="42" t="s">
        <v>150</v>
      </c>
      <c r="Q325" s="40" t="s">
        <v>3339</v>
      </c>
      <c r="R325" s="40" t="s">
        <v>3340</v>
      </c>
      <c r="S325" s="40" t="s">
        <v>140</v>
      </c>
      <c r="T325" s="40" t="s">
        <v>141</v>
      </c>
      <c r="U325" s="40" t="s">
        <v>3341</v>
      </c>
      <c r="V325" s="40" t="s">
        <v>143</v>
      </c>
      <c r="W325" s="40" t="s">
        <v>148</v>
      </c>
      <c r="X325" s="40" t="s">
        <v>149</v>
      </c>
      <c r="Y325" s="40" t="s">
        <v>35</v>
      </c>
      <c r="Z325" s="40" t="s">
        <v>35</v>
      </c>
      <c r="AA325" s="40" t="s">
        <v>537</v>
      </c>
      <c r="AB325" s="40"/>
      <c r="AC325" s="40" t="s">
        <v>101</v>
      </c>
      <c r="AD325" s="40" t="s">
        <v>3438</v>
      </c>
      <c r="AE325" s="40"/>
      <c r="AF325" s="40" t="s">
        <v>532</v>
      </c>
      <c r="AG325" s="40" t="s">
        <v>486</v>
      </c>
      <c r="AH325" s="40" t="s">
        <v>538</v>
      </c>
      <c r="AI325" s="40" t="s">
        <v>3439</v>
      </c>
      <c r="AJ325" s="41"/>
      <c r="AK325" s="43"/>
      <c r="AL325" s="41"/>
      <c r="AM325" s="41"/>
      <c r="AN325" s="41"/>
      <c r="AO325" s="41"/>
      <c r="AP325" s="41"/>
      <c r="AQ325" s="41"/>
      <c r="AR325" s="41"/>
      <c r="AS325" s="41"/>
      <c r="AT325" s="41"/>
      <c r="AU325" s="40"/>
      <c r="AV325" s="40"/>
      <c r="AW325" s="40"/>
      <c r="AX325" s="40"/>
    </row>
    <row r="326" spans="1:50" x14ac:dyDescent="0.2">
      <c r="A326" s="73">
        <v>32525</v>
      </c>
      <c r="B326" s="40" t="s">
        <v>532</v>
      </c>
      <c r="C326" s="40" t="s">
        <v>3440</v>
      </c>
      <c r="D326" s="40" t="s">
        <v>137</v>
      </c>
      <c r="E326" s="42" t="s">
        <v>1401</v>
      </c>
      <c r="F326" s="40" t="s">
        <v>1402</v>
      </c>
      <c r="G326" s="40" t="s">
        <v>1403</v>
      </c>
      <c r="H326" s="40" t="s">
        <v>1404</v>
      </c>
      <c r="I326" s="40" t="s">
        <v>37</v>
      </c>
      <c r="J326" s="40" t="s">
        <v>48</v>
      </c>
      <c r="K326" s="40" t="s">
        <v>31</v>
      </c>
      <c r="L326" s="49">
        <v>58800000</v>
      </c>
      <c r="M326" s="49">
        <v>0</v>
      </c>
      <c r="N326" s="49">
        <v>58800000</v>
      </c>
      <c r="O326" s="49">
        <v>44800000</v>
      </c>
      <c r="P326" s="42" t="s">
        <v>150</v>
      </c>
      <c r="Q326" s="40" t="s">
        <v>3441</v>
      </c>
      <c r="R326" s="40" t="s">
        <v>3442</v>
      </c>
      <c r="S326" s="40" t="s">
        <v>140</v>
      </c>
      <c r="T326" s="40" t="s">
        <v>141</v>
      </c>
      <c r="U326" s="40" t="s">
        <v>3443</v>
      </c>
      <c r="V326" s="40" t="s">
        <v>143</v>
      </c>
      <c r="W326" s="40" t="s">
        <v>148</v>
      </c>
      <c r="X326" s="40" t="s">
        <v>149</v>
      </c>
      <c r="Y326" s="40" t="s">
        <v>265</v>
      </c>
      <c r="Z326" s="40" t="s">
        <v>265</v>
      </c>
      <c r="AA326" s="40" t="s">
        <v>539</v>
      </c>
      <c r="AB326" s="40"/>
      <c r="AC326" s="40" t="s">
        <v>9667</v>
      </c>
      <c r="AD326" s="40" t="s">
        <v>9668</v>
      </c>
      <c r="AE326" s="40"/>
      <c r="AF326" s="40" t="s">
        <v>532</v>
      </c>
      <c r="AG326" s="40" t="s">
        <v>153</v>
      </c>
      <c r="AH326" s="40" t="s">
        <v>3445</v>
      </c>
      <c r="AI326" s="40" t="s">
        <v>3446</v>
      </c>
      <c r="AJ326" s="41"/>
      <c r="AK326" s="43"/>
      <c r="AL326" s="41"/>
      <c r="AM326" s="41"/>
      <c r="AN326" s="41"/>
      <c r="AO326" s="41"/>
      <c r="AP326" s="41"/>
      <c r="AQ326" s="41"/>
      <c r="AR326" s="41"/>
      <c r="AS326" s="41"/>
      <c r="AT326" s="41"/>
      <c r="AU326" s="40"/>
      <c r="AV326" s="40"/>
      <c r="AW326" s="40"/>
      <c r="AX326" s="40"/>
    </row>
    <row r="327" spans="1:50" x14ac:dyDescent="0.2">
      <c r="A327" s="73">
        <v>32625</v>
      </c>
      <c r="B327" s="40" t="s">
        <v>532</v>
      </c>
      <c r="C327" s="40" t="s">
        <v>3447</v>
      </c>
      <c r="D327" s="40" t="s">
        <v>137</v>
      </c>
      <c r="E327" s="42" t="s">
        <v>1394</v>
      </c>
      <c r="F327" s="40" t="s">
        <v>1395</v>
      </c>
      <c r="G327" s="40" t="s">
        <v>1396</v>
      </c>
      <c r="H327" s="40" t="s">
        <v>1397</v>
      </c>
      <c r="I327" s="40" t="s">
        <v>37</v>
      </c>
      <c r="J327" s="40" t="s">
        <v>48</v>
      </c>
      <c r="K327" s="40" t="s">
        <v>31</v>
      </c>
      <c r="L327" s="49">
        <v>29400000</v>
      </c>
      <c r="M327" s="49">
        <v>0</v>
      </c>
      <c r="N327" s="49">
        <v>29400000</v>
      </c>
      <c r="O327" s="49">
        <v>22400000</v>
      </c>
      <c r="P327" s="42" t="s">
        <v>150</v>
      </c>
      <c r="Q327" s="40" t="s">
        <v>3448</v>
      </c>
      <c r="R327" s="40" t="s">
        <v>3449</v>
      </c>
      <c r="S327" s="40" t="s">
        <v>140</v>
      </c>
      <c r="T327" s="40" t="s">
        <v>141</v>
      </c>
      <c r="U327" s="40" t="s">
        <v>3450</v>
      </c>
      <c r="V327" s="40" t="s">
        <v>143</v>
      </c>
      <c r="W327" s="40" t="s">
        <v>155</v>
      </c>
      <c r="X327" s="40" t="s">
        <v>156</v>
      </c>
      <c r="Y327" s="40" t="s">
        <v>263</v>
      </c>
      <c r="Z327" s="40" t="s">
        <v>263</v>
      </c>
      <c r="AA327" s="40" t="s">
        <v>540</v>
      </c>
      <c r="AB327" s="40"/>
      <c r="AC327" s="40" t="s">
        <v>9669</v>
      </c>
      <c r="AD327" s="40" t="s">
        <v>9670</v>
      </c>
      <c r="AE327" s="40"/>
      <c r="AF327" s="40" t="s">
        <v>532</v>
      </c>
      <c r="AG327" s="40" t="s">
        <v>153</v>
      </c>
      <c r="AH327" s="40" t="s">
        <v>3452</v>
      </c>
      <c r="AI327" s="40" t="s">
        <v>3453</v>
      </c>
      <c r="AJ327" s="41"/>
      <c r="AK327" s="43"/>
      <c r="AL327" s="41"/>
      <c r="AM327" s="41"/>
      <c r="AN327" s="41"/>
      <c r="AO327" s="41"/>
      <c r="AP327" s="41"/>
      <c r="AQ327" s="41"/>
      <c r="AR327" s="41"/>
      <c r="AS327" s="41"/>
      <c r="AT327" s="41"/>
      <c r="AU327" s="40"/>
      <c r="AV327" s="40"/>
      <c r="AW327" s="40"/>
      <c r="AX327" s="40"/>
    </row>
    <row r="328" spans="1:50" x14ac:dyDescent="0.2">
      <c r="A328" s="73">
        <v>32725</v>
      </c>
      <c r="B328" s="40" t="s">
        <v>532</v>
      </c>
      <c r="C328" s="40" t="s">
        <v>3454</v>
      </c>
      <c r="D328" s="40" t="s">
        <v>137</v>
      </c>
      <c r="E328" s="42" t="s">
        <v>1226</v>
      </c>
      <c r="F328" s="40" t="s">
        <v>1227</v>
      </c>
      <c r="G328" s="40" t="s">
        <v>27</v>
      </c>
      <c r="H328" s="40" t="s">
        <v>28</v>
      </c>
      <c r="I328" s="40" t="s">
        <v>29</v>
      </c>
      <c r="J328" s="40" t="s">
        <v>30</v>
      </c>
      <c r="K328" s="40" t="s">
        <v>31</v>
      </c>
      <c r="L328" s="49">
        <v>46148427</v>
      </c>
      <c r="M328" s="49">
        <v>0</v>
      </c>
      <c r="N328" s="49">
        <v>46148427</v>
      </c>
      <c r="O328" s="49">
        <v>35109601</v>
      </c>
      <c r="P328" s="42" t="s">
        <v>150</v>
      </c>
      <c r="Q328" s="40" t="s">
        <v>3455</v>
      </c>
      <c r="R328" s="40" t="s">
        <v>3456</v>
      </c>
      <c r="S328" s="40" t="s">
        <v>140</v>
      </c>
      <c r="T328" s="40" t="s">
        <v>141</v>
      </c>
      <c r="U328" s="40" t="s">
        <v>3457</v>
      </c>
      <c r="V328" s="40" t="s">
        <v>143</v>
      </c>
      <c r="W328" s="40" t="s">
        <v>162</v>
      </c>
      <c r="X328" s="40" t="s">
        <v>163</v>
      </c>
      <c r="Y328" s="40" t="s">
        <v>59</v>
      </c>
      <c r="Z328" s="40" t="s">
        <v>59</v>
      </c>
      <c r="AA328" s="40" t="s">
        <v>541</v>
      </c>
      <c r="AB328" s="40"/>
      <c r="AC328" s="40" t="s">
        <v>9671</v>
      </c>
      <c r="AD328" s="40" t="s">
        <v>9672</v>
      </c>
      <c r="AE328" s="40"/>
      <c r="AF328" s="40" t="s">
        <v>532</v>
      </c>
      <c r="AG328" s="40" t="s">
        <v>153</v>
      </c>
      <c r="AH328" s="40" t="s">
        <v>3459</v>
      </c>
      <c r="AI328" s="40" t="s">
        <v>3200</v>
      </c>
      <c r="AJ328" s="41"/>
      <c r="AK328" s="43"/>
      <c r="AL328" s="41"/>
      <c r="AM328" s="41"/>
      <c r="AN328" s="41"/>
      <c r="AO328" s="41"/>
      <c r="AP328" s="41"/>
      <c r="AQ328" s="41"/>
      <c r="AR328" s="41"/>
      <c r="AS328" s="41"/>
      <c r="AT328" s="41"/>
      <c r="AU328" s="40"/>
      <c r="AV328" s="40"/>
      <c r="AW328" s="40"/>
      <c r="AX328" s="40"/>
    </row>
    <row r="329" spans="1:50" x14ac:dyDescent="0.2">
      <c r="A329" s="73">
        <v>32825</v>
      </c>
      <c r="B329" s="40" t="s">
        <v>532</v>
      </c>
      <c r="C329" s="40" t="s">
        <v>3460</v>
      </c>
      <c r="D329" s="40" t="s">
        <v>137</v>
      </c>
      <c r="E329" s="42" t="s">
        <v>1401</v>
      </c>
      <c r="F329" s="40" t="s">
        <v>1402</v>
      </c>
      <c r="G329" s="40" t="s">
        <v>1403</v>
      </c>
      <c r="H329" s="40" t="s">
        <v>1404</v>
      </c>
      <c r="I329" s="40" t="s">
        <v>37</v>
      </c>
      <c r="J329" s="40" t="s">
        <v>48</v>
      </c>
      <c r="K329" s="40" t="s">
        <v>31</v>
      </c>
      <c r="L329" s="49">
        <v>58800000</v>
      </c>
      <c r="M329" s="49">
        <v>0</v>
      </c>
      <c r="N329" s="49">
        <v>58800000</v>
      </c>
      <c r="O329" s="49">
        <v>44800000</v>
      </c>
      <c r="P329" s="42" t="s">
        <v>150</v>
      </c>
      <c r="Q329" s="40" t="s">
        <v>3461</v>
      </c>
      <c r="R329" s="40" t="s">
        <v>3462</v>
      </c>
      <c r="S329" s="40" t="s">
        <v>140</v>
      </c>
      <c r="T329" s="40" t="s">
        <v>141</v>
      </c>
      <c r="U329" s="40" t="s">
        <v>3463</v>
      </c>
      <c r="V329" s="40" t="s">
        <v>143</v>
      </c>
      <c r="W329" s="40" t="s">
        <v>148</v>
      </c>
      <c r="X329" s="40" t="s">
        <v>149</v>
      </c>
      <c r="Y329" s="40" t="s">
        <v>265</v>
      </c>
      <c r="Z329" s="40" t="s">
        <v>265</v>
      </c>
      <c r="AA329" s="40" t="s">
        <v>542</v>
      </c>
      <c r="AB329" s="40"/>
      <c r="AC329" s="40" t="s">
        <v>9673</v>
      </c>
      <c r="AD329" s="40" t="s">
        <v>9674</v>
      </c>
      <c r="AE329" s="40"/>
      <c r="AF329" s="40" t="s">
        <v>532</v>
      </c>
      <c r="AG329" s="40" t="s">
        <v>153</v>
      </c>
      <c r="AH329" s="40" t="s">
        <v>3465</v>
      </c>
      <c r="AI329" s="40" t="s">
        <v>3466</v>
      </c>
      <c r="AJ329" s="41"/>
      <c r="AK329" s="43"/>
      <c r="AL329" s="41"/>
      <c r="AM329" s="41"/>
      <c r="AN329" s="41"/>
      <c r="AO329" s="41"/>
      <c r="AP329" s="41"/>
      <c r="AQ329" s="41"/>
      <c r="AR329" s="41"/>
      <c r="AS329" s="41"/>
      <c r="AT329" s="41"/>
      <c r="AU329" s="40"/>
      <c r="AV329" s="40"/>
      <c r="AW329" s="40"/>
      <c r="AX329" s="40"/>
    </row>
    <row r="330" spans="1:50" x14ac:dyDescent="0.2">
      <c r="A330" s="73">
        <v>32925</v>
      </c>
      <c r="B330" s="40" t="s">
        <v>532</v>
      </c>
      <c r="C330" s="40" t="s">
        <v>3467</v>
      </c>
      <c r="D330" s="40" t="s">
        <v>137</v>
      </c>
      <c r="E330" s="42" t="s">
        <v>1401</v>
      </c>
      <c r="F330" s="40" t="s">
        <v>1402</v>
      </c>
      <c r="G330" s="40" t="s">
        <v>1403</v>
      </c>
      <c r="H330" s="40" t="s">
        <v>1404</v>
      </c>
      <c r="I330" s="40" t="s">
        <v>37</v>
      </c>
      <c r="J330" s="40" t="s">
        <v>48</v>
      </c>
      <c r="K330" s="40" t="s">
        <v>31</v>
      </c>
      <c r="L330" s="49">
        <v>58800000</v>
      </c>
      <c r="M330" s="49">
        <v>0</v>
      </c>
      <c r="N330" s="49">
        <v>58800000</v>
      </c>
      <c r="O330" s="49">
        <v>44800000</v>
      </c>
      <c r="P330" s="42" t="s">
        <v>150</v>
      </c>
      <c r="Q330" s="40" t="s">
        <v>3468</v>
      </c>
      <c r="R330" s="40" t="s">
        <v>3469</v>
      </c>
      <c r="S330" s="40" t="s">
        <v>140</v>
      </c>
      <c r="T330" s="40" t="s">
        <v>141</v>
      </c>
      <c r="U330" s="40" t="s">
        <v>3470</v>
      </c>
      <c r="V330" s="40" t="s">
        <v>143</v>
      </c>
      <c r="W330" s="40" t="s">
        <v>148</v>
      </c>
      <c r="X330" s="40" t="s">
        <v>149</v>
      </c>
      <c r="Y330" s="40" t="s">
        <v>265</v>
      </c>
      <c r="Z330" s="40" t="s">
        <v>265</v>
      </c>
      <c r="AA330" s="40" t="s">
        <v>543</v>
      </c>
      <c r="AB330" s="40"/>
      <c r="AC330" s="40" t="s">
        <v>9675</v>
      </c>
      <c r="AD330" s="40" t="s">
        <v>9676</v>
      </c>
      <c r="AE330" s="40"/>
      <c r="AF330" s="40" t="s">
        <v>532</v>
      </c>
      <c r="AG330" s="40" t="s">
        <v>153</v>
      </c>
      <c r="AH330" s="40" t="s">
        <v>3472</v>
      </c>
      <c r="AI330" s="40" t="s">
        <v>3466</v>
      </c>
      <c r="AJ330" s="41"/>
      <c r="AK330" s="43"/>
      <c r="AL330" s="41"/>
      <c r="AM330" s="41"/>
      <c r="AN330" s="41"/>
      <c r="AO330" s="41"/>
      <c r="AP330" s="41"/>
      <c r="AQ330" s="41"/>
      <c r="AR330" s="41"/>
      <c r="AS330" s="41"/>
      <c r="AT330" s="41"/>
      <c r="AU330" s="40"/>
      <c r="AV330" s="40"/>
      <c r="AW330" s="40"/>
      <c r="AX330" s="40"/>
    </row>
    <row r="331" spans="1:50" x14ac:dyDescent="0.2">
      <c r="A331" s="73">
        <v>33025</v>
      </c>
      <c r="B331" s="40" t="s">
        <v>532</v>
      </c>
      <c r="C331" s="40" t="s">
        <v>3473</v>
      </c>
      <c r="D331" s="40" t="s">
        <v>137</v>
      </c>
      <c r="E331" s="42" t="s">
        <v>1401</v>
      </c>
      <c r="F331" s="40" t="s">
        <v>1402</v>
      </c>
      <c r="G331" s="40" t="s">
        <v>1403</v>
      </c>
      <c r="H331" s="40" t="s">
        <v>1404</v>
      </c>
      <c r="I331" s="40" t="s">
        <v>37</v>
      </c>
      <c r="J331" s="40" t="s">
        <v>48</v>
      </c>
      <c r="K331" s="40" t="s">
        <v>31</v>
      </c>
      <c r="L331" s="49">
        <v>58800000</v>
      </c>
      <c r="M331" s="49">
        <v>0</v>
      </c>
      <c r="N331" s="49">
        <v>58800000</v>
      </c>
      <c r="O331" s="49">
        <v>44800000</v>
      </c>
      <c r="P331" s="42" t="s">
        <v>150</v>
      </c>
      <c r="Q331" s="40" t="s">
        <v>3474</v>
      </c>
      <c r="R331" s="40" t="s">
        <v>3475</v>
      </c>
      <c r="S331" s="40" t="s">
        <v>140</v>
      </c>
      <c r="T331" s="40" t="s">
        <v>141</v>
      </c>
      <c r="U331" s="40" t="s">
        <v>3476</v>
      </c>
      <c r="V331" s="40" t="s">
        <v>143</v>
      </c>
      <c r="W331" s="40" t="s">
        <v>148</v>
      </c>
      <c r="X331" s="40" t="s">
        <v>149</v>
      </c>
      <c r="Y331" s="40" t="s">
        <v>265</v>
      </c>
      <c r="Z331" s="40" t="s">
        <v>265</v>
      </c>
      <c r="AA331" s="40" t="s">
        <v>544</v>
      </c>
      <c r="AB331" s="40"/>
      <c r="AC331" s="40" t="s">
        <v>9677</v>
      </c>
      <c r="AD331" s="40" t="s">
        <v>9678</v>
      </c>
      <c r="AE331" s="40"/>
      <c r="AF331" s="40" t="s">
        <v>532</v>
      </c>
      <c r="AG331" s="40" t="s">
        <v>153</v>
      </c>
      <c r="AH331" s="40" t="s">
        <v>3478</v>
      </c>
      <c r="AI331" s="40" t="s">
        <v>3466</v>
      </c>
      <c r="AJ331" s="41"/>
      <c r="AK331" s="43"/>
      <c r="AL331" s="41"/>
      <c r="AM331" s="41"/>
      <c r="AN331" s="41"/>
      <c r="AO331" s="41"/>
      <c r="AP331" s="41"/>
      <c r="AQ331" s="41"/>
      <c r="AR331" s="41"/>
      <c r="AS331" s="41"/>
      <c r="AT331" s="41"/>
      <c r="AU331" s="40"/>
      <c r="AV331" s="40"/>
      <c r="AW331" s="40"/>
      <c r="AX331" s="40"/>
    </row>
    <row r="332" spans="1:50" x14ac:dyDescent="0.2">
      <c r="A332" s="73">
        <v>33125</v>
      </c>
      <c r="B332" s="40" t="s">
        <v>532</v>
      </c>
      <c r="C332" s="40" t="s">
        <v>3479</v>
      </c>
      <c r="D332" s="40" t="s">
        <v>137</v>
      </c>
      <c r="E332" s="42" t="s">
        <v>1401</v>
      </c>
      <c r="F332" s="40" t="s">
        <v>1402</v>
      </c>
      <c r="G332" s="40" t="s">
        <v>1403</v>
      </c>
      <c r="H332" s="40" t="s">
        <v>1404</v>
      </c>
      <c r="I332" s="40" t="s">
        <v>37</v>
      </c>
      <c r="J332" s="40" t="s">
        <v>48</v>
      </c>
      <c r="K332" s="40" t="s">
        <v>31</v>
      </c>
      <c r="L332" s="49">
        <v>58800000</v>
      </c>
      <c r="M332" s="49">
        <v>0</v>
      </c>
      <c r="N332" s="49">
        <v>58800000</v>
      </c>
      <c r="O332" s="49">
        <v>44800000</v>
      </c>
      <c r="P332" s="42" t="s">
        <v>150</v>
      </c>
      <c r="Q332" s="40" t="s">
        <v>3480</v>
      </c>
      <c r="R332" s="40" t="s">
        <v>3481</v>
      </c>
      <c r="S332" s="40" t="s">
        <v>140</v>
      </c>
      <c r="T332" s="40" t="s">
        <v>141</v>
      </c>
      <c r="U332" s="40" t="s">
        <v>3482</v>
      </c>
      <c r="V332" s="40" t="s">
        <v>143</v>
      </c>
      <c r="W332" s="40" t="s">
        <v>148</v>
      </c>
      <c r="X332" s="40" t="s">
        <v>149</v>
      </c>
      <c r="Y332" s="40" t="s">
        <v>265</v>
      </c>
      <c r="Z332" s="40" t="s">
        <v>265</v>
      </c>
      <c r="AA332" s="40" t="s">
        <v>545</v>
      </c>
      <c r="AB332" s="40"/>
      <c r="AC332" s="40" t="s">
        <v>9679</v>
      </c>
      <c r="AD332" s="40" t="s">
        <v>9680</v>
      </c>
      <c r="AE332" s="40"/>
      <c r="AF332" s="40" t="s">
        <v>532</v>
      </c>
      <c r="AG332" s="40" t="s">
        <v>153</v>
      </c>
      <c r="AH332" s="40" t="s">
        <v>3484</v>
      </c>
      <c r="AI332" s="40" t="s">
        <v>3466</v>
      </c>
      <c r="AJ332" s="41"/>
      <c r="AK332" s="43"/>
      <c r="AL332" s="41"/>
      <c r="AM332" s="41"/>
      <c r="AN332" s="41"/>
      <c r="AO332" s="41"/>
      <c r="AP332" s="41"/>
      <c r="AQ332" s="41"/>
      <c r="AR332" s="41"/>
      <c r="AS332" s="41"/>
      <c r="AT332" s="41"/>
      <c r="AU332" s="40"/>
      <c r="AV332" s="40"/>
      <c r="AW332" s="40"/>
      <c r="AX332" s="40"/>
    </row>
    <row r="333" spans="1:50" x14ac:dyDescent="0.2">
      <c r="A333" s="73">
        <v>33225</v>
      </c>
      <c r="B333" s="40" t="s">
        <v>532</v>
      </c>
      <c r="C333" s="40" t="s">
        <v>3485</v>
      </c>
      <c r="D333" s="40" t="s">
        <v>137</v>
      </c>
      <c r="E333" s="42" t="s">
        <v>1394</v>
      </c>
      <c r="F333" s="40" t="s">
        <v>1395</v>
      </c>
      <c r="G333" s="40" t="s">
        <v>1396</v>
      </c>
      <c r="H333" s="40" t="s">
        <v>1397</v>
      </c>
      <c r="I333" s="40" t="s">
        <v>37</v>
      </c>
      <c r="J333" s="40" t="s">
        <v>48</v>
      </c>
      <c r="K333" s="40" t="s">
        <v>31</v>
      </c>
      <c r="L333" s="49">
        <v>58800000</v>
      </c>
      <c r="M333" s="49">
        <v>0</v>
      </c>
      <c r="N333" s="49">
        <v>58800000</v>
      </c>
      <c r="O333" s="49">
        <v>44800000</v>
      </c>
      <c r="P333" s="42" t="s">
        <v>150</v>
      </c>
      <c r="Q333" s="40" t="s">
        <v>3486</v>
      </c>
      <c r="R333" s="40" t="s">
        <v>3487</v>
      </c>
      <c r="S333" s="40" t="s">
        <v>140</v>
      </c>
      <c r="T333" s="40" t="s">
        <v>141</v>
      </c>
      <c r="U333" s="40" t="s">
        <v>3488</v>
      </c>
      <c r="V333" s="40" t="s">
        <v>143</v>
      </c>
      <c r="W333" s="40" t="s">
        <v>148</v>
      </c>
      <c r="X333" s="40" t="s">
        <v>149</v>
      </c>
      <c r="Y333" s="40" t="s">
        <v>263</v>
      </c>
      <c r="Z333" s="40" t="s">
        <v>263</v>
      </c>
      <c r="AA333" s="40" t="s">
        <v>546</v>
      </c>
      <c r="AB333" s="40"/>
      <c r="AC333" s="40" t="s">
        <v>9681</v>
      </c>
      <c r="AD333" s="40" t="s">
        <v>9682</v>
      </c>
      <c r="AE333" s="40"/>
      <c r="AF333" s="40" t="s">
        <v>532</v>
      </c>
      <c r="AG333" s="40" t="s">
        <v>153</v>
      </c>
      <c r="AH333" s="40" t="s">
        <v>3490</v>
      </c>
      <c r="AI333" s="40" t="s">
        <v>3491</v>
      </c>
      <c r="AJ333" s="41"/>
      <c r="AK333" s="43"/>
      <c r="AL333" s="41"/>
      <c r="AM333" s="41"/>
      <c r="AN333" s="41"/>
      <c r="AO333" s="41"/>
      <c r="AP333" s="41"/>
      <c r="AQ333" s="41"/>
      <c r="AR333" s="41"/>
      <c r="AS333" s="41"/>
      <c r="AT333" s="41"/>
      <c r="AU333" s="40"/>
      <c r="AV333" s="40"/>
      <c r="AW333" s="40"/>
      <c r="AX333" s="40"/>
    </row>
    <row r="334" spans="1:50" x14ac:dyDescent="0.2">
      <c r="A334" s="73">
        <v>33325</v>
      </c>
      <c r="B334" s="40" t="s">
        <v>532</v>
      </c>
      <c r="C334" s="40" t="s">
        <v>3492</v>
      </c>
      <c r="D334" s="40" t="s">
        <v>137</v>
      </c>
      <c r="E334" s="42" t="s">
        <v>1394</v>
      </c>
      <c r="F334" s="40" t="s">
        <v>1395</v>
      </c>
      <c r="G334" s="40" t="s">
        <v>1396</v>
      </c>
      <c r="H334" s="40" t="s">
        <v>1397</v>
      </c>
      <c r="I334" s="40" t="s">
        <v>37</v>
      </c>
      <c r="J334" s="40" t="s">
        <v>48</v>
      </c>
      <c r="K334" s="40" t="s">
        <v>31</v>
      </c>
      <c r="L334" s="49">
        <v>58800000</v>
      </c>
      <c r="M334" s="49">
        <v>0</v>
      </c>
      <c r="N334" s="49">
        <v>58800000</v>
      </c>
      <c r="O334" s="49">
        <v>44800000</v>
      </c>
      <c r="P334" s="42" t="s">
        <v>150</v>
      </c>
      <c r="Q334" s="40" t="s">
        <v>3493</v>
      </c>
      <c r="R334" s="40" t="s">
        <v>3494</v>
      </c>
      <c r="S334" s="40" t="s">
        <v>140</v>
      </c>
      <c r="T334" s="40" t="s">
        <v>141</v>
      </c>
      <c r="U334" s="40" t="s">
        <v>3495</v>
      </c>
      <c r="V334" s="40" t="s">
        <v>143</v>
      </c>
      <c r="W334" s="40" t="s">
        <v>148</v>
      </c>
      <c r="X334" s="40" t="s">
        <v>149</v>
      </c>
      <c r="Y334" s="40" t="s">
        <v>263</v>
      </c>
      <c r="Z334" s="40" t="s">
        <v>263</v>
      </c>
      <c r="AA334" s="40" t="s">
        <v>547</v>
      </c>
      <c r="AB334" s="40"/>
      <c r="AC334" s="40" t="s">
        <v>9683</v>
      </c>
      <c r="AD334" s="40" t="s">
        <v>9684</v>
      </c>
      <c r="AE334" s="40"/>
      <c r="AF334" s="40" t="s">
        <v>532</v>
      </c>
      <c r="AG334" s="40" t="s">
        <v>153</v>
      </c>
      <c r="AH334" s="40" t="s">
        <v>3497</v>
      </c>
      <c r="AI334" s="40" t="s">
        <v>3491</v>
      </c>
      <c r="AJ334" s="41"/>
      <c r="AK334" s="43"/>
      <c r="AL334" s="41"/>
      <c r="AM334" s="41"/>
      <c r="AN334" s="41"/>
      <c r="AO334" s="41"/>
      <c r="AP334" s="41"/>
      <c r="AQ334" s="41"/>
      <c r="AR334" s="41"/>
      <c r="AS334" s="41"/>
      <c r="AT334" s="41"/>
      <c r="AU334" s="40"/>
      <c r="AV334" s="40"/>
      <c r="AW334" s="40"/>
      <c r="AX334" s="40"/>
    </row>
    <row r="335" spans="1:50" x14ac:dyDescent="0.2">
      <c r="A335" s="73">
        <v>33425</v>
      </c>
      <c r="B335" s="40" t="s">
        <v>532</v>
      </c>
      <c r="C335" s="40" t="s">
        <v>3498</v>
      </c>
      <c r="D335" s="40" t="s">
        <v>137</v>
      </c>
      <c r="E335" s="42" t="s">
        <v>1394</v>
      </c>
      <c r="F335" s="40" t="s">
        <v>1395</v>
      </c>
      <c r="G335" s="40" t="s">
        <v>1396</v>
      </c>
      <c r="H335" s="40" t="s">
        <v>1397</v>
      </c>
      <c r="I335" s="40" t="s">
        <v>37</v>
      </c>
      <c r="J335" s="40" t="s">
        <v>48</v>
      </c>
      <c r="K335" s="40" t="s">
        <v>31</v>
      </c>
      <c r="L335" s="49">
        <v>58800000</v>
      </c>
      <c r="M335" s="49">
        <v>0</v>
      </c>
      <c r="N335" s="49">
        <v>58800000</v>
      </c>
      <c r="O335" s="49">
        <v>44800000</v>
      </c>
      <c r="P335" s="42" t="s">
        <v>150</v>
      </c>
      <c r="Q335" s="40" t="s">
        <v>3499</v>
      </c>
      <c r="R335" s="40" t="s">
        <v>3500</v>
      </c>
      <c r="S335" s="40" t="s">
        <v>140</v>
      </c>
      <c r="T335" s="40" t="s">
        <v>141</v>
      </c>
      <c r="U335" s="40" t="s">
        <v>3501</v>
      </c>
      <c r="V335" s="40" t="s">
        <v>143</v>
      </c>
      <c r="W335" s="40" t="s">
        <v>148</v>
      </c>
      <c r="X335" s="40" t="s">
        <v>149</v>
      </c>
      <c r="Y335" s="40" t="s">
        <v>263</v>
      </c>
      <c r="Z335" s="40" t="s">
        <v>263</v>
      </c>
      <c r="AA335" s="40" t="s">
        <v>548</v>
      </c>
      <c r="AB335" s="40"/>
      <c r="AC335" s="40" t="s">
        <v>9685</v>
      </c>
      <c r="AD335" s="40" t="s">
        <v>9686</v>
      </c>
      <c r="AE335" s="40"/>
      <c r="AF335" s="40" t="s">
        <v>532</v>
      </c>
      <c r="AG335" s="40" t="s">
        <v>153</v>
      </c>
      <c r="AH335" s="40" t="s">
        <v>3503</v>
      </c>
      <c r="AI335" s="40" t="s">
        <v>3491</v>
      </c>
      <c r="AJ335" s="41"/>
      <c r="AK335" s="43"/>
      <c r="AL335" s="41"/>
      <c r="AM335" s="41"/>
      <c r="AN335" s="41"/>
      <c r="AO335" s="41"/>
      <c r="AP335" s="41"/>
      <c r="AQ335" s="41"/>
      <c r="AR335" s="41"/>
      <c r="AS335" s="41"/>
      <c r="AT335" s="41"/>
      <c r="AU335" s="40"/>
      <c r="AV335" s="40"/>
      <c r="AW335" s="40"/>
      <c r="AX335" s="40"/>
    </row>
    <row r="336" spans="1:50" x14ac:dyDescent="0.2">
      <c r="A336" s="73">
        <v>33525</v>
      </c>
      <c r="B336" s="40" t="s">
        <v>532</v>
      </c>
      <c r="C336" s="40" t="s">
        <v>3504</v>
      </c>
      <c r="D336" s="40" t="s">
        <v>137</v>
      </c>
      <c r="E336" s="42" t="s">
        <v>1394</v>
      </c>
      <c r="F336" s="40" t="s">
        <v>1395</v>
      </c>
      <c r="G336" s="40" t="s">
        <v>1396</v>
      </c>
      <c r="H336" s="40" t="s">
        <v>1397</v>
      </c>
      <c r="I336" s="40" t="s">
        <v>37</v>
      </c>
      <c r="J336" s="40" t="s">
        <v>48</v>
      </c>
      <c r="K336" s="40" t="s">
        <v>31</v>
      </c>
      <c r="L336" s="49">
        <v>58800000</v>
      </c>
      <c r="M336" s="49">
        <v>0</v>
      </c>
      <c r="N336" s="49">
        <v>58800000</v>
      </c>
      <c r="O336" s="49">
        <v>44800000</v>
      </c>
      <c r="P336" s="42" t="s">
        <v>150</v>
      </c>
      <c r="Q336" s="40" t="s">
        <v>3505</v>
      </c>
      <c r="R336" s="40" t="s">
        <v>3506</v>
      </c>
      <c r="S336" s="40" t="s">
        <v>140</v>
      </c>
      <c r="T336" s="40" t="s">
        <v>141</v>
      </c>
      <c r="U336" s="40" t="s">
        <v>3507</v>
      </c>
      <c r="V336" s="40" t="s">
        <v>143</v>
      </c>
      <c r="W336" s="40" t="s">
        <v>151</v>
      </c>
      <c r="X336" s="40" t="s">
        <v>152</v>
      </c>
      <c r="Y336" s="40" t="s">
        <v>263</v>
      </c>
      <c r="Z336" s="40" t="s">
        <v>263</v>
      </c>
      <c r="AA336" s="40" t="s">
        <v>549</v>
      </c>
      <c r="AB336" s="40"/>
      <c r="AC336" s="40" t="s">
        <v>9687</v>
      </c>
      <c r="AD336" s="40" t="s">
        <v>9688</v>
      </c>
      <c r="AE336" s="40"/>
      <c r="AF336" s="40" t="s">
        <v>532</v>
      </c>
      <c r="AG336" s="40" t="s">
        <v>153</v>
      </c>
      <c r="AH336" s="40" t="s">
        <v>3509</v>
      </c>
      <c r="AI336" s="40" t="s">
        <v>3491</v>
      </c>
      <c r="AJ336" s="41"/>
      <c r="AK336" s="43"/>
      <c r="AL336" s="41"/>
      <c r="AM336" s="41"/>
      <c r="AN336" s="41"/>
      <c r="AO336" s="41"/>
      <c r="AP336" s="41"/>
      <c r="AQ336" s="41"/>
      <c r="AR336" s="41"/>
      <c r="AS336" s="41"/>
      <c r="AT336" s="41"/>
      <c r="AU336" s="40"/>
      <c r="AV336" s="40"/>
      <c r="AW336" s="40"/>
      <c r="AX336" s="40"/>
    </row>
    <row r="337" spans="1:50" x14ac:dyDescent="0.2">
      <c r="A337" s="73">
        <v>33625</v>
      </c>
      <c r="B337" s="40" t="s">
        <v>560</v>
      </c>
      <c r="C337" s="40" t="s">
        <v>3510</v>
      </c>
      <c r="D337" s="40" t="s">
        <v>137</v>
      </c>
      <c r="E337" s="42" t="s">
        <v>1218</v>
      </c>
      <c r="F337" s="40" t="s">
        <v>1219</v>
      </c>
      <c r="G337" s="40" t="s">
        <v>27</v>
      </c>
      <c r="H337" s="40" t="s">
        <v>28</v>
      </c>
      <c r="I337" s="40" t="s">
        <v>29</v>
      </c>
      <c r="J337" s="40" t="s">
        <v>30</v>
      </c>
      <c r="K337" s="40" t="s">
        <v>31</v>
      </c>
      <c r="L337" s="49">
        <v>17887392</v>
      </c>
      <c r="M337" s="49">
        <v>0</v>
      </c>
      <c r="N337" s="49">
        <v>17887392</v>
      </c>
      <c r="O337" s="49">
        <v>12984922</v>
      </c>
      <c r="P337" s="42" t="s">
        <v>150</v>
      </c>
      <c r="Q337" s="40" t="s">
        <v>3511</v>
      </c>
      <c r="R337" s="40" t="s">
        <v>3512</v>
      </c>
      <c r="S337" s="40" t="s">
        <v>140</v>
      </c>
      <c r="T337" s="40" t="s">
        <v>141</v>
      </c>
      <c r="U337" s="40" t="s">
        <v>3513</v>
      </c>
      <c r="V337" s="40" t="s">
        <v>143</v>
      </c>
      <c r="W337" s="40" t="s">
        <v>151</v>
      </c>
      <c r="X337" s="40" t="s">
        <v>152</v>
      </c>
      <c r="Y337" s="40" t="s">
        <v>57</v>
      </c>
      <c r="Z337" s="40" t="s">
        <v>57</v>
      </c>
      <c r="AA337" s="40" t="s">
        <v>603</v>
      </c>
      <c r="AB337" s="40"/>
      <c r="AC337" s="40" t="s">
        <v>9689</v>
      </c>
      <c r="AD337" s="40" t="s">
        <v>9690</v>
      </c>
      <c r="AE337" s="40"/>
      <c r="AF337" s="40" t="s">
        <v>560</v>
      </c>
      <c r="AG337" s="40" t="s">
        <v>153</v>
      </c>
      <c r="AH337" s="40" t="s">
        <v>3515</v>
      </c>
      <c r="AI337" s="40" t="s">
        <v>3516</v>
      </c>
      <c r="AJ337" s="41"/>
      <c r="AK337" s="43"/>
      <c r="AL337" s="41"/>
      <c r="AM337" s="41"/>
      <c r="AN337" s="41"/>
      <c r="AO337" s="41"/>
      <c r="AP337" s="41"/>
      <c r="AQ337" s="41"/>
      <c r="AR337" s="41"/>
      <c r="AS337" s="41"/>
      <c r="AT337" s="41"/>
      <c r="AU337" s="40"/>
      <c r="AV337" s="40"/>
      <c r="AW337" s="40"/>
      <c r="AX337" s="40"/>
    </row>
    <row r="338" spans="1:50" x14ac:dyDescent="0.2">
      <c r="A338" s="73">
        <v>33725</v>
      </c>
      <c r="B338" s="40" t="s">
        <v>560</v>
      </c>
      <c r="C338" s="40" t="s">
        <v>3517</v>
      </c>
      <c r="D338" s="40" t="s">
        <v>137</v>
      </c>
      <c r="E338" s="42" t="s">
        <v>1334</v>
      </c>
      <c r="F338" s="40" t="s">
        <v>1335</v>
      </c>
      <c r="G338" s="40" t="s">
        <v>27</v>
      </c>
      <c r="H338" s="40" t="s">
        <v>28</v>
      </c>
      <c r="I338" s="40" t="s">
        <v>29</v>
      </c>
      <c r="J338" s="40" t="s">
        <v>30</v>
      </c>
      <c r="K338" s="40" t="s">
        <v>31</v>
      </c>
      <c r="L338" s="49">
        <v>156195</v>
      </c>
      <c r="M338" s="49">
        <v>0</v>
      </c>
      <c r="N338" s="49">
        <v>156195</v>
      </c>
      <c r="O338" s="49">
        <v>0</v>
      </c>
      <c r="P338" s="42" t="s">
        <v>150</v>
      </c>
      <c r="Q338" s="40" t="s">
        <v>1547</v>
      </c>
      <c r="R338" s="40" t="s">
        <v>1548</v>
      </c>
      <c r="S338" s="40" t="s">
        <v>140</v>
      </c>
      <c r="T338" s="40" t="s">
        <v>141</v>
      </c>
      <c r="U338" s="40" t="s">
        <v>1549</v>
      </c>
      <c r="V338" s="40" t="s">
        <v>143</v>
      </c>
      <c r="W338" s="40" t="s">
        <v>159</v>
      </c>
      <c r="X338" s="40" t="s">
        <v>160</v>
      </c>
      <c r="Y338" s="40" t="s">
        <v>93</v>
      </c>
      <c r="Z338" s="40" t="s">
        <v>93</v>
      </c>
      <c r="AA338" s="40" t="s">
        <v>564</v>
      </c>
      <c r="AB338" s="40"/>
      <c r="AC338" s="40" t="s">
        <v>104</v>
      </c>
      <c r="AD338" s="40" t="s">
        <v>3518</v>
      </c>
      <c r="AE338" s="40"/>
      <c r="AF338" s="40" t="s">
        <v>560</v>
      </c>
      <c r="AG338" s="40" t="s">
        <v>486</v>
      </c>
      <c r="AH338" s="40" t="s">
        <v>565</v>
      </c>
      <c r="AI338" s="40" t="s">
        <v>3519</v>
      </c>
      <c r="AJ338" s="41"/>
      <c r="AK338" s="43"/>
      <c r="AL338" s="41"/>
      <c r="AM338" s="41"/>
      <c r="AN338" s="41"/>
      <c r="AO338" s="41"/>
      <c r="AP338" s="41"/>
      <c r="AQ338" s="41"/>
      <c r="AR338" s="41"/>
      <c r="AS338" s="41"/>
      <c r="AT338" s="41"/>
      <c r="AU338" s="40"/>
      <c r="AV338" s="40"/>
      <c r="AW338" s="40"/>
      <c r="AX338" s="40"/>
    </row>
    <row r="339" spans="1:50" x14ac:dyDescent="0.2">
      <c r="A339" s="73">
        <v>33825</v>
      </c>
      <c r="B339" s="40" t="s">
        <v>560</v>
      </c>
      <c r="C339" s="40" t="s">
        <v>3520</v>
      </c>
      <c r="D339" s="40" t="s">
        <v>137</v>
      </c>
      <c r="E339" s="42" t="s">
        <v>1325</v>
      </c>
      <c r="F339" s="40" t="s">
        <v>1326</v>
      </c>
      <c r="G339" s="40" t="s">
        <v>27</v>
      </c>
      <c r="H339" s="40" t="s">
        <v>28</v>
      </c>
      <c r="I339" s="40" t="s">
        <v>29</v>
      </c>
      <c r="J339" s="40" t="s">
        <v>30</v>
      </c>
      <c r="K339" s="40" t="s">
        <v>31</v>
      </c>
      <c r="L339" s="49">
        <v>322390</v>
      </c>
      <c r="M339" s="49">
        <v>0</v>
      </c>
      <c r="N339" s="49">
        <v>322390</v>
      </c>
      <c r="O339" s="49">
        <v>0</v>
      </c>
      <c r="P339" s="42" t="s">
        <v>150</v>
      </c>
      <c r="Q339" s="40" t="s">
        <v>1787</v>
      </c>
      <c r="R339" s="40" t="s">
        <v>1788</v>
      </c>
      <c r="S339" s="40" t="s">
        <v>140</v>
      </c>
      <c r="T339" s="40" t="s">
        <v>141</v>
      </c>
      <c r="U339" s="40" t="s">
        <v>1789</v>
      </c>
      <c r="V339" s="40" t="s">
        <v>143</v>
      </c>
      <c r="W339" s="40" t="s">
        <v>148</v>
      </c>
      <c r="X339" s="40" t="s">
        <v>149</v>
      </c>
      <c r="Y339" s="40" t="s">
        <v>88</v>
      </c>
      <c r="Z339" s="40" t="s">
        <v>88</v>
      </c>
      <c r="AA339" s="40" t="s">
        <v>566</v>
      </c>
      <c r="AB339" s="40"/>
      <c r="AC339" s="40" t="s">
        <v>107</v>
      </c>
      <c r="AD339" s="40" t="s">
        <v>3521</v>
      </c>
      <c r="AE339" s="40"/>
      <c r="AF339" s="40" t="s">
        <v>560</v>
      </c>
      <c r="AG339" s="40" t="s">
        <v>486</v>
      </c>
      <c r="AH339" s="40" t="s">
        <v>3522</v>
      </c>
      <c r="AI339" s="40" t="s">
        <v>3523</v>
      </c>
      <c r="AJ339" s="41"/>
      <c r="AK339" s="43"/>
      <c r="AL339" s="41"/>
      <c r="AM339" s="41"/>
      <c r="AN339" s="41"/>
      <c r="AO339" s="41"/>
      <c r="AP339" s="41"/>
      <c r="AQ339" s="41"/>
      <c r="AR339" s="41"/>
      <c r="AS339" s="41"/>
      <c r="AT339" s="41"/>
      <c r="AU339" s="40"/>
      <c r="AV339" s="40"/>
      <c r="AW339" s="40"/>
      <c r="AX339" s="40"/>
    </row>
    <row r="340" spans="1:50" x14ac:dyDescent="0.2">
      <c r="A340" s="73">
        <v>33925</v>
      </c>
      <c r="B340" s="40" t="s">
        <v>560</v>
      </c>
      <c r="C340" s="40" t="s">
        <v>3524</v>
      </c>
      <c r="D340" s="40" t="s">
        <v>137</v>
      </c>
      <c r="E340" s="42" t="s">
        <v>1203</v>
      </c>
      <c r="F340" s="40" t="s">
        <v>1204</v>
      </c>
      <c r="G340" s="40" t="s">
        <v>27</v>
      </c>
      <c r="H340" s="40" t="s">
        <v>28</v>
      </c>
      <c r="I340" s="40" t="s">
        <v>29</v>
      </c>
      <c r="J340" s="40" t="s">
        <v>30</v>
      </c>
      <c r="K340" s="40" t="s">
        <v>31</v>
      </c>
      <c r="L340" s="49">
        <v>404493</v>
      </c>
      <c r="M340" s="49">
        <v>0</v>
      </c>
      <c r="N340" s="49">
        <v>404493</v>
      </c>
      <c r="O340" s="49">
        <v>0</v>
      </c>
      <c r="P340" s="42" t="s">
        <v>150</v>
      </c>
      <c r="Q340" s="40" t="s">
        <v>3238</v>
      </c>
      <c r="R340" s="40" t="s">
        <v>3239</v>
      </c>
      <c r="S340" s="40" t="s">
        <v>140</v>
      </c>
      <c r="T340" s="40" t="s">
        <v>141</v>
      </c>
      <c r="U340" s="40" t="s">
        <v>3240</v>
      </c>
      <c r="V340" s="40" t="s">
        <v>143</v>
      </c>
      <c r="W340" s="40" t="s">
        <v>148</v>
      </c>
      <c r="X340" s="40" t="s">
        <v>149</v>
      </c>
      <c r="Y340" s="40" t="s">
        <v>35</v>
      </c>
      <c r="Z340" s="40" t="s">
        <v>35</v>
      </c>
      <c r="AA340" s="40" t="s">
        <v>567</v>
      </c>
      <c r="AB340" s="40"/>
      <c r="AC340" s="40" t="s">
        <v>108</v>
      </c>
      <c r="AD340" s="40" t="s">
        <v>3525</v>
      </c>
      <c r="AE340" s="40"/>
      <c r="AF340" s="40" t="s">
        <v>560</v>
      </c>
      <c r="AG340" s="40" t="s">
        <v>486</v>
      </c>
      <c r="AH340" s="40" t="s">
        <v>568</v>
      </c>
      <c r="AI340" s="40" t="s">
        <v>3526</v>
      </c>
      <c r="AJ340" s="41"/>
      <c r="AK340" s="43"/>
      <c r="AL340" s="41"/>
      <c r="AM340" s="41"/>
      <c r="AN340" s="41"/>
      <c r="AO340" s="41"/>
      <c r="AP340" s="41"/>
      <c r="AQ340" s="41"/>
      <c r="AR340" s="41"/>
      <c r="AS340" s="41"/>
      <c r="AT340" s="41"/>
      <c r="AU340" s="40"/>
      <c r="AV340" s="40"/>
      <c r="AW340" s="40"/>
      <c r="AX340" s="40"/>
    </row>
    <row r="341" spans="1:50" x14ac:dyDescent="0.2">
      <c r="A341" s="73">
        <v>34025</v>
      </c>
      <c r="B341" s="40" t="s">
        <v>560</v>
      </c>
      <c r="C341" s="40" t="s">
        <v>3527</v>
      </c>
      <c r="D341" s="40" t="s">
        <v>137</v>
      </c>
      <c r="E341" s="42" t="s">
        <v>1334</v>
      </c>
      <c r="F341" s="40" t="s">
        <v>1335</v>
      </c>
      <c r="G341" s="40" t="s">
        <v>27</v>
      </c>
      <c r="H341" s="40" t="s">
        <v>28</v>
      </c>
      <c r="I341" s="40" t="s">
        <v>29</v>
      </c>
      <c r="J341" s="40" t="s">
        <v>30</v>
      </c>
      <c r="K341" s="40" t="s">
        <v>31</v>
      </c>
      <c r="L341" s="49">
        <v>119839</v>
      </c>
      <c r="M341" s="49">
        <v>0</v>
      </c>
      <c r="N341" s="49">
        <v>119839</v>
      </c>
      <c r="O341" s="49">
        <v>0</v>
      </c>
      <c r="P341" s="42" t="s">
        <v>150</v>
      </c>
      <c r="Q341" s="40" t="s">
        <v>3169</v>
      </c>
      <c r="R341" s="40" t="s">
        <v>3170</v>
      </c>
      <c r="S341" s="40" t="s">
        <v>140</v>
      </c>
      <c r="T341" s="40" t="s">
        <v>141</v>
      </c>
      <c r="U341" s="40" t="s">
        <v>3171</v>
      </c>
      <c r="V341" s="40" t="s">
        <v>143</v>
      </c>
      <c r="W341" s="40" t="s">
        <v>157</v>
      </c>
      <c r="X341" s="40" t="s">
        <v>158</v>
      </c>
      <c r="Y341" s="40" t="s">
        <v>92</v>
      </c>
      <c r="Z341" s="40" t="s">
        <v>92</v>
      </c>
      <c r="AA341" s="40" t="s">
        <v>569</v>
      </c>
      <c r="AB341" s="40"/>
      <c r="AC341" s="40" t="s">
        <v>109</v>
      </c>
      <c r="AD341" s="40" t="s">
        <v>1344</v>
      </c>
      <c r="AE341" s="40"/>
      <c r="AF341" s="40" t="s">
        <v>560</v>
      </c>
      <c r="AG341" s="40" t="s">
        <v>486</v>
      </c>
      <c r="AH341" s="40" t="s">
        <v>570</v>
      </c>
      <c r="AI341" s="40" t="s">
        <v>3528</v>
      </c>
      <c r="AJ341" s="41"/>
      <c r="AK341" s="43"/>
      <c r="AL341" s="41"/>
      <c r="AM341" s="41"/>
      <c r="AN341" s="41"/>
      <c r="AO341" s="41"/>
      <c r="AP341" s="41"/>
      <c r="AQ341" s="41"/>
      <c r="AR341" s="41"/>
      <c r="AS341" s="41"/>
      <c r="AT341" s="41"/>
      <c r="AU341" s="40"/>
      <c r="AV341" s="40"/>
      <c r="AW341" s="40"/>
      <c r="AX341" s="40"/>
    </row>
    <row r="342" spans="1:50" x14ac:dyDescent="0.2">
      <c r="A342" s="73">
        <v>34125</v>
      </c>
      <c r="B342" s="40" t="s">
        <v>560</v>
      </c>
      <c r="C342" s="40" t="s">
        <v>3529</v>
      </c>
      <c r="D342" s="40" t="s">
        <v>137</v>
      </c>
      <c r="E342" s="42" t="s">
        <v>1203</v>
      </c>
      <c r="F342" s="40" t="s">
        <v>1204</v>
      </c>
      <c r="G342" s="40" t="s">
        <v>27</v>
      </c>
      <c r="H342" s="40" t="s">
        <v>28</v>
      </c>
      <c r="I342" s="40" t="s">
        <v>29</v>
      </c>
      <c r="J342" s="40" t="s">
        <v>30</v>
      </c>
      <c r="K342" s="40" t="s">
        <v>31</v>
      </c>
      <c r="L342" s="49">
        <v>801659</v>
      </c>
      <c r="M342" s="49">
        <v>0</v>
      </c>
      <c r="N342" s="49">
        <v>801659</v>
      </c>
      <c r="O342" s="49">
        <v>0</v>
      </c>
      <c r="P342" s="42" t="s">
        <v>150</v>
      </c>
      <c r="Q342" s="40" t="s">
        <v>3251</v>
      </c>
      <c r="R342" s="40" t="s">
        <v>3252</v>
      </c>
      <c r="S342" s="40" t="s">
        <v>140</v>
      </c>
      <c r="T342" s="40" t="s">
        <v>141</v>
      </c>
      <c r="U342" s="40" t="s">
        <v>3253</v>
      </c>
      <c r="V342" s="40" t="s">
        <v>143</v>
      </c>
      <c r="W342" s="40" t="s">
        <v>151</v>
      </c>
      <c r="X342" s="40" t="s">
        <v>152</v>
      </c>
      <c r="Y342" s="40" t="s">
        <v>35</v>
      </c>
      <c r="Z342" s="40" t="s">
        <v>35</v>
      </c>
      <c r="AA342" s="40" t="s">
        <v>571</v>
      </c>
      <c r="AB342" s="40"/>
      <c r="AC342" s="40" t="s">
        <v>110</v>
      </c>
      <c r="AD342" s="40" t="s">
        <v>3530</v>
      </c>
      <c r="AE342" s="40"/>
      <c r="AF342" s="40" t="s">
        <v>560</v>
      </c>
      <c r="AG342" s="40" t="s">
        <v>486</v>
      </c>
      <c r="AH342" s="40" t="s">
        <v>572</v>
      </c>
      <c r="AI342" s="40" t="s">
        <v>3531</v>
      </c>
      <c r="AJ342" s="41"/>
      <c r="AK342" s="43"/>
      <c r="AL342" s="41"/>
      <c r="AM342" s="41"/>
      <c r="AN342" s="41"/>
      <c r="AO342" s="41"/>
      <c r="AP342" s="41"/>
      <c r="AQ342" s="41"/>
      <c r="AR342" s="41"/>
      <c r="AS342" s="41"/>
      <c r="AT342" s="41"/>
      <c r="AU342" s="40"/>
      <c r="AV342" s="40"/>
      <c r="AW342" s="40"/>
      <c r="AX342" s="40"/>
    </row>
    <row r="343" spans="1:50" x14ac:dyDescent="0.2">
      <c r="A343" s="73">
        <v>34225</v>
      </c>
      <c r="B343" s="40" t="s">
        <v>560</v>
      </c>
      <c r="C343" s="40" t="s">
        <v>3532</v>
      </c>
      <c r="D343" s="40" t="s">
        <v>137</v>
      </c>
      <c r="E343" s="42" t="s">
        <v>1218</v>
      </c>
      <c r="F343" s="40" t="s">
        <v>1219</v>
      </c>
      <c r="G343" s="40" t="s">
        <v>27</v>
      </c>
      <c r="H343" s="40" t="s">
        <v>28</v>
      </c>
      <c r="I343" s="40" t="s">
        <v>37</v>
      </c>
      <c r="J343" s="40" t="s">
        <v>38</v>
      </c>
      <c r="K343" s="40" t="s">
        <v>31</v>
      </c>
      <c r="L343" s="49">
        <v>244110</v>
      </c>
      <c r="M343" s="49">
        <v>0</v>
      </c>
      <c r="N343" s="49">
        <v>244110</v>
      </c>
      <c r="O343" s="49">
        <v>0</v>
      </c>
      <c r="P343" s="42" t="s">
        <v>138</v>
      </c>
      <c r="Q343" s="40" t="s">
        <v>902</v>
      </c>
      <c r="R343" s="40" t="s">
        <v>165</v>
      </c>
      <c r="S343" s="40" t="s">
        <v>140</v>
      </c>
      <c r="T343" s="40" t="s">
        <v>141</v>
      </c>
      <c r="U343" s="40" t="s">
        <v>166</v>
      </c>
      <c r="V343" s="40" t="s">
        <v>143</v>
      </c>
      <c r="W343" s="40" t="s">
        <v>151</v>
      </c>
      <c r="X343" s="40" t="s">
        <v>152</v>
      </c>
      <c r="Y343" s="40" t="s">
        <v>49</v>
      </c>
      <c r="Z343" s="40" t="s">
        <v>49</v>
      </c>
      <c r="AA343" s="40" t="s">
        <v>601</v>
      </c>
      <c r="AB343" s="40" t="s">
        <v>84</v>
      </c>
      <c r="AC343" s="40" t="s">
        <v>265</v>
      </c>
      <c r="AD343" s="40" t="s">
        <v>3533</v>
      </c>
      <c r="AE343" s="40"/>
      <c r="AF343" s="40" t="s">
        <v>560</v>
      </c>
      <c r="AG343" s="40" t="s">
        <v>146</v>
      </c>
      <c r="AH343" s="40" t="s">
        <v>3534</v>
      </c>
      <c r="AI343" s="40" t="s">
        <v>3535</v>
      </c>
      <c r="AJ343" s="41"/>
      <c r="AK343" s="43"/>
      <c r="AL343" s="41"/>
      <c r="AM343" s="41"/>
      <c r="AN343" s="41"/>
      <c r="AO343" s="41"/>
      <c r="AP343" s="41"/>
      <c r="AQ343" s="41"/>
      <c r="AR343" s="41"/>
      <c r="AS343" s="41"/>
      <c r="AT343" s="41"/>
      <c r="AU343" s="40"/>
      <c r="AV343" s="40"/>
      <c r="AW343" s="40"/>
      <c r="AX343" s="40"/>
    </row>
    <row r="344" spans="1:50" x14ac:dyDescent="0.2">
      <c r="A344" s="73">
        <v>34325</v>
      </c>
      <c r="B344" s="40" t="s">
        <v>560</v>
      </c>
      <c r="C344" s="40" t="s">
        <v>3536</v>
      </c>
      <c r="D344" s="40" t="s">
        <v>137</v>
      </c>
      <c r="E344" s="42" t="s">
        <v>1218</v>
      </c>
      <c r="F344" s="40" t="s">
        <v>1219</v>
      </c>
      <c r="G344" s="40" t="s">
        <v>27</v>
      </c>
      <c r="H344" s="40" t="s">
        <v>28</v>
      </c>
      <c r="I344" s="40" t="s">
        <v>37</v>
      </c>
      <c r="J344" s="40" t="s">
        <v>38</v>
      </c>
      <c r="K344" s="40" t="s">
        <v>31</v>
      </c>
      <c r="L344" s="49">
        <v>26070</v>
      </c>
      <c r="M344" s="49">
        <v>0</v>
      </c>
      <c r="N344" s="49">
        <v>26070</v>
      </c>
      <c r="O344" s="49">
        <v>0</v>
      </c>
      <c r="P344" s="42" t="s">
        <v>138</v>
      </c>
      <c r="Q344" s="40" t="s">
        <v>902</v>
      </c>
      <c r="R344" s="40" t="s">
        <v>165</v>
      </c>
      <c r="S344" s="40" t="s">
        <v>140</v>
      </c>
      <c r="T344" s="40" t="s">
        <v>141</v>
      </c>
      <c r="U344" s="40" t="s">
        <v>166</v>
      </c>
      <c r="V344" s="40" t="s">
        <v>143</v>
      </c>
      <c r="W344" s="40" t="s">
        <v>151</v>
      </c>
      <c r="X344" s="40" t="s">
        <v>152</v>
      </c>
      <c r="Y344" s="40" t="s">
        <v>49</v>
      </c>
      <c r="Z344" s="40" t="s">
        <v>49</v>
      </c>
      <c r="AA344" s="40" t="s">
        <v>600</v>
      </c>
      <c r="AB344" s="40" t="s">
        <v>85</v>
      </c>
      <c r="AC344" s="40" t="s">
        <v>279</v>
      </c>
      <c r="AD344" s="40" t="s">
        <v>3537</v>
      </c>
      <c r="AE344" s="40"/>
      <c r="AF344" s="40" t="s">
        <v>560</v>
      </c>
      <c r="AG344" s="40" t="s">
        <v>146</v>
      </c>
      <c r="AH344" s="40" t="s">
        <v>3538</v>
      </c>
      <c r="AI344" s="40" t="s">
        <v>3539</v>
      </c>
      <c r="AJ344" s="41"/>
      <c r="AK344" s="43"/>
      <c r="AL344" s="41"/>
      <c r="AM344" s="41"/>
      <c r="AN344" s="41"/>
      <c r="AO344" s="41"/>
      <c r="AP344" s="41"/>
      <c r="AQ344" s="41"/>
      <c r="AR344" s="41"/>
      <c r="AS344" s="41"/>
      <c r="AT344" s="41"/>
      <c r="AU344" s="40"/>
      <c r="AV344" s="40"/>
      <c r="AW344" s="40"/>
      <c r="AX344" s="40"/>
    </row>
    <row r="345" spans="1:50" x14ac:dyDescent="0.2">
      <c r="A345" s="73">
        <v>34425</v>
      </c>
      <c r="B345" s="40" t="s">
        <v>560</v>
      </c>
      <c r="C345" s="40" t="s">
        <v>3540</v>
      </c>
      <c r="D345" s="40" t="s">
        <v>137</v>
      </c>
      <c r="E345" s="42" t="s">
        <v>1226</v>
      </c>
      <c r="F345" s="40" t="s">
        <v>1227</v>
      </c>
      <c r="G345" s="40" t="s">
        <v>27</v>
      </c>
      <c r="H345" s="40" t="s">
        <v>28</v>
      </c>
      <c r="I345" s="40" t="s">
        <v>29</v>
      </c>
      <c r="J345" s="40" t="s">
        <v>30</v>
      </c>
      <c r="K345" s="40" t="s">
        <v>31</v>
      </c>
      <c r="L345" s="49">
        <v>46148427</v>
      </c>
      <c r="M345" s="49">
        <v>0</v>
      </c>
      <c r="N345" s="49">
        <v>46148427</v>
      </c>
      <c r="O345" s="49">
        <v>35109601</v>
      </c>
      <c r="P345" s="42" t="s">
        <v>150</v>
      </c>
      <c r="Q345" s="40" t="s">
        <v>3541</v>
      </c>
      <c r="R345" s="40" t="s">
        <v>3542</v>
      </c>
      <c r="S345" s="40" t="s">
        <v>140</v>
      </c>
      <c r="T345" s="40" t="s">
        <v>141</v>
      </c>
      <c r="U345" s="40" t="s">
        <v>3543</v>
      </c>
      <c r="V345" s="40" t="s">
        <v>143</v>
      </c>
      <c r="W345" s="40" t="s">
        <v>151</v>
      </c>
      <c r="X345" s="40" t="s">
        <v>152</v>
      </c>
      <c r="Y345" s="40" t="s">
        <v>59</v>
      </c>
      <c r="Z345" s="40" t="s">
        <v>59</v>
      </c>
      <c r="AA345" s="40" t="s">
        <v>604</v>
      </c>
      <c r="AB345" s="40"/>
      <c r="AC345" s="40" t="s">
        <v>9691</v>
      </c>
      <c r="AD345" s="40" t="s">
        <v>9692</v>
      </c>
      <c r="AE345" s="40"/>
      <c r="AF345" s="40" t="s">
        <v>560</v>
      </c>
      <c r="AG345" s="40" t="s">
        <v>153</v>
      </c>
      <c r="AH345" s="40" t="s">
        <v>3545</v>
      </c>
      <c r="AI345" s="40" t="s">
        <v>2315</v>
      </c>
      <c r="AJ345" s="41"/>
      <c r="AK345" s="43"/>
      <c r="AL345" s="41"/>
      <c r="AM345" s="41"/>
      <c r="AN345" s="41"/>
      <c r="AO345" s="41"/>
      <c r="AP345" s="41"/>
      <c r="AQ345" s="41"/>
      <c r="AR345" s="41"/>
      <c r="AS345" s="41"/>
      <c r="AT345" s="41"/>
      <c r="AU345" s="40"/>
      <c r="AV345" s="40"/>
      <c r="AW345" s="40"/>
      <c r="AX345" s="40"/>
    </row>
    <row r="346" spans="1:50" x14ac:dyDescent="0.2">
      <c r="A346" s="73">
        <v>34525</v>
      </c>
      <c r="B346" s="40" t="s">
        <v>560</v>
      </c>
      <c r="C346" s="40" t="s">
        <v>3546</v>
      </c>
      <c r="D346" s="40" t="s">
        <v>137</v>
      </c>
      <c r="E346" s="42" t="s">
        <v>1226</v>
      </c>
      <c r="F346" s="40" t="s">
        <v>1227</v>
      </c>
      <c r="G346" s="40" t="s">
        <v>27</v>
      </c>
      <c r="H346" s="40" t="s">
        <v>28</v>
      </c>
      <c r="I346" s="40" t="s">
        <v>29</v>
      </c>
      <c r="J346" s="40" t="s">
        <v>30</v>
      </c>
      <c r="K346" s="40" t="s">
        <v>31</v>
      </c>
      <c r="L346" s="49">
        <v>46148427</v>
      </c>
      <c r="M346" s="49">
        <v>0</v>
      </c>
      <c r="N346" s="49">
        <v>46148427</v>
      </c>
      <c r="O346" s="49">
        <v>35109601</v>
      </c>
      <c r="P346" s="42" t="s">
        <v>150</v>
      </c>
      <c r="Q346" s="40" t="s">
        <v>3547</v>
      </c>
      <c r="R346" s="40" t="s">
        <v>3548</v>
      </c>
      <c r="S346" s="40" t="s">
        <v>140</v>
      </c>
      <c r="T346" s="40" t="s">
        <v>141</v>
      </c>
      <c r="U346" s="40" t="s">
        <v>3549</v>
      </c>
      <c r="V346" s="40" t="s">
        <v>143</v>
      </c>
      <c r="W346" s="40" t="s">
        <v>148</v>
      </c>
      <c r="X346" s="40" t="s">
        <v>149</v>
      </c>
      <c r="Y346" s="40" t="s">
        <v>59</v>
      </c>
      <c r="Z346" s="40" t="s">
        <v>59</v>
      </c>
      <c r="AA346" s="40" t="s">
        <v>605</v>
      </c>
      <c r="AB346" s="40"/>
      <c r="AC346" s="40" t="s">
        <v>9693</v>
      </c>
      <c r="AD346" s="40" t="s">
        <v>9694</v>
      </c>
      <c r="AE346" s="40"/>
      <c r="AF346" s="40" t="s">
        <v>560</v>
      </c>
      <c r="AG346" s="40" t="s">
        <v>153</v>
      </c>
      <c r="AH346" s="40" t="s">
        <v>3551</v>
      </c>
      <c r="AI346" s="40" t="s">
        <v>3552</v>
      </c>
      <c r="AJ346" s="41"/>
      <c r="AK346" s="43"/>
      <c r="AL346" s="41"/>
      <c r="AM346" s="41"/>
      <c r="AN346" s="41"/>
      <c r="AO346" s="41"/>
      <c r="AP346" s="41"/>
      <c r="AQ346" s="41"/>
      <c r="AR346" s="41"/>
      <c r="AS346" s="41"/>
      <c r="AT346" s="41"/>
      <c r="AU346" s="40"/>
      <c r="AV346" s="40"/>
      <c r="AW346" s="40"/>
      <c r="AX346" s="40"/>
    </row>
    <row r="347" spans="1:50" x14ac:dyDescent="0.2">
      <c r="A347" s="73">
        <v>34625</v>
      </c>
      <c r="B347" s="40" t="s">
        <v>560</v>
      </c>
      <c r="C347" s="40" t="s">
        <v>3546</v>
      </c>
      <c r="D347" s="40" t="s">
        <v>137</v>
      </c>
      <c r="E347" s="42" t="s">
        <v>1226</v>
      </c>
      <c r="F347" s="40" t="s">
        <v>1227</v>
      </c>
      <c r="G347" s="40" t="s">
        <v>27</v>
      </c>
      <c r="H347" s="40" t="s">
        <v>28</v>
      </c>
      <c r="I347" s="40" t="s">
        <v>29</v>
      </c>
      <c r="J347" s="40" t="s">
        <v>30</v>
      </c>
      <c r="K347" s="40" t="s">
        <v>31</v>
      </c>
      <c r="L347" s="49">
        <v>46148427</v>
      </c>
      <c r="M347" s="49">
        <v>0</v>
      </c>
      <c r="N347" s="49">
        <v>46148427</v>
      </c>
      <c r="O347" s="49">
        <v>35109601</v>
      </c>
      <c r="P347" s="42" t="s">
        <v>150</v>
      </c>
      <c r="Q347" s="40" t="s">
        <v>3553</v>
      </c>
      <c r="R347" s="40" t="s">
        <v>3554</v>
      </c>
      <c r="S347" s="40" t="s">
        <v>140</v>
      </c>
      <c r="T347" s="40" t="s">
        <v>141</v>
      </c>
      <c r="U347" s="40" t="s">
        <v>3555</v>
      </c>
      <c r="V347" s="40" t="s">
        <v>143</v>
      </c>
      <c r="W347" s="40" t="s">
        <v>157</v>
      </c>
      <c r="X347" s="40" t="s">
        <v>158</v>
      </c>
      <c r="Y347" s="40" t="s">
        <v>59</v>
      </c>
      <c r="Z347" s="40" t="s">
        <v>59</v>
      </c>
      <c r="AA347" s="40" t="s">
        <v>606</v>
      </c>
      <c r="AB347" s="40"/>
      <c r="AC347" s="40" t="s">
        <v>9695</v>
      </c>
      <c r="AD347" s="40" t="s">
        <v>9696</v>
      </c>
      <c r="AE347" s="40"/>
      <c r="AF347" s="40" t="s">
        <v>560</v>
      </c>
      <c r="AG347" s="40" t="s">
        <v>153</v>
      </c>
      <c r="AH347" s="40" t="s">
        <v>3557</v>
      </c>
      <c r="AI347" s="40" t="s">
        <v>2315</v>
      </c>
      <c r="AJ347" s="41"/>
      <c r="AK347" s="43"/>
      <c r="AL347" s="41"/>
      <c r="AM347" s="41"/>
      <c r="AN347" s="41"/>
      <c r="AO347" s="41"/>
      <c r="AP347" s="41"/>
      <c r="AQ347" s="41"/>
      <c r="AR347" s="41"/>
      <c r="AS347" s="41"/>
      <c r="AT347" s="41"/>
      <c r="AU347" s="40"/>
      <c r="AV347" s="40"/>
      <c r="AW347" s="40"/>
      <c r="AX347" s="40"/>
    </row>
    <row r="348" spans="1:50" x14ac:dyDescent="0.2">
      <c r="A348" s="73">
        <v>34725</v>
      </c>
      <c r="B348" s="40" t="s">
        <v>560</v>
      </c>
      <c r="C348" s="40" t="s">
        <v>3558</v>
      </c>
      <c r="D348" s="40" t="s">
        <v>137</v>
      </c>
      <c r="E348" s="42" t="s">
        <v>1226</v>
      </c>
      <c r="F348" s="40" t="s">
        <v>1227</v>
      </c>
      <c r="G348" s="40" t="s">
        <v>27</v>
      </c>
      <c r="H348" s="40" t="s">
        <v>28</v>
      </c>
      <c r="I348" s="40" t="s">
        <v>29</v>
      </c>
      <c r="J348" s="40" t="s">
        <v>30</v>
      </c>
      <c r="K348" s="40" t="s">
        <v>31</v>
      </c>
      <c r="L348" s="49">
        <v>46148427</v>
      </c>
      <c r="M348" s="49">
        <v>0</v>
      </c>
      <c r="N348" s="49">
        <v>46148427</v>
      </c>
      <c r="O348" s="49">
        <v>35109601</v>
      </c>
      <c r="P348" s="42" t="s">
        <v>150</v>
      </c>
      <c r="Q348" s="40" t="s">
        <v>3559</v>
      </c>
      <c r="R348" s="40" t="s">
        <v>3560</v>
      </c>
      <c r="S348" s="40" t="s">
        <v>140</v>
      </c>
      <c r="T348" s="40" t="s">
        <v>141</v>
      </c>
      <c r="U348" s="40" t="s">
        <v>3561</v>
      </c>
      <c r="V348" s="40" t="s">
        <v>143</v>
      </c>
      <c r="W348" s="40" t="s">
        <v>148</v>
      </c>
      <c r="X348" s="40" t="s">
        <v>149</v>
      </c>
      <c r="Y348" s="40" t="s">
        <v>59</v>
      </c>
      <c r="Z348" s="40" t="s">
        <v>59</v>
      </c>
      <c r="AA348" s="40" t="s">
        <v>607</v>
      </c>
      <c r="AB348" s="40"/>
      <c r="AC348" s="40" t="s">
        <v>9697</v>
      </c>
      <c r="AD348" s="40" t="s">
        <v>9698</v>
      </c>
      <c r="AE348" s="40"/>
      <c r="AF348" s="40" t="s">
        <v>560</v>
      </c>
      <c r="AG348" s="40" t="s">
        <v>153</v>
      </c>
      <c r="AH348" s="40" t="s">
        <v>3563</v>
      </c>
      <c r="AI348" s="40" t="s">
        <v>2315</v>
      </c>
      <c r="AJ348" s="41"/>
      <c r="AK348" s="43"/>
      <c r="AL348" s="41"/>
      <c r="AM348" s="41"/>
      <c r="AN348" s="41"/>
      <c r="AO348" s="41"/>
      <c r="AP348" s="41"/>
      <c r="AQ348" s="41"/>
      <c r="AR348" s="41"/>
      <c r="AS348" s="41"/>
      <c r="AT348" s="41"/>
      <c r="AU348" s="40"/>
      <c r="AV348" s="40"/>
      <c r="AW348" s="40"/>
      <c r="AX348" s="40"/>
    </row>
    <row r="349" spans="1:50" x14ac:dyDescent="0.2">
      <c r="A349" s="73">
        <v>34825</v>
      </c>
      <c r="B349" s="40" t="s">
        <v>560</v>
      </c>
      <c r="C349" s="40" t="s">
        <v>3564</v>
      </c>
      <c r="D349" s="40" t="s">
        <v>137</v>
      </c>
      <c r="E349" s="42" t="s">
        <v>1226</v>
      </c>
      <c r="F349" s="40" t="s">
        <v>1227</v>
      </c>
      <c r="G349" s="40" t="s">
        <v>27</v>
      </c>
      <c r="H349" s="40" t="s">
        <v>28</v>
      </c>
      <c r="I349" s="40" t="s">
        <v>29</v>
      </c>
      <c r="J349" s="40" t="s">
        <v>30</v>
      </c>
      <c r="K349" s="40" t="s">
        <v>31</v>
      </c>
      <c r="L349" s="49">
        <v>46148427</v>
      </c>
      <c r="M349" s="49">
        <v>0</v>
      </c>
      <c r="N349" s="49">
        <v>46148427</v>
      </c>
      <c r="O349" s="49">
        <v>35109601</v>
      </c>
      <c r="P349" s="42" t="s">
        <v>150</v>
      </c>
      <c r="Q349" s="40" t="s">
        <v>3565</v>
      </c>
      <c r="R349" s="40" t="s">
        <v>3566</v>
      </c>
      <c r="S349" s="40" t="s">
        <v>140</v>
      </c>
      <c r="T349" s="40" t="s">
        <v>141</v>
      </c>
      <c r="U349" s="40" t="s">
        <v>3567</v>
      </c>
      <c r="V349" s="40" t="s">
        <v>143</v>
      </c>
      <c r="W349" s="40" t="s">
        <v>151</v>
      </c>
      <c r="X349" s="40" t="s">
        <v>152</v>
      </c>
      <c r="Y349" s="40" t="s">
        <v>59</v>
      </c>
      <c r="Z349" s="40" t="s">
        <v>59</v>
      </c>
      <c r="AA349" s="40" t="s">
        <v>608</v>
      </c>
      <c r="AB349" s="40"/>
      <c r="AC349" s="40" t="s">
        <v>9699</v>
      </c>
      <c r="AD349" s="40" t="s">
        <v>9700</v>
      </c>
      <c r="AE349" s="40"/>
      <c r="AF349" s="40" t="s">
        <v>560</v>
      </c>
      <c r="AG349" s="40" t="s">
        <v>153</v>
      </c>
      <c r="AH349" s="40" t="s">
        <v>3569</v>
      </c>
      <c r="AI349" s="40" t="s">
        <v>2315</v>
      </c>
      <c r="AJ349" s="41"/>
      <c r="AK349" s="43"/>
      <c r="AL349" s="41"/>
      <c r="AM349" s="41"/>
      <c r="AN349" s="41"/>
      <c r="AO349" s="41"/>
      <c r="AP349" s="41"/>
      <c r="AQ349" s="41"/>
      <c r="AR349" s="41"/>
      <c r="AS349" s="41"/>
      <c r="AT349" s="41"/>
      <c r="AU349" s="40"/>
      <c r="AV349" s="40"/>
      <c r="AW349" s="40"/>
      <c r="AX349" s="40"/>
    </row>
    <row r="350" spans="1:50" x14ac:dyDescent="0.2">
      <c r="A350" s="73">
        <v>34925</v>
      </c>
      <c r="B350" s="40" t="s">
        <v>560</v>
      </c>
      <c r="C350" s="40" t="s">
        <v>3570</v>
      </c>
      <c r="D350" s="40" t="s">
        <v>137</v>
      </c>
      <c r="E350" s="42" t="s">
        <v>1226</v>
      </c>
      <c r="F350" s="40" t="s">
        <v>1227</v>
      </c>
      <c r="G350" s="40" t="s">
        <v>27</v>
      </c>
      <c r="H350" s="40" t="s">
        <v>28</v>
      </c>
      <c r="I350" s="40" t="s">
        <v>29</v>
      </c>
      <c r="J350" s="40" t="s">
        <v>30</v>
      </c>
      <c r="K350" s="40" t="s">
        <v>31</v>
      </c>
      <c r="L350" s="49">
        <v>46148427</v>
      </c>
      <c r="M350" s="49">
        <v>0</v>
      </c>
      <c r="N350" s="49">
        <v>46148427</v>
      </c>
      <c r="O350" s="49">
        <v>35109601</v>
      </c>
      <c r="P350" s="42" t="s">
        <v>150</v>
      </c>
      <c r="Q350" s="40" t="s">
        <v>3571</v>
      </c>
      <c r="R350" s="40" t="s">
        <v>3572</v>
      </c>
      <c r="S350" s="40" t="s">
        <v>140</v>
      </c>
      <c r="T350" s="40" t="s">
        <v>141</v>
      </c>
      <c r="U350" s="40" t="s">
        <v>6457</v>
      </c>
      <c r="V350" s="40" t="s">
        <v>143</v>
      </c>
      <c r="W350" s="40" t="s">
        <v>148</v>
      </c>
      <c r="X350" s="40" t="s">
        <v>149</v>
      </c>
      <c r="Y350" s="40" t="s">
        <v>59</v>
      </c>
      <c r="Z350" s="40" t="s">
        <v>59</v>
      </c>
      <c r="AA350" s="40" t="s">
        <v>609</v>
      </c>
      <c r="AB350" s="40"/>
      <c r="AC350" s="40" t="s">
        <v>9701</v>
      </c>
      <c r="AD350" s="40" t="s">
        <v>9702</v>
      </c>
      <c r="AE350" s="40"/>
      <c r="AF350" s="40" t="s">
        <v>560</v>
      </c>
      <c r="AG350" s="40" t="s">
        <v>153</v>
      </c>
      <c r="AH350" s="40" t="s">
        <v>3575</v>
      </c>
      <c r="AI350" s="40" t="s">
        <v>2315</v>
      </c>
      <c r="AJ350" s="41"/>
      <c r="AK350" s="43"/>
      <c r="AL350" s="41"/>
      <c r="AM350" s="41"/>
      <c r="AN350" s="41"/>
      <c r="AO350" s="41"/>
      <c r="AP350" s="41"/>
      <c r="AQ350" s="41"/>
      <c r="AR350" s="41"/>
      <c r="AS350" s="41"/>
      <c r="AT350" s="41"/>
      <c r="AU350" s="40"/>
      <c r="AV350" s="40"/>
      <c r="AW350" s="40"/>
      <c r="AX350" s="40"/>
    </row>
    <row r="351" spans="1:50" x14ac:dyDescent="0.2">
      <c r="A351" s="73">
        <v>35025</v>
      </c>
      <c r="B351" s="40" t="s">
        <v>560</v>
      </c>
      <c r="C351" s="40" t="s">
        <v>3576</v>
      </c>
      <c r="D351" s="40" t="s">
        <v>137</v>
      </c>
      <c r="E351" s="42" t="s">
        <v>1203</v>
      </c>
      <c r="F351" s="40" t="s">
        <v>1204</v>
      </c>
      <c r="G351" s="40" t="s">
        <v>27</v>
      </c>
      <c r="H351" s="40" t="s">
        <v>28</v>
      </c>
      <c r="I351" s="40" t="s">
        <v>29</v>
      </c>
      <c r="J351" s="40" t="s">
        <v>30</v>
      </c>
      <c r="K351" s="40" t="s">
        <v>31</v>
      </c>
      <c r="L351" s="49">
        <v>46148427</v>
      </c>
      <c r="M351" s="49">
        <v>0</v>
      </c>
      <c r="N351" s="49">
        <v>46148427</v>
      </c>
      <c r="O351" s="49">
        <v>35109601</v>
      </c>
      <c r="P351" s="42" t="s">
        <v>150</v>
      </c>
      <c r="Q351" s="40" t="s">
        <v>3577</v>
      </c>
      <c r="R351" s="40" t="s">
        <v>3578</v>
      </c>
      <c r="S351" s="40" t="s">
        <v>140</v>
      </c>
      <c r="T351" s="40" t="s">
        <v>141</v>
      </c>
      <c r="U351" s="40" t="s">
        <v>3579</v>
      </c>
      <c r="V351" s="40" t="s">
        <v>143</v>
      </c>
      <c r="W351" s="40" t="s">
        <v>151</v>
      </c>
      <c r="X351" s="40" t="s">
        <v>152</v>
      </c>
      <c r="Y351" s="40" t="s">
        <v>23</v>
      </c>
      <c r="Z351" s="40" t="s">
        <v>23</v>
      </c>
      <c r="AA351" s="40" t="s">
        <v>610</v>
      </c>
      <c r="AB351" s="40"/>
      <c r="AC351" s="40" t="s">
        <v>9703</v>
      </c>
      <c r="AD351" s="40" t="s">
        <v>9704</v>
      </c>
      <c r="AE351" s="40"/>
      <c r="AF351" s="40" t="s">
        <v>560</v>
      </c>
      <c r="AG351" s="40" t="s">
        <v>153</v>
      </c>
      <c r="AH351" s="40" t="s">
        <v>3581</v>
      </c>
      <c r="AI351" s="40" t="s">
        <v>1792</v>
      </c>
      <c r="AJ351" s="41"/>
      <c r="AK351" s="43"/>
      <c r="AL351" s="41"/>
      <c r="AM351" s="41"/>
      <c r="AN351" s="41"/>
      <c r="AO351" s="41"/>
      <c r="AP351" s="41"/>
      <c r="AQ351" s="41"/>
      <c r="AR351" s="41"/>
      <c r="AS351" s="41"/>
      <c r="AT351" s="41"/>
      <c r="AU351" s="40"/>
      <c r="AV351" s="40"/>
      <c r="AW351" s="40"/>
      <c r="AX351" s="40"/>
    </row>
    <row r="352" spans="1:50" x14ac:dyDescent="0.2">
      <c r="A352" s="73">
        <v>35125</v>
      </c>
      <c r="B352" s="40" t="s">
        <v>560</v>
      </c>
      <c r="C352" s="40" t="s">
        <v>3582</v>
      </c>
      <c r="D352" s="40" t="s">
        <v>137</v>
      </c>
      <c r="E352" s="42" t="s">
        <v>1311</v>
      </c>
      <c r="F352" s="40" t="s">
        <v>1312</v>
      </c>
      <c r="G352" s="40" t="s">
        <v>27</v>
      </c>
      <c r="H352" s="40" t="s">
        <v>28</v>
      </c>
      <c r="I352" s="40" t="s">
        <v>29</v>
      </c>
      <c r="J352" s="40" t="s">
        <v>30</v>
      </c>
      <c r="K352" s="40" t="s">
        <v>31</v>
      </c>
      <c r="L352" s="49">
        <v>46148427</v>
      </c>
      <c r="M352" s="49">
        <v>0</v>
      </c>
      <c r="N352" s="49">
        <v>46148427</v>
      </c>
      <c r="O352" s="49">
        <v>35109601</v>
      </c>
      <c r="P352" s="42" t="s">
        <v>150</v>
      </c>
      <c r="Q352" s="40" t="s">
        <v>3583</v>
      </c>
      <c r="R352" s="40" t="s">
        <v>3584</v>
      </c>
      <c r="S352" s="40" t="s">
        <v>140</v>
      </c>
      <c r="T352" s="40" t="s">
        <v>141</v>
      </c>
      <c r="U352" s="40" t="s">
        <v>3585</v>
      </c>
      <c r="V352" s="40" t="s">
        <v>143</v>
      </c>
      <c r="W352" s="40" t="s">
        <v>914</v>
      </c>
      <c r="X352" s="40" t="s">
        <v>161</v>
      </c>
      <c r="Y352" s="40" t="s">
        <v>82</v>
      </c>
      <c r="Z352" s="40" t="s">
        <v>82</v>
      </c>
      <c r="AA352" s="40" t="s">
        <v>611</v>
      </c>
      <c r="AB352" s="40"/>
      <c r="AC352" s="40" t="s">
        <v>9705</v>
      </c>
      <c r="AD352" s="40" t="s">
        <v>9706</v>
      </c>
      <c r="AE352" s="40"/>
      <c r="AF352" s="40" t="s">
        <v>560</v>
      </c>
      <c r="AG352" s="40" t="s">
        <v>153</v>
      </c>
      <c r="AH352" s="40" t="s">
        <v>3587</v>
      </c>
      <c r="AI352" s="40" t="s">
        <v>1792</v>
      </c>
      <c r="AJ352" s="41"/>
      <c r="AK352" s="43"/>
      <c r="AL352" s="41"/>
      <c r="AM352" s="41"/>
      <c r="AN352" s="41"/>
      <c r="AO352" s="41"/>
      <c r="AP352" s="41"/>
      <c r="AQ352" s="41"/>
      <c r="AR352" s="41"/>
      <c r="AS352" s="41"/>
      <c r="AT352" s="41"/>
      <c r="AU352" s="40"/>
      <c r="AV352" s="40"/>
      <c r="AW352" s="40"/>
      <c r="AX352" s="40"/>
    </row>
    <row r="353" spans="1:50" x14ac:dyDescent="0.2">
      <c r="A353" s="73">
        <v>35225</v>
      </c>
      <c r="B353" s="40" t="s">
        <v>561</v>
      </c>
      <c r="C353" s="40" t="s">
        <v>3588</v>
      </c>
      <c r="D353" s="40" t="s">
        <v>137</v>
      </c>
      <c r="E353" s="42" t="s">
        <v>1311</v>
      </c>
      <c r="F353" s="40" t="s">
        <v>1312</v>
      </c>
      <c r="G353" s="40" t="s">
        <v>27</v>
      </c>
      <c r="H353" s="40" t="s">
        <v>28</v>
      </c>
      <c r="I353" s="40" t="s">
        <v>29</v>
      </c>
      <c r="J353" s="40" t="s">
        <v>30</v>
      </c>
      <c r="K353" s="40" t="s">
        <v>31</v>
      </c>
      <c r="L353" s="49">
        <v>46148427</v>
      </c>
      <c r="M353" s="49">
        <v>0</v>
      </c>
      <c r="N353" s="49">
        <v>46148427</v>
      </c>
      <c r="O353" s="49">
        <v>35109601</v>
      </c>
      <c r="P353" s="42" t="s">
        <v>150</v>
      </c>
      <c r="Q353" s="40" t="s">
        <v>3589</v>
      </c>
      <c r="R353" s="40" t="s">
        <v>3590</v>
      </c>
      <c r="S353" s="40" t="s">
        <v>140</v>
      </c>
      <c r="T353" s="40" t="s">
        <v>141</v>
      </c>
      <c r="U353" s="40" t="s">
        <v>3591</v>
      </c>
      <c r="V353" s="40" t="s">
        <v>143</v>
      </c>
      <c r="W353" s="40" t="s">
        <v>157</v>
      </c>
      <c r="X353" s="40" t="s">
        <v>158</v>
      </c>
      <c r="Y353" s="40" t="s">
        <v>82</v>
      </c>
      <c r="Z353" s="40" t="s">
        <v>82</v>
      </c>
      <c r="AA353" s="40" t="s">
        <v>612</v>
      </c>
      <c r="AB353" s="40"/>
      <c r="AC353" s="40" t="s">
        <v>9707</v>
      </c>
      <c r="AD353" s="40" t="s">
        <v>9708</v>
      </c>
      <c r="AE353" s="40"/>
      <c r="AF353" s="40" t="s">
        <v>561</v>
      </c>
      <c r="AG353" s="40" t="s">
        <v>153</v>
      </c>
      <c r="AH353" s="40" t="s">
        <v>3593</v>
      </c>
      <c r="AI353" s="40" t="s">
        <v>3594</v>
      </c>
      <c r="AJ353" s="41"/>
      <c r="AK353" s="43"/>
      <c r="AL353" s="41"/>
      <c r="AM353" s="41"/>
      <c r="AN353" s="41"/>
      <c r="AO353" s="41"/>
      <c r="AP353" s="41"/>
      <c r="AQ353" s="41"/>
      <c r="AR353" s="41"/>
      <c r="AS353" s="41"/>
      <c r="AT353" s="41"/>
      <c r="AU353" s="40"/>
      <c r="AV353" s="40"/>
      <c r="AW353" s="40"/>
      <c r="AX353" s="40"/>
    </row>
    <row r="354" spans="1:50" x14ac:dyDescent="0.2">
      <c r="A354" s="73">
        <v>35325</v>
      </c>
      <c r="B354" s="40" t="s">
        <v>561</v>
      </c>
      <c r="C354" s="40" t="s">
        <v>3595</v>
      </c>
      <c r="D354" s="40" t="s">
        <v>137</v>
      </c>
      <c r="E354" s="42" t="s">
        <v>1311</v>
      </c>
      <c r="F354" s="40" t="s">
        <v>1312</v>
      </c>
      <c r="G354" s="40" t="s">
        <v>27</v>
      </c>
      <c r="H354" s="40" t="s">
        <v>28</v>
      </c>
      <c r="I354" s="40" t="s">
        <v>29</v>
      </c>
      <c r="J354" s="40" t="s">
        <v>30</v>
      </c>
      <c r="K354" s="40" t="s">
        <v>31</v>
      </c>
      <c r="L354" s="49">
        <v>46148427</v>
      </c>
      <c r="M354" s="49">
        <v>0</v>
      </c>
      <c r="N354" s="49">
        <v>46148427</v>
      </c>
      <c r="O354" s="49">
        <v>35109601</v>
      </c>
      <c r="P354" s="42" t="s">
        <v>150</v>
      </c>
      <c r="Q354" s="40" t="s">
        <v>3596</v>
      </c>
      <c r="R354" s="40" t="s">
        <v>3597</v>
      </c>
      <c r="S354" s="40" t="s">
        <v>140</v>
      </c>
      <c r="T354" s="40" t="s">
        <v>141</v>
      </c>
      <c r="U354" s="40" t="s">
        <v>3598</v>
      </c>
      <c r="V354" s="40" t="s">
        <v>143</v>
      </c>
      <c r="W354" s="40" t="s">
        <v>162</v>
      </c>
      <c r="X354" s="40" t="s">
        <v>163</v>
      </c>
      <c r="Y354" s="40" t="s">
        <v>82</v>
      </c>
      <c r="Z354" s="40" t="s">
        <v>82</v>
      </c>
      <c r="AA354" s="40" t="s">
        <v>613</v>
      </c>
      <c r="AB354" s="40"/>
      <c r="AC354" s="40" t="s">
        <v>9709</v>
      </c>
      <c r="AD354" s="40" t="s">
        <v>9710</v>
      </c>
      <c r="AE354" s="40"/>
      <c r="AF354" s="40" t="s">
        <v>561</v>
      </c>
      <c r="AG354" s="40" t="s">
        <v>153</v>
      </c>
      <c r="AH354" s="40" t="s">
        <v>3600</v>
      </c>
      <c r="AI354" s="40" t="s">
        <v>3594</v>
      </c>
      <c r="AJ354" s="41"/>
      <c r="AK354" s="43"/>
      <c r="AL354" s="41"/>
      <c r="AM354" s="41"/>
      <c r="AN354" s="41"/>
      <c r="AO354" s="41"/>
      <c r="AP354" s="41"/>
      <c r="AQ354" s="41"/>
      <c r="AR354" s="41"/>
      <c r="AS354" s="41"/>
      <c r="AT354" s="41"/>
      <c r="AU354" s="40"/>
      <c r="AV354" s="40"/>
      <c r="AW354" s="40"/>
      <c r="AX354" s="40"/>
    </row>
    <row r="355" spans="1:50" x14ac:dyDescent="0.2">
      <c r="A355" s="73">
        <v>35425</v>
      </c>
      <c r="B355" s="40" t="s">
        <v>561</v>
      </c>
      <c r="C355" s="40" t="s">
        <v>3601</v>
      </c>
      <c r="D355" s="40" t="s">
        <v>137</v>
      </c>
      <c r="E355" s="42" t="s">
        <v>1311</v>
      </c>
      <c r="F355" s="40" t="s">
        <v>1312</v>
      </c>
      <c r="G355" s="40" t="s">
        <v>27</v>
      </c>
      <c r="H355" s="40" t="s">
        <v>28</v>
      </c>
      <c r="I355" s="40" t="s">
        <v>29</v>
      </c>
      <c r="J355" s="40" t="s">
        <v>30</v>
      </c>
      <c r="K355" s="40" t="s">
        <v>31</v>
      </c>
      <c r="L355" s="49">
        <v>46148427</v>
      </c>
      <c r="M355" s="49">
        <v>0</v>
      </c>
      <c r="N355" s="49">
        <v>46148427</v>
      </c>
      <c r="O355" s="49">
        <v>35109601</v>
      </c>
      <c r="P355" s="42" t="s">
        <v>150</v>
      </c>
      <c r="Q355" s="40" t="s">
        <v>3602</v>
      </c>
      <c r="R355" s="40" t="s">
        <v>3603</v>
      </c>
      <c r="S355" s="40" t="s">
        <v>140</v>
      </c>
      <c r="T355" s="40" t="s">
        <v>141</v>
      </c>
      <c r="U355" s="40" t="s">
        <v>3604</v>
      </c>
      <c r="V355" s="40" t="s">
        <v>143</v>
      </c>
      <c r="W355" s="40" t="s">
        <v>155</v>
      </c>
      <c r="X355" s="40" t="s">
        <v>156</v>
      </c>
      <c r="Y355" s="40" t="s">
        <v>82</v>
      </c>
      <c r="Z355" s="40" t="s">
        <v>82</v>
      </c>
      <c r="AA355" s="40" t="s">
        <v>614</v>
      </c>
      <c r="AB355" s="40"/>
      <c r="AC355" s="40" t="s">
        <v>9711</v>
      </c>
      <c r="AD355" s="40" t="s">
        <v>9712</v>
      </c>
      <c r="AE355" s="40"/>
      <c r="AF355" s="40" t="s">
        <v>561</v>
      </c>
      <c r="AG355" s="40" t="s">
        <v>153</v>
      </c>
      <c r="AH355" s="40" t="s">
        <v>3606</v>
      </c>
      <c r="AI355" s="40" t="s">
        <v>3594</v>
      </c>
      <c r="AJ355" s="41"/>
      <c r="AK355" s="43"/>
      <c r="AL355" s="41"/>
      <c r="AM355" s="41"/>
      <c r="AN355" s="41"/>
      <c r="AO355" s="41"/>
      <c r="AP355" s="41"/>
      <c r="AQ355" s="41"/>
      <c r="AR355" s="41"/>
      <c r="AS355" s="41"/>
      <c r="AT355" s="41"/>
      <c r="AU355" s="40"/>
      <c r="AV355" s="40"/>
      <c r="AW355" s="40"/>
      <c r="AX355" s="40"/>
    </row>
    <row r="356" spans="1:50" x14ac:dyDescent="0.2">
      <c r="A356" s="73">
        <v>35525</v>
      </c>
      <c r="B356" s="40" t="s">
        <v>561</v>
      </c>
      <c r="C356" s="40" t="s">
        <v>3607</v>
      </c>
      <c r="D356" s="40" t="s">
        <v>137</v>
      </c>
      <c r="E356" s="42" t="s">
        <v>1311</v>
      </c>
      <c r="F356" s="40" t="s">
        <v>1312</v>
      </c>
      <c r="G356" s="40" t="s">
        <v>27</v>
      </c>
      <c r="H356" s="40" t="s">
        <v>28</v>
      </c>
      <c r="I356" s="40" t="s">
        <v>29</v>
      </c>
      <c r="J356" s="40" t="s">
        <v>30</v>
      </c>
      <c r="K356" s="40" t="s">
        <v>31</v>
      </c>
      <c r="L356" s="49">
        <v>46148427</v>
      </c>
      <c r="M356" s="49">
        <v>0</v>
      </c>
      <c r="N356" s="49">
        <v>46148427</v>
      </c>
      <c r="O356" s="49">
        <v>35109601</v>
      </c>
      <c r="P356" s="42" t="s">
        <v>150</v>
      </c>
      <c r="Q356" s="40" t="s">
        <v>3608</v>
      </c>
      <c r="R356" s="40" t="s">
        <v>3609</v>
      </c>
      <c r="S356" s="40" t="s">
        <v>140</v>
      </c>
      <c r="T356" s="40" t="s">
        <v>141</v>
      </c>
      <c r="U356" s="40" t="s">
        <v>3610</v>
      </c>
      <c r="V356" s="40" t="s">
        <v>143</v>
      </c>
      <c r="W356" s="40" t="s">
        <v>162</v>
      </c>
      <c r="X356" s="40" t="s">
        <v>163</v>
      </c>
      <c r="Y356" s="40" t="s">
        <v>82</v>
      </c>
      <c r="Z356" s="40" t="s">
        <v>82</v>
      </c>
      <c r="AA356" s="40" t="s">
        <v>615</v>
      </c>
      <c r="AB356" s="40"/>
      <c r="AC356" s="40" t="s">
        <v>9713</v>
      </c>
      <c r="AD356" s="40" t="s">
        <v>9714</v>
      </c>
      <c r="AE356" s="40"/>
      <c r="AF356" s="40" t="s">
        <v>561</v>
      </c>
      <c r="AG356" s="40" t="s">
        <v>153</v>
      </c>
      <c r="AH356" s="40" t="s">
        <v>3612</v>
      </c>
      <c r="AI356" s="40" t="s">
        <v>3594</v>
      </c>
      <c r="AJ356" s="41"/>
      <c r="AK356" s="43"/>
      <c r="AL356" s="41"/>
      <c r="AM356" s="41"/>
      <c r="AN356" s="41"/>
      <c r="AO356" s="41"/>
      <c r="AP356" s="41"/>
      <c r="AQ356" s="41"/>
      <c r="AR356" s="41"/>
      <c r="AS356" s="41"/>
      <c r="AT356" s="41"/>
      <c r="AU356" s="40"/>
      <c r="AV356" s="40"/>
      <c r="AW356" s="40"/>
      <c r="AX356" s="40"/>
    </row>
    <row r="357" spans="1:50" x14ac:dyDescent="0.2">
      <c r="A357" s="73">
        <v>35625</v>
      </c>
      <c r="B357" s="40" t="s">
        <v>561</v>
      </c>
      <c r="C357" s="40" t="s">
        <v>3613</v>
      </c>
      <c r="D357" s="40" t="s">
        <v>137</v>
      </c>
      <c r="E357" s="42" t="s">
        <v>1311</v>
      </c>
      <c r="F357" s="40" t="s">
        <v>1312</v>
      </c>
      <c r="G357" s="40" t="s">
        <v>27</v>
      </c>
      <c r="H357" s="40" t="s">
        <v>28</v>
      </c>
      <c r="I357" s="40" t="s">
        <v>29</v>
      </c>
      <c r="J357" s="40" t="s">
        <v>30</v>
      </c>
      <c r="K357" s="40" t="s">
        <v>31</v>
      </c>
      <c r="L357" s="49">
        <v>46148427</v>
      </c>
      <c r="M357" s="49">
        <v>0</v>
      </c>
      <c r="N357" s="49">
        <v>46148427</v>
      </c>
      <c r="O357" s="49">
        <v>35109601</v>
      </c>
      <c r="P357" s="42" t="s">
        <v>150</v>
      </c>
      <c r="Q357" s="40" t="s">
        <v>3614</v>
      </c>
      <c r="R357" s="40" t="s">
        <v>3615</v>
      </c>
      <c r="S357" s="40" t="s">
        <v>140</v>
      </c>
      <c r="T357" s="40" t="s">
        <v>141</v>
      </c>
      <c r="U357" s="40" t="s">
        <v>3616</v>
      </c>
      <c r="V357" s="40" t="s">
        <v>143</v>
      </c>
      <c r="W357" s="40" t="s">
        <v>148</v>
      </c>
      <c r="X357" s="40" t="s">
        <v>149</v>
      </c>
      <c r="Y357" s="40" t="s">
        <v>82</v>
      </c>
      <c r="Z357" s="40" t="s">
        <v>82</v>
      </c>
      <c r="AA357" s="40" t="s">
        <v>616</v>
      </c>
      <c r="AB357" s="40"/>
      <c r="AC357" s="40" t="s">
        <v>9715</v>
      </c>
      <c r="AD357" s="40" t="s">
        <v>9716</v>
      </c>
      <c r="AE357" s="40"/>
      <c r="AF357" s="40" t="s">
        <v>561</v>
      </c>
      <c r="AG357" s="40" t="s">
        <v>153</v>
      </c>
      <c r="AH357" s="40" t="s">
        <v>3618</v>
      </c>
      <c r="AI357" s="40" t="s">
        <v>3594</v>
      </c>
      <c r="AJ357" s="41"/>
      <c r="AK357" s="43"/>
      <c r="AL357" s="41"/>
      <c r="AM357" s="41"/>
      <c r="AN357" s="41"/>
      <c r="AO357" s="41"/>
      <c r="AP357" s="41"/>
      <c r="AQ357" s="41"/>
      <c r="AR357" s="41"/>
      <c r="AS357" s="41"/>
      <c r="AT357" s="41"/>
      <c r="AU357" s="40"/>
      <c r="AV357" s="40"/>
      <c r="AW357" s="40"/>
      <c r="AX357" s="40"/>
    </row>
    <row r="358" spans="1:50" x14ac:dyDescent="0.2">
      <c r="A358" s="73">
        <v>35725</v>
      </c>
      <c r="B358" s="40" t="s">
        <v>561</v>
      </c>
      <c r="C358" s="40" t="s">
        <v>3619</v>
      </c>
      <c r="D358" s="40" t="s">
        <v>137</v>
      </c>
      <c r="E358" s="42" t="s">
        <v>1311</v>
      </c>
      <c r="F358" s="40" t="s">
        <v>1312</v>
      </c>
      <c r="G358" s="40" t="s">
        <v>27</v>
      </c>
      <c r="H358" s="40" t="s">
        <v>28</v>
      </c>
      <c r="I358" s="40" t="s">
        <v>29</v>
      </c>
      <c r="J358" s="40" t="s">
        <v>30</v>
      </c>
      <c r="K358" s="40" t="s">
        <v>31</v>
      </c>
      <c r="L358" s="49">
        <v>46148427</v>
      </c>
      <c r="M358" s="49">
        <v>0</v>
      </c>
      <c r="N358" s="49">
        <v>46148427</v>
      </c>
      <c r="O358" s="49">
        <v>35109601</v>
      </c>
      <c r="P358" s="42" t="s">
        <v>150</v>
      </c>
      <c r="Q358" s="40" t="s">
        <v>3620</v>
      </c>
      <c r="R358" s="40" t="s">
        <v>3621</v>
      </c>
      <c r="S358" s="40" t="s">
        <v>140</v>
      </c>
      <c r="T358" s="40" t="s">
        <v>141</v>
      </c>
      <c r="U358" s="40" t="s">
        <v>3622</v>
      </c>
      <c r="V358" s="40" t="s">
        <v>143</v>
      </c>
      <c r="W358" s="40" t="s">
        <v>151</v>
      </c>
      <c r="X358" s="40" t="s">
        <v>152</v>
      </c>
      <c r="Y358" s="40" t="s">
        <v>82</v>
      </c>
      <c r="Z358" s="40" t="s">
        <v>82</v>
      </c>
      <c r="AA358" s="40" t="s">
        <v>638</v>
      </c>
      <c r="AB358" s="40"/>
      <c r="AC358" s="40" t="s">
        <v>9717</v>
      </c>
      <c r="AD358" s="40" t="s">
        <v>9718</v>
      </c>
      <c r="AE358" s="40"/>
      <c r="AF358" s="40" t="s">
        <v>561</v>
      </c>
      <c r="AG358" s="40" t="s">
        <v>153</v>
      </c>
      <c r="AH358" s="40" t="s">
        <v>3624</v>
      </c>
      <c r="AI358" s="40" t="s">
        <v>3594</v>
      </c>
      <c r="AJ358" s="41"/>
      <c r="AK358" s="43"/>
      <c r="AL358" s="41"/>
      <c r="AM358" s="41"/>
      <c r="AN358" s="41"/>
      <c r="AO358" s="41"/>
      <c r="AP358" s="41"/>
      <c r="AQ358" s="41"/>
      <c r="AR358" s="41"/>
      <c r="AS358" s="41"/>
      <c r="AT358" s="41"/>
      <c r="AU358" s="40"/>
      <c r="AV358" s="40"/>
      <c r="AW358" s="40"/>
      <c r="AX358" s="40"/>
    </row>
    <row r="359" spans="1:50" x14ac:dyDescent="0.2">
      <c r="A359" s="73">
        <v>35825</v>
      </c>
      <c r="B359" s="40" t="s">
        <v>561</v>
      </c>
      <c r="C359" s="40" t="s">
        <v>3625</v>
      </c>
      <c r="D359" s="40" t="s">
        <v>137</v>
      </c>
      <c r="E359" s="42" t="s">
        <v>1311</v>
      </c>
      <c r="F359" s="40" t="s">
        <v>1312</v>
      </c>
      <c r="G359" s="40" t="s">
        <v>27</v>
      </c>
      <c r="H359" s="40" t="s">
        <v>28</v>
      </c>
      <c r="I359" s="40" t="s">
        <v>29</v>
      </c>
      <c r="J359" s="40" t="s">
        <v>30</v>
      </c>
      <c r="K359" s="40" t="s">
        <v>31</v>
      </c>
      <c r="L359" s="49">
        <v>46148427</v>
      </c>
      <c r="M359" s="49">
        <v>0</v>
      </c>
      <c r="N359" s="49">
        <v>46148427</v>
      </c>
      <c r="O359" s="49">
        <v>35109601</v>
      </c>
      <c r="P359" s="42" t="s">
        <v>150</v>
      </c>
      <c r="Q359" s="40" t="s">
        <v>3626</v>
      </c>
      <c r="R359" s="40" t="s">
        <v>3627</v>
      </c>
      <c r="S359" s="40" t="s">
        <v>140</v>
      </c>
      <c r="T359" s="40" t="s">
        <v>141</v>
      </c>
      <c r="U359" s="40" t="s">
        <v>3628</v>
      </c>
      <c r="V359" s="40" t="s">
        <v>143</v>
      </c>
      <c r="W359" s="40" t="s">
        <v>148</v>
      </c>
      <c r="X359" s="40" t="s">
        <v>149</v>
      </c>
      <c r="Y359" s="40" t="s">
        <v>82</v>
      </c>
      <c r="Z359" s="40" t="s">
        <v>82</v>
      </c>
      <c r="AA359" s="40" t="s">
        <v>617</v>
      </c>
      <c r="AB359" s="40"/>
      <c r="AC359" s="40" t="s">
        <v>9719</v>
      </c>
      <c r="AD359" s="40" t="s">
        <v>9720</v>
      </c>
      <c r="AE359" s="40"/>
      <c r="AF359" s="40" t="s">
        <v>561</v>
      </c>
      <c r="AG359" s="40" t="s">
        <v>153</v>
      </c>
      <c r="AH359" s="40" t="s">
        <v>3630</v>
      </c>
      <c r="AI359" s="40" t="s">
        <v>3631</v>
      </c>
      <c r="AJ359" s="41"/>
      <c r="AK359" s="43"/>
      <c r="AL359" s="41"/>
      <c r="AM359" s="41"/>
      <c r="AN359" s="41"/>
      <c r="AO359" s="41"/>
      <c r="AP359" s="41"/>
      <c r="AQ359" s="41"/>
      <c r="AR359" s="41"/>
      <c r="AS359" s="41"/>
      <c r="AT359" s="41"/>
      <c r="AU359" s="40"/>
      <c r="AV359" s="40"/>
      <c r="AW359" s="40"/>
      <c r="AX359" s="40"/>
    </row>
    <row r="360" spans="1:50" x14ac:dyDescent="0.2">
      <c r="A360" s="73">
        <v>35925</v>
      </c>
      <c r="B360" s="40" t="s">
        <v>561</v>
      </c>
      <c r="C360" s="40" t="s">
        <v>3632</v>
      </c>
      <c r="D360" s="40" t="s">
        <v>137</v>
      </c>
      <c r="E360" s="42" t="s">
        <v>1311</v>
      </c>
      <c r="F360" s="40" t="s">
        <v>1312</v>
      </c>
      <c r="G360" s="40" t="s">
        <v>27</v>
      </c>
      <c r="H360" s="40" t="s">
        <v>28</v>
      </c>
      <c r="I360" s="40" t="s">
        <v>29</v>
      </c>
      <c r="J360" s="40" t="s">
        <v>30</v>
      </c>
      <c r="K360" s="40" t="s">
        <v>31</v>
      </c>
      <c r="L360" s="49">
        <v>46148427</v>
      </c>
      <c r="M360" s="49">
        <v>-42775453</v>
      </c>
      <c r="N360" s="49">
        <v>3372974</v>
      </c>
      <c r="O360" s="49">
        <v>0</v>
      </c>
      <c r="P360" s="42" t="s">
        <v>150</v>
      </c>
      <c r="Q360" s="40" t="s">
        <v>3633</v>
      </c>
      <c r="R360" s="40" t="s">
        <v>3634</v>
      </c>
      <c r="S360" s="40" t="s">
        <v>140</v>
      </c>
      <c r="T360" s="40" t="s">
        <v>141</v>
      </c>
      <c r="U360" s="40" t="s">
        <v>3635</v>
      </c>
      <c r="V360" s="40" t="s">
        <v>143</v>
      </c>
      <c r="W360" s="40" t="s">
        <v>148</v>
      </c>
      <c r="X360" s="40" t="s">
        <v>149</v>
      </c>
      <c r="Y360" s="40" t="s">
        <v>82</v>
      </c>
      <c r="Z360" s="40" t="s">
        <v>82</v>
      </c>
      <c r="AA360" s="40" t="s">
        <v>618</v>
      </c>
      <c r="AB360" s="40"/>
      <c r="AC360" s="40" t="s">
        <v>6458</v>
      </c>
      <c r="AD360" s="40" t="s">
        <v>6459</v>
      </c>
      <c r="AE360" s="40"/>
      <c r="AF360" s="40" t="s">
        <v>561</v>
      </c>
      <c r="AG360" s="40" t="s">
        <v>153</v>
      </c>
      <c r="AH360" s="40" t="s">
        <v>3637</v>
      </c>
      <c r="AI360" s="40" t="s">
        <v>3594</v>
      </c>
      <c r="AJ360" s="41"/>
      <c r="AK360" s="43"/>
      <c r="AL360" s="41"/>
      <c r="AM360" s="41"/>
      <c r="AN360" s="41"/>
      <c r="AO360" s="41"/>
      <c r="AP360" s="41"/>
      <c r="AQ360" s="41"/>
      <c r="AR360" s="41"/>
      <c r="AS360" s="41"/>
      <c r="AT360" s="41"/>
      <c r="AU360" s="40"/>
      <c r="AV360" s="40"/>
      <c r="AW360" s="40"/>
      <c r="AX360" s="40"/>
    </row>
    <row r="361" spans="1:50" x14ac:dyDescent="0.2">
      <c r="A361" s="73">
        <v>36025</v>
      </c>
      <c r="B361" s="40" t="s">
        <v>561</v>
      </c>
      <c r="C361" s="40" t="s">
        <v>3638</v>
      </c>
      <c r="D361" s="40" t="s">
        <v>137</v>
      </c>
      <c r="E361" s="42" t="s">
        <v>1311</v>
      </c>
      <c r="F361" s="40" t="s">
        <v>1312</v>
      </c>
      <c r="G361" s="40" t="s">
        <v>27</v>
      </c>
      <c r="H361" s="40" t="s">
        <v>28</v>
      </c>
      <c r="I361" s="40" t="s">
        <v>29</v>
      </c>
      <c r="J361" s="40" t="s">
        <v>30</v>
      </c>
      <c r="K361" s="40" t="s">
        <v>31</v>
      </c>
      <c r="L361" s="49">
        <v>46148427</v>
      </c>
      <c r="M361" s="49">
        <v>0</v>
      </c>
      <c r="N361" s="49">
        <v>46148427</v>
      </c>
      <c r="O361" s="49">
        <v>35109601</v>
      </c>
      <c r="P361" s="42" t="s">
        <v>150</v>
      </c>
      <c r="Q361" s="40" t="s">
        <v>3639</v>
      </c>
      <c r="R361" s="40" t="s">
        <v>3640</v>
      </c>
      <c r="S361" s="40" t="s">
        <v>140</v>
      </c>
      <c r="T361" s="40" t="s">
        <v>141</v>
      </c>
      <c r="U361" s="40" t="s">
        <v>3641</v>
      </c>
      <c r="V361" s="40" t="s">
        <v>143</v>
      </c>
      <c r="W361" s="40" t="s">
        <v>148</v>
      </c>
      <c r="X361" s="40" t="s">
        <v>149</v>
      </c>
      <c r="Y361" s="40" t="s">
        <v>82</v>
      </c>
      <c r="Z361" s="40" t="s">
        <v>82</v>
      </c>
      <c r="AA361" s="40" t="s">
        <v>619</v>
      </c>
      <c r="AB361" s="40"/>
      <c r="AC361" s="40" t="s">
        <v>9721</v>
      </c>
      <c r="AD361" s="40" t="s">
        <v>9722</v>
      </c>
      <c r="AE361" s="40"/>
      <c r="AF361" s="40" t="s">
        <v>561</v>
      </c>
      <c r="AG361" s="40" t="s">
        <v>153</v>
      </c>
      <c r="AH361" s="40" t="s">
        <v>3643</v>
      </c>
      <c r="AI361" s="40" t="s">
        <v>1799</v>
      </c>
      <c r="AJ361" s="41"/>
      <c r="AK361" s="43"/>
      <c r="AL361" s="41"/>
      <c r="AM361" s="41"/>
      <c r="AN361" s="41"/>
      <c r="AO361" s="41"/>
      <c r="AP361" s="41"/>
      <c r="AQ361" s="41"/>
      <c r="AR361" s="41"/>
      <c r="AS361" s="41"/>
      <c r="AT361" s="41"/>
      <c r="AU361" s="40"/>
      <c r="AV361" s="40"/>
      <c r="AW361" s="40"/>
      <c r="AX361" s="40"/>
    </row>
    <row r="362" spans="1:50" x14ac:dyDescent="0.2">
      <c r="A362" s="73">
        <v>36125</v>
      </c>
      <c r="B362" s="40" t="s">
        <v>561</v>
      </c>
      <c r="C362" s="40" t="s">
        <v>3644</v>
      </c>
      <c r="D362" s="40" t="s">
        <v>137</v>
      </c>
      <c r="E362" s="42" t="s">
        <v>1311</v>
      </c>
      <c r="F362" s="40" t="s">
        <v>1312</v>
      </c>
      <c r="G362" s="40" t="s">
        <v>27</v>
      </c>
      <c r="H362" s="40" t="s">
        <v>28</v>
      </c>
      <c r="I362" s="40" t="s">
        <v>29</v>
      </c>
      <c r="J362" s="40" t="s">
        <v>30</v>
      </c>
      <c r="K362" s="40" t="s">
        <v>31</v>
      </c>
      <c r="L362" s="49">
        <v>46148427</v>
      </c>
      <c r="M362" s="49">
        <v>0</v>
      </c>
      <c r="N362" s="49">
        <v>46148427</v>
      </c>
      <c r="O362" s="49">
        <v>35109601</v>
      </c>
      <c r="P362" s="42" t="s">
        <v>150</v>
      </c>
      <c r="Q362" s="40" t="s">
        <v>3645</v>
      </c>
      <c r="R362" s="40" t="s">
        <v>3646</v>
      </c>
      <c r="S362" s="40" t="s">
        <v>140</v>
      </c>
      <c r="T362" s="40" t="s">
        <v>141</v>
      </c>
      <c r="U362" s="40" t="s">
        <v>3647</v>
      </c>
      <c r="V362" s="40" t="s">
        <v>143</v>
      </c>
      <c r="W362" s="40" t="s">
        <v>148</v>
      </c>
      <c r="X362" s="40" t="s">
        <v>149</v>
      </c>
      <c r="Y362" s="40" t="s">
        <v>82</v>
      </c>
      <c r="Z362" s="40" t="s">
        <v>82</v>
      </c>
      <c r="AA362" s="40" t="s">
        <v>620</v>
      </c>
      <c r="AB362" s="40"/>
      <c r="AC362" s="40" t="s">
        <v>9723</v>
      </c>
      <c r="AD362" s="40" t="s">
        <v>9724</v>
      </c>
      <c r="AE362" s="40"/>
      <c r="AF362" s="40" t="s">
        <v>561</v>
      </c>
      <c r="AG362" s="40" t="s">
        <v>153</v>
      </c>
      <c r="AH362" s="40" t="s">
        <v>3649</v>
      </c>
      <c r="AI362" s="40" t="s">
        <v>1799</v>
      </c>
      <c r="AJ362" s="41"/>
      <c r="AK362" s="43"/>
      <c r="AL362" s="41"/>
      <c r="AM362" s="41"/>
      <c r="AN362" s="41"/>
      <c r="AO362" s="41"/>
      <c r="AP362" s="41"/>
      <c r="AQ362" s="41"/>
      <c r="AR362" s="41"/>
      <c r="AS362" s="41"/>
      <c r="AT362" s="41"/>
      <c r="AU362" s="40"/>
      <c r="AV362" s="40"/>
      <c r="AW362" s="40"/>
      <c r="AX362" s="40"/>
    </row>
    <row r="363" spans="1:50" x14ac:dyDescent="0.2">
      <c r="A363" s="73">
        <v>36225</v>
      </c>
      <c r="B363" s="40" t="s">
        <v>561</v>
      </c>
      <c r="C363" s="40" t="s">
        <v>3650</v>
      </c>
      <c r="D363" s="40" t="s">
        <v>137</v>
      </c>
      <c r="E363" s="42" t="s">
        <v>1311</v>
      </c>
      <c r="F363" s="40" t="s">
        <v>1312</v>
      </c>
      <c r="G363" s="40" t="s">
        <v>27</v>
      </c>
      <c r="H363" s="40" t="s">
        <v>28</v>
      </c>
      <c r="I363" s="40" t="s">
        <v>29</v>
      </c>
      <c r="J363" s="40" t="s">
        <v>30</v>
      </c>
      <c r="K363" s="40" t="s">
        <v>31</v>
      </c>
      <c r="L363" s="49">
        <v>46148427</v>
      </c>
      <c r="M363" s="49">
        <v>0</v>
      </c>
      <c r="N363" s="49">
        <v>46148427</v>
      </c>
      <c r="O363" s="49">
        <v>35109601</v>
      </c>
      <c r="P363" s="42" t="s">
        <v>150</v>
      </c>
      <c r="Q363" s="40" t="s">
        <v>3651</v>
      </c>
      <c r="R363" s="40" t="s">
        <v>3652</v>
      </c>
      <c r="S363" s="40" t="s">
        <v>140</v>
      </c>
      <c r="T363" s="40" t="s">
        <v>141</v>
      </c>
      <c r="U363" s="40" t="s">
        <v>3653</v>
      </c>
      <c r="V363" s="40" t="s">
        <v>143</v>
      </c>
      <c r="W363" s="40" t="s">
        <v>162</v>
      </c>
      <c r="X363" s="40" t="s">
        <v>163</v>
      </c>
      <c r="Y363" s="40" t="s">
        <v>82</v>
      </c>
      <c r="Z363" s="40" t="s">
        <v>82</v>
      </c>
      <c r="AA363" s="40" t="s">
        <v>621</v>
      </c>
      <c r="AB363" s="40"/>
      <c r="AC363" s="40" t="s">
        <v>9725</v>
      </c>
      <c r="AD363" s="40" t="s">
        <v>9726</v>
      </c>
      <c r="AE363" s="40"/>
      <c r="AF363" s="40" t="s">
        <v>561</v>
      </c>
      <c r="AG363" s="40" t="s">
        <v>153</v>
      </c>
      <c r="AH363" s="40" t="s">
        <v>3655</v>
      </c>
      <c r="AI363" s="40" t="s">
        <v>3656</v>
      </c>
      <c r="AJ363" s="41"/>
      <c r="AK363" s="43"/>
      <c r="AL363" s="41"/>
      <c r="AM363" s="41"/>
      <c r="AN363" s="41"/>
      <c r="AO363" s="41"/>
      <c r="AP363" s="41"/>
      <c r="AQ363" s="41"/>
      <c r="AR363" s="41"/>
      <c r="AS363" s="41"/>
      <c r="AT363" s="41"/>
      <c r="AU363" s="40"/>
      <c r="AV363" s="40"/>
      <c r="AW363" s="40"/>
      <c r="AX363" s="40"/>
    </row>
    <row r="364" spans="1:50" x14ac:dyDescent="0.2">
      <c r="A364" s="73">
        <v>36325</v>
      </c>
      <c r="B364" s="40" t="s">
        <v>561</v>
      </c>
      <c r="C364" s="40" t="s">
        <v>3657</v>
      </c>
      <c r="D364" s="40" t="s">
        <v>137</v>
      </c>
      <c r="E364" s="42" t="s">
        <v>1311</v>
      </c>
      <c r="F364" s="40" t="s">
        <v>1312</v>
      </c>
      <c r="G364" s="40" t="s">
        <v>27</v>
      </c>
      <c r="H364" s="40" t="s">
        <v>28</v>
      </c>
      <c r="I364" s="40" t="s">
        <v>29</v>
      </c>
      <c r="J364" s="40" t="s">
        <v>30</v>
      </c>
      <c r="K364" s="40" t="s">
        <v>31</v>
      </c>
      <c r="L364" s="49">
        <v>46148427</v>
      </c>
      <c r="M364" s="49">
        <v>0</v>
      </c>
      <c r="N364" s="49">
        <v>46148427</v>
      </c>
      <c r="O364" s="49">
        <v>35109601</v>
      </c>
      <c r="P364" s="42" t="s">
        <v>150</v>
      </c>
      <c r="Q364" s="40" t="s">
        <v>3658</v>
      </c>
      <c r="R364" s="40" t="s">
        <v>3659</v>
      </c>
      <c r="S364" s="40" t="s">
        <v>140</v>
      </c>
      <c r="T364" s="40" t="s">
        <v>141</v>
      </c>
      <c r="U364" s="40" t="s">
        <v>3660</v>
      </c>
      <c r="V364" s="40" t="s">
        <v>143</v>
      </c>
      <c r="W364" s="40" t="s">
        <v>155</v>
      </c>
      <c r="X364" s="40" t="s">
        <v>156</v>
      </c>
      <c r="Y364" s="40" t="s">
        <v>82</v>
      </c>
      <c r="Z364" s="40" t="s">
        <v>82</v>
      </c>
      <c r="AA364" s="40" t="s">
        <v>622</v>
      </c>
      <c r="AB364" s="40"/>
      <c r="AC364" s="40" t="s">
        <v>9727</v>
      </c>
      <c r="AD364" s="40" t="s">
        <v>9728</v>
      </c>
      <c r="AE364" s="40"/>
      <c r="AF364" s="40" t="s">
        <v>561</v>
      </c>
      <c r="AG364" s="40" t="s">
        <v>153</v>
      </c>
      <c r="AH364" s="40" t="s">
        <v>3662</v>
      </c>
      <c r="AI364" s="40" t="s">
        <v>1799</v>
      </c>
      <c r="AJ364" s="41"/>
      <c r="AK364" s="43"/>
      <c r="AL364" s="41"/>
      <c r="AM364" s="41"/>
      <c r="AN364" s="41"/>
      <c r="AO364" s="41"/>
      <c r="AP364" s="41"/>
      <c r="AQ364" s="41"/>
      <c r="AR364" s="41"/>
      <c r="AS364" s="41"/>
      <c r="AT364" s="41"/>
      <c r="AU364" s="40"/>
      <c r="AV364" s="40"/>
      <c r="AW364" s="40"/>
      <c r="AX364" s="40"/>
    </row>
    <row r="365" spans="1:50" x14ac:dyDescent="0.2">
      <c r="A365" s="73">
        <v>36425</v>
      </c>
      <c r="B365" s="40" t="s">
        <v>561</v>
      </c>
      <c r="C365" s="40" t="s">
        <v>3663</v>
      </c>
      <c r="D365" s="40" t="s">
        <v>137</v>
      </c>
      <c r="E365" s="42" t="s">
        <v>1325</v>
      </c>
      <c r="F365" s="40" t="s">
        <v>1326</v>
      </c>
      <c r="G365" s="40" t="s">
        <v>27</v>
      </c>
      <c r="H365" s="40" t="s">
        <v>28</v>
      </c>
      <c r="I365" s="40" t="s">
        <v>29</v>
      </c>
      <c r="J365" s="40" t="s">
        <v>30</v>
      </c>
      <c r="K365" s="40" t="s">
        <v>31</v>
      </c>
      <c r="L365" s="49">
        <v>46148427</v>
      </c>
      <c r="M365" s="49">
        <v>0</v>
      </c>
      <c r="N365" s="49">
        <v>46148427</v>
      </c>
      <c r="O365" s="49">
        <v>35109601</v>
      </c>
      <c r="P365" s="42" t="s">
        <v>150</v>
      </c>
      <c r="Q365" s="40" t="s">
        <v>3664</v>
      </c>
      <c r="R365" s="40" t="s">
        <v>3665</v>
      </c>
      <c r="S365" s="40" t="s">
        <v>140</v>
      </c>
      <c r="T365" s="40" t="s">
        <v>141</v>
      </c>
      <c r="U365" s="40" t="s">
        <v>3666</v>
      </c>
      <c r="V365" s="40" t="s">
        <v>143</v>
      </c>
      <c r="W365" s="40" t="s">
        <v>151</v>
      </c>
      <c r="X365" s="40" t="s">
        <v>152</v>
      </c>
      <c r="Y365" s="40" t="s">
        <v>86</v>
      </c>
      <c r="Z365" s="40" t="s">
        <v>86</v>
      </c>
      <c r="AA365" s="40" t="s">
        <v>623</v>
      </c>
      <c r="AB365" s="40"/>
      <c r="AC365" s="40" t="s">
        <v>9729</v>
      </c>
      <c r="AD365" s="40" t="s">
        <v>9730</v>
      </c>
      <c r="AE365" s="40"/>
      <c r="AF365" s="40" t="s">
        <v>561</v>
      </c>
      <c r="AG365" s="40" t="s">
        <v>153</v>
      </c>
      <c r="AH365" s="40" t="s">
        <v>3668</v>
      </c>
      <c r="AI365" s="40" t="s">
        <v>1792</v>
      </c>
      <c r="AJ365" s="41"/>
      <c r="AK365" s="43"/>
      <c r="AL365" s="41"/>
      <c r="AM365" s="41"/>
      <c r="AN365" s="41"/>
      <c r="AO365" s="41"/>
      <c r="AP365" s="41"/>
      <c r="AQ365" s="41"/>
      <c r="AR365" s="41"/>
      <c r="AS365" s="41"/>
      <c r="AT365" s="41"/>
      <c r="AU365" s="40"/>
      <c r="AV365" s="40"/>
      <c r="AW365" s="40"/>
      <c r="AX365" s="40"/>
    </row>
    <row r="366" spans="1:50" x14ac:dyDescent="0.2">
      <c r="A366" s="73">
        <v>36525</v>
      </c>
      <c r="B366" s="40" t="s">
        <v>561</v>
      </c>
      <c r="C366" s="40" t="s">
        <v>3669</v>
      </c>
      <c r="D366" s="40" t="s">
        <v>137</v>
      </c>
      <c r="E366" s="42" t="s">
        <v>1325</v>
      </c>
      <c r="F366" s="40" t="s">
        <v>1326</v>
      </c>
      <c r="G366" s="40" t="s">
        <v>27</v>
      </c>
      <c r="H366" s="40" t="s">
        <v>28</v>
      </c>
      <c r="I366" s="40" t="s">
        <v>29</v>
      </c>
      <c r="J366" s="40" t="s">
        <v>30</v>
      </c>
      <c r="K366" s="40" t="s">
        <v>31</v>
      </c>
      <c r="L366" s="49">
        <v>46148427</v>
      </c>
      <c r="M366" s="49">
        <v>0</v>
      </c>
      <c r="N366" s="49">
        <v>46148427</v>
      </c>
      <c r="O366" s="49">
        <v>35109601</v>
      </c>
      <c r="P366" s="42" t="s">
        <v>150</v>
      </c>
      <c r="Q366" s="40" t="s">
        <v>3670</v>
      </c>
      <c r="R366" s="40" t="s">
        <v>3671</v>
      </c>
      <c r="S366" s="40" t="s">
        <v>140</v>
      </c>
      <c r="T366" s="40" t="s">
        <v>141</v>
      </c>
      <c r="U366" s="40" t="s">
        <v>3672</v>
      </c>
      <c r="V366" s="40" t="s">
        <v>143</v>
      </c>
      <c r="W366" s="40" t="s">
        <v>151</v>
      </c>
      <c r="X366" s="40" t="s">
        <v>152</v>
      </c>
      <c r="Y366" s="40" t="s">
        <v>86</v>
      </c>
      <c r="Z366" s="40" t="s">
        <v>86</v>
      </c>
      <c r="AA366" s="40" t="s">
        <v>624</v>
      </c>
      <c r="AB366" s="40"/>
      <c r="AC366" s="40" t="s">
        <v>9731</v>
      </c>
      <c r="AD366" s="40" t="s">
        <v>9732</v>
      </c>
      <c r="AE366" s="40"/>
      <c r="AF366" s="40" t="s">
        <v>561</v>
      </c>
      <c r="AG366" s="40" t="s">
        <v>153</v>
      </c>
      <c r="AH366" s="40" t="s">
        <v>3674</v>
      </c>
      <c r="AI366" s="40" t="s">
        <v>1792</v>
      </c>
      <c r="AJ366" s="41"/>
      <c r="AK366" s="43"/>
      <c r="AL366" s="41"/>
      <c r="AM366" s="41"/>
      <c r="AN366" s="41"/>
      <c r="AO366" s="41"/>
      <c r="AP366" s="41"/>
      <c r="AQ366" s="41"/>
      <c r="AR366" s="41"/>
      <c r="AS366" s="41"/>
      <c r="AT366" s="41"/>
      <c r="AU366" s="40"/>
      <c r="AV366" s="40"/>
      <c r="AW366" s="40"/>
      <c r="AX366" s="40"/>
    </row>
    <row r="367" spans="1:50" x14ac:dyDescent="0.2">
      <c r="A367" s="73">
        <v>36625</v>
      </c>
      <c r="B367" s="40" t="s">
        <v>561</v>
      </c>
      <c r="C367" s="40" t="s">
        <v>3675</v>
      </c>
      <c r="D367" s="40" t="s">
        <v>137</v>
      </c>
      <c r="E367" s="42" t="s">
        <v>1218</v>
      </c>
      <c r="F367" s="40" t="s">
        <v>1219</v>
      </c>
      <c r="G367" s="40" t="s">
        <v>41</v>
      </c>
      <c r="H367" s="40" t="s">
        <v>42</v>
      </c>
      <c r="I367" s="40" t="s">
        <v>29</v>
      </c>
      <c r="J367" s="40" t="s">
        <v>30</v>
      </c>
      <c r="K367" s="40" t="s">
        <v>31</v>
      </c>
      <c r="L367" s="49">
        <v>46148427</v>
      </c>
      <c r="M367" s="49">
        <v>0</v>
      </c>
      <c r="N367" s="49">
        <v>46148427</v>
      </c>
      <c r="O367" s="49">
        <v>35109601</v>
      </c>
      <c r="P367" s="42" t="s">
        <v>150</v>
      </c>
      <c r="Q367" s="40" t="s">
        <v>3676</v>
      </c>
      <c r="R367" s="40" t="s">
        <v>3677</v>
      </c>
      <c r="S367" s="40" t="s">
        <v>140</v>
      </c>
      <c r="T367" s="40" t="s">
        <v>141</v>
      </c>
      <c r="U367" s="40" t="s">
        <v>3678</v>
      </c>
      <c r="V367" s="40" t="s">
        <v>143</v>
      </c>
      <c r="W367" s="40" t="s">
        <v>162</v>
      </c>
      <c r="X367" s="40" t="s">
        <v>163</v>
      </c>
      <c r="Y367" s="40" t="s">
        <v>44</v>
      </c>
      <c r="Z367" s="40" t="s">
        <v>44</v>
      </c>
      <c r="AA367" s="40" t="s">
        <v>625</v>
      </c>
      <c r="AB367" s="40"/>
      <c r="AC367" s="40" t="s">
        <v>9733</v>
      </c>
      <c r="AD367" s="40" t="s">
        <v>9734</v>
      </c>
      <c r="AE367" s="40"/>
      <c r="AF367" s="40" t="s">
        <v>561</v>
      </c>
      <c r="AG367" s="40" t="s">
        <v>153</v>
      </c>
      <c r="AH367" s="40" t="s">
        <v>3680</v>
      </c>
      <c r="AI367" s="40" t="s">
        <v>2532</v>
      </c>
      <c r="AJ367" s="41"/>
      <c r="AK367" s="43"/>
      <c r="AL367" s="41"/>
      <c r="AM367" s="41"/>
      <c r="AN367" s="41"/>
      <c r="AO367" s="41"/>
      <c r="AP367" s="41"/>
      <c r="AQ367" s="41"/>
      <c r="AR367" s="41"/>
      <c r="AS367" s="41"/>
      <c r="AT367" s="41"/>
      <c r="AU367" s="40"/>
      <c r="AV367" s="40"/>
      <c r="AW367" s="40"/>
      <c r="AX367" s="40"/>
    </row>
    <row r="368" spans="1:50" x14ac:dyDescent="0.2">
      <c r="A368" s="73">
        <v>36725</v>
      </c>
      <c r="B368" s="40" t="s">
        <v>561</v>
      </c>
      <c r="C368" s="40" t="s">
        <v>3681</v>
      </c>
      <c r="D368" s="40" t="s">
        <v>137</v>
      </c>
      <c r="E368" s="42" t="s">
        <v>1311</v>
      </c>
      <c r="F368" s="40" t="s">
        <v>1312</v>
      </c>
      <c r="G368" s="40" t="s">
        <v>27</v>
      </c>
      <c r="H368" s="40" t="s">
        <v>28</v>
      </c>
      <c r="I368" s="40" t="s">
        <v>29</v>
      </c>
      <c r="J368" s="40" t="s">
        <v>30</v>
      </c>
      <c r="K368" s="40" t="s">
        <v>31</v>
      </c>
      <c r="L368" s="49">
        <v>35677249</v>
      </c>
      <c r="M368" s="49">
        <v>0</v>
      </c>
      <c r="N368" s="49">
        <v>35677249</v>
      </c>
      <c r="O368" s="49">
        <v>27143156</v>
      </c>
      <c r="P368" s="42" t="s">
        <v>150</v>
      </c>
      <c r="Q368" s="40" t="s">
        <v>3682</v>
      </c>
      <c r="R368" s="40" t="s">
        <v>3683</v>
      </c>
      <c r="S368" s="40" t="s">
        <v>140</v>
      </c>
      <c r="T368" s="40" t="s">
        <v>141</v>
      </c>
      <c r="U368" s="40" t="s">
        <v>3684</v>
      </c>
      <c r="V368" s="40" t="s">
        <v>143</v>
      </c>
      <c r="W368" s="40" t="s">
        <v>270</v>
      </c>
      <c r="X368" s="40" t="s">
        <v>271</v>
      </c>
      <c r="Y368" s="40" t="s">
        <v>82</v>
      </c>
      <c r="Z368" s="40" t="s">
        <v>82</v>
      </c>
      <c r="AA368" s="40" t="s">
        <v>626</v>
      </c>
      <c r="AB368" s="40"/>
      <c r="AC368" s="40" t="s">
        <v>9735</v>
      </c>
      <c r="AD368" s="40" t="s">
        <v>9736</v>
      </c>
      <c r="AE368" s="40"/>
      <c r="AF368" s="40" t="s">
        <v>561</v>
      </c>
      <c r="AG368" s="40" t="s">
        <v>153</v>
      </c>
      <c r="AH368" s="40" t="s">
        <v>3686</v>
      </c>
      <c r="AI368" s="40" t="s">
        <v>2532</v>
      </c>
      <c r="AJ368" s="41"/>
      <c r="AK368" s="43"/>
      <c r="AL368" s="41"/>
      <c r="AM368" s="41"/>
      <c r="AN368" s="41"/>
      <c r="AO368" s="41"/>
      <c r="AP368" s="41"/>
      <c r="AQ368" s="41"/>
      <c r="AR368" s="41"/>
      <c r="AS368" s="41"/>
      <c r="AT368" s="41"/>
      <c r="AU368" s="40"/>
      <c r="AV368" s="40"/>
      <c r="AW368" s="40"/>
      <c r="AX368" s="40"/>
    </row>
    <row r="369" spans="1:50" x14ac:dyDescent="0.2">
      <c r="A369" s="73">
        <v>36825</v>
      </c>
      <c r="B369" s="40" t="s">
        <v>561</v>
      </c>
      <c r="C369" s="40" t="s">
        <v>3687</v>
      </c>
      <c r="D369" s="40" t="s">
        <v>137</v>
      </c>
      <c r="E369" s="42" t="s">
        <v>1264</v>
      </c>
      <c r="F369" s="40" t="s">
        <v>1265</v>
      </c>
      <c r="G369" s="40" t="s">
        <v>27</v>
      </c>
      <c r="H369" s="40" t="s">
        <v>28</v>
      </c>
      <c r="I369" s="40" t="s">
        <v>37</v>
      </c>
      <c r="J369" s="40" t="s">
        <v>1266</v>
      </c>
      <c r="K369" s="40" t="s">
        <v>31</v>
      </c>
      <c r="L369" s="49">
        <v>46148427</v>
      </c>
      <c r="M369" s="49">
        <v>0</v>
      </c>
      <c r="N369" s="49">
        <v>46148427</v>
      </c>
      <c r="O369" s="49">
        <v>35109601</v>
      </c>
      <c r="P369" s="42" t="s">
        <v>150</v>
      </c>
      <c r="Q369" s="40" t="s">
        <v>3688</v>
      </c>
      <c r="R369" s="40" t="s">
        <v>3689</v>
      </c>
      <c r="S369" s="40" t="s">
        <v>140</v>
      </c>
      <c r="T369" s="40" t="s">
        <v>141</v>
      </c>
      <c r="U369" s="40" t="s">
        <v>3690</v>
      </c>
      <c r="V369" s="40" t="s">
        <v>143</v>
      </c>
      <c r="W369" s="40" t="s">
        <v>151</v>
      </c>
      <c r="X369" s="40" t="s">
        <v>152</v>
      </c>
      <c r="Y369" s="40" t="s">
        <v>68</v>
      </c>
      <c r="Z369" s="40" t="s">
        <v>68</v>
      </c>
      <c r="AA369" s="40" t="s">
        <v>627</v>
      </c>
      <c r="AB369" s="40"/>
      <c r="AC369" s="40" t="s">
        <v>9737</v>
      </c>
      <c r="AD369" s="40" t="s">
        <v>9738</v>
      </c>
      <c r="AE369" s="40"/>
      <c r="AF369" s="40" t="s">
        <v>561</v>
      </c>
      <c r="AG369" s="40" t="s">
        <v>153</v>
      </c>
      <c r="AH369" s="40" t="s">
        <v>3691</v>
      </c>
      <c r="AI369" s="40" t="s">
        <v>2532</v>
      </c>
      <c r="AJ369" s="41"/>
      <c r="AK369" s="43"/>
      <c r="AL369" s="41"/>
      <c r="AM369" s="41"/>
      <c r="AN369" s="41"/>
      <c r="AO369" s="41"/>
      <c r="AP369" s="41"/>
      <c r="AQ369" s="41"/>
      <c r="AR369" s="41"/>
      <c r="AS369" s="41"/>
      <c r="AT369" s="41"/>
      <c r="AU369" s="40"/>
      <c r="AV369" s="40"/>
      <c r="AW369" s="40"/>
      <c r="AX369" s="40"/>
    </row>
    <row r="370" spans="1:50" x14ac:dyDescent="0.2">
      <c r="A370" s="73">
        <v>36925</v>
      </c>
      <c r="B370" s="40" t="s">
        <v>561</v>
      </c>
      <c r="C370" s="40" t="s">
        <v>3692</v>
      </c>
      <c r="D370" s="40" t="s">
        <v>137</v>
      </c>
      <c r="E370" s="42" t="s">
        <v>1311</v>
      </c>
      <c r="F370" s="40" t="s">
        <v>1312</v>
      </c>
      <c r="G370" s="40" t="s">
        <v>27</v>
      </c>
      <c r="H370" s="40" t="s">
        <v>28</v>
      </c>
      <c r="I370" s="40" t="s">
        <v>29</v>
      </c>
      <c r="J370" s="40" t="s">
        <v>30</v>
      </c>
      <c r="K370" s="40" t="s">
        <v>31</v>
      </c>
      <c r="L370" s="49">
        <v>46148427</v>
      </c>
      <c r="M370" s="49">
        <v>0</v>
      </c>
      <c r="N370" s="49">
        <v>46148427</v>
      </c>
      <c r="O370" s="49">
        <v>35109601</v>
      </c>
      <c r="P370" s="42" t="s">
        <v>150</v>
      </c>
      <c r="Q370" s="40" t="s">
        <v>3693</v>
      </c>
      <c r="R370" s="40" t="s">
        <v>3694</v>
      </c>
      <c r="S370" s="40" t="s">
        <v>140</v>
      </c>
      <c r="T370" s="40" t="s">
        <v>141</v>
      </c>
      <c r="U370" s="40" t="s">
        <v>3695</v>
      </c>
      <c r="V370" s="40" t="s">
        <v>143</v>
      </c>
      <c r="W370" s="40" t="s">
        <v>151</v>
      </c>
      <c r="X370" s="40" t="s">
        <v>152</v>
      </c>
      <c r="Y370" s="40" t="s">
        <v>82</v>
      </c>
      <c r="Z370" s="40" t="s">
        <v>82</v>
      </c>
      <c r="AA370" s="40" t="s">
        <v>628</v>
      </c>
      <c r="AB370" s="40"/>
      <c r="AC370" s="40" t="s">
        <v>9739</v>
      </c>
      <c r="AD370" s="40" t="s">
        <v>9740</v>
      </c>
      <c r="AE370" s="40"/>
      <c r="AF370" s="40" t="s">
        <v>561</v>
      </c>
      <c r="AG370" s="40" t="s">
        <v>153</v>
      </c>
      <c r="AH370" s="40" t="s">
        <v>3697</v>
      </c>
      <c r="AI370" s="40" t="s">
        <v>1799</v>
      </c>
      <c r="AJ370" s="41"/>
      <c r="AK370" s="43"/>
      <c r="AL370" s="41"/>
      <c r="AM370" s="41"/>
      <c r="AN370" s="41"/>
      <c r="AO370" s="41"/>
      <c r="AP370" s="41"/>
      <c r="AQ370" s="41"/>
      <c r="AR370" s="41"/>
      <c r="AS370" s="41"/>
      <c r="AT370" s="41"/>
      <c r="AU370" s="40"/>
      <c r="AV370" s="40"/>
      <c r="AW370" s="40"/>
      <c r="AX370" s="40"/>
    </row>
    <row r="371" spans="1:50" x14ac:dyDescent="0.2">
      <c r="A371" s="73">
        <v>37025</v>
      </c>
      <c r="B371" s="40" t="s">
        <v>561</v>
      </c>
      <c r="C371" s="40" t="s">
        <v>3698</v>
      </c>
      <c r="D371" s="40" t="s">
        <v>137</v>
      </c>
      <c r="E371" s="42" t="s">
        <v>1311</v>
      </c>
      <c r="F371" s="40" t="s">
        <v>1312</v>
      </c>
      <c r="G371" s="40" t="s">
        <v>27</v>
      </c>
      <c r="H371" s="40" t="s">
        <v>28</v>
      </c>
      <c r="I371" s="40" t="s">
        <v>29</v>
      </c>
      <c r="J371" s="40" t="s">
        <v>30</v>
      </c>
      <c r="K371" s="40" t="s">
        <v>31</v>
      </c>
      <c r="L371" s="49">
        <v>35677249</v>
      </c>
      <c r="M371" s="49">
        <v>0</v>
      </c>
      <c r="N371" s="49">
        <v>35677249</v>
      </c>
      <c r="O371" s="49">
        <v>27143156</v>
      </c>
      <c r="P371" s="42" t="s">
        <v>150</v>
      </c>
      <c r="Q371" s="40" t="s">
        <v>3699</v>
      </c>
      <c r="R371" s="40" t="s">
        <v>3700</v>
      </c>
      <c r="S371" s="40" t="s">
        <v>140</v>
      </c>
      <c r="T371" s="40" t="s">
        <v>141</v>
      </c>
      <c r="U371" s="40" t="s">
        <v>3701</v>
      </c>
      <c r="V371" s="40" t="s">
        <v>143</v>
      </c>
      <c r="W371" s="40" t="s">
        <v>144</v>
      </c>
      <c r="X371" s="40" t="s">
        <v>145</v>
      </c>
      <c r="Y371" s="40" t="s">
        <v>82</v>
      </c>
      <c r="Z371" s="40" t="s">
        <v>82</v>
      </c>
      <c r="AA371" s="40" t="s">
        <v>629</v>
      </c>
      <c r="AB371" s="40"/>
      <c r="AC371" s="40" t="s">
        <v>9741</v>
      </c>
      <c r="AD371" s="40" t="s">
        <v>9742</v>
      </c>
      <c r="AE371" s="40"/>
      <c r="AF371" s="40" t="s">
        <v>561</v>
      </c>
      <c r="AG371" s="40" t="s">
        <v>153</v>
      </c>
      <c r="AH371" s="40" t="s">
        <v>3703</v>
      </c>
      <c r="AI371" s="40" t="s">
        <v>1799</v>
      </c>
      <c r="AJ371" s="41"/>
      <c r="AK371" s="43"/>
      <c r="AL371" s="41"/>
      <c r="AM371" s="41"/>
      <c r="AN371" s="41"/>
      <c r="AO371" s="41"/>
      <c r="AP371" s="41"/>
      <c r="AQ371" s="41"/>
      <c r="AR371" s="41"/>
      <c r="AS371" s="41"/>
      <c r="AT371" s="41"/>
      <c r="AU371" s="40"/>
      <c r="AV371" s="40"/>
      <c r="AW371" s="40"/>
      <c r="AX371" s="40"/>
    </row>
    <row r="372" spans="1:50" x14ac:dyDescent="0.2">
      <c r="A372" s="73">
        <v>37125</v>
      </c>
      <c r="B372" s="40" t="s">
        <v>561</v>
      </c>
      <c r="C372" s="40" t="s">
        <v>3704</v>
      </c>
      <c r="D372" s="40" t="s">
        <v>137</v>
      </c>
      <c r="E372" s="42" t="s">
        <v>1311</v>
      </c>
      <c r="F372" s="40" t="s">
        <v>1312</v>
      </c>
      <c r="G372" s="40" t="s">
        <v>27</v>
      </c>
      <c r="H372" s="40" t="s">
        <v>28</v>
      </c>
      <c r="I372" s="40" t="s">
        <v>29</v>
      </c>
      <c r="J372" s="40" t="s">
        <v>30</v>
      </c>
      <c r="K372" s="40" t="s">
        <v>31</v>
      </c>
      <c r="L372" s="49">
        <v>46148427</v>
      </c>
      <c r="M372" s="49">
        <v>0</v>
      </c>
      <c r="N372" s="49">
        <v>46148427</v>
      </c>
      <c r="O372" s="49">
        <v>35109601</v>
      </c>
      <c r="P372" s="42" t="s">
        <v>150</v>
      </c>
      <c r="Q372" s="40" t="s">
        <v>3705</v>
      </c>
      <c r="R372" s="40" t="s">
        <v>3706</v>
      </c>
      <c r="S372" s="40" t="s">
        <v>140</v>
      </c>
      <c r="T372" s="40" t="s">
        <v>141</v>
      </c>
      <c r="U372" s="40" t="s">
        <v>3707</v>
      </c>
      <c r="V372" s="40" t="s">
        <v>143</v>
      </c>
      <c r="W372" s="40" t="s">
        <v>159</v>
      </c>
      <c r="X372" s="40" t="s">
        <v>160</v>
      </c>
      <c r="Y372" s="40" t="s">
        <v>82</v>
      </c>
      <c r="Z372" s="40" t="s">
        <v>82</v>
      </c>
      <c r="AA372" s="40" t="s">
        <v>630</v>
      </c>
      <c r="AB372" s="40"/>
      <c r="AC372" s="40" t="s">
        <v>9743</v>
      </c>
      <c r="AD372" s="40" t="s">
        <v>9744</v>
      </c>
      <c r="AE372" s="40"/>
      <c r="AF372" s="40" t="s">
        <v>561</v>
      </c>
      <c r="AG372" s="40" t="s">
        <v>153</v>
      </c>
      <c r="AH372" s="40" t="s">
        <v>3709</v>
      </c>
      <c r="AI372" s="40" t="s">
        <v>1799</v>
      </c>
      <c r="AJ372" s="41"/>
      <c r="AK372" s="43"/>
      <c r="AL372" s="41"/>
      <c r="AM372" s="41"/>
      <c r="AN372" s="41"/>
      <c r="AO372" s="41"/>
      <c r="AP372" s="41"/>
      <c r="AQ372" s="41"/>
      <c r="AR372" s="41"/>
      <c r="AS372" s="41"/>
      <c r="AT372" s="41"/>
      <c r="AU372" s="40"/>
      <c r="AV372" s="40"/>
      <c r="AW372" s="40"/>
      <c r="AX372" s="40"/>
    </row>
    <row r="373" spans="1:50" x14ac:dyDescent="0.2">
      <c r="A373" s="73">
        <v>37225</v>
      </c>
      <c r="B373" s="40" t="s">
        <v>561</v>
      </c>
      <c r="C373" s="40" t="s">
        <v>3710</v>
      </c>
      <c r="D373" s="40" t="s">
        <v>137</v>
      </c>
      <c r="E373" s="42" t="s">
        <v>1311</v>
      </c>
      <c r="F373" s="40" t="s">
        <v>1312</v>
      </c>
      <c r="G373" s="40" t="s">
        <v>27</v>
      </c>
      <c r="H373" s="40" t="s">
        <v>28</v>
      </c>
      <c r="I373" s="40" t="s">
        <v>29</v>
      </c>
      <c r="J373" s="40" t="s">
        <v>30</v>
      </c>
      <c r="K373" s="40" t="s">
        <v>31</v>
      </c>
      <c r="L373" s="49">
        <v>46148427</v>
      </c>
      <c r="M373" s="49">
        <v>0</v>
      </c>
      <c r="N373" s="49">
        <v>46148427</v>
      </c>
      <c r="O373" s="49">
        <v>35109601</v>
      </c>
      <c r="P373" s="42" t="s">
        <v>150</v>
      </c>
      <c r="Q373" s="40" t="s">
        <v>3711</v>
      </c>
      <c r="R373" s="40" t="s">
        <v>3712</v>
      </c>
      <c r="S373" s="40" t="s">
        <v>140</v>
      </c>
      <c r="T373" s="40" t="s">
        <v>141</v>
      </c>
      <c r="U373" s="40" t="s">
        <v>3713</v>
      </c>
      <c r="V373" s="40" t="s">
        <v>143</v>
      </c>
      <c r="W373" s="40" t="s">
        <v>270</v>
      </c>
      <c r="X373" s="40" t="s">
        <v>271</v>
      </c>
      <c r="Y373" s="40" t="s">
        <v>82</v>
      </c>
      <c r="Z373" s="40" t="s">
        <v>82</v>
      </c>
      <c r="AA373" s="40" t="s">
        <v>631</v>
      </c>
      <c r="AB373" s="40"/>
      <c r="AC373" s="40" t="s">
        <v>9745</v>
      </c>
      <c r="AD373" s="40" t="s">
        <v>9746</v>
      </c>
      <c r="AE373" s="40"/>
      <c r="AF373" s="40" t="s">
        <v>561</v>
      </c>
      <c r="AG373" s="40" t="s">
        <v>153</v>
      </c>
      <c r="AH373" s="40" t="s">
        <v>3715</v>
      </c>
      <c r="AI373" s="40" t="s">
        <v>3716</v>
      </c>
      <c r="AJ373" s="41"/>
      <c r="AK373" s="43"/>
      <c r="AL373" s="41"/>
      <c r="AM373" s="41"/>
      <c r="AN373" s="41"/>
      <c r="AO373" s="41"/>
      <c r="AP373" s="41"/>
      <c r="AQ373" s="41"/>
      <c r="AR373" s="41"/>
      <c r="AS373" s="41"/>
      <c r="AT373" s="41"/>
      <c r="AU373" s="40"/>
      <c r="AV373" s="40"/>
      <c r="AW373" s="40"/>
      <c r="AX373" s="40"/>
    </row>
    <row r="374" spans="1:50" x14ac:dyDescent="0.2">
      <c r="A374" s="73">
        <v>37325</v>
      </c>
      <c r="B374" s="40" t="s">
        <v>561</v>
      </c>
      <c r="C374" s="40" t="s">
        <v>3717</v>
      </c>
      <c r="D374" s="40" t="s">
        <v>137</v>
      </c>
      <c r="E374" s="42" t="s">
        <v>1311</v>
      </c>
      <c r="F374" s="40" t="s">
        <v>1312</v>
      </c>
      <c r="G374" s="40" t="s">
        <v>27</v>
      </c>
      <c r="H374" s="40" t="s">
        <v>28</v>
      </c>
      <c r="I374" s="40" t="s">
        <v>29</v>
      </c>
      <c r="J374" s="40" t="s">
        <v>30</v>
      </c>
      <c r="K374" s="40" t="s">
        <v>31</v>
      </c>
      <c r="L374" s="49">
        <v>46148427</v>
      </c>
      <c r="M374" s="49">
        <v>0</v>
      </c>
      <c r="N374" s="49">
        <v>46148427</v>
      </c>
      <c r="O374" s="49">
        <v>35109601</v>
      </c>
      <c r="P374" s="42" t="s">
        <v>150</v>
      </c>
      <c r="Q374" s="40" t="s">
        <v>3718</v>
      </c>
      <c r="R374" s="40" t="s">
        <v>3719</v>
      </c>
      <c r="S374" s="40" t="s">
        <v>140</v>
      </c>
      <c r="T374" s="40" t="s">
        <v>141</v>
      </c>
      <c r="U374" s="40" t="s">
        <v>3720</v>
      </c>
      <c r="V374" s="40" t="s">
        <v>143</v>
      </c>
      <c r="W374" s="40" t="s">
        <v>148</v>
      </c>
      <c r="X374" s="40" t="s">
        <v>149</v>
      </c>
      <c r="Y374" s="40" t="s">
        <v>82</v>
      </c>
      <c r="Z374" s="40" t="s">
        <v>82</v>
      </c>
      <c r="AA374" s="40" t="s">
        <v>632</v>
      </c>
      <c r="AB374" s="40"/>
      <c r="AC374" s="40" t="s">
        <v>9747</v>
      </c>
      <c r="AD374" s="40" t="s">
        <v>9748</v>
      </c>
      <c r="AE374" s="40"/>
      <c r="AF374" s="40" t="s">
        <v>561</v>
      </c>
      <c r="AG374" s="40" t="s">
        <v>153</v>
      </c>
      <c r="AH374" s="40" t="s">
        <v>3722</v>
      </c>
      <c r="AI374" s="40" t="s">
        <v>3716</v>
      </c>
      <c r="AJ374" s="41"/>
      <c r="AK374" s="43"/>
      <c r="AL374" s="41"/>
      <c r="AM374" s="41"/>
      <c r="AN374" s="41"/>
      <c r="AO374" s="41"/>
      <c r="AP374" s="41"/>
      <c r="AQ374" s="41"/>
      <c r="AR374" s="41"/>
      <c r="AS374" s="41"/>
      <c r="AT374" s="41"/>
      <c r="AU374" s="40"/>
      <c r="AV374" s="40"/>
      <c r="AW374" s="40"/>
      <c r="AX374" s="40"/>
    </row>
    <row r="375" spans="1:50" x14ac:dyDescent="0.2">
      <c r="A375" s="73">
        <v>37425</v>
      </c>
      <c r="B375" s="40" t="s">
        <v>561</v>
      </c>
      <c r="C375" s="40" t="s">
        <v>3723</v>
      </c>
      <c r="D375" s="40" t="s">
        <v>137</v>
      </c>
      <c r="E375" s="42" t="s">
        <v>1311</v>
      </c>
      <c r="F375" s="40" t="s">
        <v>1312</v>
      </c>
      <c r="G375" s="40" t="s">
        <v>27</v>
      </c>
      <c r="H375" s="40" t="s">
        <v>28</v>
      </c>
      <c r="I375" s="40" t="s">
        <v>29</v>
      </c>
      <c r="J375" s="40" t="s">
        <v>30</v>
      </c>
      <c r="K375" s="40" t="s">
        <v>31</v>
      </c>
      <c r="L375" s="49">
        <v>46148427</v>
      </c>
      <c r="M375" s="49">
        <v>0</v>
      </c>
      <c r="N375" s="49">
        <v>46148427</v>
      </c>
      <c r="O375" s="49">
        <v>35109601</v>
      </c>
      <c r="P375" s="42" t="s">
        <v>150</v>
      </c>
      <c r="Q375" s="40" t="s">
        <v>3724</v>
      </c>
      <c r="R375" s="40" t="s">
        <v>3725</v>
      </c>
      <c r="S375" s="40" t="s">
        <v>140</v>
      </c>
      <c r="T375" s="40" t="s">
        <v>141</v>
      </c>
      <c r="U375" s="40" t="s">
        <v>3726</v>
      </c>
      <c r="V375" s="40" t="s">
        <v>143</v>
      </c>
      <c r="W375" s="40" t="s">
        <v>159</v>
      </c>
      <c r="X375" s="40" t="s">
        <v>160</v>
      </c>
      <c r="Y375" s="40" t="s">
        <v>82</v>
      </c>
      <c r="Z375" s="40" t="s">
        <v>82</v>
      </c>
      <c r="AA375" s="40" t="s">
        <v>633</v>
      </c>
      <c r="AB375" s="40"/>
      <c r="AC375" s="40" t="s">
        <v>9749</v>
      </c>
      <c r="AD375" s="40" t="s">
        <v>9750</v>
      </c>
      <c r="AE375" s="40"/>
      <c r="AF375" s="40" t="s">
        <v>561</v>
      </c>
      <c r="AG375" s="40" t="s">
        <v>153</v>
      </c>
      <c r="AH375" s="40" t="s">
        <v>3728</v>
      </c>
      <c r="AI375" s="40" t="s">
        <v>3716</v>
      </c>
      <c r="AJ375" s="41"/>
      <c r="AK375" s="43"/>
      <c r="AL375" s="41"/>
      <c r="AM375" s="41"/>
      <c r="AN375" s="41"/>
      <c r="AO375" s="41"/>
      <c r="AP375" s="41"/>
      <c r="AQ375" s="41"/>
      <c r="AR375" s="41"/>
      <c r="AS375" s="41"/>
      <c r="AT375" s="41"/>
      <c r="AU375" s="40"/>
      <c r="AV375" s="40"/>
      <c r="AW375" s="40"/>
      <c r="AX375" s="40"/>
    </row>
    <row r="376" spans="1:50" x14ac:dyDescent="0.2">
      <c r="A376" s="73">
        <v>37525</v>
      </c>
      <c r="B376" s="40" t="s">
        <v>561</v>
      </c>
      <c r="C376" s="40" t="s">
        <v>3729</v>
      </c>
      <c r="D376" s="40" t="s">
        <v>137</v>
      </c>
      <c r="E376" s="42" t="s">
        <v>1311</v>
      </c>
      <c r="F376" s="40" t="s">
        <v>1312</v>
      </c>
      <c r="G376" s="40" t="s">
        <v>27</v>
      </c>
      <c r="H376" s="40" t="s">
        <v>28</v>
      </c>
      <c r="I376" s="40" t="s">
        <v>29</v>
      </c>
      <c r="J376" s="40" t="s">
        <v>30</v>
      </c>
      <c r="K376" s="40" t="s">
        <v>31</v>
      </c>
      <c r="L376" s="49">
        <v>46148427</v>
      </c>
      <c r="M376" s="49">
        <v>0</v>
      </c>
      <c r="N376" s="49">
        <v>46148427</v>
      </c>
      <c r="O376" s="49">
        <v>35109601</v>
      </c>
      <c r="P376" s="42" t="s">
        <v>150</v>
      </c>
      <c r="Q376" s="40" t="s">
        <v>3730</v>
      </c>
      <c r="R376" s="40" t="s">
        <v>3731</v>
      </c>
      <c r="S376" s="40" t="s">
        <v>140</v>
      </c>
      <c r="T376" s="40" t="s">
        <v>141</v>
      </c>
      <c r="U376" s="40" t="s">
        <v>3732</v>
      </c>
      <c r="V376" s="40" t="s">
        <v>143</v>
      </c>
      <c r="W376" s="40" t="s">
        <v>148</v>
      </c>
      <c r="X376" s="40" t="s">
        <v>149</v>
      </c>
      <c r="Y376" s="40" t="s">
        <v>82</v>
      </c>
      <c r="Z376" s="40" t="s">
        <v>82</v>
      </c>
      <c r="AA376" s="40" t="s">
        <v>634</v>
      </c>
      <c r="AB376" s="40"/>
      <c r="AC376" s="40" t="s">
        <v>9751</v>
      </c>
      <c r="AD376" s="40" t="s">
        <v>9752</v>
      </c>
      <c r="AE376" s="40"/>
      <c r="AF376" s="40" t="s">
        <v>561</v>
      </c>
      <c r="AG376" s="40" t="s">
        <v>153</v>
      </c>
      <c r="AH376" s="40" t="s">
        <v>3734</v>
      </c>
      <c r="AI376" s="40" t="s">
        <v>1799</v>
      </c>
      <c r="AJ376" s="41"/>
      <c r="AK376" s="43"/>
      <c r="AL376" s="41"/>
      <c r="AM376" s="41"/>
      <c r="AN376" s="41"/>
      <c r="AO376" s="41"/>
      <c r="AP376" s="41"/>
      <c r="AQ376" s="41"/>
      <c r="AR376" s="41"/>
      <c r="AS376" s="41"/>
      <c r="AT376" s="41"/>
      <c r="AU376" s="40"/>
      <c r="AV376" s="40"/>
      <c r="AW376" s="40"/>
      <c r="AX376" s="40"/>
    </row>
    <row r="377" spans="1:50" x14ac:dyDescent="0.2">
      <c r="A377" s="73">
        <v>37625</v>
      </c>
      <c r="B377" s="40" t="s">
        <v>561</v>
      </c>
      <c r="C377" s="40" t="s">
        <v>3735</v>
      </c>
      <c r="D377" s="40" t="s">
        <v>137</v>
      </c>
      <c r="E377" s="42" t="s">
        <v>1311</v>
      </c>
      <c r="F377" s="40" t="s">
        <v>1312</v>
      </c>
      <c r="G377" s="40" t="s">
        <v>27</v>
      </c>
      <c r="H377" s="40" t="s">
        <v>28</v>
      </c>
      <c r="I377" s="40" t="s">
        <v>29</v>
      </c>
      <c r="J377" s="40" t="s">
        <v>30</v>
      </c>
      <c r="K377" s="40" t="s">
        <v>31</v>
      </c>
      <c r="L377" s="49">
        <v>46148427</v>
      </c>
      <c r="M377" s="49">
        <v>0</v>
      </c>
      <c r="N377" s="49">
        <v>46148427</v>
      </c>
      <c r="O377" s="49">
        <v>35109601</v>
      </c>
      <c r="P377" s="42" t="s">
        <v>150</v>
      </c>
      <c r="Q377" s="40" t="s">
        <v>3736</v>
      </c>
      <c r="R377" s="40" t="s">
        <v>3737</v>
      </c>
      <c r="S377" s="40" t="s">
        <v>140</v>
      </c>
      <c r="T377" s="40" t="s">
        <v>141</v>
      </c>
      <c r="U377" s="40" t="s">
        <v>3738</v>
      </c>
      <c r="V377" s="40" t="s">
        <v>143</v>
      </c>
      <c r="W377" s="40" t="s">
        <v>159</v>
      </c>
      <c r="X377" s="40" t="s">
        <v>160</v>
      </c>
      <c r="Y377" s="40" t="s">
        <v>82</v>
      </c>
      <c r="Z377" s="40" t="s">
        <v>82</v>
      </c>
      <c r="AA377" s="40" t="s">
        <v>635</v>
      </c>
      <c r="AB377" s="40"/>
      <c r="AC377" s="40" t="s">
        <v>9753</v>
      </c>
      <c r="AD377" s="40" t="s">
        <v>9754</v>
      </c>
      <c r="AE377" s="40"/>
      <c r="AF377" s="40" t="s">
        <v>561</v>
      </c>
      <c r="AG377" s="40" t="s">
        <v>153</v>
      </c>
      <c r="AH377" s="40" t="s">
        <v>3740</v>
      </c>
      <c r="AI377" s="40" t="s">
        <v>3716</v>
      </c>
      <c r="AJ377" s="41"/>
      <c r="AK377" s="43"/>
      <c r="AL377" s="41"/>
      <c r="AM377" s="41"/>
      <c r="AN377" s="41"/>
      <c r="AO377" s="41"/>
      <c r="AP377" s="41"/>
      <c r="AQ377" s="41"/>
      <c r="AR377" s="41"/>
      <c r="AS377" s="41"/>
      <c r="AT377" s="41"/>
      <c r="AU377" s="40"/>
      <c r="AV377" s="40"/>
      <c r="AW377" s="40"/>
      <c r="AX377" s="40"/>
    </row>
    <row r="378" spans="1:50" x14ac:dyDescent="0.2">
      <c r="A378" s="73">
        <v>37725</v>
      </c>
      <c r="B378" s="40" t="s">
        <v>561</v>
      </c>
      <c r="C378" s="40" t="s">
        <v>3741</v>
      </c>
      <c r="D378" s="40" t="s">
        <v>137</v>
      </c>
      <c r="E378" s="42" t="s">
        <v>1226</v>
      </c>
      <c r="F378" s="40" t="s">
        <v>1227</v>
      </c>
      <c r="G378" s="40" t="s">
        <v>27</v>
      </c>
      <c r="H378" s="40" t="s">
        <v>28</v>
      </c>
      <c r="I378" s="40" t="s">
        <v>29</v>
      </c>
      <c r="J378" s="40" t="s">
        <v>30</v>
      </c>
      <c r="K378" s="40" t="s">
        <v>31</v>
      </c>
      <c r="L378" s="49">
        <v>46148427</v>
      </c>
      <c r="M378" s="49">
        <v>0</v>
      </c>
      <c r="N378" s="49">
        <v>46148427</v>
      </c>
      <c r="O378" s="49">
        <v>35109601</v>
      </c>
      <c r="P378" s="42" t="s">
        <v>150</v>
      </c>
      <c r="Q378" s="40" t="s">
        <v>3742</v>
      </c>
      <c r="R378" s="40" t="s">
        <v>3743</v>
      </c>
      <c r="S378" s="40" t="s">
        <v>140</v>
      </c>
      <c r="T378" s="40" t="s">
        <v>141</v>
      </c>
      <c r="U378" s="40" t="s">
        <v>3744</v>
      </c>
      <c r="V378" s="40" t="s">
        <v>143</v>
      </c>
      <c r="W378" s="40" t="s">
        <v>157</v>
      </c>
      <c r="X378" s="40" t="s">
        <v>158</v>
      </c>
      <c r="Y378" s="40" t="s">
        <v>59</v>
      </c>
      <c r="Z378" s="40" t="s">
        <v>59</v>
      </c>
      <c r="AA378" s="40" t="s">
        <v>636</v>
      </c>
      <c r="AB378" s="40"/>
      <c r="AC378" s="40" t="s">
        <v>9755</v>
      </c>
      <c r="AD378" s="40" t="s">
        <v>9756</v>
      </c>
      <c r="AE378" s="40"/>
      <c r="AF378" s="40" t="s">
        <v>561</v>
      </c>
      <c r="AG378" s="40" t="s">
        <v>153</v>
      </c>
      <c r="AH378" s="40" t="s">
        <v>3746</v>
      </c>
      <c r="AI378" s="40" t="s">
        <v>3552</v>
      </c>
      <c r="AJ378" s="41"/>
      <c r="AK378" s="43"/>
      <c r="AL378" s="41"/>
      <c r="AM378" s="41"/>
      <c r="AN378" s="41"/>
      <c r="AO378" s="41"/>
      <c r="AP378" s="41"/>
      <c r="AQ378" s="41"/>
      <c r="AR378" s="41"/>
      <c r="AS378" s="41"/>
      <c r="AT378" s="41"/>
      <c r="AU378" s="40"/>
      <c r="AV378" s="40"/>
      <c r="AW378" s="40"/>
      <c r="AX378" s="40"/>
    </row>
    <row r="379" spans="1:50" x14ac:dyDescent="0.2">
      <c r="A379" s="73">
        <v>37825</v>
      </c>
      <c r="B379" s="40" t="s">
        <v>561</v>
      </c>
      <c r="C379" s="40" t="s">
        <v>3747</v>
      </c>
      <c r="D379" s="40" t="s">
        <v>137</v>
      </c>
      <c r="E379" s="42" t="s">
        <v>1203</v>
      </c>
      <c r="F379" s="40" t="s">
        <v>1204</v>
      </c>
      <c r="G379" s="40" t="s">
        <v>27</v>
      </c>
      <c r="H379" s="40" t="s">
        <v>28</v>
      </c>
      <c r="I379" s="40" t="s">
        <v>29</v>
      </c>
      <c r="J379" s="40" t="s">
        <v>30</v>
      </c>
      <c r="K379" s="40" t="s">
        <v>31</v>
      </c>
      <c r="L379" s="49">
        <v>45995110</v>
      </c>
      <c r="M379" s="49">
        <v>0</v>
      </c>
      <c r="N379" s="49">
        <v>45995110</v>
      </c>
      <c r="O379" s="49">
        <v>35109601</v>
      </c>
      <c r="P379" s="42" t="s">
        <v>150</v>
      </c>
      <c r="Q379" s="40" t="s">
        <v>3748</v>
      </c>
      <c r="R379" s="40" t="s">
        <v>3749</v>
      </c>
      <c r="S379" s="40" t="s">
        <v>140</v>
      </c>
      <c r="T379" s="40" t="s">
        <v>141</v>
      </c>
      <c r="U379" s="40" t="s">
        <v>3750</v>
      </c>
      <c r="V379" s="40" t="s">
        <v>143</v>
      </c>
      <c r="W379" s="40" t="s">
        <v>148</v>
      </c>
      <c r="X379" s="40" t="s">
        <v>149</v>
      </c>
      <c r="Y379" s="40" t="s">
        <v>23</v>
      </c>
      <c r="Z379" s="40" t="s">
        <v>23</v>
      </c>
      <c r="AA379" s="40" t="s">
        <v>637</v>
      </c>
      <c r="AB379" s="40"/>
      <c r="AC379" s="40" t="s">
        <v>9757</v>
      </c>
      <c r="AD379" s="40" t="s">
        <v>9758</v>
      </c>
      <c r="AE379" s="40"/>
      <c r="AF379" s="40" t="s">
        <v>561</v>
      </c>
      <c r="AG379" s="40" t="s">
        <v>153</v>
      </c>
      <c r="AH379" s="40" t="s">
        <v>3752</v>
      </c>
      <c r="AI379" s="40" t="s">
        <v>1792</v>
      </c>
      <c r="AJ379" s="41"/>
      <c r="AK379" s="43"/>
      <c r="AL379" s="41"/>
      <c r="AM379" s="41"/>
      <c r="AN379" s="41"/>
      <c r="AO379" s="41"/>
      <c r="AP379" s="41"/>
      <c r="AQ379" s="41"/>
      <c r="AR379" s="41"/>
      <c r="AS379" s="41"/>
      <c r="AT379" s="41"/>
      <c r="AU379" s="40"/>
      <c r="AV379" s="40"/>
      <c r="AW379" s="40"/>
      <c r="AX379" s="40"/>
    </row>
    <row r="380" spans="1:50" x14ac:dyDescent="0.2">
      <c r="A380" s="73">
        <v>37925</v>
      </c>
      <c r="B380" s="40" t="s">
        <v>561</v>
      </c>
      <c r="C380" s="40" t="s">
        <v>3753</v>
      </c>
      <c r="D380" s="40" t="s">
        <v>137</v>
      </c>
      <c r="E380" s="42" t="s">
        <v>1218</v>
      </c>
      <c r="F380" s="40" t="s">
        <v>1219</v>
      </c>
      <c r="G380" s="40" t="s">
        <v>27</v>
      </c>
      <c r="H380" s="40" t="s">
        <v>28</v>
      </c>
      <c r="I380" s="40" t="s">
        <v>29</v>
      </c>
      <c r="J380" s="40" t="s">
        <v>30</v>
      </c>
      <c r="K380" s="40" t="s">
        <v>31</v>
      </c>
      <c r="L380" s="49">
        <v>25750000</v>
      </c>
      <c r="M380" s="49">
        <v>0</v>
      </c>
      <c r="N380" s="49">
        <v>25750000</v>
      </c>
      <c r="O380" s="49">
        <v>19655833</v>
      </c>
      <c r="P380" s="42" t="s">
        <v>150</v>
      </c>
      <c r="Q380" s="40" t="s">
        <v>3754</v>
      </c>
      <c r="R380" s="40" t="s">
        <v>3755</v>
      </c>
      <c r="S380" s="40" t="s">
        <v>140</v>
      </c>
      <c r="T380" s="40" t="s">
        <v>141</v>
      </c>
      <c r="U380" s="40" t="s">
        <v>3756</v>
      </c>
      <c r="V380" s="40" t="s">
        <v>143</v>
      </c>
      <c r="W380" s="40" t="s">
        <v>159</v>
      </c>
      <c r="X380" s="40" t="s">
        <v>160</v>
      </c>
      <c r="Y380" s="40" t="s">
        <v>57</v>
      </c>
      <c r="Z380" s="40" t="s">
        <v>57</v>
      </c>
      <c r="AA380" s="40" t="s">
        <v>639</v>
      </c>
      <c r="AB380" s="40"/>
      <c r="AC380" s="40" t="s">
        <v>9759</v>
      </c>
      <c r="AD380" s="40" t="s">
        <v>9760</v>
      </c>
      <c r="AE380" s="40"/>
      <c r="AF380" s="40" t="s">
        <v>561</v>
      </c>
      <c r="AG380" s="40" t="s">
        <v>153</v>
      </c>
      <c r="AH380" s="40" t="s">
        <v>3758</v>
      </c>
      <c r="AI380" s="40" t="s">
        <v>3759</v>
      </c>
      <c r="AJ380" s="41"/>
      <c r="AK380" s="43"/>
      <c r="AL380" s="41"/>
      <c r="AM380" s="41"/>
      <c r="AN380" s="41"/>
      <c r="AO380" s="41"/>
      <c r="AP380" s="41"/>
      <c r="AQ380" s="41"/>
      <c r="AR380" s="41"/>
      <c r="AS380" s="41"/>
      <c r="AT380" s="41"/>
      <c r="AU380" s="40"/>
      <c r="AV380" s="40"/>
      <c r="AW380" s="40"/>
      <c r="AX380" s="40"/>
    </row>
    <row r="381" spans="1:50" x14ac:dyDescent="0.2">
      <c r="A381" s="73">
        <v>38025</v>
      </c>
      <c r="B381" s="40" t="s">
        <v>561</v>
      </c>
      <c r="C381" s="40" t="s">
        <v>3760</v>
      </c>
      <c r="D381" s="40" t="s">
        <v>137</v>
      </c>
      <c r="E381" s="42" t="s">
        <v>1226</v>
      </c>
      <c r="F381" s="40" t="s">
        <v>1227</v>
      </c>
      <c r="G381" s="40" t="s">
        <v>27</v>
      </c>
      <c r="H381" s="40" t="s">
        <v>28</v>
      </c>
      <c r="I381" s="40" t="s">
        <v>29</v>
      </c>
      <c r="J381" s="40" t="s">
        <v>30</v>
      </c>
      <c r="K381" s="40" t="s">
        <v>31</v>
      </c>
      <c r="L381" s="49">
        <v>45841793</v>
      </c>
      <c r="M381" s="49">
        <v>0</v>
      </c>
      <c r="N381" s="49">
        <v>45841793</v>
      </c>
      <c r="O381" s="49">
        <v>35109601</v>
      </c>
      <c r="P381" s="42" t="s">
        <v>150</v>
      </c>
      <c r="Q381" s="40" t="s">
        <v>3761</v>
      </c>
      <c r="R381" s="40" t="s">
        <v>3762</v>
      </c>
      <c r="S381" s="40" t="s">
        <v>140</v>
      </c>
      <c r="T381" s="40" t="s">
        <v>141</v>
      </c>
      <c r="U381" s="40" t="s">
        <v>3763</v>
      </c>
      <c r="V381" s="40" t="s">
        <v>143</v>
      </c>
      <c r="W381" s="40" t="s">
        <v>148</v>
      </c>
      <c r="X381" s="40" t="s">
        <v>149</v>
      </c>
      <c r="Y381" s="40" t="s">
        <v>59</v>
      </c>
      <c r="Z381" s="40" t="s">
        <v>59</v>
      </c>
      <c r="AA381" s="40" t="s">
        <v>640</v>
      </c>
      <c r="AB381" s="40"/>
      <c r="AC381" s="40" t="s">
        <v>9761</v>
      </c>
      <c r="AD381" s="40" t="s">
        <v>9762</v>
      </c>
      <c r="AE381" s="40"/>
      <c r="AF381" s="40" t="s">
        <v>561</v>
      </c>
      <c r="AG381" s="40" t="s">
        <v>153</v>
      </c>
      <c r="AH381" s="40" t="s">
        <v>3765</v>
      </c>
      <c r="AI381" s="40" t="s">
        <v>2774</v>
      </c>
      <c r="AJ381" s="41"/>
      <c r="AK381" s="43"/>
      <c r="AL381" s="41"/>
      <c r="AM381" s="41"/>
      <c r="AN381" s="41"/>
      <c r="AO381" s="41"/>
      <c r="AP381" s="41"/>
      <c r="AQ381" s="41"/>
      <c r="AR381" s="41"/>
      <c r="AS381" s="41"/>
      <c r="AT381" s="41"/>
      <c r="AU381" s="40"/>
      <c r="AV381" s="40"/>
      <c r="AW381" s="40"/>
      <c r="AX381" s="40"/>
    </row>
    <row r="382" spans="1:50" x14ac:dyDescent="0.2">
      <c r="A382" s="73">
        <v>38125</v>
      </c>
      <c r="B382" s="40" t="s">
        <v>574</v>
      </c>
      <c r="C382" s="40" t="s">
        <v>3766</v>
      </c>
      <c r="D382" s="40" t="s">
        <v>137</v>
      </c>
      <c r="E382" s="42" t="s">
        <v>1203</v>
      </c>
      <c r="F382" s="40" t="s">
        <v>1204</v>
      </c>
      <c r="G382" s="40" t="s">
        <v>27</v>
      </c>
      <c r="H382" s="40" t="s">
        <v>28</v>
      </c>
      <c r="I382" s="40" t="s">
        <v>29</v>
      </c>
      <c r="J382" s="40" t="s">
        <v>30</v>
      </c>
      <c r="K382" s="40" t="s">
        <v>31</v>
      </c>
      <c r="L382" s="49">
        <v>156195</v>
      </c>
      <c r="M382" s="49">
        <v>0</v>
      </c>
      <c r="N382" s="49">
        <v>156195</v>
      </c>
      <c r="O382" s="49">
        <v>0</v>
      </c>
      <c r="P382" s="42" t="s">
        <v>150</v>
      </c>
      <c r="Q382" s="40" t="s">
        <v>2050</v>
      </c>
      <c r="R382" s="40" t="s">
        <v>2051</v>
      </c>
      <c r="S382" s="40" t="s">
        <v>140</v>
      </c>
      <c r="T382" s="40" t="s">
        <v>141</v>
      </c>
      <c r="U382" s="40" t="s">
        <v>2052</v>
      </c>
      <c r="V382" s="40" t="s">
        <v>143</v>
      </c>
      <c r="W382" s="40" t="s">
        <v>151</v>
      </c>
      <c r="X382" s="40" t="s">
        <v>152</v>
      </c>
      <c r="Y382" s="40" t="s">
        <v>35</v>
      </c>
      <c r="Z382" s="40" t="s">
        <v>35</v>
      </c>
      <c r="AA382" s="40" t="s">
        <v>573</v>
      </c>
      <c r="AB382" s="40"/>
      <c r="AC382" s="40" t="s">
        <v>111</v>
      </c>
      <c r="AD382" s="40" t="s">
        <v>3767</v>
      </c>
      <c r="AE382" s="40"/>
      <c r="AF382" s="40" t="s">
        <v>574</v>
      </c>
      <c r="AG382" s="40" t="s">
        <v>486</v>
      </c>
      <c r="AH382" s="40" t="s">
        <v>575</v>
      </c>
      <c r="AI382" s="40" t="s">
        <v>3768</v>
      </c>
      <c r="AJ382" s="41"/>
      <c r="AK382" s="43"/>
      <c r="AL382" s="41"/>
      <c r="AM382" s="41"/>
      <c r="AN382" s="41"/>
      <c r="AO382" s="41"/>
      <c r="AP382" s="41"/>
      <c r="AQ382" s="41"/>
      <c r="AR382" s="41"/>
      <c r="AS382" s="41"/>
      <c r="AT382" s="41"/>
      <c r="AU382" s="40"/>
      <c r="AV382" s="40"/>
      <c r="AW382" s="40"/>
      <c r="AX382" s="40"/>
    </row>
    <row r="383" spans="1:50" x14ac:dyDescent="0.2">
      <c r="A383" s="73">
        <v>38225</v>
      </c>
      <c r="B383" s="40" t="s">
        <v>574</v>
      </c>
      <c r="C383" s="40" t="s">
        <v>3769</v>
      </c>
      <c r="D383" s="40" t="s">
        <v>137</v>
      </c>
      <c r="E383" s="42" t="s">
        <v>1203</v>
      </c>
      <c r="F383" s="40" t="s">
        <v>1204</v>
      </c>
      <c r="G383" s="40" t="s">
        <v>27</v>
      </c>
      <c r="H383" s="40" t="s">
        <v>28</v>
      </c>
      <c r="I383" s="40" t="s">
        <v>29</v>
      </c>
      <c r="J383" s="40" t="s">
        <v>30</v>
      </c>
      <c r="K383" s="40" t="s">
        <v>31</v>
      </c>
      <c r="L383" s="49">
        <v>312390</v>
      </c>
      <c r="M383" s="49">
        <v>0</v>
      </c>
      <c r="N383" s="49">
        <v>312390</v>
      </c>
      <c r="O383" s="49">
        <v>0</v>
      </c>
      <c r="P383" s="42" t="s">
        <v>150</v>
      </c>
      <c r="Q383" s="40" t="s">
        <v>2188</v>
      </c>
      <c r="R383" s="40" t="s">
        <v>2189</v>
      </c>
      <c r="S383" s="40" t="s">
        <v>140</v>
      </c>
      <c r="T383" s="40" t="s">
        <v>141</v>
      </c>
      <c r="U383" s="40" t="s">
        <v>2190</v>
      </c>
      <c r="V383" s="40" t="s">
        <v>143</v>
      </c>
      <c r="W383" s="40" t="s">
        <v>148</v>
      </c>
      <c r="X383" s="40" t="s">
        <v>149</v>
      </c>
      <c r="Y383" s="40" t="s">
        <v>35</v>
      </c>
      <c r="Z383" s="40" t="s">
        <v>35</v>
      </c>
      <c r="AA383" s="40" t="s">
        <v>577</v>
      </c>
      <c r="AB383" s="40"/>
      <c r="AC383" s="40" t="s">
        <v>112</v>
      </c>
      <c r="AD383" s="40" t="s">
        <v>3770</v>
      </c>
      <c r="AE383" s="40"/>
      <c r="AF383" s="40" t="s">
        <v>574</v>
      </c>
      <c r="AG383" s="40" t="s">
        <v>486</v>
      </c>
      <c r="AH383" s="40" t="s">
        <v>578</v>
      </c>
      <c r="AI383" s="40" t="s">
        <v>3771</v>
      </c>
      <c r="AJ383" s="41"/>
      <c r="AK383" s="43"/>
      <c r="AL383" s="41"/>
      <c r="AM383" s="41"/>
      <c r="AN383" s="41"/>
      <c r="AO383" s="41"/>
      <c r="AP383" s="41"/>
      <c r="AQ383" s="41"/>
      <c r="AR383" s="41"/>
      <c r="AS383" s="41"/>
      <c r="AT383" s="41"/>
      <c r="AU383" s="40"/>
      <c r="AV383" s="40"/>
      <c r="AW383" s="40"/>
      <c r="AX383" s="40"/>
    </row>
    <row r="384" spans="1:50" x14ac:dyDescent="0.2">
      <c r="A384" s="73">
        <v>38325</v>
      </c>
      <c r="B384" s="40" t="s">
        <v>574</v>
      </c>
      <c r="C384" s="40" t="s">
        <v>3772</v>
      </c>
      <c r="D384" s="40" t="s">
        <v>137</v>
      </c>
      <c r="E384" s="42" t="s">
        <v>1203</v>
      </c>
      <c r="F384" s="40" t="s">
        <v>1204</v>
      </c>
      <c r="G384" s="40" t="s">
        <v>27</v>
      </c>
      <c r="H384" s="40" t="s">
        <v>28</v>
      </c>
      <c r="I384" s="40" t="s">
        <v>29</v>
      </c>
      <c r="J384" s="40" t="s">
        <v>30</v>
      </c>
      <c r="K384" s="40" t="s">
        <v>31</v>
      </c>
      <c r="L384" s="49">
        <v>468585</v>
      </c>
      <c r="M384" s="49">
        <v>0</v>
      </c>
      <c r="N384" s="49">
        <v>468585</v>
      </c>
      <c r="O384" s="49">
        <v>0</v>
      </c>
      <c r="P384" s="42" t="s">
        <v>150</v>
      </c>
      <c r="Q384" s="40" t="s">
        <v>1889</v>
      </c>
      <c r="R384" s="40" t="s">
        <v>1890</v>
      </c>
      <c r="S384" s="40" t="s">
        <v>140</v>
      </c>
      <c r="T384" s="40" t="s">
        <v>141</v>
      </c>
      <c r="U384" s="40" t="s">
        <v>1891</v>
      </c>
      <c r="V384" s="40" t="s">
        <v>143</v>
      </c>
      <c r="W384" s="40" t="s">
        <v>151</v>
      </c>
      <c r="X384" s="40" t="s">
        <v>152</v>
      </c>
      <c r="Y384" s="40" t="s">
        <v>35</v>
      </c>
      <c r="Z384" s="40" t="s">
        <v>35</v>
      </c>
      <c r="AA384" s="40" t="s">
        <v>579</v>
      </c>
      <c r="AB384" s="40"/>
      <c r="AC384" s="40" t="s">
        <v>113</v>
      </c>
      <c r="AD384" s="40" t="s">
        <v>3773</v>
      </c>
      <c r="AE384" s="40"/>
      <c r="AF384" s="40" t="s">
        <v>574</v>
      </c>
      <c r="AG384" s="40" t="s">
        <v>486</v>
      </c>
      <c r="AH384" s="40" t="s">
        <v>580</v>
      </c>
      <c r="AI384" s="40" t="s">
        <v>3774</v>
      </c>
      <c r="AJ384" s="41"/>
      <c r="AK384" s="43"/>
      <c r="AL384" s="41"/>
      <c r="AM384" s="41"/>
      <c r="AN384" s="41"/>
      <c r="AO384" s="41"/>
      <c r="AP384" s="41"/>
      <c r="AQ384" s="41"/>
      <c r="AR384" s="41"/>
      <c r="AS384" s="41"/>
      <c r="AT384" s="41"/>
      <c r="AU384" s="40"/>
      <c r="AV384" s="40"/>
      <c r="AW384" s="40"/>
      <c r="AX384" s="40"/>
    </row>
    <row r="385" spans="1:50" x14ac:dyDescent="0.2">
      <c r="A385" s="73">
        <v>38425</v>
      </c>
      <c r="B385" s="40" t="s">
        <v>574</v>
      </c>
      <c r="C385" s="40" t="s">
        <v>3775</v>
      </c>
      <c r="D385" s="40" t="s">
        <v>137</v>
      </c>
      <c r="E385" s="42" t="s">
        <v>1203</v>
      </c>
      <c r="F385" s="40" t="s">
        <v>1204</v>
      </c>
      <c r="G385" s="40" t="s">
        <v>27</v>
      </c>
      <c r="H385" s="40" t="s">
        <v>28</v>
      </c>
      <c r="I385" s="40" t="s">
        <v>29</v>
      </c>
      <c r="J385" s="40" t="s">
        <v>30</v>
      </c>
      <c r="K385" s="40" t="s">
        <v>31</v>
      </c>
      <c r="L385" s="49">
        <v>624780</v>
      </c>
      <c r="M385" s="49">
        <v>0</v>
      </c>
      <c r="N385" s="49">
        <v>624780</v>
      </c>
      <c r="O385" s="49">
        <v>0</v>
      </c>
      <c r="P385" s="42" t="s">
        <v>150</v>
      </c>
      <c r="Q385" s="40" t="s">
        <v>1861</v>
      </c>
      <c r="R385" s="40" t="s">
        <v>1862</v>
      </c>
      <c r="S385" s="40" t="s">
        <v>140</v>
      </c>
      <c r="T385" s="40" t="s">
        <v>141</v>
      </c>
      <c r="U385" s="40" t="s">
        <v>1863</v>
      </c>
      <c r="V385" s="40" t="s">
        <v>12802</v>
      </c>
      <c r="W385" s="40" t="s">
        <v>914</v>
      </c>
      <c r="X385" s="40" t="s">
        <v>161</v>
      </c>
      <c r="Y385" s="40" t="s">
        <v>35</v>
      </c>
      <c r="Z385" s="40" t="s">
        <v>35</v>
      </c>
      <c r="AA385" s="40" t="s">
        <v>582</v>
      </c>
      <c r="AB385" s="40"/>
      <c r="AC385" s="40" t="s">
        <v>114</v>
      </c>
      <c r="AD385" s="40" t="s">
        <v>3776</v>
      </c>
      <c r="AE385" s="40"/>
      <c r="AF385" s="40" t="s">
        <v>574</v>
      </c>
      <c r="AG385" s="40" t="s">
        <v>486</v>
      </c>
      <c r="AH385" s="40" t="s">
        <v>3777</v>
      </c>
      <c r="AI385" s="40" t="s">
        <v>3778</v>
      </c>
      <c r="AJ385" s="41"/>
      <c r="AK385" s="43"/>
      <c r="AL385" s="41"/>
      <c r="AM385" s="41"/>
      <c r="AN385" s="41"/>
      <c r="AO385" s="41"/>
      <c r="AP385" s="41"/>
      <c r="AQ385" s="41"/>
      <c r="AR385" s="41"/>
      <c r="AS385" s="41"/>
      <c r="AT385" s="41"/>
      <c r="AU385" s="40"/>
      <c r="AV385" s="40"/>
      <c r="AW385" s="40"/>
      <c r="AX385" s="40"/>
    </row>
    <row r="386" spans="1:50" x14ac:dyDescent="0.2">
      <c r="A386" s="73">
        <v>38525</v>
      </c>
      <c r="B386" s="40" t="s">
        <v>574</v>
      </c>
      <c r="C386" s="40" t="s">
        <v>3779</v>
      </c>
      <c r="D386" s="40" t="s">
        <v>137</v>
      </c>
      <c r="E386" s="42" t="s">
        <v>1203</v>
      </c>
      <c r="F386" s="40" t="s">
        <v>1204</v>
      </c>
      <c r="G386" s="40" t="s">
        <v>27</v>
      </c>
      <c r="H386" s="40" t="s">
        <v>28</v>
      </c>
      <c r="I386" s="40" t="s">
        <v>29</v>
      </c>
      <c r="J386" s="40" t="s">
        <v>30</v>
      </c>
      <c r="K386" s="40" t="s">
        <v>31</v>
      </c>
      <c r="L386" s="49">
        <v>232058</v>
      </c>
      <c r="M386" s="49">
        <v>0</v>
      </c>
      <c r="N386" s="49">
        <v>232058</v>
      </c>
      <c r="O386" s="49">
        <v>0</v>
      </c>
      <c r="P386" s="42" t="s">
        <v>150</v>
      </c>
      <c r="Q386" s="40" t="s">
        <v>3780</v>
      </c>
      <c r="R386" s="40" t="s">
        <v>3781</v>
      </c>
      <c r="S386" s="40" t="s">
        <v>140</v>
      </c>
      <c r="T386" s="40" t="s">
        <v>141</v>
      </c>
      <c r="U386" s="40" t="s">
        <v>3782</v>
      </c>
      <c r="V386" s="40" t="s">
        <v>143</v>
      </c>
      <c r="W386" s="40" t="s">
        <v>151</v>
      </c>
      <c r="X386" s="40" t="s">
        <v>152</v>
      </c>
      <c r="Y386" s="40" t="s">
        <v>35</v>
      </c>
      <c r="Z386" s="40" t="s">
        <v>35</v>
      </c>
      <c r="AA386" s="40" t="s">
        <v>583</v>
      </c>
      <c r="AB386" s="40"/>
      <c r="AC386" s="40" t="s">
        <v>115</v>
      </c>
      <c r="AD386" s="40" t="s">
        <v>3783</v>
      </c>
      <c r="AE386" s="40"/>
      <c r="AF386" s="40" t="s">
        <v>574</v>
      </c>
      <c r="AG386" s="40" t="s">
        <v>486</v>
      </c>
      <c r="AH386" s="40" t="s">
        <v>584</v>
      </c>
      <c r="AI386" s="40" t="s">
        <v>3784</v>
      </c>
      <c r="AJ386" s="41"/>
      <c r="AK386" s="43"/>
      <c r="AL386" s="41"/>
      <c r="AM386" s="41"/>
      <c r="AN386" s="41"/>
      <c r="AO386" s="41"/>
      <c r="AP386" s="41"/>
      <c r="AQ386" s="41"/>
      <c r="AR386" s="41"/>
      <c r="AS386" s="41"/>
      <c r="AT386" s="41"/>
      <c r="AU386" s="40"/>
      <c r="AV386" s="40"/>
      <c r="AW386" s="40"/>
      <c r="AX386" s="40"/>
    </row>
    <row r="387" spans="1:50" x14ac:dyDescent="0.2">
      <c r="A387" s="73">
        <v>38625</v>
      </c>
      <c r="B387" s="40" t="s">
        <v>574</v>
      </c>
      <c r="C387" s="40" t="s">
        <v>3785</v>
      </c>
      <c r="D387" s="40" t="s">
        <v>137</v>
      </c>
      <c r="E387" s="42" t="s">
        <v>1203</v>
      </c>
      <c r="F387" s="40" t="s">
        <v>1204</v>
      </c>
      <c r="G387" s="40" t="s">
        <v>27</v>
      </c>
      <c r="H387" s="40" t="s">
        <v>28</v>
      </c>
      <c r="I387" s="40" t="s">
        <v>29</v>
      </c>
      <c r="J387" s="40" t="s">
        <v>30</v>
      </c>
      <c r="K387" s="40" t="s">
        <v>31</v>
      </c>
      <c r="L387" s="49">
        <v>166195</v>
      </c>
      <c r="M387" s="49">
        <v>0</v>
      </c>
      <c r="N387" s="49">
        <v>166195</v>
      </c>
      <c r="O387" s="49">
        <v>0</v>
      </c>
      <c r="P387" s="42" t="s">
        <v>150</v>
      </c>
      <c r="Q387" s="40" t="s">
        <v>2062</v>
      </c>
      <c r="R387" s="40" t="s">
        <v>2063</v>
      </c>
      <c r="S387" s="40" t="s">
        <v>140</v>
      </c>
      <c r="T387" s="40" t="s">
        <v>141</v>
      </c>
      <c r="U387" s="40" t="s">
        <v>2064</v>
      </c>
      <c r="V387" s="40" t="s">
        <v>143</v>
      </c>
      <c r="W387" s="40" t="s">
        <v>148</v>
      </c>
      <c r="X387" s="40" t="s">
        <v>149</v>
      </c>
      <c r="Y387" s="40" t="s">
        <v>35</v>
      </c>
      <c r="Z387" s="40" t="s">
        <v>35</v>
      </c>
      <c r="AA387" s="40" t="s">
        <v>585</v>
      </c>
      <c r="AB387" s="40"/>
      <c r="AC387" s="40" t="s">
        <v>116</v>
      </c>
      <c r="AD387" s="40" t="s">
        <v>3786</v>
      </c>
      <c r="AE387" s="40"/>
      <c r="AF387" s="40" t="s">
        <v>574</v>
      </c>
      <c r="AG387" s="40" t="s">
        <v>486</v>
      </c>
      <c r="AH387" s="40" t="s">
        <v>586</v>
      </c>
      <c r="AI387" s="40" t="s">
        <v>3787</v>
      </c>
      <c r="AJ387" s="41"/>
      <c r="AK387" s="43"/>
      <c r="AL387" s="41"/>
      <c r="AM387" s="41"/>
      <c r="AN387" s="41"/>
      <c r="AO387" s="41"/>
      <c r="AP387" s="41"/>
      <c r="AQ387" s="41"/>
      <c r="AR387" s="41"/>
      <c r="AS387" s="41"/>
      <c r="AT387" s="41"/>
      <c r="AU387" s="40"/>
      <c r="AV387" s="40"/>
      <c r="AW387" s="40"/>
      <c r="AX387" s="40"/>
    </row>
    <row r="388" spans="1:50" x14ac:dyDescent="0.2">
      <c r="A388" s="73">
        <v>38725</v>
      </c>
      <c r="B388" s="40" t="s">
        <v>574</v>
      </c>
      <c r="C388" s="40" t="s">
        <v>3788</v>
      </c>
      <c r="D388" s="40" t="s">
        <v>137</v>
      </c>
      <c r="E388" s="42" t="s">
        <v>1203</v>
      </c>
      <c r="F388" s="40" t="s">
        <v>1204</v>
      </c>
      <c r="G388" s="40" t="s">
        <v>27</v>
      </c>
      <c r="H388" s="40" t="s">
        <v>28</v>
      </c>
      <c r="I388" s="40" t="s">
        <v>29</v>
      </c>
      <c r="J388" s="40" t="s">
        <v>30</v>
      </c>
      <c r="K388" s="40" t="s">
        <v>31</v>
      </c>
      <c r="L388" s="49">
        <v>528207</v>
      </c>
      <c r="M388" s="49">
        <v>0</v>
      </c>
      <c r="N388" s="49">
        <v>528207</v>
      </c>
      <c r="O388" s="49">
        <v>0</v>
      </c>
      <c r="P388" s="42" t="s">
        <v>150</v>
      </c>
      <c r="Q388" s="40" t="s">
        <v>3260</v>
      </c>
      <c r="R388" s="40" t="s">
        <v>3261</v>
      </c>
      <c r="S388" s="40" t="s">
        <v>140</v>
      </c>
      <c r="T388" s="40" t="s">
        <v>141</v>
      </c>
      <c r="U388" s="40" t="s">
        <v>3262</v>
      </c>
      <c r="V388" s="40" t="s">
        <v>143</v>
      </c>
      <c r="W388" s="40" t="s">
        <v>157</v>
      </c>
      <c r="X388" s="40" t="s">
        <v>158</v>
      </c>
      <c r="Y388" s="40" t="s">
        <v>35</v>
      </c>
      <c r="Z388" s="40" t="s">
        <v>35</v>
      </c>
      <c r="AA388" s="40" t="s">
        <v>587</v>
      </c>
      <c r="AB388" s="40"/>
      <c r="AC388" s="40" t="s">
        <v>117</v>
      </c>
      <c r="AD388" s="40" t="s">
        <v>3789</v>
      </c>
      <c r="AE388" s="40"/>
      <c r="AF388" s="40" t="s">
        <v>574</v>
      </c>
      <c r="AG388" s="40" t="s">
        <v>486</v>
      </c>
      <c r="AH388" s="40" t="s">
        <v>588</v>
      </c>
      <c r="AI388" s="40" t="s">
        <v>3790</v>
      </c>
      <c r="AJ388" s="41"/>
      <c r="AK388" s="43"/>
      <c r="AL388" s="41"/>
      <c r="AM388" s="41"/>
      <c r="AN388" s="41"/>
      <c r="AO388" s="41"/>
      <c r="AP388" s="41"/>
      <c r="AQ388" s="41"/>
      <c r="AR388" s="41"/>
      <c r="AS388" s="41"/>
      <c r="AT388" s="41"/>
      <c r="AU388" s="40"/>
      <c r="AV388" s="40"/>
      <c r="AW388" s="40"/>
      <c r="AX388" s="40"/>
    </row>
    <row r="389" spans="1:50" x14ac:dyDescent="0.2">
      <c r="A389" s="73">
        <v>38825</v>
      </c>
      <c r="B389" s="40" t="s">
        <v>574</v>
      </c>
      <c r="C389" s="40" t="s">
        <v>3791</v>
      </c>
      <c r="D389" s="40" t="s">
        <v>137</v>
      </c>
      <c r="E389" s="42" t="s">
        <v>1203</v>
      </c>
      <c r="F389" s="40" t="s">
        <v>1204</v>
      </c>
      <c r="G389" s="40" t="s">
        <v>27</v>
      </c>
      <c r="H389" s="40" t="s">
        <v>28</v>
      </c>
      <c r="I389" s="40" t="s">
        <v>29</v>
      </c>
      <c r="J389" s="40" t="s">
        <v>30</v>
      </c>
      <c r="K389" s="40" t="s">
        <v>31</v>
      </c>
      <c r="L389" s="49">
        <v>668651</v>
      </c>
      <c r="M389" s="49">
        <v>0</v>
      </c>
      <c r="N389" s="49">
        <v>668651</v>
      </c>
      <c r="O389" s="49">
        <v>0</v>
      </c>
      <c r="P389" s="42" t="s">
        <v>150</v>
      </c>
      <c r="Q389" s="40" t="s">
        <v>3251</v>
      </c>
      <c r="R389" s="40" t="s">
        <v>3252</v>
      </c>
      <c r="S389" s="40" t="s">
        <v>140</v>
      </c>
      <c r="T389" s="40" t="s">
        <v>141</v>
      </c>
      <c r="U389" s="40" t="s">
        <v>3253</v>
      </c>
      <c r="V389" s="40" t="s">
        <v>143</v>
      </c>
      <c r="W389" s="40" t="s">
        <v>151</v>
      </c>
      <c r="X389" s="40" t="s">
        <v>152</v>
      </c>
      <c r="Y389" s="40" t="s">
        <v>35</v>
      </c>
      <c r="Z389" s="40" t="s">
        <v>35</v>
      </c>
      <c r="AA389" s="40" t="s">
        <v>589</v>
      </c>
      <c r="AB389" s="40"/>
      <c r="AC389" s="40" t="s">
        <v>118</v>
      </c>
      <c r="AD389" s="40" t="s">
        <v>3792</v>
      </c>
      <c r="AE389" s="40"/>
      <c r="AF389" s="40" t="s">
        <v>574</v>
      </c>
      <c r="AG389" s="40" t="s">
        <v>486</v>
      </c>
      <c r="AH389" s="40" t="s">
        <v>590</v>
      </c>
      <c r="AI389" s="40" t="s">
        <v>3793</v>
      </c>
      <c r="AJ389" s="41"/>
      <c r="AK389" s="43"/>
      <c r="AL389" s="41"/>
      <c r="AM389" s="41"/>
      <c r="AN389" s="41"/>
      <c r="AO389" s="41"/>
      <c r="AP389" s="41"/>
      <c r="AQ389" s="41"/>
      <c r="AR389" s="41"/>
      <c r="AS389" s="41"/>
      <c r="AT389" s="41"/>
      <c r="AU389" s="40"/>
      <c r="AV389" s="40"/>
      <c r="AW389" s="40"/>
      <c r="AX389" s="40"/>
    </row>
    <row r="390" spans="1:50" x14ac:dyDescent="0.2">
      <c r="A390" s="73">
        <v>38925</v>
      </c>
      <c r="B390" s="40" t="s">
        <v>574</v>
      </c>
      <c r="C390" s="40" t="s">
        <v>3794</v>
      </c>
      <c r="D390" s="40" t="s">
        <v>137</v>
      </c>
      <c r="E390" s="42" t="s">
        <v>1218</v>
      </c>
      <c r="F390" s="40" t="s">
        <v>1219</v>
      </c>
      <c r="G390" s="40" t="s">
        <v>27</v>
      </c>
      <c r="H390" s="40" t="s">
        <v>28</v>
      </c>
      <c r="I390" s="40" t="s">
        <v>29</v>
      </c>
      <c r="J390" s="40" t="s">
        <v>30</v>
      </c>
      <c r="K390" s="40" t="s">
        <v>31</v>
      </c>
      <c r="L390" s="49">
        <v>199914</v>
      </c>
      <c r="M390" s="49">
        <v>0</v>
      </c>
      <c r="N390" s="49">
        <v>199914</v>
      </c>
      <c r="O390" s="49">
        <v>0</v>
      </c>
      <c r="P390" s="42" t="s">
        <v>150</v>
      </c>
      <c r="Q390" s="40" t="s">
        <v>3795</v>
      </c>
      <c r="R390" s="40" t="s">
        <v>3796</v>
      </c>
      <c r="S390" s="40" t="s">
        <v>140</v>
      </c>
      <c r="T390" s="40" t="s">
        <v>141</v>
      </c>
      <c r="U390" s="40" t="s">
        <v>3797</v>
      </c>
      <c r="V390" s="40" t="s">
        <v>143</v>
      </c>
      <c r="W390" s="40" t="s">
        <v>270</v>
      </c>
      <c r="X390" s="40" t="s">
        <v>271</v>
      </c>
      <c r="Y390" s="40" t="s">
        <v>54</v>
      </c>
      <c r="Z390" s="40" t="s">
        <v>54</v>
      </c>
      <c r="AA390" s="40" t="s">
        <v>591</v>
      </c>
      <c r="AB390" s="40"/>
      <c r="AC390" s="40" t="s">
        <v>119</v>
      </c>
      <c r="AD390" s="40" t="s">
        <v>3798</v>
      </c>
      <c r="AE390" s="40"/>
      <c r="AF390" s="40" t="s">
        <v>574</v>
      </c>
      <c r="AG390" s="40" t="s">
        <v>486</v>
      </c>
      <c r="AH390" s="40" t="s">
        <v>592</v>
      </c>
      <c r="AI390" s="40" t="s">
        <v>3799</v>
      </c>
      <c r="AJ390" s="41"/>
      <c r="AK390" s="43"/>
      <c r="AL390" s="41"/>
      <c r="AM390" s="41"/>
      <c r="AN390" s="41"/>
      <c r="AO390" s="41"/>
      <c r="AP390" s="41"/>
      <c r="AQ390" s="41"/>
      <c r="AR390" s="41"/>
      <c r="AS390" s="41"/>
      <c r="AT390" s="41"/>
      <c r="AU390" s="40"/>
      <c r="AV390" s="40"/>
      <c r="AW390" s="40"/>
      <c r="AX390" s="40"/>
    </row>
    <row r="391" spans="1:50" x14ac:dyDescent="0.2">
      <c r="A391" s="73">
        <v>39025</v>
      </c>
      <c r="B391" s="40" t="s">
        <v>574</v>
      </c>
      <c r="C391" s="40" t="s">
        <v>3800</v>
      </c>
      <c r="D391" s="40" t="s">
        <v>137</v>
      </c>
      <c r="E391" s="42" t="s">
        <v>1218</v>
      </c>
      <c r="F391" s="40" t="s">
        <v>1219</v>
      </c>
      <c r="G391" s="40" t="s">
        <v>41</v>
      </c>
      <c r="H391" s="40" t="s">
        <v>42</v>
      </c>
      <c r="I391" s="40" t="s">
        <v>29</v>
      </c>
      <c r="J391" s="40" t="s">
        <v>30</v>
      </c>
      <c r="K391" s="40" t="s">
        <v>31</v>
      </c>
      <c r="L391" s="49">
        <v>139896</v>
      </c>
      <c r="M391" s="49">
        <v>0</v>
      </c>
      <c r="N391" s="49">
        <v>139896</v>
      </c>
      <c r="O391" s="49">
        <v>0</v>
      </c>
      <c r="P391" s="42" t="s">
        <v>150</v>
      </c>
      <c r="Q391" s="40" t="s">
        <v>903</v>
      </c>
      <c r="R391" s="40" t="s">
        <v>593</v>
      </c>
      <c r="S391" s="40" t="s">
        <v>140</v>
      </c>
      <c r="T391" s="40" t="s">
        <v>141</v>
      </c>
      <c r="U391" s="40" t="s">
        <v>594</v>
      </c>
      <c r="V391" s="40" t="s">
        <v>143</v>
      </c>
      <c r="W391" s="40" t="s">
        <v>148</v>
      </c>
      <c r="X391" s="40" t="s">
        <v>149</v>
      </c>
      <c r="Y391" s="40" t="s">
        <v>40</v>
      </c>
      <c r="Z391" s="40" t="s">
        <v>40</v>
      </c>
      <c r="AA391" s="40" t="s">
        <v>595</v>
      </c>
      <c r="AB391" s="40"/>
      <c r="AC391" s="40" t="s">
        <v>263</v>
      </c>
      <c r="AD391" s="40" t="s">
        <v>3801</v>
      </c>
      <c r="AE391" s="40"/>
      <c r="AF391" s="40" t="s">
        <v>574</v>
      </c>
      <c r="AG391" s="40" t="s">
        <v>486</v>
      </c>
      <c r="AH391" s="40" t="s">
        <v>596</v>
      </c>
      <c r="AI391" s="40" t="s">
        <v>3802</v>
      </c>
      <c r="AJ391" s="41"/>
      <c r="AK391" s="43"/>
      <c r="AL391" s="41"/>
      <c r="AM391" s="41"/>
      <c r="AN391" s="41"/>
      <c r="AO391" s="41"/>
      <c r="AP391" s="41"/>
      <c r="AQ391" s="41"/>
      <c r="AR391" s="41"/>
      <c r="AS391" s="41"/>
      <c r="AT391" s="41"/>
      <c r="AU391" s="40"/>
      <c r="AV391" s="40"/>
      <c r="AW391" s="40"/>
      <c r="AX391" s="40"/>
    </row>
    <row r="392" spans="1:50" x14ac:dyDescent="0.2">
      <c r="A392" s="73">
        <v>39125</v>
      </c>
      <c r="B392" s="40" t="s">
        <v>562</v>
      </c>
      <c r="C392" s="40" t="s">
        <v>3803</v>
      </c>
      <c r="D392" s="40" t="s">
        <v>137</v>
      </c>
      <c r="E392" s="42" t="s">
        <v>1203</v>
      </c>
      <c r="F392" s="40" t="s">
        <v>1204</v>
      </c>
      <c r="G392" s="40" t="s">
        <v>27</v>
      </c>
      <c r="H392" s="40" t="s">
        <v>28</v>
      </c>
      <c r="I392" s="40" t="s">
        <v>29</v>
      </c>
      <c r="J392" s="40" t="s">
        <v>30</v>
      </c>
      <c r="K392" s="40" t="s">
        <v>31</v>
      </c>
      <c r="L392" s="49">
        <v>668651</v>
      </c>
      <c r="M392" s="49">
        <v>0</v>
      </c>
      <c r="N392" s="49">
        <v>668651</v>
      </c>
      <c r="O392" s="49">
        <v>0</v>
      </c>
      <c r="P392" s="42" t="s">
        <v>150</v>
      </c>
      <c r="Q392" s="40" t="s">
        <v>3339</v>
      </c>
      <c r="R392" s="40" t="s">
        <v>3340</v>
      </c>
      <c r="S392" s="40" t="s">
        <v>140</v>
      </c>
      <c r="T392" s="40" t="s">
        <v>141</v>
      </c>
      <c r="U392" s="40" t="s">
        <v>3341</v>
      </c>
      <c r="V392" s="40" t="s">
        <v>143</v>
      </c>
      <c r="W392" s="40" t="s">
        <v>148</v>
      </c>
      <c r="X392" s="40" t="s">
        <v>149</v>
      </c>
      <c r="Y392" s="40" t="s">
        <v>35</v>
      </c>
      <c r="Z392" s="40" t="s">
        <v>35</v>
      </c>
      <c r="AA392" s="40" t="s">
        <v>598</v>
      </c>
      <c r="AB392" s="40" t="s">
        <v>87</v>
      </c>
      <c r="AC392" s="40" t="s">
        <v>281</v>
      </c>
      <c r="AD392" s="40" t="s">
        <v>3804</v>
      </c>
      <c r="AE392" s="40"/>
      <c r="AF392" s="40" t="s">
        <v>562</v>
      </c>
      <c r="AG392" s="40" t="s">
        <v>486</v>
      </c>
      <c r="AH392" s="40" t="s">
        <v>599</v>
      </c>
      <c r="AI392" s="40" t="s">
        <v>3805</v>
      </c>
      <c r="AJ392" s="41"/>
      <c r="AK392" s="43"/>
      <c r="AL392" s="41"/>
      <c r="AM392" s="41"/>
      <c r="AN392" s="41"/>
      <c r="AO392" s="41"/>
      <c r="AP392" s="41"/>
      <c r="AQ392" s="41"/>
      <c r="AR392" s="41"/>
      <c r="AS392" s="41"/>
      <c r="AT392" s="41"/>
      <c r="AU392" s="40"/>
      <c r="AV392" s="40"/>
      <c r="AW392" s="40"/>
      <c r="AX392" s="40"/>
    </row>
    <row r="393" spans="1:50" x14ac:dyDescent="0.2">
      <c r="A393" s="73">
        <v>39225</v>
      </c>
      <c r="B393" s="40" t="s">
        <v>597</v>
      </c>
      <c r="C393" s="40" t="s">
        <v>3806</v>
      </c>
      <c r="D393" s="40" t="s">
        <v>137</v>
      </c>
      <c r="E393" s="42" t="s">
        <v>1218</v>
      </c>
      <c r="F393" s="40" t="s">
        <v>1219</v>
      </c>
      <c r="G393" s="40" t="s">
        <v>27</v>
      </c>
      <c r="H393" s="40" t="s">
        <v>28</v>
      </c>
      <c r="I393" s="40" t="s">
        <v>29</v>
      </c>
      <c r="J393" s="40" t="s">
        <v>30</v>
      </c>
      <c r="K393" s="40" t="s">
        <v>31</v>
      </c>
      <c r="L393" s="49">
        <v>298512</v>
      </c>
      <c r="M393" s="49">
        <v>0</v>
      </c>
      <c r="N393" s="49">
        <v>298512</v>
      </c>
      <c r="O393" s="49">
        <v>0</v>
      </c>
      <c r="P393" s="42" t="s">
        <v>150</v>
      </c>
      <c r="Q393" s="40" t="s">
        <v>3807</v>
      </c>
      <c r="R393" s="40" t="s">
        <v>3808</v>
      </c>
      <c r="S393" s="40" t="s">
        <v>140</v>
      </c>
      <c r="T393" s="40" t="s">
        <v>141</v>
      </c>
      <c r="U393" s="40" t="s">
        <v>3809</v>
      </c>
      <c r="V393" s="40" t="s">
        <v>143</v>
      </c>
      <c r="W393" s="40" t="s">
        <v>148</v>
      </c>
      <c r="X393" s="40" t="s">
        <v>149</v>
      </c>
      <c r="Y393" s="40" t="s">
        <v>54</v>
      </c>
      <c r="Z393" s="40" t="s">
        <v>54</v>
      </c>
      <c r="AA393" s="40" t="s">
        <v>641</v>
      </c>
      <c r="AB393" s="40"/>
      <c r="AC393" s="40" t="s">
        <v>863</v>
      </c>
      <c r="AD393" s="40" t="s">
        <v>3810</v>
      </c>
      <c r="AE393" s="40"/>
      <c r="AF393" s="40" t="s">
        <v>597</v>
      </c>
      <c r="AG393" s="40" t="s">
        <v>486</v>
      </c>
      <c r="AH393" s="40" t="s">
        <v>798</v>
      </c>
      <c r="AI393" s="40" t="s">
        <v>3811</v>
      </c>
      <c r="AJ393" s="41"/>
      <c r="AK393" s="43"/>
      <c r="AL393" s="41"/>
      <c r="AM393" s="41"/>
      <c r="AN393" s="41"/>
      <c r="AO393" s="41"/>
      <c r="AP393" s="41"/>
      <c r="AQ393" s="41"/>
      <c r="AR393" s="41"/>
      <c r="AS393" s="41"/>
      <c r="AT393" s="41"/>
      <c r="AU393" s="40"/>
      <c r="AV393" s="40"/>
      <c r="AW393" s="40"/>
      <c r="AX393" s="40"/>
    </row>
    <row r="394" spans="1:50" x14ac:dyDescent="0.2">
      <c r="A394" s="73">
        <v>39325</v>
      </c>
      <c r="B394" s="40" t="s">
        <v>672</v>
      </c>
      <c r="C394" s="40" t="s">
        <v>3812</v>
      </c>
      <c r="D394" s="40" t="s">
        <v>137</v>
      </c>
      <c r="E394" s="42" t="s">
        <v>1218</v>
      </c>
      <c r="F394" s="40" t="s">
        <v>1219</v>
      </c>
      <c r="G394" s="40" t="s">
        <v>27</v>
      </c>
      <c r="H394" s="40" t="s">
        <v>28</v>
      </c>
      <c r="I394" s="40" t="s">
        <v>29</v>
      </c>
      <c r="J394" s="40" t="s">
        <v>30</v>
      </c>
      <c r="K394" s="40" t="s">
        <v>31</v>
      </c>
      <c r="L394" s="49">
        <v>252632</v>
      </c>
      <c r="M394" s="49">
        <v>0</v>
      </c>
      <c r="N394" s="49">
        <v>252632</v>
      </c>
      <c r="O394" s="49">
        <v>0</v>
      </c>
      <c r="P394" s="42" t="s">
        <v>150</v>
      </c>
      <c r="Q394" s="40" t="s">
        <v>3339</v>
      </c>
      <c r="R394" s="40" t="s">
        <v>3340</v>
      </c>
      <c r="S394" s="40" t="s">
        <v>140</v>
      </c>
      <c r="T394" s="40" t="s">
        <v>141</v>
      </c>
      <c r="U394" s="40" t="s">
        <v>3341</v>
      </c>
      <c r="V394" s="40" t="s">
        <v>143</v>
      </c>
      <c r="W394" s="40" t="s">
        <v>148</v>
      </c>
      <c r="X394" s="40" t="s">
        <v>149</v>
      </c>
      <c r="Y394" s="40" t="s">
        <v>54</v>
      </c>
      <c r="Z394" s="40" t="s">
        <v>54</v>
      </c>
      <c r="AA394" s="40" t="s">
        <v>642</v>
      </c>
      <c r="AB394" s="40"/>
      <c r="AC394" s="40" t="s">
        <v>845</v>
      </c>
      <c r="AD394" s="40" t="s">
        <v>3813</v>
      </c>
      <c r="AE394" s="40"/>
      <c r="AF394" s="40" t="s">
        <v>672</v>
      </c>
      <c r="AG394" s="40" t="s">
        <v>486</v>
      </c>
      <c r="AH394" s="40" t="s">
        <v>799</v>
      </c>
      <c r="AI394" s="40" t="s">
        <v>3814</v>
      </c>
      <c r="AJ394" s="41"/>
      <c r="AK394" s="43"/>
      <c r="AL394" s="41"/>
      <c r="AM394" s="41"/>
      <c r="AN394" s="41"/>
      <c r="AO394" s="41"/>
      <c r="AP394" s="41"/>
      <c r="AQ394" s="41"/>
      <c r="AR394" s="41"/>
      <c r="AS394" s="41"/>
      <c r="AT394" s="41"/>
      <c r="AU394" s="40"/>
      <c r="AV394" s="40"/>
      <c r="AW394" s="40"/>
      <c r="AX394" s="40"/>
    </row>
    <row r="395" spans="1:50" x14ac:dyDescent="0.2">
      <c r="A395" s="73">
        <v>39425</v>
      </c>
      <c r="B395" s="40" t="s">
        <v>672</v>
      </c>
      <c r="C395" s="40" t="s">
        <v>3815</v>
      </c>
      <c r="D395" s="40" t="s">
        <v>137</v>
      </c>
      <c r="E395" s="42" t="s">
        <v>1264</v>
      </c>
      <c r="F395" s="40" t="s">
        <v>1265</v>
      </c>
      <c r="G395" s="40" t="s">
        <v>62</v>
      </c>
      <c r="H395" s="40" t="s">
        <v>63</v>
      </c>
      <c r="I395" s="40" t="s">
        <v>37</v>
      </c>
      <c r="J395" s="40" t="s">
        <v>1266</v>
      </c>
      <c r="K395" s="40" t="s">
        <v>31</v>
      </c>
      <c r="L395" s="49">
        <v>854100</v>
      </c>
      <c r="M395" s="49">
        <v>0</v>
      </c>
      <c r="N395" s="49">
        <v>854100</v>
      </c>
      <c r="O395" s="49">
        <v>0</v>
      </c>
      <c r="P395" s="42" t="s">
        <v>3816</v>
      </c>
      <c r="Q395" s="40" t="s">
        <v>3817</v>
      </c>
      <c r="R395" s="40" t="s">
        <v>3818</v>
      </c>
      <c r="S395" s="40" t="s">
        <v>140</v>
      </c>
      <c r="T395" s="40" t="s">
        <v>141</v>
      </c>
      <c r="U395" s="40" t="s">
        <v>3819</v>
      </c>
      <c r="V395" s="40" t="s">
        <v>143</v>
      </c>
      <c r="W395" s="40" t="s">
        <v>157</v>
      </c>
      <c r="X395" s="40" t="s">
        <v>158</v>
      </c>
      <c r="Y395" s="40" t="s">
        <v>61</v>
      </c>
      <c r="Z395" s="40" t="s">
        <v>61</v>
      </c>
      <c r="AA395" s="40" t="s">
        <v>643</v>
      </c>
      <c r="AB395" s="40"/>
      <c r="AC395" s="40" t="s">
        <v>671</v>
      </c>
      <c r="AD395" s="40" t="s">
        <v>3820</v>
      </c>
      <c r="AE395" s="40"/>
      <c r="AF395" s="40" t="s">
        <v>672</v>
      </c>
      <c r="AG395" s="40" t="s">
        <v>673</v>
      </c>
      <c r="AH395" s="40" t="s">
        <v>3821</v>
      </c>
      <c r="AI395" s="40" t="s">
        <v>3822</v>
      </c>
      <c r="AJ395" s="41"/>
      <c r="AK395" s="43"/>
      <c r="AL395" s="41"/>
      <c r="AM395" s="41"/>
      <c r="AN395" s="41"/>
      <c r="AO395" s="41"/>
      <c r="AP395" s="41"/>
      <c r="AQ395" s="41"/>
      <c r="AR395" s="41"/>
      <c r="AS395" s="41"/>
      <c r="AT395" s="41"/>
      <c r="AU395" s="40"/>
      <c r="AV395" s="40"/>
      <c r="AW395" s="40"/>
      <c r="AX395" s="40"/>
    </row>
    <row r="396" spans="1:50" x14ac:dyDescent="0.2">
      <c r="A396" s="73">
        <v>39525</v>
      </c>
      <c r="B396" s="40" t="s">
        <v>672</v>
      </c>
      <c r="C396" s="40" t="s">
        <v>3823</v>
      </c>
      <c r="D396" s="40" t="s">
        <v>137</v>
      </c>
      <c r="E396" s="42" t="s">
        <v>1264</v>
      </c>
      <c r="F396" s="40" t="s">
        <v>1265</v>
      </c>
      <c r="G396" s="40" t="s">
        <v>62</v>
      </c>
      <c r="H396" s="40" t="s">
        <v>63</v>
      </c>
      <c r="I396" s="40" t="s">
        <v>37</v>
      </c>
      <c r="J396" s="40" t="s">
        <v>1266</v>
      </c>
      <c r="K396" s="40" t="s">
        <v>31</v>
      </c>
      <c r="L396" s="49">
        <v>854100</v>
      </c>
      <c r="M396" s="49">
        <v>0</v>
      </c>
      <c r="N396" s="49">
        <v>854100</v>
      </c>
      <c r="O396" s="49">
        <v>0</v>
      </c>
      <c r="P396" s="42" t="s">
        <v>150</v>
      </c>
      <c r="Q396" s="40" t="s">
        <v>3824</v>
      </c>
      <c r="R396" s="40" t="s">
        <v>3825</v>
      </c>
      <c r="S396" s="40" t="s">
        <v>140</v>
      </c>
      <c r="T396" s="40" t="s">
        <v>141</v>
      </c>
      <c r="U396" s="40" t="s">
        <v>3826</v>
      </c>
      <c r="V396" s="40" t="s">
        <v>143</v>
      </c>
      <c r="W396" s="40" t="s">
        <v>157</v>
      </c>
      <c r="X396" s="40" t="s">
        <v>158</v>
      </c>
      <c r="Y396" s="40" t="s">
        <v>61</v>
      </c>
      <c r="Z396" s="40" t="s">
        <v>61</v>
      </c>
      <c r="AA396" s="40" t="s">
        <v>644</v>
      </c>
      <c r="AB396" s="40"/>
      <c r="AC396" s="40" t="s">
        <v>674</v>
      </c>
      <c r="AD396" s="40" t="s">
        <v>3827</v>
      </c>
      <c r="AE396" s="40"/>
      <c r="AF396" s="40" t="s">
        <v>672</v>
      </c>
      <c r="AG396" s="40" t="s">
        <v>673</v>
      </c>
      <c r="AH396" s="40" t="s">
        <v>3821</v>
      </c>
      <c r="AI396" s="40" t="s">
        <v>3822</v>
      </c>
      <c r="AJ396" s="41"/>
      <c r="AK396" s="43"/>
      <c r="AL396" s="41"/>
      <c r="AM396" s="41"/>
      <c r="AN396" s="41"/>
      <c r="AO396" s="41"/>
      <c r="AP396" s="41"/>
      <c r="AQ396" s="41"/>
      <c r="AR396" s="41"/>
      <c r="AS396" s="41"/>
      <c r="AT396" s="41"/>
      <c r="AU396" s="40"/>
      <c r="AV396" s="40"/>
      <c r="AW396" s="40"/>
      <c r="AX396" s="40"/>
    </row>
    <row r="397" spans="1:50" x14ac:dyDescent="0.2">
      <c r="A397" s="73">
        <v>39625</v>
      </c>
      <c r="B397" s="40" t="s">
        <v>672</v>
      </c>
      <c r="C397" s="40" t="s">
        <v>3828</v>
      </c>
      <c r="D397" s="40" t="s">
        <v>137</v>
      </c>
      <c r="E397" s="42" t="s">
        <v>1203</v>
      </c>
      <c r="F397" s="40" t="s">
        <v>1204</v>
      </c>
      <c r="G397" s="40" t="s">
        <v>27</v>
      </c>
      <c r="H397" s="40" t="s">
        <v>28</v>
      </c>
      <c r="I397" s="40" t="s">
        <v>29</v>
      </c>
      <c r="J397" s="40" t="s">
        <v>30</v>
      </c>
      <c r="K397" s="40" t="s">
        <v>31</v>
      </c>
      <c r="L397" s="49">
        <v>739364</v>
      </c>
      <c r="M397" s="49">
        <v>0</v>
      </c>
      <c r="N397" s="49">
        <v>739364</v>
      </c>
      <c r="O397" s="49">
        <v>0</v>
      </c>
      <c r="P397" s="42" t="s">
        <v>150</v>
      </c>
      <c r="Q397" s="40" t="s">
        <v>3780</v>
      </c>
      <c r="R397" s="40" t="s">
        <v>3781</v>
      </c>
      <c r="S397" s="40" t="s">
        <v>140</v>
      </c>
      <c r="T397" s="40" t="s">
        <v>141</v>
      </c>
      <c r="U397" s="40" t="s">
        <v>3782</v>
      </c>
      <c r="V397" s="40" t="s">
        <v>143</v>
      </c>
      <c r="W397" s="40" t="s">
        <v>151</v>
      </c>
      <c r="X397" s="40" t="s">
        <v>152</v>
      </c>
      <c r="Y397" s="40" t="s">
        <v>35</v>
      </c>
      <c r="Z397" s="40" t="s">
        <v>35</v>
      </c>
      <c r="AA397" s="40" t="s">
        <v>645</v>
      </c>
      <c r="AB397" s="40"/>
      <c r="AC397" s="40" t="s">
        <v>844</v>
      </c>
      <c r="AD397" s="40" t="s">
        <v>3829</v>
      </c>
      <c r="AE397" s="40"/>
      <c r="AF397" s="40" t="s">
        <v>672</v>
      </c>
      <c r="AG397" s="40" t="s">
        <v>486</v>
      </c>
      <c r="AH397" s="40" t="s">
        <v>800</v>
      </c>
      <c r="AI397" s="40" t="s">
        <v>3830</v>
      </c>
      <c r="AJ397" s="41"/>
      <c r="AK397" s="43"/>
      <c r="AL397" s="41"/>
      <c r="AM397" s="41"/>
      <c r="AN397" s="41"/>
      <c r="AO397" s="41"/>
      <c r="AP397" s="41"/>
      <c r="AQ397" s="41"/>
      <c r="AR397" s="41"/>
      <c r="AS397" s="41"/>
      <c r="AT397" s="41"/>
      <c r="AU397" s="40"/>
      <c r="AV397" s="40"/>
      <c r="AW397" s="40"/>
      <c r="AX397" s="40"/>
    </row>
    <row r="398" spans="1:50" x14ac:dyDescent="0.2">
      <c r="A398" s="73">
        <v>39725</v>
      </c>
      <c r="B398" s="40" t="s">
        <v>672</v>
      </c>
      <c r="C398" s="40" t="s">
        <v>3831</v>
      </c>
      <c r="D398" s="40" t="s">
        <v>137</v>
      </c>
      <c r="E398" s="42" t="s">
        <v>1203</v>
      </c>
      <c r="F398" s="40" t="s">
        <v>1204</v>
      </c>
      <c r="G398" s="40" t="s">
        <v>27</v>
      </c>
      <c r="H398" s="40" t="s">
        <v>28</v>
      </c>
      <c r="I398" s="40" t="s">
        <v>29</v>
      </c>
      <c r="J398" s="40" t="s">
        <v>30</v>
      </c>
      <c r="K398" s="40" t="s">
        <v>31</v>
      </c>
      <c r="L398" s="49">
        <v>780975</v>
      </c>
      <c r="M398" s="49">
        <v>0</v>
      </c>
      <c r="N398" s="49">
        <v>780975</v>
      </c>
      <c r="O398" s="49">
        <v>0</v>
      </c>
      <c r="P398" s="42" t="s">
        <v>150</v>
      </c>
      <c r="Q398" s="40" t="s">
        <v>2050</v>
      </c>
      <c r="R398" s="40" t="s">
        <v>2051</v>
      </c>
      <c r="S398" s="40" t="s">
        <v>140</v>
      </c>
      <c r="T398" s="40" t="s">
        <v>141</v>
      </c>
      <c r="U398" s="40" t="s">
        <v>2052</v>
      </c>
      <c r="V398" s="40" t="s">
        <v>143</v>
      </c>
      <c r="W398" s="40" t="s">
        <v>151</v>
      </c>
      <c r="X398" s="40" t="s">
        <v>152</v>
      </c>
      <c r="Y398" s="40" t="s">
        <v>35</v>
      </c>
      <c r="Z398" s="40" t="s">
        <v>35</v>
      </c>
      <c r="AA398" s="40" t="s">
        <v>646</v>
      </c>
      <c r="AB398" s="40"/>
      <c r="AC398" s="40" t="s">
        <v>843</v>
      </c>
      <c r="AD398" s="40" t="s">
        <v>3832</v>
      </c>
      <c r="AE398" s="40"/>
      <c r="AF398" s="40" t="s">
        <v>672</v>
      </c>
      <c r="AG398" s="40" t="s">
        <v>486</v>
      </c>
      <c r="AH398" s="40" t="s">
        <v>801</v>
      </c>
      <c r="AI398" s="40" t="s">
        <v>3833</v>
      </c>
      <c r="AJ398" s="41"/>
      <c r="AK398" s="43"/>
      <c r="AL398" s="41"/>
      <c r="AM398" s="41"/>
      <c r="AN398" s="41"/>
      <c r="AO398" s="41"/>
      <c r="AP398" s="41"/>
      <c r="AQ398" s="41"/>
      <c r="AR398" s="41"/>
      <c r="AS398" s="41"/>
      <c r="AT398" s="41"/>
      <c r="AU398" s="40"/>
      <c r="AV398" s="40"/>
      <c r="AW398" s="40"/>
      <c r="AX398" s="40"/>
    </row>
    <row r="399" spans="1:50" x14ac:dyDescent="0.2">
      <c r="A399" s="73">
        <v>39825</v>
      </c>
      <c r="B399" s="40" t="s">
        <v>672</v>
      </c>
      <c r="C399" s="40" t="s">
        <v>3834</v>
      </c>
      <c r="D399" s="40" t="s">
        <v>137</v>
      </c>
      <c r="E399" s="42" t="s">
        <v>1226</v>
      </c>
      <c r="F399" s="40" t="s">
        <v>1227</v>
      </c>
      <c r="G399" s="40" t="s">
        <v>27</v>
      </c>
      <c r="H399" s="40" t="s">
        <v>28</v>
      </c>
      <c r="I399" s="40" t="s">
        <v>29</v>
      </c>
      <c r="J399" s="40" t="s">
        <v>30</v>
      </c>
      <c r="K399" s="40" t="s">
        <v>31</v>
      </c>
      <c r="L399" s="49">
        <v>166195</v>
      </c>
      <c r="M399" s="49">
        <v>0</v>
      </c>
      <c r="N399" s="49">
        <v>166195</v>
      </c>
      <c r="O399" s="49">
        <v>0</v>
      </c>
      <c r="P399" s="42" t="s">
        <v>150</v>
      </c>
      <c r="Q399" s="40" t="s">
        <v>1699</v>
      </c>
      <c r="R399" s="40" t="s">
        <v>1700</v>
      </c>
      <c r="S399" s="40" t="s">
        <v>140</v>
      </c>
      <c r="T399" s="40" t="s">
        <v>141</v>
      </c>
      <c r="U399" s="40" t="s">
        <v>1701</v>
      </c>
      <c r="V399" s="40" t="s">
        <v>143</v>
      </c>
      <c r="W399" s="40" t="s">
        <v>148</v>
      </c>
      <c r="X399" s="40" t="s">
        <v>149</v>
      </c>
      <c r="Y399" s="40" t="s">
        <v>45</v>
      </c>
      <c r="Z399" s="40" t="s">
        <v>45</v>
      </c>
      <c r="AA399" s="40" t="s">
        <v>647</v>
      </c>
      <c r="AB399" s="40"/>
      <c r="AC399" s="40" t="s">
        <v>697</v>
      </c>
      <c r="AD399" s="40" t="s">
        <v>3835</v>
      </c>
      <c r="AE399" s="40"/>
      <c r="AF399" s="40" t="s">
        <v>672</v>
      </c>
      <c r="AG399" s="40" t="s">
        <v>486</v>
      </c>
      <c r="AH399" s="40" t="s">
        <v>802</v>
      </c>
      <c r="AI399" s="40" t="s">
        <v>3836</v>
      </c>
      <c r="AJ399" s="41"/>
      <c r="AK399" s="43"/>
      <c r="AL399" s="41"/>
      <c r="AM399" s="41"/>
      <c r="AN399" s="41"/>
      <c r="AO399" s="41"/>
      <c r="AP399" s="41"/>
      <c r="AQ399" s="41"/>
      <c r="AR399" s="41"/>
      <c r="AS399" s="41"/>
      <c r="AT399" s="41"/>
      <c r="AU399" s="40"/>
      <c r="AV399" s="40"/>
      <c r="AW399" s="40"/>
      <c r="AX399" s="40"/>
    </row>
    <row r="400" spans="1:50" x14ac:dyDescent="0.2">
      <c r="A400" s="73">
        <v>39925</v>
      </c>
      <c r="B400" s="40" t="s">
        <v>672</v>
      </c>
      <c r="C400" s="40" t="s">
        <v>3837</v>
      </c>
      <c r="D400" s="40" t="s">
        <v>137</v>
      </c>
      <c r="E400" s="42" t="s">
        <v>1226</v>
      </c>
      <c r="F400" s="40" t="s">
        <v>1227</v>
      </c>
      <c r="G400" s="40" t="s">
        <v>27</v>
      </c>
      <c r="H400" s="40" t="s">
        <v>28</v>
      </c>
      <c r="I400" s="40" t="s">
        <v>29</v>
      </c>
      <c r="J400" s="40" t="s">
        <v>30</v>
      </c>
      <c r="K400" s="40" t="s">
        <v>31</v>
      </c>
      <c r="L400" s="49">
        <v>164513</v>
      </c>
      <c r="M400" s="49">
        <v>0</v>
      </c>
      <c r="N400" s="49">
        <v>164513</v>
      </c>
      <c r="O400" s="49">
        <v>0</v>
      </c>
      <c r="P400" s="42" t="s">
        <v>150</v>
      </c>
      <c r="Q400" s="40" t="s">
        <v>1692</v>
      </c>
      <c r="R400" s="40" t="s">
        <v>1693</v>
      </c>
      <c r="S400" s="40" t="s">
        <v>140</v>
      </c>
      <c r="T400" s="40" t="s">
        <v>141</v>
      </c>
      <c r="U400" s="40" t="s">
        <v>1694</v>
      </c>
      <c r="V400" s="40" t="s">
        <v>143</v>
      </c>
      <c r="W400" s="40" t="s">
        <v>148</v>
      </c>
      <c r="X400" s="40" t="s">
        <v>149</v>
      </c>
      <c r="Y400" s="40" t="s">
        <v>45</v>
      </c>
      <c r="Z400" s="40" t="s">
        <v>45</v>
      </c>
      <c r="AA400" s="40" t="s">
        <v>648</v>
      </c>
      <c r="AB400" s="40"/>
      <c r="AC400" s="40" t="s">
        <v>693</v>
      </c>
      <c r="AD400" s="40" t="s">
        <v>3838</v>
      </c>
      <c r="AE400" s="40"/>
      <c r="AF400" s="40" t="s">
        <v>672</v>
      </c>
      <c r="AG400" s="40" t="s">
        <v>486</v>
      </c>
      <c r="AH400" s="40" t="s">
        <v>803</v>
      </c>
      <c r="AI400" s="40" t="s">
        <v>3836</v>
      </c>
      <c r="AJ400" s="41"/>
      <c r="AK400" s="43"/>
      <c r="AL400" s="41"/>
      <c r="AM400" s="41"/>
      <c r="AN400" s="41"/>
      <c r="AO400" s="41"/>
      <c r="AP400" s="41"/>
      <c r="AQ400" s="41"/>
      <c r="AR400" s="41"/>
      <c r="AS400" s="41"/>
      <c r="AT400" s="41"/>
      <c r="AU400" s="40"/>
      <c r="AV400" s="40"/>
      <c r="AW400" s="40"/>
      <c r="AX400" s="40"/>
    </row>
    <row r="401" spans="1:50" x14ac:dyDescent="0.2">
      <c r="A401" s="73">
        <v>40025</v>
      </c>
      <c r="B401" s="40" t="s">
        <v>672</v>
      </c>
      <c r="C401" s="40" t="s">
        <v>3839</v>
      </c>
      <c r="D401" s="40" t="s">
        <v>137</v>
      </c>
      <c r="E401" s="42" t="s">
        <v>1226</v>
      </c>
      <c r="F401" s="40" t="s">
        <v>1227</v>
      </c>
      <c r="G401" s="40" t="s">
        <v>27</v>
      </c>
      <c r="H401" s="40" t="s">
        <v>28</v>
      </c>
      <c r="I401" s="40" t="s">
        <v>29</v>
      </c>
      <c r="J401" s="40" t="s">
        <v>30</v>
      </c>
      <c r="K401" s="40" t="s">
        <v>31</v>
      </c>
      <c r="L401" s="49">
        <v>232058</v>
      </c>
      <c r="M401" s="49">
        <v>0</v>
      </c>
      <c r="N401" s="49">
        <v>232058</v>
      </c>
      <c r="O401" s="49">
        <v>0</v>
      </c>
      <c r="P401" s="42" t="s">
        <v>150</v>
      </c>
      <c r="Q401" s="40" t="s">
        <v>3266</v>
      </c>
      <c r="R401" s="40" t="s">
        <v>3267</v>
      </c>
      <c r="S401" s="40" t="s">
        <v>140</v>
      </c>
      <c r="T401" s="40" t="s">
        <v>141</v>
      </c>
      <c r="U401" s="40" t="s">
        <v>3268</v>
      </c>
      <c r="V401" s="40" t="s">
        <v>143</v>
      </c>
      <c r="W401" s="40" t="s">
        <v>162</v>
      </c>
      <c r="X401" s="40" t="s">
        <v>163</v>
      </c>
      <c r="Y401" s="40" t="s">
        <v>45</v>
      </c>
      <c r="Z401" s="40" t="s">
        <v>45</v>
      </c>
      <c r="AA401" s="40" t="s">
        <v>649</v>
      </c>
      <c r="AB401" s="40"/>
      <c r="AC401" s="40" t="s">
        <v>853</v>
      </c>
      <c r="AD401" s="40" t="s">
        <v>3840</v>
      </c>
      <c r="AE401" s="40"/>
      <c r="AF401" s="40" t="s">
        <v>672</v>
      </c>
      <c r="AG401" s="40" t="s">
        <v>486</v>
      </c>
      <c r="AH401" s="40" t="s">
        <v>3841</v>
      </c>
      <c r="AI401" s="40" t="s">
        <v>3842</v>
      </c>
      <c r="AJ401" s="41"/>
      <c r="AK401" s="43"/>
      <c r="AL401" s="41"/>
      <c r="AM401" s="41"/>
      <c r="AN401" s="41"/>
      <c r="AO401" s="41"/>
      <c r="AP401" s="41"/>
      <c r="AQ401" s="41"/>
      <c r="AR401" s="41"/>
      <c r="AS401" s="41"/>
      <c r="AT401" s="41"/>
      <c r="AU401" s="40"/>
      <c r="AV401" s="40"/>
      <c r="AW401" s="40"/>
      <c r="AX401" s="40"/>
    </row>
    <row r="402" spans="1:50" x14ac:dyDescent="0.2">
      <c r="A402" s="73">
        <v>40125</v>
      </c>
      <c r="B402" s="40" t="s">
        <v>672</v>
      </c>
      <c r="C402" s="40" t="s">
        <v>3843</v>
      </c>
      <c r="D402" s="40" t="s">
        <v>137</v>
      </c>
      <c r="E402" s="42" t="s">
        <v>1203</v>
      </c>
      <c r="F402" s="40" t="s">
        <v>1204</v>
      </c>
      <c r="G402" s="40" t="s">
        <v>27</v>
      </c>
      <c r="H402" s="40" t="s">
        <v>28</v>
      </c>
      <c r="I402" s="40" t="s">
        <v>29</v>
      </c>
      <c r="J402" s="40" t="s">
        <v>30</v>
      </c>
      <c r="K402" s="40" t="s">
        <v>31</v>
      </c>
      <c r="L402" s="49">
        <v>904365</v>
      </c>
      <c r="M402" s="49">
        <v>0</v>
      </c>
      <c r="N402" s="49">
        <v>904365</v>
      </c>
      <c r="O402" s="49">
        <v>0</v>
      </c>
      <c r="P402" s="42" t="s">
        <v>150</v>
      </c>
      <c r="Q402" s="40" t="s">
        <v>1889</v>
      </c>
      <c r="R402" s="40" t="s">
        <v>1890</v>
      </c>
      <c r="S402" s="40" t="s">
        <v>140</v>
      </c>
      <c r="T402" s="40" t="s">
        <v>141</v>
      </c>
      <c r="U402" s="40" t="s">
        <v>1891</v>
      </c>
      <c r="V402" s="40" t="s">
        <v>143</v>
      </c>
      <c r="W402" s="40" t="s">
        <v>151</v>
      </c>
      <c r="X402" s="40" t="s">
        <v>152</v>
      </c>
      <c r="Y402" s="40" t="s">
        <v>35</v>
      </c>
      <c r="Z402" s="40" t="s">
        <v>35</v>
      </c>
      <c r="AA402" s="40" t="s">
        <v>650</v>
      </c>
      <c r="AB402" s="40"/>
      <c r="AC402" s="40" t="s">
        <v>709</v>
      </c>
      <c r="AD402" s="40" t="s">
        <v>3844</v>
      </c>
      <c r="AE402" s="40"/>
      <c r="AF402" s="40" t="s">
        <v>672</v>
      </c>
      <c r="AG402" s="40" t="s">
        <v>486</v>
      </c>
      <c r="AH402" s="40" t="s">
        <v>3845</v>
      </c>
      <c r="AI402" s="40" t="s">
        <v>3846</v>
      </c>
      <c r="AJ402" s="41"/>
      <c r="AK402" s="43"/>
      <c r="AL402" s="41"/>
      <c r="AM402" s="41"/>
      <c r="AN402" s="41"/>
      <c r="AO402" s="41"/>
      <c r="AP402" s="41"/>
      <c r="AQ402" s="41"/>
      <c r="AR402" s="41"/>
      <c r="AS402" s="41"/>
      <c r="AT402" s="41"/>
      <c r="AU402" s="40"/>
      <c r="AV402" s="40"/>
      <c r="AW402" s="40"/>
      <c r="AX402" s="40"/>
    </row>
    <row r="403" spans="1:50" x14ac:dyDescent="0.2">
      <c r="A403" s="73">
        <v>40225</v>
      </c>
      <c r="B403" s="40" t="s">
        <v>672</v>
      </c>
      <c r="C403" s="40" t="s">
        <v>3847</v>
      </c>
      <c r="D403" s="40" t="s">
        <v>137</v>
      </c>
      <c r="E403" s="42" t="s">
        <v>1203</v>
      </c>
      <c r="F403" s="40" t="s">
        <v>1204</v>
      </c>
      <c r="G403" s="40" t="s">
        <v>27</v>
      </c>
      <c r="H403" s="40" t="s">
        <v>28</v>
      </c>
      <c r="I403" s="40" t="s">
        <v>29</v>
      </c>
      <c r="J403" s="40" t="s">
        <v>30</v>
      </c>
      <c r="K403" s="40" t="s">
        <v>31</v>
      </c>
      <c r="L403" s="49">
        <v>664780</v>
      </c>
      <c r="M403" s="49">
        <v>0</v>
      </c>
      <c r="N403" s="49">
        <v>664780</v>
      </c>
      <c r="O403" s="49">
        <v>0</v>
      </c>
      <c r="P403" s="42" t="s">
        <v>150</v>
      </c>
      <c r="Q403" s="40" t="s">
        <v>2062</v>
      </c>
      <c r="R403" s="40" t="s">
        <v>2063</v>
      </c>
      <c r="S403" s="40" t="s">
        <v>140</v>
      </c>
      <c r="T403" s="40" t="s">
        <v>141</v>
      </c>
      <c r="U403" s="40" t="s">
        <v>2064</v>
      </c>
      <c r="V403" s="40" t="s">
        <v>143</v>
      </c>
      <c r="W403" s="40" t="s">
        <v>148</v>
      </c>
      <c r="X403" s="40" t="s">
        <v>149</v>
      </c>
      <c r="Y403" s="40" t="s">
        <v>35</v>
      </c>
      <c r="Z403" s="40" t="s">
        <v>35</v>
      </c>
      <c r="AA403" s="40" t="s">
        <v>651</v>
      </c>
      <c r="AB403" s="40"/>
      <c r="AC403" s="40" t="s">
        <v>701</v>
      </c>
      <c r="AD403" s="40" t="s">
        <v>3848</v>
      </c>
      <c r="AE403" s="40"/>
      <c r="AF403" s="40" t="s">
        <v>672</v>
      </c>
      <c r="AG403" s="40" t="s">
        <v>486</v>
      </c>
      <c r="AH403" s="40" t="s">
        <v>3849</v>
      </c>
      <c r="AI403" s="40" t="s">
        <v>3850</v>
      </c>
      <c r="AJ403" s="41"/>
      <c r="AK403" s="43"/>
      <c r="AL403" s="41"/>
      <c r="AM403" s="41"/>
      <c r="AN403" s="41"/>
      <c r="AO403" s="41"/>
      <c r="AP403" s="41"/>
      <c r="AQ403" s="41"/>
      <c r="AR403" s="41"/>
      <c r="AS403" s="41"/>
      <c r="AT403" s="41"/>
      <c r="AU403" s="40"/>
      <c r="AV403" s="40"/>
      <c r="AW403" s="40"/>
      <c r="AX403" s="40"/>
    </row>
    <row r="404" spans="1:50" x14ac:dyDescent="0.2">
      <c r="A404" s="73">
        <v>40325</v>
      </c>
      <c r="B404" s="40" t="s">
        <v>804</v>
      </c>
      <c r="C404" s="40" t="s">
        <v>3851</v>
      </c>
      <c r="D404" s="40" t="s">
        <v>137</v>
      </c>
      <c r="E404" s="42" t="s">
        <v>1203</v>
      </c>
      <c r="F404" s="40" t="s">
        <v>1204</v>
      </c>
      <c r="G404" s="40" t="s">
        <v>27</v>
      </c>
      <c r="H404" s="40" t="s">
        <v>28</v>
      </c>
      <c r="I404" s="40" t="s">
        <v>29</v>
      </c>
      <c r="J404" s="40" t="s">
        <v>30</v>
      </c>
      <c r="K404" s="40" t="s">
        <v>31</v>
      </c>
      <c r="L404" s="49">
        <v>628651</v>
      </c>
      <c r="M404" s="49">
        <v>0</v>
      </c>
      <c r="N404" s="49">
        <v>628651</v>
      </c>
      <c r="O404" s="49">
        <v>0</v>
      </c>
      <c r="P404" s="42" t="s">
        <v>150</v>
      </c>
      <c r="Q404" s="40" t="s">
        <v>3339</v>
      </c>
      <c r="R404" s="40" t="s">
        <v>3340</v>
      </c>
      <c r="S404" s="40" t="s">
        <v>140</v>
      </c>
      <c r="T404" s="40" t="s">
        <v>141</v>
      </c>
      <c r="U404" s="40" t="s">
        <v>3341</v>
      </c>
      <c r="V404" s="40" t="s">
        <v>143</v>
      </c>
      <c r="W404" s="40" t="s">
        <v>148</v>
      </c>
      <c r="X404" s="40" t="s">
        <v>149</v>
      </c>
      <c r="Y404" s="40" t="s">
        <v>35</v>
      </c>
      <c r="Z404" s="40" t="s">
        <v>35</v>
      </c>
      <c r="AA404" s="40" t="s">
        <v>653</v>
      </c>
      <c r="AB404" s="40"/>
      <c r="AC404" s="40" t="s">
        <v>846</v>
      </c>
      <c r="AD404" s="40" t="s">
        <v>3852</v>
      </c>
      <c r="AE404" s="40"/>
      <c r="AF404" s="40" t="s">
        <v>804</v>
      </c>
      <c r="AG404" s="40" t="s">
        <v>486</v>
      </c>
      <c r="AH404" s="40" t="s">
        <v>805</v>
      </c>
      <c r="AI404" s="40" t="s">
        <v>3853</v>
      </c>
      <c r="AJ404" s="41"/>
      <c r="AK404" s="43"/>
      <c r="AL404" s="41"/>
      <c r="AM404" s="41"/>
      <c r="AN404" s="41"/>
      <c r="AO404" s="41"/>
      <c r="AP404" s="41"/>
      <c r="AQ404" s="41"/>
      <c r="AR404" s="41"/>
      <c r="AS404" s="41"/>
      <c r="AT404" s="41"/>
      <c r="AU404" s="40"/>
      <c r="AV404" s="40"/>
      <c r="AW404" s="40"/>
      <c r="AX404" s="40"/>
    </row>
    <row r="405" spans="1:50" x14ac:dyDescent="0.2">
      <c r="A405" s="73">
        <v>40425</v>
      </c>
      <c r="B405" s="40" t="s">
        <v>804</v>
      </c>
      <c r="C405" s="40" t="s">
        <v>3854</v>
      </c>
      <c r="D405" s="40" t="s">
        <v>137</v>
      </c>
      <c r="E405" s="42" t="s">
        <v>1203</v>
      </c>
      <c r="F405" s="40" t="s">
        <v>1204</v>
      </c>
      <c r="G405" s="40" t="s">
        <v>27</v>
      </c>
      <c r="H405" s="40" t="s">
        <v>28</v>
      </c>
      <c r="I405" s="40" t="s">
        <v>29</v>
      </c>
      <c r="J405" s="40" t="s">
        <v>30</v>
      </c>
      <c r="K405" s="40" t="s">
        <v>31</v>
      </c>
      <c r="L405" s="49">
        <v>322390</v>
      </c>
      <c r="M405" s="49">
        <v>0</v>
      </c>
      <c r="N405" s="49">
        <v>322390</v>
      </c>
      <c r="O405" s="49">
        <v>0</v>
      </c>
      <c r="P405" s="42" t="s">
        <v>150</v>
      </c>
      <c r="Q405" s="40" t="s">
        <v>2996</v>
      </c>
      <c r="R405" s="40" t="s">
        <v>2997</v>
      </c>
      <c r="S405" s="40" t="s">
        <v>140</v>
      </c>
      <c r="T405" s="40" t="s">
        <v>141</v>
      </c>
      <c r="U405" s="40" t="s">
        <v>2998</v>
      </c>
      <c r="V405" s="40" t="s">
        <v>143</v>
      </c>
      <c r="W405" s="40" t="s">
        <v>148</v>
      </c>
      <c r="X405" s="40" t="s">
        <v>149</v>
      </c>
      <c r="Y405" s="40" t="s">
        <v>35</v>
      </c>
      <c r="Z405" s="40" t="s">
        <v>35</v>
      </c>
      <c r="AA405" s="40" t="s">
        <v>654</v>
      </c>
      <c r="AB405" s="40"/>
      <c r="AC405" s="40" t="s">
        <v>736</v>
      </c>
      <c r="AD405" s="40" t="s">
        <v>3855</v>
      </c>
      <c r="AE405" s="40"/>
      <c r="AF405" s="40" t="s">
        <v>804</v>
      </c>
      <c r="AG405" s="40" t="s">
        <v>486</v>
      </c>
      <c r="AH405" s="40" t="s">
        <v>806</v>
      </c>
      <c r="AI405" s="40" t="s">
        <v>3856</v>
      </c>
      <c r="AJ405" s="41"/>
      <c r="AK405" s="43"/>
      <c r="AL405" s="41"/>
      <c r="AM405" s="41"/>
      <c r="AN405" s="41"/>
      <c r="AO405" s="41"/>
      <c r="AP405" s="41"/>
      <c r="AQ405" s="41"/>
      <c r="AR405" s="41"/>
      <c r="AS405" s="41"/>
      <c r="AT405" s="41"/>
      <c r="AU405" s="40"/>
      <c r="AV405" s="40"/>
      <c r="AW405" s="40"/>
      <c r="AX405" s="40"/>
    </row>
    <row r="406" spans="1:50" x14ac:dyDescent="0.2">
      <c r="A406" s="73">
        <v>40525</v>
      </c>
      <c r="B406" s="40" t="s">
        <v>804</v>
      </c>
      <c r="C406" s="40" t="s">
        <v>3857</v>
      </c>
      <c r="D406" s="40" t="s">
        <v>137</v>
      </c>
      <c r="E406" s="42" t="s">
        <v>1203</v>
      </c>
      <c r="F406" s="40" t="s">
        <v>1204</v>
      </c>
      <c r="G406" s="40" t="s">
        <v>27</v>
      </c>
      <c r="H406" s="40" t="s">
        <v>28</v>
      </c>
      <c r="I406" s="40" t="s">
        <v>29</v>
      </c>
      <c r="J406" s="40" t="s">
        <v>30</v>
      </c>
      <c r="K406" s="40" t="s">
        <v>31</v>
      </c>
      <c r="L406" s="49">
        <v>332390</v>
      </c>
      <c r="M406" s="49">
        <v>0</v>
      </c>
      <c r="N406" s="49">
        <v>332390</v>
      </c>
      <c r="O406" s="49">
        <v>0</v>
      </c>
      <c r="P406" s="42" t="s">
        <v>150</v>
      </c>
      <c r="Q406" s="40" t="s">
        <v>3055</v>
      </c>
      <c r="R406" s="40" t="s">
        <v>3056</v>
      </c>
      <c r="S406" s="40" t="s">
        <v>140</v>
      </c>
      <c r="T406" s="40" t="s">
        <v>141</v>
      </c>
      <c r="U406" s="40" t="s">
        <v>3057</v>
      </c>
      <c r="V406" s="40" t="s">
        <v>143</v>
      </c>
      <c r="W406" s="40" t="s">
        <v>151</v>
      </c>
      <c r="X406" s="40" t="s">
        <v>152</v>
      </c>
      <c r="Y406" s="40" t="s">
        <v>35</v>
      </c>
      <c r="Z406" s="40" t="s">
        <v>35</v>
      </c>
      <c r="AA406" s="40" t="s">
        <v>655</v>
      </c>
      <c r="AB406" s="40"/>
      <c r="AC406" s="40" t="s">
        <v>685</v>
      </c>
      <c r="AD406" s="40" t="s">
        <v>3858</v>
      </c>
      <c r="AE406" s="40"/>
      <c r="AF406" s="40" t="s">
        <v>804</v>
      </c>
      <c r="AG406" s="40" t="s">
        <v>486</v>
      </c>
      <c r="AH406" s="40" t="s">
        <v>807</v>
      </c>
      <c r="AI406" s="40" t="s">
        <v>3859</v>
      </c>
      <c r="AJ406" s="41"/>
      <c r="AK406" s="43"/>
      <c r="AL406" s="41"/>
      <c r="AM406" s="41"/>
      <c r="AN406" s="41"/>
      <c r="AO406" s="41"/>
      <c r="AP406" s="41"/>
      <c r="AQ406" s="41"/>
      <c r="AR406" s="41"/>
      <c r="AS406" s="41"/>
      <c r="AT406" s="41"/>
      <c r="AU406" s="40"/>
      <c r="AV406" s="40"/>
      <c r="AW406" s="40"/>
      <c r="AX406" s="40"/>
    </row>
    <row r="407" spans="1:50" x14ac:dyDescent="0.2">
      <c r="A407" s="73">
        <v>40625</v>
      </c>
      <c r="B407" s="40" t="s">
        <v>804</v>
      </c>
      <c r="C407" s="40" t="s">
        <v>3860</v>
      </c>
      <c r="D407" s="40" t="s">
        <v>137</v>
      </c>
      <c r="E407" s="42" t="s">
        <v>1203</v>
      </c>
      <c r="F407" s="40" t="s">
        <v>1204</v>
      </c>
      <c r="G407" s="40" t="s">
        <v>27</v>
      </c>
      <c r="H407" s="40" t="s">
        <v>28</v>
      </c>
      <c r="I407" s="40" t="s">
        <v>29</v>
      </c>
      <c r="J407" s="40" t="s">
        <v>30</v>
      </c>
      <c r="K407" s="40" t="s">
        <v>31</v>
      </c>
      <c r="L407" s="49">
        <v>322390</v>
      </c>
      <c r="M407" s="49">
        <v>0</v>
      </c>
      <c r="N407" s="49">
        <v>322390</v>
      </c>
      <c r="O407" s="49">
        <v>0</v>
      </c>
      <c r="P407" s="42" t="s">
        <v>150</v>
      </c>
      <c r="Q407" s="40" t="s">
        <v>3014</v>
      </c>
      <c r="R407" s="40" t="s">
        <v>3015</v>
      </c>
      <c r="S407" s="40" t="s">
        <v>140</v>
      </c>
      <c r="T407" s="40" t="s">
        <v>141</v>
      </c>
      <c r="U407" s="40" t="s">
        <v>3016</v>
      </c>
      <c r="V407" s="40" t="s">
        <v>143</v>
      </c>
      <c r="W407" s="40" t="s">
        <v>148</v>
      </c>
      <c r="X407" s="40" t="s">
        <v>149</v>
      </c>
      <c r="Y407" s="40" t="s">
        <v>35</v>
      </c>
      <c r="Z407" s="40" t="s">
        <v>35</v>
      </c>
      <c r="AA407" s="40" t="s">
        <v>656</v>
      </c>
      <c r="AB407" s="40"/>
      <c r="AC407" s="40" t="s">
        <v>3861</v>
      </c>
      <c r="AD407" s="40" t="s">
        <v>3862</v>
      </c>
      <c r="AE407" s="40"/>
      <c r="AF407" s="40" t="s">
        <v>804</v>
      </c>
      <c r="AG407" s="40" t="s">
        <v>486</v>
      </c>
      <c r="AH407" s="40" t="s">
        <v>3863</v>
      </c>
      <c r="AI407" s="40" t="s">
        <v>3864</v>
      </c>
      <c r="AJ407" s="41"/>
      <c r="AK407" s="43"/>
      <c r="AL407" s="41"/>
      <c r="AM407" s="41"/>
      <c r="AN407" s="41"/>
      <c r="AO407" s="41"/>
      <c r="AP407" s="41"/>
      <c r="AQ407" s="41"/>
      <c r="AR407" s="41"/>
      <c r="AS407" s="41"/>
      <c r="AT407" s="41"/>
      <c r="AU407" s="40"/>
      <c r="AV407" s="40"/>
      <c r="AW407" s="40"/>
      <c r="AX407" s="40"/>
    </row>
    <row r="408" spans="1:50" x14ac:dyDescent="0.2">
      <c r="A408" s="73">
        <v>40725</v>
      </c>
      <c r="B408" s="40" t="s">
        <v>804</v>
      </c>
      <c r="C408" s="40" t="s">
        <v>3865</v>
      </c>
      <c r="D408" s="40" t="s">
        <v>137</v>
      </c>
      <c r="E408" s="42" t="s">
        <v>1203</v>
      </c>
      <c r="F408" s="40" t="s">
        <v>1204</v>
      </c>
      <c r="G408" s="40" t="s">
        <v>27</v>
      </c>
      <c r="H408" s="40" t="s">
        <v>28</v>
      </c>
      <c r="I408" s="40" t="s">
        <v>29</v>
      </c>
      <c r="J408" s="40" t="s">
        <v>30</v>
      </c>
      <c r="K408" s="40" t="s">
        <v>31</v>
      </c>
      <c r="L408" s="49">
        <v>312390</v>
      </c>
      <c r="M408" s="49">
        <v>0</v>
      </c>
      <c r="N408" s="49">
        <v>312390</v>
      </c>
      <c r="O408" s="49">
        <v>0</v>
      </c>
      <c r="P408" s="42" t="s">
        <v>150</v>
      </c>
      <c r="Q408" s="40" t="s">
        <v>3026</v>
      </c>
      <c r="R408" s="40" t="s">
        <v>3027</v>
      </c>
      <c r="S408" s="40" t="s">
        <v>140</v>
      </c>
      <c r="T408" s="40" t="s">
        <v>141</v>
      </c>
      <c r="U408" s="40" t="s">
        <v>3028</v>
      </c>
      <c r="V408" s="40" t="s">
        <v>143</v>
      </c>
      <c r="W408" s="40" t="s">
        <v>157</v>
      </c>
      <c r="X408" s="40" t="s">
        <v>158</v>
      </c>
      <c r="Y408" s="40" t="s">
        <v>35</v>
      </c>
      <c r="Z408" s="40" t="s">
        <v>35</v>
      </c>
      <c r="AA408" s="40" t="s">
        <v>657</v>
      </c>
      <c r="AB408" s="40"/>
      <c r="AC408" s="40" t="s">
        <v>3866</v>
      </c>
      <c r="AD408" s="40" t="s">
        <v>3867</v>
      </c>
      <c r="AE408" s="40"/>
      <c r="AF408" s="40" t="s">
        <v>804</v>
      </c>
      <c r="AG408" s="40" t="s">
        <v>486</v>
      </c>
      <c r="AH408" s="40" t="s">
        <v>808</v>
      </c>
      <c r="AI408" s="40" t="s">
        <v>3868</v>
      </c>
      <c r="AJ408" s="41"/>
      <c r="AK408" s="43"/>
      <c r="AL408" s="41"/>
      <c r="AM408" s="41"/>
      <c r="AN408" s="41"/>
      <c r="AO408" s="41"/>
      <c r="AP408" s="41"/>
      <c r="AQ408" s="41"/>
      <c r="AR408" s="41"/>
      <c r="AS408" s="41"/>
      <c r="AT408" s="41"/>
      <c r="AU408" s="40"/>
      <c r="AV408" s="40"/>
      <c r="AW408" s="40"/>
      <c r="AX408" s="40"/>
    </row>
    <row r="409" spans="1:50" x14ac:dyDescent="0.2">
      <c r="A409" s="73">
        <v>40825</v>
      </c>
      <c r="B409" s="40" t="s">
        <v>804</v>
      </c>
      <c r="C409" s="40" t="s">
        <v>3869</v>
      </c>
      <c r="D409" s="40" t="s">
        <v>137</v>
      </c>
      <c r="E409" s="42" t="s">
        <v>1203</v>
      </c>
      <c r="F409" s="40" t="s">
        <v>1204</v>
      </c>
      <c r="G409" s="40" t="s">
        <v>27</v>
      </c>
      <c r="H409" s="40" t="s">
        <v>28</v>
      </c>
      <c r="I409" s="40" t="s">
        <v>29</v>
      </c>
      <c r="J409" s="40" t="s">
        <v>30</v>
      </c>
      <c r="K409" s="40" t="s">
        <v>31</v>
      </c>
      <c r="L409" s="49">
        <v>644780</v>
      </c>
      <c r="M409" s="49">
        <v>0</v>
      </c>
      <c r="N409" s="49">
        <v>644780</v>
      </c>
      <c r="O409" s="49">
        <v>0</v>
      </c>
      <c r="P409" s="42" t="s">
        <v>150</v>
      </c>
      <c r="Q409" s="40" t="s">
        <v>2979</v>
      </c>
      <c r="R409" s="40" t="s">
        <v>2980</v>
      </c>
      <c r="S409" s="40" t="s">
        <v>140</v>
      </c>
      <c r="T409" s="40" t="s">
        <v>141</v>
      </c>
      <c r="U409" s="40" t="s">
        <v>2981</v>
      </c>
      <c r="V409" s="40" t="s">
        <v>143</v>
      </c>
      <c r="W409" s="40" t="s">
        <v>276</v>
      </c>
      <c r="X409" s="40" t="s">
        <v>277</v>
      </c>
      <c r="Y409" s="40" t="s">
        <v>35</v>
      </c>
      <c r="Z409" s="40" t="s">
        <v>35</v>
      </c>
      <c r="AA409" s="40" t="s">
        <v>658</v>
      </c>
      <c r="AB409" s="40"/>
      <c r="AC409" s="40" t="s">
        <v>3870</v>
      </c>
      <c r="AD409" s="40" t="s">
        <v>3871</v>
      </c>
      <c r="AE409" s="40"/>
      <c r="AF409" s="40" t="s">
        <v>804</v>
      </c>
      <c r="AG409" s="40" t="s">
        <v>486</v>
      </c>
      <c r="AH409" s="40" t="s">
        <v>809</v>
      </c>
      <c r="AI409" s="40" t="s">
        <v>3872</v>
      </c>
      <c r="AJ409" s="41"/>
      <c r="AK409" s="43"/>
      <c r="AL409" s="41"/>
      <c r="AM409" s="41"/>
      <c r="AN409" s="41"/>
      <c r="AO409" s="41"/>
      <c r="AP409" s="41"/>
      <c r="AQ409" s="41"/>
      <c r="AR409" s="41"/>
      <c r="AS409" s="41"/>
      <c r="AT409" s="41"/>
      <c r="AU409" s="40"/>
      <c r="AV409" s="40"/>
      <c r="AW409" s="40"/>
      <c r="AX409" s="40"/>
    </row>
    <row r="410" spans="1:50" x14ac:dyDescent="0.2">
      <c r="A410" s="73">
        <v>40925</v>
      </c>
      <c r="B410" s="40" t="s">
        <v>804</v>
      </c>
      <c r="C410" s="40" t="s">
        <v>3873</v>
      </c>
      <c r="D410" s="40" t="s">
        <v>137</v>
      </c>
      <c r="E410" s="42" t="s">
        <v>1203</v>
      </c>
      <c r="F410" s="40" t="s">
        <v>1204</v>
      </c>
      <c r="G410" s="40" t="s">
        <v>27</v>
      </c>
      <c r="H410" s="40" t="s">
        <v>28</v>
      </c>
      <c r="I410" s="40" t="s">
        <v>29</v>
      </c>
      <c r="J410" s="40" t="s">
        <v>30</v>
      </c>
      <c r="K410" s="40" t="s">
        <v>31</v>
      </c>
      <c r="L410" s="49">
        <v>322390</v>
      </c>
      <c r="M410" s="49">
        <v>0</v>
      </c>
      <c r="N410" s="49">
        <v>322390</v>
      </c>
      <c r="O410" s="49">
        <v>0</v>
      </c>
      <c r="P410" s="42" t="s">
        <v>150</v>
      </c>
      <c r="Q410" s="40" t="s">
        <v>3049</v>
      </c>
      <c r="R410" s="40" t="s">
        <v>3050</v>
      </c>
      <c r="S410" s="40" t="s">
        <v>140</v>
      </c>
      <c r="T410" s="40" t="s">
        <v>141</v>
      </c>
      <c r="U410" s="40" t="s">
        <v>3051</v>
      </c>
      <c r="V410" s="40" t="s">
        <v>143</v>
      </c>
      <c r="W410" s="40" t="s">
        <v>157</v>
      </c>
      <c r="X410" s="40" t="s">
        <v>158</v>
      </c>
      <c r="Y410" s="40" t="s">
        <v>35</v>
      </c>
      <c r="Z410" s="40" t="s">
        <v>35</v>
      </c>
      <c r="AA410" s="40" t="s">
        <v>659</v>
      </c>
      <c r="AB410" s="40"/>
      <c r="AC410" s="40" t="s">
        <v>3874</v>
      </c>
      <c r="AD410" s="40" t="s">
        <v>3875</v>
      </c>
      <c r="AE410" s="40"/>
      <c r="AF410" s="40" t="s">
        <v>804</v>
      </c>
      <c r="AG410" s="40" t="s">
        <v>486</v>
      </c>
      <c r="AH410" s="40" t="s">
        <v>3876</v>
      </c>
      <c r="AI410" s="40" t="s">
        <v>3877</v>
      </c>
      <c r="AJ410" s="41"/>
      <c r="AK410" s="43"/>
      <c r="AL410" s="41"/>
      <c r="AM410" s="41"/>
      <c r="AN410" s="41"/>
      <c r="AO410" s="41"/>
      <c r="AP410" s="41"/>
      <c r="AQ410" s="41"/>
      <c r="AR410" s="41"/>
      <c r="AS410" s="41"/>
      <c r="AT410" s="41"/>
      <c r="AU410" s="40"/>
      <c r="AV410" s="40"/>
      <c r="AW410" s="40"/>
      <c r="AX410" s="40"/>
    </row>
    <row r="411" spans="1:50" x14ac:dyDescent="0.2">
      <c r="A411" s="73">
        <v>41025</v>
      </c>
      <c r="B411" s="40" t="s">
        <v>804</v>
      </c>
      <c r="C411" s="40" t="s">
        <v>3878</v>
      </c>
      <c r="D411" s="40" t="s">
        <v>137</v>
      </c>
      <c r="E411" s="42" t="s">
        <v>1203</v>
      </c>
      <c r="F411" s="40" t="s">
        <v>1204</v>
      </c>
      <c r="G411" s="40" t="s">
        <v>27</v>
      </c>
      <c r="H411" s="40" t="s">
        <v>28</v>
      </c>
      <c r="I411" s="40" t="s">
        <v>29</v>
      </c>
      <c r="J411" s="40" t="s">
        <v>30</v>
      </c>
      <c r="K411" s="40" t="s">
        <v>31</v>
      </c>
      <c r="L411" s="49">
        <v>396520</v>
      </c>
      <c r="M411" s="49">
        <v>0</v>
      </c>
      <c r="N411" s="49">
        <v>396520</v>
      </c>
      <c r="O411" s="49">
        <v>0</v>
      </c>
      <c r="P411" s="42" t="s">
        <v>150</v>
      </c>
      <c r="Q411" s="40" t="s">
        <v>3043</v>
      </c>
      <c r="R411" s="40" t="s">
        <v>3044</v>
      </c>
      <c r="S411" s="40" t="s">
        <v>140</v>
      </c>
      <c r="T411" s="40" t="s">
        <v>141</v>
      </c>
      <c r="U411" s="40" t="s">
        <v>3045</v>
      </c>
      <c r="V411" s="40" t="s">
        <v>143</v>
      </c>
      <c r="W411" s="40" t="s">
        <v>151</v>
      </c>
      <c r="X411" s="40" t="s">
        <v>152</v>
      </c>
      <c r="Y411" s="40" t="s">
        <v>35</v>
      </c>
      <c r="Z411" s="40" t="s">
        <v>35</v>
      </c>
      <c r="AA411" s="40" t="s">
        <v>660</v>
      </c>
      <c r="AB411" s="40"/>
      <c r="AC411" s="40" t="s">
        <v>715</v>
      </c>
      <c r="AD411" s="40" t="s">
        <v>3879</v>
      </c>
      <c r="AE411" s="40"/>
      <c r="AF411" s="40" t="s">
        <v>804</v>
      </c>
      <c r="AG411" s="40" t="s">
        <v>486</v>
      </c>
      <c r="AH411" s="40" t="s">
        <v>810</v>
      </c>
      <c r="AI411" s="40" t="s">
        <v>3880</v>
      </c>
      <c r="AJ411" s="41"/>
      <c r="AK411" s="43"/>
      <c r="AL411" s="41"/>
      <c r="AM411" s="41"/>
      <c r="AN411" s="41"/>
      <c r="AO411" s="41"/>
      <c r="AP411" s="41"/>
      <c r="AQ411" s="41"/>
      <c r="AR411" s="41"/>
      <c r="AS411" s="41"/>
      <c r="AT411" s="41"/>
      <c r="AU411" s="40"/>
      <c r="AV411" s="40"/>
      <c r="AW411" s="40"/>
      <c r="AX411" s="40"/>
    </row>
    <row r="412" spans="1:50" x14ac:dyDescent="0.2">
      <c r="A412" s="73">
        <v>41125</v>
      </c>
      <c r="B412" s="40" t="s">
        <v>804</v>
      </c>
      <c r="C412" s="40" t="s">
        <v>3881</v>
      </c>
      <c r="D412" s="40" t="s">
        <v>137</v>
      </c>
      <c r="E412" s="42" t="s">
        <v>1203</v>
      </c>
      <c r="F412" s="40" t="s">
        <v>1204</v>
      </c>
      <c r="G412" s="40" t="s">
        <v>27</v>
      </c>
      <c r="H412" s="40" t="s">
        <v>28</v>
      </c>
      <c r="I412" s="40" t="s">
        <v>29</v>
      </c>
      <c r="J412" s="40" t="s">
        <v>30</v>
      </c>
      <c r="K412" s="40" t="s">
        <v>31</v>
      </c>
      <c r="L412" s="49">
        <v>624780</v>
      </c>
      <c r="M412" s="49">
        <v>0</v>
      </c>
      <c r="N412" s="49">
        <v>624780</v>
      </c>
      <c r="O412" s="49">
        <v>0</v>
      </c>
      <c r="P412" s="42" t="s">
        <v>150</v>
      </c>
      <c r="Q412" s="40" t="s">
        <v>3037</v>
      </c>
      <c r="R412" s="40" t="s">
        <v>3038</v>
      </c>
      <c r="S412" s="40" t="s">
        <v>140</v>
      </c>
      <c r="T412" s="40" t="s">
        <v>141</v>
      </c>
      <c r="U412" s="40" t="s">
        <v>3039</v>
      </c>
      <c r="V412" s="40" t="s">
        <v>143</v>
      </c>
      <c r="W412" s="40" t="s">
        <v>148</v>
      </c>
      <c r="X412" s="40" t="s">
        <v>149</v>
      </c>
      <c r="Y412" s="40" t="s">
        <v>35</v>
      </c>
      <c r="Z412" s="40" t="s">
        <v>35</v>
      </c>
      <c r="AA412" s="40" t="s">
        <v>670</v>
      </c>
      <c r="AB412" s="40"/>
      <c r="AC412" s="40" t="s">
        <v>705</v>
      </c>
      <c r="AD412" s="40" t="s">
        <v>3882</v>
      </c>
      <c r="AE412" s="40"/>
      <c r="AF412" s="40" t="s">
        <v>804</v>
      </c>
      <c r="AG412" s="40" t="s">
        <v>486</v>
      </c>
      <c r="AH412" s="40" t="s">
        <v>811</v>
      </c>
      <c r="AI412" s="40" t="s">
        <v>3883</v>
      </c>
      <c r="AJ412" s="41"/>
      <c r="AK412" s="43"/>
      <c r="AL412" s="41"/>
      <c r="AM412" s="41"/>
      <c r="AN412" s="41"/>
      <c r="AO412" s="41"/>
      <c r="AP412" s="41"/>
      <c r="AQ412" s="41"/>
      <c r="AR412" s="41"/>
      <c r="AS412" s="41"/>
      <c r="AT412" s="41"/>
      <c r="AU412" s="40"/>
      <c r="AV412" s="40"/>
      <c r="AW412" s="40"/>
      <c r="AX412" s="40"/>
    </row>
    <row r="413" spans="1:50" x14ac:dyDescent="0.2">
      <c r="A413" s="73">
        <v>41225</v>
      </c>
      <c r="B413" s="40" t="s">
        <v>804</v>
      </c>
      <c r="C413" s="40" t="s">
        <v>3884</v>
      </c>
      <c r="D413" s="40" t="s">
        <v>137</v>
      </c>
      <c r="E413" s="42" t="s">
        <v>1203</v>
      </c>
      <c r="F413" s="40" t="s">
        <v>1204</v>
      </c>
      <c r="G413" s="40" t="s">
        <v>27</v>
      </c>
      <c r="H413" s="40" t="s">
        <v>28</v>
      </c>
      <c r="I413" s="40" t="s">
        <v>29</v>
      </c>
      <c r="J413" s="40" t="s">
        <v>30</v>
      </c>
      <c r="K413" s="40" t="s">
        <v>31</v>
      </c>
      <c r="L413" s="49">
        <v>624780</v>
      </c>
      <c r="M413" s="49">
        <v>0</v>
      </c>
      <c r="N413" s="49">
        <v>624780</v>
      </c>
      <c r="O413" s="49">
        <v>0</v>
      </c>
      <c r="P413" s="42" t="s">
        <v>150</v>
      </c>
      <c r="Q413" s="40" t="s">
        <v>2967</v>
      </c>
      <c r="R413" s="40" t="s">
        <v>2968</v>
      </c>
      <c r="S413" s="40" t="s">
        <v>140</v>
      </c>
      <c r="T413" s="40" t="s">
        <v>141</v>
      </c>
      <c r="U413" s="40" t="s">
        <v>2969</v>
      </c>
      <c r="V413" s="40" t="s">
        <v>143</v>
      </c>
      <c r="W413" s="40" t="s">
        <v>159</v>
      </c>
      <c r="X413" s="40" t="s">
        <v>160</v>
      </c>
      <c r="Y413" s="40" t="s">
        <v>35</v>
      </c>
      <c r="Z413" s="40" t="s">
        <v>35</v>
      </c>
      <c r="AA413" s="40" t="s">
        <v>661</v>
      </c>
      <c r="AB413" s="40"/>
      <c r="AC413" s="40" t="s">
        <v>3885</v>
      </c>
      <c r="AD413" s="40" t="s">
        <v>3886</v>
      </c>
      <c r="AE413" s="40"/>
      <c r="AF413" s="40" t="s">
        <v>804</v>
      </c>
      <c r="AG413" s="40" t="s">
        <v>486</v>
      </c>
      <c r="AH413" s="40" t="s">
        <v>812</v>
      </c>
      <c r="AI413" s="40" t="s">
        <v>3887</v>
      </c>
      <c r="AJ413" s="41"/>
      <c r="AK413" s="43"/>
      <c r="AL413" s="41"/>
      <c r="AM413" s="41"/>
      <c r="AN413" s="41"/>
      <c r="AO413" s="41"/>
      <c r="AP413" s="41"/>
      <c r="AQ413" s="41"/>
      <c r="AR413" s="41"/>
      <c r="AS413" s="41"/>
      <c r="AT413" s="41"/>
      <c r="AU413" s="40"/>
      <c r="AV413" s="40"/>
      <c r="AW413" s="40"/>
      <c r="AX413" s="40"/>
    </row>
    <row r="414" spans="1:50" x14ac:dyDescent="0.2">
      <c r="A414" s="73">
        <v>41325</v>
      </c>
      <c r="B414" s="40" t="s">
        <v>804</v>
      </c>
      <c r="C414" s="40" t="s">
        <v>3888</v>
      </c>
      <c r="D414" s="40" t="s">
        <v>137</v>
      </c>
      <c r="E414" s="42" t="s">
        <v>1203</v>
      </c>
      <c r="F414" s="40" t="s">
        <v>1204</v>
      </c>
      <c r="G414" s="40" t="s">
        <v>27</v>
      </c>
      <c r="H414" s="40" t="s">
        <v>28</v>
      </c>
      <c r="I414" s="40" t="s">
        <v>29</v>
      </c>
      <c r="J414" s="40" t="s">
        <v>30</v>
      </c>
      <c r="K414" s="40" t="s">
        <v>31</v>
      </c>
      <c r="L414" s="49">
        <v>644780</v>
      </c>
      <c r="M414" s="49">
        <v>0</v>
      </c>
      <c r="N414" s="49">
        <v>644780</v>
      </c>
      <c r="O414" s="49">
        <v>0</v>
      </c>
      <c r="P414" s="42" t="s">
        <v>150</v>
      </c>
      <c r="Q414" s="40" t="s">
        <v>2961</v>
      </c>
      <c r="R414" s="40" t="s">
        <v>2962</v>
      </c>
      <c r="S414" s="40" t="s">
        <v>140</v>
      </c>
      <c r="T414" s="40" t="s">
        <v>141</v>
      </c>
      <c r="U414" s="40" t="s">
        <v>2963</v>
      </c>
      <c r="V414" s="40" t="s">
        <v>143</v>
      </c>
      <c r="W414" s="40" t="s">
        <v>148</v>
      </c>
      <c r="X414" s="40" t="s">
        <v>149</v>
      </c>
      <c r="Y414" s="40" t="s">
        <v>35</v>
      </c>
      <c r="Z414" s="40" t="s">
        <v>35</v>
      </c>
      <c r="AA414" s="40" t="s">
        <v>662</v>
      </c>
      <c r="AB414" s="40"/>
      <c r="AC414" s="40" t="s">
        <v>695</v>
      </c>
      <c r="AD414" s="40" t="s">
        <v>3889</v>
      </c>
      <c r="AE414" s="40"/>
      <c r="AF414" s="40" t="s">
        <v>804</v>
      </c>
      <c r="AG414" s="40" t="s">
        <v>486</v>
      </c>
      <c r="AH414" s="40" t="s">
        <v>813</v>
      </c>
      <c r="AI414" s="40" t="s">
        <v>3890</v>
      </c>
      <c r="AJ414" s="41"/>
      <c r="AK414" s="43"/>
      <c r="AL414" s="41"/>
      <c r="AM414" s="41"/>
      <c r="AN414" s="41"/>
      <c r="AO414" s="41"/>
      <c r="AP414" s="41"/>
      <c r="AQ414" s="41"/>
      <c r="AR414" s="41"/>
      <c r="AS414" s="41"/>
      <c r="AT414" s="41"/>
      <c r="AU414" s="40"/>
      <c r="AV414" s="40"/>
      <c r="AW414" s="40"/>
      <c r="AX414" s="40"/>
    </row>
    <row r="415" spans="1:50" x14ac:dyDescent="0.2">
      <c r="A415" s="73">
        <v>41425</v>
      </c>
      <c r="B415" s="40" t="s">
        <v>804</v>
      </c>
      <c r="C415" s="40" t="s">
        <v>3891</v>
      </c>
      <c r="D415" s="40" t="s">
        <v>137</v>
      </c>
      <c r="E415" s="42" t="s">
        <v>1203</v>
      </c>
      <c r="F415" s="40" t="s">
        <v>1204</v>
      </c>
      <c r="G415" s="40" t="s">
        <v>27</v>
      </c>
      <c r="H415" s="40" t="s">
        <v>28</v>
      </c>
      <c r="I415" s="40" t="s">
        <v>29</v>
      </c>
      <c r="J415" s="40" t="s">
        <v>30</v>
      </c>
      <c r="K415" s="40" t="s">
        <v>31</v>
      </c>
      <c r="L415" s="49">
        <v>1104235</v>
      </c>
      <c r="M415" s="49">
        <v>0</v>
      </c>
      <c r="N415" s="49">
        <v>1104235</v>
      </c>
      <c r="O415" s="49">
        <v>0</v>
      </c>
      <c r="P415" s="42" t="s">
        <v>150</v>
      </c>
      <c r="Q415" s="40" t="s">
        <v>3238</v>
      </c>
      <c r="R415" s="40" t="s">
        <v>3239</v>
      </c>
      <c r="S415" s="40" t="s">
        <v>140</v>
      </c>
      <c r="T415" s="40" t="s">
        <v>141</v>
      </c>
      <c r="U415" s="40" t="s">
        <v>3240</v>
      </c>
      <c r="V415" s="40" t="s">
        <v>143</v>
      </c>
      <c r="W415" s="40" t="s">
        <v>148</v>
      </c>
      <c r="X415" s="40" t="s">
        <v>149</v>
      </c>
      <c r="Y415" s="40" t="s">
        <v>35</v>
      </c>
      <c r="Z415" s="40" t="s">
        <v>35</v>
      </c>
      <c r="AA415" s="40" t="s">
        <v>663</v>
      </c>
      <c r="AB415" s="40"/>
      <c r="AC415" s="40" t="s">
        <v>864</v>
      </c>
      <c r="AD415" s="40" t="s">
        <v>3892</v>
      </c>
      <c r="AE415" s="40"/>
      <c r="AF415" s="40" t="s">
        <v>804</v>
      </c>
      <c r="AG415" s="40" t="s">
        <v>486</v>
      </c>
      <c r="AH415" s="40" t="s">
        <v>814</v>
      </c>
      <c r="AI415" s="40" t="s">
        <v>3893</v>
      </c>
      <c r="AJ415" s="41"/>
      <c r="AK415" s="43"/>
      <c r="AL415" s="41"/>
      <c r="AM415" s="41"/>
      <c r="AN415" s="41"/>
      <c r="AO415" s="41"/>
      <c r="AP415" s="41"/>
      <c r="AQ415" s="41"/>
      <c r="AR415" s="41"/>
      <c r="AS415" s="41"/>
      <c r="AT415" s="41"/>
      <c r="AU415" s="40"/>
      <c r="AV415" s="40"/>
      <c r="AW415" s="40"/>
      <c r="AX415" s="40"/>
    </row>
    <row r="416" spans="1:50" x14ac:dyDescent="0.2">
      <c r="A416" s="73">
        <v>41525</v>
      </c>
      <c r="B416" s="40" t="s">
        <v>804</v>
      </c>
      <c r="C416" s="40" t="s">
        <v>3894</v>
      </c>
      <c r="D416" s="40" t="s">
        <v>137</v>
      </c>
      <c r="E416" s="42" t="s">
        <v>1334</v>
      </c>
      <c r="F416" s="40" t="s">
        <v>1335</v>
      </c>
      <c r="G416" s="40" t="s">
        <v>27</v>
      </c>
      <c r="H416" s="40" t="s">
        <v>28</v>
      </c>
      <c r="I416" s="40" t="s">
        <v>29</v>
      </c>
      <c r="J416" s="40" t="s">
        <v>30</v>
      </c>
      <c r="K416" s="40" t="s">
        <v>31</v>
      </c>
      <c r="L416" s="49">
        <v>957170</v>
      </c>
      <c r="M416" s="49">
        <v>0</v>
      </c>
      <c r="N416" s="49">
        <v>957170</v>
      </c>
      <c r="O416" s="49">
        <v>0</v>
      </c>
      <c r="P416" s="42" t="s">
        <v>150</v>
      </c>
      <c r="Q416" s="40" t="s">
        <v>1547</v>
      </c>
      <c r="R416" s="40" t="s">
        <v>1548</v>
      </c>
      <c r="S416" s="40" t="s">
        <v>140</v>
      </c>
      <c r="T416" s="40" t="s">
        <v>141</v>
      </c>
      <c r="U416" s="40" t="s">
        <v>1549</v>
      </c>
      <c r="V416" s="40" t="s">
        <v>143</v>
      </c>
      <c r="W416" s="40" t="s">
        <v>159</v>
      </c>
      <c r="X416" s="40" t="s">
        <v>160</v>
      </c>
      <c r="Y416" s="40" t="s">
        <v>93</v>
      </c>
      <c r="Z416" s="40" t="s">
        <v>93</v>
      </c>
      <c r="AA416" s="40" t="s">
        <v>664</v>
      </c>
      <c r="AB416" s="40"/>
      <c r="AC416" s="40" t="s">
        <v>3895</v>
      </c>
      <c r="AD416" s="40" t="s">
        <v>3896</v>
      </c>
      <c r="AE416" s="40"/>
      <c r="AF416" s="40" t="s">
        <v>804</v>
      </c>
      <c r="AG416" s="40" t="s">
        <v>486</v>
      </c>
      <c r="AH416" s="40" t="s">
        <v>815</v>
      </c>
      <c r="AI416" s="40" t="s">
        <v>3897</v>
      </c>
      <c r="AJ416" s="41"/>
      <c r="AK416" s="43"/>
      <c r="AL416" s="41"/>
      <c r="AM416" s="41"/>
      <c r="AN416" s="41"/>
      <c r="AO416" s="41"/>
      <c r="AP416" s="41"/>
      <c r="AQ416" s="41"/>
      <c r="AR416" s="41"/>
      <c r="AS416" s="41"/>
      <c r="AT416" s="41"/>
      <c r="AU416" s="40"/>
      <c r="AV416" s="40"/>
      <c r="AW416" s="40"/>
      <c r="AX416" s="40"/>
    </row>
    <row r="417" spans="1:50" x14ac:dyDescent="0.2">
      <c r="A417" s="73">
        <v>41625</v>
      </c>
      <c r="B417" s="40" t="s">
        <v>804</v>
      </c>
      <c r="C417" s="40" t="s">
        <v>3898</v>
      </c>
      <c r="D417" s="40" t="s">
        <v>137</v>
      </c>
      <c r="E417" s="42" t="s">
        <v>1203</v>
      </c>
      <c r="F417" s="40" t="s">
        <v>1204</v>
      </c>
      <c r="G417" s="40" t="s">
        <v>27</v>
      </c>
      <c r="H417" s="40" t="s">
        <v>28</v>
      </c>
      <c r="I417" s="40" t="s">
        <v>29</v>
      </c>
      <c r="J417" s="40" t="s">
        <v>30</v>
      </c>
      <c r="K417" s="40" t="s">
        <v>31</v>
      </c>
      <c r="L417" s="49">
        <v>1006792</v>
      </c>
      <c r="M417" s="49">
        <v>0</v>
      </c>
      <c r="N417" s="49">
        <v>1006792</v>
      </c>
      <c r="O417" s="49">
        <v>0</v>
      </c>
      <c r="P417" s="42" t="s">
        <v>150</v>
      </c>
      <c r="Q417" s="40" t="s">
        <v>3260</v>
      </c>
      <c r="R417" s="40" t="s">
        <v>3261</v>
      </c>
      <c r="S417" s="40" t="s">
        <v>140</v>
      </c>
      <c r="T417" s="40" t="s">
        <v>141</v>
      </c>
      <c r="U417" s="40" t="s">
        <v>3262</v>
      </c>
      <c r="V417" s="40" t="s">
        <v>143</v>
      </c>
      <c r="W417" s="40" t="s">
        <v>157</v>
      </c>
      <c r="X417" s="40" t="s">
        <v>158</v>
      </c>
      <c r="Y417" s="40" t="s">
        <v>35</v>
      </c>
      <c r="Z417" s="40" t="s">
        <v>35</v>
      </c>
      <c r="AA417" s="40" t="s">
        <v>666</v>
      </c>
      <c r="AB417" s="40"/>
      <c r="AC417" s="40" t="s">
        <v>851</v>
      </c>
      <c r="AD417" s="40" t="s">
        <v>3899</v>
      </c>
      <c r="AE417" s="40"/>
      <c r="AF417" s="40" t="s">
        <v>804</v>
      </c>
      <c r="AG417" s="40" t="s">
        <v>486</v>
      </c>
      <c r="AH417" s="40" t="s">
        <v>816</v>
      </c>
      <c r="AI417" s="40" t="s">
        <v>3900</v>
      </c>
      <c r="AJ417" s="41"/>
      <c r="AK417" s="43"/>
      <c r="AL417" s="41"/>
      <c r="AM417" s="41"/>
      <c r="AN417" s="41"/>
      <c r="AO417" s="41"/>
      <c r="AP417" s="41"/>
      <c r="AQ417" s="41"/>
      <c r="AR417" s="41"/>
      <c r="AS417" s="41"/>
      <c r="AT417" s="41"/>
      <c r="AU417" s="40"/>
      <c r="AV417" s="40"/>
      <c r="AW417" s="40"/>
      <c r="AX417" s="40"/>
    </row>
    <row r="418" spans="1:50" x14ac:dyDescent="0.2">
      <c r="A418" s="73">
        <v>41725</v>
      </c>
      <c r="B418" s="40" t="s">
        <v>804</v>
      </c>
      <c r="C418" s="40" t="s">
        <v>3901</v>
      </c>
      <c r="D418" s="40" t="s">
        <v>137</v>
      </c>
      <c r="E418" s="42" t="s">
        <v>1203</v>
      </c>
      <c r="F418" s="40" t="s">
        <v>1204</v>
      </c>
      <c r="G418" s="40" t="s">
        <v>27</v>
      </c>
      <c r="H418" s="40" t="s">
        <v>28</v>
      </c>
      <c r="I418" s="40" t="s">
        <v>29</v>
      </c>
      <c r="J418" s="40" t="s">
        <v>30</v>
      </c>
      <c r="K418" s="40" t="s">
        <v>31</v>
      </c>
      <c r="L418" s="49">
        <v>937170</v>
      </c>
      <c r="M418" s="49">
        <v>0</v>
      </c>
      <c r="N418" s="49">
        <v>937170</v>
      </c>
      <c r="O418" s="49">
        <v>0</v>
      </c>
      <c r="P418" s="42" t="s">
        <v>150</v>
      </c>
      <c r="Q418" s="40" t="s">
        <v>3711</v>
      </c>
      <c r="R418" s="40" t="s">
        <v>3712</v>
      </c>
      <c r="S418" s="40" t="s">
        <v>140</v>
      </c>
      <c r="T418" s="40" t="s">
        <v>141</v>
      </c>
      <c r="U418" s="40" t="s">
        <v>3713</v>
      </c>
      <c r="V418" s="40" t="s">
        <v>143</v>
      </c>
      <c r="W418" s="40" t="s">
        <v>270</v>
      </c>
      <c r="X418" s="40" t="s">
        <v>271</v>
      </c>
      <c r="Y418" s="40" t="s">
        <v>35</v>
      </c>
      <c r="Z418" s="40" t="s">
        <v>35</v>
      </c>
      <c r="AA418" s="40" t="s">
        <v>671</v>
      </c>
      <c r="AB418" s="40"/>
      <c r="AC418" s="40" t="s">
        <v>3902</v>
      </c>
      <c r="AD418" s="40" t="s">
        <v>3903</v>
      </c>
      <c r="AE418" s="40"/>
      <c r="AF418" s="40" t="s">
        <v>804</v>
      </c>
      <c r="AG418" s="40" t="s">
        <v>486</v>
      </c>
      <c r="AH418" s="40" t="s">
        <v>3904</v>
      </c>
      <c r="AI418" s="40" t="s">
        <v>3905</v>
      </c>
      <c r="AJ418" s="41"/>
      <c r="AK418" s="43"/>
      <c r="AL418" s="41"/>
      <c r="AM418" s="41"/>
      <c r="AN418" s="41"/>
      <c r="AO418" s="41"/>
      <c r="AP418" s="41"/>
      <c r="AQ418" s="41"/>
      <c r="AR418" s="41"/>
      <c r="AS418" s="41"/>
      <c r="AT418" s="41"/>
      <c r="AU418" s="40"/>
      <c r="AV418" s="40"/>
      <c r="AW418" s="40"/>
      <c r="AX418" s="40"/>
    </row>
    <row r="419" spans="1:50" x14ac:dyDescent="0.2">
      <c r="A419" s="73">
        <v>41825</v>
      </c>
      <c r="B419" s="40" t="s">
        <v>804</v>
      </c>
      <c r="C419" s="40" t="s">
        <v>3906</v>
      </c>
      <c r="D419" s="40" t="s">
        <v>137</v>
      </c>
      <c r="E419" s="42" t="s">
        <v>1203</v>
      </c>
      <c r="F419" s="40" t="s">
        <v>1204</v>
      </c>
      <c r="G419" s="40" t="s">
        <v>27</v>
      </c>
      <c r="H419" s="40" t="s">
        <v>28</v>
      </c>
      <c r="I419" s="40" t="s">
        <v>29</v>
      </c>
      <c r="J419" s="40" t="s">
        <v>30</v>
      </c>
      <c r="K419" s="40" t="s">
        <v>31</v>
      </c>
      <c r="L419" s="49">
        <v>1249560</v>
      </c>
      <c r="M419" s="49">
        <v>0</v>
      </c>
      <c r="N419" s="49">
        <v>1249560</v>
      </c>
      <c r="O419" s="49">
        <v>0</v>
      </c>
      <c r="P419" s="42" t="s">
        <v>150</v>
      </c>
      <c r="Q419" s="40" t="s">
        <v>1861</v>
      </c>
      <c r="R419" s="40" t="s">
        <v>1862</v>
      </c>
      <c r="S419" s="40" t="s">
        <v>140</v>
      </c>
      <c r="T419" s="40" t="s">
        <v>141</v>
      </c>
      <c r="U419" s="40" t="s">
        <v>1863</v>
      </c>
      <c r="V419" s="40" t="s">
        <v>12802</v>
      </c>
      <c r="W419" s="40" t="s">
        <v>914</v>
      </c>
      <c r="X419" s="40" t="s">
        <v>161</v>
      </c>
      <c r="Y419" s="40" t="s">
        <v>35</v>
      </c>
      <c r="Z419" s="40" t="s">
        <v>35</v>
      </c>
      <c r="AA419" s="40" t="s">
        <v>674</v>
      </c>
      <c r="AB419" s="40"/>
      <c r="AC419" s="40" t="s">
        <v>726</v>
      </c>
      <c r="AD419" s="40" t="s">
        <v>3907</v>
      </c>
      <c r="AE419" s="40"/>
      <c r="AF419" s="40" t="s">
        <v>804</v>
      </c>
      <c r="AG419" s="40" t="s">
        <v>486</v>
      </c>
      <c r="AH419" s="40" t="s">
        <v>817</v>
      </c>
      <c r="AI419" s="40" t="s">
        <v>3908</v>
      </c>
      <c r="AJ419" s="41"/>
      <c r="AK419" s="43"/>
      <c r="AL419" s="41"/>
      <c r="AM419" s="41"/>
      <c r="AN419" s="41"/>
      <c r="AO419" s="41"/>
      <c r="AP419" s="41"/>
      <c r="AQ419" s="41"/>
      <c r="AR419" s="41"/>
      <c r="AS419" s="41"/>
      <c r="AT419" s="41"/>
      <c r="AU419" s="40"/>
      <c r="AV419" s="40"/>
      <c r="AW419" s="40"/>
      <c r="AX419" s="40"/>
    </row>
    <row r="420" spans="1:50" x14ac:dyDescent="0.2">
      <c r="A420" s="73">
        <v>41925</v>
      </c>
      <c r="B420" s="40" t="s">
        <v>804</v>
      </c>
      <c r="C420" s="40" t="s">
        <v>3909</v>
      </c>
      <c r="D420" s="40" t="s">
        <v>137</v>
      </c>
      <c r="E420" s="42" t="s">
        <v>1218</v>
      </c>
      <c r="F420" s="40" t="s">
        <v>1219</v>
      </c>
      <c r="G420" s="40" t="s">
        <v>27</v>
      </c>
      <c r="H420" s="40" t="s">
        <v>28</v>
      </c>
      <c r="I420" s="40" t="s">
        <v>29</v>
      </c>
      <c r="J420" s="40" t="s">
        <v>30</v>
      </c>
      <c r="K420" s="40" t="s">
        <v>31</v>
      </c>
      <c r="L420" s="49">
        <v>35200</v>
      </c>
      <c r="M420" s="49">
        <v>0</v>
      </c>
      <c r="N420" s="49">
        <v>35200</v>
      </c>
      <c r="O420" s="49">
        <v>0</v>
      </c>
      <c r="P420" s="42" t="s">
        <v>150</v>
      </c>
      <c r="Q420" s="40" t="s">
        <v>3189</v>
      </c>
      <c r="R420" s="40" t="s">
        <v>3190</v>
      </c>
      <c r="S420" s="40" t="s">
        <v>140</v>
      </c>
      <c r="T420" s="40" t="s">
        <v>141</v>
      </c>
      <c r="U420" s="40" t="s">
        <v>3191</v>
      </c>
      <c r="V420" s="40" t="s">
        <v>143</v>
      </c>
      <c r="W420" s="40" t="s">
        <v>162</v>
      </c>
      <c r="X420" s="40" t="s">
        <v>163</v>
      </c>
      <c r="Y420" s="40" t="s">
        <v>54</v>
      </c>
      <c r="Z420" s="40" t="s">
        <v>54</v>
      </c>
      <c r="AA420" s="40" t="s">
        <v>676</v>
      </c>
      <c r="AB420" s="40"/>
      <c r="AC420" s="40" t="s">
        <v>721</v>
      </c>
      <c r="AD420" s="40" t="s">
        <v>3910</v>
      </c>
      <c r="AE420" s="40"/>
      <c r="AF420" s="40" t="s">
        <v>804</v>
      </c>
      <c r="AG420" s="40" t="s">
        <v>486</v>
      </c>
      <c r="AH420" s="40" t="s">
        <v>3911</v>
      </c>
      <c r="AI420" s="40" t="s">
        <v>3912</v>
      </c>
      <c r="AJ420" s="41"/>
      <c r="AK420" s="43"/>
      <c r="AL420" s="41"/>
      <c r="AM420" s="41"/>
      <c r="AN420" s="41"/>
      <c r="AO420" s="41"/>
      <c r="AP420" s="41"/>
      <c r="AQ420" s="41"/>
      <c r="AR420" s="41"/>
      <c r="AS420" s="41"/>
      <c r="AT420" s="41"/>
      <c r="AU420" s="40"/>
      <c r="AV420" s="40"/>
      <c r="AW420" s="40"/>
      <c r="AX420" s="40"/>
    </row>
    <row r="421" spans="1:50" x14ac:dyDescent="0.2">
      <c r="A421" s="73">
        <v>42025</v>
      </c>
      <c r="B421" s="40" t="s">
        <v>804</v>
      </c>
      <c r="C421" s="40" t="s">
        <v>3913</v>
      </c>
      <c r="D421" s="40" t="s">
        <v>137</v>
      </c>
      <c r="E421" s="42" t="s">
        <v>1226</v>
      </c>
      <c r="F421" s="40" t="s">
        <v>1227</v>
      </c>
      <c r="G421" s="40" t="s">
        <v>27</v>
      </c>
      <c r="H421" s="40" t="s">
        <v>28</v>
      </c>
      <c r="I421" s="40" t="s">
        <v>29</v>
      </c>
      <c r="J421" s="40" t="s">
        <v>30</v>
      </c>
      <c r="K421" s="40" t="s">
        <v>31</v>
      </c>
      <c r="L421" s="49">
        <v>312390</v>
      </c>
      <c r="M421" s="49">
        <v>0</v>
      </c>
      <c r="N421" s="49">
        <v>312390</v>
      </c>
      <c r="O421" s="49">
        <v>0</v>
      </c>
      <c r="P421" s="42" t="s">
        <v>150</v>
      </c>
      <c r="Q421" s="40" t="s">
        <v>2955</v>
      </c>
      <c r="R421" s="40" t="s">
        <v>2956</v>
      </c>
      <c r="S421" s="40" t="s">
        <v>140</v>
      </c>
      <c r="T421" s="40" t="s">
        <v>141</v>
      </c>
      <c r="U421" s="40" t="s">
        <v>2957</v>
      </c>
      <c r="V421" s="40" t="s">
        <v>143</v>
      </c>
      <c r="W421" s="40" t="s">
        <v>157</v>
      </c>
      <c r="X421" s="40" t="s">
        <v>158</v>
      </c>
      <c r="Y421" s="40" t="s">
        <v>45</v>
      </c>
      <c r="Z421" s="40" t="s">
        <v>45</v>
      </c>
      <c r="AA421" s="40" t="s">
        <v>678</v>
      </c>
      <c r="AB421" s="40"/>
      <c r="AC421" s="40" t="s">
        <v>3914</v>
      </c>
      <c r="AD421" s="40" t="s">
        <v>3915</v>
      </c>
      <c r="AE421" s="40"/>
      <c r="AF421" s="40" t="s">
        <v>804</v>
      </c>
      <c r="AG421" s="40" t="s">
        <v>486</v>
      </c>
      <c r="AH421" s="40" t="s">
        <v>3916</v>
      </c>
      <c r="AI421" s="40" t="s">
        <v>3917</v>
      </c>
      <c r="AJ421" s="41"/>
      <c r="AK421" s="43"/>
      <c r="AL421" s="41"/>
      <c r="AM421" s="41"/>
      <c r="AN421" s="41"/>
      <c r="AO421" s="41"/>
      <c r="AP421" s="41"/>
      <c r="AQ421" s="41"/>
      <c r="AR421" s="41"/>
      <c r="AS421" s="41"/>
      <c r="AT421" s="41"/>
      <c r="AU421" s="40"/>
      <c r="AV421" s="40"/>
      <c r="AW421" s="40"/>
      <c r="AX421" s="40"/>
    </row>
    <row r="422" spans="1:50" x14ac:dyDescent="0.2">
      <c r="A422" s="73">
        <v>42125</v>
      </c>
      <c r="B422" s="40" t="s">
        <v>804</v>
      </c>
      <c r="C422" s="40" t="s">
        <v>3918</v>
      </c>
      <c r="D422" s="40" t="s">
        <v>137</v>
      </c>
      <c r="E422" s="42" t="s">
        <v>1226</v>
      </c>
      <c r="F422" s="40" t="s">
        <v>1227</v>
      </c>
      <c r="G422" s="40" t="s">
        <v>27</v>
      </c>
      <c r="H422" s="40" t="s">
        <v>28</v>
      </c>
      <c r="I422" s="40" t="s">
        <v>29</v>
      </c>
      <c r="J422" s="40" t="s">
        <v>30</v>
      </c>
      <c r="K422" s="40" t="s">
        <v>31</v>
      </c>
      <c r="L422" s="49">
        <v>44001989</v>
      </c>
      <c r="M422" s="49">
        <v>0</v>
      </c>
      <c r="N422" s="49">
        <v>44001989</v>
      </c>
      <c r="O422" s="49">
        <v>35109601</v>
      </c>
      <c r="P422" s="42" t="s">
        <v>150</v>
      </c>
      <c r="Q422" s="40" t="s">
        <v>3919</v>
      </c>
      <c r="R422" s="40" t="s">
        <v>3920</v>
      </c>
      <c r="S422" s="40" t="s">
        <v>140</v>
      </c>
      <c r="T422" s="40" t="s">
        <v>141</v>
      </c>
      <c r="U422" s="40" t="s">
        <v>3921</v>
      </c>
      <c r="V422" s="40" t="s">
        <v>143</v>
      </c>
      <c r="W422" s="40" t="s">
        <v>148</v>
      </c>
      <c r="X422" s="40" t="s">
        <v>149</v>
      </c>
      <c r="Y422" s="40" t="s">
        <v>59</v>
      </c>
      <c r="Z422" s="40" t="s">
        <v>59</v>
      </c>
      <c r="AA422" s="40" t="s">
        <v>680</v>
      </c>
      <c r="AB422" s="40"/>
      <c r="AC422" s="40" t="s">
        <v>9763</v>
      </c>
      <c r="AD422" s="40" t="s">
        <v>9764</v>
      </c>
      <c r="AE422" s="40"/>
      <c r="AF422" s="40" t="s">
        <v>804</v>
      </c>
      <c r="AG422" s="40" t="s">
        <v>153</v>
      </c>
      <c r="AH422" s="40" t="s">
        <v>3922</v>
      </c>
      <c r="AI422" s="40" t="s">
        <v>2774</v>
      </c>
      <c r="AJ422" s="41"/>
      <c r="AK422" s="43"/>
      <c r="AL422" s="41"/>
      <c r="AM422" s="41"/>
      <c r="AN422" s="41"/>
      <c r="AO422" s="41"/>
      <c r="AP422" s="41"/>
      <c r="AQ422" s="41"/>
      <c r="AR422" s="41"/>
      <c r="AS422" s="41"/>
      <c r="AT422" s="41"/>
      <c r="AU422" s="40"/>
      <c r="AV422" s="40"/>
      <c r="AW422" s="40"/>
      <c r="AX422" s="40"/>
    </row>
    <row r="423" spans="1:50" x14ac:dyDescent="0.2">
      <c r="A423" s="73">
        <v>42225</v>
      </c>
      <c r="B423" s="40" t="s">
        <v>804</v>
      </c>
      <c r="C423" s="40" t="s">
        <v>3923</v>
      </c>
      <c r="D423" s="40" t="s">
        <v>137</v>
      </c>
      <c r="E423" s="42" t="s">
        <v>1226</v>
      </c>
      <c r="F423" s="40" t="s">
        <v>1227</v>
      </c>
      <c r="G423" s="40" t="s">
        <v>27</v>
      </c>
      <c r="H423" s="40" t="s">
        <v>28</v>
      </c>
      <c r="I423" s="40" t="s">
        <v>29</v>
      </c>
      <c r="J423" s="40" t="s">
        <v>30</v>
      </c>
      <c r="K423" s="40" t="s">
        <v>31</v>
      </c>
      <c r="L423" s="49">
        <v>44001989</v>
      </c>
      <c r="M423" s="49">
        <v>0</v>
      </c>
      <c r="N423" s="49">
        <v>44001989</v>
      </c>
      <c r="O423" s="49">
        <v>35109601</v>
      </c>
      <c r="P423" s="42" t="s">
        <v>150</v>
      </c>
      <c r="Q423" s="40" t="s">
        <v>3924</v>
      </c>
      <c r="R423" s="40" t="s">
        <v>3925</v>
      </c>
      <c r="S423" s="40" t="s">
        <v>140</v>
      </c>
      <c r="T423" s="40" t="s">
        <v>141</v>
      </c>
      <c r="U423" s="40" t="s">
        <v>3926</v>
      </c>
      <c r="V423" s="40" t="s">
        <v>143</v>
      </c>
      <c r="W423" s="40" t="s">
        <v>900</v>
      </c>
      <c r="X423" s="40" t="s">
        <v>320</v>
      </c>
      <c r="Y423" s="40" t="s">
        <v>59</v>
      </c>
      <c r="Z423" s="40" t="s">
        <v>59</v>
      </c>
      <c r="AA423" s="40" t="s">
        <v>682</v>
      </c>
      <c r="AB423" s="40"/>
      <c r="AC423" s="40" t="s">
        <v>9765</v>
      </c>
      <c r="AD423" s="40" t="s">
        <v>9766</v>
      </c>
      <c r="AE423" s="40"/>
      <c r="AF423" s="40" t="s">
        <v>804</v>
      </c>
      <c r="AG423" s="40" t="s">
        <v>153</v>
      </c>
      <c r="AH423" s="40" t="s">
        <v>3927</v>
      </c>
      <c r="AI423" s="40" t="s">
        <v>2315</v>
      </c>
      <c r="AJ423" s="41"/>
      <c r="AK423" s="43"/>
      <c r="AL423" s="41"/>
      <c r="AM423" s="41"/>
      <c r="AN423" s="41"/>
      <c r="AO423" s="41"/>
      <c r="AP423" s="41"/>
      <c r="AQ423" s="41"/>
      <c r="AR423" s="41"/>
      <c r="AS423" s="41"/>
      <c r="AT423" s="41"/>
      <c r="AU423" s="40"/>
      <c r="AV423" s="40"/>
      <c r="AW423" s="40"/>
      <c r="AX423" s="40"/>
    </row>
    <row r="424" spans="1:50" x14ac:dyDescent="0.2">
      <c r="A424" s="73">
        <v>42325</v>
      </c>
      <c r="B424" s="40" t="s">
        <v>804</v>
      </c>
      <c r="C424" s="40" t="s">
        <v>3928</v>
      </c>
      <c r="D424" s="40" t="s">
        <v>137</v>
      </c>
      <c r="E424" s="42" t="s">
        <v>1226</v>
      </c>
      <c r="F424" s="40" t="s">
        <v>1227</v>
      </c>
      <c r="G424" s="40" t="s">
        <v>27</v>
      </c>
      <c r="H424" s="40" t="s">
        <v>28</v>
      </c>
      <c r="I424" s="40" t="s">
        <v>29</v>
      </c>
      <c r="J424" s="40" t="s">
        <v>30</v>
      </c>
      <c r="K424" s="40" t="s">
        <v>31</v>
      </c>
      <c r="L424" s="49">
        <v>44001989</v>
      </c>
      <c r="M424" s="49">
        <v>0</v>
      </c>
      <c r="N424" s="49">
        <v>44001989</v>
      </c>
      <c r="O424" s="49">
        <v>35109601</v>
      </c>
      <c r="P424" s="42" t="s">
        <v>150</v>
      </c>
      <c r="Q424" s="40" t="s">
        <v>3929</v>
      </c>
      <c r="R424" s="40" t="s">
        <v>3930</v>
      </c>
      <c r="S424" s="40" t="s">
        <v>140</v>
      </c>
      <c r="T424" s="40" t="s">
        <v>141</v>
      </c>
      <c r="U424" s="40" t="s">
        <v>3931</v>
      </c>
      <c r="V424" s="40" t="s">
        <v>143</v>
      </c>
      <c r="W424" s="40" t="s">
        <v>270</v>
      </c>
      <c r="X424" s="40" t="s">
        <v>271</v>
      </c>
      <c r="Y424" s="40" t="s">
        <v>59</v>
      </c>
      <c r="Z424" s="40" t="s">
        <v>59</v>
      </c>
      <c r="AA424" s="40" t="s">
        <v>683</v>
      </c>
      <c r="AB424" s="40"/>
      <c r="AC424" s="40" t="s">
        <v>9767</v>
      </c>
      <c r="AD424" s="40" t="s">
        <v>9768</v>
      </c>
      <c r="AE424" s="40"/>
      <c r="AF424" s="40" t="s">
        <v>804</v>
      </c>
      <c r="AG424" s="40" t="s">
        <v>153</v>
      </c>
      <c r="AH424" s="40" t="s">
        <v>3932</v>
      </c>
      <c r="AI424" s="40" t="s">
        <v>2315</v>
      </c>
      <c r="AJ424" s="41"/>
      <c r="AK424" s="43"/>
      <c r="AL424" s="41"/>
      <c r="AM424" s="41"/>
      <c r="AN424" s="41"/>
      <c r="AO424" s="41"/>
      <c r="AP424" s="41"/>
      <c r="AQ424" s="41"/>
      <c r="AR424" s="41"/>
      <c r="AS424" s="41"/>
      <c r="AT424" s="41"/>
      <c r="AU424" s="40"/>
      <c r="AV424" s="40"/>
      <c r="AW424" s="40"/>
      <c r="AX424" s="40"/>
    </row>
    <row r="425" spans="1:50" x14ac:dyDescent="0.2">
      <c r="A425" s="73">
        <v>42425</v>
      </c>
      <c r="B425" s="40" t="s">
        <v>804</v>
      </c>
      <c r="C425" s="40" t="s">
        <v>3933</v>
      </c>
      <c r="D425" s="40" t="s">
        <v>137</v>
      </c>
      <c r="E425" s="42" t="s">
        <v>1203</v>
      </c>
      <c r="F425" s="40" t="s">
        <v>1204</v>
      </c>
      <c r="G425" s="40" t="s">
        <v>27</v>
      </c>
      <c r="H425" s="40" t="s">
        <v>28</v>
      </c>
      <c r="I425" s="40" t="s">
        <v>29</v>
      </c>
      <c r="J425" s="40" t="s">
        <v>30</v>
      </c>
      <c r="K425" s="40" t="s">
        <v>31</v>
      </c>
      <c r="L425" s="49">
        <v>44001989</v>
      </c>
      <c r="M425" s="49">
        <v>0</v>
      </c>
      <c r="N425" s="49">
        <v>44001989</v>
      </c>
      <c r="O425" s="49">
        <v>35109601</v>
      </c>
      <c r="P425" s="42" t="s">
        <v>150</v>
      </c>
      <c r="Q425" s="40" t="s">
        <v>3934</v>
      </c>
      <c r="R425" s="40" t="s">
        <v>3935</v>
      </c>
      <c r="S425" s="40" t="s">
        <v>140</v>
      </c>
      <c r="T425" s="40" t="s">
        <v>141</v>
      </c>
      <c r="U425" s="40" t="s">
        <v>3936</v>
      </c>
      <c r="V425" s="40" t="s">
        <v>143</v>
      </c>
      <c r="W425" s="40" t="s">
        <v>157</v>
      </c>
      <c r="X425" s="40" t="s">
        <v>158</v>
      </c>
      <c r="Y425" s="40" t="s">
        <v>23</v>
      </c>
      <c r="Z425" s="40" t="s">
        <v>23</v>
      </c>
      <c r="AA425" s="40" t="s">
        <v>684</v>
      </c>
      <c r="AB425" s="40"/>
      <c r="AC425" s="40" t="s">
        <v>9769</v>
      </c>
      <c r="AD425" s="40" t="s">
        <v>9770</v>
      </c>
      <c r="AE425" s="40"/>
      <c r="AF425" s="40" t="s">
        <v>804</v>
      </c>
      <c r="AG425" s="40" t="s">
        <v>153</v>
      </c>
      <c r="AH425" s="40" t="s">
        <v>3937</v>
      </c>
      <c r="AI425" s="40" t="s">
        <v>1792</v>
      </c>
      <c r="AJ425" s="41"/>
      <c r="AK425" s="43"/>
      <c r="AL425" s="41"/>
      <c r="AM425" s="41"/>
      <c r="AN425" s="41"/>
      <c r="AO425" s="41"/>
      <c r="AP425" s="41"/>
      <c r="AQ425" s="41"/>
      <c r="AR425" s="41"/>
      <c r="AS425" s="41"/>
      <c r="AT425" s="41"/>
      <c r="AU425" s="40"/>
      <c r="AV425" s="40"/>
      <c r="AW425" s="40"/>
      <c r="AX425" s="40"/>
    </row>
    <row r="426" spans="1:50" x14ac:dyDescent="0.2">
      <c r="A426" s="73">
        <v>42525</v>
      </c>
      <c r="B426" s="40" t="s">
        <v>804</v>
      </c>
      <c r="C426" s="40" t="s">
        <v>3938</v>
      </c>
      <c r="D426" s="40" t="s">
        <v>137</v>
      </c>
      <c r="E426" s="42" t="s">
        <v>1226</v>
      </c>
      <c r="F426" s="40" t="s">
        <v>1227</v>
      </c>
      <c r="G426" s="40" t="s">
        <v>27</v>
      </c>
      <c r="H426" s="40" t="s">
        <v>28</v>
      </c>
      <c r="I426" s="40" t="s">
        <v>29</v>
      </c>
      <c r="J426" s="40" t="s">
        <v>30</v>
      </c>
      <c r="K426" s="40" t="s">
        <v>31</v>
      </c>
      <c r="L426" s="49">
        <v>44001989</v>
      </c>
      <c r="M426" s="49">
        <v>0</v>
      </c>
      <c r="N426" s="49">
        <v>44001989</v>
      </c>
      <c r="O426" s="49">
        <v>35109601</v>
      </c>
      <c r="P426" s="42" t="s">
        <v>150</v>
      </c>
      <c r="Q426" s="40" t="s">
        <v>3939</v>
      </c>
      <c r="R426" s="40" t="s">
        <v>3940</v>
      </c>
      <c r="S426" s="40" t="s">
        <v>140</v>
      </c>
      <c r="T426" s="40" t="s">
        <v>141</v>
      </c>
      <c r="U426" s="40" t="s">
        <v>3941</v>
      </c>
      <c r="V426" s="40" t="s">
        <v>143</v>
      </c>
      <c r="W426" s="40" t="s">
        <v>148</v>
      </c>
      <c r="X426" s="40" t="s">
        <v>149</v>
      </c>
      <c r="Y426" s="40" t="s">
        <v>59</v>
      </c>
      <c r="Z426" s="40" t="s">
        <v>59</v>
      </c>
      <c r="AA426" s="40" t="s">
        <v>686</v>
      </c>
      <c r="AB426" s="40"/>
      <c r="AC426" s="40" t="s">
        <v>9771</v>
      </c>
      <c r="AD426" s="40" t="s">
        <v>9772</v>
      </c>
      <c r="AE426" s="40"/>
      <c r="AF426" s="40" t="s">
        <v>804</v>
      </c>
      <c r="AG426" s="40" t="s">
        <v>153</v>
      </c>
      <c r="AH426" s="40" t="s">
        <v>3942</v>
      </c>
      <c r="AI426" s="40" t="s">
        <v>3943</v>
      </c>
      <c r="AJ426" s="41"/>
      <c r="AK426" s="43"/>
      <c r="AL426" s="41"/>
      <c r="AM426" s="41"/>
      <c r="AN426" s="41"/>
      <c r="AO426" s="41"/>
      <c r="AP426" s="41"/>
      <c r="AQ426" s="41"/>
      <c r="AR426" s="41"/>
      <c r="AS426" s="41"/>
      <c r="AT426" s="41"/>
      <c r="AU426" s="40"/>
      <c r="AV426" s="40"/>
      <c r="AW426" s="40"/>
      <c r="AX426" s="40"/>
    </row>
    <row r="427" spans="1:50" x14ac:dyDescent="0.2">
      <c r="A427" s="73">
        <v>42625</v>
      </c>
      <c r="B427" s="40" t="s">
        <v>804</v>
      </c>
      <c r="C427" s="40" t="s">
        <v>3944</v>
      </c>
      <c r="D427" s="40" t="s">
        <v>137</v>
      </c>
      <c r="E427" s="42" t="s">
        <v>1226</v>
      </c>
      <c r="F427" s="40" t="s">
        <v>1227</v>
      </c>
      <c r="G427" s="40" t="s">
        <v>27</v>
      </c>
      <c r="H427" s="40" t="s">
        <v>28</v>
      </c>
      <c r="I427" s="40" t="s">
        <v>29</v>
      </c>
      <c r="J427" s="40" t="s">
        <v>30</v>
      </c>
      <c r="K427" s="40" t="s">
        <v>31</v>
      </c>
      <c r="L427" s="49">
        <v>44001989</v>
      </c>
      <c r="M427" s="49">
        <v>0</v>
      </c>
      <c r="N427" s="49">
        <v>44001989</v>
      </c>
      <c r="O427" s="49">
        <v>35109601</v>
      </c>
      <c r="P427" s="42" t="s">
        <v>150</v>
      </c>
      <c r="Q427" s="40" t="s">
        <v>3945</v>
      </c>
      <c r="R427" s="40" t="s">
        <v>3946</v>
      </c>
      <c r="S427" s="40" t="s">
        <v>140</v>
      </c>
      <c r="T427" s="40" t="s">
        <v>141</v>
      </c>
      <c r="U427" s="40" t="s">
        <v>3947</v>
      </c>
      <c r="V427" s="40" t="s">
        <v>143</v>
      </c>
      <c r="W427" s="40" t="s">
        <v>148</v>
      </c>
      <c r="X427" s="40" t="s">
        <v>149</v>
      </c>
      <c r="Y427" s="40" t="s">
        <v>59</v>
      </c>
      <c r="Z427" s="40" t="s">
        <v>59</v>
      </c>
      <c r="AA427" s="40" t="s">
        <v>688</v>
      </c>
      <c r="AB427" s="40"/>
      <c r="AC427" s="40" t="s">
        <v>9773</v>
      </c>
      <c r="AD427" s="40" t="s">
        <v>9774</v>
      </c>
      <c r="AE427" s="40"/>
      <c r="AF427" s="40" t="s">
        <v>804</v>
      </c>
      <c r="AG427" s="40" t="s">
        <v>153</v>
      </c>
      <c r="AH427" s="40" t="s">
        <v>3948</v>
      </c>
      <c r="AI427" s="40" t="s">
        <v>2315</v>
      </c>
      <c r="AJ427" s="41"/>
      <c r="AK427" s="43"/>
      <c r="AL427" s="41"/>
      <c r="AM427" s="41"/>
      <c r="AN427" s="41"/>
      <c r="AO427" s="41"/>
      <c r="AP427" s="41"/>
      <c r="AQ427" s="41"/>
      <c r="AR427" s="41"/>
      <c r="AS427" s="41"/>
      <c r="AT427" s="41"/>
      <c r="AU427" s="40"/>
      <c r="AV427" s="40"/>
      <c r="AW427" s="40"/>
      <c r="AX427" s="40"/>
    </row>
    <row r="428" spans="1:50" x14ac:dyDescent="0.2">
      <c r="A428" s="73">
        <v>42725</v>
      </c>
      <c r="B428" s="40" t="s">
        <v>804</v>
      </c>
      <c r="C428" s="40" t="s">
        <v>3949</v>
      </c>
      <c r="D428" s="40" t="s">
        <v>137</v>
      </c>
      <c r="E428" s="42" t="s">
        <v>1226</v>
      </c>
      <c r="F428" s="40" t="s">
        <v>1227</v>
      </c>
      <c r="G428" s="40" t="s">
        <v>27</v>
      </c>
      <c r="H428" s="40" t="s">
        <v>28</v>
      </c>
      <c r="I428" s="40" t="s">
        <v>29</v>
      </c>
      <c r="J428" s="40" t="s">
        <v>30</v>
      </c>
      <c r="K428" s="40" t="s">
        <v>31</v>
      </c>
      <c r="L428" s="49">
        <v>44001989</v>
      </c>
      <c r="M428" s="49">
        <v>0</v>
      </c>
      <c r="N428" s="49">
        <v>44001989</v>
      </c>
      <c r="O428" s="49">
        <v>35109601</v>
      </c>
      <c r="P428" s="42" t="s">
        <v>150</v>
      </c>
      <c r="Q428" s="40" t="s">
        <v>3950</v>
      </c>
      <c r="R428" s="40" t="s">
        <v>3951</v>
      </c>
      <c r="S428" s="40" t="s">
        <v>140</v>
      </c>
      <c r="T428" s="40" t="s">
        <v>141</v>
      </c>
      <c r="U428" s="40" t="s">
        <v>3952</v>
      </c>
      <c r="V428" s="40" t="s">
        <v>143</v>
      </c>
      <c r="W428" s="40" t="s">
        <v>151</v>
      </c>
      <c r="X428" s="40" t="s">
        <v>152</v>
      </c>
      <c r="Y428" s="40" t="s">
        <v>59</v>
      </c>
      <c r="Z428" s="40" t="s">
        <v>59</v>
      </c>
      <c r="AA428" s="40" t="s">
        <v>690</v>
      </c>
      <c r="AB428" s="40"/>
      <c r="AC428" s="40" t="s">
        <v>9775</v>
      </c>
      <c r="AD428" s="40" t="s">
        <v>9776</v>
      </c>
      <c r="AE428" s="40"/>
      <c r="AF428" s="40" t="s">
        <v>804</v>
      </c>
      <c r="AG428" s="40" t="s">
        <v>153</v>
      </c>
      <c r="AH428" s="40" t="s">
        <v>3953</v>
      </c>
      <c r="AI428" s="40" t="s">
        <v>2315</v>
      </c>
      <c r="AJ428" s="41"/>
      <c r="AK428" s="43"/>
      <c r="AL428" s="41"/>
      <c r="AM428" s="41"/>
      <c r="AN428" s="41"/>
      <c r="AO428" s="41"/>
      <c r="AP428" s="41"/>
      <c r="AQ428" s="41"/>
      <c r="AR428" s="41"/>
      <c r="AS428" s="41"/>
      <c r="AT428" s="41"/>
      <c r="AU428" s="40"/>
      <c r="AV428" s="40"/>
      <c r="AW428" s="40"/>
      <c r="AX428" s="40"/>
    </row>
    <row r="429" spans="1:50" x14ac:dyDescent="0.2">
      <c r="A429" s="73">
        <v>42825</v>
      </c>
      <c r="B429" s="40" t="s">
        <v>804</v>
      </c>
      <c r="C429" s="40" t="s">
        <v>3954</v>
      </c>
      <c r="D429" s="40" t="s">
        <v>137</v>
      </c>
      <c r="E429" s="42" t="s">
        <v>1298</v>
      </c>
      <c r="F429" s="40" t="s">
        <v>1299</v>
      </c>
      <c r="G429" s="40" t="s">
        <v>76</v>
      </c>
      <c r="H429" s="40" t="s">
        <v>77</v>
      </c>
      <c r="I429" s="40" t="s">
        <v>29</v>
      </c>
      <c r="J429" s="40" t="s">
        <v>30</v>
      </c>
      <c r="K429" s="40" t="s">
        <v>31</v>
      </c>
      <c r="L429" s="49">
        <v>40333333</v>
      </c>
      <c r="M429" s="49">
        <v>0</v>
      </c>
      <c r="N429" s="49">
        <v>40333333</v>
      </c>
      <c r="O429" s="49">
        <v>30976000</v>
      </c>
      <c r="P429" s="42" t="s">
        <v>150</v>
      </c>
      <c r="Q429" s="40" t="s">
        <v>3955</v>
      </c>
      <c r="R429" s="40" t="s">
        <v>3956</v>
      </c>
      <c r="S429" s="40" t="s">
        <v>140</v>
      </c>
      <c r="T429" s="40" t="s">
        <v>141</v>
      </c>
      <c r="U429" s="40" t="s">
        <v>3957</v>
      </c>
      <c r="V429" s="40" t="s">
        <v>143</v>
      </c>
      <c r="W429" s="40" t="s">
        <v>162</v>
      </c>
      <c r="X429" s="40" t="s">
        <v>163</v>
      </c>
      <c r="Y429" s="40" t="s">
        <v>75</v>
      </c>
      <c r="Z429" s="40" t="s">
        <v>75</v>
      </c>
      <c r="AA429" s="40" t="s">
        <v>692</v>
      </c>
      <c r="AB429" s="40"/>
      <c r="AC429" s="40" t="s">
        <v>9777</v>
      </c>
      <c r="AD429" s="40" t="s">
        <v>9778</v>
      </c>
      <c r="AE429" s="40"/>
      <c r="AF429" s="40" t="s">
        <v>804</v>
      </c>
      <c r="AG429" s="40" t="s">
        <v>153</v>
      </c>
      <c r="AH429" s="40" t="s">
        <v>3958</v>
      </c>
      <c r="AI429" s="40" t="s">
        <v>3959</v>
      </c>
      <c r="AJ429" s="41"/>
      <c r="AK429" s="43"/>
      <c r="AL429" s="41"/>
      <c r="AM429" s="41"/>
      <c r="AN429" s="41"/>
      <c r="AO429" s="41"/>
      <c r="AP429" s="41"/>
      <c r="AQ429" s="41"/>
      <c r="AR429" s="41"/>
      <c r="AS429" s="41"/>
      <c r="AT429" s="41"/>
      <c r="AU429" s="40"/>
      <c r="AV429" s="40"/>
      <c r="AW429" s="40"/>
      <c r="AX429" s="40"/>
    </row>
    <row r="430" spans="1:50" x14ac:dyDescent="0.2">
      <c r="A430" s="73">
        <v>42925</v>
      </c>
      <c r="B430" s="40" t="s">
        <v>804</v>
      </c>
      <c r="C430" s="40" t="s">
        <v>3960</v>
      </c>
      <c r="D430" s="40" t="s">
        <v>137</v>
      </c>
      <c r="E430" s="42" t="s">
        <v>1311</v>
      </c>
      <c r="F430" s="40" t="s">
        <v>1312</v>
      </c>
      <c r="G430" s="40" t="s">
        <v>27</v>
      </c>
      <c r="H430" s="40" t="s">
        <v>28</v>
      </c>
      <c r="I430" s="40" t="s">
        <v>29</v>
      </c>
      <c r="J430" s="40" t="s">
        <v>30</v>
      </c>
      <c r="K430" s="40" t="s">
        <v>31</v>
      </c>
      <c r="L430" s="49">
        <v>44001989</v>
      </c>
      <c r="M430" s="49">
        <v>0</v>
      </c>
      <c r="N430" s="49">
        <v>44001989</v>
      </c>
      <c r="O430" s="49">
        <v>35109601</v>
      </c>
      <c r="P430" s="42" t="s">
        <v>150</v>
      </c>
      <c r="Q430" s="40" t="s">
        <v>3961</v>
      </c>
      <c r="R430" s="40" t="s">
        <v>3962</v>
      </c>
      <c r="S430" s="40" t="s">
        <v>140</v>
      </c>
      <c r="T430" s="40" t="s">
        <v>141</v>
      </c>
      <c r="U430" s="40" t="s">
        <v>3963</v>
      </c>
      <c r="V430" s="40" t="s">
        <v>143</v>
      </c>
      <c r="W430" s="40" t="s">
        <v>148</v>
      </c>
      <c r="X430" s="40" t="s">
        <v>149</v>
      </c>
      <c r="Y430" s="40" t="s">
        <v>82</v>
      </c>
      <c r="Z430" s="40" t="s">
        <v>82</v>
      </c>
      <c r="AA430" s="40" t="s">
        <v>694</v>
      </c>
      <c r="AB430" s="40"/>
      <c r="AC430" s="40" t="s">
        <v>9779</v>
      </c>
      <c r="AD430" s="40" t="s">
        <v>9780</v>
      </c>
      <c r="AE430" s="40"/>
      <c r="AF430" s="40" t="s">
        <v>804</v>
      </c>
      <c r="AG430" s="40" t="s">
        <v>153</v>
      </c>
      <c r="AH430" s="40" t="s">
        <v>3964</v>
      </c>
      <c r="AI430" s="40" t="s">
        <v>2532</v>
      </c>
      <c r="AJ430" s="41"/>
      <c r="AK430" s="43"/>
      <c r="AL430" s="41"/>
      <c r="AM430" s="41"/>
      <c r="AN430" s="41"/>
      <c r="AO430" s="41"/>
      <c r="AP430" s="41"/>
      <c r="AQ430" s="41"/>
      <c r="AR430" s="41"/>
      <c r="AS430" s="41"/>
      <c r="AT430" s="41"/>
      <c r="AU430" s="40"/>
      <c r="AV430" s="40"/>
      <c r="AW430" s="40"/>
      <c r="AX430" s="40"/>
    </row>
    <row r="431" spans="1:50" x14ac:dyDescent="0.2">
      <c r="A431" s="73">
        <v>43025</v>
      </c>
      <c r="B431" s="40" t="s">
        <v>804</v>
      </c>
      <c r="C431" s="40" t="s">
        <v>3965</v>
      </c>
      <c r="D431" s="40" t="s">
        <v>137</v>
      </c>
      <c r="E431" s="42" t="s">
        <v>1311</v>
      </c>
      <c r="F431" s="40" t="s">
        <v>1312</v>
      </c>
      <c r="G431" s="40" t="s">
        <v>27</v>
      </c>
      <c r="H431" s="40" t="s">
        <v>28</v>
      </c>
      <c r="I431" s="40" t="s">
        <v>29</v>
      </c>
      <c r="J431" s="40" t="s">
        <v>30</v>
      </c>
      <c r="K431" s="40" t="s">
        <v>31</v>
      </c>
      <c r="L431" s="49">
        <v>44001989</v>
      </c>
      <c r="M431" s="49">
        <v>0</v>
      </c>
      <c r="N431" s="49">
        <v>44001989</v>
      </c>
      <c r="O431" s="49">
        <v>35109601</v>
      </c>
      <c r="P431" s="42" t="s">
        <v>150</v>
      </c>
      <c r="Q431" s="40" t="s">
        <v>3966</v>
      </c>
      <c r="R431" s="40" t="s">
        <v>3967</v>
      </c>
      <c r="S431" s="40" t="s">
        <v>140</v>
      </c>
      <c r="T431" s="40" t="s">
        <v>141</v>
      </c>
      <c r="U431" s="40" t="s">
        <v>3968</v>
      </c>
      <c r="V431" s="40" t="s">
        <v>143</v>
      </c>
      <c r="W431" s="40" t="s">
        <v>272</v>
      </c>
      <c r="X431" s="40" t="s">
        <v>273</v>
      </c>
      <c r="Y431" s="40" t="s">
        <v>82</v>
      </c>
      <c r="Z431" s="40" t="s">
        <v>82</v>
      </c>
      <c r="AA431" s="40" t="s">
        <v>696</v>
      </c>
      <c r="AB431" s="40"/>
      <c r="AC431" s="40" t="s">
        <v>9781</v>
      </c>
      <c r="AD431" s="40" t="s">
        <v>9782</v>
      </c>
      <c r="AE431" s="40"/>
      <c r="AF431" s="40" t="s">
        <v>804</v>
      </c>
      <c r="AG431" s="40" t="s">
        <v>153</v>
      </c>
      <c r="AH431" s="40" t="s">
        <v>3969</v>
      </c>
      <c r="AI431" s="40" t="s">
        <v>2532</v>
      </c>
      <c r="AJ431" s="41"/>
      <c r="AK431" s="43"/>
      <c r="AL431" s="41"/>
      <c r="AM431" s="41"/>
      <c r="AN431" s="41"/>
      <c r="AO431" s="41"/>
      <c r="AP431" s="41"/>
      <c r="AQ431" s="41"/>
      <c r="AR431" s="41"/>
      <c r="AS431" s="41"/>
      <c r="AT431" s="41"/>
      <c r="AU431" s="40"/>
      <c r="AV431" s="40"/>
      <c r="AW431" s="40"/>
      <c r="AX431" s="40"/>
    </row>
    <row r="432" spans="1:50" x14ac:dyDescent="0.2">
      <c r="A432" s="73">
        <v>43125</v>
      </c>
      <c r="B432" s="40" t="s">
        <v>804</v>
      </c>
      <c r="C432" s="40" t="s">
        <v>3970</v>
      </c>
      <c r="D432" s="40" t="s">
        <v>137</v>
      </c>
      <c r="E432" s="42" t="s">
        <v>1311</v>
      </c>
      <c r="F432" s="40" t="s">
        <v>1312</v>
      </c>
      <c r="G432" s="40" t="s">
        <v>27</v>
      </c>
      <c r="H432" s="40" t="s">
        <v>28</v>
      </c>
      <c r="I432" s="40" t="s">
        <v>29</v>
      </c>
      <c r="J432" s="40" t="s">
        <v>30</v>
      </c>
      <c r="K432" s="40" t="s">
        <v>31</v>
      </c>
      <c r="L432" s="49">
        <v>44001989</v>
      </c>
      <c r="M432" s="49">
        <v>0</v>
      </c>
      <c r="N432" s="49">
        <v>44001989</v>
      </c>
      <c r="O432" s="49">
        <v>35109601</v>
      </c>
      <c r="P432" s="42" t="s">
        <v>150</v>
      </c>
      <c r="Q432" s="40" t="s">
        <v>3971</v>
      </c>
      <c r="R432" s="40" t="s">
        <v>3972</v>
      </c>
      <c r="S432" s="40" t="s">
        <v>140</v>
      </c>
      <c r="T432" s="40" t="s">
        <v>141</v>
      </c>
      <c r="U432" s="40" t="s">
        <v>3973</v>
      </c>
      <c r="V432" s="40" t="s">
        <v>143</v>
      </c>
      <c r="W432" s="40" t="s">
        <v>148</v>
      </c>
      <c r="X432" s="40" t="s">
        <v>149</v>
      </c>
      <c r="Y432" s="40" t="s">
        <v>82</v>
      </c>
      <c r="Z432" s="40" t="s">
        <v>82</v>
      </c>
      <c r="AA432" s="40" t="s">
        <v>698</v>
      </c>
      <c r="AB432" s="40"/>
      <c r="AC432" s="40" t="s">
        <v>9783</v>
      </c>
      <c r="AD432" s="40" t="s">
        <v>9784</v>
      </c>
      <c r="AE432" s="40"/>
      <c r="AF432" s="40" t="s">
        <v>804</v>
      </c>
      <c r="AG432" s="40" t="s">
        <v>153</v>
      </c>
      <c r="AH432" s="40" t="s">
        <v>3974</v>
      </c>
      <c r="AI432" s="40" t="s">
        <v>3594</v>
      </c>
      <c r="AJ432" s="41"/>
      <c r="AK432" s="43"/>
      <c r="AL432" s="41"/>
      <c r="AM432" s="41"/>
      <c r="AN432" s="41"/>
      <c r="AO432" s="41"/>
      <c r="AP432" s="41"/>
      <c r="AQ432" s="41"/>
      <c r="AR432" s="41"/>
      <c r="AS432" s="41"/>
      <c r="AT432" s="41"/>
      <c r="AU432" s="40"/>
      <c r="AV432" s="40"/>
      <c r="AW432" s="40"/>
      <c r="AX432" s="40"/>
    </row>
    <row r="433" spans="1:50" x14ac:dyDescent="0.2">
      <c r="A433" s="73">
        <v>43225</v>
      </c>
      <c r="B433" s="40" t="s">
        <v>818</v>
      </c>
      <c r="C433" s="40" t="s">
        <v>3975</v>
      </c>
      <c r="D433" s="40" t="s">
        <v>137</v>
      </c>
      <c r="E433" s="42" t="s">
        <v>1311</v>
      </c>
      <c r="F433" s="40" t="s">
        <v>1312</v>
      </c>
      <c r="G433" s="40" t="s">
        <v>27</v>
      </c>
      <c r="H433" s="40" t="s">
        <v>28</v>
      </c>
      <c r="I433" s="40" t="s">
        <v>29</v>
      </c>
      <c r="J433" s="40" t="s">
        <v>30</v>
      </c>
      <c r="K433" s="40" t="s">
        <v>31</v>
      </c>
      <c r="L433" s="49">
        <v>44001989</v>
      </c>
      <c r="M433" s="49">
        <v>0</v>
      </c>
      <c r="N433" s="49">
        <v>44001989</v>
      </c>
      <c r="O433" s="49">
        <v>35109601</v>
      </c>
      <c r="P433" s="42" t="s">
        <v>150</v>
      </c>
      <c r="Q433" s="40" t="s">
        <v>3976</v>
      </c>
      <c r="R433" s="40" t="s">
        <v>3977</v>
      </c>
      <c r="S433" s="40" t="s">
        <v>140</v>
      </c>
      <c r="T433" s="40" t="s">
        <v>141</v>
      </c>
      <c r="U433" s="40" t="s">
        <v>3978</v>
      </c>
      <c r="V433" s="40" t="s">
        <v>143</v>
      </c>
      <c r="W433" s="40" t="s">
        <v>151</v>
      </c>
      <c r="X433" s="40" t="s">
        <v>152</v>
      </c>
      <c r="Y433" s="40" t="s">
        <v>82</v>
      </c>
      <c r="Z433" s="40" t="s">
        <v>82</v>
      </c>
      <c r="AA433" s="40" t="s">
        <v>700</v>
      </c>
      <c r="AB433" s="40"/>
      <c r="AC433" s="40" t="s">
        <v>9785</v>
      </c>
      <c r="AD433" s="40" t="s">
        <v>9786</v>
      </c>
      <c r="AE433" s="40"/>
      <c r="AF433" s="40" t="s">
        <v>818</v>
      </c>
      <c r="AG433" s="40" t="s">
        <v>153</v>
      </c>
      <c r="AH433" s="40" t="s">
        <v>3979</v>
      </c>
      <c r="AI433" s="40" t="s">
        <v>3594</v>
      </c>
      <c r="AJ433" s="41"/>
      <c r="AK433" s="43"/>
      <c r="AL433" s="41"/>
      <c r="AM433" s="41"/>
      <c r="AN433" s="41"/>
      <c r="AO433" s="41"/>
      <c r="AP433" s="41"/>
      <c r="AQ433" s="41"/>
      <c r="AR433" s="41"/>
      <c r="AS433" s="41"/>
      <c r="AT433" s="41"/>
      <c r="AU433" s="40"/>
      <c r="AV433" s="40"/>
      <c r="AW433" s="40"/>
      <c r="AX433" s="40"/>
    </row>
    <row r="434" spans="1:50" x14ac:dyDescent="0.2">
      <c r="A434" s="73">
        <v>43325</v>
      </c>
      <c r="B434" s="40" t="s">
        <v>818</v>
      </c>
      <c r="C434" s="40" t="s">
        <v>3980</v>
      </c>
      <c r="D434" s="40" t="s">
        <v>137</v>
      </c>
      <c r="E434" s="42" t="s">
        <v>1293</v>
      </c>
      <c r="F434" s="40" t="s">
        <v>1294</v>
      </c>
      <c r="G434" s="40" t="s">
        <v>76</v>
      </c>
      <c r="H434" s="40" t="s">
        <v>77</v>
      </c>
      <c r="I434" s="40" t="s">
        <v>29</v>
      </c>
      <c r="J434" s="40" t="s">
        <v>30</v>
      </c>
      <c r="K434" s="40" t="s">
        <v>31</v>
      </c>
      <c r="L434" s="49">
        <v>228260</v>
      </c>
      <c r="M434" s="49">
        <v>0</v>
      </c>
      <c r="N434" s="49">
        <v>228260</v>
      </c>
      <c r="O434" s="49">
        <v>0</v>
      </c>
      <c r="P434" s="42" t="s">
        <v>150</v>
      </c>
      <c r="Q434" s="40" t="s">
        <v>3382</v>
      </c>
      <c r="R434" s="40" t="s">
        <v>3383</v>
      </c>
      <c r="S434" s="40" t="s">
        <v>140</v>
      </c>
      <c r="T434" s="40" t="s">
        <v>141</v>
      </c>
      <c r="U434" s="40" t="s">
        <v>3384</v>
      </c>
      <c r="V434" s="40" t="s">
        <v>143</v>
      </c>
      <c r="W434" s="40" t="s">
        <v>159</v>
      </c>
      <c r="X434" s="40" t="s">
        <v>160</v>
      </c>
      <c r="Y434" s="40" t="s">
        <v>78</v>
      </c>
      <c r="Z434" s="40" t="s">
        <v>78</v>
      </c>
      <c r="AA434" s="40" t="s">
        <v>702</v>
      </c>
      <c r="AB434" s="40"/>
      <c r="AC434" s="40" t="s">
        <v>689</v>
      </c>
      <c r="AD434" s="40" t="s">
        <v>3981</v>
      </c>
      <c r="AE434" s="40"/>
      <c r="AF434" s="40" t="s">
        <v>818</v>
      </c>
      <c r="AG434" s="40" t="s">
        <v>486</v>
      </c>
      <c r="AH434" s="40" t="s">
        <v>819</v>
      </c>
      <c r="AI434" s="40" t="s">
        <v>3982</v>
      </c>
      <c r="AJ434" s="41"/>
      <c r="AK434" s="43"/>
      <c r="AL434" s="41"/>
      <c r="AM434" s="41"/>
      <c r="AN434" s="41"/>
      <c r="AO434" s="41"/>
      <c r="AP434" s="41"/>
      <c r="AQ434" s="41"/>
      <c r="AR434" s="41"/>
      <c r="AS434" s="41"/>
      <c r="AT434" s="41"/>
      <c r="AU434" s="40"/>
      <c r="AV434" s="40"/>
      <c r="AW434" s="40"/>
      <c r="AX434" s="40"/>
    </row>
    <row r="435" spans="1:50" x14ac:dyDescent="0.2">
      <c r="A435" s="73">
        <v>43425</v>
      </c>
      <c r="B435" s="40" t="s">
        <v>818</v>
      </c>
      <c r="C435" s="40" t="s">
        <v>3983</v>
      </c>
      <c r="D435" s="40" t="s">
        <v>137</v>
      </c>
      <c r="E435" s="42" t="s">
        <v>1293</v>
      </c>
      <c r="F435" s="40" t="s">
        <v>1294</v>
      </c>
      <c r="G435" s="40" t="s">
        <v>76</v>
      </c>
      <c r="H435" s="40" t="s">
        <v>77</v>
      </c>
      <c r="I435" s="40" t="s">
        <v>29</v>
      </c>
      <c r="J435" s="40" t="s">
        <v>30</v>
      </c>
      <c r="K435" s="40" t="s">
        <v>31</v>
      </c>
      <c r="L435" s="49">
        <v>156195</v>
      </c>
      <c r="M435" s="49">
        <v>0</v>
      </c>
      <c r="N435" s="49">
        <v>156195</v>
      </c>
      <c r="O435" s="49">
        <v>0</v>
      </c>
      <c r="P435" s="42" t="s">
        <v>150</v>
      </c>
      <c r="Q435" s="40" t="s">
        <v>3369</v>
      </c>
      <c r="R435" s="40" t="s">
        <v>3370</v>
      </c>
      <c r="S435" s="40" t="s">
        <v>140</v>
      </c>
      <c r="T435" s="40" t="s">
        <v>141</v>
      </c>
      <c r="U435" s="40" t="s">
        <v>3371</v>
      </c>
      <c r="V435" s="40" t="s">
        <v>143</v>
      </c>
      <c r="W435" s="40" t="s">
        <v>151</v>
      </c>
      <c r="X435" s="40" t="s">
        <v>152</v>
      </c>
      <c r="Y435" s="40" t="s">
        <v>78</v>
      </c>
      <c r="Z435" s="40" t="s">
        <v>78</v>
      </c>
      <c r="AA435" s="40" t="s">
        <v>704</v>
      </c>
      <c r="AB435" s="40"/>
      <c r="AC435" s="40" t="s">
        <v>3984</v>
      </c>
      <c r="AD435" s="40" t="s">
        <v>3985</v>
      </c>
      <c r="AE435" s="40"/>
      <c r="AF435" s="40" t="s">
        <v>818</v>
      </c>
      <c r="AG435" s="40" t="s">
        <v>486</v>
      </c>
      <c r="AH435" s="40" t="s">
        <v>820</v>
      </c>
      <c r="AI435" s="40" t="s">
        <v>3986</v>
      </c>
      <c r="AJ435" s="41"/>
      <c r="AK435" s="43"/>
      <c r="AL435" s="41"/>
      <c r="AM435" s="41"/>
      <c r="AN435" s="41"/>
      <c r="AO435" s="41"/>
      <c r="AP435" s="41"/>
      <c r="AQ435" s="41"/>
      <c r="AR435" s="41"/>
      <c r="AS435" s="41"/>
      <c r="AT435" s="41"/>
      <c r="AU435" s="40"/>
      <c r="AV435" s="40"/>
      <c r="AW435" s="40"/>
      <c r="AX435" s="40"/>
    </row>
    <row r="436" spans="1:50" x14ac:dyDescent="0.2">
      <c r="A436" s="73">
        <v>43525</v>
      </c>
      <c r="B436" s="40" t="s">
        <v>818</v>
      </c>
      <c r="C436" s="40" t="s">
        <v>3987</v>
      </c>
      <c r="D436" s="40" t="s">
        <v>137</v>
      </c>
      <c r="E436" s="42" t="s">
        <v>1298</v>
      </c>
      <c r="F436" s="40" t="s">
        <v>1299</v>
      </c>
      <c r="G436" s="40" t="s">
        <v>76</v>
      </c>
      <c r="H436" s="40" t="s">
        <v>77</v>
      </c>
      <c r="I436" s="40" t="s">
        <v>29</v>
      </c>
      <c r="J436" s="40" t="s">
        <v>30</v>
      </c>
      <c r="K436" s="40" t="s">
        <v>31</v>
      </c>
      <c r="L436" s="49">
        <v>46302667</v>
      </c>
      <c r="M436" s="49">
        <v>0</v>
      </c>
      <c r="N436" s="49">
        <v>46302667</v>
      </c>
      <c r="O436" s="49">
        <v>36945334</v>
      </c>
      <c r="P436" s="42" t="s">
        <v>150</v>
      </c>
      <c r="Q436" s="40" t="s">
        <v>3988</v>
      </c>
      <c r="R436" s="40" t="s">
        <v>3989</v>
      </c>
      <c r="S436" s="40" t="s">
        <v>140</v>
      </c>
      <c r="T436" s="40" t="s">
        <v>141</v>
      </c>
      <c r="U436" s="40" t="s">
        <v>3990</v>
      </c>
      <c r="V436" s="40" t="s">
        <v>143</v>
      </c>
      <c r="W436" s="40" t="s">
        <v>155</v>
      </c>
      <c r="X436" s="40" t="s">
        <v>156</v>
      </c>
      <c r="Y436" s="40" t="s">
        <v>75</v>
      </c>
      <c r="Z436" s="40" t="s">
        <v>75</v>
      </c>
      <c r="AA436" s="40" t="s">
        <v>706</v>
      </c>
      <c r="AB436" s="40"/>
      <c r="AC436" s="40" t="s">
        <v>9787</v>
      </c>
      <c r="AD436" s="40" t="s">
        <v>9788</v>
      </c>
      <c r="AE436" s="40"/>
      <c r="AF436" s="40" t="s">
        <v>818</v>
      </c>
      <c r="AG436" s="40" t="s">
        <v>153</v>
      </c>
      <c r="AH436" s="40" t="s">
        <v>3991</v>
      </c>
      <c r="AI436" s="40" t="s">
        <v>3959</v>
      </c>
      <c r="AJ436" s="41"/>
      <c r="AK436" s="43"/>
      <c r="AL436" s="41"/>
      <c r="AM436" s="41"/>
      <c r="AN436" s="41"/>
      <c r="AO436" s="41"/>
      <c r="AP436" s="41"/>
      <c r="AQ436" s="41"/>
      <c r="AR436" s="41"/>
      <c r="AS436" s="41"/>
      <c r="AT436" s="41"/>
      <c r="AU436" s="40"/>
      <c r="AV436" s="40"/>
      <c r="AW436" s="40"/>
      <c r="AX436" s="40"/>
    </row>
    <row r="437" spans="1:50" x14ac:dyDescent="0.2">
      <c r="A437" s="73">
        <v>43625</v>
      </c>
      <c r="B437" s="40" t="s">
        <v>818</v>
      </c>
      <c r="C437" s="40" t="s">
        <v>3992</v>
      </c>
      <c r="D437" s="40" t="s">
        <v>137</v>
      </c>
      <c r="E437" s="42" t="s">
        <v>1218</v>
      </c>
      <c r="F437" s="40" t="s">
        <v>1219</v>
      </c>
      <c r="G437" s="40" t="s">
        <v>27</v>
      </c>
      <c r="H437" s="40" t="s">
        <v>28</v>
      </c>
      <c r="I437" s="40" t="s">
        <v>29</v>
      </c>
      <c r="J437" s="40" t="s">
        <v>30</v>
      </c>
      <c r="K437" s="40" t="s">
        <v>31</v>
      </c>
      <c r="L437" s="49">
        <v>11924928</v>
      </c>
      <c r="M437" s="49">
        <v>0</v>
      </c>
      <c r="N437" s="49">
        <v>11924928</v>
      </c>
      <c r="O437" s="49">
        <v>8148701</v>
      </c>
      <c r="P437" s="42" t="s">
        <v>150</v>
      </c>
      <c r="Q437" s="40" t="s">
        <v>3993</v>
      </c>
      <c r="R437" s="40" t="s">
        <v>3994</v>
      </c>
      <c r="S437" s="40" t="s">
        <v>140</v>
      </c>
      <c r="T437" s="40" t="s">
        <v>141</v>
      </c>
      <c r="U437" s="40" t="s">
        <v>3995</v>
      </c>
      <c r="V437" s="40" t="s">
        <v>143</v>
      </c>
      <c r="W437" s="40" t="s">
        <v>151</v>
      </c>
      <c r="X437" s="40" t="s">
        <v>152</v>
      </c>
      <c r="Y437" s="40" t="s">
        <v>57</v>
      </c>
      <c r="Z437" s="40" t="s">
        <v>57</v>
      </c>
      <c r="AA437" s="40" t="s">
        <v>708</v>
      </c>
      <c r="AB437" s="40"/>
      <c r="AC437" s="40" t="s">
        <v>9789</v>
      </c>
      <c r="AD437" s="40" t="s">
        <v>9790</v>
      </c>
      <c r="AE437" s="40"/>
      <c r="AF437" s="40" t="s">
        <v>818</v>
      </c>
      <c r="AG437" s="40" t="s">
        <v>153</v>
      </c>
      <c r="AH437" s="40" t="s">
        <v>3996</v>
      </c>
      <c r="AI437" s="40" t="s">
        <v>3997</v>
      </c>
      <c r="AJ437" s="41"/>
      <c r="AK437" s="43"/>
      <c r="AL437" s="41"/>
      <c r="AM437" s="41"/>
      <c r="AN437" s="41"/>
      <c r="AO437" s="41"/>
      <c r="AP437" s="41"/>
      <c r="AQ437" s="41"/>
      <c r="AR437" s="41"/>
      <c r="AS437" s="41"/>
      <c r="AT437" s="41"/>
      <c r="AU437" s="40"/>
      <c r="AV437" s="40"/>
      <c r="AW437" s="40"/>
      <c r="AX437" s="40"/>
    </row>
    <row r="438" spans="1:50" x14ac:dyDescent="0.2">
      <c r="A438" s="73">
        <v>43725</v>
      </c>
      <c r="B438" s="40" t="s">
        <v>818</v>
      </c>
      <c r="C438" s="40" t="s">
        <v>3998</v>
      </c>
      <c r="D438" s="40" t="s">
        <v>137</v>
      </c>
      <c r="E438" s="42" t="s">
        <v>1307</v>
      </c>
      <c r="F438" s="40" t="s">
        <v>1308</v>
      </c>
      <c r="G438" s="40" t="s">
        <v>27</v>
      </c>
      <c r="H438" s="40" t="s">
        <v>28</v>
      </c>
      <c r="I438" s="40" t="s">
        <v>29</v>
      </c>
      <c r="J438" s="40" t="s">
        <v>30</v>
      </c>
      <c r="K438" s="40" t="s">
        <v>31</v>
      </c>
      <c r="L438" s="49">
        <v>34023546</v>
      </c>
      <c r="M438" s="49">
        <v>0</v>
      </c>
      <c r="N438" s="49">
        <v>34023546</v>
      </c>
      <c r="O438" s="49">
        <v>26462758</v>
      </c>
      <c r="P438" s="42" t="s">
        <v>150</v>
      </c>
      <c r="Q438" s="40" t="s">
        <v>3999</v>
      </c>
      <c r="R438" s="40" t="s">
        <v>4000</v>
      </c>
      <c r="S438" s="40" t="s">
        <v>140</v>
      </c>
      <c r="T438" s="40" t="s">
        <v>141</v>
      </c>
      <c r="U438" s="40" t="s">
        <v>4001</v>
      </c>
      <c r="V438" s="40" t="s">
        <v>143</v>
      </c>
      <c r="W438" s="40" t="s">
        <v>148</v>
      </c>
      <c r="X438" s="40" t="s">
        <v>149</v>
      </c>
      <c r="Y438" s="40" t="s">
        <v>80</v>
      </c>
      <c r="Z438" s="40" t="s">
        <v>80</v>
      </c>
      <c r="AA438" s="40" t="s">
        <v>710</v>
      </c>
      <c r="AB438" s="40"/>
      <c r="AC438" s="40" t="s">
        <v>9791</v>
      </c>
      <c r="AD438" s="40" t="s">
        <v>9792</v>
      </c>
      <c r="AE438" s="40"/>
      <c r="AF438" s="40" t="s">
        <v>818</v>
      </c>
      <c r="AG438" s="40" t="s">
        <v>153</v>
      </c>
      <c r="AH438" s="40" t="s">
        <v>4002</v>
      </c>
      <c r="AI438" s="40" t="s">
        <v>4003</v>
      </c>
      <c r="AJ438" s="41"/>
      <c r="AK438" s="43"/>
      <c r="AL438" s="41"/>
      <c r="AM438" s="41"/>
      <c r="AN438" s="41"/>
      <c r="AO438" s="41"/>
      <c r="AP438" s="41"/>
      <c r="AQ438" s="41"/>
      <c r="AR438" s="41"/>
      <c r="AS438" s="41"/>
      <c r="AT438" s="41"/>
      <c r="AU438" s="40"/>
      <c r="AV438" s="40"/>
      <c r="AW438" s="40"/>
      <c r="AX438" s="40"/>
    </row>
    <row r="439" spans="1:50" x14ac:dyDescent="0.2">
      <c r="A439" s="73">
        <v>43825</v>
      </c>
      <c r="B439" s="40" t="s">
        <v>667</v>
      </c>
      <c r="C439" s="40" t="s">
        <v>4004</v>
      </c>
      <c r="D439" s="40" t="s">
        <v>137</v>
      </c>
      <c r="E439" s="42" t="s">
        <v>1298</v>
      </c>
      <c r="F439" s="40" t="s">
        <v>1299</v>
      </c>
      <c r="G439" s="40" t="s">
        <v>76</v>
      </c>
      <c r="H439" s="40" t="s">
        <v>77</v>
      </c>
      <c r="I439" s="40" t="s">
        <v>29</v>
      </c>
      <c r="J439" s="40" t="s">
        <v>30</v>
      </c>
      <c r="K439" s="40" t="s">
        <v>31</v>
      </c>
      <c r="L439" s="49">
        <v>312390</v>
      </c>
      <c r="M439" s="49">
        <v>0</v>
      </c>
      <c r="N439" s="49">
        <v>312390</v>
      </c>
      <c r="O439" s="49">
        <v>0</v>
      </c>
      <c r="P439" s="42" t="s">
        <v>150</v>
      </c>
      <c r="Q439" s="40" t="s">
        <v>3421</v>
      </c>
      <c r="R439" s="40" t="s">
        <v>3422</v>
      </c>
      <c r="S439" s="40" t="s">
        <v>140</v>
      </c>
      <c r="T439" s="40" t="s">
        <v>141</v>
      </c>
      <c r="U439" s="40" t="s">
        <v>3423</v>
      </c>
      <c r="V439" s="40" t="s">
        <v>143</v>
      </c>
      <c r="W439" s="40" t="s">
        <v>159</v>
      </c>
      <c r="X439" s="40" t="s">
        <v>160</v>
      </c>
      <c r="Y439" s="40" t="s">
        <v>78</v>
      </c>
      <c r="Z439" s="40" t="s">
        <v>78</v>
      </c>
      <c r="AA439" s="40" t="s">
        <v>712</v>
      </c>
      <c r="AB439" s="40"/>
      <c r="AC439" s="40" t="s">
        <v>4005</v>
      </c>
      <c r="AD439" s="40" t="s">
        <v>4006</v>
      </c>
      <c r="AE439" s="40"/>
      <c r="AF439" s="40" t="s">
        <v>667</v>
      </c>
      <c r="AG439" s="40" t="s">
        <v>486</v>
      </c>
      <c r="AH439" s="40" t="s">
        <v>4007</v>
      </c>
      <c r="AI439" s="40" t="s">
        <v>4008</v>
      </c>
      <c r="AJ439" s="41"/>
      <c r="AK439" s="43"/>
      <c r="AL439" s="41"/>
      <c r="AM439" s="41"/>
      <c r="AN439" s="41"/>
      <c r="AO439" s="41"/>
      <c r="AP439" s="41"/>
      <c r="AQ439" s="41"/>
      <c r="AR439" s="41"/>
      <c r="AS439" s="41"/>
      <c r="AT439" s="41"/>
      <c r="AU439" s="40"/>
      <c r="AV439" s="40"/>
      <c r="AW439" s="40"/>
      <c r="AX439" s="40"/>
    </row>
    <row r="440" spans="1:50" x14ac:dyDescent="0.2">
      <c r="A440" s="73">
        <v>43925</v>
      </c>
      <c r="B440" s="40" t="s">
        <v>667</v>
      </c>
      <c r="C440" s="40" t="s">
        <v>4009</v>
      </c>
      <c r="D440" s="40" t="s">
        <v>137</v>
      </c>
      <c r="E440" s="42" t="s">
        <v>1203</v>
      </c>
      <c r="F440" s="40" t="s">
        <v>1204</v>
      </c>
      <c r="G440" s="40" t="s">
        <v>27</v>
      </c>
      <c r="H440" s="40" t="s">
        <v>28</v>
      </c>
      <c r="I440" s="40" t="s">
        <v>29</v>
      </c>
      <c r="J440" s="40" t="s">
        <v>30</v>
      </c>
      <c r="K440" s="40" t="s">
        <v>31</v>
      </c>
      <c r="L440" s="49">
        <v>519029</v>
      </c>
      <c r="M440" s="49">
        <v>0</v>
      </c>
      <c r="N440" s="49">
        <v>519029</v>
      </c>
      <c r="O440" s="49">
        <v>0</v>
      </c>
      <c r="P440" s="42" t="s">
        <v>150</v>
      </c>
      <c r="Q440" s="40" t="s">
        <v>3339</v>
      </c>
      <c r="R440" s="40" t="s">
        <v>3340</v>
      </c>
      <c r="S440" s="40" t="s">
        <v>140</v>
      </c>
      <c r="T440" s="40" t="s">
        <v>141</v>
      </c>
      <c r="U440" s="40" t="s">
        <v>3341</v>
      </c>
      <c r="V440" s="40" t="s">
        <v>143</v>
      </c>
      <c r="W440" s="40" t="s">
        <v>148</v>
      </c>
      <c r="X440" s="40" t="s">
        <v>149</v>
      </c>
      <c r="Y440" s="40" t="s">
        <v>35</v>
      </c>
      <c r="Z440" s="40" t="s">
        <v>35</v>
      </c>
      <c r="AA440" s="40" t="s">
        <v>714</v>
      </c>
      <c r="AB440" s="40"/>
      <c r="AC440" s="40" t="s">
        <v>847</v>
      </c>
      <c r="AD440" s="40" t="s">
        <v>4010</v>
      </c>
      <c r="AE440" s="40"/>
      <c r="AF440" s="40" t="s">
        <v>667</v>
      </c>
      <c r="AG440" s="40" t="s">
        <v>486</v>
      </c>
      <c r="AH440" s="40" t="s">
        <v>821</v>
      </c>
      <c r="AI440" s="40" t="s">
        <v>4011</v>
      </c>
      <c r="AJ440" s="41"/>
      <c r="AK440" s="43"/>
      <c r="AL440" s="41"/>
      <c r="AM440" s="41"/>
      <c r="AN440" s="41"/>
      <c r="AO440" s="41"/>
      <c r="AP440" s="41"/>
      <c r="AQ440" s="41"/>
      <c r="AR440" s="41"/>
      <c r="AS440" s="41"/>
      <c r="AT440" s="41"/>
      <c r="AU440" s="40"/>
      <c r="AV440" s="40"/>
      <c r="AW440" s="40"/>
      <c r="AX440" s="40"/>
    </row>
    <row r="441" spans="1:50" x14ac:dyDescent="0.2">
      <c r="A441" s="73">
        <v>44025</v>
      </c>
      <c r="B441" s="40" t="s">
        <v>667</v>
      </c>
      <c r="C441" s="40" t="s">
        <v>4012</v>
      </c>
      <c r="D441" s="40" t="s">
        <v>137</v>
      </c>
      <c r="E441" s="42" t="s">
        <v>1226</v>
      </c>
      <c r="F441" s="40" t="s">
        <v>1227</v>
      </c>
      <c r="G441" s="40" t="s">
        <v>27</v>
      </c>
      <c r="H441" s="40" t="s">
        <v>28</v>
      </c>
      <c r="I441" s="40" t="s">
        <v>29</v>
      </c>
      <c r="J441" s="40" t="s">
        <v>30</v>
      </c>
      <c r="K441" s="40" t="s">
        <v>31</v>
      </c>
      <c r="L441" s="49">
        <v>166195</v>
      </c>
      <c r="M441" s="49">
        <v>0</v>
      </c>
      <c r="N441" s="49">
        <v>166195</v>
      </c>
      <c r="O441" s="49">
        <v>0</v>
      </c>
      <c r="P441" s="42" t="s">
        <v>150</v>
      </c>
      <c r="Q441" s="40" t="s">
        <v>2478</v>
      </c>
      <c r="R441" s="40" t="s">
        <v>2479</v>
      </c>
      <c r="S441" s="40" t="s">
        <v>140</v>
      </c>
      <c r="T441" s="40" t="s">
        <v>141</v>
      </c>
      <c r="U441" s="40" t="s">
        <v>2480</v>
      </c>
      <c r="V441" s="40" t="s">
        <v>143</v>
      </c>
      <c r="W441" s="40" t="s">
        <v>151</v>
      </c>
      <c r="X441" s="40" t="s">
        <v>152</v>
      </c>
      <c r="Y441" s="40" t="s">
        <v>45</v>
      </c>
      <c r="Z441" s="40" t="s">
        <v>45</v>
      </c>
      <c r="AA441" s="40" t="s">
        <v>716</v>
      </c>
      <c r="AB441" s="40"/>
      <c r="AC441" s="40" t="s">
        <v>728</v>
      </c>
      <c r="AD441" s="40" t="s">
        <v>4013</v>
      </c>
      <c r="AE441" s="40"/>
      <c r="AF441" s="40" t="s">
        <v>667</v>
      </c>
      <c r="AG441" s="40" t="s">
        <v>486</v>
      </c>
      <c r="AH441" s="40" t="s">
        <v>822</v>
      </c>
      <c r="AI441" s="40" t="s">
        <v>4014</v>
      </c>
      <c r="AJ441" s="41"/>
      <c r="AK441" s="43"/>
      <c r="AL441" s="41"/>
      <c r="AM441" s="41"/>
      <c r="AN441" s="41"/>
      <c r="AO441" s="41"/>
      <c r="AP441" s="41"/>
      <c r="AQ441" s="41"/>
      <c r="AR441" s="41"/>
      <c r="AS441" s="41"/>
      <c r="AT441" s="41"/>
      <c r="AU441" s="40"/>
      <c r="AV441" s="40"/>
      <c r="AW441" s="40"/>
      <c r="AX441" s="40"/>
    </row>
    <row r="442" spans="1:50" x14ac:dyDescent="0.2">
      <c r="A442" s="73">
        <v>44125</v>
      </c>
      <c r="B442" s="40" t="s">
        <v>667</v>
      </c>
      <c r="C442" s="40" t="s">
        <v>4015</v>
      </c>
      <c r="D442" s="40" t="s">
        <v>137</v>
      </c>
      <c r="E442" s="42" t="s">
        <v>1226</v>
      </c>
      <c r="F442" s="40" t="s">
        <v>1227</v>
      </c>
      <c r="G442" s="40" t="s">
        <v>27</v>
      </c>
      <c r="H442" s="40" t="s">
        <v>28</v>
      </c>
      <c r="I442" s="40" t="s">
        <v>29</v>
      </c>
      <c r="J442" s="40" t="s">
        <v>30</v>
      </c>
      <c r="K442" s="40" t="s">
        <v>31</v>
      </c>
      <c r="L442" s="49">
        <v>312390</v>
      </c>
      <c r="M442" s="49">
        <v>0</v>
      </c>
      <c r="N442" s="49">
        <v>312390</v>
      </c>
      <c r="O442" s="49">
        <v>0</v>
      </c>
      <c r="P442" s="42" t="s">
        <v>150</v>
      </c>
      <c r="Q442" s="40" t="s">
        <v>2376</v>
      </c>
      <c r="R442" s="40" t="s">
        <v>2377</v>
      </c>
      <c r="S442" s="40" t="s">
        <v>140</v>
      </c>
      <c r="T442" s="40" t="s">
        <v>141</v>
      </c>
      <c r="U442" s="40" t="s">
        <v>2378</v>
      </c>
      <c r="V442" s="40" t="s">
        <v>143</v>
      </c>
      <c r="W442" s="40" t="s">
        <v>151</v>
      </c>
      <c r="X442" s="40" t="s">
        <v>152</v>
      </c>
      <c r="Y442" s="40" t="s">
        <v>45</v>
      </c>
      <c r="Z442" s="40" t="s">
        <v>45</v>
      </c>
      <c r="AA442" s="40" t="s">
        <v>718</v>
      </c>
      <c r="AB442" s="40"/>
      <c r="AC442" s="40" t="s">
        <v>713</v>
      </c>
      <c r="AD442" s="40" t="s">
        <v>4016</v>
      </c>
      <c r="AE442" s="40"/>
      <c r="AF442" s="40" t="s">
        <v>667</v>
      </c>
      <c r="AG442" s="40" t="s">
        <v>486</v>
      </c>
      <c r="AH442" s="40" t="s">
        <v>823</v>
      </c>
      <c r="AI442" s="40" t="s">
        <v>4017</v>
      </c>
      <c r="AJ442" s="41"/>
      <c r="AK442" s="43"/>
      <c r="AL442" s="41"/>
      <c r="AM442" s="41"/>
      <c r="AN442" s="41"/>
      <c r="AO442" s="41"/>
      <c r="AP442" s="41"/>
      <c r="AQ442" s="41"/>
      <c r="AR442" s="41"/>
      <c r="AS442" s="41"/>
      <c r="AT442" s="41"/>
      <c r="AU442" s="40"/>
      <c r="AV442" s="40"/>
      <c r="AW442" s="40"/>
      <c r="AX442" s="40"/>
    </row>
    <row r="443" spans="1:50" x14ac:dyDescent="0.2">
      <c r="A443" s="73">
        <v>44225</v>
      </c>
      <c r="B443" s="40" t="s">
        <v>667</v>
      </c>
      <c r="C443" s="40" t="s">
        <v>4018</v>
      </c>
      <c r="D443" s="40" t="s">
        <v>137</v>
      </c>
      <c r="E443" s="42" t="s">
        <v>1218</v>
      </c>
      <c r="F443" s="40" t="s">
        <v>1219</v>
      </c>
      <c r="G443" s="40" t="s">
        <v>27</v>
      </c>
      <c r="H443" s="40" t="s">
        <v>28</v>
      </c>
      <c r="I443" s="40" t="s">
        <v>29</v>
      </c>
      <c r="J443" s="40" t="s">
        <v>30</v>
      </c>
      <c r="K443" s="40" t="s">
        <v>31</v>
      </c>
      <c r="L443" s="49">
        <v>70400</v>
      </c>
      <c r="M443" s="49">
        <v>0</v>
      </c>
      <c r="N443" s="49">
        <v>70400</v>
      </c>
      <c r="O443" s="49">
        <v>0</v>
      </c>
      <c r="P443" s="42" t="s">
        <v>150</v>
      </c>
      <c r="Q443" s="40" t="s">
        <v>3189</v>
      </c>
      <c r="R443" s="40" t="s">
        <v>3190</v>
      </c>
      <c r="S443" s="40" t="s">
        <v>140</v>
      </c>
      <c r="T443" s="40" t="s">
        <v>141</v>
      </c>
      <c r="U443" s="40" t="s">
        <v>3191</v>
      </c>
      <c r="V443" s="40" t="s">
        <v>143</v>
      </c>
      <c r="W443" s="40" t="s">
        <v>162</v>
      </c>
      <c r="X443" s="40" t="s">
        <v>163</v>
      </c>
      <c r="Y443" s="40" t="s">
        <v>54</v>
      </c>
      <c r="Z443" s="40" t="s">
        <v>54</v>
      </c>
      <c r="AA443" s="40" t="s">
        <v>720</v>
      </c>
      <c r="AB443" s="40"/>
      <c r="AC443" s="40" t="s">
        <v>722</v>
      </c>
      <c r="AD443" s="40" t="s">
        <v>4019</v>
      </c>
      <c r="AE443" s="40"/>
      <c r="AF443" s="40" t="s">
        <v>667</v>
      </c>
      <c r="AG443" s="40" t="s">
        <v>486</v>
      </c>
      <c r="AH443" s="40" t="s">
        <v>824</v>
      </c>
      <c r="AI443" s="40" t="s">
        <v>4020</v>
      </c>
      <c r="AJ443" s="41"/>
      <c r="AK443" s="43"/>
      <c r="AL443" s="41"/>
      <c r="AM443" s="41"/>
      <c r="AN443" s="41"/>
      <c r="AO443" s="41"/>
      <c r="AP443" s="41"/>
      <c r="AQ443" s="41"/>
      <c r="AR443" s="41"/>
      <c r="AS443" s="41"/>
      <c r="AT443" s="41"/>
      <c r="AU443" s="40"/>
      <c r="AV443" s="40"/>
      <c r="AW443" s="40"/>
      <c r="AX443" s="40"/>
    </row>
    <row r="444" spans="1:50" x14ac:dyDescent="0.2">
      <c r="A444" s="73">
        <v>44325</v>
      </c>
      <c r="B444" s="40" t="s">
        <v>667</v>
      </c>
      <c r="C444" s="40" t="s">
        <v>4021</v>
      </c>
      <c r="D444" s="40" t="s">
        <v>137</v>
      </c>
      <c r="E444" s="42" t="s">
        <v>1218</v>
      </c>
      <c r="F444" s="40" t="s">
        <v>1219</v>
      </c>
      <c r="G444" s="40" t="s">
        <v>27</v>
      </c>
      <c r="H444" s="40" t="s">
        <v>28</v>
      </c>
      <c r="I444" s="40" t="s">
        <v>37</v>
      </c>
      <c r="J444" s="40" t="s">
        <v>38</v>
      </c>
      <c r="K444" s="40" t="s">
        <v>31</v>
      </c>
      <c r="L444" s="49">
        <v>3063140</v>
      </c>
      <c r="M444" s="49">
        <v>0</v>
      </c>
      <c r="N444" s="49">
        <v>3063140</v>
      </c>
      <c r="O444" s="49">
        <v>0</v>
      </c>
      <c r="P444" s="42" t="s">
        <v>138</v>
      </c>
      <c r="Q444" s="40" t="s">
        <v>901</v>
      </c>
      <c r="R444" s="40" t="s">
        <v>139</v>
      </c>
      <c r="S444" s="40" t="s">
        <v>140</v>
      </c>
      <c r="T444" s="40" t="s">
        <v>141</v>
      </c>
      <c r="U444" s="40" t="s">
        <v>142</v>
      </c>
      <c r="V444" s="40" t="s">
        <v>143</v>
      </c>
      <c r="W444" s="40" t="s">
        <v>144</v>
      </c>
      <c r="X444" s="40" t="s">
        <v>145</v>
      </c>
      <c r="Y444" s="40" t="s">
        <v>49</v>
      </c>
      <c r="Z444" s="40" t="s">
        <v>49</v>
      </c>
      <c r="AA444" s="40" t="s">
        <v>665</v>
      </c>
      <c r="AB444" s="40" t="s">
        <v>91</v>
      </c>
      <c r="AC444" s="40" t="s">
        <v>666</v>
      </c>
      <c r="AD444" s="40" t="s">
        <v>4022</v>
      </c>
      <c r="AE444" s="40"/>
      <c r="AF444" s="40" t="s">
        <v>667</v>
      </c>
      <c r="AG444" s="40" t="s">
        <v>146</v>
      </c>
      <c r="AH444" s="40" t="s">
        <v>4023</v>
      </c>
      <c r="AI444" s="40" t="s">
        <v>4024</v>
      </c>
      <c r="AJ444" s="41"/>
      <c r="AK444" s="43"/>
      <c r="AL444" s="41"/>
      <c r="AM444" s="41"/>
      <c r="AN444" s="41"/>
      <c r="AO444" s="41"/>
      <c r="AP444" s="41"/>
      <c r="AQ444" s="41"/>
      <c r="AR444" s="41"/>
      <c r="AS444" s="41"/>
      <c r="AT444" s="41"/>
      <c r="AU444" s="40"/>
      <c r="AV444" s="40"/>
      <c r="AW444" s="40"/>
      <c r="AX444" s="40"/>
    </row>
    <row r="445" spans="1:50" x14ac:dyDescent="0.2">
      <c r="A445" s="73">
        <v>44425</v>
      </c>
      <c r="B445" s="40" t="s">
        <v>797</v>
      </c>
      <c r="C445" s="40" t="s">
        <v>4025</v>
      </c>
      <c r="D445" s="40" t="s">
        <v>137</v>
      </c>
      <c r="E445" s="42" t="s">
        <v>1203</v>
      </c>
      <c r="F445" s="40" t="s">
        <v>1204</v>
      </c>
      <c r="G445" s="40" t="s">
        <v>27</v>
      </c>
      <c r="H445" s="40" t="s">
        <v>28</v>
      </c>
      <c r="I445" s="40" t="s">
        <v>29</v>
      </c>
      <c r="J445" s="40" t="s">
        <v>30</v>
      </c>
      <c r="K445" s="40" t="s">
        <v>31</v>
      </c>
      <c r="L445" s="49">
        <v>312390</v>
      </c>
      <c r="M445" s="49">
        <v>0</v>
      </c>
      <c r="N445" s="49">
        <v>312390</v>
      </c>
      <c r="O445" s="49">
        <v>0</v>
      </c>
      <c r="P445" s="42" t="s">
        <v>150</v>
      </c>
      <c r="Q445" s="40" t="s">
        <v>2188</v>
      </c>
      <c r="R445" s="40" t="s">
        <v>2189</v>
      </c>
      <c r="S445" s="40" t="s">
        <v>140</v>
      </c>
      <c r="T445" s="40" t="s">
        <v>141</v>
      </c>
      <c r="U445" s="40" t="s">
        <v>2190</v>
      </c>
      <c r="V445" s="40" t="s">
        <v>143</v>
      </c>
      <c r="W445" s="40" t="s">
        <v>148</v>
      </c>
      <c r="X445" s="40" t="s">
        <v>149</v>
      </c>
      <c r="Y445" s="40" t="s">
        <v>35</v>
      </c>
      <c r="Z445" s="40" t="s">
        <v>35</v>
      </c>
      <c r="AA445" s="40" t="s">
        <v>723</v>
      </c>
      <c r="AB445" s="40"/>
      <c r="AC445" s="40" t="s">
        <v>4026</v>
      </c>
      <c r="AD445" s="40" t="s">
        <v>4027</v>
      </c>
      <c r="AE445" s="40"/>
      <c r="AF445" s="40" t="s">
        <v>797</v>
      </c>
      <c r="AG445" s="40" t="s">
        <v>486</v>
      </c>
      <c r="AH445" s="40" t="s">
        <v>4028</v>
      </c>
      <c r="AI445" s="40" t="s">
        <v>4029</v>
      </c>
      <c r="AJ445" s="41"/>
      <c r="AK445" s="43"/>
      <c r="AL445" s="41"/>
      <c r="AM445" s="41"/>
      <c r="AN445" s="41"/>
      <c r="AO445" s="41"/>
      <c r="AP445" s="41"/>
      <c r="AQ445" s="41"/>
      <c r="AR445" s="41"/>
      <c r="AS445" s="41"/>
      <c r="AT445" s="41"/>
      <c r="AU445" s="40"/>
      <c r="AV445" s="40"/>
      <c r="AW445" s="40"/>
      <c r="AX445" s="40"/>
    </row>
    <row r="446" spans="1:50" x14ac:dyDescent="0.2">
      <c r="A446" s="73">
        <v>44525</v>
      </c>
      <c r="B446" s="40" t="s">
        <v>797</v>
      </c>
      <c r="C446" s="40" t="s">
        <v>4030</v>
      </c>
      <c r="D446" s="40" t="s">
        <v>137</v>
      </c>
      <c r="E446" s="42" t="s">
        <v>1218</v>
      </c>
      <c r="F446" s="40" t="s">
        <v>1219</v>
      </c>
      <c r="G446" s="40" t="s">
        <v>41</v>
      </c>
      <c r="H446" s="40" t="s">
        <v>42</v>
      </c>
      <c r="I446" s="40" t="s">
        <v>29</v>
      </c>
      <c r="J446" s="40" t="s">
        <v>30</v>
      </c>
      <c r="K446" s="40" t="s">
        <v>31</v>
      </c>
      <c r="L446" s="49">
        <v>429688</v>
      </c>
      <c r="M446" s="49">
        <v>0</v>
      </c>
      <c r="N446" s="49">
        <v>429688</v>
      </c>
      <c r="O446" s="49">
        <v>0</v>
      </c>
      <c r="P446" s="42" t="s">
        <v>150</v>
      </c>
      <c r="Q446" s="40" t="s">
        <v>903</v>
      </c>
      <c r="R446" s="40" t="s">
        <v>593</v>
      </c>
      <c r="S446" s="40" t="s">
        <v>140</v>
      </c>
      <c r="T446" s="40" t="s">
        <v>141</v>
      </c>
      <c r="U446" s="40" t="s">
        <v>594</v>
      </c>
      <c r="V446" s="40" t="s">
        <v>143</v>
      </c>
      <c r="W446" s="40" t="s">
        <v>148</v>
      </c>
      <c r="X446" s="40" t="s">
        <v>149</v>
      </c>
      <c r="Y446" s="40" t="s">
        <v>40</v>
      </c>
      <c r="Z446" s="40" t="s">
        <v>40</v>
      </c>
      <c r="AA446" s="40" t="s">
        <v>725</v>
      </c>
      <c r="AB446" s="40"/>
      <c r="AC446" s="40" t="s">
        <v>4031</v>
      </c>
      <c r="AD446" s="40" t="s">
        <v>4032</v>
      </c>
      <c r="AE446" s="40"/>
      <c r="AF446" s="40" t="s">
        <v>797</v>
      </c>
      <c r="AG446" s="40" t="s">
        <v>486</v>
      </c>
      <c r="AH446" s="40" t="s">
        <v>825</v>
      </c>
      <c r="AI446" s="40" t="s">
        <v>4033</v>
      </c>
      <c r="AJ446" s="41"/>
      <c r="AK446" s="43"/>
      <c r="AL446" s="41"/>
      <c r="AM446" s="41"/>
      <c r="AN446" s="41"/>
      <c r="AO446" s="41"/>
      <c r="AP446" s="41"/>
      <c r="AQ446" s="41"/>
      <c r="AR446" s="41"/>
      <c r="AS446" s="41"/>
      <c r="AT446" s="41"/>
      <c r="AU446" s="40"/>
      <c r="AV446" s="40"/>
      <c r="AW446" s="40"/>
      <c r="AX446" s="40"/>
    </row>
    <row r="447" spans="1:50" x14ac:dyDescent="0.2">
      <c r="A447" s="73">
        <v>44625</v>
      </c>
      <c r="B447" s="40" t="s">
        <v>797</v>
      </c>
      <c r="C447" s="40" t="s">
        <v>4034</v>
      </c>
      <c r="D447" s="40" t="s">
        <v>137</v>
      </c>
      <c r="E447" s="42" t="s">
        <v>1264</v>
      </c>
      <c r="F447" s="40" t="s">
        <v>1265</v>
      </c>
      <c r="G447" s="40" t="s">
        <v>27</v>
      </c>
      <c r="H447" s="40" t="s">
        <v>28</v>
      </c>
      <c r="I447" s="40" t="s">
        <v>37</v>
      </c>
      <c r="J447" s="40" t="s">
        <v>1266</v>
      </c>
      <c r="K447" s="40" t="s">
        <v>31</v>
      </c>
      <c r="L447" s="49">
        <v>44001989</v>
      </c>
      <c r="M447" s="49">
        <v>0</v>
      </c>
      <c r="N447" s="49">
        <v>44001989</v>
      </c>
      <c r="O447" s="49">
        <v>35416235</v>
      </c>
      <c r="P447" s="42" t="s">
        <v>150</v>
      </c>
      <c r="Q447" s="40" t="s">
        <v>4035</v>
      </c>
      <c r="R447" s="40" t="s">
        <v>4036</v>
      </c>
      <c r="S447" s="40" t="s">
        <v>140</v>
      </c>
      <c r="T447" s="40" t="s">
        <v>141</v>
      </c>
      <c r="U447" s="40" t="s">
        <v>4037</v>
      </c>
      <c r="V447" s="40" t="s">
        <v>143</v>
      </c>
      <c r="W447" s="40" t="s">
        <v>272</v>
      </c>
      <c r="X447" s="40" t="s">
        <v>273</v>
      </c>
      <c r="Y447" s="40" t="s">
        <v>68</v>
      </c>
      <c r="Z447" s="40" t="s">
        <v>68</v>
      </c>
      <c r="AA447" s="40" t="s">
        <v>727</v>
      </c>
      <c r="AB447" s="40"/>
      <c r="AC447" s="40" t="s">
        <v>9793</v>
      </c>
      <c r="AD447" s="40" t="s">
        <v>9794</v>
      </c>
      <c r="AE447" s="40"/>
      <c r="AF447" s="40" t="s">
        <v>797</v>
      </c>
      <c r="AG447" s="40" t="s">
        <v>153</v>
      </c>
      <c r="AH447" s="40" t="s">
        <v>4038</v>
      </c>
      <c r="AI447" s="40" t="s">
        <v>1767</v>
      </c>
      <c r="AJ447" s="41"/>
      <c r="AK447" s="43"/>
      <c r="AL447" s="41"/>
      <c r="AM447" s="41"/>
      <c r="AN447" s="41"/>
      <c r="AO447" s="41"/>
      <c r="AP447" s="41"/>
      <c r="AQ447" s="41"/>
      <c r="AR447" s="41"/>
      <c r="AS447" s="41"/>
      <c r="AT447" s="41"/>
      <c r="AU447" s="40"/>
      <c r="AV447" s="40"/>
      <c r="AW447" s="40"/>
      <c r="AX447" s="40"/>
    </row>
    <row r="448" spans="1:50" x14ac:dyDescent="0.2">
      <c r="A448" s="73">
        <v>44725</v>
      </c>
      <c r="B448" s="40" t="s">
        <v>797</v>
      </c>
      <c r="C448" s="40" t="s">
        <v>4039</v>
      </c>
      <c r="D448" s="40" t="s">
        <v>137</v>
      </c>
      <c r="E448" s="42" t="s">
        <v>1226</v>
      </c>
      <c r="F448" s="40" t="s">
        <v>1227</v>
      </c>
      <c r="G448" s="40" t="s">
        <v>27</v>
      </c>
      <c r="H448" s="40" t="s">
        <v>28</v>
      </c>
      <c r="I448" s="40" t="s">
        <v>29</v>
      </c>
      <c r="J448" s="40" t="s">
        <v>30</v>
      </c>
      <c r="K448" s="40" t="s">
        <v>31</v>
      </c>
      <c r="L448" s="49">
        <v>478585</v>
      </c>
      <c r="M448" s="49">
        <v>0</v>
      </c>
      <c r="N448" s="49">
        <v>478585</v>
      </c>
      <c r="O448" s="49">
        <v>0</v>
      </c>
      <c r="P448" s="42" t="s">
        <v>150</v>
      </c>
      <c r="Q448" s="40" t="s">
        <v>3455</v>
      </c>
      <c r="R448" s="40" t="s">
        <v>3456</v>
      </c>
      <c r="S448" s="40" t="s">
        <v>140</v>
      </c>
      <c r="T448" s="40" t="s">
        <v>141</v>
      </c>
      <c r="U448" s="40" t="s">
        <v>3457</v>
      </c>
      <c r="V448" s="40" t="s">
        <v>143</v>
      </c>
      <c r="W448" s="40" t="s">
        <v>162</v>
      </c>
      <c r="X448" s="40" t="s">
        <v>163</v>
      </c>
      <c r="Y448" s="40" t="s">
        <v>45</v>
      </c>
      <c r="Z448" s="40" t="s">
        <v>45</v>
      </c>
      <c r="AA448" s="40" t="s">
        <v>729</v>
      </c>
      <c r="AB448" s="40"/>
      <c r="AC448" s="40" t="s">
        <v>4040</v>
      </c>
      <c r="AD448" s="40" t="s">
        <v>4041</v>
      </c>
      <c r="AE448" s="40"/>
      <c r="AF448" s="40" t="s">
        <v>797</v>
      </c>
      <c r="AG448" s="40" t="s">
        <v>486</v>
      </c>
      <c r="AH448" s="40" t="s">
        <v>826</v>
      </c>
      <c r="AI448" s="40" t="s">
        <v>4042</v>
      </c>
      <c r="AJ448" s="41"/>
      <c r="AK448" s="43"/>
      <c r="AL448" s="41"/>
      <c r="AM448" s="41"/>
      <c r="AN448" s="41"/>
      <c r="AO448" s="41"/>
      <c r="AP448" s="41"/>
      <c r="AQ448" s="41"/>
      <c r="AR448" s="41"/>
      <c r="AS448" s="41"/>
      <c r="AT448" s="41"/>
      <c r="AU448" s="40"/>
      <c r="AV448" s="40"/>
      <c r="AW448" s="40"/>
      <c r="AX448" s="40"/>
    </row>
    <row r="449" spans="1:50" x14ac:dyDescent="0.2">
      <c r="A449" s="73">
        <v>44825</v>
      </c>
      <c r="B449" s="40" t="s">
        <v>797</v>
      </c>
      <c r="C449" s="40" t="s">
        <v>4043</v>
      </c>
      <c r="D449" s="40" t="s">
        <v>137</v>
      </c>
      <c r="E449" s="42" t="s">
        <v>1226</v>
      </c>
      <c r="F449" s="40" t="s">
        <v>1227</v>
      </c>
      <c r="G449" s="40" t="s">
        <v>27</v>
      </c>
      <c r="H449" s="40" t="s">
        <v>28</v>
      </c>
      <c r="I449" s="40" t="s">
        <v>29</v>
      </c>
      <c r="J449" s="40" t="s">
        <v>30</v>
      </c>
      <c r="K449" s="40" t="s">
        <v>31</v>
      </c>
      <c r="L449" s="49">
        <v>664780</v>
      </c>
      <c r="M449" s="49">
        <v>0</v>
      </c>
      <c r="N449" s="49">
        <v>664780</v>
      </c>
      <c r="O449" s="49">
        <v>0</v>
      </c>
      <c r="P449" s="42" t="s">
        <v>150</v>
      </c>
      <c r="Q449" s="40" t="s">
        <v>2406</v>
      </c>
      <c r="R449" s="40" t="s">
        <v>2407</v>
      </c>
      <c r="S449" s="40" t="s">
        <v>140</v>
      </c>
      <c r="T449" s="40" t="s">
        <v>141</v>
      </c>
      <c r="U449" s="40" t="s">
        <v>2408</v>
      </c>
      <c r="V449" s="40" t="s">
        <v>143</v>
      </c>
      <c r="W449" s="40" t="s">
        <v>151</v>
      </c>
      <c r="X449" s="40" t="s">
        <v>152</v>
      </c>
      <c r="Y449" s="40" t="s">
        <v>45</v>
      </c>
      <c r="Z449" s="40" t="s">
        <v>45</v>
      </c>
      <c r="AA449" s="40" t="s">
        <v>731</v>
      </c>
      <c r="AB449" s="40"/>
      <c r="AC449" s="40" t="s">
        <v>4044</v>
      </c>
      <c r="AD449" s="40" t="s">
        <v>4045</v>
      </c>
      <c r="AE449" s="40"/>
      <c r="AF449" s="40" t="s">
        <v>797</v>
      </c>
      <c r="AG449" s="40" t="s">
        <v>486</v>
      </c>
      <c r="AH449" s="40" t="s">
        <v>827</v>
      </c>
      <c r="AI449" s="40" t="s">
        <v>4046</v>
      </c>
      <c r="AJ449" s="41"/>
      <c r="AK449" s="43"/>
      <c r="AL449" s="41"/>
      <c r="AM449" s="41"/>
      <c r="AN449" s="41"/>
      <c r="AO449" s="41"/>
      <c r="AP449" s="41"/>
      <c r="AQ449" s="41"/>
      <c r="AR449" s="41"/>
      <c r="AS449" s="41"/>
      <c r="AT449" s="41"/>
      <c r="AU449" s="40"/>
      <c r="AV449" s="40"/>
      <c r="AW449" s="40"/>
      <c r="AX449" s="40"/>
    </row>
    <row r="450" spans="1:50" x14ac:dyDescent="0.2">
      <c r="A450" s="73">
        <v>44925</v>
      </c>
      <c r="B450" s="40" t="s">
        <v>797</v>
      </c>
      <c r="C450" s="40" t="s">
        <v>4047</v>
      </c>
      <c r="D450" s="40" t="s">
        <v>137</v>
      </c>
      <c r="E450" s="42" t="s">
        <v>1226</v>
      </c>
      <c r="F450" s="40" t="s">
        <v>1227</v>
      </c>
      <c r="G450" s="40" t="s">
        <v>27</v>
      </c>
      <c r="H450" s="40" t="s">
        <v>28</v>
      </c>
      <c r="I450" s="40" t="s">
        <v>29</v>
      </c>
      <c r="J450" s="40" t="s">
        <v>30</v>
      </c>
      <c r="K450" s="40" t="s">
        <v>31</v>
      </c>
      <c r="L450" s="49">
        <v>478585</v>
      </c>
      <c r="M450" s="49">
        <v>0</v>
      </c>
      <c r="N450" s="49">
        <v>478585</v>
      </c>
      <c r="O450" s="49">
        <v>0</v>
      </c>
      <c r="P450" s="42" t="s">
        <v>150</v>
      </c>
      <c r="Q450" s="40" t="s">
        <v>1699</v>
      </c>
      <c r="R450" s="40" t="s">
        <v>1700</v>
      </c>
      <c r="S450" s="40" t="s">
        <v>140</v>
      </c>
      <c r="T450" s="40" t="s">
        <v>141</v>
      </c>
      <c r="U450" s="40" t="s">
        <v>1701</v>
      </c>
      <c r="V450" s="40" t="s">
        <v>143</v>
      </c>
      <c r="W450" s="40" t="s">
        <v>148</v>
      </c>
      <c r="X450" s="40" t="s">
        <v>149</v>
      </c>
      <c r="Y450" s="40" t="s">
        <v>45</v>
      </c>
      <c r="Z450" s="40" t="s">
        <v>45</v>
      </c>
      <c r="AA450" s="40" t="s">
        <v>733</v>
      </c>
      <c r="AB450" s="40"/>
      <c r="AC450" s="40" t="s">
        <v>699</v>
      </c>
      <c r="AD450" s="40" t="s">
        <v>4048</v>
      </c>
      <c r="AE450" s="40"/>
      <c r="AF450" s="40" t="s">
        <v>797</v>
      </c>
      <c r="AG450" s="40" t="s">
        <v>486</v>
      </c>
      <c r="AH450" s="40" t="s">
        <v>4049</v>
      </c>
      <c r="AI450" s="40" t="s">
        <v>4050</v>
      </c>
      <c r="AJ450" s="41"/>
      <c r="AK450" s="43"/>
      <c r="AL450" s="41"/>
      <c r="AM450" s="41"/>
      <c r="AN450" s="41"/>
      <c r="AO450" s="41"/>
      <c r="AP450" s="41"/>
      <c r="AQ450" s="41"/>
      <c r="AR450" s="41"/>
      <c r="AS450" s="41"/>
      <c r="AT450" s="41"/>
      <c r="AU450" s="40"/>
      <c r="AV450" s="40"/>
      <c r="AW450" s="40"/>
      <c r="AX450" s="40"/>
    </row>
    <row r="451" spans="1:50" x14ac:dyDescent="0.2">
      <c r="A451" s="73">
        <v>45025</v>
      </c>
      <c r="B451" s="40" t="s">
        <v>797</v>
      </c>
      <c r="C451" s="40" t="s">
        <v>4051</v>
      </c>
      <c r="D451" s="40" t="s">
        <v>137</v>
      </c>
      <c r="E451" s="42" t="s">
        <v>1226</v>
      </c>
      <c r="F451" s="40" t="s">
        <v>1227</v>
      </c>
      <c r="G451" s="40" t="s">
        <v>27</v>
      </c>
      <c r="H451" s="40" t="s">
        <v>28</v>
      </c>
      <c r="I451" s="40" t="s">
        <v>29</v>
      </c>
      <c r="J451" s="40" t="s">
        <v>30</v>
      </c>
      <c r="K451" s="40" t="s">
        <v>31</v>
      </c>
      <c r="L451" s="49">
        <v>312390</v>
      </c>
      <c r="M451" s="49">
        <v>0</v>
      </c>
      <c r="N451" s="49">
        <v>312390</v>
      </c>
      <c r="O451" s="49">
        <v>0</v>
      </c>
      <c r="P451" s="42" t="s">
        <v>150</v>
      </c>
      <c r="Q451" s="40" t="s">
        <v>2913</v>
      </c>
      <c r="R451" s="40" t="s">
        <v>2914</v>
      </c>
      <c r="S451" s="40" t="s">
        <v>140</v>
      </c>
      <c r="T451" s="40" t="s">
        <v>141</v>
      </c>
      <c r="U451" s="40" t="s">
        <v>2915</v>
      </c>
      <c r="V451" s="40" t="s">
        <v>143</v>
      </c>
      <c r="W451" s="40" t="s">
        <v>151</v>
      </c>
      <c r="X451" s="40" t="s">
        <v>152</v>
      </c>
      <c r="Y451" s="40" t="s">
        <v>45</v>
      </c>
      <c r="Z451" s="40" t="s">
        <v>45</v>
      </c>
      <c r="AA451" s="40" t="s">
        <v>735</v>
      </c>
      <c r="AB451" s="40"/>
      <c r="AC451" s="40" t="s">
        <v>4052</v>
      </c>
      <c r="AD451" s="40" t="s">
        <v>4053</v>
      </c>
      <c r="AE451" s="40"/>
      <c r="AF451" s="40" t="s">
        <v>797</v>
      </c>
      <c r="AG451" s="40" t="s">
        <v>486</v>
      </c>
      <c r="AH451" s="40" t="s">
        <v>828</v>
      </c>
      <c r="AI451" s="40" t="s">
        <v>4054</v>
      </c>
      <c r="AJ451" s="41"/>
      <c r="AK451" s="43"/>
      <c r="AL451" s="41"/>
      <c r="AM451" s="41"/>
      <c r="AN451" s="41"/>
      <c r="AO451" s="41"/>
      <c r="AP451" s="41"/>
      <c r="AQ451" s="41"/>
      <c r="AR451" s="41"/>
      <c r="AS451" s="41"/>
      <c r="AT451" s="41"/>
      <c r="AU451" s="40"/>
      <c r="AV451" s="40"/>
      <c r="AW451" s="40"/>
      <c r="AX451" s="40"/>
    </row>
    <row r="452" spans="1:50" x14ac:dyDescent="0.2">
      <c r="A452" s="73">
        <v>45125</v>
      </c>
      <c r="B452" s="40" t="s">
        <v>797</v>
      </c>
      <c r="C452" s="40" t="s">
        <v>4055</v>
      </c>
      <c r="D452" s="40" t="s">
        <v>137</v>
      </c>
      <c r="E452" s="42" t="s">
        <v>1226</v>
      </c>
      <c r="F452" s="40" t="s">
        <v>1227</v>
      </c>
      <c r="G452" s="40" t="s">
        <v>27</v>
      </c>
      <c r="H452" s="40" t="s">
        <v>28</v>
      </c>
      <c r="I452" s="40" t="s">
        <v>29</v>
      </c>
      <c r="J452" s="40" t="s">
        <v>30</v>
      </c>
      <c r="K452" s="40" t="s">
        <v>31</v>
      </c>
      <c r="L452" s="49">
        <v>312390</v>
      </c>
      <c r="M452" s="49">
        <v>0</v>
      </c>
      <c r="N452" s="49">
        <v>312390</v>
      </c>
      <c r="O452" s="49">
        <v>0</v>
      </c>
      <c r="P452" s="42" t="s">
        <v>150</v>
      </c>
      <c r="Q452" s="40" t="s">
        <v>2943</v>
      </c>
      <c r="R452" s="40" t="s">
        <v>2944</v>
      </c>
      <c r="S452" s="40" t="s">
        <v>140</v>
      </c>
      <c r="T452" s="40" t="s">
        <v>141</v>
      </c>
      <c r="U452" s="40" t="s">
        <v>2945</v>
      </c>
      <c r="V452" s="40" t="s">
        <v>143</v>
      </c>
      <c r="W452" s="40" t="s">
        <v>148</v>
      </c>
      <c r="X452" s="40" t="s">
        <v>149</v>
      </c>
      <c r="Y452" s="40" t="s">
        <v>45</v>
      </c>
      <c r="Z452" s="40" t="s">
        <v>45</v>
      </c>
      <c r="AA452" s="40" t="s">
        <v>737</v>
      </c>
      <c r="AB452" s="40"/>
      <c r="AC452" s="40" t="s">
        <v>703</v>
      </c>
      <c r="AD452" s="40" t="s">
        <v>4056</v>
      </c>
      <c r="AE452" s="40"/>
      <c r="AF452" s="40" t="s">
        <v>797</v>
      </c>
      <c r="AG452" s="40" t="s">
        <v>486</v>
      </c>
      <c r="AH452" s="40" t="s">
        <v>829</v>
      </c>
      <c r="AI452" s="40" t="s">
        <v>4057</v>
      </c>
      <c r="AJ452" s="41"/>
      <c r="AK452" s="43"/>
      <c r="AL452" s="41"/>
      <c r="AM452" s="41"/>
      <c r="AN452" s="41"/>
      <c r="AO452" s="41"/>
      <c r="AP452" s="41"/>
      <c r="AQ452" s="41"/>
      <c r="AR452" s="41"/>
      <c r="AS452" s="41"/>
      <c r="AT452" s="41"/>
      <c r="AU452" s="40"/>
      <c r="AV452" s="40"/>
      <c r="AW452" s="40"/>
      <c r="AX452" s="40"/>
    </row>
    <row r="453" spans="1:50" x14ac:dyDescent="0.2">
      <c r="A453" s="73">
        <v>45225</v>
      </c>
      <c r="B453" s="40" t="s">
        <v>797</v>
      </c>
      <c r="C453" s="40" t="s">
        <v>4058</v>
      </c>
      <c r="D453" s="40" t="s">
        <v>137</v>
      </c>
      <c r="E453" s="42" t="s">
        <v>1281</v>
      </c>
      <c r="F453" s="40" t="s">
        <v>1282</v>
      </c>
      <c r="G453" s="40" t="s">
        <v>70</v>
      </c>
      <c r="H453" s="40" t="s">
        <v>71</v>
      </c>
      <c r="I453" s="40" t="s">
        <v>29</v>
      </c>
      <c r="J453" s="40" t="s">
        <v>30</v>
      </c>
      <c r="K453" s="40" t="s">
        <v>31</v>
      </c>
      <c r="L453" s="49">
        <v>28914675</v>
      </c>
      <c r="M453" s="49">
        <v>0</v>
      </c>
      <c r="N453" s="49">
        <v>28914675</v>
      </c>
      <c r="O453" s="49">
        <v>23233195</v>
      </c>
      <c r="P453" s="42" t="s">
        <v>150</v>
      </c>
      <c r="Q453" s="40" t="s">
        <v>4059</v>
      </c>
      <c r="R453" s="40" t="s">
        <v>4060</v>
      </c>
      <c r="S453" s="40" t="s">
        <v>140</v>
      </c>
      <c r="T453" s="40" t="s">
        <v>141</v>
      </c>
      <c r="U453" s="40" t="s">
        <v>4061</v>
      </c>
      <c r="V453" s="40" t="s">
        <v>143</v>
      </c>
      <c r="W453" s="40" t="s">
        <v>157</v>
      </c>
      <c r="X453" s="40" t="s">
        <v>158</v>
      </c>
      <c r="Y453" s="40" t="s">
        <v>74</v>
      </c>
      <c r="Z453" s="40" t="s">
        <v>74</v>
      </c>
      <c r="AA453" s="40" t="s">
        <v>739</v>
      </c>
      <c r="AB453" s="40"/>
      <c r="AC453" s="40" t="s">
        <v>9795</v>
      </c>
      <c r="AD453" s="40" t="s">
        <v>9796</v>
      </c>
      <c r="AE453" s="40"/>
      <c r="AF453" s="40" t="s">
        <v>797</v>
      </c>
      <c r="AG453" s="40" t="s">
        <v>154</v>
      </c>
      <c r="AH453" s="40" t="s">
        <v>4062</v>
      </c>
      <c r="AI453" s="40" t="s">
        <v>1577</v>
      </c>
      <c r="AJ453" s="41"/>
      <c r="AK453" s="43"/>
      <c r="AL453" s="41"/>
      <c r="AM453" s="41"/>
      <c r="AN453" s="41"/>
      <c r="AO453" s="41"/>
      <c r="AP453" s="41"/>
      <c r="AQ453" s="41"/>
      <c r="AR453" s="41"/>
      <c r="AS453" s="41"/>
      <c r="AT453" s="41"/>
      <c r="AU453" s="40"/>
      <c r="AV453" s="40"/>
      <c r="AW453" s="40"/>
      <c r="AX453" s="40"/>
    </row>
    <row r="454" spans="1:50" x14ac:dyDescent="0.2">
      <c r="A454" s="73">
        <v>45325</v>
      </c>
      <c r="B454" s="40" t="s">
        <v>602</v>
      </c>
      <c r="C454" s="40" t="s">
        <v>4063</v>
      </c>
      <c r="D454" s="40" t="s">
        <v>137</v>
      </c>
      <c r="E454" s="42" t="s">
        <v>1264</v>
      </c>
      <c r="F454" s="40" t="s">
        <v>1265</v>
      </c>
      <c r="G454" s="40" t="s">
        <v>62</v>
      </c>
      <c r="H454" s="40" t="s">
        <v>63</v>
      </c>
      <c r="I454" s="40" t="s">
        <v>37</v>
      </c>
      <c r="J454" s="40" t="s">
        <v>1266</v>
      </c>
      <c r="K454" s="40" t="s">
        <v>31</v>
      </c>
      <c r="L454" s="49">
        <v>854100</v>
      </c>
      <c r="M454" s="49">
        <v>0</v>
      </c>
      <c r="N454" s="49">
        <v>854100</v>
      </c>
      <c r="O454" s="49">
        <v>0</v>
      </c>
      <c r="P454" s="42" t="s">
        <v>3816</v>
      </c>
      <c r="Q454" s="40" t="s">
        <v>3817</v>
      </c>
      <c r="R454" s="40" t="s">
        <v>3818</v>
      </c>
      <c r="S454" s="40" t="s">
        <v>140</v>
      </c>
      <c r="T454" s="40" t="s">
        <v>141</v>
      </c>
      <c r="U454" s="40" t="s">
        <v>3819</v>
      </c>
      <c r="V454" s="40" t="s">
        <v>143</v>
      </c>
      <c r="W454" s="40" t="s">
        <v>157</v>
      </c>
      <c r="X454" s="40" t="s">
        <v>158</v>
      </c>
      <c r="Y454" s="40" t="s">
        <v>61</v>
      </c>
      <c r="Z454" s="40" t="s">
        <v>61</v>
      </c>
      <c r="AA454" s="40" t="s">
        <v>675</v>
      </c>
      <c r="AB454" s="40"/>
      <c r="AC454" s="40" t="s">
        <v>676</v>
      </c>
      <c r="AD454" s="40" t="s">
        <v>4064</v>
      </c>
      <c r="AE454" s="40"/>
      <c r="AF454" s="40" t="s">
        <v>602</v>
      </c>
      <c r="AG454" s="40" t="s">
        <v>673</v>
      </c>
      <c r="AH454" s="40" t="s">
        <v>4065</v>
      </c>
      <c r="AI454" s="40" t="s">
        <v>4066</v>
      </c>
      <c r="AJ454" s="41"/>
      <c r="AK454" s="43"/>
      <c r="AL454" s="41"/>
      <c r="AM454" s="41"/>
      <c r="AN454" s="41"/>
      <c r="AO454" s="41"/>
      <c r="AP454" s="41"/>
      <c r="AQ454" s="41"/>
      <c r="AR454" s="41"/>
      <c r="AS454" s="41"/>
      <c r="AT454" s="41"/>
      <c r="AU454" s="40"/>
      <c r="AV454" s="40"/>
      <c r="AW454" s="40"/>
      <c r="AX454" s="40"/>
    </row>
    <row r="455" spans="1:50" x14ac:dyDescent="0.2">
      <c r="A455" s="73">
        <v>45425</v>
      </c>
      <c r="B455" s="40" t="s">
        <v>602</v>
      </c>
      <c r="C455" s="40" t="s">
        <v>4067</v>
      </c>
      <c r="D455" s="40" t="s">
        <v>137</v>
      </c>
      <c r="E455" s="42" t="s">
        <v>1264</v>
      </c>
      <c r="F455" s="40" t="s">
        <v>1265</v>
      </c>
      <c r="G455" s="40" t="s">
        <v>62</v>
      </c>
      <c r="H455" s="40" t="s">
        <v>63</v>
      </c>
      <c r="I455" s="40" t="s">
        <v>37</v>
      </c>
      <c r="J455" s="40" t="s">
        <v>1266</v>
      </c>
      <c r="K455" s="40" t="s">
        <v>31</v>
      </c>
      <c r="L455" s="49">
        <v>854100</v>
      </c>
      <c r="M455" s="49">
        <v>0</v>
      </c>
      <c r="N455" s="49">
        <v>854100</v>
      </c>
      <c r="O455" s="49">
        <v>0</v>
      </c>
      <c r="P455" s="42" t="s">
        <v>150</v>
      </c>
      <c r="Q455" s="40" t="s">
        <v>3824</v>
      </c>
      <c r="R455" s="40" t="s">
        <v>3825</v>
      </c>
      <c r="S455" s="40" t="s">
        <v>140</v>
      </c>
      <c r="T455" s="40" t="s">
        <v>141</v>
      </c>
      <c r="U455" s="40" t="s">
        <v>3826</v>
      </c>
      <c r="V455" s="40" t="s">
        <v>143</v>
      </c>
      <c r="W455" s="40" t="s">
        <v>157</v>
      </c>
      <c r="X455" s="40" t="s">
        <v>158</v>
      </c>
      <c r="Y455" s="40" t="s">
        <v>61</v>
      </c>
      <c r="Z455" s="40" t="s">
        <v>61</v>
      </c>
      <c r="AA455" s="40" t="s">
        <v>677</v>
      </c>
      <c r="AB455" s="40"/>
      <c r="AC455" s="40" t="s">
        <v>678</v>
      </c>
      <c r="AD455" s="40" t="s">
        <v>4068</v>
      </c>
      <c r="AE455" s="40"/>
      <c r="AF455" s="40" t="s">
        <v>602</v>
      </c>
      <c r="AG455" s="40" t="s">
        <v>673</v>
      </c>
      <c r="AH455" s="40" t="s">
        <v>4065</v>
      </c>
      <c r="AI455" s="40" t="s">
        <v>4066</v>
      </c>
      <c r="AJ455" s="41"/>
      <c r="AK455" s="43"/>
      <c r="AL455" s="41"/>
      <c r="AM455" s="41"/>
      <c r="AN455" s="41"/>
      <c r="AO455" s="41"/>
      <c r="AP455" s="41"/>
      <c r="AQ455" s="41"/>
      <c r="AR455" s="41"/>
      <c r="AS455" s="41"/>
      <c r="AT455" s="41"/>
      <c r="AU455" s="40"/>
      <c r="AV455" s="40"/>
      <c r="AW455" s="40"/>
      <c r="AX455" s="40"/>
    </row>
    <row r="456" spans="1:50" x14ac:dyDescent="0.2">
      <c r="A456" s="73">
        <v>45525</v>
      </c>
      <c r="B456" s="40" t="s">
        <v>602</v>
      </c>
      <c r="C456" s="40" t="s">
        <v>4069</v>
      </c>
      <c r="D456" s="40" t="s">
        <v>137</v>
      </c>
      <c r="E456" s="42" t="s">
        <v>1264</v>
      </c>
      <c r="F456" s="40" t="s">
        <v>1265</v>
      </c>
      <c r="G456" s="40" t="s">
        <v>62</v>
      </c>
      <c r="H456" s="40" t="s">
        <v>63</v>
      </c>
      <c r="I456" s="40" t="s">
        <v>37</v>
      </c>
      <c r="J456" s="40" t="s">
        <v>1266</v>
      </c>
      <c r="K456" s="40" t="s">
        <v>31</v>
      </c>
      <c r="L456" s="49">
        <v>854100</v>
      </c>
      <c r="M456" s="49">
        <v>0</v>
      </c>
      <c r="N456" s="49">
        <v>854100</v>
      </c>
      <c r="O456" s="49">
        <v>0</v>
      </c>
      <c r="P456" s="42" t="s">
        <v>150</v>
      </c>
      <c r="Q456" s="40" t="s">
        <v>4070</v>
      </c>
      <c r="R456" s="40" t="s">
        <v>4071</v>
      </c>
      <c r="S456" s="40" t="s">
        <v>140</v>
      </c>
      <c r="T456" s="40" t="s">
        <v>141</v>
      </c>
      <c r="U456" s="40" t="s">
        <v>4072</v>
      </c>
      <c r="V456" s="40" t="s">
        <v>143</v>
      </c>
      <c r="W456" s="40" t="s">
        <v>151</v>
      </c>
      <c r="X456" s="40" t="s">
        <v>152</v>
      </c>
      <c r="Y456" s="40" t="s">
        <v>61</v>
      </c>
      <c r="Z456" s="40" t="s">
        <v>61</v>
      </c>
      <c r="AA456" s="40" t="s">
        <v>679</v>
      </c>
      <c r="AB456" s="40"/>
      <c r="AC456" s="40" t="s">
        <v>680</v>
      </c>
      <c r="AD456" s="40" t="s">
        <v>4073</v>
      </c>
      <c r="AE456" s="40"/>
      <c r="AF456" s="40" t="s">
        <v>602</v>
      </c>
      <c r="AG456" s="40" t="s">
        <v>673</v>
      </c>
      <c r="AH456" s="40" t="s">
        <v>4065</v>
      </c>
      <c r="AI456" s="40" t="s">
        <v>4066</v>
      </c>
      <c r="AJ456" s="41"/>
      <c r="AK456" s="43"/>
      <c r="AL456" s="41"/>
      <c r="AM456" s="41"/>
      <c r="AN456" s="41"/>
      <c r="AO456" s="41"/>
      <c r="AP456" s="41"/>
      <c r="AQ456" s="41"/>
      <c r="AR456" s="41"/>
      <c r="AS456" s="41"/>
      <c r="AT456" s="41"/>
      <c r="AU456" s="40"/>
      <c r="AV456" s="40"/>
      <c r="AW456" s="40"/>
      <c r="AX456" s="40"/>
    </row>
    <row r="457" spans="1:50" x14ac:dyDescent="0.2">
      <c r="A457" s="73">
        <v>45625</v>
      </c>
      <c r="B457" s="40" t="s">
        <v>602</v>
      </c>
      <c r="C457" s="40" t="s">
        <v>4074</v>
      </c>
      <c r="D457" s="40" t="s">
        <v>137</v>
      </c>
      <c r="E457" s="42" t="s">
        <v>1264</v>
      </c>
      <c r="F457" s="40" t="s">
        <v>1265</v>
      </c>
      <c r="G457" s="40" t="s">
        <v>62</v>
      </c>
      <c r="H457" s="40" t="s">
        <v>63</v>
      </c>
      <c r="I457" s="40" t="s">
        <v>37</v>
      </c>
      <c r="J457" s="40" t="s">
        <v>1266</v>
      </c>
      <c r="K457" s="40" t="s">
        <v>31</v>
      </c>
      <c r="L457" s="49">
        <v>854100</v>
      </c>
      <c r="M457" s="49">
        <v>0</v>
      </c>
      <c r="N457" s="49">
        <v>854100</v>
      </c>
      <c r="O457" s="49">
        <v>0</v>
      </c>
      <c r="P457" s="42" t="s">
        <v>150</v>
      </c>
      <c r="Q457" s="40" t="s">
        <v>4075</v>
      </c>
      <c r="R457" s="40" t="s">
        <v>4076</v>
      </c>
      <c r="S457" s="40" t="s">
        <v>140</v>
      </c>
      <c r="T457" s="40" t="s">
        <v>141</v>
      </c>
      <c r="U457" s="40" t="s">
        <v>4077</v>
      </c>
      <c r="V457" s="40" t="s">
        <v>143</v>
      </c>
      <c r="W457" s="40" t="s">
        <v>151</v>
      </c>
      <c r="X457" s="40" t="s">
        <v>152</v>
      </c>
      <c r="Y457" s="40" t="s">
        <v>61</v>
      </c>
      <c r="Z457" s="40" t="s">
        <v>61</v>
      </c>
      <c r="AA457" s="40" t="s">
        <v>681</v>
      </c>
      <c r="AB457" s="40"/>
      <c r="AC457" s="40" t="s">
        <v>682</v>
      </c>
      <c r="AD457" s="40" t="s">
        <v>4078</v>
      </c>
      <c r="AE457" s="40"/>
      <c r="AF457" s="40" t="s">
        <v>602</v>
      </c>
      <c r="AG457" s="40" t="s">
        <v>673</v>
      </c>
      <c r="AH457" s="40" t="s">
        <v>4065</v>
      </c>
      <c r="AI457" s="40" t="s">
        <v>4066</v>
      </c>
      <c r="AJ457" s="41"/>
      <c r="AK457" s="43"/>
      <c r="AL457" s="41"/>
      <c r="AM457" s="41"/>
      <c r="AN457" s="41"/>
      <c r="AO457" s="41"/>
      <c r="AP457" s="41"/>
      <c r="AQ457" s="41"/>
      <c r="AR457" s="41"/>
      <c r="AS457" s="41"/>
      <c r="AT457" s="41"/>
      <c r="AU457" s="40"/>
      <c r="AV457" s="40"/>
      <c r="AW457" s="40"/>
      <c r="AX457" s="40"/>
    </row>
    <row r="458" spans="1:50" x14ac:dyDescent="0.2">
      <c r="A458" s="73">
        <v>45725</v>
      </c>
      <c r="B458" s="40" t="s">
        <v>602</v>
      </c>
      <c r="C458" s="40" t="s">
        <v>4079</v>
      </c>
      <c r="D458" s="40" t="s">
        <v>137</v>
      </c>
      <c r="E458" s="42" t="s">
        <v>1264</v>
      </c>
      <c r="F458" s="40" t="s">
        <v>1265</v>
      </c>
      <c r="G458" s="40" t="s">
        <v>62</v>
      </c>
      <c r="H458" s="40" t="s">
        <v>63</v>
      </c>
      <c r="I458" s="40" t="s">
        <v>37</v>
      </c>
      <c r="J458" s="40" t="s">
        <v>1266</v>
      </c>
      <c r="K458" s="40" t="s">
        <v>31</v>
      </c>
      <c r="L458" s="49">
        <v>854100</v>
      </c>
      <c r="M458" s="49">
        <v>0</v>
      </c>
      <c r="N458" s="49">
        <v>854100</v>
      </c>
      <c r="O458" s="49">
        <v>0</v>
      </c>
      <c r="P458" s="42" t="s">
        <v>150</v>
      </c>
      <c r="Q458" s="40" t="s">
        <v>4080</v>
      </c>
      <c r="R458" s="40" t="s">
        <v>4081</v>
      </c>
      <c r="S458" s="40" t="s">
        <v>140</v>
      </c>
      <c r="T458" s="40" t="s">
        <v>141</v>
      </c>
      <c r="U458" s="40" t="s">
        <v>4082</v>
      </c>
      <c r="V458" s="40" t="s">
        <v>143</v>
      </c>
      <c r="W458" s="40" t="s">
        <v>151</v>
      </c>
      <c r="X458" s="40" t="s">
        <v>152</v>
      </c>
      <c r="Y458" s="40" t="s">
        <v>61</v>
      </c>
      <c r="Z458" s="40" t="s">
        <v>61</v>
      </c>
      <c r="AA458" s="40" t="s">
        <v>945</v>
      </c>
      <c r="AB458" s="40"/>
      <c r="AC458" s="40" t="s">
        <v>683</v>
      </c>
      <c r="AD458" s="40" t="s">
        <v>4083</v>
      </c>
      <c r="AE458" s="40"/>
      <c r="AF458" s="40" t="s">
        <v>602</v>
      </c>
      <c r="AG458" s="40" t="s">
        <v>673</v>
      </c>
      <c r="AH458" s="40" t="s">
        <v>4065</v>
      </c>
      <c r="AI458" s="40" t="s">
        <v>4066</v>
      </c>
      <c r="AJ458" s="41"/>
      <c r="AK458" s="43"/>
      <c r="AL458" s="41"/>
      <c r="AM458" s="41"/>
      <c r="AN458" s="41"/>
      <c r="AO458" s="41"/>
      <c r="AP458" s="41"/>
      <c r="AQ458" s="41"/>
      <c r="AR458" s="41"/>
      <c r="AS458" s="41"/>
      <c r="AT458" s="41"/>
      <c r="AU458" s="40"/>
      <c r="AV458" s="40"/>
      <c r="AW458" s="40"/>
      <c r="AX458" s="40"/>
    </row>
    <row r="459" spans="1:50" x14ac:dyDescent="0.2">
      <c r="A459" s="73">
        <v>45825</v>
      </c>
      <c r="B459" s="40" t="s">
        <v>602</v>
      </c>
      <c r="C459" s="40" t="s">
        <v>4084</v>
      </c>
      <c r="D459" s="40" t="s">
        <v>137</v>
      </c>
      <c r="E459" s="42" t="s">
        <v>1264</v>
      </c>
      <c r="F459" s="40" t="s">
        <v>1265</v>
      </c>
      <c r="G459" s="40" t="s">
        <v>62</v>
      </c>
      <c r="H459" s="40" t="s">
        <v>63</v>
      </c>
      <c r="I459" s="40" t="s">
        <v>37</v>
      </c>
      <c r="J459" s="40" t="s">
        <v>1266</v>
      </c>
      <c r="K459" s="40" t="s">
        <v>31</v>
      </c>
      <c r="L459" s="49">
        <v>854100</v>
      </c>
      <c r="M459" s="49">
        <v>0</v>
      </c>
      <c r="N459" s="49">
        <v>854100</v>
      </c>
      <c r="O459" s="49">
        <v>0</v>
      </c>
      <c r="P459" s="42" t="s">
        <v>150</v>
      </c>
      <c r="Q459" s="40" t="s">
        <v>4085</v>
      </c>
      <c r="R459" s="40" t="s">
        <v>4086</v>
      </c>
      <c r="S459" s="40" t="s">
        <v>140</v>
      </c>
      <c r="T459" s="40" t="s">
        <v>141</v>
      </c>
      <c r="U459" s="40" t="s">
        <v>4087</v>
      </c>
      <c r="V459" s="40" t="s">
        <v>143</v>
      </c>
      <c r="W459" s="40" t="s">
        <v>151</v>
      </c>
      <c r="X459" s="40" t="s">
        <v>152</v>
      </c>
      <c r="Y459" s="40" t="s">
        <v>61</v>
      </c>
      <c r="Z459" s="40" t="s">
        <v>61</v>
      </c>
      <c r="AA459" s="40" t="s">
        <v>947</v>
      </c>
      <c r="AB459" s="40"/>
      <c r="AC459" s="40" t="s">
        <v>684</v>
      </c>
      <c r="AD459" s="40" t="s">
        <v>4088</v>
      </c>
      <c r="AE459" s="40"/>
      <c r="AF459" s="40" t="s">
        <v>602</v>
      </c>
      <c r="AG459" s="40" t="s">
        <v>673</v>
      </c>
      <c r="AH459" s="40" t="s">
        <v>4065</v>
      </c>
      <c r="AI459" s="40" t="s">
        <v>4066</v>
      </c>
      <c r="AJ459" s="41"/>
      <c r="AK459" s="43"/>
      <c r="AL459" s="41"/>
      <c r="AM459" s="41"/>
      <c r="AN459" s="41"/>
      <c r="AO459" s="41"/>
      <c r="AP459" s="41"/>
      <c r="AQ459" s="41"/>
      <c r="AR459" s="41"/>
      <c r="AS459" s="41"/>
      <c r="AT459" s="41"/>
      <c r="AU459" s="40"/>
      <c r="AV459" s="40"/>
      <c r="AW459" s="40"/>
      <c r="AX459" s="40"/>
    </row>
    <row r="460" spans="1:50" x14ac:dyDescent="0.2">
      <c r="A460" s="73">
        <v>45925</v>
      </c>
      <c r="B460" s="40" t="s">
        <v>602</v>
      </c>
      <c r="C460" s="40" t="s">
        <v>4089</v>
      </c>
      <c r="D460" s="40" t="s">
        <v>137</v>
      </c>
      <c r="E460" s="42" t="s">
        <v>1264</v>
      </c>
      <c r="F460" s="40" t="s">
        <v>1265</v>
      </c>
      <c r="G460" s="40" t="s">
        <v>62</v>
      </c>
      <c r="H460" s="40" t="s">
        <v>63</v>
      </c>
      <c r="I460" s="40" t="s">
        <v>37</v>
      </c>
      <c r="J460" s="40" t="s">
        <v>1266</v>
      </c>
      <c r="K460" s="40" t="s">
        <v>31</v>
      </c>
      <c r="L460" s="49">
        <v>854100</v>
      </c>
      <c r="M460" s="49">
        <v>0</v>
      </c>
      <c r="N460" s="49">
        <v>854100</v>
      </c>
      <c r="O460" s="49">
        <v>0</v>
      </c>
      <c r="P460" s="42" t="s">
        <v>150</v>
      </c>
      <c r="Q460" s="40" t="s">
        <v>4090</v>
      </c>
      <c r="R460" s="40" t="s">
        <v>4091</v>
      </c>
      <c r="S460" s="40" t="s">
        <v>140</v>
      </c>
      <c r="T460" s="40" t="s">
        <v>141</v>
      </c>
      <c r="U460" s="40" t="s">
        <v>4092</v>
      </c>
      <c r="V460" s="40" t="s">
        <v>143</v>
      </c>
      <c r="W460" s="40" t="s">
        <v>148</v>
      </c>
      <c r="X460" s="40" t="s">
        <v>149</v>
      </c>
      <c r="Y460" s="40" t="s">
        <v>61</v>
      </c>
      <c r="Z460" s="40" t="s">
        <v>61</v>
      </c>
      <c r="AA460" s="40" t="s">
        <v>685</v>
      </c>
      <c r="AB460" s="40"/>
      <c r="AC460" s="40" t="s">
        <v>686</v>
      </c>
      <c r="AD460" s="40" t="s">
        <v>4093</v>
      </c>
      <c r="AE460" s="40"/>
      <c r="AF460" s="40" t="s">
        <v>602</v>
      </c>
      <c r="AG460" s="40" t="s">
        <v>673</v>
      </c>
      <c r="AH460" s="40" t="s">
        <v>4065</v>
      </c>
      <c r="AI460" s="40" t="s">
        <v>4066</v>
      </c>
      <c r="AJ460" s="41"/>
      <c r="AK460" s="43"/>
      <c r="AL460" s="41"/>
      <c r="AM460" s="41"/>
      <c r="AN460" s="41"/>
      <c r="AO460" s="41"/>
      <c r="AP460" s="41"/>
      <c r="AQ460" s="41"/>
      <c r="AR460" s="41"/>
      <c r="AS460" s="41"/>
      <c r="AT460" s="41"/>
      <c r="AU460" s="40"/>
      <c r="AV460" s="40"/>
      <c r="AW460" s="40"/>
      <c r="AX460" s="40"/>
    </row>
    <row r="461" spans="1:50" x14ac:dyDescent="0.2">
      <c r="A461" s="73">
        <v>46025</v>
      </c>
      <c r="B461" s="40" t="s">
        <v>602</v>
      </c>
      <c r="C461" s="40" t="s">
        <v>4094</v>
      </c>
      <c r="D461" s="40" t="s">
        <v>137</v>
      </c>
      <c r="E461" s="42" t="s">
        <v>1264</v>
      </c>
      <c r="F461" s="40" t="s">
        <v>1265</v>
      </c>
      <c r="G461" s="40" t="s">
        <v>62</v>
      </c>
      <c r="H461" s="40" t="s">
        <v>63</v>
      </c>
      <c r="I461" s="40" t="s">
        <v>37</v>
      </c>
      <c r="J461" s="40" t="s">
        <v>1266</v>
      </c>
      <c r="K461" s="40" t="s">
        <v>31</v>
      </c>
      <c r="L461" s="49">
        <v>854100</v>
      </c>
      <c r="M461" s="49">
        <v>0</v>
      </c>
      <c r="N461" s="49">
        <v>854100</v>
      </c>
      <c r="O461" s="49">
        <v>0</v>
      </c>
      <c r="P461" s="42" t="s">
        <v>150</v>
      </c>
      <c r="Q461" s="40" t="s">
        <v>4095</v>
      </c>
      <c r="R461" s="40" t="s">
        <v>4096</v>
      </c>
      <c r="S461" s="40" t="s">
        <v>140</v>
      </c>
      <c r="T461" s="40" t="s">
        <v>141</v>
      </c>
      <c r="U461" s="40" t="s">
        <v>4097</v>
      </c>
      <c r="V461" s="40" t="s">
        <v>143</v>
      </c>
      <c r="W461" s="40" t="s">
        <v>151</v>
      </c>
      <c r="X461" s="40" t="s">
        <v>152</v>
      </c>
      <c r="Y461" s="40" t="s">
        <v>61</v>
      </c>
      <c r="Z461" s="40" t="s">
        <v>61</v>
      </c>
      <c r="AA461" s="40" t="s">
        <v>687</v>
      </c>
      <c r="AB461" s="40"/>
      <c r="AC461" s="40" t="s">
        <v>688</v>
      </c>
      <c r="AD461" s="40" t="s">
        <v>4098</v>
      </c>
      <c r="AE461" s="40"/>
      <c r="AF461" s="40" t="s">
        <v>602</v>
      </c>
      <c r="AG461" s="40" t="s">
        <v>673</v>
      </c>
      <c r="AH461" s="40" t="s">
        <v>4065</v>
      </c>
      <c r="AI461" s="40" t="s">
        <v>4066</v>
      </c>
      <c r="AJ461" s="41"/>
      <c r="AK461" s="43"/>
      <c r="AL461" s="41"/>
      <c r="AM461" s="41"/>
      <c r="AN461" s="41"/>
      <c r="AO461" s="41"/>
      <c r="AP461" s="41"/>
      <c r="AQ461" s="41"/>
      <c r="AR461" s="41"/>
      <c r="AS461" s="41"/>
      <c r="AT461" s="41"/>
      <c r="AU461" s="40"/>
      <c r="AV461" s="40"/>
      <c r="AW461" s="40"/>
      <c r="AX461" s="40"/>
    </row>
    <row r="462" spans="1:50" x14ac:dyDescent="0.2">
      <c r="A462" s="73">
        <v>46125</v>
      </c>
      <c r="B462" s="40" t="s">
        <v>602</v>
      </c>
      <c r="C462" s="40" t="s">
        <v>4099</v>
      </c>
      <c r="D462" s="40" t="s">
        <v>137</v>
      </c>
      <c r="E462" s="42" t="s">
        <v>1264</v>
      </c>
      <c r="F462" s="40" t="s">
        <v>1265</v>
      </c>
      <c r="G462" s="40" t="s">
        <v>62</v>
      </c>
      <c r="H462" s="40" t="s">
        <v>63</v>
      </c>
      <c r="I462" s="40" t="s">
        <v>37</v>
      </c>
      <c r="J462" s="40" t="s">
        <v>1266</v>
      </c>
      <c r="K462" s="40" t="s">
        <v>31</v>
      </c>
      <c r="L462" s="49">
        <v>854100</v>
      </c>
      <c r="M462" s="49">
        <v>0</v>
      </c>
      <c r="N462" s="49">
        <v>854100</v>
      </c>
      <c r="O462" s="49">
        <v>0</v>
      </c>
      <c r="P462" s="42" t="s">
        <v>150</v>
      </c>
      <c r="Q462" s="40" t="s">
        <v>4100</v>
      </c>
      <c r="R462" s="40" t="s">
        <v>4101</v>
      </c>
      <c r="S462" s="40" t="s">
        <v>140</v>
      </c>
      <c r="T462" s="40" t="s">
        <v>141</v>
      </c>
      <c r="U462" s="40" t="s">
        <v>4102</v>
      </c>
      <c r="V462" s="40" t="s">
        <v>143</v>
      </c>
      <c r="W462" s="40" t="s">
        <v>148</v>
      </c>
      <c r="X462" s="40" t="s">
        <v>149</v>
      </c>
      <c r="Y462" s="40" t="s">
        <v>61</v>
      </c>
      <c r="Z462" s="40" t="s">
        <v>61</v>
      </c>
      <c r="AA462" s="40" t="s">
        <v>689</v>
      </c>
      <c r="AB462" s="40"/>
      <c r="AC462" s="40" t="s">
        <v>690</v>
      </c>
      <c r="AD462" s="40" t="s">
        <v>4103</v>
      </c>
      <c r="AE462" s="40"/>
      <c r="AF462" s="40" t="s">
        <v>602</v>
      </c>
      <c r="AG462" s="40" t="s">
        <v>673</v>
      </c>
      <c r="AH462" s="40" t="s">
        <v>4065</v>
      </c>
      <c r="AI462" s="40" t="s">
        <v>4066</v>
      </c>
      <c r="AJ462" s="41"/>
      <c r="AK462" s="43"/>
      <c r="AL462" s="41"/>
      <c r="AM462" s="41"/>
      <c r="AN462" s="41"/>
      <c r="AO462" s="41"/>
      <c r="AP462" s="41"/>
      <c r="AQ462" s="41"/>
      <c r="AR462" s="41"/>
      <c r="AS462" s="41"/>
      <c r="AT462" s="41"/>
      <c r="AU462" s="40"/>
      <c r="AV462" s="40"/>
      <c r="AW462" s="40"/>
      <c r="AX462" s="40"/>
    </row>
    <row r="463" spans="1:50" x14ac:dyDescent="0.2">
      <c r="A463" s="73">
        <v>46225</v>
      </c>
      <c r="B463" s="40" t="s">
        <v>602</v>
      </c>
      <c r="C463" s="40" t="s">
        <v>4104</v>
      </c>
      <c r="D463" s="40" t="s">
        <v>137</v>
      </c>
      <c r="E463" s="42" t="s">
        <v>1264</v>
      </c>
      <c r="F463" s="40" t="s">
        <v>1265</v>
      </c>
      <c r="G463" s="40" t="s">
        <v>62</v>
      </c>
      <c r="H463" s="40" t="s">
        <v>63</v>
      </c>
      <c r="I463" s="40" t="s">
        <v>37</v>
      </c>
      <c r="J463" s="40" t="s">
        <v>1266</v>
      </c>
      <c r="K463" s="40" t="s">
        <v>31</v>
      </c>
      <c r="L463" s="49">
        <v>854100</v>
      </c>
      <c r="M463" s="49">
        <v>0</v>
      </c>
      <c r="N463" s="49">
        <v>854100</v>
      </c>
      <c r="O463" s="49">
        <v>0</v>
      </c>
      <c r="P463" s="42" t="s">
        <v>150</v>
      </c>
      <c r="Q463" s="40" t="s">
        <v>4105</v>
      </c>
      <c r="R463" s="40" t="s">
        <v>4106</v>
      </c>
      <c r="S463" s="40" t="s">
        <v>140</v>
      </c>
      <c r="T463" s="40" t="s">
        <v>141</v>
      </c>
      <c r="U463" s="40" t="s">
        <v>4107</v>
      </c>
      <c r="V463" s="40" t="s">
        <v>143</v>
      </c>
      <c r="W463" s="40" t="s">
        <v>151</v>
      </c>
      <c r="X463" s="40" t="s">
        <v>152</v>
      </c>
      <c r="Y463" s="40" t="s">
        <v>61</v>
      </c>
      <c r="Z463" s="40" t="s">
        <v>61</v>
      </c>
      <c r="AA463" s="40" t="s">
        <v>691</v>
      </c>
      <c r="AB463" s="40"/>
      <c r="AC463" s="40" t="s">
        <v>692</v>
      </c>
      <c r="AD463" s="40" t="s">
        <v>4108</v>
      </c>
      <c r="AE463" s="40"/>
      <c r="AF463" s="40" t="s">
        <v>602</v>
      </c>
      <c r="AG463" s="40" t="s">
        <v>673</v>
      </c>
      <c r="AH463" s="40" t="s">
        <v>4065</v>
      </c>
      <c r="AI463" s="40" t="s">
        <v>4066</v>
      </c>
      <c r="AJ463" s="41"/>
      <c r="AK463" s="43"/>
      <c r="AL463" s="41"/>
      <c r="AM463" s="41"/>
      <c r="AN463" s="41"/>
      <c r="AO463" s="41"/>
      <c r="AP463" s="41"/>
      <c r="AQ463" s="41"/>
      <c r="AR463" s="41"/>
      <c r="AS463" s="41"/>
      <c r="AT463" s="41"/>
      <c r="AU463" s="40"/>
      <c r="AV463" s="40"/>
      <c r="AW463" s="40"/>
      <c r="AX463" s="40"/>
    </row>
    <row r="464" spans="1:50" x14ac:dyDescent="0.2">
      <c r="A464" s="73">
        <v>46325</v>
      </c>
      <c r="B464" s="40" t="s">
        <v>602</v>
      </c>
      <c r="C464" s="40" t="s">
        <v>4109</v>
      </c>
      <c r="D464" s="40" t="s">
        <v>137</v>
      </c>
      <c r="E464" s="42" t="s">
        <v>1264</v>
      </c>
      <c r="F464" s="40" t="s">
        <v>1265</v>
      </c>
      <c r="G464" s="40" t="s">
        <v>62</v>
      </c>
      <c r="H464" s="40" t="s">
        <v>63</v>
      </c>
      <c r="I464" s="40" t="s">
        <v>37</v>
      </c>
      <c r="J464" s="40" t="s">
        <v>1266</v>
      </c>
      <c r="K464" s="40" t="s">
        <v>31</v>
      </c>
      <c r="L464" s="49">
        <v>854100</v>
      </c>
      <c r="M464" s="49">
        <v>0</v>
      </c>
      <c r="N464" s="49">
        <v>854100</v>
      </c>
      <c r="O464" s="49">
        <v>0</v>
      </c>
      <c r="P464" s="42" t="s">
        <v>3816</v>
      </c>
      <c r="Q464" s="40" t="s">
        <v>4110</v>
      </c>
      <c r="R464" s="40" t="s">
        <v>4111</v>
      </c>
      <c r="S464" s="40" t="s">
        <v>140</v>
      </c>
      <c r="T464" s="40" t="s">
        <v>141</v>
      </c>
      <c r="U464" s="40" t="s">
        <v>4112</v>
      </c>
      <c r="V464" s="40" t="s">
        <v>143</v>
      </c>
      <c r="W464" s="40" t="s">
        <v>148</v>
      </c>
      <c r="X464" s="40" t="s">
        <v>149</v>
      </c>
      <c r="Y464" s="40" t="s">
        <v>61</v>
      </c>
      <c r="Z464" s="40" t="s">
        <v>61</v>
      </c>
      <c r="AA464" s="40" t="s">
        <v>693</v>
      </c>
      <c r="AB464" s="40"/>
      <c r="AC464" s="40" t="s">
        <v>694</v>
      </c>
      <c r="AD464" s="40" t="s">
        <v>4113</v>
      </c>
      <c r="AE464" s="40"/>
      <c r="AF464" s="40" t="s">
        <v>602</v>
      </c>
      <c r="AG464" s="40" t="s">
        <v>673</v>
      </c>
      <c r="AH464" s="40" t="s">
        <v>4065</v>
      </c>
      <c r="AI464" s="40" t="s">
        <v>4066</v>
      </c>
      <c r="AJ464" s="41"/>
      <c r="AK464" s="43"/>
      <c r="AL464" s="41"/>
      <c r="AM464" s="41"/>
      <c r="AN464" s="41"/>
      <c r="AO464" s="41"/>
      <c r="AP464" s="41"/>
      <c r="AQ464" s="41"/>
      <c r="AR464" s="41"/>
      <c r="AS464" s="41"/>
      <c r="AT464" s="41"/>
      <c r="AU464" s="40"/>
      <c r="AV464" s="40"/>
      <c r="AW464" s="40"/>
      <c r="AX464" s="40"/>
    </row>
    <row r="465" spans="1:50" x14ac:dyDescent="0.2">
      <c r="A465" s="73">
        <v>46425</v>
      </c>
      <c r="B465" s="40" t="s">
        <v>602</v>
      </c>
      <c r="C465" s="40" t="s">
        <v>4114</v>
      </c>
      <c r="D465" s="40" t="s">
        <v>137</v>
      </c>
      <c r="E465" s="42" t="s">
        <v>1264</v>
      </c>
      <c r="F465" s="40" t="s">
        <v>1265</v>
      </c>
      <c r="G465" s="40" t="s">
        <v>62</v>
      </c>
      <c r="H465" s="40" t="s">
        <v>63</v>
      </c>
      <c r="I465" s="40" t="s">
        <v>37</v>
      </c>
      <c r="J465" s="40" t="s">
        <v>1266</v>
      </c>
      <c r="K465" s="40" t="s">
        <v>31</v>
      </c>
      <c r="L465" s="49">
        <v>854100</v>
      </c>
      <c r="M465" s="49">
        <v>0</v>
      </c>
      <c r="N465" s="49">
        <v>854100</v>
      </c>
      <c r="O465" s="49">
        <v>0</v>
      </c>
      <c r="P465" s="42" t="s">
        <v>150</v>
      </c>
      <c r="Q465" s="40" t="s">
        <v>4115</v>
      </c>
      <c r="R465" s="40" t="s">
        <v>4116</v>
      </c>
      <c r="S465" s="40" t="s">
        <v>140</v>
      </c>
      <c r="T465" s="40" t="s">
        <v>141</v>
      </c>
      <c r="U465" s="40" t="s">
        <v>4117</v>
      </c>
      <c r="V465" s="40" t="s">
        <v>143</v>
      </c>
      <c r="W465" s="40" t="s">
        <v>151</v>
      </c>
      <c r="X465" s="40" t="s">
        <v>152</v>
      </c>
      <c r="Y465" s="40" t="s">
        <v>61</v>
      </c>
      <c r="Z465" s="40" t="s">
        <v>61</v>
      </c>
      <c r="AA465" s="40" t="s">
        <v>695</v>
      </c>
      <c r="AB465" s="40"/>
      <c r="AC465" s="40" t="s">
        <v>696</v>
      </c>
      <c r="AD465" s="40" t="s">
        <v>4118</v>
      </c>
      <c r="AE465" s="40"/>
      <c r="AF465" s="40" t="s">
        <v>602</v>
      </c>
      <c r="AG465" s="40" t="s">
        <v>673</v>
      </c>
      <c r="AH465" s="40" t="s">
        <v>4065</v>
      </c>
      <c r="AI465" s="40" t="s">
        <v>4066</v>
      </c>
      <c r="AJ465" s="41"/>
      <c r="AK465" s="43"/>
      <c r="AL465" s="41"/>
      <c r="AM465" s="41"/>
      <c r="AN465" s="41"/>
      <c r="AO465" s="41"/>
      <c r="AP465" s="41"/>
      <c r="AQ465" s="41"/>
      <c r="AR465" s="41"/>
      <c r="AS465" s="41"/>
      <c r="AT465" s="41"/>
      <c r="AU465" s="40"/>
      <c r="AV465" s="40"/>
      <c r="AW465" s="40"/>
      <c r="AX465" s="40"/>
    </row>
    <row r="466" spans="1:50" x14ac:dyDescent="0.2">
      <c r="A466" s="73">
        <v>46525</v>
      </c>
      <c r="B466" s="40" t="s">
        <v>602</v>
      </c>
      <c r="C466" s="40" t="s">
        <v>4119</v>
      </c>
      <c r="D466" s="40" t="s">
        <v>137</v>
      </c>
      <c r="E466" s="42" t="s">
        <v>1264</v>
      </c>
      <c r="F466" s="40" t="s">
        <v>1265</v>
      </c>
      <c r="G466" s="40" t="s">
        <v>62</v>
      </c>
      <c r="H466" s="40" t="s">
        <v>63</v>
      </c>
      <c r="I466" s="40" t="s">
        <v>37</v>
      </c>
      <c r="J466" s="40" t="s">
        <v>1266</v>
      </c>
      <c r="K466" s="40" t="s">
        <v>31</v>
      </c>
      <c r="L466" s="49">
        <v>854100</v>
      </c>
      <c r="M466" s="49">
        <v>0</v>
      </c>
      <c r="N466" s="49">
        <v>854100</v>
      </c>
      <c r="O466" s="49">
        <v>0</v>
      </c>
      <c r="P466" s="42" t="s">
        <v>150</v>
      </c>
      <c r="Q466" s="40" t="s">
        <v>4120</v>
      </c>
      <c r="R466" s="40" t="s">
        <v>4121</v>
      </c>
      <c r="S466" s="40" t="s">
        <v>140</v>
      </c>
      <c r="T466" s="40" t="s">
        <v>141</v>
      </c>
      <c r="U466" s="40" t="s">
        <v>4122</v>
      </c>
      <c r="V466" s="40" t="s">
        <v>143</v>
      </c>
      <c r="W466" s="40" t="s">
        <v>151</v>
      </c>
      <c r="X466" s="40" t="s">
        <v>152</v>
      </c>
      <c r="Y466" s="40" t="s">
        <v>61</v>
      </c>
      <c r="Z466" s="40" t="s">
        <v>61</v>
      </c>
      <c r="AA466" s="40" t="s">
        <v>697</v>
      </c>
      <c r="AB466" s="40"/>
      <c r="AC466" s="40" t="s">
        <v>698</v>
      </c>
      <c r="AD466" s="40" t="s">
        <v>4123</v>
      </c>
      <c r="AE466" s="40"/>
      <c r="AF466" s="40" t="s">
        <v>602</v>
      </c>
      <c r="AG466" s="40" t="s">
        <v>673</v>
      </c>
      <c r="AH466" s="40" t="s">
        <v>4065</v>
      </c>
      <c r="AI466" s="40" t="s">
        <v>4066</v>
      </c>
      <c r="AJ466" s="41"/>
      <c r="AK466" s="43"/>
      <c r="AL466" s="41"/>
      <c r="AM466" s="41"/>
      <c r="AN466" s="41"/>
      <c r="AO466" s="41"/>
      <c r="AP466" s="41"/>
      <c r="AQ466" s="41"/>
      <c r="AR466" s="41"/>
      <c r="AS466" s="41"/>
      <c r="AT466" s="41"/>
      <c r="AU466" s="40"/>
      <c r="AV466" s="40"/>
      <c r="AW466" s="40"/>
      <c r="AX466" s="40"/>
    </row>
    <row r="467" spans="1:50" x14ac:dyDescent="0.2">
      <c r="A467" s="73">
        <v>46625</v>
      </c>
      <c r="B467" s="40" t="s">
        <v>602</v>
      </c>
      <c r="C467" s="40" t="s">
        <v>4124</v>
      </c>
      <c r="D467" s="40" t="s">
        <v>137</v>
      </c>
      <c r="E467" s="42" t="s">
        <v>1264</v>
      </c>
      <c r="F467" s="40" t="s">
        <v>1265</v>
      </c>
      <c r="G467" s="40" t="s">
        <v>62</v>
      </c>
      <c r="H467" s="40" t="s">
        <v>63</v>
      </c>
      <c r="I467" s="40" t="s">
        <v>37</v>
      </c>
      <c r="J467" s="40" t="s">
        <v>1266</v>
      </c>
      <c r="K467" s="40" t="s">
        <v>31</v>
      </c>
      <c r="L467" s="49">
        <v>854100</v>
      </c>
      <c r="M467" s="49">
        <v>0</v>
      </c>
      <c r="N467" s="49">
        <v>854100</v>
      </c>
      <c r="O467" s="49">
        <v>0</v>
      </c>
      <c r="P467" s="42" t="s">
        <v>150</v>
      </c>
      <c r="Q467" s="40" t="s">
        <v>4125</v>
      </c>
      <c r="R467" s="40" t="s">
        <v>4126</v>
      </c>
      <c r="S467" s="40" t="s">
        <v>140</v>
      </c>
      <c r="T467" s="40" t="s">
        <v>141</v>
      </c>
      <c r="U467" s="40" t="s">
        <v>4127</v>
      </c>
      <c r="V467" s="40" t="s">
        <v>143</v>
      </c>
      <c r="W467" s="40" t="s">
        <v>151</v>
      </c>
      <c r="X467" s="40" t="s">
        <v>152</v>
      </c>
      <c r="Y467" s="40" t="s">
        <v>61</v>
      </c>
      <c r="Z467" s="40" t="s">
        <v>61</v>
      </c>
      <c r="AA467" s="40" t="s">
        <v>699</v>
      </c>
      <c r="AB467" s="40"/>
      <c r="AC467" s="40" t="s">
        <v>700</v>
      </c>
      <c r="AD467" s="40" t="s">
        <v>4128</v>
      </c>
      <c r="AE467" s="40"/>
      <c r="AF467" s="40" t="s">
        <v>602</v>
      </c>
      <c r="AG467" s="40" t="s">
        <v>673</v>
      </c>
      <c r="AH467" s="40" t="s">
        <v>4065</v>
      </c>
      <c r="AI467" s="40" t="s">
        <v>4066</v>
      </c>
      <c r="AJ467" s="41"/>
      <c r="AK467" s="43"/>
      <c r="AL467" s="41"/>
      <c r="AM467" s="41"/>
      <c r="AN467" s="41"/>
      <c r="AO467" s="41"/>
      <c r="AP467" s="41"/>
      <c r="AQ467" s="41"/>
      <c r="AR467" s="41"/>
      <c r="AS467" s="41"/>
      <c r="AT467" s="41"/>
      <c r="AU467" s="40"/>
      <c r="AV467" s="40"/>
      <c r="AW467" s="40"/>
      <c r="AX467" s="40"/>
    </row>
    <row r="468" spans="1:50" x14ac:dyDescent="0.2">
      <c r="A468" s="73">
        <v>46725</v>
      </c>
      <c r="B468" s="40" t="s">
        <v>602</v>
      </c>
      <c r="C468" s="40" t="s">
        <v>4129</v>
      </c>
      <c r="D468" s="40" t="s">
        <v>137</v>
      </c>
      <c r="E468" s="42" t="s">
        <v>1264</v>
      </c>
      <c r="F468" s="40" t="s">
        <v>1265</v>
      </c>
      <c r="G468" s="40" t="s">
        <v>62</v>
      </c>
      <c r="H468" s="40" t="s">
        <v>63</v>
      </c>
      <c r="I468" s="40" t="s">
        <v>37</v>
      </c>
      <c r="J468" s="40" t="s">
        <v>1266</v>
      </c>
      <c r="K468" s="40" t="s">
        <v>31</v>
      </c>
      <c r="L468" s="49">
        <v>854100</v>
      </c>
      <c r="M468" s="49">
        <v>0</v>
      </c>
      <c r="N468" s="49">
        <v>854100</v>
      </c>
      <c r="O468" s="49">
        <v>0</v>
      </c>
      <c r="P468" s="42" t="s">
        <v>150</v>
      </c>
      <c r="Q468" s="40" t="s">
        <v>4130</v>
      </c>
      <c r="R468" s="40" t="s">
        <v>4131</v>
      </c>
      <c r="S468" s="40" t="s">
        <v>140</v>
      </c>
      <c r="T468" s="40" t="s">
        <v>141</v>
      </c>
      <c r="U468" s="40" t="s">
        <v>4132</v>
      </c>
      <c r="V468" s="40" t="s">
        <v>143</v>
      </c>
      <c r="W468" s="40" t="s">
        <v>151</v>
      </c>
      <c r="X468" s="40" t="s">
        <v>152</v>
      </c>
      <c r="Y468" s="40" t="s">
        <v>61</v>
      </c>
      <c r="Z468" s="40" t="s">
        <v>61</v>
      </c>
      <c r="AA468" s="40" t="s">
        <v>701</v>
      </c>
      <c r="AB468" s="40"/>
      <c r="AC468" s="40" t="s">
        <v>702</v>
      </c>
      <c r="AD468" s="40" t="s">
        <v>4133</v>
      </c>
      <c r="AE468" s="40"/>
      <c r="AF468" s="40" t="s">
        <v>602</v>
      </c>
      <c r="AG468" s="40" t="s">
        <v>673</v>
      </c>
      <c r="AH468" s="40" t="s">
        <v>4065</v>
      </c>
      <c r="AI468" s="40" t="s">
        <v>4066</v>
      </c>
      <c r="AJ468" s="41"/>
      <c r="AK468" s="43"/>
      <c r="AL468" s="41"/>
      <c r="AM468" s="41"/>
      <c r="AN468" s="41"/>
      <c r="AO468" s="41"/>
      <c r="AP468" s="41"/>
      <c r="AQ468" s="41"/>
      <c r="AR468" s="41"/>
      <c r="AS468" s="41"/>
      <c r="AT468" s="41"/>
      <c r="AU468" s="40"/>
      <c r="AV468" s="40"/>
      <c r="AW468" s="40"/>
      <c r="AX468" s="40"/>
    </row>
    <row r="469" spans="1:50" x14ac:dyDescent="0.2">
      <c r="A469" s="73">
        <v>46825</v>
      </c>
      <c r="B469" s="40" t="s">
        <v>602</v>
      </c>
      <c r="C469" s="40" t="s">
        <v>4134</v>
      </c>
      <c r="D469" s="40" t="s">
        <v>137</v>
      </c>
      <c r="E469" s="42" t="s">
        <v>1264</v>
      </c>
      <c r="F469" s="40" t="s">
        <v>1265</v>
      </c>
      <c r="G469" s="40" t="s">
        <v>62</v>
      </c>
      <c r="H469" s="40" t="s">
        <v>63</v>
      </c>
      <c r="I469" s="40" t="s">
        <v>37</v>
      </c>
      <c r="J469" s="40" t="s">
        <v>1266</v>
      </c>
      <c r="K469" s="40" t="s">
        <v>31</v>
      </c>
      <c r="L469" s="49">
        <v>854100</v>
      </c>
      <c r="M469" s="49">
        <v>0</v>
      </c>
      <c r="N469" s="49">
        <v>854100</v>
      </c>
      <c r="O469" s="49">
        <v>0</v>
      </c>
      <c r="P469" s="42" t="s">
        <v>150</v>
      </c>
      <c r="Q469" s="40" t="s">
        <v>4135</v>
      </c>
      <c r="R469" s="40" t="s">
        <v>4136</v>
      </c>
      <c r="S469" s="40" t="s">
        <v>140</v>
      </c>
      <c r="T469" s="40" t="s">
        <v>141</v>
      </c>
      <c r="U469" s="40" t="s">
        <v>4137</v>
      </c>
      <c r="V469" s="40" t="s">
        <v>143</v>
      </c>
      <c r="W469" s="40" t="s">
        <v>148</v>
      </c>
      <c r="X469" s="40" t="s">
        <v>149</v>
      </c>
      <c r="Y469" s="40" t="s">
        <v>61</v>
      </c>
      <c r="Z469" s="40" t="s">
        <v>61</v>
      </c>
      <c r="AA469" s="40" t="s">
        <v>703</v>
      </c>
      <c r="AB469" s="40"/>
      <c r="AC469" s="40" t="s">
        <v>704</v>
      </c>
      <c r="AD469" s="40" t="s">
        <v>4138</v>
      </c>
      <c r="AE469" s="40"/>
      <c r="AF469" s="40" t="s">
        <v>602</v>
      </c>
      <c r="AG469" s="40" t="s">
        <v>673</v>
      </c>
      <c r="AH469" s="40" t="s">
        <v>4065</v>
      </c>
      <c r="AI469" s="40" t="s">
        <v>4066</v>
      </c>
      <c r="AJ469" s="41"/>
      <c r="AK469" s="43"/>
      <c r="AL469" s="41"/>
      <c r="AM469" s="41"/>
      <c r="AN469" s="41"/>
      <c r="AO469" s="41"/>
      <c r="AP469" s="41"/>
      <c r="AQ469" s="41"/>
      <c r="AR469" s="41"/>
      <c r="AS469" s="41"/>
      <c r="AT469" s="41"/>
      <c r="AU469" s="40"/>
      <c r="AV469" s="40"/>
      <c r="AW469" s="40"/>
      <c r="AX469" s="40"/>
    </row>
    <row r="470" spans="1:50" x14ac:dyDescent="0.2">
      <c r="A470" s="73">
        <v>46925</v>
      </c>
      <c r="B470" s="40" t="s">
        <v>602</v>
      </c>
      <c r="C470" s="40" t="s">
        <v>4139</v>
      </c>
      <c r="D470" s="40" t="s">
        <v>137</v>
      </c>
      <c r="E470" s="42" t="s">
        <v>1264</v>
      </c>
      <c r="F470" s="40" t="s">
        <v>1265</v>
      </c>
      <c r="G470" s="40" t="s">
        <v>62</v>
      </c>
      <c r="H470" s="40" t="s">
        <v>63</v>
      </c>
      <c r="I470" s="40" t="s">
        <v>37</v>
      </c>
      <c r="J470" s="40" t="s">
        <v>1266</v>
      </c>
      <c r="K470" s="40" t="s">
        <v>31</v>
      </c>
      <c r="L470" s="49">
        <v>854100</v>
      </c>
      <c r="M470" s="49">
        <v>0</v>
      </c>
      <c r="N470" s="49">
        <v>854100</v>
      </c>
      <c r="O470" s="49">
        <v>0</v>
      </c>
      <c r="P470" s="42" t="s">
        <v>150</v>
      </c>
      <c r="Q470" s="40" t="s">
        <v>4140</v>
      </c>
      <c r="R470" s="40" t="s">
        <v>4141</v>
      </c>
      <c r="S470" s="40" t="s">
        <v>140</v>
      </c>
      <c r="T470" s="40" t="s">
        <v>141</v>
      </c>
      <c r="U470" s="40" t="s">
        <v>4142</v>
      </c>
      <c r="V470" s="40" t="s">
        <v>143</v>
      </c>
      <c r="W470" s="40" t="s">
        <v>148</v>
      </c>
      <c r="X470" s="40" t="s">
        <v>149</v>
      </c>
      <c r="Y470" s="40" t="s">
        <v>61</v>
      </c>
      <c r="Z470" s="40" t="s">
        <v>61</v>
      </c>
      <c r="AA470" s="40" t="s">
        <v>705</v>
      </c>
      <c r="AB470" s="40"/>
      <c r="AC470" s="40" t="s">
        <v>706</v>
      </c>
      <c r="AD470" s="40" t="s">
        <v>4143</v>
      </c>
      <c r="AE470" s="40"/>
      <c r="AF470" s="40" t="s">
        <v>602</v>
      </c>
      <c r="AG470" s="40" t="s">
        <v>673</v>
      </c>
      <c r="AH470" s="40" t="s">
        <v>4065</v>
      </c>
      <c r="AI470" s="40" t="s">
        <v>4066</v>
      </c>
      <c r="AJ470" s="41"/>
      <c r="AK470" s="43"/>
      <c r="AL470" s="41"/>
      <c r="AM470" s="41"/>
      <c r="AN470" s="41"/>
      <c r="AO470" s="41"/>
      <c r="AP470" s="41"/>
      <c r="AQ470" s="41"/>
      <c r="AR470" s="41"/>
      <c r="AS470" s="41"/>
      <c r="AT470" s="41"/>
      <c r="AU470" s="40"/>
      <c r="AV470" s="40"/>
      <c r="AW470" s="40"/>
      <c r="AX470" s="40"/>
    </row>
    <row r="471" spans="1:50" x14ac:dyDescent="0.2">
      <c r="A471" s="73">
        <v>47025</v>
      </c>
      <c r="B471" s="40" t="s">
        <v>602</v>
      </c>
      <c r="C471" s="40" t="s">
        <v>4144</v>
      </c>
      <c r="D471" s="40" t="s">
        <v>137</v>
      </c>
      <c r="E471" s="42" t="s">
        <v>1264</v>
      </c>
      <c r="F471" s="40" t="s">
        <v>1265</v>
      </c>
      <c r="G471" s="40" t="s">
        <v>62</v>
      </c>
      <c r="H471" s="40" t="s">
        <v>63</v>
      </c>
      <c r="I471" s="40" t="s">
        <v>37</v>
      </c>
      <c r="J471" s="40" t="s">
        <v>1266</v>
      </c>
      <c r="K471" s="40" t="s">
        <v>31</v>
      </c>
      <c r="L471" s="49">
        <v>854100</v>
      </c>
      <c r="M471" s="49">
        <v>0</v>
      </c>
      <c r="N471" s="49">
        <v>854100</v>
      </c>
      <c r="O471" s="49">
        <v>0</v>
      </c>
      <c r="P471" s="42" t="s">
        <v>150</v>
      </c>
      <c r="Q471" s="40" t="s">
        <v>4145</v>
      </c>
      <c r="R471" s="40" t="s">
        <v>4146</v>
      </c>
      <c r="S471" s="40" t="s">
        <v>140</v>
      </c>
      <c r="T471" s="40" t="s">
        <v>141</v>
      </c>
      <c r="U471" s="40" t="s">
        <v>4147</v>
      </c>
      <c r="V471" s="40" t="s">
        <v>143</v>
      </c>
      <c r="W471" s="40" t="s">
        <v>148</v>
      </c>
      <c r="X471" s="40" t="s">
        <v>149</v>
      </c>
      <c r="Y471" s="40" t="s">
        <v>61</v>
      </c>
      <c r="Z471" s="40" t="s">
        <v>61</v>
      </c>
      <c r="AA471" s="40" t="s">
        <v>707</v>
      </c>
      <c r="AB471" s="40"/>
      <c r="AC471" s="40" t="s">
        <v>708</v>
      </c>
      <c r="AD471" s="40" t="s">
        <v>4148</v>
      </c>
      <c r="AE471" s="40"/>
      <c r="AF471" s="40" t="s">
        <v>602</v>
      </c>
      <c r="AG471" s="40" t="s">
        <v>673</v>
      </c>
      <c r="AH471" s="40" t="s">
        <v>4065</v>
      </c>
      <c r="AI471" s="40" t="s">
        <v>4066</v>
      </c>
      <c r="AJ471" s="41"/>
      <c r="AK471" s="43"/>
      <c r="AL471" s="41"/>
      <c r="AM471" s="41"/>
      <c r="AN471" s="41"/>
      <c r="AO471" s="41"/>
      <c r="AP471" s="41"/>
      <c r="AQ471" s="41"/>
      <c r="AR471" s="41"/>
      <c r="AS471" s="41"/>
      <c r="AT471" s="41"/>
      <c r="AU471" s="40"/>
      <c r="AV471" s="40"/>
      <c r="AW471" s="40"/>
      <c r="AX471" s="40"/>
    </row>
    <row r="472" spans="1:50" x14ac:dyDescent="0.2">
      <c r="A472" s="73">
        <v>47125</v>
      </c>
      <c r="B472" s="40" t="s">
        <v>602</v>
      </c>
      <c r="C472" s="40" t="s">
        <v>4149</v>
      </c>
      <c r="D472" s="40" t="s">
        <v>137</v>
      </c>
      <c r="E472" s="42" t="s">
        <v>1264</v>
      </c>
      <c r="F472" s="40" t="s">
        <v>1265</v>
      </c>
      <c r="G472" s="40" t="s">
        <v>62</v>
      </c>
      <c r="H472" s="40" t="s">
        <v>63</v>
      </c>
      <c r="I472" s="40" t="s">
        <v>37</v>
      </c>
      <c r="J472" s="40" t="s">
        <v>1266</v>
      </c>
      <c r="K472" s="40" t="s">
        <v>31</v>
      </c>
      <c r="L472" s="49">
        <v>854100</v>
      </c>
      <c r="M472" s="49">
        <v>0</v>
      </c>
      <c r="N472" s="49">
        <v>854100</v>
      </c>
      <c r="O472" s="49">
        <v>0</v>
      </c>
      <c r="P472" s="42" t="s">
        <v>150</v>
      </c>
      <c r="Q472" s="40" t="s">
        <v>4150</v>
      </c>
      <c r="R472" s="40" t="s">
        <v>4151</v>
      </c>
      <c r="S472" s="40" t="s">
        <v>140</v>
      </c>
      <c r="T472" s="40" t="s">
        <v>141</v>
      </c>
      <c r="U472" s="40" t="s">
        <v>4152</v>
      </c>
      <c r="V472" s="40" t="s">
        <v>143</v>
      </c>
      <c r="W472" s="40" t="s">
        <v>148</v>
      </c>
      <c r="X472" s="40" t="s">
        <v>149</v>
      </c>
      <c r="Y472" s="40" t="s">
        <v>61</v>
      </c>
      <c r="Z472" s="40" t="s">
        <v>61</v>
      </c>
      <c r="AA472" s="40" t="s">
        <v>709</v>
      </c>
      <c r="AB472" s="40"/>
      <c r="AC472" s="40" t="s">
        <v>710</v>
      </c>
      <c r="AD472" s="40" t="s">
        <v>4153</v>
      </c>
      <c r="AE472" s="40"/>
      <c r="AF472" s="40" t="s">
        <v>602</v>
      </c>
      <c r="AG472" s="40" t="s">
        <v>673</v>
      </c>
      <c r="AH472" s="40" t="s">
        <v>4065</v>
      </c>
      <c r="AI472" s="40" t="s">
        <v>4066</v>
      </c>
      <c r="AJ472" s="41"/>
      <c r="AK472" s="43"/>
      <c r="AL472" s="41"/>
      <c r="AM472" s="41"/>
      <c r="AN472" s="41"/>
      <c r="AO472" s="41"/>
      <c r="AP472" s="41"/>
      <c r="AQ472" s="41"/>
      <c r="AR472" s="41"/>
      <c r="AS472" s="41"/>
      <c r="AT472" s="41"/>
      <c r="AU472" s="40"/>
      <c r="AV472" s="40"/>
      <c r="AW472" s="40"/>
      <c r="AX472" s="40"/>
    </row>
    <row r="473" spans="1:50" x14ac:dyDescent="0.2">
      <c r="A473" s="73">
        <v>47225</v>
      </c>
      <c r="B473" s="40" t="s">
        <v>602</v>
      </c>
      <c r="C473" s="40" t="s">
        <v>4154</v>
      </c>
      <c r="D473" s="40" t="s">
        <v>137</v>
      </c>
      <c r="E473" s="42" t="s">
        <v>1264</v>
      </c>
      <c r="F473" s="40" t="s">
        <v>1265</v>
      </c>
      <c r="G473" s="40" t="s">
        <v>62</v>
      </c>
      <c r="H473" s="40" t="s">
        <v>63</v>
      </c>
      <c r="I473" s="40" t="s">
        <v>37</v>
      </c>
      <c r="J473" s="40" t="s">
        <v>1266</v>
      </c>
      <c r="K473" s="40" t="s">
        <v>31</v>
      </c>
      <c r="L473" s="49">
        <v>854100</v>
      </c>
      <c r="M473" s="49">
        <v>0</v>
      </c>
      <c r="N473" s="49">
        <v>854100</v>
      </c>
      <c r="O473" s="49">
        <v>0</v>
      </c>
      <c r="P473" s="42" t="s">
        <v>150</v>
      </c>
      <c r="Q473" s="40" t="s">
        <v>4155</v>
      </c>
      <c r="R473" s="40" t="s">
        <v>4156</v>
      </c>
      <c r="S473" s="40" t="s">
        <v>140</v>
      </c>
      <c r="T473" s="40" t="s">
        <v>141</v>
      </c>
      <c r="U473" s="40" t="s">
        <v>4157</v>
      </c>
      <c r="V473" s="40" t="s">
        <v>143</v>
      </c>
      <c r="W473" s="40" t="s">
        <v>151</v>
      </c>
      <c r="X473" s="40" t="s">
        <v>152</v>
      </c>
      <c r="Y473" s="40" t="s">
        <v>61</v>
      </c>
      <c r="Z473" s="40" t="s">
        <v>61</v>
      </c>
      <c r="AA473" s="40" t="s">
        <v>711</v>
      </c>
      <c r="AB473" s="40"/>
      <c r="AC473" s="40" t="s">
        <v>712</v>
      </c>
      <c r="AD473" s="40" t="s">
        <v>4158</v>
      </c>
      <c r="AE473" s="40"/>
      <c r="AF473" s="40" t="s">
        <v>602</v>
      </c>
      <c r="AG473" s="40" t="s">
        <v>673</v>
      </c>
      <c r="AH473" s="40" t="s">
        <v>4065</v>
      </c>
      <c r="AI473" s="40" t="s">
        <v>4066</v>
      </c>
      <c r="AJ473" s="41"/>
      <c r="AK473" s="43"/>
      <c r="AL473" s="41"/>
      <c r="AM473" s="41"/>
      <c r="AN473" s="41"/>
      <c r="AO473" s="41"/>
      <c r="AP473" s="41"/>
      <c r="AQ473" s="41"/>
      <c r="AR473" s="41"/>
      <c r="AS473" s="41"/>
      <c r="AT473" s="41"/>
      <c r="AU473" s="40"/>
      <c r="AV473" s="40"/>
      <c r="AW473" s="40"/>
      <c r="AX473" s="40"/>
    </row>
    <row r="474" spans="1:50" x14ac:dyDescent="0.2">
      <c r="A474" s="73">
        <v>47325</v>
      </c>
      <c r="B474" s="40" t="s">
        <v>602</v>
      </c>
      <c r="C474" s="40" t="s">
        <v>4159</v>
      </c>
      <c r="D474" s="40" t="s">
        <v>137</v>
      </c>
      <c r="E474" s="42" t="s">
        <v>1264</v>
      </c>
      <c r="F474" s="40" t="s">
        <v>1265</v>
      </c>
      <c r="G474" s="40" t="s">
        <v>62</v>
      </c>
      <c r="H474" s="40" t="s">
        <v>63</v>
      </c>
      <c r="I474" s="40" t="s">
        <v>37</v>
      </c>
      <c r="J474" s="40" t="s">
        <v>1266</v>
      </c>
      <c r="K474" s="40" t="s">
        <v>31</v>
      </c>
      <c r="L474" s="49">
        <v>854100</v>
      </c>
      <c r="M474" s="49">
        <v>0</v>
      </c>
      <c r="N474" s="49">
        <v>854100</v>
      </c>
      <c r="O474" s="49">
        <v>0</v>
      </c>
      <c r="P474" s="42" t="s">
        <v>150</v>
      </c>
      <c r="Q474" s="40" t="s">
        <v>4160</v>
      </c>
      <c r="R474" s="40" t="s">
        <v>4161</v>
      </c>
      <c r="S474" s="40" t="s">
        <v>140</v>
      </c>
      <c r="T474" s="40" t="s">
        <v>141</v>
      </c>
      <c r="U474" s="40" t="s">
        <v>4162</v>
      </c>
      <c r="V474" s="40" t="s">
        <v>143</v>
      </c>
      <c r="W474" s="40" t="s">
        <v>148</v>
      </c>
      <c r="X474" s="40" t="s">
        <v>149</v>
      </c>
      <c r="Y474" s="40" t="s">
        <v>61</v>
      </c>
      <c r="Z474" s="40" t="s">
        <v>61</v>
      </c>
      <c r="AA474" s="40" t="s">
        <v>713</v>
      </c>
      <c r="AB474" s="40"/>
      <c r="AC474" s="40" t="s">
        <v>714</v>
      </c>
      <c r="AD474" s="40" t="s">
        <v>4163</v>
      </c>
      <c r="AE474" s="40"/>
      <c r="AF474" s="40" t="s">
        <v>602</v>
      </c>
      <c r="AG474" s="40" t="s">
        <v>673</v>
      </c>
      <c r="AH474" s="40" t="s">
        <v>4065</v>
      </c>
      <c r="AI474" s="40" t="s">
        <v>4066</v>
      </c>
      <c r="AJ474" s="41"/>
      <c r="AK474" s="43"/>
      <c r="AL474" s="41"/>
      <c r="AM474" s="41"/>
      <c r="AN474" s="41"/>
      <c r="AO474" s="41"/>
      <c r="AP474" s="41"/>
      <c r="AQ474" s="41"/>
      <c r="AR474" s="41"/>
      <c r="AS474" s="41"/>
      <c r="AT474" s="41"/>
      <c r="AU474" s="40"/>
      <c r="AV474" s="40"/>
      <c r="AW474" s="40"/>
      <c r="AX474" s="40"/>
    </row>
    <row r="475" spans="1:50" x14ac:dyDescent="0.2">
      <c r="A475" s="73">
        <v>47425</v>
      </c>
      <c r="B475" s="40" t="s">
        <v>602</v>
      </c>
      <c r="C475" s="40" t="s">
        <v>4164</v>
      </c>
      <c r="D475" s="40" t="s">
        <v>137</v>
      </c>
      <c r="E475" s="42" t="s">
        <v>1264</v>
      </c>
      <c r="F475" s="40" t="s">
        <v>1265</v>
      </c>
      <c r="G475" s="40" t="s">
        <v>62</v>
      </c>
      <c r="H475" s="40" t="s">
        <v>63</v>
      </c>
      <c r="I475" s="40" t="s">
        <v>37</v>
      </c>
      <c r="J475" s="40" t="s">
        <v>1266</v>
      </c>
      <c r="K475" s="40" t="s">
        <v>31</v>
      </c>
      <c r="L475" s="49">
        <v>854100</v>
      </c>
      <c r="M475" s="49">
        <v>0</v>
      </c>
      <c r="N475" s="49">
        <v>854100</v>
      </c>
      <c r="O475" s="49">
        <v>0</v>
      </c>
      <c r="P475" s="42" t="s">
        <v>150</v>
      </c>
      <c r="Q475" s="40" t="s">
        <v>4165</v>
      </c>
      <c r="R475" s="40" t="s">
        <v>4166</v>
      </c>
      <c r="S475" s="40" t="s">
        <v>140</v>
      </c>
      <c r="T475" s="40" t="s">
        <v>141</v>
      </c>
      <c r="U475" s="40" t="s">
        <v>4167</v>
      </c>
      <c r="V475" s="40" t="s">
        <v>143</v>
      </c>
      <c r="W475" s="40" t="s">
        <v>270</v>
      </c>
      <c r="X475" s="40" t="s">
        <v>271</v>
      </c>
      <c r="Y475" s="40" t="s">
        <v>61</v>
      </c>
      <c r="Z475" s="40" t="s">
        <v>61</v>
      </c>
      <c r="AA475" s="40" t="s">
        <v>715</v>
      </c>
      <c r="AB475" s="40"/>
      <c r="AC475" s="40" t="s">
        <v>716</v>
      </c>
      <c r="AD475" s="40" t="s">
        <v>4168</v>
      </c>
      <c r="AE475" s="40"/>
      <c r="AF475" s="40" t="s">
        <v>602</v>
      </c>
      <c r="AG475" s="40" t="s">
        <v>673</v>
      </c>
      <c r="AH475" s="40" t="s">
        <v>4065</v>
      </c>
      <c r="AI475" s="40" t="s">
        <v>4066</v>
      </c>
      <c r="AJ475" s="41"/>
      <c r="AK475" s="43"/>
      <c r="AL475" s="41"/>
      <c r="AM475" s="41"/>
      <c r="AN475" s="41"/>
      <c r="AO475" s="41"/>
      <c r="AP475" s="41"/>
      <c r="AQ475" s="41"/>
      <c r="AR475" s="41"/>
      <c r="AS475" s="41"/>
      <c r="AT475" s="41"/>
      <c r="AU475" s="40"/>
      <c r="AV475" s="40"/>
      <c r="AW475" s="40"/>
      <c r="AX475" s="40"/>
    </row>
    <row r="476" spans="1:50" x14ac:dyDescent="0.2">
      <c r="A476" s="73">
        <v>47525</v>
      </c>
      <c r="B476" s="40" t="s">
        <v>602</v>
      </c>
      <c r="C476" s="40" t="s">
        <v>4169</v>
      </c>
      <c r="D476" s="40" t="s">
        <v>137</v>
      </c>
      <c r="E476" s="42" t="s">
        <v>1264</v>
      </c>
      <c r="F476" s="40" t="s">
        <v>1265</v>
      </c>
      <c r="G476" s="40" t="s">
        <v>62</v>
      </c>
      <c r="H476" s="40" t="s">
        <v>63</v>
      </c>
      <c r="I476" s="40" t="s">
        <v>37</v>
      </c>
      <c r="J476" s="40" t="s">
        <v>1266</v>
      </c>
      <c r="K476" s="40" t="s">
        <v>31</v>
      </c>
      <c r="L476" s="49">
        <v>854100</v>
      </c>
      <c r="M476" s="49">
        <v>0</v>
      </c>
      <c r="N476" s="49">
        <v>854100</v>
      </c>
      <c r="O476" s="49">
        <v>0</v>
      </c>
      <c r="P476" s="42" t="s">
        <v>150</v>
      </c>
      <c r="Q476" s="40" t="s">
        <v>4170</v>
      </c>
      <c r="R476" s="40" t="s">
        <v>4171</v>
      </c>
      <c r="S476" s="40" t="s">
        <v>140</v>
      </c>
      <c r="T476" s="40" t="s">
        <v>141</v>
      </c>
      <c r="U476" s="40" t="s">
        <v>4172</v>
      </c>
      <c r="V476" s="40" t="s">
        <v>143</v>
      </c>
      <c r="W476" s="40" t="s">
        <v>151</v>
      </c>
      <c r="X476" s="40" t="s">
        <v>152</v>
      </c>
      <c r="Y476" s="40" t="s">
        <v>61</v>
      </c>
      <c r="Z476" s="40" t="s">
        <v>61</v>
      </c>
      <c r="AA476" s="40" t="s">
        <v>717</v>
      </c>
      <c r="AB476" s="40"/>
      <c r="AC476" s="40" t="s">
        <v>718</v>
      </c>
      <c r="AD476" s="40" t="s">
        <v>4173</v>
      </c>
      <c r="AE476" s="40"/>
      <c r="AF476" s="40" t="s">
        <v>602</v>
      </c>
      <c r="AG476" s="40" t="s">
        <v>673</v>
      </c>
      <c r="AH476" s="40" t="s">
        <v>4065</v>
      </c>
      <c r="AI476" s="40" t="s">
        <v>4066</v>
      </c>
      <c r="AJ476" s="41"/>
      <c r="AK476" s="43"/>
      <c r="AL476" s="41"/>
      <c r="AM476" s="41"/>
      <c r="AN476" s="41"/>
      <c r="AO476" s="41"/>
      <c r="AP476" s="41"/>
      <c r="AQ476" s="41"/>
      <c r="AR476" s="41"/>
      <c r="AS476" s="41"/>
      <c r="AT476" s="41"/>
      <c r="AU476" s="40"/>
      <c r="AV476" s="40"/>
      <c r="AW476" s="40"/>
      <c r="AX476" s="40"/>
    </row>
    <row r="477" spans="1:50" x14ac:dyDescent="0.2">
      <c r="A477" s="73">
        <v>47625</v>
      </c>
      <c r="B477" s="40" t="s">
        <v>602</v>
      </c>
      <c r="C477" s="40" t="s">
        <v>4174</v>
      </c>
      <c r="D477" s="40" t="s">
        <v>137</v>
      </c>
      <c r="E477" s="42" t="s">
        <v>1264</v>
      </c>
      <c r="F477" s="40" t="s">
        <v>1265</v>
      </c>
      <c r="G477" s="40" t="s">
        <v>62</v>
      </c>
      <c r="H477" s="40" t="s">
        <v>63</v>
      </c>
      <c r="I477" s="40" t="s">
        <v>37</v>
      </c>
      <c r="J477" s="40" t="s">
        <v>1266</v>
      </c>
      <c r="K477" s="40" t="s">
        <v>31</v>
      </c>
      <c r="L477" s="49">
        <v>854100</v>
      </c>
      <c r="M477" s="49">
        <v>0</v>
      </c>
      <c r="N477" s="49">
        <v>854100</v>
      </c>
      <c r="O477" s="49">
        <v>0</v>
      </c>
      <c r="P477" s="42" t="s">
        <v>4175</v>
      </c>
      <c r="Q477" s="40" t="s">
        <v>4176</v>
      </c>
      <c r="R477" s="40" t="s">
        <v>4177</v>
      </c>
      <c r="S477" s="40" t="s">
        <v>140</v>
      </c>
      <c r="T477" s="40" t="s">
        <v>141</v>
      </c>
      <c r="U477" s="40" t="s">
        <v>4178</v>
      </c>
      <c r="V477" s="40" t="s">
        <v>143</v>
      </c>
      <c r="W477" s="40" t="s">
        <v>148</v>
      </c>
      <c r="X477" s="40" t="s">
        <v>149</v>
      </c>
      <c r="Y477" s="40" t="s">
        <v>61</v>
      </c>
      <c r="Z477" s="40" t="s">
        <v>61</v>
      </c>
      <c r="AA477" s="40" t="s">
        <v>719</v>
      </c>
      <c r="AB477" s="40"/>
      <c r="AC477" s="40" t="s">
        <v>720</v>
      </c>
      <c r="AD477" s="40" t="s">
        <v>4179</v>
      </c>
      <c r="AE477" s="40"/>
      <c r="AF477" s="40" t="s">
        <v>602</v>
      </c>
      <c r="AG477" s="40" t="s">
        <v>673</v>
      </c>
      <c r="AH477" s="40" t="s">
        <v>4065</v>
      </c>
      <c r="AI477" s="40" t="s">
        <v>4066</v>
      </c>
      <c r="AJ477" s="41"/>
      <c r="AK477" s="43"/>
      <c r="AL477" s="41"/>
      <c r="AM477" s="41"/>
      <c r="AN477" s="41"/>
      <c r="AO477" s="41"/>
      <c r="AP477" s="41"/>
      <c r="AQ477" s="41"/>
      <c r="AR477" s="41"/>
      <c r="AS477" s="41"/>
      <c r="AT477" s="41"/>
      <c r="AU477" s="40"/>
      <c r="AV477" s="40"/>
      <c r="AW477" s="40"/>
      <c r="AX477" s="40"/>
    </row>
    <row r="478" spans="1:50" x14ac:dyDescent="0.2">
      <c r="A478" s="73">
        <v>47725</v>
      </c>
      <c r="B478" s="40" t="s">
        <v>602</v>
      </c>
      <c r="C478" s="40" t="s">
        <v>4180</v>
      </c>
      <c r="D478" s="40" t="s">
        <v>137</v>
      </c>
      <c r="E478" s="42" t="s">
        <v>1264</v>
      </c>
      <c r="F478" s="40" t="s">
        <v>1265</v>
      </c>
      <c r="G478" s="40" t="s">
        <v>62</v>
      </c>
      <c r="H478" s="40" t="s">
        <v>63</v>
      </c>
      <c r="I478" s="40" t="s">
        <v>37</v>
      </c>
      <c r="J478" s="40" t="s">
        <v>1266</v>
      </c>
      <c r="K478" s="40" t="s">
        <v>31</v>
      </c>
      <c r="L478" s="49">
        <v>854100</v>
      </c>
      <c r="M478" s="49">
        <v>0</v>
      </c>
      <c r="N478" s="49">
        <v>854100</v>
      </c>
      <c r="O478" s="49">
        <v>0</v>
      </c>
      <c r="P478" s="42" t="s">
        <v>150</v>
      </c>
      <c r="Q478" s="40" t="s">
        <v>4181</v>
      </c>
      <c r="R478" s="40" t="s">
        <v>4182</v>
      </c>
      <c r="S478" s="40" t="s">
        <v>140</v>
      </c>
      <c r="T478" s="40" t="s">
        <v>141</v>
      </c>
      <c r="U478" s="40" t="s">
        <v>4183</v>
      </c>
      <c r="V478" s="40" t="s">
        <v>143</v>
      </c>
      <c r="W478" s="40" t="s">
        <v>148</v>
      </c>
      <c r="X478" s="40" t="s">
        <v>149</v>
      </c>
      <c r="Y478" s="40" t="s">
        <v>61</v>
      </c>
      <c r="Z478" s="40" t="s">
        <v>61</v>
      </c>
      <c r="AA478" s="40" t="s">
        <v>721</v>
      </c>
      <c r="AB478" s="40"/>
      <c r="AC478" s="40" t="s">
        <v>665</v>
      </c>
      <c r="AD478" s="40" t="s">
        <v>4184</v>
      </c>
      <c r="AE478" s="40"/>
      <c r="AF478" s="40" t="s">
        <v>602</v>
      </c>
      <c r="AG478" s="40" t="s">
        <v>673</v>
      </c>
      <c r="AH478" s="40" t="s">
        <v>4065</v>
      </c>
      <c r="AI478" s="40" t="s">
        <v>4066</v>
      </c>
      <c r="AJ478" s="41"/>
      <c r="AK478" s="43"/>
      <c r="AL478" s="41"/>
      <c r="AM478" s="41"/>
      <c r="AN478" s="41"/>
      <c r="AO478" s="41"/>
      <c r="AP478" s="41"/>
      <c r="AQ478" s="41"/>
      <c r="AR478" s="41"/>
      <c r="AS478" s="41"/>
      <c r="AT478" s="41"/>
      <c r="AU478" s="40"/>
      <c r="AV478" s="40"/>
      <c r="AW478" s="40"/>
      <c r="AX478" s="40"/>
    </row>
    <row r="479" spans="1:50" x14ac:dyDescent="0.2">
      <c r="A479" s="73">
        <v>47825</v>
      </c>
      <c r="B479" s="40" t="s">
        <v>602</v>
      </c>
      <c r="C479" s="40" t="s">
        <v>4185</v>
      </c>
      <c r="D479" s="40" t="s">
        <v>137</v>
      </c>
      <c r="E479" s="42" t="s">
        <v>1264</v>
      </c>
      <c r="F479" s="40" t="s">
        <v>1265</v>
      </c>
      <c r="G479" s="40" t="s">
        <v>62</v>
      </c>
      <c r="H479" s="40" t="s">
        <v>63</v>
      </c>
      <c r="I479" s="40" t="s">
        <v>37</v>
      </c>
      <c r="J479" s="40" t="s">
        <v>1266</v>
      </c>
      <c r="K479" s="40" t="s">
        <v>31</v>
      </c>
      <c r="L479" s="49">
        <v>854100</v>
      </c>
      <c r="M479" s="49">
        <v>0</v>
      </c>
      <c r="N479" s="49">
        <v>854100</v>
      </c>
      <c r="O479" s="49">
        <v>0</v>
      </c>
      <c r="P479" s="42" t="s">
        <v>150</v>
      </c>
      <c r="Q479" s="40" t="s">
        <v>4186</v>
      </c>
      <c r="R479" s="40" t="s">
        <v>4187</v>
      </c>
      <c r="S479" s="40" t="s">
        <v>140</v>
      </c>
      <c r="T479" s="40" t="s">
        <v>141</v>
      </c>
      <c r="U479" s="40" t="s">
        <v>4188</v>
      </c>
      <c r="V479" s="40" t="s">
        <v>143</v>
      </c>
      <c r="W479" s="40" t="s">
        <v>148</v>
      </c>
      <c r="X479" s="40" t="s">
        <v>149</v>
      </c>
      <c r="Y479" s="40" t="s">
        <v>61</v>
      </c>
      <c r="Z479" s="40" t="s">
        <v>61</v>
      </c>
      <c r="AA479" s="40" t="s">
        <v>722</v>
      </c>
      <c r="AB479" s="40"/>
      <c r="AC479" s="40" t="s">
        <v>723</v>
      </c>
      <c r="AD479" s="40" t="s">
        <v>4189</v>
      </c>
      <c r="AE479" s="40"/>
      <c r="AF479" s="40" t="s">
        <v>602</v>
      </c>
      <c r="AG479" s="40" t="s">
        <v>673</v>
      </c>
      <c r="AH479" s="40" t="s">
        <v>4065</v>
      </c>
      <c r="AI479" s="40" t="s">
        <v>4066</v>
      </c>
      <c r="AJ479" s="41"/>
      <c r="AK479" s="43"/>
      <c r="AL479" s="41"/>
      <c r="AM479" s="41"/>
      <c r="AN479" s="41"/>
      <c r="AO479" s="41"/>
      <c r="AP479" s="41"/>
      <c r="AQ479" s="41"/>
      <c r="AR479" s="41"/>
      <c r="AS479" s="41"/>
      <c r="AT479" s="41"/>
      <c r="AU479" s="40"/>
      <c r="AV479" s="40"/>
      <c r="AW479" s="40"/>
      <c r="AX479" s="40"/>
    </row>
    <row r="480" spans="1:50" x14ac:dyDescent="0.2">
      <c r="A480" s="73">
        <v>47925</v>
      </c>
      <c r="B480" s="40" t="s">
        <v>602</v>
      </c>
      <c r="C480" s="40" t="s">
        <v>4190</v>
      </c>
      <c r="D480" s="40" t="s">
        <v>137</v>
      </c>
      <c r="E480" s="42" t="s">
        <v>1264</v>
      </c>
      <c r="F480" s="40" t="s">
        <v>1265</v>
      </c>
      <c r="G480" s="40" t="s">
        <v>62</v>
      </c>
      <c r="H480" s="40" t="s">
        <v>63</v>
      </c>
      <c r="I480" s="40" t="s">
        <v>37</v>
      </c>
      <c r="J480" s="40" t="s">
        <v>1266</v>
      </c>
      <c r="K480" s="40" t="s">
        <v>31</v>
      </c>
      <c r="L480" s="49">
        <v>854100</v>
      </c>
      <c r="M480" s="49">
        <v>0</v>
      </c>
      <c r="N480" s="49">
        <v>854100</v>
      </c>
      <c r="O480" s="49">
        <v>0</v>
      </c>
      <c r="P480" s="42" t="s">
        <v>3816</v>
      </c>
      <c r="Q480" s="40" t="s">
        <v>4191</v>
      </c>
      <c r="R480" s="40" t="s">
        <v>4192</v>
      </c>
      <c r="S480" s="40" t="s">
        <v>140</v>
      </c>
      <c r="T480" s="40" t="s">
        <v>141</v>
      </c>
      <c r="U480" s="40" t="s">
        <v>4193</v>
      </c>
      <c r="V480" s="40" t="s">
        <v>143</v>
      </c>
      <c r="W480" s="40" t="s">
        <v>148</v>
      </c>
      <c r="X480" s="40" t="s">
        <v>149</v>
      </c>
      <c r="Y480" s="40" t="s">
        <v>61</v>
      </c>
      <c r="Z480" s="40" t="s">
        <v>61</v>
      </c>
      <c r="AA480" s="40" t="s">
        <v>724</v>
      </c>
      <c r="AB480" s="40"/>
      <c r="AC480" s="40" t="s">
        <v>725</v>
      </c>
      <c r="AD480" s="40" t="s">
        <v>4194</v>
      </c>
      <c r="AE480" s="40"/>
      <c r="AF480" s="40" t="s">
        <v>602</v>
      </c>
      <c r="AG480" s="40" t="s">
        <v>673</v>
      </c>
      <c r="AH480" s="40" t="s">
        <v>4065</v>
      </c>
      <c r="AI480" s="40" t="s">
        <v>4066</v>
      </c>
      <c r="AJ480" s="41"/>
      <c r="AK480" s="43"/>
      <c r="AL480" s="41"/>
      <c r="AM480" s="41"/>
      <c r="AN480" s="41"/>
      <c r="AO480" s="41"/>
      <c r="AP480" s="41"/>
      <c r="AQ480" s="41"/>
      <c r="AR480" s="41"/>
      <c r="AS480" s="41"/>
      <c r="AT480" s="41"/>
      <c r="AU480" s="40"/>
      <c r="AV480" s="40"/>
      <c r="AW480" s="40"/>
      <c r="AX480" s="40"/>
    </row>
    <row r="481" spans="1:50" x14ac:dyDescent="0.2">
      <c r="A481" s="73">
        <v>48025</v>
      </c>
      <c r="B481" s="40" t="s">
        <v>602</v>
      </c>
      <c r="C481" s="40" t="s">
        <v>4195</v>
      </c>
      <c r="D481" s="40" t="s">
        <v>137</v>
      </c>
      <c r="E481" s="42" t="s">
        <v>1264</v>
      </c>
      <c r="F481" s="40" t="s">
        <v>1265</v>
      </c>
      <c r="G481" s="40" t="s">
        <v>62</v>
      </c>
      <c r="H481" s="40" t="s">
        <v>63</v>
      </c>
      <c r="I481" s="40" t="s">
        <v>37</v>
      </c>
      <c r="J481" s="40" t="s">
        <v>1266</v>
      </c>
      <c r="K481" s="40" t="s">
        <v>31</v>
      </c>
      <c r="L481" s="49">
        <v>854100</v>
      </c>
      <c r="M481" s="49">
        <v>0</v>
      </c>
      <c r="N481" s="49">
        <v>854100</v>
      </c>
      <c r="O481" s="49">
        <v>0</v>
      </c>
      <c r="P481" s="42" t="s">
        <v>3816</v>
      </c>
      <c r="Q481" s="40" t="s">
        <v>4196</v>
      </c>
      <c r="R481" s="40" t="s">
        <v>4197</v>
      </c>
      <c r="S481" s="40" t="s">
        <v>140</v>
      </c>
      <c r="T481" s="40" t="s">
        <v>141</v>
      </c>
      <c r="U481" s="40" t="s">
        <v>4198</v>
      </c>
      <c r="V481" s="40" t="s">
        <v>143</v>
      </c>
      <c r="W481" s="40" t="s">
        <v>148</v>
      </c>
      <c r="X481" s="40" t="s">
        <v>149</v>
      </c>
      <c r="Y481" s="40" t="s">
        <v>61</v>
      </c>
      <c r="Z481" s="40" t="s">
        <v>61</v>
      </c>
      <c r="AA481" s="40" t="s">
        <v>726</v>
      </c>
      <c r="AB481" s="40"/>
      <c r="AC481" s="40" t="s">
        <v>727</v>
      </c>
      <c r="AD481" s="40" t="s">
        <v>4199</v>
      </c>
      <c r="AE481" s="40"/>
      <c r="AF481" s="40" t="s">
        <v>602</v>
      </c>
      <c r="AG481" s="40" t="s">
        <v>673</v>
      </c>
      <c r="AH481" s="40" t="s">
        <v>4065</v>
      </c>
      <c r="AI481" s="40" t="s">
        <v>4066</v>
      </c>
      <c r="AJ481" s="41"/>
      <c r="AK481" s="43"/>
      <c r="AL481" s="41"/>
      <c r="AM481" s="41"/>
      <c r="AN481" s="41"/>
      <c r="AO481" s="41"/>
      <c r="AP481" s="41"/>
      <c r="AQ481" s="41"/>
      <c r="AR481" s="41"/>
      <c r="AS481" s="41"/>
      <c r="AT481" s="41"/>
      <c r="AU481" s="40"/>
      <c r="AV481" s="40"/>
      <c r="AW481" s="40"/>
      <c r="AX481" s="40"/>
    </row>
    <row r="482" spans="1:50" x14ac:dyDescent="0.2">
      <c r="A482" s="73">
        <v>48125</v>
      </c>
      <c r="B482" s="40" t="s">
        <v>602</v>
      </c>
      <c r="C482" s="40" t="s">
        <v>4200</v>
      </c>
      <c r="D482" s="40" t="s">
        <v>137</v>
      </c>
      <c r="E482" s="42" t="s">
        <v>1264</v>
      </c>
      <c r="F482" s="40" t="s">
        <v>1265</v>
      </c>
      <c r="G482" s="40" t="s">
        <v>62</v>
      </c>
      <c r="H482" s="40" t="s">
        <v>63</v>
      </c>
      <c r="I482" s="40" t="s">
        <v>37</v>
      </c>
      <c r="J482" s="40" t="s">
        <v>1266</v>
      </c>
      <c r="K482" s="40" t="s">
        <v>31</v>
      </c>
      <c r="L482" s="49">
        <v>854100</v>
      </c>
      <c r="M482" s="49">
        <v>0</v>
      </c>
      <c r="N482" s="49">
        <v>854100</v>
      </c>
      <c r="O482" s="49">
        <v>0</v>
      </c>
      <c r="P482" s="42" t="s">
        <v>150</v>
      </c>
      <c r="Q482" s="40" t="s">
        <v>4201</v>
      </c>
      <c r="R482" s="40" t="s">
        <v>4202</v>
      </c>
      <c r="S482" s="40" t="s">
        <v>140</v>
      </c>
      <c r="T482" s="40" t="s">
        <v>141</v>
      </c>
      <c r="U482" s="40" t="s">
        <v>4203</v>
      </c>
      <c r="V482" s="40" t="s">
        <v>143</v>
      </c>
      <c r="W482" s="40" t="s">
        <v>276</v>
      </c>
      <c r="X482" s="40" t="s">
        <v>277</v>
      </c>
      <c r="Y482" s="40" t="s">
        <v>61</v>
      </c>
      <c r="Z482" s="40" t="s">
        <v>61</v>
      </c>
      <c r="AA482" s="40" t="s">
        <v>728</v>
      </c>
      <c r="AB482" s="40"/>
      <c r="AC482" s="40" t="s">
        <v>729</v>
      </c>
      <c r="AD482" s="40" t="s">
        <v>4204</v>
      </c>
      <c r="AE482" s="40"/>
      <c r="AF482" s="40" t="s">
        <v>602</v>
      </c>
      <c r="AG482" s="40" t="s">
        <v>673</v>
      </c>
      <c r="AH482" s="40" t="s">
        <v>4065</v>
      </c>
      <c r="AI482" s="40" t="s">
        <v>4066</v>
      </c>
      <c r="AJ482" s="41"/>
      <c r="AK482" s="43"/>
      <c r="AL482" s="41"/>
      <c r="AM482" s="41"/>
      <c r="AN482" s="41"/>
      <c r="AO482" s="41"/>
      <c r="AP482" s="41"/>
      <c r="AQ482" s="41"/>
      <c r="AR482" s="41"/>
      <c r="AS482" s="41"/>
      <c r="AT482" s="41"/>
      <c r="AU482" s="40"/>
      <c r="AV482" s="40"/>
      <c r="AW482" s="40"/>
      <c r="AX482" s="40"/>
    </row>
    <row r="483" spans="1:50" x14ac:dyDescent="0.2">
      <c r="A483" s="73">
        <v>48225</v>
      </c>
      <c r="B483" s="40" t="s">
        <v>602</v>
      </c>
      <c r="C483" s="40" t="s">
        <v>4205</v>
      </c>
      <c r="D483" s="40" t="s">
        <v>137</v>
      </c>
      <c r="E483" s="42" t="s">
        <v>1264</v>
      </c>
      <c r="F483" s="40" t="s">
        <v>1265</v>
      </c>
      <c r="G483" s="40" t="s">
        <v>62</v>
      </c>
      <c r="H483" s="40" t="s">
        <v>63</v>
      </c>
      <c r="I483" s="40" t="s">
        <v>37</v>
      </c>
      <c r="J483" s="40" t="s">
        <v>1266</v>
      </c>
      <c r="K483" s="40" t="s">
        <v>31</v>
      </c>
      <c r="L483" s="49">
        <v>854100</v>
      </c>
      <c r="M483" s="49">
        <v>0</v>
      </c>
      <c r="N483" s="49">
        <v>854100</v>
      </c>
      <c r="O483" s="49">
        <v>0</v>
      </c>
      <c r="P483" s="42" t="s">
        <v>3816</v>
      </c>
      <c r="Q483" s="40" t="s">
        <v>4206</v>
      </c>
      <c r="R483" s="40" t="s">
        <v>4207</v>
      </c>
      <c r="S483" s="40" t="s">
        <v>140</v>
      </c>
      <c r="T483" s="40" t="s">
        <v>141</v>
      </c>
      <c r="U483" s="40" t="s">
        <v>4208</v>
      </c>
      <c r="V483" s="40" t="s">
        <v>143</v>
      </c>
      <c r="W483" s="40" t="s">
        <v>148</v>
      </c>
      <c r="X483" s="40" t="s">
        <v>149</v>
      </c>
      <c r="Y483" s="40" t="s">
        <v>61</v>
      </c>
      <c r="Z483" s="40" t="s">
        <v>61</v>
      </c>
      <c r="AA483" s="40" t="s">
        <v>730</v>
      </c>
      <c r="AB483" s="40"/>
      <c r="AC483" s="40" t="s">
        <v>731</v>
      </c>
      <c r="AD483" s="40" t="s">
        <v>4209</v>
      </c>
      <c r="AE483" s="40"/>
      <c r="AF483" s="40" t="s">
        <v>602</v>
      </c>
      <c r="AG483" s="40" t="s">
        <v>673</v>
      </c>
      <c r="AH483" s="40" t="s">
        <v>4065</v>
      </c>
      <c r="AI483" s="40" t="s">
        <v>4066</v>
      </c>
      <c r="AJ483" s="41"/>
      <c r="AK483" s="43"/>
      <c r="AL483" s="41"/>
      <c r="AM483" s="41"/>
      <c r="AN483" s="41"/>
      <c r="AO483" s="41"/>
      <c r="AP483" s="41"/>
      <c r="AQ483" s="41"/>
      <c r="AR483" s="41"/>
      <c r="AS483" s="41"/>
      <c r="AT483" s="41"/>
      <c r="AU483" s="40"/>
      <c r="AV483" s="40"/>
      <c r="AW483" s="40"/>
      <c r="AX483" s="40"/>
    </row>
    <row r="484" spans="1:50" x14ac:dyDescent="0.2">
      <c r="A484" s="73">
        <v>48325</v>
      </c>
      <c r="B484" s="40" t="s">
        <v>602</v>
      </c>
      <c r="C484" s="40" t="s">
        <v>4210</v>
      </c>
      <c r="D484" s="40" t="s">
        <v>137</v>
      </c>
      <c r="E484" s="42" t="s">
        <v>1264</v>
      </c>
      <c r="F484" s="40" t="s">
        <v>1265</v>
      </c>
      <c r="G484" s="40" t="s">
        <v>62</v>
      </c>
      <c r="H484" s="40" t="s">
        <v>63</v>
      </c>
      <c r="I484" s="40" t="s">
        <v>37</v>
      </c>
      <c r="J484" s="40" t="s">
        <v>1266</v>
      </c>
      <c r="K484" s="40" t="s">
        <v>31</v>
      </c>
      <c r="L484" s="49">
        <v>854100</v>
      </c>
      <c r="M484" s="49">
        <v>0</v>
      </c>
      <c r="N484" s="49">
        <v>854100</v>
      </c>
      <c r="O484" s="49">
        <v>0</v>
      </c>
      <c r="P484" s="42" t="s">
        <v>3816</v>
      </c>
      <c r="Q484" s="40" t="s">
        <v>4211</v>
      </c>
      <c r="R484" s="40" t="s">
        <v>4212</v>
      </c>
      <c r="S484" s="40" t="s">
        <v>140</v>
      </c>
      <c r="T484" s="40" t="s">
        <v>141</v>
      </c>
      <c r="U484" s="40" t="s">
        <v>4213</v>
      </c>
      <c r="V484" s="40" t="s">
        <v>143</v>
      </c>
      <c r="W484" s="40" t="s">
        <v>148</v>
      </c>
      <c r="X484" s="40" t="s">
        <v>149</v>
      </c>
      <c r="Y484" s="40" t="s">
        <v>61</v>
      </c>
      <c r="Z484" s="40" t="s">
        <v>61</v>
      </c>
      <c r="AA484" s="40" t="s">
        <v>732</v>
      </c>
      <c r="AB484" s="40"/>
      <c r="AC484" s="40" t="s">
        <v>733</v>
      </c>
      <c r="AD484" s="40" t="s">
        <v>4214</v>
      </c>
      <c r="AE484" s="40"/>
      <c r="AF484" s="40" t="s">
        <v>602</v>
      </c>
      <c r="AG484" s="40" t="s">
        <v>673</v>
      </c>
      <c r="AH484" s="40" t="s">
        <v>4065</v>
      </c>
      <c r="AI484" s="40" t="s">
        <v>4066</v>
      </c>
      <c r="AJ484" s="41"/>
      <c r="AK484" s="43"/>
      <c r="AL484" s="41"/>
      <c r="AM484" s="41"/>
      <c r="AN484" s="41"/>
      <c r="AO484" s="41"/>
      <c r="AP484" s="41"/>
      <c r="AQ484" s="41"/>
      <c r="AR484" s="41"/>
      <c r="AS484" s="41"/>
      <c r="AT484" s="41"/>
      <c r="AU484" s="40"/>
      <c r="AV484" s="40"/>
      <c r="AW484" s="40"/>
      <c r="AX484" s="40"/>
    </row>
    <row r="485" spans="1:50" x14ac:dyDescent="0.2">
      <c r="A485" s="73">
        <v>48425</v>
      </c>
      <c r="B485" s="40" t="s">
        <v>602</v>
      </c>
      <c r="C485" s="40" t="s">
        <v>4215</v>
      </c>
      <c r="D485" s="40" t="s">
        <v>137</v>
      </c>
      <c r="E485" s="42" t="s">
        <v>1264</v>
      </c>
      <c r="F485" s="40" t="s">
        <v>1265</v>
      </c>
      <c r="G485" s="40" t="s">
        <v>62</v>
      </c>
      <c r="H485" s="40" t="s">
        <v>63</v>
      </c>
      <c r="I485" s="40" t="s">
        <v>37</v>
      </c>
      <c r="J485" s="40" t="s">
        <v>1266</v>
      </c>
      <c r="K485" s="40" t="s">
        <v>31</v>
      </c>
      <c r="L485" s="49">
        <v>854100</v>
      </c>
      <c r="M485" s="49">
        <v>0</v>
      </c>
      <c r="N485" s="49">
        <v>854100</v>
      </c>
      <c r="O485" s="49">
        <v>0</v>
      </c>
      <c r="P485" s="42" t="s">
        <v>150</v>
      </c>
      <c r="Q485" s="40" t="s">
        <v>4216</v>
      </c>
      <c r="R485" s="40" t="s">
        <v>4217</v>
      </c>
      <c r="S485" s="40" t="s">
        <v>140</v>
      </c>
      <c r="T485" s="40" t="s">
        <v>141</v>
      </c>
      <c r="U485" s="40" t="s">
        <v>4218</v>
      </c>
      <c r="V485" s="40" t="s">
        <v>143</v>
      </c>
      <c r="W485" s="40" t="s">
        <v>148</v>
      </c>
      <c r="X485" s="40" t="s">
        <v>149</v>
      </c>
      <c r="Y485" s="40" t="s">
        <v>61</v>
      </c>
      <c r="Z485" s="40" t="s">
        <v>61</v>
      </c>
      <c r="AA485" s="40" t="s">
        <v>734</v>
      </c>
      <c r="AB485" s="40"/>
      <c r="AC485" s="40" t="s">
        <v>735</v>
      </c>
      <c r="AD485" s="40" t="s">
        <v>4219</v>
      </c>
      <c r="AE485" s="40"/>
      <c r="AF485" s="40" t="s">
        <v>602</v>
      </c>
      <c r="AG485" s="40" t="s">
        <v>673</v>
      </c>
      <c r="AH485" s="40" t="s">
        <v>4065</v>
      </c>
      <c r="AI485" s="40" t="s">
        <v>4066</v>
      </c>
      <c r="AJ485" s="41"/>
      <c r="AK485" s="43"/>
      <c r="AL485" s="41"/>
      <c r="AM485" s="41"/>
      <c r="AN485" s="41"/>
      <c r="AO485" s="41"/>
      <c r="AP485" s="41"/>
      <c r="AQ485" s="41"/>
      <c r="AR485" s="41"/>
      <c r="AS485" s="41"/>
      <c r="AT485" s="41"/>
      <c r="AU485" s="40"/>
      <c r="AV485" s="40"/>
      <c r="AW485" s="40"/>
      <c r="AX485" s="40"/>
    </row>
    <row r="486" spans="1:50" x14ac:dyDescent="0.2">
      <c r="A486" s="73">
        <v>48525</v>
      </c>
      <c r="B486" s="40" t="s">
        <v>602</v>
      </c>
      <c r="C486" s="40" t="s">
        <v>4220</v>
      </c>
      <c r="D486" s="40" t="s">
        <v>137</v>
      </c>
      <c r="E486" s="42" t="s">
        <v>1264</v>
      </c>
      <c r="F486" s="40" t="s">
        <v>1265</v>
      </c>
      <c r="G486" s="40" t="s">
        <v>62</v>
      </c>
      <c r="H486" s="40" t="s">
        <v>63</v>
      </c>
      <c r="I486" s="40" t="s">
        <v>37</v>
      </c>
      <c r="J486" s="40" t="s">
        <v>1266</v>
      </c>
      <c r="K486" s="40" t="s">
        <v>31</v>
      </c>
      <c r="L486" s="49">
        <v>854100</v>
      </c>
      <c r="M486" s="49">
        <v>0</v>
      </c>
      <c r="N486" s="49">
        <v>854100</v>
      </c>
      <c r="O486" s="49">
        <v>0</v>
      </c>
      <c r="P486" s="42" t="s">
        <v>3816</v>
      </c>
      <c r="Q486" s="40" t="s">
        <v>4221</v>
      </c>
      <c r="R486" s="40" t="s">
        <v>4222</v>
      </c>
      <c r="S486" s="40" t="s">
        <v>140</v>
      </c>
      <c r="T486" s="40" t="s">
        <v>141</v>
      </c>
      <c r="U486" s="40" t="s">
        <v>4223</v>
      </c>
      <c r="V486" s="40" t="s">
        <v>143</v>
      </c>
      <c r="W486" s="40" t="s">
        <v>151</v>
      </c>
      <c r="X486" s="40" t="s">
        <v>152</v>
      </c>
      <c r="Y486" s="40" t="s">
        <v>61</v>
      </c>
      <c r="Z486" s="40" t="s">
        <v>61</v>
      </c>
      <c r="AA486" s="40" t="s">
        <v>736</v>
      </c>
      <c r="AB486" s="40"/>
      <c r="AC486" s="40" t="s">
        <v>737</v>
      </c>
      <c r="AD486" s="40" t="s">
        <v>4224</v>
      </c>
      <c r="AE486" s="40"/>
      <c r="AF486" s="40" t="s">
        <v>602</v>
      </c>
      <c r="AG486" s="40" t="s">
        <v>673</v>
      </c>
      <c r="AH486" s="40" t="s">
        <v>4065</v>
      </c>
      <c r="AI486" s="40" t="s">
        <v>4066</v>
      </c>
      <c r="AJ486" s="41"/>
      <c r="AK486" s="43"/>
      <c r="AL486" s="41"/>
      <c r="AM486" s="41"/>
      <c r="AN486" s="41"/>
      <c r="AO486" s="41"/>
      <c r="AP486" s="41"/>
      <c r="AQ486" s="41"/>
      <c r="AR486" s="41"/>
      <c r="AS486" s="41"/>
      <c r="AT486" s="41"/>
      <c r="AU486" s="40"/>
      <c r="AV486" s="40"/>
      <c r="AW486" s="40"/>
      <c r="AX486" s="40"/>
    </row>
    <row r="487" spans="1:50" x14ac:dyDescent="0.2">
      <c r="A487" s="73">
        <v>48625</v>
      </c>
      <c r="B487" s="40" t="s">
        <v>602</v>
      </c>
      <c r="C487" s="40" t="s">
        <v>4225</v>
      </c>
      <c r="D487" s="40" t="s">
        <v>137</v>
      </c>
      <c r="E487" s="42" t="s">
        <v>1264</v>
      </c>
      <c r="F487" s="40" t="s">
        <v>1265</v>
      </c>
      <c r="G487" s="40" t="s">
        <v>62</v>
      </c>
      <c r="H487" s="40" t="s">
        <v>63</v>
      </c>
      <c r="I487" s="40" t="s">
        <v>37</v>
      </c>
      <c r="J487" s="40" t="s">
        <v>1266</v>
      </c>
      <c r="K487" s="40" t="s">
        <v>31</v>
      </c>
      <c r="L487" s="49">
        <v>854100</v>
      </c>
      <c r="M487" s="49">
        <v>0</v>
      </c>
      <c r="N487" s="49">
        <v>854100</v>
      </c>
      <c r="O487" s="49">
        <v>0</v>
      </c>
      <c r="P487" s="42" t="s">
        <v>150</v>
      </c>
      <c r="Q487" s="40" t="s">
        <v>4226</v>
      </c>
      <c r="R487" s="40" t="s">
        <v>4227</v>
      </c>
      <c r="S487" s="40" t="s">
        <v>140</v>
      </c>
      <c r="T487" s="40" t="s">
        <v>141</v>
      </c>
      <c r="U487" s="40" t="s">
        <v>4228</v>
      </c>
      <c r="V487" s="40" t="s">
        <v>143</v>
      </c>
      <c r="W487" s="40" t="s">
        <v>148</v>
      </c>
      <c r="X487" s="40" t="s">
        <v>149</v>
      </c>
      <c r="Y487" s="40" t="s">
        <v>61</v>
      </c>
      <c r="Z487" s="40" t="s">
        <v>61</v>
      </c>
      <c r="AA487" s="40" t="s">
        <v>738</v>
      </c>
      <c r="AB487" s="40"/>
      <c r="AC487" s="40" t="s">
        <v>739</v>
      </c>
      <c r="AD487" s="40" t="s">
        <v>4229</v>
      </c>
      <c r="AE487" s="40"/>
      <c r="AF487" s="40" t="s">
        <v>602</v>
      </c>
      <c r="AG487" s="40" t="s">
        <v>673</v>
      </c>
      <c r="AH487" s="40" t="s">
        <v>4065</v>
      </c>
      <c r="AI487" s="40" t="s">
        <v>4066</v>
      </c>
      <c r="AJ487" s="41"/>
      <c r="AK487" s="43"/>
      <c r="AL487" s="41"/>
      <c r="AM487" s="41"/>
      <c r="AN487" s="41"/>
      <c r="AO487" s="41"/>
      <c r="AP487" s="41"/>
      <c r="AQ487" s="41"/>
      <c r="AR487" s="41"/>
      <c r="AS487" s="41"/>
      <c r="AT487" s="41"/>
      <c r="AU487" s="40"/>
      <c r="AV487" s="40"/>
      <c r="AW487" s="40"/>
      <c r="AX487" s="40"/>
    </row>
    <row r="488" spans="1:50" x14ac:dyDescent="0.2">
      <c r="A488" s="73">
        <v>48725</v>
      </c>
      <c r="B488" s="40" t="s">
        <v>602</v>
      </c>
      <c r="C488" s="40" t="s">
        <v>4230</v>
      </c>
      <c r="D488" s="40" t="s">
        <v>137</v>
      </c>
      <c r="E488" s="42" t="s">
        <v>1264</v>
      </c>
      <c r="F488" s="40" t="s">
        <v>1265</v>
      </c>
      <c r="G488" s="40" t="s">
        <v>62</v>
      </c>
      <c r="H488" s="40" t="s">
        <v>63</v>
      </c>
      <c r="I488" s="40" t="s">
        <v>37</v>
      </c>
      <c r="J488" s="40" t="s">
        <v>1266</v>
      </c>
      <c r="K488" s="40" t="s">
        <v>31</v>
      </c>
      <c r="L488" s="49">
        <v>854100</v>
      </c>
      <c r="M488" s="49">
        <v>0</v>
      </c>
      <c r="N488" s="49">
        <v>854100</v>
      </c>
      <c r="O488" s="49">
        <v>0</v>
      </c>
      <c r="P488" s="42" t="s">
        <v>150</v>
      </c>
      <c r="Q488" s="40" t="s">
        <v>4231</v>
      </c>
      <c r="R488" s="40" t="s">
        <v>4232</v>
      </c>
      <c r="S488" s="40" t="s">
        <v>140</v>
      </c>
      <c r="T488" s="40" t="s">
        <v>141</v>
      </c>
      <c r="U488" s="40" t="s">
        <v>4233</v>
      </c>
      <c r="V488" s="40" t="s">
        <v>143</v>
      </c>
      <c r="W488" s="40" t="s">
        <v>148</v>
      </c>
      <c r="X488" s="40" t="s">
        <v>149</v>
      </c>
      <c r="Y488" s="40" t="s">
        <v>61</v>
      </c>
      <c r="Z488" s="40" t="s">
        <v>61</v>
      </c>
      <c r="AA488" s="40" t="s">
        <v>3914</v>
      </c>
      <c r="AB488" s="40"/>
      <c r="AC488" s="40" t="s">
        <v>675</v>
      </c>
      <c r="AD488" s="40" t="s">
        <v>4234</v>
      </c>
      <c r="AE488" s="40"/>
      <c r="AF488" s="40" t="s">
        <v>602</v>
      </c>
      <c r="AG488" s="40" t="s">
        <v>673</v>
      </c>
      <c r="AH488" s="40" t="s">
        <v>4065</v>
      </c>
      <c r="AI488" s="40" t="s">
        <v>4066</v>
      </c>
      <c r="AJ488" s="41"/>
      <c r="AK488" s="43"/>
      <c r="AL488" s="41"/>
      <c r="AM488" s="41"/>
      <c r="AN488" s="41"/>
      <c r="AO488" s="41"/>
      <c r="AP488" s="41"/>
      <c r="AQ488" s="41"/>
      <c r="AR488" s="41"/>
      <c r="AS488" s="41"/>
      <c r="AT488" s="41"/>
      <c r="AU488" s="40"/>
      <c r="AV488" s="40"/>
      <c r="AW488" s="40"/>
      <c r="AX488" s="40"/>
    </row>
    <row r="489" spans="1:50" x14ac:dyDescent="0.2">
      <c r="A489" s="73">
        <v>48825</v>
      </c>
      <c r="B489" s="40" t="s">
        <v>602</v>
      </c>
      <c r="C489" s="40" t="s">
        <v>4235</v>
      </c>
      <c r="D489" s="40" t="s">
        <v>137</v>
      </c>
      <c r="E489" s="42" t="s">
        <v>1264</v>
      </c>
      <c r="F489" s="40" t="s">
        <v>1265</v>
      </c>
      <c r="G489" s="40" t="s">
        <v>62</v>
      </c>
      <c r="H489" s="40" t="s">
        <v>63</v>
      </c>
      <c r="I489" s="40" t="s">
        <v>37</v>
      </c>
      <c r="J489" s="40" t="s">
        <v>1266</v>
      </c>
      <c r="K489" s="40" t="s">
        <v>31</v>
      </c>
      <c r="L489" s="49">
        <v>854100</v>
      </c>
      <c r="M489" s="49">
        <v>0</v>
      </c>
      <c r="N489" s="49">
        <v>854100</v>
      </c>
      <c r="O489" s="49">
        <v>0</v>
      </c>
      <c r="P489" s="42" t="s">
        <v>150</v>
      </c>
      <c r="Q489" s="40" t="s">
        <v>4236</v>
      </c>
      <c r="R489" s="40" t="s">
        <v>4237</v>
      </c>
      <c r="S489" s="40" t="s">
        <v>140</v>
      </c>
      <c r="T489" s="40" t="s">
        <v>141</v>
      </c>
      <c r="U489" s="40" t="s">
        <v>4238</v>
      </c>
      <c r="V489" s="40" t="s">
        <v>143</v>
      </c>
      <c r="W489" s="40" t="s">
        <v>148</v>
      </c>
      <c r="X489" s="40" t="s">
        <v>149</v>
      </c>
      <c r="Y489" s="40" t="s">
        <v>61</v>
      </c>
      <c r="Z489" s="40" t="s">
        <v>61</v>
      </c>
      <c r="AA489" s="40" t="s">
        <v>3866</v>
      </c>
      <c r="AB489" s="40"/>
      <c r="AC489" s="40" t="s">
        <v>677</v>
      </c>
      <c r="AD489" s="40" t="s">
        <v>4239</v>
      </c>
      <c r="AE489" s="40"/>
      <c r="AF489" s="40" t="s">
        <v>602</v>
      </c>
      <c r="AG489" s="40" t="s">
        <v>673</v>
      </c>
      <c r="AH489" s="40" t="s">
        <v>4065</v>
      </c>
      <c r="AI489" s="40" t="s">
        <v>4066</v>
      </c>
      <c r="AJ489" s="41"/>
      <c r="AK489" s="43"/>
      <c r="AL489" s="41"/>
      <c r="AM489" s="41"/>
      <c r="AN489" s="41"/>
      <c r="AO489" s="41"/>
      <c r="AP489" s="41"/>
      <c r="AQ489" s="41"/>
      <c r="AR489" s="41"/>
      <c r="AS489" s="41"/>
      <c r="AT489" s="41"/>
      <c r="AU489" s="40"/>
      <c r="AV489" s="40"/>
      <c r="AW489" s="40"/>
      <c r="AX489" s="40"/>
    </row>
    <row r="490" spans="1:50" x14ac:dyDescent="0.2">
      <c r="A490" s="73">
        <v>48925</v>
      </c>
      <c r="B490" s="40" t="s">
        <v>602</v>
      </c>
      <c r="C490" s="40" t="s">
        <v>4240</v>
      </c>
      <c r="D490" s="40" t="s">
        <v>137</v>
      </c>
      <c r="E490" s="42" t="s">
        <v>1218</v>
      </c>
      <c r="F490" s="40" t="s">
        <v>1219</v>
      </c>
      <c r="G490" s="40" t="s">
        <v>27</v>
      </c>
      <c r="H490" s="40" t="s">
        <v>28</v>
      </c>
      <c r="I490" s="40" t="s">
        <v>37</v>
      </c>
      <c r="J490" s="40" t="s">
        <v>38</v>
      </c>
      <c r="K490" s="40" t="s">
        <v>31</v>
      </c>
      <c r="L490" s="49">
        <v>122500</v>
      </c>
      <c r="M490" s="49">
        <v>0</v>
      </c>
      <c r="N490" s="49">
        <v>122500</v>
      </c>
      <c r="O490" s="49">
        <v>0</v>
      </c>
      <c r="P490" s="42" t="s">
        <v>138</v>
      </c>
      <c r="Q490" s="40" t="s">
        <v>1648</v>
      </c>
      <c r="R490" s="40" t="s">
        <v>1649</v>
      </c>
      <c r="S490" s="40" t="s">
        <v>268</v>
      </c>
      <c r="T490" s="74"/>
      <c r="U490" s="74"/>
      <c r="V490" s="74"/>
      <c r="W490" s="74"/>
      <c r="X490" s="74"/>
      <c r="Y490" s="40" t="s">
        <v>49</v>
      </c>
      <c r="Z490" s="40" t="s">
        <v>49</v>
      </c>
      <c r="AA490" s="40" t="s">
        <v>4241</v>
      </c>
      <c r="AB490" s="40" t="s">
        <v>4242</v>
      </c>
      <c r="AC490" s="40" t="s">
        <v>4243</v>
      </c>
      <c r="AD490" s="40" t="s">
        <v>4244</v>
      </c>
      <c r="AE490" s="40"/>
      <c r="AF490" s="40" t="s">
        <v>602</v>
      </c>
      <c r="AG490" s="40" t="s">
        <v>146</v>
      </c>
      <c r="AH490" s="40" t="s">
        <v>4245</v>
      </c>
      <c r="AI490" s="40" t="s">
        <v>4246</v>
      </c>
      <c r="AJ490" s="41"/>
      <c r="AK490" s="43"/>
      <c r="AL490" s="41"/>
      <c r="AM490" s="41"/>
      <c r="AN490" s="41"/>
      <c r="AO490" s="41"/>
      <c r="AP490" s="41"/>
      <c r="AQ490" s="41"/>
      <c r="AR490" s="41"/>
      <c r="AS490" s="41"/>
      <c r="AT490" s="41"/>
      <c r="AU490" s="40"/>
      <c r="AV490" s="40"/>
      <c r="AW490" s="40"/>
      <c r="AX490" s="40"/>
    </row>
    <row r="491" spans="1:50" x14ac:dyDescent="0.2">
      <c r="A491" s="73">
        <v>49025</v>
      </c>
      <c r="B491" s="40" t="s">
        <v>602</v>
      </c>
      <c r="C491" s="40" t="s">
        <v>4247</v>
      </c>
      <c r="D491" s="40" t="s">
        <v>137</v>
      </c>
      <c r="E491" s="42" t="s">
        <v>1218</v>
      </c>
      <c r="F491" s="40" t="s">
        <v>1219</v>
      </c>
      <c r="G491" s="40" t="s">
        <v>27</v>
      </c>
      <c r="H491" s="40" t="s">
        <v>28</v>
      </c>
      <c r="I491" s="40" t="s">
        <v>37</v>
      </c>
      <c r="J491" s="40" t="s">
        <v>38</v>
      </c>
      <c r="K491" s="40" t="s">
        <v>31</v>
      </c>
      <c r="L491" s="49">
        <v>1330860</v>
      </c>
      <c r="M491" s="49">
        <v>0</v>
      </c>
      <c r="N491" s="49">
        <v>1330860</v>
      </c>
      <c r="O491" s="49">
        <v>0</v>
      </c>
      <c r="P491" s="42" t="s">
        <v>138</v>
      </c>
      <c r="Q491" s="40" t="s">
        <v>901</v>
      </c>
      <c r="R491" s="40" t="s">
        <v>139</v>
      </c>
      <c r="S491" s="40" t="s">
        <v>140</v>
      </c>
      <c r="T491" s="40" t="s">
        <v>141</v>
      </c>
      <c r="U491" s="40" t="s">
        <v>142</v>
      </c>
      <c r="V491" s="40" t="s">
        <v>143</v>
      </c>
      <c r="W491" s="40" t="s">
        <v>144</v>
      </c>
      <c r="X491" s="40" t="s">
        <v>145</v>
      </c>
      <c r="Y491" s="40" t="s">
        <v>49</v>
      </c>
      <c r="Z491" s="40" t="s">
        <v>49</v>
      </c>
      <c r="AA491" s="40" t="s">
        <v>3861</v>
      </c>
      <c r="AB491" s="40" t="s">
        <v>92</v>
      </c>
      <c r="AC491" s="40" t="s">
        <v>679</v>
      </c>
      <c r="AD491" s="40" t="s">
        <v>4248</v>
      </c>
      <c r="AE491" s="40"/>
      <c r="AF491" s="40" t="s">
        <v>602</v>
      </c>
      <c r="AG491" s="40" t="s">
        <v>146</v>
      </c>
      <c r="AH491" s="40" t="s">
        <v>1495</v>
      </c>
      <c r="AI491" s="40" t="s">
        <v>4249</v>
      </c>
      <c r="AJ491" s="41"/>
      <c r="AK491" s="43"/>
      <c r="AL491" s="41"/>
      <c r="AM491" s="41"/>
      <c r="AN491" s="41"/>
      <c r="AO491" s="41"/>
      <c r="AP491" s="41"/>
      <c r="AQ491" s="41"/>
      <c r="AR491" s="41"/>
      <c r="AS491" s="41"/>
      <c r="AT491" s="41"/>
      <c r="AU491" s="40"/>
      <c r="AV491" s="40"/>
      <c r="AW491" s="40"/>
      <c r="AX491" s="40"/>
    </row>
    <row r="492" spans="1:50" x14ac:dyDescent="0.2">
      <c r="A492" s="73">
        <v>49125</v>
      </c>
      <c r="B492" s="40" t="s">
        <v>602</v>
      </c>
      <c r="C492" s="40" t="s">
        <v>4250</v>
      </c>
      <c r="D492" s="40" t="s">
        <v>137</v>
      </c>
      <c r="E492" s="42" t="s">
        <v>1226</v>
      </c>
      <c r="F492" s="40" t="s">
        <v>1227</v>
      </c>
      <c r="G492" s="40" t="s">
        <v>27</v>
      </c>
      <c r="H492" s="40" t="s">
        <v>28</v>
      </c>
      <c r="I492" s="40" t="s">
        <v>29</v>
      </c>
      <c r="J492" s="40" t="s">
        <v>30</v>
      </c>
      <c r="K492" s="40" t="s">
        <v>31</v>
      </c>
      <c r="L492" s="49">
        <v>312390</v>
      </c>
      <c r="M492" s="49">
        <v>0</v>
      </c>
      <c r="N492" s="49">
        <v>312390</v>
      </c>
      <c r="O492" s="49">
        <v>0</v>
      </c>
      <c r="P492" s="42" t="s">
        <v>150</v>
      </c>
      <c r="Q492" s="40" t="s">
        <v>2949</v>
      </c>
      <c r="R492" s="40" t="s">
        <v>2950</v>
      </c>
      <c r="S492" s="40" t="s">
        <v>140</v>
      </c>
      <c r="T492" s="40" t="s">
        <v>141</v>
      </c>
      <c r="U492" s="40" t="s">
        <v>2951</v>
      </c>
      <c r="V492" s="40" t="s">
        <v>143</v>
      </c>
      <c r="W492" s="40" t="s">
        <v>148</v>
      </c>
      <c r="X492" s="40" t="s">
        <v>149</v>
      </c>
      <c r="Y492" s="40" t="s">
        <v>45</v>
      </c>
      <c r="Z492" s="40" t="s">
        <v>45</v>
      </c>
      <c r="AA492" s="40" t="s">
        <v>4251</v>
      </c>
      <c r="AB492" s="40"/>
      <c r="AC492" s="40" t="s">
        <v>717</v>
      </c>
      <c r="AD492" s="40" t="s">
        <v>4252</v>
      </c>
      <c r="AE492" s="40"/>
      <c r="AF492" s="40" t="s">
        <v>602</v>
      </c>
      <c r="AG492" s="40" t="s">
        <v>486</v>
      </c>
      <c r="AH492" s="40" t="s">
        <v>830</v>
      </c>
      <c r="AI492" s="40" t="s">
        <v>4253</v>
      </c>
      <c r="AJ492" s="41"/>
      <c r="AK492" s="43"/>
      <c r="AL492" s="41"/>
      <c r="AM492" s="41"/>
      <c r="AN492" s="41"/>
      <c r="AO492" s="41"/>
      <c r="AP492" s="41"/>
      <c r="AQ492" s="41"/>
      <c r="AR492" s="41"/>
      <c r="AS492" s="41"/>
      <c r="AT492" s="41"/>
      <c r="AU492" s="40"/>
      <c r="AV492" s="40"/>
      <c r="AW492" s="40"/>
      <c r="AX492" s="40"/>
    </row>
    <row r="493" spans="1:50" x14ac:dyDescent="0.2">
      <c r="A493" s="73">
        <v>49225</v>
      </c>
      <c r="B493" s="40" t="s">
        <v>602</v>
      </c>
      <c r="C493" s="40" t="s">
        <v>4254</v>
      </c>
      <c r="D493" s="40" t="s">
        <v>137</v>
      </c>
      <c r="E493" s="42" t="s">
        <v>1226</v>
      </c>
      <c r="F493" s="40" t="s">
        <v>1227</v>
      </c>
      <c r="G493" s="40" t="s">
        <v>27</v>
      </c>
      <c r="H493" s="40" t="s">
        <v>28</v>
      </c>
      <c r="I493" s="40" t="s">
        <v>29</v>
      </c>
      <c r="J493" s="40" t="s">
        <v>30</v>
      </c>
      <c r="K493" s="40" t="s">
        <v>31</v>
      </c>
      <c r="L493" s="49">
        <v>312390</v>
      </c>
      <c r="M493" s="49">
        <v>0</v>
      </c>
      <c r="N493" s="49">
        <v>312390</v>
      </c>
      <c r="O493" s="49">
        <v>0</v>
      </c>
      <c r="P493" s="42" t="s">
        <v>150</v>
      </c>
      <c r="Q493" s="40" t="s">
        <v>2801</v>
      </c>
      <c r="R493" s="40" t="s">
        <v>2802</v>
      </c>
      <c r="S493" s="40" t="s">
        <v>140</v>
      </c>
      <c r="T493" s="40" t="s">
        <v>141</v>
      </c>
      <c r="U493" s="40" t="s">
        <v>2803</v>
      </c>
      <c r="V493" s="40" t="s">
        <v>143</v>
      </c>
      <c r="W493" s="40" t="s">
        <v>157</v>
      </c>
      <c r="X493" s="40" t="s">
        <v>158</v>
      </c>
      <c r="Y493" s="40" t="s">
        <v>45</v>
      </c>
      <c r="Z493" s="40" t="s">
        <v>45</v>
      </c>
      <c r="AA493" s="40" t="s">
        <v>4005</v>
      </c>
      <c r="AB493" s="40"/>
      <c r="AC493" s="40" t="s">
        <v>4255</v>
      </c>
      <c r="AD493" s="40" t="s">
        <v>4256</v>
      </c>
      <c r="AE493" s="40"/>
      <c r="AF493" s="40" t="s">
        <v>602</v>
      </c>
      <c r="AG493" s="40" t="s">
        <v>486</v>
      </c>
      <c r="AH493" s="40" t="s">
        <v>831</v>
      </c>
      <c r="AI493" s="40" t="s">
        <v>4257</v>
      </c>
      <c r="AJ493" s="41"/>
      <c r="AK493" s="43"/>
      <c r="AL493" s="41"/>
      <c r="AM493" s="41"/>
      <c r="AN493" s="41"/>
      <c r="AO493" s="41"/>
      <c r="AP493" s="41"/>
      <c r="AQ493" s="41"/>
      <c r="AR493" s="41"/>
      <c r="AS493" s="41"/>
      <c r="AT493" s="41"/>
      <c r="AU493" s="40"/>
      <c r="AV493" s="40"/>
      <c r="AW493" s="40"/>
      <c r="AX493" s="40"/>
    </row>
    <row r="494" spans="1:50" x14ac:dyDescent="0.2">
      <c r="A494" s="73">
        <v>49325</v>
      </c>
      <c r="B494" s="40" t="s">
        <v>602</v>
      </c>
      <c r="C494" s="40" t="s">
        <v>4258</v>
      </c>
      <c r="D494" s="40" t="s">
        <v>137</v>
      </c>
      <c r="E494" s="42" t="s">
        <v>1226</v>
      </c>
      <c r="F494" s="40" t="s">
        <v>1227</v>
      </c>
      <c r="G494" s="40" t="s">
        <v>27</v>
      </c>
      <c r="H494" s="40" t="s">
        <v>28</v>
      </c>
      <c r="I494" s="40" t="s">
        <v>29</v>
      </c>
      <c r="J494" s="40" t="s">
        <v>30</v>
      </c>
      <c r="K494" s="40" t="s">
        <v>31</v>
      </c>
      <c r="L494" s="49">
        <v>312390</v>
      </c>
      <c r="M494" s="49">
        <v>0</v>
      </c>
      <c r="N494" s="49">
        <v>312390</v>
      </c>
      <c r="O494" s="49">
        <v>0</v>
      </c>
      <c r="P494" s="42" t="s">
        <v>150</v>
      </c>
      <c r="Q494" s="40" t="s">
        <v>1674</v>
      </c>
      <c r="R494" s="40" t="s">
        <v>1675</v>
      </c>
      <c r="S494" s="40" t="s">
        <v>140</v>
      </c>
      <c r="T494" s="40" t="s">
        <v>141</v>
      </c>
      <c r="U494" s="40" t="s">
        <v>1676</v>
      </c>
      <c r="V494" s="40" t="s">
        <v>143</v>
      </c>
      <c r="W494" s="40" t="s">
        <v>272</v>
      </c>
      <c r="X494" s="40" t="s">
        <v>273</v>
      </c>
      <c r="Y494" s="40" t="s">
        <v>45</v>
      </c>
      <c r="Z494" s="40" t="s">
        <v>45</v>
      </c>
      <c r="AA494" s="40" t="s">
        <v>3885</v>
      </c>
      <c r="AB494" s="40"/>
      <c r="AC494" s="40" t="s">
        <v>4259</v>
      </c>
      <c r="AD494" s="40" t="s">
        <v>4260</v>
      </c>
      <c r="AE494" s="40"/>
      <c r="AF494" s="40" t="s">
        <v>602</v>
      </c>
      <c r="AG494" s="40" t="s">
        <v>486</v>
      </c>
      <c r="AH494" s="40" t="s">
        <v>832</v>
      </c>
      <c r="AI494" s="40" t="s">
        <v>4261</v>
      </c>
      <c r="AJ494" s="41"/>
      <c r="AK494" s="43"/>
      <c r="AL494" s="41"/>
      <c r="AM494" s="41"/>
      <c r="AN494" s="41"/>
      <c r="AO494" s="41"/>
      <c r="AP494" s="41"/>
      <c r="AQ494" s="41"/>
      <c r="AR494" s="41"/>
      <c r="AS494" s="41"/>
      <c r="AT494" s="41"/>
      <c r="AU494" s="40"/>
      <c r="AV494" s="40"/>
      <c r="AW494" s="40"/>
      <c r="AX494" s="40"/>
    </row>
    <row r="495" spans="1:50" x14ac:dyDescent="0.2">
      <c r="A495" s="73">
        <v>49425</v>
      </c>
      <c r="B495" s="40" t="s">
        <v>602</v>
      </c>
      <c r="C495" s="40" t="s">
        <v>4262</v>
      </c>
      <c r="D495" s="40" t="s">
        <v>137</v>
      </c>
      <c r="E495" s="42" t="s">
        <v>1226</v>
      </c>
      <c r="F495" s="40" t="s">
        <v>1227</v>
      </c>
      <c r="G495" s="40" t="s">
        <v>27</v>
      </c>
      <c r="H495" s="40" t="s">
        <v>28</v>
      </c>
      <c r="I495" s="40" t="s">
        <v>29</v>
      </c>
      <c r="J495" s="40" t="s">
        <v>30</v>
      </c>
      <c r="K495" s="40" t="s">
        <v>31</v>
      </c>
      <c r="L495" s="49">
        <v>468585</v>
      </c>
      <c r="M495" s="49">
        <v>0</v>
      </c>
      <c r="N495" s="49">
        <v>468585</v>
      </c>
      <c r="O495" s="49">
        <v>0</v>
      </c>
      <c r="P495" s="42" t="s">
        <v>150</v>
      </c>
      <c r="Q495" s="40" t="s">
        <v>2472</v>
      </c>
      <c r="R495" s="40" t="s">
        <v>2473</v>
      </c>
      <c r="S495" s="40" t="s">
        <v>140</v>
      </c>
      <c r="T495" s="40" t="s">
        <v>141</v>
      </c>
      <c r="U495" s="40" t="s">
        <v>2474</v>
      </c>
      <c r="V495" s="40" t="s">
        <v>143</v>
      </c>
      <c r="W495" s="40" t="s">
        <v>157</v>
      </c>
      <c r="X495" s="40" t="s">
        <v>158</v>
      </c>
      <c r="Y495" s="40" t="s">
        <v>45</v>
      </c>
      <c r="Z495" s="40" t="s">
        <v>45</v>
      </c>
      <c r="AA495" s="40" t="s">
        <v>4052</v>
      </c>
      <c r="AB495" s="40"/>
      <c r="AC495" s="40" t="s">
        <v>719</v>
      </c>
      <c r="AD495" s="40" t="s">
        <v>4263</v>
      </c>
      <c r="AE495" s="40"/>
      <c r="AF495" s="40" t="s">
        <v>602</v>
      </c>
      <c r="AG495" s="40" t="s">
        <v>486</v>
      </c>
      <c r="AH495" s="40" t="s">
        <v>833</v>
      </c>
      <c r="AI495" s="40" t="s">
        <v>4264</v>
      </c>
      <c r="AJ495" s="41"/>
      <c r="AK495" s="43"/>
      <c r="AL495" s="41"/>
      <c r="AM495" s="41"/>
      <c r="AN495" s="41"/>
      <c r="AO495" s="41"/>
      <c r="AP495" s="41"/>
      <c r="AQ495" s="41"/>
      <c r="AR495" s="41"/>
      <c r="AS495" s="41"/>
      <c r="AT495" s="41"/>
      <c r="AU495" s="40"/>
      <c r="AV495" s="40"/>
      <c r="AW495" s="40"/>
      <c r="AX495" s="40"/>
    </row>
    <row r="496" spans="1:50" x14ac:dyDescent="0.2">
      <c r="A496" s="73">
        <v>49525</v>
      </c>
      <c r="B496" s="40" t="s">
        <v>652</v>
      </c>
      <c r="C496" s="40" t="s">
        <v>4265</v>
      </c>
      <c r="D496" s="40" t="s">
        <v>137</v>
      </c>
      <c r="E496" s="42" t="s">
        <v>1218</v>
      </c>
      <c r="F496" s="40" t="s">
        <v>1219</v>
      </c>
      <c r="G496" s="40" t="s">
        <v>27</v>
      </c>
      <c r="H496" s="40" t="s">
        <v>28</v>
      </c>
      <c r="I496" s="40" t="s">
        <v>37</v>
      </c>
      <c r="J496" s="40" t="s">
        <v>38</v>
      </c>
      <c r="K496" s="40" t="s">
        <v>31</v>
      </c>
      <c r="L496" s="49">
        <v>611970</v>
      </c>
      <c r="M496" s="49">
        <v>0</v>
      </c>
      <c r="N496" s="49">
        <v>611970</v>
      </c>
      <c r="O496" s="49">
        <v>0</v>
      </c>
      <c r="P496" s="42" t="s">
        <v>138</v>
      </c>
      <c r="Q496" s="40" t="s">
        <v>901</v>
      </c>
      <c r="R496" s="40" t="s">
        <v>139</v>
      </c>
      <c r="S496" s="40" t="s">
        <v>140</v>
      </c>
      <c r="T496" s="40" t="s">
        <v>141</v>
      </c>
      <c r="U496" s="40" t="s">
        <v>142</v>
      </c>
      <c r="V496" s="40" t="s">
        <v>143</v>
      </c>
      <c r="W496" s="40" t="s">
        <v>144</v>
      </c>
      <c r="X496" s="40" t="s">
        <v>145</v>
      </c>
      <c r="Y496" s="40" t="s">
        <v>49</v>
      </c>
      <c r="Z496" s="40" t="s">
        <v>49</v>
      </c>
      <c r="AA496" s="40" t="s">
        <v>4266</v>
      </c>
      <c r="AB496" s="40" t="s">
        <v>93</v>
      </c>
      <c r="AC496" s="40" t="s">
        <v>681</v>
      </c>
      <c r="AD496" s="40" t="s">
        <v>4267</v>
      </c>
      <c r="AE496" s="40"/>
      <c r="AF496" s="40" t="s">
        <v>652</v>
      </c>
      <c r="AG496" s="40" t="s">
        <v>146</v>
      </c>
      <c r="AH496" s="40" t="s">
        <v>4268</v>
      </c>
      <c r="AI496" s="40" t="s">
        <v>4269</v>
      </c>
      <c r="AJ496" s="41"/>
      <c r="AK496" s="43"/>
      <c r="AL496" s="41"/>
      <c r="AM496" s="41"/>
      <c r="AN496" s="41"/>
      <c r="AO496" s="41"/>
      <c r="AP496" s="41"/>
      <c r="AQ496" s="41"/>
      <c r="AR496" s="41"/>
      <c r="AS496" s="41"/>
      <c r="AT496" s="41"/>
      <c r="AU496" s="40"/>
      <c r="AV496" s="40"/>
      <c r="AW496" s="40"/>
      <c r="AX496" s="40"/>
    </row>
    <row r="497" spans="1:50" x14ac:dyDescent="0.2">
      <c r="A497" s="73">
        <v>49625</v>
      </c>
      <c r="B497" s="40" t="s">
        <v>652</v>
      </c>
      <c r="C497" s="40" t="s">
        <v>4270</v>
      </c>
      <c r="D497" s="40" t="s">
        <v>137</v>
      </c>
      <c r="E497" s="42" t="s">
        <v>1218</v>
      </c>
      <c r="F497" s="40" t="s">
        <v>1219</v>
      </c>
      <c r="G497" s="40" t="s">
        <v>1237</v>
      </c>
      <c r="H497" s="40" t="s">
        <v>1238</v>
      </c>
      <c r="I497" s="40" t="s">
        <v>37</v>
      </c>
      <c r="J497" s="40" t="s">
        <v>38</v>
      </c>
      <c r="K497" s="40" t="s">
        <v>31</v>
      </c>
      <c r="L497" s="49">
        <v>3306600</v>
      </c>
      <c r="M497" s="49">
        <v>0</v>
      </c>
      <c r="N497" s="49">
        <v>3306600</v>
      </c>
      <c r="O497" s="49">
        <v>0</v>
      </c>
      <c r="P497" s="42" t="s">
        <v>138</v>
      </c>
      <c r="Q497" s="40" t="s">
        <v>4271</v>
      </c>
      <c r="R497" s="40" t="s">
        <v>4272</v>
      </c>
      <c r="S497" s="40" t="s">
        <v>268</v>
      </c>
      <c r="T497" s="74"/>
      <c r="U497" s="74"/>
      <c r="V497" s="74"/>
      <c r="W497" s="74"/>
      <c r="X497" s="74"/>
      <c r="Y497" s="40" t="s">
        <v>51</v>
      </c>
      <c r="Z497" s="40" t="s">
        <v>51</v>
      </c>
      <c r="AA497" s="40" t="s">
        <v>3874</v>
      </c>
      <c r="AB497" s="40" t="s">
        <v>107</v>
      </c>
      <c r="AC497" s="40" t="s">
        <v>1036</v>
      </c>
      <c r="AD497" s="40" t="s">
        <v>4273</v>
      </c>
      <c r="AE497" s="40"/>
      <c r="AF497" s="40" t="s">
        <v>652</v>
      </c>
      <c r="AG497" s="40" t="s">
        <v>146</v>
      </c>
      <c r="AH497" s="40" t="s">
        <v>4274</v>
      </c>
      <c r="AI497" s="40" t="s">
        <v>4275</v>
      </c>
      <c r="AJ497" s="41"/>
      <c r="AK497" s="43"/>
      <c r="AL497" s="41"/>
      <c r="AM497" s="41"/>
      <c r="AN497" s="41"/>
      <c r="AO497" s="41"/>
      <c r="AP497" s="41"/>
      <c r="AQ497" s="41"/>
      <c r="AR497" s="41"/>
      <c r="AS497" s="41"/>
      <c r="AT497" s="41"/>
      <c r="AU497" s="40"/>
      <c r="AV497" s="40"/>
      <c r="AW497" s="40"/>
      <c r="AX497" s="40"/>
    </row>
    <row r="498" spans="1:50" x14ac:dyDescent="0.2">
      <c r="A498" s="73">
        <v>49725</v>
      </c>
      <c r="B498" s="40" t="s">
        <v>652</v>
      </c>
      <c r="C498" s="40" t="s">
        <v>4276</v>
      </c>
      <c r="D498" s="40" t="s">
        <v>137</v>
      </c>
      <c r="E498" s="42" t="s">
        <v>1218</v>
      </c>
      <c r="F498" s="40" t="s">
        <v>1219</v>
      </c>
      <c r="G498" s="40" t="s">
        <v>1237</v>
      </c>
      <c r="H498" s="40" t="s">
        <v>1238</v>
      </c>
      <c r="I498" s="40" t="s">
        <v>37</v>
      </c>
      <c r="J498" s="40" t="s">
        <v>38</v>
      </c>
      <c r="K498" s="40" t="s">
        <v>31</v>
      </c>
      <c r="L498" s="49">
        <v>22551100</v>
      </c>
      <c r="M498" s="49">
        <v>0</v>
      </c>
      <c r="N498" s="49">
        <v>22551100</v>
      </c>
      <c r="O498" s="49">
        <v>0</v>
      </c>
      <c r="P498" s="42" t="s">
        <v>138</v>
      </c>
      <c r="Q498" s="40" t="s">
        <v>4271</v>
      </c>
      <c r="R498" s="40" t="s">
        <v>4272</v>
      </c>
      <c r="S498" s="40" t="s">
        <v>268</v>
      </c>
      <c r="T498" s="74"/>
      <c r="U498" s="74"/>
      <c r="V498" s="74"/>
      <c r="W498" s="74"/>
      <c r="X498" s="74"/>
      <c r="Y498" s="40" t="s">
        <v>51</v>
      </c>
      <c r="Z498" s="40" t="s">
        <v>51</v>
      </c>
      <c r="AA498" s="40" t="s">
        <v>4277</v>
      </c>
      <c r="AB498" s="40" t="s">
        <v>108</v>
      </c>
      <c r="AC498" s="40" t="s">
        <v>1037</v>
      </c>
      <c r="AD498" s="40" t="s">
        <v>4278</v>
      </c>
      <c r="AE498" s="40"/>
      <c r="AF498" s="40" t="s">
        <v>652</v>
      </c>
      <c r="AG498" s="40" t="s">
        <v>146</v>
      </c>
      <c r="AH498" s="40" t="s">
        <v>4279</v>
      </c>
      <c r="AI498" s="40" t="s">
        <v>4280</v>
      </c>
      <c r="AJ498" s="41"/>
      <c r="AK498" s="43"/>
      <c r="AL498" s="41"/>
      <c r="AM498" s="41"/>
      <c r="AN498" s="41"/>
      <c r="AO498" s="41"/>
      <c r="AP498" s="41"/>
      <c r="AQ498" s="41"/>
      <c r="AR498" s="41"/>
      <c r="AS498" s="41"/>
      <c r="AT498" s="41"/>
      <c r="AU498" s="40"/>
      <c r="AV498" s="40"/>
      <c r="AW498" s="40"/>
      <c r="AX498" s="40"/>
    </row>
    <row r="499" spans="1:50" x14ac:dyDescent="0.2">
      <c r="A499" s="73">
        <v>49825</v>
      </c>
      <c r="B499" s="40" t="s">
        <v>652</v>
      </c>
      <c r="C499" s="40" t="s">
        <v>4281</v>
      </c>
      <c r="D499" s="40" t="s">
        <v>137</v>
      </c>
      <c r="E499" s="42" t="s">
        <v>1203</v>
      </c>
      <c r="F499" s="40" t="s">
        <v>1204</v>
      </c>
      <c r="G499" s="40" t="s">
        <v>27</v>
      </c>
      <c r="H499" s="40" t="s">
        <v>28</v>
      </c>
      <c r="I499" s="40" t="s">
        <v>29</v>
      </c>
      <c r="J499" s="40" t="s">
        <v>30</v>
      </c>
      <c r="K499" s="40" t="s">
        <v>31</v>
      </c>
      <c r="L499" s="49">
        <v>332390</v>
      </c>
      <c r="M499" s="49">
        <v>0</v>
      </c>
      <c r="N499" s="49">
        <v>332390</v>
      </c>
      <c r="O499" s="49">
        <v>0</v>
      </c>
      <c r="P499" s="42" t="s">
        <v>150</v>
      </c>
      <c r="Q499" s="40" t="s">
        <v>3055</v>
      </c>
      <c r="R499" s="40" t="s">
        <v>3056</v>
      </c>
      <c r="S499" s="40" t="s">
        <v>140</v>
      </c>
      <c r="T499" s="40" t="s">
        <v>141</v>
      </c>
      <c r="U499" s="40" t="s">
        <v>3057</v>
      </c>
      <c r="V499" s="40" t="s">
        <v>143</v>
      </c>
      <c r="W499" s="40" t="s">
        <v>151</v>
      </c>
      <c r="X499" s="40" t="s">
        <v>152</v>
      </c>
      <c r="Y499" s="40" t="s">
        <v>35</v>
      </c>
      <c r="Z499" s="40" t="s">
        <v>35</v>
      </c>
      <c r="AA499" s="40" t="s">
        <v>4259</v>
      </c>
      <c r="AB499" s="40"/>
      <c r="AC499" s="40" t="s">
        <v>687</v>
      </c>
      <c r="AD499" s="40" t="s">
        <v>4282</v>
      </c>
      <c r="AE499" s="40"/>
      <c r="AF499" s="40" t="s">
        <v>652</v>
      </c>
      <c r="AG499" s="40" t="s">
        <v>486</v>
      </c>
      <c r="AH499" s="40" t="s">
        <v>834</v>
      </c>
      <c r="AI499" s="40" t="s">
        <v>4283</v>
      </c>
      <c r="AJ499" s="41"/>
      <c r="AK499" s="43"/>
      <c r="AL499" s="41"/>
      <c r="AM499" s="41"/>
      <c r="AN499" s="41"/>
      <c r="AO499" s="41"/>
      <c r="AP499" s="41"/>
      <c r="AQ499" s="41"/>
      <c r="AR499" s="41"/>
      <c r="AS499" s="41"/>
      <c r="AT499" s="41"/>
      <c r="AU499" s="40"/>
      <c r="AV499" s="40"/>
      <c r="AW499" s="40"/>
      <c r="AX499" s="40"/>
    </row>
    <row r="500" spans="1:50" x14ac:dyDescent="0.2">
      <c r="A500" s="73">
        <v>49925</v>
      </c>
      <c r="B500" s="40" t="s">
        <v>652</v>
      </c>
      <c r="C500" s="40" t="s">
        <v>4284</v>
      </c>
      <c r="D500" s="40" t="s">
        <v>137</v>
      </c>
      <c r="E500" s="42" t="s">
        <v>1203</v>
      </c>
      <c r="F500" s="40" t="s">
        <v>1204</v>
      </c>
      <c r="G500" s="40" t="s">
        <v>27</v>
      </c>
      <c r="H500" s="40" t="s">
        <v>28</v>
      </c>
      <c r="I500" s="40" t="s">
        <v>29</v>
      </c>
      <c r="J500" s="40" t="s">
        <v>30</v>
      </c>
      <c r="K500" s="40" t="s">
        <v>31</v>
      </c>
      <c r="L500" s="49">
        <v>332390</v>
      </c>
      <c r="M500" s="49">
        <v>0</v>
      </c>
      <c r="N500" s="49">
        <v>332390</v>
      </c>
      <c r="O500" s="49">
        <v>0</v>
      </c>
      <c r="P500" s="42" t="s">
        <v>150</v>
      </c>
      <c r="Q500" s="40" t="s">
        <v>3067</v>
      </c>
      <c r="R500" s="40" t="s">
        <v>3068</v>
      </c>
      <c r="S500" s="40" t="s">
        <v>140</v>
      </c>
      <c r="T500" s="40" t="s">
        <v>141</v>
      </c>
      <c r="U500" s="40" t="s">
        <v>3069</v>
      </c>
      <c r="V500" s="40" t="s">
        <v>143</v>
      </c>
      <c r="W500" s="40" t="s">
        <v>157</v>
      </c>
      <c r="X500" s="40" t="s">
        <v>158</v>
      </c>
      <c r="Y500" s="40" t="s">
        <v>35</v>
      </c>
      <c r="Z500" s="40" t="s">
        <v>35</v>
      </c>
      <c r="AA500" s="40" t="s">
        <v>3902</v>
      </c>
      <c r="AB500" s="40"/>
      <c r="AC500" s="40" t="s">
        <v>4285</v>
      </c>
      <c r="AD500" s="40" t="s">
        <v>4286</v>
      </c>
      <c r="AE500" s="40"/>
      <c r="AF500" s="40" t="s">
        <v>652</v>
      </c>
      <c r="AG500" s="40" t="s">
        <v>486</v>
      </c>
      <c r="AH500" s="40" t="s">
        <v>835</v>
      </c>
      <c r="AI500" s="40" t="s">
        <v>4287</v>
      </c>
      <c r="AJ500" s="41"/>
      <c r="AK500" s="43"/>
      <c r="AL500" s="41"/>
      <c r="AM500" s="41"/>
      <c r="AN500" s="41"/>
      <c r="AO500" s="41"/>
      <c r="AP500" s="41"/>
      <c r="AQ500" s="41"/>
      <c r="AR500" s="41"/>
      <c r="AS500" s="41"/>
      <c r="AT500" s="41"/>
      <c r="AU500" s="40"/>
      <c r="AV500" s="40"/>
      <c r="AW500" s="40"/>
      <c r="AX500" s="40"/>
    </row>
    <row r="501" spans="1:50" x14ac:dyDescent="0.2">
      <c r="A501" s="73">
        <v>50025</v>
      </c>
      <c r="B501" s="40" t="s">
        <v>652</v>
      </c>
      <c r="C501" s="40" t="s">
        <v>4288</v>
      </c>
      <c r="D501" s="40" t="s">
        <v>137</v>
      </c>
      <c r="E501" s="42" t="s">
        <v>1218</v>
      </c>
      <c r="F501" s="40" t="s">
        <v>1219</v>
      </c>
      <c r="G501" s="40" t="s">
        <v>27</v>
      </c>
      <c r="H501" s="40" t="s">
        <v>28</v>
      </c>
      <c r="I501" s="40" t="s">
        <v>29</v>
      </c>
      <c r="J501" s="40" t="s">
        <v>30</v>
      </c>
      <c r="K501" s="40" t="s">
        <v>31</v>
      </c>
      <c r="L501" s="49">
        <v>319414</v>
      </c>
      <c r="M501" s="49">
        <v>0</v>
      </c>
      <c r="N501" s="49">
        <v>319414</v>
      </c>
      <c r="O501" s="49">
        <v>0</v>
      </c>
      <c r="P501" s="42" t="s">
        <v>150</v>
      </c>
      <c r="Q501" s="40" t="s">
        <v>4289</v>
      </c>
      <c r="R501" s="40" t="s">
        <v>4290</v>
      </c>
      <c r="S501" s="40" t="s">
        <v>140</v>
      </c>
      <c r="T501" s="40" t="s">
        <v>141</v>
      </c>
      <c r="U501" s="40" t="s">
        <v>4291</v>
      </c>
      <c r="V501" s="40" t="s">
        <v>143</v>
      </c>
      <c r="W501" s="40" t="s">
        <v>148</v>
      </c>
      <c r="X501" s="40" t="s">
        <v>149</v>
      </c>
      <c r="Y501" s="40" t="s">
        <v>54</v>
      </c>
      <c r="Z501" s="40" t="s">
        <v>54</v>
      </c>
      <c r="AA501" s="40" t="s">
        <v>4044</v>
      </c>
      <c r="AB501" s="40"/>
      <c r="AC501" s="40" t="s">
        <v>852</v>
      </c>
      <c r="AD501" s="40" t="s">
        <v>4292</v>
      </c>
      <c r="AE501" s="40"/>
      <c r="AF501" s="40" t="s">
        <v>652</v>
      </c>
      <c r="AG501" s="40" t="s">
        <v>486</v>
      </c>
      <c r="AH501" s="40" t="s">
        <v>836</v>
      </c>
      <c r="AI501" s="40" t="s">
        <v>4293</v>
      </c>
      <c r="AJ501" s="41"/>
      <c r="AK501" s="43"/>
      <c r="AL501" s="41"/>
      <c r="AM501" s="41"/>
      <c r="AN501" s="41"/>
      <c r="AO501" s="41"/>
      <c r="AP501" s="41"/>
      <c r="AQ501" s="41"/>
      <c r="AR501" s="41"/>
      <c r="AS501" s="41"/>
      <c r="AT501" s="41"/>
      <c r="AU501" s="40"/>
      <c r="AV501" s="40"/>
      <c r="AW501" s="40"/>
      <c r="AX501" s="40"/>
    </row>
    <row r="502" spans="1:50" x14ac:dyDescent="0.2">
      <c r="A502" s="73">
        <v>50125</v>
      </c>
      <c r="B502" s="40" t="s">
        <v>652</v>
      </c>
      <c r="C502" s="40" t="s">
        <v>4294</v>
      </c>
      <c r="D502" s="40" t="s">
        <v>137</v>
      </c>
      <c r="E502" s="42" t="s">
        <v>1226</v>
      </c>
      <c r="F502" s="40" t="s">
        <v>1227</v>
      </c>
      <c r="G502" s="40" t="s">
        <v>27</v>
      </c>
      <c r="H502" s="40" t="s">
        <v>28</v>
      </c>
      <c r="I502" s="40" t="s">
        <v>29</v>
      </c>
      <c r="J502" s="40" t="s">
        <v>30</v>
      </c>
      <c r="K502" s="40" t="s">
        <v>31</v>
      </c>
      <c r="L502" s="49">
        <v>312390</v>
      </c>
      <c r="M502" s="49">
        <v>0</v>
      </c>
      <c r="N502" s="49">
        <v>312390</v>
      </c>
      <c r="O502" s="49">
        <v>0</v>
      </c>
      <c r="P502" s="42" t="s">
        <v>150</v>
      </c>
      <c r="Q502" s="40" t="s">
        <v>2437</v>
      </c>
      <c r="R502" s="40" t="s">
        <v>2438</v>
      </c>
      <c r="S502" s="40" t="s">
        <v>140</v>
      </c>
      <c r="T502" s="40" t="s">
        <v>141</v>
      </c>
      <c r="U502" s="40" t="s">
        <v>2439</v>
      </c>
      <c r="V502" s="40" t="s">
        <v>143</v>
      </c>
      <c r="W502" s="40" t="s">
        <v>151</v>
      </c>
      <c r="X502" s="40" t="s">
        <v>152</v>
      </c>
      <c r="Y502" s="40" t="s">
        <v>45</v>
      </c>
      <c r="Z502" s="40" t="s">
        <v>45</v>
      </c>
      <c r="AA502" s="40" t="s">
        <v>4295</v>
      </c>
      <c r="AB502" s="40"/>
      <c r="AC502" s="40" t="s">
        <v>724</v>
      </c>
      <c r="AD502" s="40" t="s">
        <v>4296</v>
      </c>
      <c r="AE502" s="40"/>
      <c r="AF502" s="40" t="s">
        <v>652</v>
      </c>
      <c r="AG502" s="40" t="s">
        <v>486</v>
      </c>
      <c r="AH502" s="40" t="s">
        <v>837</v>
      </c>
      <c r="AI502" s="40" t="s">
        <v>4297</v>
      </c>
      <c r="AJ502" s="41"/>
      <c r="AK502" s="43"/>
      <c r="AL502" s="41"/>
      <c r="AM502" s="41"/>
      <c r="AN502" s="41"/>
      <c r="AO502" s="41"/>
      <c r="AP502" s="41"/>
      <c r="AQ502" s="41"/>
      <c r="AR502" s="41"/>
      <c r="AS502" s="41"/>
      <c r="AT502" s="41"/>
      <c r="AU502" s="40"/>
      <c r="AV502" s="40"/>
      <c r="AW502" s="40"/>
      <c r="AX502" s="40"/>
    </row>
    <row r="503" spans="1:50" x14ac:dyDescent="0.2">
      <c r="A503" s="73">
        <v>50225</v>
      </c>
      <c r="B503" s="40" t="s">
        <v>652</v>
      </c>
      <c r="C503" s="40" t="s">
        <v>4298</v>
      </c>
      <c r="D503" s="40" t="s">
        <v>137</v>
      </c>
      <c r="E503" s="42" t="s">
        <v>1218</v>
      </c>
      <c r="F503" s="40" t="s">
        <v>1219</v>
      </c>
      <c r="G503" s="40" t="s">
        <v>27</v>
      </c>
      <c r="H503" s="40" t="s">
        <v>28</v>
      </c>
      <c r="I503" s="40" t="s">
        <v>29</v>
      </c>
      <c r="J503" s="40" t="s">
        <v>30</v>
      </c>
      <c r="K503" s="40" t="s">
        <v>31</v>
      </c>
      <c r="L503" s="49">
        <v>384493</v>
      </c>
      <c r="M503" s="49">
        <v>0</v>
      </c>
      <c r="N503" s="49">
        <v>384493</v>
      </c>
      <c r="O503" s="49">
        <v>0</v>
      </c>
      <c r="P503" s="42" t="s">
        <v>150</v>
      </c>
      <c r="Q503" s="40" t="s">
        <v>4299</v>
      </c>
      <c r="R503" s="40" t="s">
        <v>4300</v>
      </c>
      <c r="S503" s="40" t="s">
        <v>140</v>
      </c>
      <c r="T503" s="40" t="s">
        <v>141</v>
      </c>
      <c r="U503" s="40" t="s">
        <v>4301</v>
      </c>
      <c r="V503" s="40" t="s">
        <v>143</v>
      </c>
      <c r="W503" s="40" t="s">
        <v>151</v>
      </c>
      <c r="X503" s="40" t="s">
        <v>152</v>
      </c>
      <c r="Y503" s="40" t="s">
        <v>54</v>
      </c>
      <c r="Z503" s="40" t="s">
        <v>54</v>
      </c>
      <c r="AA503" s="40" t="s">
        <v>4026</v>
      </c>
      <c r="AB503" s="40"/>
      <c r="AC503" s="40" t="s">
        <v>854</v>
      </c>
      <c r="AD503" s="40" t="s">
        <v>4302</v>
      </c>
      <c r="AE503" s="40"/>
      <c r="AF503" s="40" t="s">
        <v>652</v>
      </c>
      <c r="AG503" s="40" t="s">
        <v>486</v>
      </c>
      <c r="AH503" s="40" t="s">
        <v>838</v>
      </c>
      <c r="AI503" s="40" t="s">
        <v>4303</v>
      </c>
      <c r="AJ503" s="41"/>
      <c r="AK503" s="43"/>
      <c r="AL503" s="41"/>
      <c r="AM503" s="41"/>
      <c r="AN503" s="41"/>
      <c r="AO503" s="41"/>
      <c r="AP503" s="41"/>
      <c r="AQ503" s="41"/>
      <c r="AR503" s="41"/>
      <c r="AS503" s="41"/>
      <c r="AT503" s="41"/>
      <c r="AU503" s="40"/>
      <c r="AV503" s="40"/>
      <c r="AW503" s="40"/>
      <c r="AX503" s="40"/>
    </row>
    <row r="504" spans="1:50" x14ac:dyDescent="0.2">
      <c r="A504" s="73">
        <v>50325</v>
      </c>
      <c r="B504" s="40" t="s">
        <v>652</v>
      </c>
      <c r="C504" s="40" t="s">
        <v>4304</v>
      </c>
      <c r="D504" s="40" t="s">
        <v>137</v>
      </c>
      <c r="E504" s="42" t="s">
        <v>1325</v>
      </c>
      <c r="F504" s="40" t="s">
        <v>1326</v>
      </c>
      <c r="G504" s="40" t="s">
        <v>27</v>
      </c>
      <c r="H504" s="40" t="s">
        <v>28</v>
      </c>
      <c r="I504" s="40" t="s">
        <v>29</v>
      </c>
      <c r="J504" s="40" t="s">
        <v>30</v>
      </c>
      <c r="K504" s="40" t="s">
        <v>31</v>
      </c>
      <c r="L504" s="49">
        <v>1289560</v>
      </c>
      <c r="M504" s="49">
        <v>0</v>
      </c>
      <c r="N504" s="49">
        <v>1289560</v>
      </c>
      <c r="O504" s="49">
        <v>0</v>
      </c>
      <c r="P504" s="42" t="s">
        <v>150</v>
      </c>
      <c r="Q504" s="40" t="s">
        <v>2582</v>
      </c>
      <c r="R504" s="40" t="s">
        <v>2583</v>
      </c>
      <c r="S504" s="40" t="s">
        <v>140</v>
      </c>
      <c r="T504" s="40" t="s">
        <v>141</v>
      </c>
      <c r="U504" s="40" t="s">
        <v>2584</v>
      </c>
      <c r="V504" s="40" t="s">
        <v>143</v>
      </c>
      <c r="W504" s="40" t="s">
        <v>159</v>
      </c>
      <c r="X504" s="40" t="s">
        <v>160</v>
      </c>
      <c r="Y504" s="40" t="s">
        <v>88</v>
      </c>
      <c r="Z504" s="40" t="s">
        <v>88</v>
      </c>
      <c r="AA504" s="40" t="s">
        <v>3895</v>
      </c>
      <c r="AB504" s="40"/>
      <c r="AC504" s="40" t="s">
        <v>707</v>
      </c>
      <c r="AD504" s="40" t="s">
        <v>4305</v>
      </c>
      <c r="AE504" s="40"/>
      <c r="AF504" s="40" t="s">
        <v>652</v>
      </c>
      <c r="AG504" s="40" t="s">
        <v>486</v>
      </c>
      <c r="AH504" s="40" t="s">
        <v>839</v>
      </c>
      <c r="AI504" s="40" t="s">
        <v>4306</v>
      </c>
      <c r="AJ504" s="41"/>
      <c r="AK504" s="43"/>
      <c r="AL504" s="41"/>
      <c r="AM504" s="41"/>
      <c r="AN504" s="41"/>
      <c r="AO504" s="41"/>
      <c r="AP504" s="41"/>
      <c r="AQ504" s="41"/>
      <c r="AR504" s="41"/>
      <c r="AS504" s="41"/>
      <c r="AT504" s="41"/>
      <c r="AU504" s="40"/>
      <c r="AV504" s="40"/>
      <c r="AW504" s="40"/>
      <c r="AX504" s="40"/>
    </row>
    <row r="505" spans="1:50" x14ac:dyDescent="0.2">
      <c r="A505" s="73">
        <v>50425</v>
      </c>
      <c r="B505" s="40" t="s">
        <v>652</v>
      </c>
      <c r="C505" s="40" t="s">
        <v>4307</v>
      </c>
      <c r="D505" s="40" t="s">
        <v>137</v>
      </c>
      <c r="E505" s="42" t="s">
        <v>1218</v>
      </c>
      <c r="F505" s="40" t="s">
        <v>1219</v>
      </c>
      <c r="G505" s="40" t="s">
        <v>27</v>
      </c>
      <c r="H505" s="40" t="s">
        <v>28</v>
      </c>
      <c r="I505" s="40" t="s">
        <v>29</v>
      </c>
      <c r="J505" s="40" t="s">
        <v>30</v>
      </c>
      <c r="K505" s="40" t="s">
        <v>31</v>
      </c>
      <c r="L505" s="49">
        <v>19708303</v>
      </c>
      <c r="M505" s="49">
        <v>0</v>
      </c>
      <c r="N505" s="49">
        <v>19708303</v>
      </c>
      <c r="O505" s="49">
        <v>16310320</v>
      </c>
      <c r="P505" s="42" t="s">
        <v>150</v>
      </c>
      <c r="Q505" s="40" t="s">
        <v>4308</v>
      </c>
      <c r="R505" s="40" t="s">
        <v>4309</v>
      </c>
      <c r="S505" s="40" t="s">
        <v>140</v>
      </c>
      <c r="T505" s="40" t="s">
        <v>141</v>
      </c>
      <c r="U505" s="40" t="s">
        <v>4310</v>
      </c>
      <c r="V505" s="40" t="s">
        <v>143</v>
      </c>
      <c r="W505" s="40" t="s">
        <v>162</v>
      </c>
      <c r="X505" s="40" t="s">
        <v>163</v>
      </c>
      <c r="Y505" s="40" t="s">
        <v>57</v>
      </c>
      <c r="Z505" s="40" t="s">
        <v>57</v>
      </c>
      <c r="AA505" s="40" t="s">
        <v>4311</v>
      </c>
      <c r="AB505" s="40"/>
      <c r="AC505" s="40" t="s">
        <v>9797</v>
      </c>
      <c r="AD505" s="40" t="s">
        <v>9798</v>
      </c>
      <c r="AE505" s="40"/>
      <c r="AF505" s="40" t="s">
        <v>652</v>
      </c>
      <c r="AG505" s="40" t="s">
        <v>154</v>
      </c>
      <c r="AH505" s="40" t="s">
        <v>4312</v>
      </c>
      <c r="AI505" s="40" t="s">
        <v>4313</v>
      </c>
      <c r="AJ505" s="41"/>
      <c r="AK505" s="43"/>
      <c r="AL505" s="41"/>
      <c r="AM505" s="41"/>
      <c r="AN505" s="41"/>
      <c r="AO505" s="41"/>
      <c r="AP505" s="41"/>
      <c r="AQ505" s="41"/>
      <c r="AR505" s="41"/>
      <c r="AS505" s="41"/>
      <c r="AT505" s="41"/>
      <c r="AU505" s="40"/>
      <c r="AV505" s="40"/>
      <c r="AW505" s="40"/>
      <c r="AX505" s="40"/>
    </row>
    <row r="506" spans="1:50" x14ac:dyDescent="0.2">
      <c r="A506" s="73">
        <v>50525</v>
      </c>
      <c r="B506" s="40" t="s">
        <v>652</v>
      </c>
      <c r="C506" s="40" t="s">
        <v>4314</v>
      </c>
      <c r="D506" s="40" t="s">
        <v>137</v>
      </c>
      <c r="E506" s="42" t="s">
        <v>1226</v>
      </c>
      <c r="F506" s="40" t="s">
        <v>1227</v>
      </c>
      <c r="G506" s="40" t="s">
        <v>27</v>
      </c>
      <c r="H506" s="40" t="s">
        <v>28</v>
      </c>
      <c r="I506" s="40" t="s">
        <v>29</v>
      </c>
      <c r="J506" s="40" t="s">
        <v>30</v>
      </c>
      <c r="K506" s="40" t="s">
        <v>31</v>
      </c>
      <c r="L506" s="49">
        <v>498585</v>
      </c>
      <c r="M506" s="49">
        <v>0</v>
      </c>
      <c r="N506" s="49">
        <v>498585</v>
      </c>
      <c r="O506" s="49">
        <v>0</v>
      </c>
      <c r="P506" s="42" t="s">
        <v>150</v>
      </c>
      <c r="Q506" s="40" t="s">
        <v>1654</v>
      </c>
      <c r="R506" s="40" t="s">
        <v>1655</v>
      </c>
      <c r="S506" s="40" t="s">
        <v>140</v>
      </c>
      <c r="T506" s="40" t="s">
        <v>141</v>
      </c>
      <c r="U506" s="40" t="s">
        <v>1656</v>
      </c>
      <c r="V506" s="40" t="s">
        <v>143</v>
      </c>
      <c r="W506" s="40" t="s">
        <v>157</v>
      </c>
      <c r="X506" s="40" t="s">
        <v>158</v>
      </c>
      <c r="Y506" s="40" t="s">
        <v>45</v>
      </c>
      <c r="Z506" s="40" t="s">
        <v>45</v>
      </c>
      <c r="AA506" s="40" t="s">
        <v>4255</v>
      </c>
      <c r="AB506" s="40"/>
      <c r="AC506" s="40" t="s">
        <v>691</v>
      </c>
      <c r="AD506" s="40" t="s">
        <v>4315</v>
      </c>
      <c r="AE506" s="40"/>
      <c r="AF506" s="40" t="s">
        <v>652</v>
      </c>
      <c r="AG506" s="40" t="s">
        <v>486</v>
      </c>
      <c r="AH506" s="40" t="s">
        <v>840</v>
      </c>
      <c r="AI506" s="40" t="s">
        <v>4316</v>
      </c>
      <c r="AJ506" s="41"/>
      <c r="AK506" s="43"/>
      <c r="AL506" s="41"/>
      <c r="AM506" s="41"/>
      <c r="AN506" s="41"/>
      <c r="AO506" s="41"/>
      <c r="AP506" s="41"/>
      <c r="AQ506" s="41"/>
      <c r="AR506" s="41"/>
      <c r="AS506" s="41"/>
      <c r="AT506" s="41"/>
      <c r="AU506" s="40"/>
      <c r="AV506" s="40"/>
      <c r="AW506" s="40"/>
      <c r="AX506" s="40"/>
    </row>
    <row r="507" spans="1:50" x14ac:dyDescent="0.2">
      <c r="A507" s="73">
        <v>50625</v>
      </c>
      <c r="B507" s="40" t="s">
        <v>668</v>
      </c>
      <c r="C507" s="40" t="s">
        <v>4317</v>
      </c>
      <c r="D507" s="40" t="s">
        <v>137</v>
      </c>
      <c r="E507" s="42" t="s">
        <v>1298</v>
      </c>
      <c r="F507" s="40" t="s">
        <v>1299</v>
      </c>
      <c r="G507" s="40" t="s">
        <v>76</v>
      </c>
      <c r="H507" s="40" t="s">
        <v>77</v>
      </c>
      <c r="I507" s="40" t="s">
        <v>29</v>
      </c>
      <c r="J507" s="40" t="s">
        <v>30</v>
      </c>
      <c r="K507" s="40" t="s">
        <v>31</v>
      </c>
      <c r="L507" s="49">
        <v>404493</v>
      </c>
      <c r="M507" s="49">
        <v>0</v>
      </c>
      <c r="N507" s="49">
        <v>404493</v>
      </c>
      <c r="O507" s="49">
        <v>0</v>
      </c>
      <c r="P507" s="42" t="s">
        <v>150</v>
      </c>
      <c r="Q507" s="40" t="s">
        <v>3345</v>
      </c>
      <c r="R507" s="40" t="s">
        <v>3346</v>
      </c>
      <c r="S507" s="40" t="s">
        <v>140</v>
      </c>
      <c r="T507" s="40" t="s">
        <v>141</v>
      </c>
      <c r="U507" s="40" t="s">
        <v>3347</v>
      </c>
      <c r="V507" s="40" t="s">
        <v>143</v>
      </c>
      <c r="W507" s="40" t="s">
        <v>159</v>
      </c>
      <c r="X507" s="40" t="s">
        <v>160</v>
      </c>
      <c r="Y507" s="40" t="s">
        <v>78</v>
      </c>
      <c r="Z507" s="40" t="s">
        <v>78</v>
      </c>
      <c r="AA507" s="40" t="s">
        <v>4318</v>
      </c>
      <c r="AB507" s="40"/>
      <c r="AC507" s="40" t="s">
        <v>849</v>
      </c>
      <c r="AD507" s="40" t="s">
        <v>4319</v>
      </c>
      <c r="AE507" s="40"/>
      <c r="AF507" s="40" t="s">
        <v>668</v>
      </c>
      <c r="AG507" s="40" t="s">
        <v>486</v>
      </c>
      <c r="AH507" s="40" t="s">
        <v>841</v>
      </c>
      <c r="AI507" s="40" t="s">
        <v>4320</v>
      </c>
      <c r="AJ507" s="41"/>
      <c r="AK507" s="43"/>
      <c r="AL507" s="41"/>
      <c r="AM507" s="41"/>
      <c r="AN507" s="41"/>
      <c r="AO507" s="41"/>
      <c r="AP507" s="41"/>
      <c r="AQ507" s="41"/>
      <c r="AR507" s="41"/>
      <c r="AS507" s="41"/>
      <c r="AT507" s="41"/>
      <c r="AU507" s="40"/>
      <c r="AV507" s="40"/>
      <c r="AW507" s="40"/>
      <c r="AX507" s="40"/>
    </row>
    <row r="508" spans="1:50" x14ac:dyDescent="0.2">
      <c r="A508" s="73">
        <v>50725</v>
      </c>
      <c r="B508" s="40" t="s">
        <v>668</v>
      </c>
      <c r="C508" s="40" t="s">
        <v>4321</v>
      </c>
      <c r="D508" s="40" t="s">
        <v>137</v>
      </c>
      <c r="E508" s="42" t="s">
        <v>1307</v>
      </c>
      <c r="F508" s="40" t="s">
        <v>1308</v>
      </c>
      <c r="G508" s="40" t="s">
        <v>27</v>
      </c>
      <c r="H508" s="40" t="s">
        <v>28</v>
      </c>
      <c r="I508" s="40" t="s">
        <v>37</v>
      </c>
      <c r="J508" s="40" t="s">
        <v>38</v>
      </c>
      <c r="K508" s="40" t="s">
        <v>31</v>
      </c>
      <c r="L508" s="49">
        <v>31125244</v>
      </c>
      <c r="M508" s="49">
        <v>0</v>
      </c>
      <c r="N508" s="49">
        <v>31125244</v>
      </c>
      <c r="O508" s="49">
        <v>24824587</v>
      </c>
      <c r="P508" s="42" t="s">
        <v>150</v>
      </c>
      <c r="Q508" s="40" t="s">
        <v>3357</v>
      </c>
      <c r="R508" s="40" t="s">
        <v>3358</v>
      </c>
      <c r="S508" s="40" t="s">
        <v>140</v>
      </c>
      <c r="T508" s="40" t="s">
        <v>141</v>
      </c>
      <c r="U508" s="40" t="s">
        <v>3359</v>
      </c>
      <c r="V508" s="40" t="s">
        <v>143</v>
      </c>
      <c r="W508" s="40" t="s">
        <v>157</v>
      </c>
      <c r="X508" s="40" t="s">
        <v>158</v>
      </c>
      <c r="Y508" s="40" t="s">
        <v>80</v>
      </c>
      <c r="Z508" s="40" t="s">
        <v>80</v>
      </c>
      <c r="AA508" s="40" t="s">
        <v>3984</v>
      </c>
      <c r="AB508" s="40"/>
      <c r="AC508" s="40" t="s">
        <v>9799</v>
      </c>
      <c r="AD508" s="40" t="s">
        <v>9800</v>
      </c>
      <c r="AE508" s="40"/>
      <c r="AF508" s="40" t="s">
        <v>668</v>
      </c>
      <c r="AG508" s="40" t="s">
        <v>154</v>
      </c>
      <c r="AH508" s="40" t="s">
        <v>4322</v>
      </c>
      <c r="AI508" s="40" t="s">
        <v>4323</v>
      </c>
      <c r="AJ508" s="41"/>
      <c r="AK508" s="43"/>
      <c r="AL508" s="41"/>
      <c r="AM508" s="41"/>
      <c r="AN508" s="41"/>
      <c r="AO508" s="41"/>
      <c r="AP508" s="41"/>
      <c r="AQ508" s="41"/>
      <c r="AR508" s="41"/>
      <c r="AS508" s="41"/>
      <c r="AT508" s="41"/>
      <c r="AU508" s="40"/>
      <c r="AV508" s="40"/>
      <c r="AW508" s="40"/>
      <c r="AX508" s="40"/>
    </row>
    <row r="509" spans="1:50" x14ac:dyDescent="0.2">
      <c r="A509" s="73">
        <v>50825</v>
      </c>
      <c r="B509" s="40" t="s">
        <v>668</v>
      </c>
      <c r="C509" s="40" t="s">
        <v>4324</v>
      </c>
      <c r="D509" s="40" t="s">
        <v>137</v>
      </c>
      <c r="E509" s="42" t="s">
        <v>1325</v>
      </c>
      <c r="F509" s="40" t="s">
        <v>1326</v>
      </c>
      <c r="G509" s="40" t="s">
        <v>27</v>
      </c>
      <c r="H509" s="40" t="s">
        <v>28</v>
      </c>
      <c r="I509" s="40" t="s">
        <v>29</v>
      </c>
      <c r="J509" s="40" t="s">
        <v>30</v>
      </c>
      <c r="K509" s="40" t="s">
        <v>31</v>
      </c>
      <c r="L509" s="49">
        <v>957170</v>
      </c>
      <c r="M509" s="49">
        <v>0</v>
      </c>
      <c r="N509" s="49">
        <v>957170</v>
      </c>
      <c r="O509" s="49">
        <v>0</v>
      </c>
      <c r="P509" s="42" t="s">
        <v>150</v>
      </c>
      <c r="Q509" s="40" t="s">
        <v>1787</v>
      </c>
      <c r="R509" s="40" t="s">
        <v>1788</v>
      </c>
      <c r="S509" s="40" t="s">
        <v>140</v>
      </c>
      <c r="T509" s="40" t="s">
        <v>141</v>
      </c>
      <c r="U509" s="40" t="s">
        <v>1789</v>
      </c>
      <c r="V509" s="40" t="s">
        <v>143</v>
      </c>
      <c r="W509" s="40" t="s">
        <v>148</v>
      </c>
      <c r="X509" s="40" t="s">
        <v>149</v>
      </c>
      <c r="Y509" s="40" t="s">
        <v>88</v>
      </c>
      <c r="Z509" s="40" t="s">
        <v>88</v>
      </c>
      <c r="AA509" s="40" t="s">
        <v>4040</v>
      </c>
      <c r="AB509" s="40"/>
      <c r="AC509" s="40" t="s">
        <v>4318</v>
      </c>
      <c r="AD509" s="40" t="s">
        <v>4325</v>
      </c>
      <c r="AE509" s="40"/>
      <c r="AF509" s="40" t="s">
        <v>668</v>
      </c>
      <c r="AG509" s="40" t="s">
        <v>486</v>
      </c>
      <c r="AH509" s="40" t="s">
        <v>842</v>
      </c>
      <c r="AI509" s="40" t="s">
        <v>4326</v>
      </c>
      <c r="AJ509" s="41"/>
      <c r="AK509" s="43"/>
      <c r="AL509" s="41"/>
      <c r="AM509" s="41"/>
      <c r="AN509" s="41"/>
      <c r="AO509" s="41"/>
      <c r="AP509" s="41"/>
      <c r="AQ509" s="41"/>
      <c r="AR509" s="41"/>
      <c r="AS509" s="41"/>
      <c r="AT509" s="41"/>
      <c r="AU509" s="40"/>
      <c r="AV509" s="40"/>
      <c r="AW509" s="40"/>
      <c r="AX509" s="40"/>
    </row>
    <row r="510" spans="1:50" x14ac:dyDescent="0.2">
      <c r="A510" s="73">
        <v>50925</v>
      </c>
      <c r="B510" s="40" t="s">
        <v>668</v>
      </c>
      <c r="C510" s="40" t="s">
        <v>4327</v>
      </c>
      <c r="D510" s="40" t="s">
        <v>137</v>
      </c>
      <c r="E510" s="42" t="s">
        <v>1226</v>
      </c>
      <c r="F510" s="40" t="s">
        <v>1227</v>
      </c>
      <c r="G510" s="40" t="s">
        <v>27</v>
      </c>
      <c r="H510" s="40" t="s">
        <v>28</v>
      </c>
      <c r="I510" s="40" t="s">
        <v>29</v>
      </c>
      <c r="J510" s="40" t="s">
        <v>30</v>
      </c>
      <c r="K510" s="40" t="s">
        <v>31</v>
      </c>
      <c r="L510" s="49">
        <v>42622135</v>
      </c>
      <c r="M510" s="49">
        <v>0</v>
      </c>
      <c r="N510" s="49">
        <v>42622135</v>
      </c>
      <c r="O510" s="49">
        <v>35109600</v>
      </c>
      <c r="P510" s="42" t="s">
        <v>150</v>
      </c>
      <c r="Q510" s="40" t="s">
        <v>4328</v>
      </c>
      <c r="R510" s="40" t="s">
        <v>4329</v>
      </c>
      <c r="S510" s="40" t="s">
        <v>140</v>
      </c>
      <c r="T510" s="40" t="s">
        <v>141</v>
      </c>
      <c r="U510" s="40" t="s">
        <v>4330</v>
      </c>
      <c r="V510" s="40" t="s">
        <v>143</v>
      </c>
      <c r="W510" s="40" t="s">
        <v>159</v>
      </c>
      <c r="X510" s="40" t="s">
        <v>160</v>
      </c>
      <c r="Y510" s="40" t="s">
        <v>59</v>
      </c>
      <c r="Z510" s="40" t="s">
        <v>59</v>
      </c>
      <c r="AA510" s="40" t="s">
        <v>4285</v>
      </c>
      <c r="AB510" s="40"/>
      <c r="AC510" s="40" t="s">
        <v>9801</v>
      </c>
      <c r="AD510" s="40" t="s">
        <v>9802</v>
      </c>
      <c r="AE510" s="40"/>
      <c r="AF510" s="40" t="s">
        <v>668</v>
      </c>
      <c r="AG510" s="40" t="s">
        <v>153</v>
      </c>
      <c r="AH510" s="40" t="s">
        <v>4331</v>
      </c>
      <c r="AI510" s="40" t="s">
        <v>4332</v>
      </c>
      <c r="AJ510" s="41"/>
      <c r="AK510" s="43"/>
      <c r="AL510" s="41"/>
      <c r="AM510" s="41"/>
      <c r="AN510" s="41"/>
      <c r="AO510" s="41"/>
      <c r="AP510" s="41"/>
      <c r="AQ510" s="41"/>
      <c r="AR510" s="41"/>
      <c r="AS510" s="41"/>
      <c r="AT510" s="41"/>
      <c r="AU510" s="40"/>
      <c r="AV510" s="40"/>
      <c r="AW510" s="40"/>
      <c r="AX510" s="40"/>
    </row>
    <row r="511" spans="1:50" x14ac:dyDescent="0.2">
      <c r="A511" s="73">
        <v>51025</v>
      </c>
      <c r="B511" s="40" t="s">
        <v>668</v>
      </c>
      <c r="C511" s="40" t="s">
        <v>4333</v>
      </c>
      <c r="D511" s="40" t="s">
        <v>137</v>
      </c>
      <c r="E511" s="42" t="s">
        <v>1218</v>
      </c>
      <c r="F511" s="40" t="s">
        <v>1219</v>
      </c>
      <c r="G511" s="40" t="s">
        <v>41</v>
      </c>
      <c r="H511" s="40" t="s">
        <v>42</v>
      </c>
      <c r="I511" s="40" t="s">
        <v>29</v>
      </c>
      <c r="J511" s="40" t="s">
        <v>30</v>
      </c>
      <c r="K511" s="40" t="s">
        <v>31</v>
      </c>
      <c r="L511" s="49">
        <v>32951081</v>
      </c>
      <c r="M511" s="49">
        <v>0</v>
      </c>
      <c r="N511" s="49">
        <v>32951081</v>
      </c>
      <c r="O511" s="49">
        <v>27143156</v>
      </c>
      <c r="P511" s="42" t="s">
        <v>150</v>
      </c>
      <c r="Q511" s="40" t="s">
        <v>4334</v>
      </c>
      <c r="R511" s="40" t="s">
        <v>4335</v>
      </c>
      <c r="S511" s="40" t="s">
        <v>140</v>
      </c>
      <c r="T511" s="40" t="s">
        <v>141</v>
      </c>
      <c r="U511" s="40" t="s">
        <v>4336</v>
      </c>
      <c r="V511" s="40" t="s">
        <v>143</v>
      </c>
      <c r="W511" s="40" t="s">
        <v>157</v>
      </c>
      <c r="X511" s="40" t="s">
        <v>158</v>
      </c>
      <c r="Y511" s="40" t="s">
        <v>44</v>
      </c>
      <c r="Z511" s="40" t="s">
        <v>44</v>
      </c>
      <c r="AA511" s="40" t="s">
        <v>4337</v>
      </c>
      <c r="AB511" s="40"/>
      <c r="AC511" s="40" t="s">
        <v>9803</v>
      </c>
      <c r="AD511" s="40" t="s">
        <v>9804</v>
      </c>
      <c r="AE511" s="40"/>
      <c r="AF511" s="40" t="s">
        <v>668</v>
      </c>
      <c r="AG511" s="40" t="s">
        <v>153</v>
      </c>
      <c r="AH511" s="40" t="s">
        <v>4338</v>
      </c>
      <c r="AI511" s="40" t="s">
        <v>4339</v>
      </c>
      <c r="AJ511" s="41"/>
      <c r="AK511" s="43"/>
      <c r="AL511" s="41"/>
      <c r="AM511" s="41"/>
      <c r="AN511" s="41"/>
      <c r="AO511" s="41"/>
      <c r="AP511" s="41"/>
      <c r="AQ511" s="41"/>
      <c r="AR511" s="41"/>
      <c r="AS511" s="41"/>
      <c r="AT511" s="41"/>
      <c r="AU511" s="40"/>
      <c r="AV511" s="40"/>
      <c r="AW511" s="40"/>
      <c r="AX511" s="40"/>
    </row>
    <row r="512" spans="1:50" x14ac:dyDescent="0.2">
      <c r="A512" s="73">
        <v>51125</v>
      </c>
      <c r="B512" s="40" t="s">
        <v>668</v>
      </c>
      <c r="C512" s="40" t="s">
        <v>4340</v>
      </c>
      <c r="D512" s="40" t="s">
        <v>137</v>
      </c>
      <c r="E512" s="42" t="s">
        <v>1311</v>
      </c>
      <c r="F512" s="40" t="s">
        <v>1312</v>
      </c>
      <c r="G512" s="40" t="s">
        <v>27</v>
      </c>
      <c r="H512" s="40" t="s">
        <v>28</v>
      </c>
      <c r="I512" s="40" t="s">
        <v>29</v>
      </c>
      <c r="J512" s="40" t="s">
        <v>30</v>
      </c>
      <c r="K512" s="40" t="s">
        <v>31</v>
      </c>
      <c r="L512" s="49">
        <v>42622135</v>
      </c>
      <c r="M512" s="49">
        <v>0</v>
      </c>
      <c r="N512" s="49">
        <v>42622135</v>
      </c>
      <c r="O512" s="49">
        <v>35109601</v>
      </c>
      <c r="P512" s="42" t="s">
        <v>150</v>
      </c>
      <c r="Q512" s="40" t="s">
        <v>4341</v>
      </c>
      <c r="R512" s="40" t="s">
        <v>4342</v>
      </c>
      <c r="S512" s="40" t="s">
        <v>140</v>
      </c>
      <c r="T512" s="40" t="s">
        <v>141</v>
      </c>
      <c r="U512" s="40" t="s">
        <v>4343</v>
      </c>
      <c r="V512" s="40" t="s">
        <v>143</v>
      </c>
      <c r="W512" s="40" t="s">
        <v>151</v>
      </c>
      <c r="X512" s="40" t="s">
        <v>152</v>
      </c>
      <c r="Y512" s="40" t="s">
        <v>82</v>
      </c>
      <c r="Z512" s="40" t="s">
        <v>82</v>
      </c>
      <c r="AA512" s="40" t="s">
        <v>3870</v>
      </c>
      <c r="AB512" s="40"/>
      <c r="AC512" s="40" t="s">
        <v>9805</v>
      </c>
      <c r="AD512" s="40" t="s">
        <v>9806</v>
      </c>
      <c r="AE512" s="40"/>
      <c r="AF512" s="40" t="s">
        <v>668</v>
      </c>
      <c r="AG512" s="40" t="s">
        <v>153</v>
      </c>
      <c r="AH512" s="40" t="s">
        <v>4344</v>
      </c>
      <c r="AI512" s="40" t="s">
        <v>4345</v>
      </c>
      <c r="AJ512" s="41"/>
      <c r="AK512" s="43"/>
      <c r="AL512" s="41"/>
      <c r="AM512" s="41"/>
      <c r="AN512" s="41"/>
      <c r="AO512" s="41"/>
      <c r="AP512" s="41"/>
      <c r="AQ512" s="41"/>
      <c r="AR512" s="41"/>
      <c r="AS512" s="41"/>
      <c r="AT512" s="41"/>
      <c r="AU512" s="40"/>
      <c r="AV512" s="40"/>
      <c r="AW512" s="40"/>
      <c r="AX512" s="40"/>
    </row>
    <row r="513" spans="1:50" x14ac:dyDescent="0.2">
      <c r="A513" s="73">
        <v>51225</v>
      </c>
      <c r="B513" s="40" t="s">
        <v>668</v>
      </c>
      <c r="C513" s="40" t="s">
        <v>4346</v>
      </c>
      <c r="D513" s="40" t="s">
        <v>137</v>
      </c>
      <c r="E513" s="42" t="s">
        <v>1311</v>
      </c>
      <c r="F513" s="40" t="s">
        <v>1312</v>
      </c>
      <c r="G513" s="40" t="s">
        <v>27</v>
      </c>
      <c r="H513" s="40" t="s">
        <v>28</v>
      </c>
      <c r="I513" s="40" t="s">
        <v>29</v>
      </c>
      <c r="J513" s="40" t="s">
        <v>30</v>
      </c>
      <c r="K513" s="40" t="s">
        <v>31</v>
      </c>
      <c r="L513" s="49">
        <v>32951081</v>
      </c>
      <c r="M513" s="49">
        <v>0</v>
      </c>
      <c r="N513" s="49">
        <v>32951081</v>
      </c>
      <c r="O513" s="49">
        <v>27143156</v>
      </c>
      <c r="P513" s="42" t="s">
        <v>150</v>
      </c>
      <c r="Q513" s="40" t="s">
        <v>4347</v>
      </c>
      <c r="R513" s="40" t="s">
        <v>4348</v>
      </c>
      <c r="S513" s="40" t="s">
        <v>140</v>
      </c>
      <c r="T513" s="40" t="s">
        <v>141</v>
      </c>
      <c r="U513" s="40" t="s">
        <v>4349</v>
      </c>
      <c r="V513" s="40" t="s">
        <v>143</v>
      </c>
      <c r="W513" s="40" t="s">
        <v>157</v>
      </c>
      <c r="X513" s="40" t="s">
        <v>158</v>
      </c>
      <c r="Y513" s="40" t="s">
        <v>82</v>
      </c>
      <c r="Z513" s="40" t="s">
        <v>82</v>
      </c>
      <c r="AA513" s="40" t="s">
        <v>4031</v>
      </c>
      <c r="AB513" s="40"/>
      <c r="AC513" s="40" t="s">
        <v>9807</v>
      </c>
      <c r="AD513" s="40" t="s">
        <v>9808</v>
      </c>
      <c r="AE513" s="40"/>
      <c r="AF513" s="40" t="s">
        <v>668</v>
      </c>
      <c r="AG513" s="40" t="s">
        <v>153</v>
      </c>
      <c r="AH513" s="40" t="s">
        <v>4350</v>
      </c>
      <c r="AI513" s="40" t="s">
        <v>4339</v>
      </c>
      <c r="AJ513" s="41"/>
      <c r="AK513" s="43"/>
      <c r="AL513" s="41"/>
      <c r="AM513" s="41"/>
      <c r="AN513" s="41"/>
      <c r="AO513" s="41"/>
      <c r="AP513" s="41"/>
      <c r="AQ513" s="41"/>
      <c r="AR513" s="41"/>
      <c r="AS513" s="41"/>
      <c r="AT513" s="41"/>
      <c r="AU513" s="40"/>
      <c r="AV513" s="40"/>
      <c r="AW513" s="40"/>
      <c r="AX513" s="40"/>
    </row>
    <row r="514" spans="1:50" x14ac:dyDescent="0.2">
      <c r="A514" s="73">
        <v>51325</v>
      </c>
      <c r="B514" s="40" t="s">
        <v>668</v>
      </c>
      <c r="C514" s="40" t="s">
        <v>4351</v>
      </c>
      <c r="D514" s="40" t="s">
        <v>137</v>
      </c>
      <c r="E514" s="42" t="s">
        <v>1311</v>
      </c>
      <c r="F514" s="40" t="s">
        <v>1312</v>
      </c>
      <c r="G514" s="40" t="s">
        <v>27</v>
      </c>
      <c r="H514" s="40" t="s">
        <v>28</v>
      </c>
      <c r="I514" s="40" t="s">
        <v>29</v>
      </c>
      <c r="J514" s="40" t="s">
        <v>30</v>
      </c>
      <c r="K514" s="40" t="s">
        <v>31</v>
      </c>
      <c r="L514" s="49">
        <v>42622135</v>
      </c>
      <c r="M514" s="49">
        <v>0</v>
      </c>
      <c r="N514" s="49">
        <v>42622135</v>
      </c>
      <c r="O514" s="49">
        <v>35109600</v>
      </c>
      <c r="P514" s="42" t="s">
        <v>150</v>
      </c>
      <c r="Q514" s="40" t="s">
        <v>4352</v>
      </c>
      <c r="R514" s="40" t="s">
        <v>4353</v>
      </c>
      <c r="S514" s="40" t="s">
        <v>140</v>
      </c>
      <c r="T514" s="40" t="s">
        <v>141</v>
      </c>
      <c r="U514" s="40" t="s">
        <v>4354</v>
      </c>
      <c r="V514" s="40" t="s">
        <v>143</v>
      </c>
      <c r="W514" s="40" t="s">
        <v>157</v>
      </c>
      <c r="X514" s="40" t="s">
        <v>158</v>
      </c>
      <c r="Y514" s="40" t="s">
        <v>82</v>
      </c>
      <c r="Z514" s="40" t="s">
        <v>82</v>
      </c>
      <c r="AA514" s="40" t="s">
        <v>843</v>
      </c>
      <c r="AB514" s="40"/>
      <c r="AC514" s="40" t="s">
        <v>9809</v>
      </c>
      <c r="AD514" s="40" t="s">
        <v>9810</v>
      </c>
      <c r="AE514" s="40"/>
      <c r="AF514" s="40" t="s">
        <v>668</v>
      </c>
      <c r="AG514" s="40" t="s">
        <v>153</v>
      </c>
      <c r="AH514" s="40" t="s">
        <v>4355</v>
      </c>
      <c r="AI514" s="40" t="s">
        <v>4356</v>
      </c>
      <c r="AJ514" s="41"/>
      <c r="AK514" s="43"/>
      <c r="AL514" s="41"/>
      <c r="AM514" s="41"/>
      <c r="AN514" s="41"/>
      <c r="AO514" s="41"/>
      <c r="AP514" s="41"/>
      <c r="AQ514" s="41"/>
      <c r="AR514" s="41"/>
      <c r="AS514" s="41"/>
      <c r="AT514" s="41"/>
      <c r="AU514" s="40"/>
      <c r="AV514" s="40"/>
      <c r="AW514" s="40"/>
      <c r="AX514" s="40"/>
    </row>
    <row r="515" spans="1:50" x14ac:dyDescent="0.2">
      <c r="A515" s="73">
        <v>51425</v>
      </c>
      <c r="B515" s="40" t="s">
        <v>668</v>
      </c>
      <c r="C515" s="40" t="s">
        <v>4357</v>
      </c>
      <c r="D515" s="40" t="s">
        <v>137</v>
      </c>
      <c r="E515" s="42" t="s">
        <v>1311</v>
      </c>
      <c r="F515" s="40" t="s">
        <v>1312</v>
      </c>
      <c r="G515" s="40" t="s">
        <v>27</v>
      </c>
      <c r="H515" s="40" t="s">
        <v>28</v>
      </c>
      <c r="I515" s="40" t="s">
        <v>29</v>
      </c>
      <c r="J515" s="40" t="s">
        <v>30</v>
      </c>
      <c r="K515" s="40" t="s">
        <v>31</v>
      </c>
      <c r="L515" s="49">
        <v>42622135</v>
      </c>
      <c r="M515" s="49">
        <v>0</v>
      </c>
      <c r="N515" s="49">
        <v>42622135</v>
      </c>
      <c r="O515" s="49">
        <v>35109601</v>
      </c>
      <c r="P515" s="42" t="s">
        <v>150</v>
      </c>
      <c r="Q515" s="40" t="s">
        <v>4358</v>
      </c>
      <c r="R515" s="40" t="s">
        <v>4359</v>
      </c>
      <c r="S515" s="40" t="s">
        <v>140</v>
      </c>
      <c r="T515" s="40" t="s">
        <v>141</v>
      </c>
      <c r="U515" s="40" t="s">
        <v>4360</v>
      </c>
      <c r="V515" s="40" t="s">
        <v>143</v>
      </c>
      <c r="W515" s="40" t="s">
        <v>151</v>
      </c>
      <c r="X515" s="40" t="s">
        <v>152</v>
      </c>
      <c r="Y515" s="40" t="s">
        <v>82</v>
      </c>
      <c r="Z515" s="40" t="s">
        <v>82</v>
      </c>
      <c r="AA515" s="40" t="s">
        <v>844</v>
      </c>
      <c r="AB515" s="40"/>
      <c r="AC515" s="40" t="s">
        <v>9811</v>
      </c>
      <c r="AD515" s="40" t="s">
        <v>9812</v>
      </c>
      <c r="AE515" s="40"/>
      <c r="AF515" s="40" t="s">
        <v>668</v>
      </c>
      <c r="AG515" s="40" t="s">
        <v>153</v>
      </c>
      <c r="AH515" s="40" t="s">
        <v>4361</v>
      </c>
      <c r="AI515" s="40" t="s">
        <v>1767</v>
      </c>
      <c r="AJ515" s="41"/>
      <c r="AK515" s="43"/>
      <c r="AL515" s="41"/>
      <c r="AM515" s="41"/>
      <c r="AN515" s="41"/>
      <c r="AO515" s="41"/>
      <c r="AP515" s="41"/>
      <c r="AQ515" s="41"/>
      <c r="AR515" s="41"/>
      <c r="AS515" s="41"/>
      <c r="AT515" s="41"/>
      <c r="AU515" s="40"/>
      <c r="AV515" s="40"/>
      <c r="AW515" s="40"/>
      <c r="AX515" s="40"/>
    </row>
    <row r="516" spans="1:50" x14ac:dyDescent="0.2">
      <c r="A516" s="73">
        <v>51525</v>
      </c>
      <c r="B516" s="40" t="s">
        <v>668</v>
      </c>
      <c r="C516" s="40" t="s">
        <v>4362</v>
      </c>
      <c r="D516" s="40" t="s">
        <v>137</v>
      </c>
      <c r="E516" s="42" t="s">
        <v>1226</v>
      </c>
      <c r="F516" s="40" t="s">
        <v>1227</v>
      </c>
      <c r="G516" s="40" t="s">
        <v>27</v>
      </c>
      <c r="H516" s="40" t="s">
        <v>28</v>
      </c>
      <c r="I516" s="40" t="s">
        <v>29</v>
      </c>
      <c r="J516" s="40" t="s">
        <v>30</v>
      </c>
      <c r="K516" s="40" t="s">
        <v>31</v>
      </c>
      <c r="L516" s="49">
        <v>42622135</v>
      </c>
      <c r="M516" s="49">
        <v>0</v>
      </c>
      <c r="N516" s="49">
        <v>42622135</v>
      </c>
      <c r="O516" s="49">
        <v>35109600</v>
      </c>
      <c r="P516" s="42" t="s">
        <v>150</v>
      </c>
      <c r="Q516" s="40" t="s">
        <v>4363</v>
      </c>
      <c r="R516" s="40" t="s">
        <v>4364</v>
      </c>
      <c r="S516" s="40" t="s">
        <v>140</v>
      </c>
      <c r="T516" s="40" t="s">
        <v>141</v>
      </c>
      <c r="U516" s="40" t="s">
        <v>4365</v>
      </c>
      <c r="V516" s="40" t="s">
        <v>143</v>
      </c>
      <c r="W516" s="40" t="s">
        <v>148</v>
      </c>
      <c r="X516" s="40" t="s">
        <v>149</v>
      </c>
      <c r="Y516" s="40" t="s">
        <v>59</v>
      </c>
      <c r="Z516" s="40" t="s">
        <v>59</v>
      </c>
      <c r="AA516" s="40" t="s">
        <v>845</v>
      </c>
      <c r="AB516" s="40"/>
      <c r="AC516" s="40" t="s">
        <v>9813</v>
      </c>
      <c r="AD516" s="40" t="s">
        <v>9814</v>
      </c>
      <c r="AE516" s="40"/>
      <c r="AF516" s="40" t="s">
        <v>668</v>
      </c>
      <c r="AG516" s="40" t="s">
        <v>153</v>
      </c>
      <c r="AH516" s="40" t="s">
        <v>4366</v>
      </c>
      <c r="AI516" s="40" t="s">
        <v>4367</v>
      </c>
      <c r="AJ516" s="41"/>
      <c r="AK516" s="43"/>
      <c r="AL516" s="41"/>
      <c r="AM516" s="41"/>
      <c r="AN516" s="41"/>
      <c r="AO516" s="41"/>
      <c r="AP516" s="41"/>
      <c r="AQ516" s="41"/>
      <c r="AR516" s="41"/>
      <c r="AS516" s="41"/>
      <c r="AT516" s="41"/>
      <c r="AU516" s="40"/>
      <c r="AV516" s="40"/>
      <c r="AW516" s="40"/>
      <c r="AX516" s="40"/>
    </row>
    <row r="517" spans="1:50" x14ac:dyDescent="0.2">
      <c r="A517" s="73">
        <v>51625</v>
      </c>
      <c r="B517" s="40" t="s">
        <v>668</v>
      </c>
      <c r="C517" s="40" t="s">
        <v>4368</v>
      </c>
      <c r="D517" s="40" t="s">
        <v>137</v>
      </c>
      <c r="E517" s="42" t="s">
        <v>1226</v>
      </c>
      <c r="F517" s="40" t="s">
        <v>1227</v>
      </c>
      <c r="G517" s="40" t="s">
        <v>27</v>
      </c>
      <c r="H517" s="40" t="s">
        <v>28</v>
      </c>
      <c r="I517" s="40" t="s">
        <v>29</v>
      </c>
      <c r="J517" s="40" t="s">
        <v>30</v>
      </c>
      <c r="K517" s="40" t="s">
        <v>31</v>
      </c>
      <c r="L517" s="49">
        <v>42622135</v>
      </c>
      <c r="M517" s="49">
        <v>0</v>
      </c>
      <c r="N517" s="49">
        <v>42622135</v>
      </c>
      <c r="O517" s="49">
        <v>35109601</v>
      </c>
      <c r="P517" s="42" t="s">
        <v>150</v>
      </c>
      <c r="Q517" s="40" t="s">
        <v>4369</v>
      </c>
      <c r="R517" s="40" t="s">
        <v>4370</v>
      </c>
      <c r="S517" s="40" t="s">
        <v>140</v>
      </c>
      <c r="T517" s="40" t="s">
        <v>141</v>
      </c>
      <c r="U517" s="40" t="s">
        <v>4371</v>
      </c>
      <c r="V517" s="40" t="s">
        <v>143</v>
      </c>
      <c r="W517" s="40" t="s">
        <v>151</v>
      </c>
      <c r="X517" s="40" t="s">
        <v>152</v>
      </c>
      <c r="Y517" s="40" t="s">
        <v>59</v>
      </c>
      <c r="Z517" s="40" t="s">
        <v>59</v>
      </c>
      <c r="AA517" s="40" t="s">
        <v>846</v>
      </c>
      <c r="AB517" s="40"/>
      <c r="AC517" s="40" t="s">
        <v>9815</v>
      </c>
      <c r="AD517" s="40" t="s">
        <v>9816</v>
      </c>
      <c r="AE517" s="40"/>
      <c r="AF517" s="40" t="s">
        <v>668</v>
      </c>
      <c r="AG517" s="40" t="s">
        <v>153</v>
      </c>
      <c r="AH517" s="40" t="s">
        <v>4372</v>
      </c>
      <c r="AI517" s="40" t="s">
        <v>4332</v>
      </c>
      <c r="AJ517" s="41"/>
      <c r="AK517" s="43"/>
      <c r="AL517" s="41"/>
      <c r="AM517" s="41"/>
      <c r="AN517" s="41"/>
      <c r="AO517" s="41"/>
      <c r="AP517" s="41"/>
      <c r="AQ517" s="41"/>
      <c r="AR517" s="41"/>
      <c r="AS517" s="41"/>
      <c r="AT517" s="41"/>
      <c r="AU517" s="40"/>
      <c r="AV517" s="40"/>
      <c r="AW517" s="40"/>
      <c r="AX517" s="40"/>
    </row>
    <row r="518" spans="1:50" x14ac:dyDescent="0.2">
      <c r="A518" s="73">
        <v>51725</v>
      </c>
      <c r="B518" s="40" t="s">
        <v>668</v>
      </c>
      <c r="C518" s="40" t="s">
        <v>4373</v>
      </c>
      <c r="D518" s="40" t="s">
        <v>137</v>
      </c>
      <c r="E518" s="42" t="s">
        <v>1226</v>
      </c>
      <c r="F518" s="40" t="s">
        <v>1227</v>
      </c>
      <c r="G518" s="40" t="s">
        <v>27</v>
      </c>
      <c r="H518" s="40" t="s">
        <v>28</v>
      </c>
      <c r="I518" s="40" t="s">
        <v>29</v>
      </c>
      <c r="J518" s="40" t="s">
        <v>30</v>
      </c>
      <c r="K518" s="40" t="s">
        <v>31</v>
      </c>
      <c r="L518" s="49">
        <v>42622135</v>
      </c>
      <c r="M518" s="49">
        <v>0</v>
      </c>
      <c r="N518" s="49">
        <v>42622135</v>
      </c>
      <c r="O518" s="49">
        <v>35109600</v>
      </c>
      <c r="P518" s="42" t="s">
        <v>150</v>
      </c>
      <c r="Q518" s="40" t="s">
        <v>4374</v>
      </c>
      <c r="R518" s="40" t="s">
        <v>4375</v>
      </c>
      <c r="S518" s="40" t="s">
        <v>140</v>
      </c>
      <c r="T518" s="40" t="s">
        <v>141</v>
      </c>
      <c r="U518" s="40" t="s">
        <v>4376</v>
      </c>
      <c r="V518" s="40" t="s">
        <v>143</v>
      </c>
      <c r="W518" s="40" t="s">
        <v>4377</v>
      </c>
      <c r="X518" s="40" t="s">
        <v>4378</v>
      </c>
      <c r="Y518" s="40" t="s">
        <v>59</v>
      </c>
      <c r="Z518" s="40" t="s">
        <v>59</v>
      </c>
      <c r="AA518" s="40" t="s">
        <v>847</v>
      </c>
      <c r="AB518" s="40"/>
      <c r="AC518" s="40" t="s">
        <v>9817</v>
      </c>
      <c r="AD518" s="40" t="s">
        <v>9818</v>
      </c>
      <c r="AE518" s="40"/>
      <c r="AF518" s="40" t="s">
        <v>668</v>
      </c>
      <c r="AG518" s="40" t="s">
        <v>153</v>
      </c>
      <c r="AH518" s="40" t="s">
        <v>4379</v>
      </c>
      <c r="AI518" s="40" t="s">
        <v>1659</v>
      </c>
      <c r="AJ518" s="41"/>
      <c r="AK518" s="43"/>
      <c r="AL518" s="41"/>
      <c r="AM518" s="41"/>
      <c r="AN518" s="41"/>
      <c r="AO518" s="41"/>
      <c r="AP518" s="41"/>
      <c r="AQ518" s="41"/>
      <c r="AR518" s="41"/>
      <c r="AS518" s="41"/>
      <c r="AT518" s="41"/>
      <c r="AU518" s="40"/>
      <c r="AV518" s="40"/>
      <c r="AW518" s="40"/>
      <c r="AX518" s="40"/>
    </row>
    <row r="519" spans="1:50" x14ac:dyDescent="0.2">
      <c r="A519" s="73">
        <v>51825</v>
      </c>
      <c r="B519" s="40" t="s">
        <v>668</v>
      </c>
      <c r="C519" s="40" t="s">
        <v>4380</v>
      </c>
      <c r="D519" s="40" t="s">
        <v>137</v>
      </c>
      <c r="E519" s="42" t="s">
        <v>1226</v>
      </c>
      <c r="F519" s="40" t="s">
        <v>1227</v>
      </c>
      <c r="G519" s="40" t="s">
        <v>27</v>
      </c>
      <c r="H519" s="40" t="s">
        <v>28</v>
      </c>
      <c r="I519" s="40" t="s">
        <v>29</v>
      </c>
      <c r="J519" s="40" t="s">
        <v>30</v>
      </c>
      <c r="K519" s="40" t="s">
        <v>31</v>
      </c>
      <c r="L519" s="49">
        <v>42622135</v>
      </c>
      <c r="M519" s="49">
        <v>0</v>
      </c>
      <c r="N519" s="49">
        <v>42622135</v>
      </c>
      <c r="O519" s="49">
        <v>35109600</v>
      </c>
      <c r="P519" s="42" t="s">
        <v>150</v>
      </c>
      <c r="Q519" s="40" t="s">
        <v>4381</v>
      </c>
      <c r="R519" s="40" t="s">
        <v>4382</v>
      </c>
      <c r="S519" s="40" t="s">
        <v>140</v>
      </c>
      <c r="T519" s="40" t="s">
        <v>141</v>
      </c>
      <c r="U519" s="40" t="s">
        <v>4383</v>
      </c>
      <c r="V519" s="40" t="s">
        <v>143</v>
      </c>
      <c r="W519" s="40" t="s">
        <v>148</v>
      </c>
      <c r="X519" s="40" t="s">
        <v>149</v>
      </c>
      <c r="Y519" s="40" t="s">
        <v>59</v>
      </c>
      <c r="Z519" s="40" t="s">
        <v>59</v>
      </c>
      <c r="AA519" s="40" t="s">
        <v>848</v>
      </c>
      <c r="AB519" s="40"/>
      <c r="AC519" s="40" t="s">
        <v>9819</v>
      </c>
      <c r="AD519" s="40" t="s">
        <v>9820</v>
      </c>
      <c r="AE519" s="40"/>
      <c r="AF519" s="40" t="s">
        <v>668</v>
      </c>
      <c r="AG519" s="40" t="s">
        <v>153</v>
      </c>
      <c r="AH519" s="40" t="s">
        <v>4384</v>
      </c>
      <c r="AI519" s="40" t="s">
        <v>1659</v>
      </c>
      <c r="AJ519" s="41"/>
      <c r="AK519" s="43"/>
      <c r="AL519" s="41"/>
      <c r="AM519" s="41"/>
      <c r="AN519" s="41"/>
      <c r="AO519" s="41"/>
      <c r="AP519" s="41"/>
      <c r="AQ519" s="41"/>
      <c r="AR519" s="41"/>
      <c r="AS519" s="41"/>
      <c r="AT519" s="41"/>
      <c r="AU519" s="40"/>
      <c r="AV519" s="40"/>
      <c r="AW519" s="40"/>
      <c r="AX519" s="40"/>
    </row>
    <row r="520" spans="1:50" x14ac:dyDescent="0.2">
      <c r="A520" s="73">
        <v>51925</v>
      </c>
      <c r="B520" s="40" t="s">
        <v>668</v>
      </c>
      <c r="C520" s="40" t="s">
        <v>4385</v>
      </c>
      <c r="D520" s="40" t="s">
        <v>137</v>
      </c>
      <c r="E520" s="42" t="s">
        <v>1226</v>
      </c>
      <c r="F520" s="40" t="s">
        <v>1227</v>
      </c>
      <c r="G520" s="40" t="s">
        <v>27</v>
      </c>
      <c r="H520" s="40" t="s">
        <v>28</v>
      </c>
      <c r="I520" s="40" t="s">
        <v>29</v>
      </c>
      <c r="J520" s="40" t="s">
        <v>30</v>
      </c>
      <c r="K520" s="40" t="s">
        <v>31</v>
      </c>
      <c r="L520" s="49">
        <v>42622135</v>
      </c>
      <c r="M520" s="49">
        <v>0</v>
      </c>
      <c r="N520" s="49">
        <v>42622135</v>
      </c>
      <c r="O520" s="49">
        <v>35109600</v>
      </c>
      <c r="P520" s="42" t="s">
        <v>150</v>
      </c>
      <c r="Q520" s="40" t="s">
        <v>4386</v>
      </c>
      <c r="R520" s="40" t="s">
        <v>4387</v>
      </c>
      <c r="S520" s="40" t="s">
        <v>140</v>
      </c>
      <c r="T520" s="40" t="s">
        <v>141</v>
      </c>
      <c r="U520" s="40" t="s">
        <v>4388</v>
      </c>
      <c r="V520" s="40" t="s">
        <v>143</v>
      </c>
      <c r="W520" s="40" t="s">
        <v>151</v>
      </c>
      <c r="X520" s="40" t="s">
        <v>152</v>
      </c>
      <c r="Y520" s="40" t="s">
        <v>59</v>
      </c>
      <c r="Z520" s="40" t="s">
        <v>59</v>
      </c>
      <c r="AA520" s="40" t="s">
        <v>849</v>
      </c>
      <c r="AB520" s="40"/>
      <c r="AC520" s="40" t="s">
        <v>9821</v>
      </c>
      <c r="AD520" s="40" t="s">
        <v>9822</v>
      </c>
      <c r="AE520" s="40"/>
      <c r="AF520" s="40" t="s">
        <v>668</v>
      </c>
      <c r="AG520" s="40" t="s">
        <v>153</v>
      </c>
      <c r="AH520" s="40" t="s">
        <v>4389</v>
      </c>
      <c r="AI520" s="40" t="s">
        <v>1672</v>
      </c>
      <c r="AJ520" s="41"/>
      <c r="AK520" s="43"/>
      <c r="AL520" s="41"/>
      <c r="AM520" s="41"/>
      <c r="AN520" s="41"/>
      <c r="AO520" s="41"/>
      <c r="AP520" s="41"/>
      <c r="AQ520" s="41"/>
      <c r="AR520" s="41"/>
      <c r="AS520" s="41"/>
      <c r="AT520" s="41"/>
      <c r="AU520" s="40"/>
      <c r="AV520" s="40"/>
      <c r="AW520" s="40"/>
      <c r="AX520" s="40"/>
    </row>
    <row r="521" spans="1:50" x14ac:dyDescent="0.2">
      <c r="A521" s="73">
        <v>52025</v>
      </c>
      <c r="B521" s="40" t="s">
        <v>668</v>
      </c>
      <c r="C521" s="40" t="s">
        <v>4390</v>
      </c>
      <c r="D521" s="40" t="s">
        <v>137</v>
      </c>
      <c r="E521" s="42" t="s">
        <v>1226</v>
      </c>
      <c r="F521" s="40" t="s">
        <v>1227</v>
      </c>
      <c r="G521" s="40" t="s">
        <v>27</v>
      </c>
      <c r="H521" s="40" t="s">
        <v>28</v>
      </c>
      <c r="I521" s="40" t="s">
        <v>29</v>
      </c>
      <c r="J521" s="40" t="s">
        <v>30</v>
      </c>
      <c r="K521" s="40" t="s">
        <v>31</v>
      </c>
      <c r="L521" s="49">
        <v>42622135</v>
      </c>
      <c r="M521" s="49">
        <v>0</v>
      </c>
      <c r="N521" s="49">
        <v>42622135</v>
      </c>
      <c r="O521" s="49">
        <v>35109601</v>
      </c>
      <c r="P521" s="42" t="s">
        <v>150</v>
      </c>
      <c r="Q521" s="40" t="s">
        <v>4391</v>
      </c>
      <c r="R521" s="40" t="s">
        <v>4392</v>
      </c>
      <c r="S521" s="40" t="s">
        <v>140</v>
      </c>
      <c r="T521" s="40" t="s">
        <v>141</v>
      </c>
      <c r="U521" s="40" t="s">
        <v>4393</v>
      </c>
      <c r="V521" s="40" t="s">
        <v>143</v>
      </c>
      <c r="W521" s="40" t="s">
        <v>162</v>
      </c>
      <c r="X521" s="40" t="s">
        <v>163</v>
      </c>
      <c r="Y521" s="40" t="s">
        <v>59</v>
      </c>
      <c r="Z521" s="40" t="s">
        <v>59</v>
      </c>
      <c r="AA521" s="40" t="s">
        <v>850</v>
      </c>
      <c r="AB521" s="40"/>
      <c r="AC521" s="40" t="s">
        <v>9823</v>
      </c>
      <c r="AD521" s="40" t="s">
        <v>9824</v>
      </c>
      <c r="AE521" s="40"/>
      <c r="AF521" s="40" t="s">
        <v>668</v>
      </c>
      <c r="AG521" s="40" t="s">
        <v>153</v>
      </c>
      <c r="AH521" s="40" t="s">
        <v>4394</v>
      </c>
      <c r="AI521" s="40" t="s">
        <v>4395</v>
      </c>
      <c r="AJ521" s="41"/>
      <c r="AK521" s="43"/>
      <c r="AL521" s="41"/>
      <c r="AM521" s="41"/>
      <c r="AN521" s="41"/>
      <c r="AO521" s="41"/>
      <c r="AP521" s="41"/>
      <c r="AQ521" s="41"/>
      <c r="AR521" s="41"/>
      <c r="AS521" s="41"/>
      <c r="AT521" s="41"/>
      <c r="AU521" s="40"/>
      <c r="AV521" s="40"/>
      <c r="AW521" s="40"/>
      <c r="AX521" s="40"/>
    </row>
    <row r="522" spans="1:50" x14ac:dyDescent="0.2">
      <c r="A522" s="73">
        <v>52125</v>
      </c>
      <c r="B522" s="40" t="s">
        <v>668</v>
      </c>
      <c r="C522" s="40" t="s">
        <v>4396</v>
      </c>
      <c r="D522" s="40" t="s">
        <v>137</v>
      </c>
      <c r="E522" s="42" t="s">
        <v>1226</v>
      </c>
      <c r="F522" s="40" t="s">
        <v>1227</v>
      </c>
      <c r="G522" s="40" t="s">
        <v>27</v>
      </c>
      <c r="H522" s="40" t="s">
        <v>28</v>
      </c>
      <c r="I522" s="40" t="s">
        <v>29</v>
      </c>
      <c r="J522" s="40" t="s">
        <v>30</v>
      </c>
      <c r="K522" s="40" t="s">
        <v>31</v>
      </c>
      <c r="L522" s="49">
        <v>42622135</v>
      </c>
      <c r="M522" s="49">
        <v>0</v>
      </c>
      <c r="N522" s="49">
        <v>42622135</v>
      </c>
      <c r="O522" s="49">
        <v>35109600</v>
      </c>
      <c r="P522" s="42" t="s">
        <v>150</v>
      </c>
      <c r="Q522" s="40" t="s">
        <v>4397</v>
      </c>
      <c r="R522" s="40" t="s">
        <v>4398</v>
      </c>
      <c r="S522" s="40" t="s">
        <v>140</v>
      </c>
      <c r="T522" s="40" t="s">
        <v>141</v>
      </c>
      <c r="U522" s="40" t="s">
        <v>4399</v>
      </c>
      <c r="V522" s="40" t="s">
        <v>143</v>
      </c>
      <c r="W522" s="40" t="s">
        <v>148</v>
      </c>
      <c r="X522" s="40" t="s">
        <v>149</v>
      </c>
      <c r="Y522" s="40" t="s">
        <v>59</v>
      </c>
      <c r="Z522" s="40" t="s">
        <v>59</v>
      </c>
      <c r="AA522" s="40" t="s">
        <v>851</v>
      </c>
      <c r="AB522" s="40"/>
      <c r="AC522" s="40" t="s">
        <v>9825</v>
      </c>
      <c r="AD522" s="40" t="s">
        <v>9826</v>
      </c>
      <c r="AE522" s="40"/>
      <c r="AF522" s="40" t="s">
        <v>668</v>
      </c>
      <c r="AG522" s="40" t="s">
        <v>153</v>
      </c>
      <c r="AH522" s="40" t="s">
        <v>4400</v>
      </c>
      <c r="AI522" s="40" t="s">
        <v>1659</v>
      </c>
      <c r="AJ522" s="41"/>
      <c r="AK522" s="43"/>
      <c r="AL522" s="41"/>
      <c r="AM522" s="41"/>
      <c r="AN522" s="41"/>
      <c r="AO522" s="41"/>
      <c r="AP522" s="41"/>
      <c r="AQ522" s="41"/>
      <c r="AR522" s="41"/>
      <c r="AS522" s="41"/>
      <c r="AT522" s="41"/>
      <c r="AU522" s="40"/>
      <c r="AV522" s="40"/>
      <c r="AW522" s="40"/>
      <c r="AX522" s="40"/>
    </row>
    <row r="523" spans="1:50" x14ac:dyDescent="0.2">
      <c r="A523" s="73">
        <v>52225</v>
      </c>
      <c r="B523" s="40" t="s">
        <v>668</v>
      </c>
      <c r="C523" s="40" t="s">
        <v>4401</v>
      </c>
      <c r="D523" s="40" t="s">
        <v>137</v>
      </c>
      <c r="E523" s="42" t="s">
        <v>1226</v>
      </c>
      <c r="F523" s="40" t="s">
        <v>1227</v>
      </c>
      <c r="G523" s="40" t="s">
        <v>27</v>
      </c>
      <c r="H523" s="40" t="s">
        <v>28</v>
      </c>
      <c r="I523" s="40" t="s">
        <v>29</v>
      </c>
      <c r="J523" s="40" t="s">
        <v>30</v>
      </c>
      <c r="K523" s="40" t="s">
        <v>31</v>
      </c>
      <c r="L523" s="49">
        <v>42622135</v>
      </c>
      <c r="M523" s="49">
        <v>0</v>
      </c>
      <c r="N523" s="49">
        <v>42622135</v>
      </c>
      <c r="O523" s="49">
        <v>35109601</v>
      </c>
      <c r="P523" s="42" t="s">
        <v>150</v>
      </c>
      <c r="Q523" s="40" t="s">
        <v>4402</v>
      </c>
      <c r="R523" s="40" t="s">
        <v>4403</v>
      </c>
      <c r="S523" s="40" t="s">
        <v>140</v>
      </c>
      <c r="T523" s="40" t="s">
        <v>141</v>
      </c>
      <c r="U523" s="40" t="s">
        <v>4404</v>
      </c>
      <c r="V523" s="40" t="s">
        <v>143</v>
      </c>
      <c r="W523" s="40" t="s">
        <v>157</v>
      </c>
      <c r="X523" s="40" t="s">
        <v>158</v>
      </c>
      <c r="Y523" s="40" t="s">
        <v>59</v>
      </c>
      <c r="Z523" s="40" t="s">
        <v>59</v>
      </c>
      <c r="AA523" s="40" t="s">
        <v>852</v>
      </c>
      <c r="AB523" s="40"/>
      <c r="AC523" s="40" t="s">
        <v>9827</v>
      </c>
      <c r="AD523" s="40" t="s">
        <v>9828</v>
      </c>
      <c r="AE523" s="40"/>
      <c r="AF523" s="40" t="s">
        <v>668</v>
      </c>
      <c r="AG523" s="40" t="s">
        <v>153</v>
      </c>
      <c r="AH523" s="40" t="s">
        <v>4405</v>
      </c>
      <c r="AI523" s="40" t="s">
        <v>1659</v>
      </c>
      <c r="AJ523" s="41"/>
      <c r="AK523" s="43"/>
      <c r="AL523" s="41"/>
      <c r="AM523" s="41"/>
      <c r="AN523" s="41"/>
      <c r="AO523" s="41"/>
      <c r="AP523" s="41"/>
      <c r="AQ523" s="41"/>
      <c r="AR523" s="41"/>
      <c r="AS523" s="41"/>
      <c r="AT523" s="41"/>
      <c r="AU523" s="40"/>
      <c r="AV523" s="40"/>
      <c r="AW523" s="40"/>
      <c r="AX523" s="40"/>
    </row>
    <row r="524" spans="1:50" x14ac:dyDescent="0.2">
      <c r="A524" s="73">
        <v>52325</v>
      </c>
      <c r="B524" s="40" t="s">
        <v>668</v>
      </c>
      <c r="C524" s="40" t="s">
        <v>4406</v>
      </c>
      <c r="D524" s="40" t="s">
        <v>137</v>
      </c>
      <c r="E524" s="42" t="s">
        <v>1226</v>
      </c>
      <c r="F524" s="40" t="s">
        <v>1227</v>
      </c>
      <c r="G524" s="40" t="s">
        <v>27</v>
      </c>
      <c r="H524" s="40" t="s">
        <v>28</v>
      </c>
      <c r="I524" s="40" t="s">
        <v>29</v>
      </c>
      <c r="J524" s="40" t="s">
        <v>30</v>
      </c>
      <c r="K524" s="40" t="s">
        <v>31</v>
      </c>
      <c r="L524" s="49">
        <v>42622135</v>
      </c>
      <c r="M524" s="49">
        <v>0</v>
      </c>
      <c r="N524" s="49">
        <v>42622135</v>
      </c>
      <c r="O524" s="49">
        <v>35109600</v>
      </c>
      <c r="P524" s="42" t="s">
        <v>150</v>
      </c>
      <c r="Q524" s="40" t="s">
        <v>4407</v>
      </c>
      <c r="R524" s="40" t="s">
        <v>4408</v>
      </c>
      <c r="S524" s="40" t="s">
        <v>140</v>
      </c>
      <c r="T524" s="40" t="s">
        <v>141</v>
      </c>
      <c r="U524" s="40" t="s">
        <v>4409</v>
      </c>
      <c r="V524" s="40" t="s">
        <v>143</v>
      </c>
      <c r="W524" s="40" t="s">
        <v>148</v>
      </c>
      <c r="X524" s="40" t="s">
        <v>149</v>
      </c>
      <c r="Y524" s="40" t="s">
        <v>59</v>
      </c>
      <c r="Z524" s="40" t="s">
        <v>59</v>
      </c>
      <c r="AA524" s="40" t="s">
        <v>853</v>
      </c>
      <c r="AB524" s="40"/>
      <c r="AC524" s="40" t="s">
        <v>9829</v>
      </c>
      <c r="AD524" s="40" t="s">
        <v>9830</v>
      </c>
      <c r="AE524" s="40"/>
      <c r="AF524" s="40" t="s">
        <v>668</v>
      </c>
      <c r="AG524" s="40" t="s">
        <v>153</v>
      </c>
      <c r="AH524" s="40" t="s">
        <v>4410</v>
      </c>
      <c r="AI524" s="40" t="s">
        <v>1659</v>
      </c>
      <c r="AJ524" s="41"/>
      <c r="AK524" s="43"/>
      <c r="AL524" s="41"/>
      <c r="AM524" s="41"/>
      <c r="AN524" s="41"/>
      <c r="AO524" s="41"/>
      <c r="AP524" s="41"/>
      <c r="AQ524" s="41"/>
      <c r="AR524" s="41"/>
      <c r="AS524" s="41"/>
      <c r="AT524" s="41"/>
      <c r="AU524" s="40"/>
      <c r="AV524" s="40"/>
      <c r="AW524" s="40"/>
      <c r="AX524" s="40"/>
    </row>
    <row r="525" spans="1:50" x14ac:dyDescent="0.2">
      <c r="A525" s="73">
        <v>52425</v>
      </c>
      <c r="B525" s="40" t="s">
        <v>668</v>
      </c>
      <c r="C525" s="40" t="s">
        <v>4411</v>
      </c>
      <c r="D525" s="40" t="s">
        <v>137</v>
      </c>
      <c r="E525" s="42" t="s">
        <v>1226</v>
      </c>
      <c r="F525" s="40" t="s">
        <v>1227</v>
      </c>
      <c r="G525" s="40" t="s">
        <v>27</v>
      </c>
      <c r="H525" s="40" t="s">
        <v>28</v>
      </c>
      <c r="I525" s="40" t="s">
        <v>29</v>
      </c>
      <c r="J525" s="40" t="s">
        <v>30</v>
      </c>
      <c r="K525" s="40" t="s">
        <v>31</v>
      </c>
      <c r="L525" s="49">
        <v>42622135</v>
      </c>
      <c r="M525" s="49">
        <v>0</v>
      </c>
      <c r="N525" s="49">
        <v>42622135</v>
      </c>
      <c r="O525" s="49">
        <v>35109600</v>
      </c>
      <c r="P525" s="42" t="s">
        <v>150</v>
      </c>
      <c r="Q525" s="40" t="s">
        <v>4412</v>
      </c>
      <c r="R525" s="40" t="s">
        <v>4413</v>
      </c>
      <c r="S525" s="40" t="s">
        <v>140</v>
      </c>
      <c r="T525" s="40" t="s">
        <v>141</v>
      </c>
      <c r="U525" s="40" t="s">
        <v>4414</v>
      </c>
      <c r="V525" s="40" t="s">
        <v>143</v>
      </c>
      <c r="W525" s="40" t="s">
        <v>151</v>
      </c>
      <c r="X525" s="40" t="s">
        <v>152</v>
      </c>
      <c r="Y525" s="40" t="s">
        <v>59</v>
      </c>
      <c r="Z525" s="40" t="s">
        <v>59</v>
      </c>
      <c r="AA525" s="40" t="s">
        <v>854</v>
      </c>
      <c r="AB525" s="40"/>
      <c r="AC525" s="40" t="s">
        <v>9831</v>
      </c>
      <c r="AD525" s="40" t="s">
        <v>9832</v>
      </c>
      <c r="AE525" s="40"/>
      <c r="AF525" s="40" t="s">
        <v>668</v>
      </c>
      <c r="AG525" s="40" t="s">
        <v>153</v>
      </c>
      <c r="AH525" s="40" t="s">
        <v>4415</v>
      </c>
      <c r="AI525" s="40" t="s">
        <v>1659</v>
      </c>
      <c r="AJ525" s="41"/>
      <c r="AK525" s="43"/>
      <c r="AL525" s="41"/>
      <c r="AM525" s="41"/>
      <c r="AN525" s="41"/>
      <c r="AO525" s="41"/>
      <c r="AP525" s="41"/>
      <c r="AQ525" s="41"/>
      <c r="AR525" s="41"/>
      <c r="AS525" s="41"/>
      <c r="AT525" s="41"/>
      <c r="AU525" s="40"/>
      <c r="AV525" s="40"/>
      <c r="AW525" s="40"/>
      <c r="AX525" s="40"/>
    </row>
    <row r="526" spans="1:50" x14ac:dyDescent="0.2">
      <c r="A526" s="73">
        <v>52525</v>
      </c>
      <c r="B526" s="40" t="s">
        <v>865</v>
      </c>
      <c r="C526" s="40" t="s">
        <v>4416</v>
      </c>
      <c r="D526" s="40" t="s">
        <v>137</v>
      </c>
      <c r="E526" s="42" t="s">
        <v>1293</v>
      </c>
      <c r="F526" s="40" t="s">
        <v>1294</v>
      </c>
      <c r="G526" s="40" t="s">
        <v>76</v>
      </c>
      <c r="H526" s="40" t="s">
        <v>77</v>
      </c>
      <c r="I526" s="40" t="s">
        <v>29</v>
      </c>
      <c r="J526" s="40" t="s">
        <v>30</v>
      </c>
      <c r="K526" s="40" t="s">
        <v>31</v>
      </c>
      <c r="L526" s="49">
        <v>299536</v>
      </c>
      <c r="M526" s="49">
        <v>0</v>
      </c>
      <c r="N526" s="49">
        <v>299536</v>
      </c>
      <c r="O526" s="49">
        <v>0</v>
      </c>
      <c r="P526" s="42" t="s">
        <v>150</v>
      </c>
      <c r="Q526" s="40" t="s">
        <v>3345</v>
      </c>
      <c r="R526" s="40" t="s">
        <v>3346</v>
      </c>
      <c r="S526" s="40" t="s">
        <v>140</v>
      </c>
      <c r="T526" s="40" t="s">
        <v>141</v>
      </c>
      <c r="U526" s="40" t="s">
        <v>3347</v>
      </c>
      <c r="V526" s="40" t="s">
        <v>143</v>
      </c>
      <c r="W526" s="40" t="s">
        <v>159</v>
      </c>
      <c r="X526" s="40" t="s">
        <v>160</v>
      </c>
      <c r="Y526" s="40" t="s">
        <v>78</v>
      </c>
      <c r="Z526" s="40" t="s">
        <v>78</v>
      </c>
      <c r="AA526" s="40" t="s">
        <v>864</v>
      </c>
      <c r="AB526" s="40"/>
      <c r="AC526" s="40" t="s">
        <v>850</v>
      </c>
      <c r="AD526" s="40" t="s">
        <v>4417</v>
      </c>
      <c r="AE526" s="40"/>
      <c r="AF526" s="40" t="s">
        <v>865</v>
      </c>
      <c r="AG526" s="40" t="s">
        <v>486</v>
      </c>
      <c r="AH526" s="40" t="s">
        <v>866</v>
      </c>
      <c r="AI526" s="40" t="s">
        <v>4418</v>
      </c>
      <c r="AJ526" s="41"/>
      <c r="AK526" s="43"/>
      <c r="AL526" s="41"/>
      <c r="AM526" s="41"/>
      <c r="AN526" s="41"/>
      <c r="AO526" s="41"/>
      <c r="AP526" s="41"/>
      <c r="AQ526" s="41"/>
      <c r="AR526" s="41"/>
      <c r="AS526" s="41"/>
      <c r="AT526" s="41"/>
      <c r="AU526" s="40"/>
      <c r="AV526" s="40"/>
      <c r="AW526" s="40"/>
      <c r="AX526" s="40"/>
    </row>
    <row r="527" spans="1:50" x14ac:dyDescent="0.2">
      <c r="A527" s="73">
        <v>52625</v>
      </c>
      <c r="B527" s="40" t="s">
        <v>865</v>
      </c>
      <c r="C527" s="40" t="s">
        <v>4419</v>
      </c>
      <c r="D527" s="40" t="s">
        <v>137</v>
      </c>
      <c r="E527" s="42" t="s">
        <v>1334</v>
      </c>
      <c r="F527" s="40" t="s">
        <v>1335</v>
      </c>
      <c r="G527" s="40" t="s">
        <v>27</v>
      </c>
      <c r="H527" s="40" t="s">
        <v>28</v>
      </c>
      <c r="I527" s="40" t="s">
        <v>29</v>
      </c>
      <c r="J527" s="40" t="s">
        <v>30</v>
      </c>
      <c r="K527" s="40" t="s">
        <v>31</v>
      </c>
      <c r="L527" s="49">
        <v>634780</v>
      </c>
      <c r="M527" s="49">
        <v>0</v>
      </c>
      <c r="N527" s="49">
        <v>634780</v>
      </c>
      <c r="O527" s="49">
        <v>0</v>
      </c>
      <c r="P527" s="42" t="s">
        <v>150</v>
      </c>
      <c r="Q527" s="40" t="s">
        <v>1547</v>
      </c>
      <c r="R527" s="40" t="s">
        <v>1548</v>
      </c>
      <c r="S527" s="40" t="s">
        <v>140</v>
      </c>
      <c r="T527" s="40" t="s">
        <v>141</v>
      </c>
      <c r="U527" s="40" t="s">
        <v>1549</v>
      </c>
      <c r="V527" s="40" t="s">
        <v>143</v>
      </c>
      <c r="W527" s="40" t="s">
        <v>159</v>
      </c>
      <c r="X527" s="40" t="s">
        <v>160</v>
      </c>
      <c r="Y527" s="40" t="s">
        <v>93</v>
      </c>
      <c r="Z527" s="40" t="s">
        <v>93</v>
      </c>
      <c r="AA527" s="40" t="s">
        <v>867</v>
      </c>
      <c r="AB527" s="40"/>
      <c r="AC527" s="40" t="s">
        <v>4311</v>
      </c>
      <c r="AD527" s="40" t="s">
        <v>4420</v>
      </c>
      <c r="AE527" s="40"/>
      <c r="AF527" s="40" t="s">
        <v>865</v>
      </c>
      <c r="AG527" s="40" t="s">
        <v>486</v>
      </c>
      <c r="AH527" s="40" t="s">
        <v>868</v>
      </c>
      <c r="AI527" s="40" t="s">
        <v>4421</v>
      </c>
      <c r="AJ527" s="41"/>
      <c r="AK527" s="43"/>
      <c r="AL527" s="41"/>
      <c r="AM527" s="41"/>
      <c r="AN527" s="41"/>
      <c r="AO527" s="41"/>
      <c r="AP527" s="41"/>
      <c r="AQ527" s="41"/>
      <c r="AR527" s="41"/>
      <c r="AS527" s="41"/>
      <c r="AT527" s="41"/>
      <c r="AU527" s="40"/>
      <c r="AV527" s="40"/>
      <c r="AW527" s="40"/>
      <c r="AX527" s="40"/>
    </row>
    <row r="528" spans="1:50" x14ac:dyDescent="0.2">
      <c r="A528" s="73">
        <v>52725</v>
      </c>
      <c r="B528" s="40" t="s">
        <v>865</v>
      </c>
      <c r="C528" s="40" t="s">
        <v>4422</v>
      </c>
      <c r="D528" s="40" t="s">
        <v>137</v>
      </c>
      <c r="E528" s="42" t="s">
        <v>1203</v>
      </c>
      <c r="F528" s="40" t="s">
        <v>1204</v>
      </c>
      <c r="G528" s="40" t="s">
        <v>27</v>
      </c>
      <c r="H528" s="40" t="s">
        <v>28</v>
      </c>
      <c r="I528" s="40" t="s">
        <v>29</v>
      </c>
      <c r="J528" s="40" t="s">
        <v>30</v>
      </c>
      <c r="K528" s="40" t="s">
        <v>31</v>
      </c>
      <c r="L528" s="49">
        <v>749364</v>
      </c>
      <c r="M528" s="49">
        <v>0</v>
      </c>
      <c r="N528" s="49">
        <v>749364</v>
      </c>
      <c r="O528" s="49">
        <v>0</v>
      </c>
      <c r="P528" s="42" t="s">
        <v>150</v>
      </c>
      <c r="Q528" s="40" t="s">
        <v>3238</v>
      </c>
      <c r="R528" s="40" t="s">
        <v>3239</v>
      </c>
      <c r="S528" s="40" t="s">
        <v>140</v>
      </c>
      <c r="T528" s="40" t="s">
        <v>141</v>
      </c>
      <c r="U528" s="40" t="s">
        <v>3240</v>
      </c>
      <c r="V528" s="40" t="s">
        <v>143</v>
      </c>
      <c r="W528" s="40" t="s">
        <v>148</v>
      </c>
      <c r="X528" s="40" t="s">
        <v>149</v>
      </c>
      <c r="Y528" s="40" t="s">
        <v>35</v>
      </c>
      <c r="Z528" s="40" t="s">
        <v>35</v>
      </c>
      <c r="AA528" s="40" t="s">
        <v>863</v>
      </c>
      <c r="AB528" s="40"/>
      <c r="AC528" s="40" t="s">
        <v>867</v>
      </c>
      <c r="AD528" s="40" t="s">
        <v>4423</v>
      </c>
      <c r="AE528" s="40"/>
      <c r="AF528" s="40" t="s">
        <v>865</v>
      </c>
      <c r="AG528" s="40" t="s">
        <v>486</v>
      </c>
      <c r="AH528" s="40" t="s">
        <v>869</v>
      </c>
      <c r="AI528" s="40" t="s">
        <v>4424</v>
      </c>
      <c r="AJ528" s="41"/>
      <c r="AK528" s="43"/>
      <c r="AL528" s="41"/>
      <c r="AM528" s="41"/>
      <c r="AN528" s="41"/>
      <c r="AO528" s="41"/>
      <c r="AP528" s="41"/>
      <c r="AQ528" s="41"/>
      <c r="AR528" s="41"/>
      <c r="AS528" s="41"/>
      <c r="AT528" s="41"/>
      <c r="AU528" s="40"/>
      <c r="AV528" s="40"/>
      <c r="AW528" s="40"/>
      <c r="AX528" s="40"/>
    </row>
    <row r="529" spans="1:50" x14ac:dyDescent="0.2">
      <c r="A529" s="73">
        <v>52825</v>
      </c>
      <c r="B529" s="40" t="s">
        <v>865</v>
      </c>
      <c r="C529" s="40" t="s">
        <v>4425</v>
      </c>
      <c r="D529" s="40" t="s">
        <v>137</v>
      </c>
      <c r="E529" s="42" t="s">
        <v>1218</v>
      </c>
      <c r="F529" s="40" t="s">
        <v>1219</v>
      </c>
      <c r="G529" s="40" t="s">
        <v>27</v>
      </c>
      <c r="H529" s="40" t="s">
        <v>28</v>
      </c>
      <c r="I529" s="40" t="s">
        <v>29</v>
      </c>
      <c r="J529" s="40" t="s">
        <v>30</v>
      </c>
      <c r="K529" s="40" t="s">
        <v>31</v>
      </c>
      <c r="L529" s="49">
        <v>114445</v>
      </c>
      <c r="M529" s="49">
        <v>0</v>
      </c>
      <c r="N529" s="49">
        <v>114445</v>
      </c>
      <c r="O529" s="49">
        <v>0</v>
      </c>
      <c r="P529" s="42" t="s">
        <v>150</v>
      </c>
      <c r="Q529" s="40" t="s">
        <v>899</v>
      </c>
      <c r="R529" s="40" t="s">
        <v>870</v>
      </c>
      <c r="S529" s="40" t="s">
        <v>140</v>
      </c>
      <c r="T529" s="40" t="s">
        <v>141</v>
      </c>
      <c r="U529" s="40" t="s">
        <v>871</v>
      </c>
      <c r="V529" s="40" t="s">
        <v>143</v>
      </c>
      <c r="W529" s="40" t="s">
        <v>148</v>
      </c>
      <c r="X529" s="40" t="s">
        <v>149</v>
      </c>
      <c r="Y529" s="40" t="s">
        <v>54</v>
      </c>
      <c r="Z529" s="40" t="s">
        <v>54</v>
      </c>
      <c r="AA529" s="40" t="s">
        <v>1031</v>
      </c>
      <c r="AB529" s="40"/>
      <c r="AC529" s="40" t="s">
        <v>4266</v>
      </c>
      <c r="AD529" s="40" t="s">
        <v>4426</v>
      </c>
      <c r="AE529" s="40"/>
      <c r="AF529" s="40" t="s">
        <v>865</v>
      </c>
      <c r="AG529" s="40" t="s">
        <v>486</v>
      </c>
      <c r="AH529" s="40" t="s">
        <v>872</v>
      </c>
      <c r="AI529" s="40" t="s">
        <v>4427</v>
      </c>
      <c r="AJ529" s="41"/>
      <c r="AK529" s="43"/>
      <c r="AL529" s="41"/>
      <c r="AM529" s="41"/>
      <c r="AN529" s="41"/>
      <c r="AO529" s="41"/>
      <c r="AP529" s="41"/>
      <c r="AQ529" s="41"/>
      <c r="AR529" s="41"/>
      <c r="AS529" s="41"/>
      <c r="AT529" s="41"/>
      <c r="AU529" s="40"/>
      <c r="AV529" s="40"/>
      <c r="AW529" s="40"/>
      <c r="AX529" s="40"/>
    </row>
    <row r="530" spans="1:50" x14ac:dyDescent="0.2">
      <c r="A530" s="73">
        <v>52925</v>
      </c>
      <c r="B530" s="40" t="s">
        <v>865</v>
      </c>
      <c r="C530" s="40" t="s">
        <v>4428</v>
      </c>
      <c r="D530" s="40" t="s">
        <v>137</v>
      </c>
      <c r="E530" s="42" t="s">
        <v>1226</v>
      </c>
      <c r="F530" s="40" t="s">
        <v>1227</v>
      </c>
      <c r="G530" s="40" t="s">
        <v>27</v>
      </c>
      <c r="H530" s="40" t="s">
        <v>28</v>
      </c>
      <c r="I530" s="40" t="s">
        <v>29</v>
      </c>
      <c r="J530" s="40" t="s">
        <v>30</v>
      </c>
      <c r="K530" s="40" t="s">
        <v>31</v>
      </c>
      <c r="L530" s="49">
        <v>42468819</v>
      </c>
      <c r="M530" s="49">
        <v>0</v>
      </c>
      <c r="N530" s="49">
        <v>42468819</v>
      </c>
      <c r="O530" s="49">
        <v>35109601</v>
      </c>
      <c r="P530" s="42" t="s">
        <v>150</v>
      </c>
      <c r="Q530" s="40" t="s">
        <v>4429</v>
      </c>
      <c r="R530" s="40" t="s">
        <v>4430</v>
      </c>
      <c r="S530" s="40" t="s">
        <v>140</v>
      </c>
      <c r="T530" s="40" t="s">
        <v>141</v>
      </c>
      <c r="U530" s="40" t="s">
        <v>4431</v>
      </c>
      <c r="V530" s="40" t="s">
        <v>143</v>
      </c>
      <c r="W530" s="40" t="s">
        <v>162</v>
      </c>
      <c r="X530" s="40" t="s">
        <v>163</v>
      </c>
      <c r="Y530" s="40" t="s">
        <v>59</v>
      </c>
      <c r="Z530" s="40" t="s">
        <v>59</v>
      </c>
      <c r="AA530" s="40" t="s">
        <v>1032</v>
      </c>
      <c r="AB530" s="40"/>
      <c r="AC530" s="40" t="s">
        <v>9833</v>
      </c>
      <c r="AD530" s="40" t="s">
        <v>9834</v>
      </c>
      <c r="AE530" s="40"/>
      <c r="AF530" s="40" t="s">
        <v>865</v>
      </c>
      <c r="AG530" s="40" t="s">
        <v>153</v>
      </c>
      <c r="AH530" s="40" t="s">
        <v>4432</v>
      </c>
      <c r="AI530" s="40" t="s">
        <v>1659</v>
      </c>
      <c r="AJ530" s="41"/>
      <c r="AK530" s="43"/>
      <c r="AL530" s="41"/>
      <c r="AM530" s="41"/>
      <c r="AN530" s="41"/>
      <c r="AO530" s="41"/>
      <c r="AP530" s="41"/>
      <c r="AQ530" s="41"/>
      <c r="AR530" s="41"/>
      <c r="AS530" s="41"/>
      <c r="AT530" s="41"/>
      <c r="AU530" s="40"/>
      <c r="AV530" s="40"/>
      <c r="AW530" s="40"/>
      <c r="AX530" s="40"/>
    </row>
    <row r="531" spans="1:50" x14ac:dyDescent="0.2">
      <c r="A531" s="73">
        <v>53025</v>
      </c>
      <c r="B531" s="40" t="s">
        <v>865</v>
      </c>
      <c r="C531" s="40" t="s">
        <v>4433</v>
      </c>
      <c r="D531" s="40" t="s">
        <v>137</v>
      </c>
      <c r="E531" s="42" t="s">
        <v>1226</v>
      </c>
      <c r="F531" s="40" t="s">
        <v>1227</v>
      </c>
      <c r="G531" s="40" t="s">
        <v>27</v>
      </c>
      <c r="H531" s="40" t="s">
        <v>28</v>
      </c>
      <c r="I531" s="40" t="s">
        <v>29</v>
      </c>
      <c r="J531" s="40" t="s">
        <v>30</v>
      </c>
      <c r="K531" s="40" t="s">
        <v>31</v>
      </c>
      <c r="L531" s="49">
        <v>42468819</v>
      </c>
      <c r="M531" s="49">
        <v>0</v>
      </c>
      <c r="N531" s="49">
        <v>42468819</v>
      </c>
      <c r="O531" s="49">
        <v>35109601</v>
      </c>
      <c r="P531" s="42" t="s">
        <v>150</v>
      </c>
      <c r="Q531" s="40" t="s">
        <v>4434</v>
      </c>
      <c r="R531" s="40" t="s">
        <v>4435</v>
      </c>
      <c r="S531" s="40" t="s">
        <v>140</v>
      </c>
      <c r="T531" s="40" t="s">
        <v>141</v>
      </c>
      <c r="U531" s="40" t="s">
        <v>4436</v>
      </c>
      <c r="V531" s="40" t="s">
        <v>143</v>
      </c>
      <c r="W531" s="40" t="s">
        <v>148</v>
      </c>
      <c r="X531" s="40" t="s">
        <v>149</v>
      </c>
      <c r="Y531" s="40" t="s">
        <v>59</v>
      </c>
      <c r="Z531" s="40" t="s">
        <v>59</v>
      </c>
      <c r="AA531" s="40" t="s">
        <v>1033</v>
      </c>
      <c r="AB531" s="40"/>
      <c r="AC531" s="40" t="s">
        <v>9835</v>
      </c>
      <c r="AD531" s="40" t="s">
        <v>9836</v>
      </c>
      <c r="AE531" s="40"/>
      <c r="AF531" s="40" t="s">
        <v>865</v>
      </c>
      <c r="AG531" s="40" t="s">
        <v>153</v>
      </c>
      <c r="AH531" s="40" t="s">
        <v>4437</v>
      </c>
      <c r="AI531" s="40" t="s">
        <v>1659</v>
      </c>
      <c r="AJ531" s="41"/>
      <c r="AK531" s="43"/>
      <c r="AL531" s="41"/>
      <c r="AM531" s="41"/>
      <c r="AN531" s="41"/>
      <c r="AO531" s="41"/>
      <c r="AP531" s="41"/>
      <c r="AQ531" s="41"/>
      <c r="AR531" s="41"/>
      <c r="AS531" s="41"/>
      <c r="AT531" s="41"/>
      <c r="AU531" s="40"/>
      <c r="AV531" s="40"/>
      <c r="AW531" s="40"/>
      <c r="AX531" s="40"/>
    </row>
    <row r="532" spans="1:50" x14ac:dyDescent="0.2">
      <c r="A532" s="73">
        <v>53125</v>
      </c>
      <c r="B532" s="40" t="s">
        <v>669</v>
      </c>
      <c r="C532" s="40" t="s">
        <v>4438</v>
      </c>
      <c r="D532" s="40" t="s">
        <v>137</v>
      </c>
      <c r="E532" s="42" t="s">
        <v>1203</v>
      </c>
      <c r="F532" s="40" t="s">
        <v>1204</v>
      </c>
      <c r="G532" s="40" t="s">
        <v>27</v>
      </c>
      <c r="H532" s="40" t="s">
        <v>28</v>
      </c>
      <c r="I532" s="40" t="s">
        <v>29</v>
      </c>
      <c r="J532" s="40" t="s">
        <v>30</v>
      </c>
      <c r="K532" s="40" t="s">
        <v>31</v>
      </c>
      <c r="L532" s="49">
        <v>664780</v>
      </c>
      <c r="M532" s="49">
        <v>0</v>
      </c>
      <c r="N532" s="49">
        <v>664780</v>
      </c>
      <c r="O532" s="49">
        <v>0</v>
      </c>
      <c r="P532" s="42" t="s">
        <v>150</v>
      </c>
      <c r="Q532" s="40" t="s">
        <v>2973</v>
      </c>
      <c r="R532" s="40" t="s">
        <v>2974</v>
      </c>
      <c r="S532" s="40" t="s">
        <v>140</v>
      </c>
      <c r="T532" s="40" t="s">
        <v>141</v>
      </c>
      <c r="U532" s="40" t="s">
        <v>2975</v>
      </c>
      <c r="V532" s="40" t="s">
        <v>143</v>
      </c>
      <c r="W532" s="40" t="s">
        <v>157</v>
      </c>
      <c r="X532" s="40" t="s">
        <v>158</v>
      </c>
      <c r="Y532" s="40" t="s">
        <v>35</v>
      </c>
      <c r="Z532" s="40" t="s">
        <v>35</v>
      </c>
      <c r="AA532" s="40" t="s">
        <v>1034</v>
      </c>
      <c r="AB532" s="40"/>
      <c r="AC532" s="40" t="s">
        <v>734</v>
      </c>
      <c r="AD532" s="40" t="s">
        <v>4439</v>
      </c>
      <c r="AE532" s="40"/>
      <c r="AF532" s="40" t="s">
        <v>669</v>
      </c>
      <c r="AG532" s="40" t="s">
        <v>486</v>
      </c>
      <c r="AH532" s="40" t="s">
        <v>873</v>
      </c>
      <c r="AI532" s="40" t="s">
        <v>4440</v>
      </c>
      <c r="AJ532" s="41"/>
      <c r="AK532" s="43"/>
      <c r="AL532" s="41"/>
      <c r="AM532" s="41"/>
      <c r="AN532" s="41"/>
      <c r="AO532" s="41"/>
      <c r="AP532" s="41"/>
      <c r="AQ532" s="41"/>
      <c r="AR532" s="41"/>
      <c r="AS532" s="41"/>
      <c r="AT532" s="41"/>
      <c r="AU532" s="40"/>
      <c r="AV532" s="40"/>
      <c r="AW532" s="40"/>
      <c r="AX532" s="40"/>
    </row>
    <row r="533" spans="1:50" x14ac:dyDescent="0.2">
      <c r="A533" s="73">
        <v>53225</v>
      </c>
      <c r="B533" s="40" t="s">
        <v>669</v>
      </c>
      <c r="C533" s="40" t="s">
        <v>4441</v>
      </c>
      <c r="D533" s="40" t="s">
        <v>137</v>
      </c>
      <c r="E533" s="42" t="s">
        <v>1203</v>
      </c>
      <c r="F533" s="40" t="s">
        <v>1204</v>
      </c>
      <c r="G533" s="40" t="s">
        <v>27</v>
      </c>
      <c r="H533" s="40" t="s">
        <v>28</v>
      </c>
      <c r="I533" s="40" t="s">
        <v>29</v>
      </c>
      <c r="J533" s="40" t="s">
        <v>30</v>
      </c>
      <c r="K533" s="40" t="s">
        <v>31</v>
      </c>
      <c r="L533" s="49">
        <v>664780</v>
      </c>
      <c r="M533" s="49">
        <v>0</v>
      </c>
      <c r="N533" s="49">
        <v>664780</v>
      </c>
      <c r="O533" s="49">
        <v>0</v>
      </c>
      <c r="P533" s="42" t="s">
        <v>150</v>
      </c>
      <c r="Q533" s="40" t="s">
        <v>3002</v>
      </c>
      <c r="R533" s="40" t="s">
        <v>3003</v>
      </c>
      <c r="S533" s="40" t="s">
        <v>140</v>
      </c>
      <c r="T533" s="40" t="s">
        <v>141</v>
      </c>
      <c r="U533" s="40" t="s">
        <v>3004</v>
      </c>
      <c r="V533" s="40" t="s">
        <v>143</v>
      </c>
      <c r="W533" s="40" t="s">
        <v>151</v>
      </c>
      <c r="X533" s="40" t="s">
        <v>152</v>
      </c>
      <c r="Y533" s="40" t="s">
        <v>35</v>
      </c>
      <c r="Z533" s="40" t="s">
        <v>35</v>
      </c>
      <c r="AA533" s="40" t="s">
        <v>1035</v>
      </c>
      <c r="AB533" s="40"/>
      <c r="AC533" s="40" t="s">
        <v>711</v>
      </c>
      <c r="AD533" s="40" t="s">
        <v>4442</v>
      </c>
      <c r="AE533" s="40"/>
      <c r="AF533" s="40" t="s">
        <v>669</v>
      </c>
      <c r="AG533" s="40" t="s">
        <v>486</v>
      </c>
      <c r="AH533" s="40" t="s">
        <v>874</v>
      </c>
      <c r="AI533" s="40" t="s">
        <v>4443</v>
      </c>
      <c r="AJ533" s="41"/>
      <c r="AK533" s="43"/>
      <c r="AL533" s="41"/>
      <c r="AM533" s="41"/>
      <c r="AN533" s="41"/>
      <c r="AO533" s="41"/>
      <c r="AP533" s="41"/>
      <c r="AQ533" s="41"/>
      <c r="AR533" s="41"/>
      <c r="AS533" s="41"/>
      <c r="AT533" s="41"/>
      <c r="AU533" s="40"/>
      <c r="AV533" s="40"/>
      <c r="AW533" s="40"/>
      <c r="AX533" s="40"/>
    </row>
    <row r="534" spans="1:50" x14ac:dyDescent="0.2">
      <c r="A534" s="73">
        <v>53325</v>
      </c>
      <c r="B534" s="40" t="s">
        <v>669</v>
      </c>
      <c r="C534" s="40" t="s">
        <v>4444</v>
      </c>
      <c r="D534" s="40" t="s">
        <v>137</v>
      </c>
      <c r="E534" s="42" t="s">
        <v>1203</v>
      </c>
      <c r="F534" s="40" t="s">
        <v>1204</v>
      </c>
      <c r="G534" s="40" t="s">
        <v>27</v>
      </c>
      <c r="H534" s="40" t="s">
        <v>28</v>
      </c>
      <c r="I534" s="40" t="s">
        <v>29</v>
      </c>
      <c r="J534" s="40" t="s">
        <v>30</v>
      </c>
      <c r="K534" s="40" t="s">
        <v>31</v>
      </c>
      <c r="L534" s="49">
        <v>624780</v>
      </c>
      <c r="M534" s="49">
        <v>0</v>
      </c>
      <c r="N534" s="49">
        <v>624780</v>
      </c>
      <c r="O534" s="49">
        <v>0</v>
      </c>
      <c r="P534" s="42" t="s">
        <v>150</v>
      </c>
      <c r="Q534" s="40" t="s">
        <v>2990</v>
      </c>
      <c r="R534" s="40" t="s">
        <v>2991</v>
      </c>
      <c r="S534" s="40" t="s">
        <v>140</v>
      </c>
      <c r="T534" s="40" t="s">
        <v>141</v>
      </c>
      <c r="U534" s="40" t="s">
        <v>2992</v>
      </c>
      <c r="V534" s="40" t="s">
        <v>143</v>
      </c>
      <c r="W534" s="40" t="s">
        <v>151</v>
      </c>
      <c r="X534" s="40" t="s">
        <v>152</v>
      </c>
      <c r="Y534" s="40" t="s">
        <v>35</v>
      </c>
      <c r="Z534" s="40" t="s">
        <v>35</v>
      </c>
      <c r="AA534" s="40" t="s">
        <v>1036</v>
      </c>
      <c r="AB534" s="40"/>
      <c r="AC534" s="40" t="s">
        <v>730</v>
      </c>
      <c r="AD534" s="40" t="s">
        <v>4445</v>
      </c>
      <c r="AE534" s="40"/>
      <c r="AF534" s="40" t="s">
        <v>669</v>
      </c>
      <c r="AG534" s="40" t="s">
        <v>486</v>
      </c>
      <c r="AH534" s="40" t="s">
        <v>875</v>
      </c>
      <c r="AI534" s="40" t="s">
        <v>4446</v>
      </c>
      <c r="AJ534" s="41"/>
      <c r="AK534" s="43"/>
      <c r="AL534" s="41"/>
      <c r="AM534" s="41"/>
      <c r="AN534" s="41"/>
      <c r="AO534" s="41"/>
      <c r="AP534" s="41"/>
      <c r="AQ534" s="41"/>
      <c r="AR534" s="41"/>
      <c r="AS534" s="41"/>
      <c r="AT534" s="41"/>
      <c r="AU534" s="40"/>
      <c r="AV534" s="40"/>
      <c r="AW534" s="40"/>
      <c r="AX534" s="40"/>
    </row>
    <row r="535" spans="1:50" x14ac:dyDescent="0.2">
      <c r="A535" s="73">
        <v>53425</v>
      </c>
      <c r="B535" s="40" t="s">
        <v>669</v>
      </c>
      <c r="C535" s="40" t="s">
        <v>4447</v>
      </c>
      <c r="D535" s="40" t="s">
        <v>137</v>
      </c>
      <c r="E535" s="42" t="s">
        <v>1203</v>
      </c>
      <c r="F535" s="40" t="s">
        <v>1204</v>
      </c>
      <c r="G535" s="40" t="s">
        <v>27</v>
      </c>
      <c r="H535" s="40" t="s">
        <v>28</v>
      </c>
      <c r="I535" s="40" t="s">
        <v>29</v>
      </c>
      <c r="J535" s="40" t="s">
        <v>30</v>
      </c>
      <c r="K535" s="40" t="s">
        <v>31</v>
      </c>
      <c r="L535" s="49">
        <v>312390</v>
      </c>
      <c r="M535" s="49">
        <v>0</v>
      </c>
      <c r="N535" s="49">
        <v>312390</v>
      </c>
      <c r="O535" s="49">
        <v>0</v>
      </c>
      <c r="P535" s="42" t="s">
        <v>150</v>
      </c>
      <c r="Q535" s="40" t="s">
        <v>3031</v>
      </c>
      <c r="R535" s="40" t="s">
        <v>3032</v>
      </c>
      <c r="S535" s="40" t="s">
        <v>140</v>
      </c>
      <c r="T535" s="40" t="s">
        <v>141</v>
      </c>
      <c r="U535" s="40" t="s">
        <v>3033</v>
      </c>
      <c r="V535" s="40" t="s">
        <v>143</v>
      </c>
      <c r="W535" s="40" t="s">
        <v>157</v>
      </c>
      <c r="X535" s="40" t="s">
        <v>158</v>
      </c>
      <c r="Y535" s="40" t="s">
        <v>35</v>
      </c>
      <c r="Z535" s="40" t="s">
        <v>35</v>
      </c>
      <c r="AA535" s="40" t="s">
        <v>1037</v>
      </c>
      <c r="AB535" s="40"/>
      <c r="AC535" s="40" t="s">
        <v>4337</v>
      </c>
      <c r="AD535" s="40" t="s">
        <v>4448</v>
      </c>
      <c r="AE535" s="40"/>
      <c r="AF535" s="40" t="s">
        <v>669</v>
      </c>
      <c r="AG535" s="40" t="s">
        <v>486</v>
      </c>
      <c r="AH535" s="40" t="s">
        <v>876</v>
      </c>
      <c r="AI535" s="40" t="s">
        <v>4449</v>
      </c>
      <c r="AJ535" s="41"/>
      <c r="AK535" s="43"/>
      <c r="AL535" s="41"/>
      <c r="AM535" s="41"/>
      <c r="AN535" s="41"/>
      <c r="AO535" s="41"/>
      <c r="AP535" s="41"/>
      <c r="AQ535" s="41"/>
      <c r="AR535" s="41"/>
      <c r="AS535" s="41"/>
      <c r="AT535" s="41"/>
      <c r="AU535" s="40"/>
      <c r="AV535" s="40"/>
      <c r="AW535" s="40"/>
      <c r="AX535" s="40"/>
    </row>
    <row r="536" spans="1:50" x14ac:dyDescent="0.2">
      <c r="A536" s="73">
        <v>53525</v>
      </c>
      <c r="B536" s="40" t="s">
        <v>669</v>
      </c>
      <c r="C536" s="40" t="s">
        <v>4450</v>
      </c>
      <c r="D536" s="40" t="s">
        <v>137</v>
      </c>
      <c r="E536" s="42" t="s">
        <v>1203</v>
      </c>
      <c r="F536" s="40" t="s">
        <v>1204</v>
      </c>
      <c r="G536" s="40" t="s">
        <v>27</v>
      </c>
      <c r="H536" s="40" t="s">
        <v>28</v>
      </c>
      <c r="I536" s="40" t="s">
        <v>29</v>
      </c>
      <c r="J536" s="40" t="s">
        <v>30</v>
      </c>
      <c r="K536" s="40" t="s">
        <v>31</v>
      </c>
      <c r="L536" s="49">
        <v>312390</v>
      </c>
      <c r="M536" s="49">
        <v>0</v>
      </c>
      <c r="N536" s="49">
        <v>312390</v>
      </c>
      <c r="O536" s="49">
        <v>0</v>
      </c>
      <c r="P536" s="42" t="s">
        <v>150</v>
      </c>
      <c r="Q536" s="40" t="s">
        <v>3026</v>
      </c>
      <c r="R536" s="40" t="s">
        <v>3027</v>
      </c>
      <c r="S536" s="40" t="s">
        <v>140</v>
      </c>
      <c r="T536" s="40" t="s">
        <v>141</v>
      </c>
      <c r="U536" s="40" t="s">
        <v>3028</v>
      </c>
      <c r="V536" s="40" t="s">
        <v>143</v>
      </c>
      <c r="W536" s="40" t="s">
        <v>157</v>
      </c>
      <c r="X536" s="40" t="s">
        <v>158</v>
      </c>
      <c r="Y536" s="40" t="s">
        <v>35</v>
      </c>
      <c r="Z536" s="40" t="s">
        <v>35</v>
      </c>
      <c r="AA536" s="40" t="s">
        <v>1038</v>
      </c>
      <c r="AB536" s="40"/>
      <c r="AC536" s="40" t="s">
        <v>4241</v>
      </c>
      <c r="AD536" s="40" t="s">
        <v>4451</v>
      </c>
      <c r="AE536" s="40"/>
      <c r="AF536" s="40" t="s">
        <v>669</v>
      </c>
      <c r="AG536" s="40" t="s">
        <v>486</v>
      </c>
      <c r="AH536" s="40" t="s">
        <v>877</v>
      </c>
      <c r="AI536" s="40" t="s">
        <v>4452</v>
      </c>
      <c r="AJ536" s="41"/>
      <c r="AK536" s="43"/>
      <c r="AL536" s="41"/>
      <c r="AM536" s="41"/>
      <c r="AN536" s="41"/>
      <c r="AO536" s="41"/>
      <c r="AP536" s="41"/>
      <c r="AQ536" s="41"/>
      <c r="AR536" s="41"/>
      <c r="AS536" s="41"/>
      <c r="AT536" s="41"/>
      <c r="AU536" s="40"/>
      <c r="AV536" s="40"/>
      <c r="AW536" s="40"/>
      <c r="AX536" s="40"/>
    </row>
    <row r="537" spans="1:50" x14ac:dyDescent="0.2">
      <c r="A537" s="73">
        <v>53625</v>
      </c>
      <c r="B537" s="40" t="s">
        <v>669</v>
      </c>
      <c r="C537" s="40" t="s">
        <v>4453</v>
      </c>
      <c r="D537" s="40" t="s">
        <v>137</v>
      </c>
      <c r="E537" s="42" t="s">
        <v>1203</v>
      </c>
      <c r="F537" s="40" t="s">
        <v>1204</v>
      </c>
      <c r="G537" s="40" t="s">
        <v>27</v>
      </c>
      <c r="H537" s="40" t="s">
        <v>28</v>
      </c>
      <c r="I537" s="40" t="s">
        <v>29</v>
      </c>
      <c r="J537" s="40" t="s">
        <v>30</v>
      </c>
      <c r="K537" s="40" t="s">
        <v>31</v>
      </c>
      <c r="L537" s="49">
        <v>312390</v>
      </c>
      <c r="M537" s="49">
        <v>0</v>
      </c>
      <c r="N537" s="49">
        <v>312390</v>
      </c>
      <c r="O537" s="49">
        <v>0</v>
      </c>
      <c r="P537" s="42" t="s">
        <v>150</v>
      </c>
      <c r="Q537" s="40" t="s">
        <v>3014</v>
      </c>
      <c r="R537" s="40" t="s">
        <v>3015</v>
      </c>
      <c r="S537" s="40" t="s">
        <v>140</v>
      </c>
      <c r="T537" s="40" t="s">
        <v>141</v>
      </c>
      <c r="U537" s="40" t="s">
        <v>3016</v>
      </c>
      <c r="V537" s="40" t="s">
        <v>143</v>
      </c>
      <c r="W537" s="40" t="s">
        <v>148</v>
      </c>
      <c r="X537" s="40" t="s">
        <v>149</v>
      </c>
      <c r="Y537" s="40" t="s">
        <v>35</v>
      </c>
      <c r="Z537" s="40" t="s">
        <v>35</v>
      </c>
      <c r="AA537" s="40" t="s">
        <v>1039</v>
      </c>
      <c r="AB537" s="40"/>
      <c r="AC537" s="40" t="s">
        <v>4251</v>
      </c>
      <c r="AD537" s="40" t="s">
        <v>4454</v>
      </c>
      <c r="AE537" s="40"/>
      <c r="AF537" s="40" t="s">
        <v>669</v>
      </c>
      <c r="AG537" s="40" t="s">
        <v>486</v>
      </c>
      <c r="AH537" s="40" t="s">
        <v>878</v>
      </c>
      <c r="AI537" s="40" t="s">
        <v>4455</v>
      </c>
      <c r="AJ537" s="41"/>
      <c r="AK537" s="43"/>
      <c r="AL537" s="41"/>
      <c r="AM537" s="41"/>
      <c r="AN537" s="41"/>
      <c r="AO537" s="41"/>
      <c r="AP537" s="41"/>
      <c r="AQ537" s="41"/>
      <c r="AR537" s="41"/>
      <c r="AS537" s="41"/>
      <c r="AT537" s="41"/>
      <c r="AU537" s="40"/>
      <c r="AV537" s="40"/>
      <c r="AW537" s="40"/>
      <c r="AX537" s="40"/>
    </row>
    <row r="538" spans="1:50" x14ac:dyDescent="0.2">
      <c r="A538" s="73">
        <v>53725</v>
      </c>
      <c r="B538" s="40" t="s">
        <v>669</v>
      </c>
      <c r="C538" s="40" t="s">
        <v>4456</v>
      </c>
      <c r="D538" s="40" t="s">
        <v>137</v>
      </c>
      <c r="E538" s="42" t="s">
        <v>1203</v>
      </c>
      <c r="F538" s="40" t="s">
        <v>1204</v>
      </c>
      <c r="G538" s="40" t="s">
        <v>27</v>
      </c>
      <c r="H538" s="40" t="s">
        <v>28</v>
      </c>
      <c r="I538" s="40" t="s">
        <v>29</v>
      </c>
      <c r="J538" s="40" t="s">
        <v>30</v>
      </c>
      <c r="K538" s="40" t="s">
        <v>31</v>
      </c>
      <c r="L538" s="49">
        <v>322390</v>
      </c>
      <c r="M538" s="49">
        <v>0</v>
      </c>
      <c r="N538" s="49">
        <v>322390</v>
      </c>
      <c r="O538" s="49">
        <v>0</v>
      </c>
      <c r="P538" s="42" t="s">
        <v>150</v>
      </c>
      <c r="Q538" s="40" t="s">
        <v>3049</v>
      </c>
      <c r="R538" s="40" t="s">
        <v>3050</v>
      </c>
      <c r="S538" s="40" t="s">
        <v>140</v>
      </c>
      <c r="T538" s="40" t="s">
        <v>141</v>
      </c>
      <c r="U538" s="40" t="s">
        <v>3051</v>
      </c>
      <c r="V538" s="40" t="s">
        <v>143</v>
      </c>
      <c r="W538" s="40" t="s">
        <v>157</v>
      </c>
      <c r="X538" s="40" t="s">
        <v>158</v>
      </c>
      <c r="Y538" s="40" t="s">
        <v>35</v>
      </c>
      <c r="Z538" s="40" t="s">
        <v>35</v>
      </c>
      <c r="AA538" s="40" t="s">
        <v>1040</v>
      </c>
      <c r="AB538" s="40"/>
      <c r="AC538" s="40" t="s">
        <v>4277</v>
      </c>
      <c r="AD538" s="40" t="s">
        <v>4457</v>
      </c>
      <c r="AE538" s="40"/>
      <c r="AF538" s="40" t="s">
        <v>669</v>
      </c>
      <c r="AG538" s="40" t="s">
        <v>486</v>
      </c>
      <c r="AH538" s="40" t="s">
        <v>879</v>
      </c>
      <c r="AI538" s="40" t="s">
        <v>4458</v>
      </c>
      <c r="AJ538" s="41"/>
      <c r="AK538" s="43"/>
      <c r="AL538" s="41"/>
      <c r="AM538" s="41"/>
      <c r="AN538" s="41"/>
      <c r="AO538" s="41"/>
      <c r="AP538" s="41"/>
      <c r="AQ538" s="41"/>
      <c r="AR538" s="41"/>
      <c r="AS538" s="41"/>
      <c r="AT538" s="41"/>
      <c r="AU538" s="40"/>
      <c r="AV538" s="40"/>
      <c r="AW538" s="40"/>
      <c r="AX538" s="40"/>
    </row>
    <row r="539" spans="1:50" x14ac:dyDescent="0.2">
      <c r="A539" s="73">
        <v>53825</v>
      </c>
      <c r="B539" s="40" t="s">
        <v>669</v>
      </c>
      <c r="C539" s="40" t="s">
        <v>4459</v>
      </c>
      <c r="D539" s="40" t="s">
        <v>137</v>
      </c>
      <c r="E539" s="42" t="s">
        <v>1203</v>
      </c>
      <c r="F539" s="40" t="s">
        <v>1204</v>
      </c>
      <c r="G539" s="40" t="s">
        <v>27</v>
      </c>
      <c r="H539" s="40" t="s">
        <v>28</v>
      </c>
      <c r="I539" s="40" t="s">
        <v>29</v>
      </c>
      <c r="J539" s="40" t="s">
        <v>30</v>
      </c>
      <c r="K539" s="40" t="s">
        <v>31</v>
      </c>
      <c r="L539" s="49">
        <v>312390</v>
      </c>
      <c r="M539" s="49">
        <v>0</v>
      </c>
      <c r="N539" s="49">
        <v>312390</v>
      </c>
      <c r="O539" s="49">
        <v>0</v>
      </c>
      <c r="P539" s="42" t="s">
        <v>150</v>
      </c>
      <c r="Q539" s="40" t="s">
        <v>2996</v>
      </c>
      <c r="R539" s="40" t="s">
        <v>2997</v>
      </c>
      <c r="S539" s="40" t="s">
        <v>140</v>
      </c>
      <c r="T539" s="40" t="s">
        <v>141</v>
      </c>
      <c r="U539" s="40" t="s">
        <v>2998</v>
      </c>
      <c r="V539" s="40" t="s">
        <v>143</v>
      </c>
      <c r="W539" s="40" t="s">
        <v>148</v>
      </c>
      <c r="X539" s="40" t="s">
        <v>149</v>
      </c>
      <c r="Y539" s="40" t="s">
        <v>35</v>
      </c>
      <c r="Z539" s="40" t="s">
        <v>35</v>
      </c>
      <c r="AA539" s="40" t="s">
        <v>1041</v>
      </c>
      <c r="AB539" s="40"/>
      <c r="AC539" s="40" t="s">
        <v>738</v>
      </c>
      <c r="AD539" s="40" t="s">
        <v>4460</v>
      </c>
      <c r="AE539" s="40"/>
      <c r="AF539" s="40" t="s">
        <v>669</v>
      </c>
      <c r="AG539" s="40" t="s">
        <v>486</v>
      </c>
      <c r="AH539" s="40" t="s">
        <v>880</v>
      </c>
      <c r="AI539" s="40" t="s">
        <v>4461</v>
      </c>
      <c r="AJ539" s="41"/>
      <c r="AK539" s="43"/>
      <c r="AL539" s="41"/>
      <c r="AM539" s="41"/>
      <c r="AN539" s="41"/>
      <c r="AO539" s="41"/>
      <c r="AP539" s="41"/>
      <c r="AQ539" s="41"/>
      <c r="AR539" s="41"/>
      <c r="AS539" s="41"/>
      <c r="AT539" s="41"/>
      <c r="AU539" s="40"/>
      <c r="AV539" s="40"/>
      <c r="AW539" s="40"/>
      <c r="AX539" s="40"/>
    </row>
    <row r="540" spans="1:50" x14ac:dyDescent="0.2">
      <c r="A540" s="73">
        <v>53925</v>
      </c>
      <c r="B540" s="40" t="s">
        <v>669</v>
      </c>
      <c r="C540" s="40" t="s">
        <v>4462</v>
      </c>
      <c r="D540" s="40" t="s">
        <v>137</v>
      </c>
      <c r="E540" s="42" t="s">
        <v>1203</v>
      </c>
      <c r="F540" s="40" t="s">
        <v>1204</v>
      </c>
      <c r="G540" s="40" t="s">
        <v>27</v>
      </c>
      <c r="H540" s="40" t="s">
        <v>28</v>
      </c>
      <c r="I540" s="40" t="s">
        <v>29</v>
      </c>
      <c r="J540" s="40" t="s">
        <v>30</v>
      </c>
      <c r="K540" s="40" t="s">
        <v>31</v>
      </c>
      <c r="L540" s="49">
        <v>322390</v>
      </c>
      <c r="M540" s="49">
        <v>0</v>
      </c>
      <c r="N540" s="49">
        <v>322390</v>
      </c>
      <c r="O540" s="49">
        <v>0</v>
      </c>
      <c r="P540" s="42" t="s">
        <v>150</v>
      </c>
      <c r="Q540" s="40" t="s">
        <v>1769</v>
      </c>
      <c r="R540" s="40" t="s">
        <v>1770</v>
      </c>
      <c r="S540" s="40" t="s">
        <v>140</v>
      </c>
      <c r="T540" s="40" t="s">
        <v>141</v>
      </c>
      <c r="U540" s="40" t="s">
        <v>1771</v>
      </c>
      <c r="V540" s="40" t="s">
        <v>143</v>
      </c>
      <c r="W540" s="40" t="s">
        <v>162</v>
      </c>
      <c r="X540" s="40" t="s">
        <v>163</v>
      </c>
      <c r="Y540" s="40" t="s">
        <v>35</v>
      </c>
      <c r="Z540" s="40" t="s">
        <v>35</v>
      </c>
      <c r="AA540" s="40" t="s">
        <v>1042</v>
      </c>
      <c r="AB540" s="40"/>
      <c r="AC540" s="40" t="s">
        <v>4295</v>
      </c>
      <c r="AD540" s="40" t="s">
        <v>4463</v>
      </c>
      <c r="AE540" s="40"/>
      <c r="AF540" s="40" t="s">
        <v>669</v>
      </c>
      <c r="AG540" s="40" t="s">
        <v>486</v>
      </c>
      <c r="AH540" s="40" t="s">
        <v>881</v>
      </c>
      <c r="AI540" s="40" t="s">
        <v>4464</v>
      </c>
      <c r="AJ540" s="41"/>
      <c r="AK540" s="43"/>
      <c r="AL540" s="41"/>
      <c r="AM540" s="41"/>
      <c r="AN540" s="41"/>
      <c r="AO540" s="41"/>
      <c r="AP540" s="41"/>
      <c r="AQ540" s="41"/>
      <c r="AR540" s="41"/>
      <c r="AS540" s="41"/>
      <c r="AT540" s="41"/>
      <c r="AU540" s="40"/>
      <c r="AV540" s="40"/>
      <c r="AW540" s="40"/>
      <c r="AX540" s="40"/>
    </row>
    <row r="541" spans="1:50" x14ac:dyDescent="0.2">
      <c r="A541" s="73">
        <v>54025</v>
      </c>
      <c r="B541" s="40" t="s">
        <v>669</v>
      </c>
      <c r="C541" s="40" t="s">
        <v>4465</v>
      </c>
      <c r="D541" s="40" t="s">
        <v>137</v>
      </c>
      <c r="E541" s="42" t="s">
        <v>1218</v>
      </c>
      <c r="F541" s="40" t="s">
        <v>1219</v>
      </c>
      <c r="G541" s="40" t="s">
        <v>27</v>
      </c>
      <c r="H541" s="40" t="s">
        <v>28</v>
      </c>
      <c r="I541" s="40" t="s">
        <v>37</v>
      </c>
      <c r="J541" s="40" t="s">
        <v>38</v>
      </c>
      <c r="K541" s="40" t="s">
        <v>31</v>
      </c>
      <c r="L541" s="49">
        <v>1434750</v>
      </c>
      <c r="M541" s="49">
        <v>0</v>
      </c>
      <c r="N541" s="49">
        <v>1434750</v>
      </c>
      <c r="O541" s="49">
        <v>0</v>
      </c>
      <c r="P541" s="42" t="s">
        <v>138</v>
      </c>
      <c r="Q541" s="40" t="s">
        <v>1471</v>
      </c>
      <c r="R541" s="40" t="s">
        <v>1472</v>
      </c>
      <c r="S541" s="40" t="s">
        <v>140</v>
      </c>
      <c r="T541" s="40" t="s">
        <v>147</v>
      </c>
      <c r="U541" s="40" t="s">
        <v>1473</v>
      </c>
      <c r="V541" s="40" t="s">
        <v>143</v>
      </c>
      <c r="W541" s="40" t="s">
        <v>1474</v>
      </c>
      <c r="X541" s="40" t="s">
        <v>1475</v>
      </c>
      <c r="Y541" s="40" t="s">
        <v>49</v>
      </c>
      <c r="Z541" s="40" t="s">
        <v>49</v>
      </c>
      <c r="AA541" s="40" t="s">
        <v>1043</v>
      </c>
      <c r="AB541" s="40" t="s">
        <v>4466</v>
      </c>
      <c r="AC541" s="40" t="s">
        <v>4467</v>
      </c>
      <c r="AD541" s="40" t="s">
        <v>4468</v>
      </c>
      <c r="AE541" s="40"/>
      <c r="AF541" s="40" t="s">
        <v>669</v>
      </c>
      <c r="AG541" s="40" t="s">
        <v>146</v>
      </c>
      <c r="AH541" s="40" t="s">
        <v>4469</v>
      </c>
      <c r="AI541" s="40" t="s">
        <v>4470</v>
      </c>
      <c r="AJ541" s="41"/>
      <c r="AK541" s="43"/>
      <c r="AL541" s="41"/>
      <c r="AM541" s="41"/>
      <c r="AN541" s="41"/>
      <c r="AO541" s="41"/>
      <c r="AP541" s="41"/>
      <c r="AQ541" s="41"/>
      <c r="AR541" s="41"/>
      <c r="AS541" s="41"/>
      <c r="AT541" s="41"/>
      <c r="AU541" s="40"/>
      <c r="AV541" s="40"/>
      <c r="AW541" s="40"/>
      <c r="AX541" s="40"/>
    </row>
    <row r="542" spans="1:50" x14ac:dyDescent="0.2">
      <c r="A542" s="73">
        <v>54125</v>
      </c>
      <c r="B542" s="40" t="s">
        <v>669</v>
      </c>
      <c r="C542" s="40" t="s">
        <v>4471</v>
      </c>
      <c r="D542" s="40" t="s">
        <v>137</v>
      </c>
      <c r="E542" s="42" t="s">
        <v>1218</v>
      </c>
      <c r="F542" s="40" t="s">
        <v>1219</v>
      </c>
      <c r="G542" s="40" t="s">
        <v>27</v>
      </c>
      <c r="H542" s="40" t="s">
        <v>28</v>
      </c>
      <c r="I542" s="40" t="s">
        <v>37</v>
      </c>
      <c r="J542" s="40" t="s">
        <v>38</v>
      </c>
      <c r="K542" s="40" t="s">
        <v>31</v>
      </c>
      <c r="L542" s="49">
        <v>44920</v>
      </c>
      <c r="M542" s="49">
        <v>0</v>
      </c>
      <c r="N542" s="49">
        <v>44920</v>
      </c>
      <c r="O542" s="49">
        <v>0</v>
      </c>
      <c r="P542" s="42" t="s">
        <v>138</v>
      </c>
      <c r="Q542" s="40" t="s">
        <v>1471</v>
      </c>
      <c r="R542" s="40" t="s">
        <v>1472</v>
      </c>
      <c r="S542" s="40" t="s">
        <v>140</v>
      </c>
      <c r="T542" s="40" t="s">
        <v>147</v>
      </c>
      <c r="U542" s="40" t="s">
        <v>1473</v>
      </c>
      <c r="V542" s="40" t="s">
        <v>143</v>
      </c>
      <c r="W542" s="40" t="s">
        <v>1474</v>
      </c>
      <c r="X542" s="40" t="s">
        <v>1475</v>
      </c>
      <c r="Y542" s="40" t="s">
        <v>49</v>
      </c>
      <c r="Z542" s="40" t="s">
        <v>49</v>
      </c>
      <c r="AA542" s="40" t="s">
        <v>1044</v>
      </c>
      <c r="AB542" s="40" t="s">
        <v>4472</v>
      </c>
      <c r="AC542" s="40" t="s">
        <v>4473</v>
      </c>
      <c r="AD542" s="40" t="s">
        <v>4474</v>
      </c>
      <c r="AE542" s="40"/>
      <c r="AF542" s="40" t="s">
        <v>669</v>
      </c>
      <c r="AG542" s="40" t="s">
        <v>146</v>
      </c>
      <c r="AH542" s="40" t="s">
        <v>4475</v>
      </c>
      <c r="AI542" s="40" t="s">
        <v>4476</v>
      </c>
      <c r="AJ542" s="41"/>
      <c r="AK542" s="43"/>
      <c r="AL542" s="41"/>
      <c r="AM542" s="41"/>
      <c r="AN542" s="41"/>
      <c r="AO542" s="41"/>
      <c r="AP542" s="41"/>
      <c r="AQ542" s="41"/>
      <c r="AR542" s="41"/>
      <c r="AS542" s="41"/>
      <c r="AT542" s="41"/>
      <c r="AU542" s="40"/>
      <c r="AV542" s="40"/>
      <c r="AW542" s="40"/>
      <c r="AX542" s="40"/>
    </row>
    <row r="543" spans="1:50" x14ac:dyDescent="0.2">
      <c r="A543" s="73">
        <v>54225</v>
      </c>
      <c r="B543" s="40" t="s">
        <v>669</v>
      </c>
      <c r="C543" s="40" t="s">
        <v>4477</v>
      </c>
      <c r="D543" s="40" t="s">
        <v>137</v>
      </c>
      <c r="E543" s="42" t="s">
        <v>1218</v>
      </c>
      <c r="F543" s="40" t="s">
        <v>1219</v>
      </c>
      <c r="G543" s="40" t="s">
        <v>27</v>
      </c>
      <c r="H543" s="40" t="s">
        <v>28</v>
      </c>
      <c r="I543" s="40" t="s">
        <v>29</v>
      </c>
      <c r="J543" s="40" t="s">
        <v>30</v>
      </c>
      <c r="K543" s="40" t="s">
        <v>31</v>
      </c>
      <c r="L543" s="49">
        <v>148239</v>
      </c>
      <c r="M543" s="49">
        <v>0</v>
      </c>
      <c r="N543" s="49">
        <v>148239</v>
      </c>
      <c r="O543" s="49">
        <v>0</v>
      </c>
      <c r="P543" s="42" t="s">
        <v>150</v>
      </c>
      <c r="Q543" s="40" t="s">
        <v>3182</v>
      </c>
      <c r="R543" s="40" t="s">
        <v>3183</v>
      </c>
      <c r="S543" s="40" t="s">
        <v>140</v>
      </c>
      <c r="T543" s="40" t="s">
        <v>141</v>
      </c>
      <c r="U543" s="40" t="s">
        <v>3184</v>
      </c>
      <c r="V543" s="40" t="s">
        <v>143</v>
      </c>
      <c r="W543" s="40" t="s">
        <v>151</v>
      </c>
      <c r="X543" s="40" t="s">
        <v>152</v>
      </c>
      <c r="Y543" s="40" t="s">
        <v>54</v>
      </c>
      <c r="Z543" s="40" t="s">
        <v>54</v>
      </c>
      <c r="AA543" s="40" t="s">
        <v>1045</v>
      </c>
      <c r="AB543" s="40"/>
      <c r="AC543" s="40" t="s">
        <v>732</v>
      </c>
      <c r="AD543" s="40" t="s">
        <v>4478</v>
      </c>
      <c r="AE543" s="40"/>
      <c r="AF543" s="40" t="s">
        <v>669</v>
      </c>
      <c r="AG543" s="40" t="s">
        <v>486</v>
      </c>
      <c r="AH543" s="40" t="s">
        <v>882</v>
      </c>
      <c r="AI543" s="40" t="s">
        <v>4479</v>
      </c>
      <c r="AJ543" s="41"/>
      <c r="AK543" s="43"/>
      <c r="AL543" s="41"/>
      <c r="AM543" s="41"/>
      <c r="AN543" s="41"/>
      <c r="AO543" s="41"/>
      <c r="AP543" s="41"/>
      <c r="AQ543" s="41"/>
      <c r="AR543" s="41"/>
      <c r="AS543" s="41"/>
      <c r="AT543" s="41"/>
      <c r="AU543" s="40"/>
      <c r="AV543" s="40"/>
      <c r="AW543" s="40"/>
      <c r="AX543" s="40"/>
    </row>
    <row r="544" spans="1:50" x14ac:dyDescent="0.2">
      <c r="A544" s="73">
        <v>54325</v>
      </c>
      <c r="B544" s="40" t="s">
        <v>669</v>
      </c>
      <c r="C544" s="40" t="s">
        <v>4480</v>
      </c>
      <c r="D544" s="40" t="s">
        <v>137</v>
      </c>
      <c r="E544" s="42" t="s">
        <v>1218</v>
      </c>
      <c r="F544" s="40" t="s">
        <v>1219</v>
      </c>
      <c r="G544" s="40" t="s">
        <v>27</v>
      </c>
      <c r="H544" s="40" t="s">
        <v>28</v>
      </c>
      <c r="I544" s="40" t="s">
        <v>29</v>
      </c>
      <c r="J544" s="40" t="s">
        <v>30</v>
      </c>
      <c r="K544" s="40" t="s">
        <v>31</v>
      </c>
      <c r="L544" s="49">
        <v>173010</v>
      </c>
      <c r="M544" s="49">
        <v>0</v>
      </c>
      <c r="N544" s="49">
        <v>173010</v>
      </c>
      <c r="O544" s="49">
        <v>0</v>
      </c>
      <c r="P544" s="42" t="s">
        <v>150</v>
      </c>
      <c r="Q544" s="40" t="s">
        <v>3339</v>
      </c>
      <c r="R544" s="40" t="s">
        <v>3340</v>
      </c>
      <c r="S544" s="40" t="s">
        <v>140</v>
      </c>
      <c r="T544" s="40" t="s">
        <v>141</v>
      </c>
      <c r="U544" s="40" t="s">
        <v>3341</v>
      </c>
      <c r="V544" s="40" t="s">
        <v>143</v>
      </c>
      <c r="W544" s="40" t="s">
        <v>148</v>
      </c>
      <c r="X544" s="40" t="s">
        <v>149</v>
      </c>
      <c r="Y544" s="40" t="s">
        <v>54</v>
      </c>
      <c r="Z544" s="40" t="s">
        <v>54</v>
      </c>
      <c r="AA544" s="40" t="s">
        <v>1046</v>
      </c>
      <c r="AB544" s="40"/>
      <c r="AC544" s="40" t="s">
        <v>848</v>
      </c>
      <c r="AD544" s="40" t="s">
        <v>4481</v>
      </c>
      <c r="AE544" s="40"/>
      <c r="AF544" s="40" t="s">
        <v>669</v>
      </c>
      <c r="AG544" s="40" t="s">
        <v>486</v>
      </c>
      <c r="AH544" s="40" t="s">
        <v>883</v>
      </c>
      <c r="AI544" s="40" t="s">
        <v>4482</v>
      </c>
      <c r="AJ544" s="41"/>
      <c r="AK544" s="43"/>
      <c r="AL544" s="41"/>
      <c r="AM544" s="41"/>
      <c r="AN544" s="41"/>
      <c r="AO544" s="41"/>
      <c r="AP544" s="41"/>
      <c r="AQ544" s="41"/>
      <c r="AR544" s="41"/>
      <c r="AS544" s="41"/>
      <c r="AT544" s="41"/>
      <c r="AU544" s="40"/>
      <c r="AV544" s="40"/>
      <c r="AW544" s="40"/>
      <c r="AX544" s="40"/>
    </row>
    <row r="545" spans="1:50" x14ac:dyDescent="0.2">
      <c r="A545" s="73">
        <v>54425</v>
      </c>
      <c r="B545" s="40" t="s">
        <v>862</v>
      </c>
      <c r="C545" s="40" t="s">
        <v>4483</v>
      </c>
      <c r="D545" s="40" t="s">
        <v>137</v>
      </c>
      <c r="E545" s="42" t="s">
        <v>1293</v>
      </c>
      <c r="F545" s="40" t="s">
        <v>1294</v>
      </c>
      <c r="G545" s="40" t="s">
        <v>76</v>
      </c>
      <c r="H545" s="40" t="s">
        <v>77</v>
      </c>
      <c r="I545" s="40" t="s">
        <v>29</v>
      </c>
      <c r="J545" s="40" t="s">
        <v>30</v>
      </c>
      <c r="K545" s="40" t="s">
        <v>31</v>
      </c>
      <c r="L545" s="49">
        <v>6453333</v>
      </c>
      <c r="M545" s="49">
        <v>0</v>
      </c>
      <c r="N545" s="49">
        <v>6453333</v>
      </c>
      <c r="O545" s="49">
        <v>1613333</v>
      </c>
      <c r="P545" s="42" t="s">
        <v>150</v>
      </c>
      <c r="Q545" s="40" t="s">
        <v>4484</v>
      </c>
      <c r="R545" s="40" t="s">
        <v>4485</v>
      </c>
      <c r="S545" s="40" t="s">
        <v>140</v>
      </c>
      <c r="T545" s="40" t="s">
        <v>141</v>
      </c>
      <c r="U545" s="40" t="s">
        <v>4486</v>
      </c>
      <c r="V545" s="40" t="s">
        <v>143</v>
      </c>
      <c r="W545" s="40" t="s">
        <v>151</v>
      </c>
      <c r="X545" s="40" t="s">
        <v>152</v>
      </c>
      <c r="Y545" s="40" t="s">
        <v>75</v>
      </c>
      <c r="Z545" s="40" t="s">
        <v>75</v>
      </c>
      <c r="AA545" s="40" t="s">
        <v>1047</v>
      </c>
      <c r="AB545" s="40"/>
      <c r="AC545" s="40" t="s">
        <v>9837</v>
      </c>
      <c r="AD545" s="40" t="s">
        <v>9838</v>
      </c>
      <c r="AE545" s="40"/>
      <c r="AF545" s="40" t="s">
        <v>862</v>
      </c>
      <c r="AG545" s="40" t="s">
        <v>153</v>
      </c>
      <c r="AH545" s="40" t="s">
        <v>4487</v>
      </c>
      <c r="AI545" s="40" t="s">
        <v>4488</v>
      </c>
      <c r="AJ545" s="41"/>
      <c r="AK545" s="43"/>
      <c r="AL545" s="41"/>
      <c r="AM545" s="41"/>
      <c r="AN545" s="41"/>
      <c r="AO545" s="41"/>
      <c r="AP545" s="41"/>
      <c r="AQ545" s="41"/>
      <c r="AR545" s="41"/>
      <c r="AS545" s="41"/>
      <c r="AT545" s="41"/>
      <c r="AU545" s="40"/>
      <c r="AV545" s="40"/>
      <c r="AW545" s="40"/>
      <c r="AX545" s="40"/>
    </row>
    <row r="546" spans="1:50" x14ac:dyDescent="0.2">
      <c r="A546" s="73">
        <v>54425</v>
      </c>
      <c r="B546" s="40" t="s">
        <v>862</v>
      </c>
      <c r="C546" s="40" t="s">
        <v>4483</v>
      </c>
      <c r="D546" s="40" t="s">
        <v>137</v>
      </c>
      <c r="E546" s="42" t="s">
        <v>1298</v>
      </c>
      <c r="F546" s="40" t="s">
        <v>1299</v>
      </c>
      <c r="G546" s="40" t="s">
        <v>76</v>
      </c>
      <c r="H546" s="40" t="s">
        <v>77</v>
      </c>
      <c r="I546" s="40" t="s">
        <v>29</v>
      </c>
      <c r="J546" s="40" t="s">
        <v>30</v>
      </c>
      <c r="K546" s="40" t="s">
        <v>31</v>
      </c>
      <c r="L546" s="49">
        <v>33880000</v>
      </c>
      <c r="M546" s="49">
        <v>0</v>
      </c>
      <c r="N546" s="49">
        <v>33880000</v>
      </c>
      <c r="O546" s="49">
        <v>31137333</v>
      </c>
      <c r="P546" s="42" t="s">
        <v>150</v>
      </c>
      <c r="Q546" s="40" t="s">
        <v>4484</v>
      </c>
      <c r="R546" s="40" t="s">
        <v>4485</v>
      </c>
      <c r="S546" s="40" t="s">
        <v>140</v>
      </c>
      <c r="T546" s="40" t="s">
        <v>141</v>
      </c>
      <c r="U546" s="40" t="s">
        <v>4486</v>
      </c>
      <c r="V546" s="40" t="s">
        <v>143</v>
      </c>
      <c r="W546" s="40" t="s">
        <v>151</v>
      </c>
      <c r="X546" s="40" t="s">
        <v>152</v>
      </c>
      <c r="Y546" s="40" t="s">
        <v>75</v>
      </c>
      <c r="Z546" s="40" t="s">
        <v>75</v>
      </c>
      <c r="AA546" s="40" t="s">
        <v>1047</v>
      </c>
      <c r="AB546" s="40"/>
      <c r="AC546" s="40" t="s">
        <v>9837</v>
      </c>
      <c r="AD546" s="40" t="s">
        <v>9838</v>
      </c>
      <c r="AE546" s="40"/>
      <c r="AF546" s="40" t="s">
        <v>862</v>
      </c>
      <c r="AG546" s="40" t="s">
        <v>153</v>
      </c>
      <c r="AH546" s="40" t="s">
        <v>4487</v>
      </c>
      <c r="AI546" s="40" t="s">
        <v>4488</v>
      </c>
      <c r="AJ546" s="41"/>
      <c r="AK546" s="43"/>
      <c r="AL546" s="41"/>
      <c r="AM546" s="41"/>
      <c r="AN546" s="41"/>
      <c r="AO546" s="41"/>
      <c r="AP546" s="41"/>
      <c r="AQ546" s="41"/>
      <c r="AR546" s="41"/>
      <c r="AS546" s="41"/>
      <c r="AT546" s="41"/>
      <c r="AU546" s="40"/>
      <c r="AV546" s="40"/>
      <c r="AW546" s="40"/>
      <c r="AX546" s="40"/>
    </row>
    <row r="547" spans="1:50" x14ac:dyDescent="0.2">
      <c r="A547" s="73">
        <v>54525</v>
      </c>
      <c r="B547" s="40" t="s">
        <v>862</v>
      </c>
      <c r="C547" s="40" t="s">
        <v>4489</v>
      </c>
      <c r="D547" s="40" t="s">
        <v>137</v>
      </c>
      <c r="E547" s="42" t="s">
        <v>1311</v>
      </c>
      <c r="F547" s="40" t="s">
        <v>1312</v>
      </c>
      <c r="G547" s="40" t="s">
        <v>27</v>
      </c>
      <c r="H547" s="40" t="s">
        <v>28</v>
      </c>
      <c r="I547" s="40" t="s">
        <v>29</v>
      </c>
      <c r="J547" s="40" t="s">
        <v>30</v>
      </c>
      <c r="K547" s="40" t="s">
        <v>31</v>
      </c>
      <c r="L547" s="49">
        <v>222058</v>
      </c>
      <c r="M547" s="49">
        <v>0</v>
      </c>
      <c r="N547" s="49">
        <v>222058</v>
      </c>
      <c r="O547" s="49">
        <v>0</v>
      </c>
      <c r="P547" s="42" t="s">
        <v>150</v>
      </c>
      <c r="Q547" s="40" t="s">
        <v>4490</v>
      </c>
      <c r="R547" s="40" t="s">
        <v>4491</v>
      </c>
      <c r="S547" s="40" t="s">
        <v>140</v>
      </c>
      <c r="T547" s="40" t="s">
        <v>141</v>
      </c>
      <c r="U547" s="40" t="s">
        <v>4492</v>
      </c>
      <c r="V547" s="40" t="s">
        <v>143</v>
      </c>
      <c r="W547" s="40" t="s">
        <v>157</v>
      </c>
      <c r="X547" s="40" t="s">
        <v>158</v>
      </c>
      <c r="Y547" s="40" t="s">
        <v>85</v>
      </c>
      <c r="Z547" s="40" t="s">
        <v>85</v>
      </c>
      <c r="AA547" s="40" t="s">
        <v>861</v>
      </c>
      <c r="AB547" s="40" t="s">
        <v>109</v>
      </c>
      <c r="AC547" s="40" t="s">
        <v>1038</v>
      </c>
      <c r="AD547" s="40" t="s">
        <v>1323</v>
      </c>
      <c r="AE547" s="40"/>
      <c r="AF547" s="40" t="s">
        <v>862</v>
      </c>
      <c r="AG547" s="40" t="s">
        <v>486</v>
      </c>
      <c r="AH547" s="40" t="s">
        <v>884</v>
      </c>
      <c r="AI547" s="40" t="s">
        <v>4493</v>
      </c>
      <c r="AJ547" s="41"/>
      <c r="AK547" s="43"/>
      <c r="AL547" s="41"/>
      <c r="AM547" s="41"/>
      <c r="AN547" s="41"/>
      <c r="AO547" s="41"/>
      <c r="AP547" s="41"/>
      <c r="AQ547" s="41"/>
      <c r="AR547" s="41"/>
      <c r="AS547" s="41"/>
      <c r="AT547" s="41"/>
      <c r="AU547" s="40"/>
      <c r="AV547" s="40"/>
      <c r="AW547" s="40"/>
      <c r="AX547" s="40"/>
    </row>
    <row r="548" spans="1:50" x14ac:dyDescent="0.2">
      <c r="A548" s="73">
        <v>54625</v>
      </c>
      <c r="B548" s="40" t="s">
        <v>862</v>
      </c>
      <c r="C548" s="40" t="s">
        <v>4494</v>
      </c>
      <c r="D548" s="40" t="s">
        <v>137</v>
      </c>
      <c r="E548" s="42" t="s">
        <v>1293</v>
      </c>
      <c r="F548" s="40" t="s">
        <v>1294</v>
      </c>
      <c r="G548" s="40" t="s">
        <v>76</v>
      </c>
      <c r="H548" s="40" t="s">
        <v>77</v>
      </c>
      <c r="I548" s="40" t="s">
        <v>29</v>
      </c>
      <c r="J548" s="40" t="s">
        <v>30</v>
      </c>
      <c r="K548" s="40" t="s">
        <v>31</v>
      </c>
      <c r="L548" s="49">
        <v>156195</v>
      </c>
      <c r="M548" s="49">
        <v>0</v>
      </c>
      <c r="N548" s="49">
        <v>156195</v>
      </c>
      <c r="O548" s="49">
        <v>0</v>
      </c>
      <c r="P548" s="42" t="s">
        <v>150</v>
      </c>
      <c r="Q548" s="40" t="s">
        <v>3376</v>
      </c>
      <c r="R548" s="40" t="s">
        <v>3377</v>
      </c>
      <c r="S548" s="40" t="s">
        <v>140</v>
      </c>
      <c r="T548" s="40" t="s">
        <v>141</v>
      </c>
      <c r="U548" s="40" t="s">
        <v>3378</v>
      </c>
      <c r="V548" s="40" t="s">
        <v>143</v>
      </c>
      <c r="W548" s="40" t="s">
        <v>151</v>
      </c>
      <c r="X548" s="40" t="s">
        <v>152</v>
      </c>
      <c r="Y548" s="40" t="s">
        <v>78</v>
      </c>
      <c r="Z548" s="40" t="s">
        <v>78</v>
      </c>
      <c r="AA548" s="40" t="s">
        <v>1048</v>
      </c>
      <c r="AB548" s="40" t="s">
        <v>111</v>
      </c>
      <c r="AC548" s="40" t="s">
        <v>1040</v>
      </c>
      <c r="AD548" s="40" t="s">
        <v>4495</v>
      </c>
      <c r="AE548" s="40"/>
      <c r="AF548" s="40" t="s">
        <v>862</v>
      </c>
      <c r="AG548" s="40" t="s">
        <v>486</v>
      </c>
      <c r="AH548" s="40" t="s">
        <v>885</v>
      </c>
      <c r="AI548" s="40" t="s">
        <v>4496</v>
      </c>
      <c r="AJ548" s="41"/>
      <c r="AK548" s="43"/>
      <c r="AL548" s="41"/>
      <c r="AM548" s="41"/>
      <c r="AN548" s="41"/>
      <c r="AO548" s="41"/>
      <c r="AP548" s="41"/>
      <c r="AQ548" s="41"/>
      <c r="AR548" s="41"/>
      <c r="AS548" s="41"/>
      <c r="AT548" s="41"/>
      <c r="AU548" s="40"/>
      <c r="AV548" s="40"/>
      <c r="AW548" s="40"/>
      <c r="AX548" s="40"/>
    </row>
    <row r="549" spans="1:50" x14ac:dyDescent="0.2">
      <c r="A549" s="73">
        <v>54725</v>
      </c>
      <c r="B549" s="40" t="s">
        <v>862</v>
      </c>
      <c r="C549" s="40" t="s">
        <v>4497</v>
      </c>
      <c r="D549" s="40" t="s">
        <v>137</v>
      </c>
      <c r="E549" s="42" t="s">
        <v>1293</v>
      </c>
      <c r="F549" s="40" t="s">
        <v>1294</v>
      </c>
      <c r="G549" s="40" t="s">
        <v>76</v>
      </c>
      <c r="H549" s="40" t="s">
        <v>77</v>
      </c>
      <c r="I549" s="40" t="s">
        <v>29</v>
      </c>
      <c r="J549" s="40" t="s">
        <v>30</v>
      </c>
      <c r="K549" s="40" t="s">
        <v>31</v>
      </c>
      <c r="L549" s="49">
        <v>222058</v>
      </c>
      <c r="M549" s="49">
        <v>0</v>
      </c>
      <c r="N549" s="49">
        <v>222058</v>
      </c>
      <c r="O549" s="49">
        <v>0</v>
      </c>
      <c r="P549" s="42" t="s">
        <v>150</v>
      </c>
      <c r="Q549" s="40" t="s">
        <v>3345</v>
      </c>
      <c r="R549" s="40" t="s">
        <v>3346</v>
      </c>
      <c r="S549" s="40" t="s">
        <v>140</v>
      </c>
      <c r="T549" s="40" t="s">
        <v>141</v>
      </c>
      <c r="U549" s="40" t="s">
        <v>3347</v>
      </c>
      <c r="V549" s="40" t="s">
        <v>143</v>
      </c>
      <c r="W549" s="40" t="s">
        <v>159</v>
      </c>
      <c r="X549" s="40" t="s">
        <v>160</v>
      </c>
      <c r="Y549" s="40" t="s">
        <v>78</v>
      </c>
      <c r="Z549" s="40" t="s">
        <v>78</v>
      </c>
      <c r="AA549" s="40" t="s">
        <v>1049</v>
      </c>
      <c r="AB549" s="40" t="s">
        <v>110</v>
      </c>
      <c r="AC549" s="40" t="s">
        <v>1039</v>
      </c>
      <c r="AD549" s="40" t="s">
        <v>4498</v>
      </c>
      <c r="AE549" s="40"/>
      <c r="AF549" s="40" t="s">
        <v>862</v>
      </c>
      <c r="AG549" s="40" t="s">
        <v>486</v>
      </c>
      <c r="AH549" s="40" t="s">
        <v>886</v>
      </c>
      <c r="AI549" s="40" t="s">
        <v>4499</v>
      </c>
      <c r="AJ549" s="41"/>
      <c r="AK549" s="43"/>
      <c r="AL549" s="41"/>
      <c r="AM549" s="41"/>
      <c r="AN549" s="41"/>
      <c r="AO549" s="41"/>
      <c r="AP549" s="41"/>
      <c r="AQ549" s="41"/>
      <c r="AR549" s="41"/>
      <c r="AS549" s="41"/>
      <c r="AT549" s="41"/>
      <c r="AU549" s="40"/>
      <c r="AV549" s="40"/>
      <c r="AW549" s="40"/>
      <c r="AX549" s="40"/>
    </row>
    <row r="550" spans="1:50" x14ac:dyDescent="0.2">
      <c r="A550" s="73">
        <v>54825</v>
      </c>
      <c r="B550" s="40" t="s">
        <v>862</v>
      </c>
      <c r="C550" s="40" t="s">
        <v>4500</v>
      </c>
      <c r="D550" s="40" t="s">
        <v>137</v>
      </c>
      <c r="E550" s="42" t="s">
        <v>1203</v>
      </c>
      <c r="F550" s="40" t="s">
        <v>1204</v>
      </c>
      <c r="G550" s="40" t="s">
        <v>27</v>
      </c>
      <c r="H550" s="40" t="s">
        <v>28</v>
      </c>
      <c r="I550" s="40" t="s">
        <v>29</v>
      </c>
      <c r="J550" s="40" t="s">
        <v>30</v>
      </c>
      <c r="K550" s="40" t="s">
        <v>31</v>
      </c>
      <c r="L550" s="49">
        <v>312390</v>
      </c>
      <c r="M550" s="49">
        <v>0</v>
      </c>
      <c r="N550" s="49">
        <v>312390</v>
      </c>
      <c r="O550" s="49">
        <v>0</v>
      </c>
      <c r="P550" s="42" t="s">
        <v>150</v>
      </c>
      <c r="Q550" s="40" t="s">
        <v>3971</v>
      </c>
      <c r="R550" s="40" t="s">
        <v>3972</v>
      </c>
      <c r="S550" s="40" t="s">
        <v>140</v>
      </c>
      <c r="T550" s="40" t="s">
        <v>141</v>
      </c>
      <c r="U550" s="40" t="s">
        <v>4501</v>
      </c>
      <c r="V550" s="40" t="s">
        <v>143</v>
      </c>
      <c r="W550" s="40" t="s">
        <v>162</v>
      </c>
      <c r="X550" s="40" t="s">
        <v>163</v>
      </c>
      <c r="Y550" s="40" t="s">
        <v>35</v>
      </c>
      <c r="Z550" s="40" t="s">
        <v>35</v>
      </c>
      <c r="AA550" s="40" t="s">
        <v>1050</v>
      </c>
      <c r="AB550" s="40" t="s">
        <v>112</v>
      </c>
      <c r="AC550" s="40" t="s">
        <v>1041</v>
      </c>
      <c r="AD550" s="40" t="s">
        <v>4502</v>
      </c>
      <c r="AE550" s="40"/>
      <c r="AF550" s="40" t="s">
        <v>862</v>
      </c>
      <c r="AG550" s="40" t="s">
        <v>486</v>
      </c>
      <c r="AH550" s="40" t="s">
        <v>887</v>
      </c>
      <c r="AI550" s="40" t="s">
        <v>4503</v>
      </c>
      <c r="AJ550" s="41"/>
      <c r="AK550" s="43"/>
      <c r="AL550" s="41"/>
      <c r="AM550" s="41"/>
      <c r="AN550" s="41"/>
      <c r="AO550" s="41"/>
      <c r="AP550" s="41"/>
      <c r="AQ550" s="41"/>
      <c r="AR550" s="41"/>
      <c r="AS550" s="41"/>
      <c r="AT550" s="41"/>
      <c r="AU550" s="40"/>
      <c r="AV550" s="40"/>
      <c r="AW550" s="40"/>
      <c r="AX550" s="40"/>
    </row>
    <row r="551" spans="1:50" x14ac:dyDescent="0.2">
      <c r="A551" s="73">
        <v>54925</v>
      </c>
      <c r="B551" s="40" t="s">
        <v>862</v>
      </c>
      <c r="C551" s="40" t="s">
        <v>4504</v>
      </c>
      <c r="D551" s="40" t="s">
        <v>137</v>
      </c>
      <c r="E551" s="42" t="s">
        <v>1203</v>
      </c>
      <c r="F551" s="40" t="s">
        <v>1204</v>
      </c>
      <c r="G551" s="40" t="s">
        <v>27</v>
      </c>
      <c r="H551" s="40" t="s">
        <v>28</v>
      </c>
      <c r="I551" s="40" t="s">
        <v>29</v>
      </c>
      <c r="J551" s="40" t="s">
        <v>30</v>
      </c>
      <c r="K551" s="40" t="s">
        <v>31</v>
      </c>
      <c r="L551" s="49">
        <v>166195</v>
      </c>
      <c r="M551" s="49">
        <v>0</v>
      </c>
      <c r="N551" s="49">
        <v>166195</v>
      </c>
      <c r="O551" s="49">
        <v>0</v>
      </c>
      <c r="P551" s="42" t="s">
        <v>150</v>
      </c>
      <c r="Q551" s="40" t="s">
        <v>2062</v>
      </c>
      <c r="R551" s="40" t="s">
        <v>2063</v>
      </c>
      <c r="S551" s="40" t="s">
        <v>140</v>
      </c>
      <c r="T551" s="40" t="s">
        <v>141</v>
      </c>
      <c r="U551" s="40" t="s">
        <v>2064</v>
      </c>
      <c r="V551" s="40" t="s">
        <v>143</v>
      </c>
      <c r="W551" s="40" t="s">
        <v>148</v>
      </c>
      <c r="X551" s="40" t="s">
        <v>149</v>
      </c>
      <c r="Y551" s="40" t="s">
        <v>35</v>
      </c>
      <c r="Z551" s="40" t="s">
        <v>35</v>
      </c>
      <c r="AA551" s="40" t="s">
        <v>1051</v>
      </c>
      <c r="AB551" s="40" t="s">
        <v>113</v>
      </c>
      <c r="AC551" s="40" t="s">
        <v>1042</v>
      </c>
      <c r="AD551" s="40" t="s">
        <v>4505</v>
      </c>
      <c r="AE551" s="40"/>
      <c r="AF551" s="40" t="s">
        <v>862</v>
      </c>
      <c r="AG551" s="40" t="s">
        <v>486</v>
      </c>
      <c r="AH551" s="40" t="s">
        <v>888</v>
      </c>
      <c r="AI551" s="40" t="s">
        <v>4506</v>
      </c>
      <c r="AJ551" s="41"/>
      <c r="AK551" s="43"/>
      <c r="AL551" s="41"/>
      <c r="AM551" s="41"/>
      <c r="AN551" s="41"/>
      <c r="AO551" s="41"/>
      <c r="AP551" s="41"/>
      <c r="AQ551" s="41"/>
      <c r="AR551" s="41"/>
      <c r="AS551" s="41"/>
      <c r="AT551" s="41"/>
      <c r="AU551" s="40"/>
      <c r="AV551" s="40"/>
      <c r="AW551" s="40"/>
      <c r="AX551" s="40"/>
    </row>
    <row r="552" spans="1:50" x14ac:dyDescent="0.2">
      <c r="A552" s="73">
        <v>55025</v>
      </c>
      <c r="B552" s="40" t="s">
        <v>953</v>
      </c>
      <c r="C552" s="40" t="s">
        <v>4507</v>
      </c>
      <c r="D552" s="40" t="s">
        <v>137</v>
      </c>
      <c r="E552" s="42" t="s">
        <v>1218</v>
      </c>
      <c r="F552" s="40" t="s">
        <v>1219</v>
      </c>
      <c r="G552" s="40" t="s">
        <v>27</v>
      </c>
      <c r="H552" s="40" t="s">
        <v>28</v>
      </c>
      <c r="I552" s="40" t="s">
        <v>37</v>
      </c>
      <c r="J552" s="40" t="s">
        <v>38</v>
      </c>
      <c r="K552" s="40" t="s">
        <v>31</v>
      </c>
      <c r="L552" s="49">
        <v>4400</v>
      </c>
      <c r="M552" s="49">
        <v>0</v>
      </c>
      <c r="N552" s="49">
        <v>4400</v>
      </c>
      <c r="O552" s="49">
        <v>0</v>
      </c>
      <c r="P552" s="42" t="s">
        <v>138</v>
      </c>
      <c r="Q552" s="40" t="s">
        <v>1487</v>
      </c>
      <c r="R552" s="40" t="s">
        <v>1488</v>
      </c>
      <c r="S552" s="40" t="s">
        <v>140</v>
      </c>
      <c r="T552" s="40" t="s">
        <v>141</v>
      </c>
      <c r="U552" s="40" t="s">
        <v>1489</v>
      </c>
      <c r="V552" s="40" t="s">
        <v>143</v>
      </c>
      <c r="W552" s="40" t="s">
        <v>148</v>
      </c>
      <c r="X552" s="40" t="s">
        <v>149</v>
      </c>
      <c r="Y552" s="40" t="s">
        <v>49</v>
      </c>
      <c r="Z552" s="40" t="s">
        <v>49</v>
      </c>
      <c r="AA552" s="40" t="s">
        <v>1052</v>
      </c>
      <c r="AB552" s="40" t="s">
        <v>104</v>
      </c>
      <c r="AC552" s="40" t="s">
        <v>1035</v>
      </c>
      <c r="AD552" s="40" t="s">
        <v>4508</v>
      </c>
      <c r="AE552" s="40"/>
      <c r="AF552" s="40" t="s">
        <v>953</v>
      </c>
      <c r="AG552" s="40" t="s">
        <v>146</v>
      </c>
      <c r="AH552" s="40" t="s">
        <v>4509</v>
      </c>
      <c r="AI552" s="40" t="s">
        <v>4510</v>
      </c>
      <c r="AJ552" s="41"/>
      <c r="AK552" s="43"/>
      <c r="AL552" s="41"/>
      <c r="AM552" s="41"/>
      <c r="AN552" s="41"/>
      <c r="AO552" s="41"/>
      <c r="AP552" s="41"/>
      <c r="AQ552" s="41"/>
      <c r="AR552" s="41"/>
      <c r="AS552" s="41"/>
      <c r="AT552" s="41"/>
      <c r="AU552" s="40"/>
      <c r="AV552" s="40"/>
      <c r="AW552" s="40"/>
      <c r="AX552" s="40"/>
    </row>
    <row r="553" spans="1:50" x14ac:dyDescent="0.2">
      <c r="A553" s="73">
        <v>55125</v>
      </c>
      <c r="B553" s="40" t="s">
        <v>953</v>
      </c>
      <c r="C553" s="40" t="s">
        <v>4511</v>
      </c>
      <c r="D553" s="40" t="s">
        <v>137</v>
      </c>
      <c r="E553" s="42" t="s">
        <v>1307</v>
      </c>
      <c r="F553" s="40" t="s">
        <v>1308</v>
      </c>
      <c r="G553" s="40" t="s">
        <v>27</v>
      </c>
      <c r="H553" s="40" t="s">
        <v>28</v>
      </c>
      <c r="I553" s="40" t="s">
        <v>29</v>
      </c>
      <c r="J553" s="40" t="s">
        <v>30</v>
      </c>
      <c r="K553" s="40" t="s">
        <v>31</v>
      </c>
      <c r="L553" s="49">
        <v>37803940</v>
      </c>
      <c r="M553" s="49">
        <v>-3402355</v>
      </c>
      <c r="N553" s="49">
        <v>34401585</v>
      </c>
      <c r="O553" s="49">
        <v>28478968</v>
      </c>
      <c r="P553" s="42" t="s">
        <v>150</v>
      </c>
      <c r="Q553" s="40" t="s">
        <v>4512</v>
      </c>
      <c r="R553" s="40" t="s">
        <v>4513</v>
      </c>
      <c r="S553" s="40" t="s">
        <v>140</v>
      </c>
      <c r="T553" s="40" t="s">
        <v>141</v>
      </c>
      <c r="U553" s="40" t="s">
        <v>4514</v>
      </c>
      <c r="V553" s="40" t="s">
        <v>143</v>
      </c>
      <c r="W553" s="40" t="s">
        <v>151</v>
      </c>
      <c r="X553" s="40" t="s">
        <v>152</v>
      </c>
      <c r="Y553" s="40" t="s">
        <v>80</v>
      </c>
      <c r="Z553" s="40" t="s">
        <v>80</v>
      </c>
      <c r="AA553" s="40" t="s">
        <v>1053</v>
      </c>
      <c r="AB553" s="40"/>
      <c r="AC553" s="40" t="s">
        <v>9839</v>
      </c>
      <c r="AD553" s="40" t="s">
        <v>9840</v>
      </c>
      <c r="AE553" s="40"/>
      <c r="AF553" s="40" t="s">
        <v>953</v>
      </c>
      <c r="AG553" s="40" t="s">
        <v>154</v>
      </c>
      <c r="AH553" s="40" t="s">
        <v>4515</v>
      </c>
      <c r="AI553" s="40" t="s">
        <v>4323</v>
      </c>
      <c r="AJ553" s="41"/>
      <c r="AK553" s="43"/>
      <c r="AL553" s="41"/>
      <c r="AM553" s="41"/>
      <c r="AN553" s="41"/>
      <c r="AO553" s="41"/>
      <c r="AP553" s="41"/>
      <c r="AQ553" s="41"/>
      <c r="AR553" s="41"/>
      <c r="AS553" s="41"/>
      <c r="AT553" s="41"/>
      <c r="AU553" s="40"/>
      <c r="AV553" s="40"/>
      <c r="AW553" s="40"/>
      <c r="AX553" s="40"/>
    </row>
    <row r="554" spans="1:50" x14ac:dyDescent="0.2">
      <c r="A554" s="73">
        <v>55225</v>
      </c>
      <c r="B554" s="40" t="s">
        <v>953</v>
      </c>
      <c r="C554" s="40" t="s">
        <v>4516</v>
      </c>
      <c r="D554" s="40" t="s">
        <v>137</v>
      </c>
      <c r="E554" s="42" t="s">
        <v>1203</v>
      </c>
      <c r="F554" s="40" t="s">
        <v>1204</v>
      </c>
      <c r="G554" s="40" t="s">
        <v>27</v>
      </c>
      <c r="H554" s="40" t="s">
        <v>28</v>
      </c>
      <c r="I554" s="40" t="s">
        <v>29</v>
      </c>
      <c r="J554" s="40" t="s">
        <v>30</v>
      </c>
      <c r="K554" s="40" t="s">
        <v>31</v>
      </c>
      <c r="L554" s="49">
        <v>538207</v>
      </c>
      <c r="M554" s="49">
        <v>0</v>
      </c>
      <c r="N554" s="49">
        <v>538207</v>
      </c>
      <c r="O554" s="49">
        <v>0</v>
      </c>
      <c r="P554" s="42" t="s">
        <v>150</v>
      </c>
      <c r="Q554" s="40" t="s">
        <v>3260</v>
      </c>
      <c r="R554" s="40" t="s">
        <v>3261</v>
      </c>
      <c r="S554" s="40" t="s">
        <v>140</v>
      </c>
      <c r="T554" s="40" t="s">
        <v>141</v>
      </c>
      <c r="U554" s="40" t="s">
        <v>3262</v>
      </c>
      <c r="V554" s="40" t="s">
        <v>143</v>
      </c>
      <c r="W554" s="40" t="s">
        <v>157</v>
      </c>
      <c r="X554" s="40" t="s">
        <v>158</v>
      </c>
      <c r="Y554" s="40" t="s">
        <v>35</v>
      </c>
      <c r="Z554" s="40" t="s">
        <v>35</v>
      </c>
      <c r="AA554" s="40" t="s">
        <v>1054</v>
      </c>
      <c r="AB554" s="40"/>
      <c r="AC554" s="40" t="s">
        <v>1047</v>
      </c>
      <c r="AD554" s="40" t="s">
        <v>4517</v>
      </c>
      <c r="AE554" s="40"/>
      <c r="AF554" s="40" t="s">
        <v>953</v>
      </c>
      <c r="AG554" s="40" t="s">
        <v>486</v>
      </c>
      <c r="AH554" s="40" t="s">
        <v>4518</v>
      </c>
      <c r="AI554" s="40" t="s">
        <v>4519</v>
      </c>
      <c r="AJ554" s="41"/>
      <c r="AK554" s="43"/>
      <c r="AL554" s="41"/>
      <c r="AM554" s="41"/>
      <c r="AN554" s="41"/>
      <c r="AO554" s="41"/>
      <c r="AP554" s="41"/>
      <c r="AQ554" s="41"/>
      <c r="AR554" s="41"/>
      <c r="AS554" s="41"/>
      <c r="AT554" s="41"/>
      <c r="AU554" s="40"/>
      <c r="AV554" s="40"/>
      <c r="AW554" s="40"/>
      <c r="AX554" s="40"/>
    </row>
    <row r="555" spans="1:50" x14ac:dyDescent="0.2">
      <c r="A555" s="73">
        <v>55325</v>
      </c>
      <c r="B555" s="40" t="s">
        <v>953</v>
      </c>
      <c r="C555" s="40" t="s">
        <v>4520</v>
      </c>
      <c r="D555" s="40" t="s">
        <v>137</v>
      </c>
      <c r="E555" s="42" t="s">
        <v>1218</v>
      </c>
      <c r="F555" s="40" t="s">
        <v>1219</v>
      </c>
      <c r="G555" s="40" t="s">
        <v>27</v>
      </c>
      <c r="H555" s="40" t="s">
        <v>28</v>
      </c>
      <c r="I555" s="40" t="s">
        <v>29</v>
      </c>
      <c r="J555" s="40" t="s">
        <v>30</v>
      </c>
      <c r="K555" s="40" t="s">
        <v>31</v>
      </c>
      <c r="L555" s="49">
        <v>136200</v>
      </c>
      <c r="M555" s="49">
        <v>0</v>
      </c>
      <c r="N555" s="49">
        <v>136200</v>
      </c>
      <c r="O555" s="49">
        <v>0</v>
      </c>
      <c r="P555" s="42" t="s">
        <v>150</v>
      </c>
      <c r="Q555" s="40" t="s">
        <v>3182</v>
      </c>
      <c r="R555" s="40" t="s">
        <v>3183</v>
      </c>
      <c r="S555" s="40" t="s">
        <v>140</v>
      </c>
      <c r="T555" s="40" t="s">
        <v>141</v>
      </c>
      <c r="U555" s="40" t="s">
        <v>3184</v>
      </c>
      <c r="V555" s="40" t="s">
        <v>143</v>
      </c>
      <c r="W555" s="40" t="s">
        <v>151</v>
      </c>
      <c r="X555" s="40" t="s">
        <v>152</v>
      </c>
      <c r="Y555" s="40" t="s">
        <v>54</v>
      </c>
      <c r="Z555" s="40" t="s">
        <v>54</v>
      </c>
      <c r="AA555" s="40" t="s">
        <v>1055</v>
      </c>
      <c r="AB555" s="40"/>
      <c r="AC555" s="40" t="s">
        <v>1051</v>
      </c>
      <c r="AD555" s="40" t="s">
        <v>4521</v>
      </c>
      <c r="AE555" s="40"/>
      <c r="AF555" s="40" t="s">
        <v>953</v>
      </c>
      <c r="AG555" s="40" t="s">
        <v>486</v>
      </c>
      <c r="AH555" s="40" t="s">
        <v>922</v>
      </c>
      <c r="AI555" s="40" t="s">
        <v>4522</v>
      </c>
      <c r="AJ555" s="41"/>
      <c r="AK555" s="43"/>
      <c r="AL555" s="41"/>
      <c r="AM555" s="41"/>
      <c r="AN555" s="41"/>
      <c r="AO555" s="41"/>
      <c r="AP555" s="41"/>
      <c r="AQ555" s="41"/>
      <c r="AR555" s="41"/>
      <c r="AS555" s="41"/>
      <c r="AT555" s="41"/>
      <c r="AU555" s="40"/>
      <c r="AV555" s="40"/>
      <c r="AW555" s="40"/>
      <c r="AX555" s="40"/>
    </row>
    <row r="556" spans="1:50" x14ac:dyDescent="0.2">
      <c r="A556" s="73">
        <v>55425</v>
      </c>
      <c r="B556" s="40" t="s">
        <v>953</v>
      </c>
      <c r="C556" s="40" t="s">
        <v>4523</v>
      </c>
      <c r="D556" s="40" t="s">
        <v>137</v>
      </c>
      <c r="E556" s="42" t="s">
        <v>1218</v>
      </c>
      <c r="F556" s="40" t="s">
        <v>1219</v>
      </c>
      <c r="G556" s="40" t="s">
        <v>27</v>
      </c>
      <c r="H556" s="40" t="s">
        <v>28</v>
      </c>
      <c r="I556" s="40" t="s">
        <v>37</v>
      </c>
      <c r="J556" s="40" t="s">
        <v>38</v>
      </c>
      <c r="K556" s="40" t="s">
        <v>31</v>
      </c>
      <c r="L556" s="49">
        <v>4440</v>
      </c>
      <c r="M556" s="49">
        <v>0</v>
      </c>
      <c r="N556" s="49">
        <v>4440</v>
      </c>
      <c r="O556" s="49">
        <v>0</v>
      </c>
      <c r="P556" s="42" t="s">
        <v>138</v>
      </c>
      <c r="Q556" s="40" t="s">
        <v>1487</v>
      </c>
      <c r="R556" s="40" t="s">
        <v>1488</v>
      </c>
      <c r="S556" s="40" t="s">
        <v>140</v>
      </c>
      <c r="T556" s="40" t="s">
        <v>141</v>
      </c>
      <c r="U556" s="40" t="s">
        <v>1489</v>
      </c>
      <c r="V556" s="40" t="s">
        <v>143</v>
      </c>
      <c r="W556" s="40" t="s">
        <v>148</v>
      </c>
      <c r="X556" s="40" t="s">
        <v>149</v>
      </c>
      <c r="Y556" s="40" t="s">
        <v>49</v>
      </c>
      <c r="Z556" s="40" t="s">
        <v>49</v>
      </c>
      <c r="AA556" s="40" t="s">
        <v>1056</v>
      </c>
      <c r="AB556" s="40" t="s">
        <v>115</v>
      </c>
      <c r="AC556" s="40" t="s">
        <v>1056</v>
      </c>
      <c r="AD556" s="40" t="s">
        <v>4524</v>
      </c>
      <c r="AE556" s="40"/>
      <c r="AF556" s="40" t="s">
        <v>953</v>
      </c>
      <c r="AG556" s="40" t="s">
        <v>146</v>
      </c>
      <c r="AH556" s="40" t="s">
        <v>4525</v>
      </c>
      <c r="AI556" s="40" t="s">
        <v>4526</v>
      </c>
      <c r="AJ556" s="41"/>
      <c r="AK556" s="43"/>
      <c r="AL556" s="41"/>
      <c r="AM556" s="41"/>
      <c r="AN556" s="41"/>
      <c r="AO556" s="41"/>
      <c r="AP556" s="41"/>
      <c r="AQ556" s="41"/>
      <c r="AR556" s="41"/>
      <c r="AS556" s="41"/>
      <c r="AT556" s="41"/>
      <c r="AU556" s="40"/>
      <c r="AV556" s="40"/>
      <c r="AW556" s="40"/>
      <c r="AX556" s="40"/>
    </row>
    <row r="557" spans="1:50" x14ac:dyDescent="0.2">
      <c r="A557" s="73">
        <v>55525</v>
      </c>
      <c r="B557" s="40" t="s">
        <v>953</v>
      </c>
      <c r="C557" s="40" t="s">
        <v>4527</v>
      </c>
      <c r="D557" s="40" t="s">
        <v>137</v>
      </c>
      <c r="E557" s="42" t="s">
        <v>1203</v>
      </c>
      <c r="F557" s="40" t="s">
        <v>1204</v>
      </c>
      <c r="G557" s="40" t="s">
        <v>27</v>
      </c>
      <c r="H557" s="40" t="s">
        <v>28</v>
      </c>
      <c r="I557" s="40" t="s">
        <v>29</v>
      </c>
      <c r="J557" s="40" t="s">
        <v>30</v>
      </c>
      <c r="K557" s="40" t="s">
        <v>31</v>
      </c>
      <c r="L557" s="49">
        <v>692038</v>
      </c>
      <c r="M557" s="49">
        <v>0</v>
      </c>
      <c r="N557" s="49">
        <v>692038</v>
      </c>
      <c r="O557" s="49">
        <v>0</v>
      </c>
      <c r="P557" s="42" t="s">
        <v>150</v>
      </c>
      <c r="Q557" s="40" t="s">
        <v>3339</v>
      </c>
      <c r="R557" s="40" t="s">
        <v>3340</v>
      </c>
      <c r="S557" s="40" t="s">
        <v>140</v>
      </c>
      <c r="T557" s="40" t="s">
        <v>141</v>
      </c>
      <c r="U557" s="40" t="s">
        <v>3341</v>
      </c>
      <c r="V557" s="40" t="s">
        <v>143</v>
      </c>
      <c r="W557" s="40" t="s">
        <v>148</v>
      </c>
      <c r="X557" s="40" t="s">
        <v>149</v>
      </c>
      <c r="Y557" s="40" t="s">
        <v>35</v>
      </c>
      <c r="Z557" s="40" t="s">
        <v>35</v>
      </c>
      <c r="AA557" s="40" t="s">
        <v>1057</v>
      </c>
      <c r="AB557" s="40"/>
      <c r="AC557" s="40" t="s">
        <v>1044</v>
      </c>
      <c r="AD557" s="40" t="s">
        <v>4528</v>
      </c>
      <c r="AE557" s="40"/>
      <c r="AF557" s="40" t="s">
        <v>953</v>
      </c>
      <c r="AG557" s="40" t="s">
        <v>486</v>
      </c>
      <c r="AH557" s="40" t="s">
        <v>4529</v>
      </c>
      <c r="AI557" s="40" t="s">
        <v>4530</v>
      </c>
      <c r="AJ557" s="41"/>
      <c r="AK557" s="43"/>
      <c r="AL557" s="41"/>
      <c r="AM557" s="41"/>
      <c r="AN557" s="41"/>
      <c r="AO557" s="41"/>
      <c r="AP557" s="41"/>
      <c r="AQ557" s="41"/>
      <c r="AR557" s="41"/>
      <c r="AS557" s="41"/>
      <c r="AT557" s="41"/>
      <c r="AU557" s="40"/>
      <c r="AV557" s="40"/>
      <c r="AW557" s="40"/>
      <c r="AX557" s="40"/>
    </row>
    <row r="558" spans="1:50" x14ac:dyDescent="0.2">
      <c r="A558" s="73">
        <v>55625</v>
      </c>
      <c r="B558" s="40" t="s">
        <v>954</v>
      </c>
      <c r="C558" s="40" t="s">
        <v>4531</v>
      </c>
      <c r="D558" s="40" t="s">
        <v>137</v>
      </c>
      <c r="E558" s="42" t="s">
        <v>1203</v>
      </c>
      <c r="F558" s="40" t="s">
        <v>1204</v>
      </c>
      <c r="G558" s="40" t="s">
        <v>27</v>
      </c>
      <c r="H558" s="40" t="s">
        <v>28</v>
      </c>
      <c r="I558" s="40" t="s">
        <v>29</v>
      </c>
      <c r="J558" s="40" t="s">
        <v>30</v>
      </c>
      <c r="K558" s="40" t="s">
        <v>31</v>
      </c>
      <c r="L558" s="49">
        <v>232058</v>
      </c>
      <c r="M558" s="49">
        <v>0</v>
      </c>
      <c r="N558" s="49">
        <v>232058</v>
      </c>
      <c r="O558" s="49">
        <v>0</v>
      </c>
      <c r="P558" s="42" t="s">
        <v>150</v>
      </c>
      <c r="Q558" s="40" t="s">
        <v>3780</v>
      </c>
      <c r="R558" s="40" t="s">
        <v>3781</v>
      </c>
      <c r="S558" s="40" t="s">
        <v>140</v>
      </c>
      <c r="T558" s="40" t="s">
        <v>141</v>
      </c>
      <c r="U558" s="40" t="s">
        <v>3782</v>
      </c>
      <c r="V558" s="40" t="s">
        <v>143</v>
      </c>
      <c r="W558" s="40" t="s">
        <v>151</v>
      </c>
      <c r="X558" s="40" t="s">
        <v>152</v>
      </c>
      <c r="Y558" s="40" t="s">
        <v>35</v>
      </c>
      <c r="Z558" s="40" t="s">
        <v>35</v>
      </c>
      <c r="AA558" s="40" t="s">
        <v>1058</v>
      </c>
      <c r="AB558" s="40"/>
      <c r="AC558" s="40" t="s">
        <v>1043</v>
      </c>
      <c r="AD558" s="40" t="s">
        <v>4532</v>
      </c>
      <c r="AE558" s="40"/>
      <c r="AF558" s="40" t="s">
        <v>954</v>
      </c>
      <c r="AG558" s="40" t="s">
        <v>486</v>
      </c>
      <c r="AH558" s="40" t="s">
        <v>923</v>
      </c>
      <c r="AI558" s="40" t="s">
        <v>4533</v>
      </c>
      <c r="AJ558" s="41"/>
      <c r="AK558" s="43"/>
      <c r="AL558" s="41"/>
      <c r="AM558" s="41"/>
      <c r="AN558" s="41"/>
      <c r="AO558" s="41"/>
      <c r="AP558" s="41"/>
      <c r="AQ558" s="41"/>
      <c r="AR558" s="41"/>
      <c r="AS558" s="41"/>
      <c r="AT558" s="41"/>
      <c r="AU558" s="40"/>
      <c r="AV558" s="40"/>
      <c r="AW558" s="40"/>
      <c r="AX558" s="40"/>
    </row>
    <row r="559" spans="1:50" x14ac:dyDescent="0.2">
      <c r="A559" s="73">
        <v>55725</v>
      </c>
      <c r="B559" s="40" t="s">
        <v>954</v>
      </c>
      <c r="C559" s="40" t="s">
        <v>4534</v>
      </c>
      <c r="D559" s="40" t="s">
        <v>137</v>
      </c>
      <c r="E559" s="42" t="s">
        <v>1203</v>
      </c>
      <c r="F559" s="40" t="s">
        <v>1204</v>
      </c>
      <c r="G559" s="40" t="s">
        <v>27</v>
      </c>
      <c r="H559" s="40" t="s">
        <v>28</v>
      </c>
      <c r="I559" s="40" t="s">
        <v>29</v>
      </c>
      <c r="J559" s="40" t="s">
        <v>30</v>
      </c>
      <c r="K559" s="40" t="s">
        <v>31</v>
      </c>
      <c r="L559" s="49">
        <v>232058</v>
      </c>
      <c r="M559" s="49">
        <v>0</v>
      </c>
      <c r="N559" s="49">
        <v>232058</v>
      </c>
      <c r="O559" s="49">
        <v>0</v>
      </c>
      <c r="P559" s="42" t="s">
        <v>150</v>
      </c>
      <c r="Q559" s="40" t="s">
        <v>3238</v>
      </c>
      <c r="R559" s="40" t="s">
        <v>3239</v>
      </c>
      <c r="S559" s="40" t="s">
        <v>140</v>
      </c>
      <c r="T559" s="40" t="s">
        <v>141</v>
      </c>
      <c r="U559" s="40" t="s">
        <v>3240</v>
      </c>
      <c r="V559" s="40" t="s">
        <v>143</v>
      </c>
      <c r="W559" s="40" t="s">
        <v>148</v>
      </c>
      <c r="X559" s="40" t="s">
        <v>149</v>
      </c>
      <c r="Y559" s="40" t="s">
        <v>35</v>
      </c>
      <c r="Z559" s="40" t="s">
        <v>35</v>
      </c>
      <c r="AA559" s="40" t="s">
        <v>1059</v>
      </c>
      <c r="AB559" s="40"/>
      <c r="AC559" s="40" t="s">
        <v>1048</v>
      </c>
      <c r="AD559" s="40" t="s">
        <v>4535</v>
      </c>
      <c r="AE559" s="40"/>
      <c r="AF559" s="40" t="s">
        <v>954</v>
      </c>
      <c r="AG559" s="40" t="s">
        <v>486</v>
      </c>
      <c r="AH559" s="40" t="s">
        <v>924</v>
      </c>
      <c r="AI559" s="40" t="s">
        <v>4536</v>
      </c>
      <c r="AJ559" s="41"/>
      <c r="AK559" s="43"/>
      <c r="AL559" s="41"/>
      <c r="AM559" s="41"/>
      <c r="AN559" s="41"/>
      <c r="AO559" s="41"/>
      <c r="AP559" s="41"/>
      <c r="AQ559" s="41"/>
      <c r="AR559" s="41"/>
      <c r="AS559" s="41"/>
      <c r="AT559" s="41"/>
      <c r="AU559" s="40"/>
      <c r="AV559" s="40"/>
      <c r="AW559" s="40"/>
      <c r="AX559" s="40"/>
    </row>
    <row r="560" spans="1:50" x14ac:dyDescent="0.2">
      <c r="A560" s="73">
        <v>55825</v>
      </c>
      <c r="B560" s="40" t="s">
        <v>954</v>
      </c>
      <c r="C560" s="40" t="s">
        <v>4537</v>
      </c>
      <c r="D560" s="40" t="s">
        <v>137</v>
      </c>
      <c r="E560" s="42" t="s">
        <v>1325</v>
      </c>
      <c r="F560" s="40" t="s">
        <v>1326</v>
      </c>
      <c r="G560" s="40" t="s">
        <v>27</v>
      </c>
      <c r="H560" s="40" t="s">
        <v>28</v>
      </c>
      <c r="I560" s="40" t="s">
        <v>29</v>
      </c>
      <c r="J560" s="40" t="s">
        <v>30</v>
      </c>
      <c r="K560" s="40" t="s">
        <v>31</v>
      </c>
      <c r="L560" s="49">
        <v>967170</v>
      </c>
      <c r="M560" s="49">
        <v>0</v>
      </c>
      <c r="N560" s="49">
        <v>967170</v>
      </c>
      <c r="O560" s="49">
        <v>0</v>
      </c>
      <c r="P560" s="42" t="s">
        <v>150</v>
      </c>
      <c r="Q560" s="40" t="s">
        <v>1787</v>
      </c>
      <c r="R560" s="40" t="s">
        <v>1788</v>
      </c>
      <c r="S560" s="40" t="s">
        <v>140</v>
      </c>
      <c r="T560" s="40" t="s">
        <v>141</v>
      </c>
      <c r="U560" s="40" t="s">
        <v>1789</v>
      </c>
      <c r="V560" s="40" t="s">
        <v>143</v>
      </c>
      <c r="W560" s="40" t="s">
        <v>148</v>
      </c>
      <c r="X560" s="40" t="s">
        <v>149</v>
      </c>
      <c r="Y560" s="40" t="s">
        <v>88</v>
      </c>
      <c r="Z560" s="40" t="s">
        <v>88</v>
      </c>
      <c r="AA560" s="40" t="s">
        <v>1060</v>
      </c>
      <c r="AB560" s="40"/>
      <c r="AC560" s="40" t="s">
        <v>1055</v>
      </c>
      <c r="AD560" s="40" t="s">
        <v>4538</v>
      </c>
      <c r="AE560" s="40"/>
      <c r="AF560" s="40" t="s">
        <v>954</v>
      </c>
      <c r="AG560" s="40" t="s">
        <v>486</v>
      </c>
      <c r="AH560" s="40" t="s">
        <v>926</v>
      </c>
      <c r="AI560" s="40" t="s">
        <v>4539</v>
      </c>
      <c r="AJ560" s="41"/>
      <c r="AK560" s="43"/>
      <c r="AL560" s="41"/>
      <c r="AM560" s="41"/>
      <c r="AN560" s="41"/>
      <c r="AO560" s="41"/>
      <c r="AP560" s="41"/>
      <c r="AQ560" s="41"/>
      <c r="AR560" s="41"/>
      <c r="AS560" s="41"/>
      <c r="AT560" s="41"/>
      <c r="AU560" s="40"/>
      <c r="AV560" s="40"/>
      <c r="AW560" s="40"/>
      <c r="AX560" s="40"/>
    </row>
    <row r="561" spans="1:50" x14ac:dyDescent="0.2">
      <c r="A561" s="73">
        <v>55925</v>
      </c>
      <c r="B561" s="40" t="s">
        <v>954</v>
      </c>
      <c r="C561" s="40" t="s">
        <v>4540</v>
      </c>
      <c r="D561" s="40" t="s">
        <v>137</v>
      </c>
      <c r="E561" s="42" t="s">
        <v>1298</v>
      </c>
      <c r="F561" s="40" t="s">
        <v>1299</v>
      </c>
      <c r="G561" s="40" t="s">
        <v>76</v>
      </c>
      <c r="H561" s="40" t="s">
        <v>77</v>
      </c>
      <c r="I561" s="40" t="s">
        <v>29</v>
      </c>
      <c r="J561" s="40" t="s">
        <v>30</v>
      </c>
      <c r="K561" s="40" t="s">
        <v>31</v>
      </c>
      <c r="L561" s="49">
        <v>322390</v>
      </c>
      <c r="M561" s="49">
        <v>0</v>
      </c>
      <c r="N561" s="49">
        <v>322390</v>
      </c>
      <c r="O561" s="49">
        <v>0</v>
      </c>
      <c r="P561" s="42" t="s">
        <v>150</v>
      </c>
      <c r="Q561" s="40" t="s">
        <v>3955</v>
      </c>
      <c r="R561" s="40" t="s">
        <v>3956</v>
      </c>
      <c r="S561" s="40" t="s">
        <v>140</v>
      </c>
      <c r="T561" s="40" t="s">
        <v>141</v>
      </c>
      <c r="U561" s="40" t="s">
        <v>3957</v>
      </c>
      <c r="V561" s="40" t="s">
        <v>143</v>
      </c>
      <c r="W561" s="40" t="s">
        <v>162</v>
      </c>
      <c r="X561" s="40" t="s">
        <v>163</v>
      </c>
      <c r="Y561" s="40" t="s">
        <v>78</v>
      </c>
      <c r="Z561" s="40" t="s">
        <v>78</v>
      </c>
      <c r="AA561" s="40" t="s">
        <v>1061</v>
      </c>
      <c r="AB561" s="40"/>
      <c r="AC561" s="40" t="s">
        <v>1049</v>
      </c>
      <c r="AD561" s="40" t="s">
        <v>4541</v>
      </c>
      <c r="AE561" s="40"/>
      <c r="AF561" s="40" t="s">
        <v>954</v>
      </c>
      <c r="AG561" s="40" t="s">
        <v>486</v>
      </c>
      <c r="AH561" s="40" t="s">
        <v>935</v>
      </c>
      <c r="AI561" s="40" t="s">
        <v>4542</v>
      </c>
      <c r="AJ561" s="41"/>
      <c r="AK561" s="43"/>
      <c r="AL561" s="41"/>
      <c r="AM561" s="41"/>
      <c r="AN561" s="41"/>
      <c r="AO561" s="41"/>
      <c r="AP561" s="41"/>
      <c r="AQ561" s="41"/>
      <c r="AR561" s="41"/>
      <c r="AS561" s="41"/>
      <c r="AT561" s="41"/>
      <c r="AU561" s="40"/>
      <c r="AV561" s="40"/>
      <c r="AW561" s="40"/>
      <c r="AX561" s="40"/>
    </row>
    <row r="562" spans="1:50" x14ac:dyDescent="0.2">
      <c r="A562" s="73">
        <v>56025</v>
      </c>
      <c r="B562" s="40" t="s">
        <v>954</v>
      </c>
      <c r="C562" s="40" t="s">
        <v>4543</v>
      </c>
      <c r="D562" s="40" t="s">
        <v>137</v>
      </c>
      <c r="E562" s="42" t="s">
        <v>1307</v>
      </c>
      <c r="F562" s="40" t="s">
        <v>1308</v>
      </c>
      <c r="G562" s="40" t="s">
        <v>27</v>
      </c>
      <c r="H562" s="40" t="s">
        <v>28</v>
      </c>
      <c r="I562" s="40" t="s">
        <v>29</v>
      </c>
      <c r="J562" s="40" t="s">
        <v>30</v>
      </c>
      <c r="K562" s="40" t="s">
        <v>31</v>
      </c>
      <c r="L562" s="49">
        <v>8717768</v>
      </c>
      <c r="M562" s="49">
        <v>0</v>
      </c>
      <c r="N562" s="49">
        <v>8717768</v>
      </c>
      <c r="O562" s="49">
        <v>5178872</v>
      </c>
      <c r="P562" s="42" t="s">
        <v>150</v>
      </c>
      <c r="Q562" s="40" t="s">
        <v>4544</v>
      </c>
      <c r="R562" s="40" t="s">
        <v>4545</v>
      </c>
      <c r="S562" s="40" t="s">
        <v>140</v>
      </c>
      <c r="T562" s="40" t="s">
        <v>141</v>
      </c>
      <c r="U562" s="40" t="s">
        <v>4546</v>
      </c>
      <c r="V562" s="40" t="s">
        <v>143</v>
      </c>
      <c r="W562" s="40" t="s">
        <v>162</v>
      </c>
      <c r="X562" s="40" t="s">
        <v>163</v>
      </c>
      <c r="Y562" s="40" t="s">
        <v>80</v>
      </c>
      <c r="Z562" s="40" t="s">
        <v>80</v>
      </c>
      <c r="AA562" s="40" t="s">
        <v>1062</v>
      </c>
      <c r="AB562" s="40"/>
      <c r="AC562" s="40" t="s">
        <v>9841</v>
      </c>
      <c r="AD562" s="40" t="s">
        <v>9842</v>
      </c>
      <c r="AE562" s="40"/>
      <c r="AF562" s="40" t="s">
        <v>954</v>
      </c>
      <c r="AG562" s="40" t="s">
        <v>154</v>
      </c>
      <c r="AH562" s="40" t="s">
        <v>4547</v>
      </c>
      <c r="AI562" s="40" t="s">
        <v>4548</v>
      </c>
      <c r="AJ562" s="41"/>
      <c r="AK562" s="43"/>
      <c r="AL562" s="41"/>
      <c r="AM562" s="41"/>
      <c r="AN562" s="41"/>
      <c r="AO562" s="41"/>
      <c r="AP562" s="41"/>
      <c r="AQ562" s="41"/>
      <c r="AR562" s="41"/>
      <c r="AS562" s="41"/>
      <c r="AT562" s="41"/>
      <c r="AU562" s="40"/>
      <c r="AV562" s="40"/>
      <c r="AW562" s="40"/>
      <c r="AX562" s="40"/>
    </row>
    <row r="563" spans="1:50" x14ac:dyDescent="0.2">
      <c r="A563" s="73">
        <v>56125</v>
      </c>
      <c r="B563" s="40" t="s">
        <v>954</v>
      </c>
      <c r="C563" s="40" t="s">
        <v>4549</v>
      </c>
      <c r="D563" s="40" t="s">
        <v>137</v>
      </c>
      <c r="E563" s="42" t="s">
        <v>1218</v>
      </c>
      <c r="F563" s="40" t="s">
        <v>1219</v>
      </c>
      <c r="G563" s="40" t="s">
        <v>27</v>
      </c>
      <c r="H563" s="40" t="s">
        <v>28</v>
      </c>
      <c r="I563" s="40" t="s">
        <v>29</v>
      </c>
      <c r="J563" s="40" t="s">
        <v>30</v>
      </c>
      <c r="K563" s="40" t="s">
        <v>31</v>
      </c>
      <c r="L563" s="49">
        <v>189518</v>
      </c>
      <c r="M563" s="49">
        <v>0</v>
      </c>
      <c r="N563" s="49">
        <v>189518</v>
      </c>
      <c r="O563" s="49">
        <v>0</v>
      </c>
      <c r="P563" s="42" t="s">
        <v>150</v>
      </c>
      <c r="Q563" s="40" t="s">
        <v>4550</v>
      </c>
      <c r="R563" s="40" t="s">
        <v>4551</v>
      </c>
      <c r="S563" s="40" t="s">
        <v>140</v>
      </c>
      <c r="T563" s="40" t="s">
        <v>141</v>
      </c>
      <c r="U563" s="40" t="s">
        <v>4552</v>
      </c>
      <c r="V563" s="40" t="s">
        <v>143</v>
      </c>
      <c r="W563" s="40" t="s">
        <v>162</v>
      </c>
      <c r="X563" s="40" t="s">
        <v>163</v>
      </c>
      <c r="Y563" s="40" t="s">
        <v>54</v>
      </c>
      <c r="Z563" s="40" t="s">
        <v>54</v>
      </c>
      <c r="AA563" s="40" t="s">
        <v>1063</v>
      </c>
      <c r="AB563" s="40"/>
      <c r="AC563" s="40" t="s">
        <v>1046</v>
      </c>
      <c r="AD563" s="40" t="s">
        <v>4553</v>
      </c>
      <c r="AE563" s="40"/>
      <c r="AF563" s="40" t="s">
        <v>954</v>
      </c>
      <c r="AG563" s="40" t="s">
        <v>486</v>
      </c>
      <c r="AH563" s="40" t="s">
        <v>934</v>
      </c>
      <c r="AI563" s="40" t="s">
        <v>4554</v>
      </c>
      <c r="AJ563" s="41"/>
      <c r="AK563" s="43"/>
      <c r="AL563" s="41"/>
      <c r="AM563" s="41"/>
      <c r="AN563" s="41"/>
      <c r="AO563" s="41"/>
      <c r="AP563" s="41"/>
      <c r="AQ563" s="41"/>
      <c r="AR563" s="41"/>
      <c r="AS563" s="41"/>
      <c r="AT563" s="41"/>
      <c r="AU563" s="40"/>
      <c r="AV563" s="40"/>
      <c r="AW563" s="40"/>
      <c r="AX563" s="40"/>
    </row>
    <row r="564" spans="1:50" x14ac:dyDescent="0.2">
      <c r="A564" s="73">
        <v>56225</v>
      </c>
      <c r="B564" s="40" t="s">
        <v>954</v>
      </c>
      <c r="C564" s="40" t="s">
        <v>4555</v>
      </c>
      <c r="D564" s="40" t="s">
        <v>137</v>
      </c>
      <c r="E564" s="42" t="s">
        <v>1218</v>
      </c>
      <c r="F564" s="40" t="s">
        <v>1219</v>
      </c>
      <c r="G564" s="40" t="s">
        <v>27</v>
      </c>
      <c r="H564" s="40" t="s">
        <v>28</v>
      </c>
      <c r="I564" s="40" t="s">
        <v>29</v>
      </c>
      <c r="J564" s="40" t="s">
        <v>30</v>
      </c>
      <c r="K564" s="40" t="s">
        <v>31</v>
      </c>
      <c r="L564" s="49">
        <v>107839</v>
      </c>
      <c r="M564" s="49">
        <v>0</v>
      </c>
      <c r="N564" s="49">
        <v>107839</v>
      </c>
      <c r="O564" s="49">
        <v>0</v>
      </c>
      <c r="P564" s="42" t="s">
        <v>150</v>
      </c>
      <c r="Q564" s="40" t="s">
        <v>3202</v>
      </c>
      <c r="R564" s="40" t="s">
        <v>3203</v>
      </c>
      <c r="S564" s="40" t="s">
        <v>140</v>
      </c>
      <c r="T564" s="40" t="s">
        <v>141</v>
      </c>
      <c r="U564" s="40" t="s">
        <v>3204</v>
      </c>
      <c r="V564" s="40" t="s">
        <v>143</v>
      </c>
      <c r="W564" s="40" t="s">
        <v>151</v>
      </c>
      <c r="X564" s="40" t="s">
        <v>152</v>
      </c>
      <c r="Y564" s="40" t="s">
        <v>54</v>
      </c>
      <c r="Z564" s="40" t="s">
        <v>54</v>
      </c>
      <c r="AA564" s="40" t="s">
        <v>1064</v>
      </c>
      <c r="AB564" s="40"/>
      <c r="AC564" s="40" t="s">
        <v>1050</v>
      </c>
      <c r="AD564" s="40" t="s">
        <v>4556</v>
      </c>
      <c r="AE564" s="40"/>
      <c r="AF564" s="40" t="s">
        <v>954</v>
      </c>
      <c r="AG564" s="40" t="s">
        <v>486</v>
      </c>
      <c r="AH564" s="40" t="s">
        <v>933</v>
      </c>
      <c r="AI564" s="40" t="s">
        <v>4557</v>
      </c>
      <c r="AJ564" s="41"/>
      <c r="AK564" s="43"/>
      <c r="AL564" s="41"/>
      <c r="AM564" s="41"/>
      <c r="AN564" s="41"/>
      <c r="AO564" s="41"/>
      <c r="AP564" s="41"/>
      <c r="AQ564" s="41"/>
      <c r="AR564" s="41"/>
      <c r="AS564" s="41"/>
      <c r="AT564" s="41"/>
      <c r="AU564" s="40"/>
      <c r="AV564" s="40"/>
      <c r="AW564" s="40"/>
      <c r="AX564" s="40"/>
    </row>
    <row r="565" spans="1:50" x14ac:dyDescent="0.2">
      <c r="A565" s="73">
        <v>56325</v>
      </c>
      <c r="B565" s="40" t="s">
        <v>954</v>
      </c>
      <c r="C565" s="40" t="s">
        <v>4558</v>
      </c>
      <c r="D565" s="40" t="s">
        <v>137</v>
      </c>
      <c r="E565" s="42" t="s">
        <v>1218</v>
      </c>
      <c r="F565" s="40" t="s">
        <v>1219</v>
      </c>
      <c r="G565" s="40" t="s">
        <v>27</v>
      </c>
      <c r="H565" s="40" t="s">
        <v>28</v>
      </c>
      <c r="I565" s="40" t="s">
        <v>29</v>
      </c>
      <c r="J565" s="40" t="s">
        <v>30</v>
      </c>
      <c r="K565" s="40" t="s">
        <v>31</v>
      </c>
      <c r="L565" s="49">
        <v>114445</v>
      </c>
      <c r="M565" s="49">
        <v>0</v>
      </c>
      <c r="N565" s="49">
        <v>114445</v>
      </c>
      <c r="O565" s="49">
        <v>0</v>
      </c>
      <c r="P565" s="42" t="s">
        <v>150</v>
      </c>
      <c r="Q565" s="40" t="s">
        <v>899</v>
      </c>
      <c r="R565" s="40" t="s">
        <v>870</v>
      </c>
      <c r="S565" s="40" t="s">
        <v>140</v>
      </c>
      <c r="T565" s="40" t="s">
        <v>141</v>
      </c>
      <c r="U565" s="40" t="s">
        <v>871</v>
      </c>
      <c r="V565" s="40" t="s">
        <v>143</v>
      </c>
      <c r="W565" s="40" t="s">
        <v>148</v>
      </c>
      <c r="X565" s="40" t="s">
        <v>149</v>
      </c>
      <c r="Y565" s="40" t="s">
        <v>54</v>
      </c>
      <c r="Z565" s="40" t="s">
        <v>54</v>
      </c>
      <c r="AA565" s="40" t="s">
        <v>1065</v>
      </c>
      <c r="AB565" s="40"/>
      <c r="AC565" s="40" t="s">
        <v>1054</v>
      </c>
      <c r="AD565" s="40" t="s">
        <v>4559</v>
      </c>
      <c r="AE565" s="40"/>
      <c r="AF565" s="40" t="s">
        <v>954</v>
      </c>
      <c r="AG565" s="40" t="s">
        <v>486</v>
      </c>
      <c r="AH565" s="40" t="s">
        <v>927</v>
      </c>
      <c r="AI565" s="40" t="s">
        <v>4560</v>
      </c>
      <c r="AJ565" s="41"/>
      <c r="AK565" s="43"/>
      <c r="AL565" s="41"/>
      <c r="AM565" s="41"/>
      <c r="AN565" s="41"/>
      <c r="AO565" s="41"/>
      <c r="AP565" s="41"/>
      <c r="AQ565" s="41"/>
      <c r="AR565" s="41"/>
      <c r="AS565" s="41"/>
      <c r="AT565" s="41"/>
      <c r="AU565" s="40"/>
      <c r="AV565" s="40"/>
      <c r="AW565" s="40"/>
      <c r="AX565" s="40"/>
    </row>
    <row r="566" spans="1:50" x14ac:dyDescent="0.2">
      <c r="A566" s="73">
        <v>56425</v>
      </c>
      <c r="B566" s="40" t="s">
        <v>954</v>
      </c>
      <c r="C566" s="40" t="s">
        <v>4561</v>
      </c>
      <c r="D566" s="40" t="s">
        <v>137</v>
      </c>
      <c r="E566" s="42" t="s">
        <v>1218</v>
      </c>
      <c r="F566" s="40" t="s">
        <v>1219</v>
      </c>
      <c r="G566" s="40" t="s">
        <v>27</v>
      </c>
      <c r="H566" s="40" t="s">
        <v>28</v>
      </c>
      <c r="I566" s="40" t="s">
        <v>29</v>
      </c>
      <c r="J566" s="40" t="s">
        <v>30</v>
      </c>
      <c r="K566" s="40" t="s">
        <v>31</v>
      </c>
      <c r="L566" s="49">
        <v>35200</v>
      </c>
      <c r="M566" s="49">
        <v>0</v>
      </c>
      <c r="N566" s="49">
        <v>35200</v>
      </c>
      <c r="O566" s="49">
        <v>0</v>
      </c>
      <c r="P566" s="42" t="s">
        <v>150</v>
      </c>
      <c r="Q566" s="40" t="s">
        <v>3182</v>
      </c>
      <c r="R566" s="40" t="s">
        <v>3183</v>
      </c>
      <c r="S566" s="40" t="s">
        <v>140</v>
      </c>
      <c r="T566" s="40" t="s">
        <v>141</v>
      </c>
      <c r="U566" s="40" t="s">
        <v>3184</v>
      </c>
      <c r="V566" s="40" t="s">
        <v>143</v>
      </c>
      <c r="W566" s="40" t="s">
        <v>151</v>
      </c>
      <c r="X566" s="40" t="s">
        <v>152</v>
      </c>
      <c r="Y566" s="40" t="s">
        <v>54</v>
      </c>
      <c r="Z566" s="40" t="s">
        <v>54</v>
      </c>
      <c r="AA566" s="40" t="s">
        <v>1066</v>
      </c>
      <c r="AB566" s="40"/>
      <c r="AC566" s="40" t="s">
        <v>1052</v>
      </c>
      <c r="AD566" s="40" t="s">
        <v>4562</v>
      </c>
      <c r="AE566" s="40"/>
      <c r="AF566" s="40" t="s">
        <v>954</v>
      </c>
      <c r="AG566" s="40" t="s">
        <v>486</v>
      </c>
      <c r="AH566" s="40" t="s">
        <v>932</v>
      </c>
      <c r="AI566" s="40" t="s">
        <v>4563</v>
      </c>
      <c r="AJ566" s="41"/>
      <c r="AK566" s="43"/>
      <c r="AL566" s="41"/>
      <c r="AM566" s="41"/>
      <c r="AN566" s="41"/>
      <c r="AO566" s="41"/>
      <c r="AP566" s="41"/>
      <c r="AQ566" s="41"/>
      <c r="AR566" s="41"/>
      <c r="AS566" s="41"/>
      <c r="AT566" s="41"/>
      <c r="AU566" s="40"/>
      <c r="AV566" s="40"/>
      <c r="AW566" s="40"/>
      <c r="AX566" s="40"/>
    </row>
    <row r="567" spans="1:50" x14ac:dyDescent="0.2">
      <c r="A567" s="73">
        <v>56525</v>
      </c>
      <c r="B567" s="40" t="s">
        <v>895</v>
      </c>
      <c r="C567" s="40" t="s">
        <v>4564</v>
      </c>
      <c r="D567" s="40" t="s">
        <v>137</v>
      </c>
      <c r="E567" s="42" t="s">
        <v>1218</v>
      </c>
      <c r="F567" s="40" t="s">
        <v>1219</v>
      </c>
      <c r="G567" s="40" t="s">
        <v>27</v>
      </c>
      <c r="H567" s="40" t="s">
        <v>28</v>
      </c>
      <c r="I567" s="40" t="s">
        <v>37</v>
      </c>
      <c r="J567" s="40" t="s">
        <v>38</v>
      </c>
      <c r="K567" s="40" t="s">
        <v>31</v>
      </c>
      <c r="L567" s="49">
        <v>32330</v>
      </c>
      <c r="M567" s="49">
        <v>0</v>
      </c>
      <c r="N567" s="49">
        <v>32330</v>
      </c>
      <c r="O567" s="49">
        <v>0</v>
      </c>
      <c r="P567" s="42" t="s">
        <v>138</v>
      </c>
      <c r="Q567" s="40" t="s">
        <v>902</v>
      </c>
      <c r="R567" s="40" t="s">
        <v>165</v>
      </c>
      <c r="S567" s="40" t="s">
        <v>140</v>
      </c>
      <c r="T567" s="40" t="s">
        <v>141</v>
      </c>
      <c r="U567" s="40" t="s">
        <v>166</v>
      </c>
      <c r="V567" s="40" t="s">
        <v>143</v>
      </c>
      <c r="W567" s="40" t="s">
        <v>151</v>
      </c>
      <c r="X567" s="40" t="s">
        <v>152</v>
      </c>
      <c r="Y567" s="40" t="s">
        <v>49</v>
      </c>
      <c r="Z567" s="40" t="s">
        <v>49</v>
      </c>
      <c r="AA567" s="40" t="s">
        <v>1067</v>
      </c>
      <c r="AB567" s="40" t="s">
        <v>117</v>
      </c>
      <c r="AC567" s="40" t="s">
        <v>1058</v>
      </c>
      <c r="AD567" s="40" t="s">
        <v>4565</v>
      </c>
      <c r="AE567" s="40"/>
      <c r="AF567" s="40" t="s">
        <v>895</v>
      </c>
      <c r="AG567" s="40" t="s">
        <v>146</v>
      </c>
      <c r="AH567" s="40" t="s">
        <v>4566</v>
      </c>
      <c r="AI567" s="40" t="s">
        <v>4567</v>
      </c>
      <c r="AJ567" s="41"/>
      <c r="AK567" s="43"/>
      <c r="AL567" s="41"/>
      <c r="AM567" s="41"/>
      <c r="AN567" s="41"/>
      <c r="AO567" s="41"/>
      <c r="AP567" s="41"/>
      <c r="AQ567" s="41"/>
      <c r="AR567" s="41"/>
      <c r="AS567" s="41"/>
      <c r="AT567" s="41"/>
      <c r="AU567" s="40"/>
      <c r="AV567" s="40"/>
      <c r="AW567" s="40"/>
      <c r="AX567" s="40"/>
    </row>
    <row r="568" spans="1:50" x14ac:dyDescent="0.2">
      <c r="A568" s="73">
        <v>56625</v>
      </c>
      <c r="B568" s="40" t="s">
        <v>895</v>
      </c>
      <c r="C568" s="40" t="s">
        <v>4568</v>
      </c>
      <c r="D568" s="40" t="s">
        <v>137</v>
      </c>
      <c r="E568" s="42" t="s">
        <v>1218</v>
      </c>
      <c r="F568" s="40" t="s">
        <v>1219</v>
      </c>
      <c r="G568" s="40" t="s">
        <v>27</v>
      </c>
      <c r="H568" s="40" t="s">
        <v>28</v>
      </c>
      <c r="I568" s="40" t="s">
        <v>37</v>
      </c>
      <c r="J568" s="40" t="s">
        <v>38</v>
      </c>
      <c r="K568" s="40" t="s">
        <v>31</v>
      </c>
      <c r="L568" s="49">
        <v>488820</v>
      </c>
      <c r="M568" s="49">
        <v>0</v>
      </c>
      <c r="N568" s="49">
        <v>488820</v>
      </c>
      <c r="O568" s="49">
        <v>0</v>
      </c>
      <c r="P568" s="42" t="s">
        <v>138</v>
      </c>
      <c r="Q568" s="40" t="s">
        <v>902</v>
      </c>
      <c r="R568" s="40" t="s">
        <v>165</v>
      </c>
      <c r="S568" s="40" t="s">
        <v>140</v>
      </c>
      <c r="T568" s="40" t="s">
        <v>141</v>
      </c>
      <c r="U568" s="40" t="s">
        <v>166</v>
      </c>
      <c r="V568" s="40" t="s">
        <v>143</v>
      </c>
      <c r="W568" s="40" t="s">
        <v>151</v>
      </c>
      <c r="X568" s="40" t="s">
        <v>152</v>
      </c>
      <c r="Y568" s="40" t="s">
        <v>49</v>
      </c>
      <c r="Z568" s="40" t="s">
        <v>49</v>
      </c>
      <c r="AA568" s="40" t="s">
        <v>1068</v>
      </c>
      <c r="AB568" s="40" t="s">
        <v>116</v>
      </c>
      <c r="AC568" s="40" t="s">
        <v>1057</v>
      </c>
      <c r="AD568" s="40" t="s">
        <v>4569</v>
      </c>
      <c r="AE568" s="40"/>
      <c r="AF568" s="40" t="s">
        <v>895</v>
      </c>
      <c r="AG568" s="40" t="s">
        <v>146</v>
      </c>
      <c r="AH568" s="40" t="s">
        <v>4570</v>
      </c>
      <c r="AI568" s="40" t="s">
        <v>4571</v>
      </c>
      <c r="AJ568" s="41"/>
      <c r="AK568" s="43"/>
      <c r="AL568" s="41"/>
      <c r="AM568" s="41"/>
      <c r="AN568" s="41"/>
      <c r="AO568" s="41"/>
      <c r="AP568" s="41"/>
      <c r="AQ568" s="41"/>
      <c r="AR568" s="41"/>
      <c r="AS568" s="41"/>
      <c r="AT568" s="41"/>
      <c r="AU568" s="40"/>
      <c r="AV568" s="40"/>
      <c r="AW568" s="40"/>
      <c r="AX568" s="40"/>
    </row>
    <row r="569" spans="1:50" x14ac:dyDescent="0.2">
      <c r="A569" s="73">
        <v>56725</v>
      </c>
      <c r="B569" s="40" t="s">
        <v>895</v>
      </c>
      <c r="C569" s="40" t="s">
        <v>4572</v>
      </c>
      <c r="D569" s="40" t="s">
        <v>137</v>
      </c>
      <c r="E569" s="42" t="s">
        <v>1203</v>
      </c>
      <c r="F569" s="40" t="s">
        <v>1204</v>
      </c>
      <c r="G569" s="40" t="s">
        <v>27</v>
      </c>
      <c r="H569" s="40" t="s">
        <v>28</v>
      </c>
      <c r="I569" s="40" t="s">
        <v>29</v>
      </c>
      <c r="J569" s="40" t="s">
        <v>30</v>
      </c>
      <c r="K569" s="40" t="s">
        <v>31</v>
      </c>
      <c r="L569" s="49">
        <v>881660</v>
      </c>
      <c r="M569" s="49">
        <v>0</v>
      </c>
      <c r="N569" s="49">
        <v>881660</v>
      </c>
      <c r="O569" s="49">
        <v>0</v>
      </c>
      <c r="P569" s="42" t="s">
        <v>150</v>
      </c>
      <c r="Q569" s="40" t="s">
        <v>3251</v>
      </c>
      <c r="R569" s="40" t="s">
        <v>3252</v>
      </c>
      <c r="S569" s="40" t="s">
        <v>140</v>
      </c>
      <c r="T569" s="40" t="s">
        <v>141</v>
      </c>
      <c r="U569" s="40" t="s">
        <v>3253</v>
      </c>
      <c r="V569" s="40" t="s">
        <v>143</v>
      </c>
      <c r="W569" s="40" t="s">
        <v>151</v>
      </c>
      <c r="X569" s="40" t="s">
        <v>152</v>
      </c>
      <c r="Y569" s="40" t="s">
        <v>35</v>
      </c>
      <c r="Z569" s="40" t="s">
        <v>35</v>
      </c>
      <c r="AA569" s="40" t="s">
        <v>1069</v>
      </c>
      <c r="AB569" s="40"/>
      <c r="AC569" s="40" t="s">
        <v>861</v>
      </c>
      <c r="AD569" s="40" t="s">
        <v>4573</v>
      </c>
      <c r="AE569" s="40"/>
      <c r="AF569" s="40" t="s">
        <v>895</v>
      </c>
      <c r="AG569" s="40" t="s">
        <v>486</v>
      </c>
      <c r="AH569" s="40" t="s">
        <v>868</v>
      </c>
      <c r="AI569" s="40" t="s">
        <v>4574</v>
      </c>
      <c r="AJ569" s="41"/>
      <c r="AK569" s="43"/>
      <c r="AL569" s="41"/>
      <c r="AM569" s="41"/>
      <c r="AN569" s="41"/>
      <c r="AO569" s="41"/>
      <c r="AP569" s="41"/>
      <c r="AQ569" s="41"/>
      <c r="AR569" s="41"/>
      <c r="AS569" s="41"/>
      <c r="AT569" s="41"/>
      <c r="AU569" s="40"/>
      <c r="AV569" s="40"/>
      <c r="AW569" s="40"/>
      <c r="AX569" s="40"/>
    </row>
    <row r="570" spans="1:50" x14ac:dyDescent="0.2">
      <c r="A570" s="73">
        <v>56825</v>
      </c>
      <c r="B570" s="40" t="s">
        <v>895</v>
      </c>
      <c r="C570" s="40" t="s">
        <v>4575</v>
      </c>
      <c r="D570" s="40" t="s">
        <v>137</v>
      </c>
      <c r="E570" s="42" t="s">
        <v>1218</v>
      </c>
      <c r="F570" s="40" t="s">
        <v>1219</v>
      </c>
      <c r="G570" s="40" t="s">
        <v>27</v>
      </c>
      <c r="H570" s="40" t="s">
        <v>28</v>
      </c>
      <c r="I570" s="40" t="s">
        <v>29</v>
      </c>
      <c r="J570" s="40" t="s">
        <v>30</v>
      </c>
      <c r="K570" s="40" t="s">
        <v>31</v>
      </c>
      <c r="L570" s="49">
        <v>11340000</v>
      </c>
      <c r="M570" s="49">
        <v>-5740000</v>
      </c>
      <c r="N570" s="49">
        <v>5600000</v>
      </c>
      <c r="O570" s="49">
        <v>0</v>
      </c>
      <c r="P570" s="42" t="s">
        <v>150</v>
      </c>
      <c r="Q570" s="40" t="s">
        <v>4576</v>
      </c>
      <c r="R570" s="40" t="s">
        <v>4577</v>
      </c>
      <c r="S570" s="40" t="s">
        <v>140</v>
      </c>
      <c r="T570" s="40" t="s">
        <v>141</v>
      </c>
      <c r="U570" s="40" t="s">
        <v>4578</v>
      </c>
      <c r="V570" s="40" t="s">
        <v>143</v>
      </c>
      <c r="W570" s="40" t="s">
        <v>151</v>
      </c>
      <c r="X570" s="40" t="s">
        <v>152</v>
      </c>
      <c r="Y570" s="40" t="s">
        <v>57</v>
      </c>
      <c r="Z570" s="40" t="s">
        <v>57</v>
      </c>
      <c r="AA570" s="40" t="s">
        <v>1070</v>
      </c>
      <c r="AB570" s="40"/>
      <c r="AC570" s="40" t="s">
        <v>9843</v>
      </c>
      <c r="AD570" s="40" t="s">
        <v>9844</v>
      </c>
      <c r="AE570" s="40"/>
      <c r="AF570" s="40" t="s">
        <v>895</v>
      </c>
      <c r="AG570" s="40" t="s">
        <v>154</v>
      </c>
      <c r="AH570" s="40" t="s">
        <v>4579</v>
      </c>
      <c r="AI570" s="40" t="s">
        <v>4580</v>
      </c>
      <c r="AJ570" s="41"/>
      <c r="AK570" s="43"/>
      <c r="AL570" s="41"/>
      <c r="AM570" s="41"/>
      <c r="AN570" s="41"/>
      <c r="AO570" s="41"/>
      <c r="AP570" s="41"/>
      <c r="AQ570" s="41"/>
      <c r="AR570" s="41"/>
      <c r="AS570" s="41"/>
      <c r="AT570" s="41"/>
      <c r="AU570" s="40"/>
      <c r="AV570" s="40"/>
      <c r="AW570" s="40"/>
      <c r="AX570" s="40"/>
    </row>
    <row r="571" spans="1:50" x14ac:dyDescent="0.2">
      <c r="A571" s="73">
        <v>56925</v>
      </c>
      <c r="B571" s="40" t="s">
        <v>895</v>
      </c>
      <c r="C571" s="40" t="s">
        <v>4581</v>
      </c>
      <c r="D571" s="40" t="s">
        <v>137</v>
      </c>
      <c r="E571" s="42" t="s">
        <v>1218</v>
      </c>
      <c r="F571" s="40" t="s">
        <v>1219</v>
      </c>
      <c r="G571" s="40" t="s">
        <v>27</v>
      </c>
      <c r="H571" s="40" t="s">
        <v>28</v>
      </c>
      <c r="I571" s="40" t="s">
        <v>29</v>
      </c>
      <c r="J571" s="40" t="s">
        <v>30</v>
      </c>
      <c r="K571" s="40" t="s">
        <v>31</v>
      </c>
      <c r="L571" s="49">
        <v>77839</v>
      </c>
      <c r="M571" s="49">
        <v>0</v>
      </c>
      <c r="N571" s="49">
        <v>77839</v>
      </c>
      <c r="O571" s="49">
        <v>0</v>
      </c>
      <c r="P571" s="42" t="s">
        <v>150</v>
      </c>
      <c r="Q571" s="40" t="s">
        <v>3182</v>
      </c>
      <c r="R571" s="40" t="s">
        <v>3183</v>
      </c>
      <c r="S571" s="40" t="s">
        <v>140</v>
      </c>
      <c r="T571" s="40" t="s">
        <v>141</v>
      </c>
      <c r="U571" s="40" t="s">
        <v>3184</v>
      </c>
      <c r="V571" s="40" t="s">
        <v>143</v>
      </c>
      <c r="W571" s="40" t="s">
        <v>151</v>
      </c>
      <c r="X571" s="40" t="s">
        <v>152</v>
      </c>
      <c r="Y571" s="40" t="s">
        <v>54</v>
      </c>
      <c r="Z571" s="40" t="s">
        <v>54</v>
      </c>
      <c r="AA571" s="40" t="s">
        <v>1071</v>
      </c>
      <c r="AB571" s="40"/>
      <c r="AC571" s="40" t="s">
        <v>1053</v>
      </c>
      <c r="AD571" s="40" t="s">
        <v>4582</v>
      </c>
      <c r="AE571" s="40"/>
      <c r="AF571" s="40" t="s">
        <v>895</v>
      </c>
      <c r="AG571" s="40" t="s">
        <v>486</v>
      </c>
      <c r="AH571" s="40" t="s">
        <v>4583</v>
      </c>
      <c r="AI571" s="40" t="s">
        <v>4584</v>
      </c>
      <c r="AJ571" s="41"/>
      <c r="AK571" s="43"/>
      <c r="AL571" s="41"/>
      <c r="AM571" s="41"/>
      <c r="AN571" s="41"/>
      <c r="AO571" s="41"/>
      <c r="AP571" s="41"/>
      <c r="AQ571" s="41"/>
      <c r="AR571" s="41"/>
      <c r="AS571" s="41"/>
      <c r="AT571" s="41"/>
      <c r="AU571" s="40"/>
      <c r="AV571" s="40"/>
      <c r="AW571" s="40"/>
      <c r="AX571" s="40"/>
    </row>
    <row r="572" spans="1:50" x14ac:dyDescent="0.2">
      <c r="A572" s="73">
        <v>57025</v>
      </c>
      <c r="B572" s="40" t="s">
        <v>895</v>
      </c>
      <c r="C572" s="40" t="s">
        <v>4585</v>
      </c>
      <c r="D572" s="40" t="s">
        <v>137</v>
      </c>
      <c r="E572" s="42" t="s">
        <v>1218</v>
      </c>
      <c r="F572" s="40" t="s">
        <v>1219</v>
      </c>
      <c r="G572" s="40" t="s">
        <v>27</v>
      </c>
      <c r="H572" s="40" t="s">
        <v>28</v>
      </c>
      <c r="I572" s="40" t="s">
        <v>29</v>
      </c>
      <c r="J572" s="40" t="s">
        <v>30</v>
      </c>
      <c r="K572" s="40" t="s">
        <v>31</v>
      </c>
      <c r="L572" s="49">
        <v>173010</v>
      </c>
      <c r="M572" s="49">
        <v>0</v>
      </c>
      <c r="N572" s="49">
        <v>173010</v>
      </c>
      <c r="O572" s="49">
        <v>0</v>
      </c>
      <c r="P572" s="42" t="s">
        <v>150</v>
      </c>
      <c r="Q572" s="40" t="s">
        <v>3339</v>
      </c>
      <c r="R572" s="40" t="s">
        <v>3340</v>
      </c>
      <c r="S572" s="40" t="s">
        <v>140</v>
      </c>
      <c r="T572" s="40" t="s">
        <v>141</v>
      </c>
      <c r="U572" s="40" t="s">
        <v>3341</v>
      </c>
      <c r="V572" s="40" t="s">
        <v>143</v>
      </c>
      <c r="W572" s="40" t="s">
        <v>148</v>
      </c>
      <c r="X572" s="40" t="s">
        <v>149</v>
      </c>
      <c r="Y572" s="40" t="s">
        <v>54</v>
      </c>
      <c r="Z572" s="40" t="s">
        <v>54</v>
      </c>
      <c r="AA572" s="40" t="s">
        <v>1072</v>
      </c>
      <c r="AB572" s="40"/>
      <c r="AC572" s="40" t="s">
        <v>1045</v>
      </c>
      <c r="AD572" s="40" t="s">
        <v>4586</v>
      </c>
      <c r="AE572" s="40"/>
      <c r="AF572" s="40" t="s">
        <v>895</v>
      </c>
      <c r="AG572" s="40" t="s">
        <v>486</v>
      </c>
      <c r="AH572" s="40" t="s">
        <v>931</v>
      </c>
      <c r="AI572" s="40" t="s">
        <v>4587</v>
      </c>
      <c r="AJ572" s="41"/>
      <c r="AK572" s="43"/>
      <c r="AL572" s="41"/>
      <c r="AM572" s="41"/>
      <c r="AN572" s="41"/>
      <c r="AO572" s="41"/>
      <c r="AP572" s="41"/>
      <c r="AQ572" s="41"/>
      <c r="AR572" s="41"/>
      <c r="AS572" s="41"/>
      <c r="AT572" s="41"/>
      <c r="AU572" s="40"/>
      <c r="AV572" s="40"/>
      <c r="AW572" s="40"/>
      <c r="AX572" s="40"/>
    </row>
    <row r="573" spans="1:50" x14ac:dyDescent="0.2">
      <c r="A573" s="73">
        <v>57125</v>
      </c>
      <c r="B573" s="40" t="s">
        <v>1026</v>
      </c>
      <c r="C573" s="40" t="s">
        <v>4588</v>
      </c>
      <c r="D573" s="40" t="s">
        <v>137</v>
      </c>
      <c r="E573" s="42" t="s">
        <v>1311</v>
      </c>
      <c r="F573" s="40" t="s">
        <v>1312</v>
      </c>
      <c r="G573" s="40" t="s">
        <v>27</v>
      </c>
      <c r="H573" s="40" t="s">
        <v>28</v>
      </c>
      <c r="I573" s="40" t="s">
        <v>29</v>
      </c>
      <c r="J573" s="40" t="s">
        <v>30</v>
      </c>
      <c r="K573" s="40" t="s">
        <v>31</v>
      </c>
      <c r="L573" s="49">
        <v>40629014</v>
      </c>
      <c r="M573" s="49">
        <v>0</v>
      </c>
      <c r="N573" s="49">
        <v>40629014</v>
      </c>
      <c r="O573" s="49">
        <v>35109601</v>
      </c>
      <c r="P573" s="42" t="s">
        <v>150</v>
      </c>
      <c r="Q573" s="40" t="s">
        <v>4589</v>
      </c>
      <c r="R573" s="40" t="s">
        <v>4590</v>
      </c>
      <c r="S573" s="40" t="s">
        <v>140</v>
      </c>
      <c r="T573" s="40" t="s">
        <v>141</v>
      </c>
      <c r="U573" s="40" t="s">
        <v>4591</v>
      </c>
      <c r="V573" s="40" t="s">
        <v>143</v>
      </c>
      <c r="W573" s="40" t="s">
        <v>151</v>
      </c>
      <c r="X573" s="40" t="s">
        <v>152</v>
      </c>
      <c r="Y573" s="40" t="s">
        <v>82</v>
      </c>
      <c r="Z573" s="40" t="s">
        <v>82</v>
      </c>
      <c r="AA573" s="40" t="s">
        <v>1073</v>
      </c>
      <c r="AB573" s="40"/>
      <c r="AC573" s="40" t="s">
        <v>9845</v>
      </c>
      <c r="AD573" s="40" t="s">
        <v>9846</v>
      </c>
      <c r="AE573" s="40"/>
      <c r="AF573" s="40" t="s">
        <v>1026</v>
      </c>
      <c r="AG573" s="40" t="s">
        <v>153</v>
      </c>
      <c r="AH573" s="40" t="s">
        <v>4592</v>
      </c>
      <c r="AI573" s="40" t="s">
        <v>4593</v>
      </c>
      <c r="AJ573" s="41"/>
      <c r="AK573" s="43"/>
      <c r="AL573" s="41"/>
      <c r="AM573" s="41"/>
      <c r="AN573" s="41"/>
      <c r="AO573" s="41"/>
      <c r="AP573" s="41"/>
      <c r="AQ573" s="41"/>
      <c r="AR573" s="41"/>
      <c r="AS573" s="41"/>
      <c r="AT573" s="41"/>
      <c r="AU573" s="40"/>
      <c r="AV573" s="40"/>
      <c r="AW573" s="40"/>
      <c r="AX573" s="40"/>
    </row>
    <row r="574" spans="1:50" x14ac:dyDescent="0.2">
      <c r="A574" s="73">
        <v>57225</v>
      </c>
      <c r="B574" s="40" t="s">
        <v>1026</v>
      </c>
      <c r="C574" s="40" t="s">
        <v>4594</v>
      </c>
      <c r="D574" s="40" t="s">
        <v>137</v>
      </c>
      <c r="E574" s="42" t="s">
        <v>1293</v>
      </c>
      <c r="F574" s="40" t="s">
        <v>1294</v>
      </c>
      <c r="G574" s="40" t="s">
        <v>76</v>
      </c>
      <c r="H574" s="40" t="s">
        <v>77</v>
      </c>
      <c r="I574" s="40" t="s">
        <v>29</v>
      </c>
      <c r="J574" s="40" t="s">
        <v>30</v>
      </c>
      <c r="K574" s="40" t="s">
        <v>31</v>
      </c>
      <c r="L574" s="49">
        <v>312390</v>
      </c>
      <c r="M574" s="49">
        <v>0</v>
      </c>
      <c r="N574" s="49">
        <v>312390</v>
      </c>
      <c r="O574" s="49">
        <v>0</v>
      </c>
      <c r="P574" s="42" t="s">
        <v>150</v>
      </c>
      <c r="Q574" s="40" t="s">
        <v>3988</v>
      </c>
      <c r="R574" s="40" t="s">
        <v>3989</v>
      </c>
      <c r="S574" s="40" t="s">
        <v>140</v>
      </c>
      <c r="T574" s="40" t="s">
        <v>141</v>
      </c>
      <c r="U574" s="40" t="s">
        <v>3990</v>
      </c>
      <c r="V574" s="40" t="s">
        <v>143</v>
      </c>
      <c r="W574" s="40" t="s">
        <v>155</v>
      </c>
      <c r="X574" s="40" t="s">
        <v>156</v>
      </c>
      <c r="Y574" s="40" t="s">
        <v>78</v>
      </c>
      <c r="Z574" s="40" t="s">
        <v>78</v>
      </c>
      <c r="AA574" s="40" t="s">
        <v>1074</v>
      </c>
      <c r="AB574" s="40"/>
      <c r="AC574" s="40" t="s">
        <v>1064</v>
      </c>
      <c r="AD574" s="40" t="s">
        <v>4595</v>
      </c>
      <c r="AE574" s="40"/>
      <c r="AF574" s="40" t="s">
        <v>1026</v>
      </c>
      <c r="AG574" s="40" t="s">
        <v>486</v>
      </c>
      <c r="AH574" s="40" t="s">
        <v>938</v>
      </c>
      <c r="AI574" s="40" t="s">
        <v>4596</v>
      </c>
      <c r="AJ574" s="41"/>
      <c r="AK574" s="43"/>
      <c r="AL574" s="41"/>
      <c r="AM574" s="41"/>
      <c r="AN574" s="41"/>
      <c r="AO574" s="41"/>
      <c r="AP574" s="41"/>
      <c r="AQ574" s="41"/>
      <c r="AR574" s="41"/>
      <c r="AS574" s="41"/>
      <c r="AT574" s="41"/>
      <c r="AU574" s="40"/>
      <c r="AV574" s="40"/>
      <c r="AW574" s="40"/>
      <c r="AX574" s="40"/>
    </row>
    <row r="575" spans="1:50" x14ac:dyDescent="0.2">
      <c r="A575" s="73">
        <v>57325</v>
      </c>
      <c r="B575" s="40" t="s">
        <v>1026</v>
      </c>
      <c r="C575" s="40" t="s">
        <v>4597</v>
      </c>
      <c r="D575" s="40" t="s">
        <v>137</v>
      </c>
      <c r="E575" s="42" t="s">
        <v>1203</v>
      </c>
      <c r="F575" s="40" t="s">
        <v>1204</v>
      </c>
      <c r="G575" s="40" t="s">
        <v>27</v>
      </c>
      <c r="H575" s="40" t="s">
        <v>28</v>
      </c>
      <c r="I575" s="40" t="s">
        <v>29</v>
      </c>
      <c r="J575" s="40" t="s">
        <v>30</v>
      </c>
      <c r="K575" s="40" t="s">
        <v>31</v>
      </c>
      <c r="L575" s="49">
        <v>215817</v>
      </c>
      <c r="M575" s="49">
        <v>0</v>
      </c>
      <c r="N575" s="49">
        <v>215817</v>
      </c>
      <c r="O575" s="49">
        <v>0</v>
      </c>
      <c r="P575" s="42" t="s">
        <v>150</v>
      </c>
      <c r="Q575" s="40" t="s">
        <v>3260</v>
      </c>
      <c r="R575" s="40" t="s">
        <v>3261</v>
      </c>
      <c r="S575" s="40" t="s">
        <v>140</v>
      </c>
      <c r="T575" s="40" t="s">
        <v>141</v>
      </c>
      <c r="U575" s="40" t="s">
        <v>3262</v>
      </c>
      <c r="V575" s="40" t="s">
        <v>143</v>
      </c>
      <c r="W575" s="40" t="s">
        <v>157</v>
      </c>
      <c r="X575" s="40" t="s">
        <v>158</v>
      </c>
      <c r="Y575" s="40" t="s">
        <v>35</v>
      </c>
      <c r="Z575" s="40" t="s">
        <v>35</v>
      </c>
      <c r="AA575" s="40" t="s">
        <v>1075</v>
      </c>
      <c r="AB575" s="40"/>
      <c r="AC575" s="40" t="s">
        <v>1060</v>
      </c>
      <c r="AD575" s="40" t="s">
        <v>4598</v>
      </c>
      <c r="AE575" s="40"/>
      <c r="AF575" s="40" t="s">
        <v>1026</v>
      </c>
      <c r="AG575" s="40" t="s">
        <v>486</v>
      </c>
      <c r="AH575" s="40" t="s">
        <v>942</v>
      </c>
      <c r="AI575" s="40" t="s">
        <v>4599</v>
      </c>
      <c r="AJ575" s="41"/>
      <c r="AK575" s="43"/>
      <c r="AL575" s="41"/>
      <c r="AM575" s="41"/>
      <c r="AN575" s="41"/>
      <c r="AO575" s="41"/>
      <c r="AP575" s="41"/>
      <c r="AQ575" s="41"/>
      <c r="AR575" s="41"/>
      <c r="AS575" s="41"/>
      <c r="AT575" s="41"/>
      <c r="AU575" s="40"/>
      <c r="AV575" s="40"/>
      <c r="AW575" s="40"/>
      <c r="AX575" s="40"/>
    </row>
    <row r="576" spans="1:50" x14ac:dyDescent="0.2">
      <c r="A576" s="73">
        <v>57425</v>
      </c>
      <c r="B576" s="40" t="s">
        <v>1026</v>
      </c>
      <c r="C576" s="40" t="s">
        <v>4600</v>
      </c>
      <c r="D576" s="40" t="s">
        <v>137</v>
      </c>
      <c r="E576" s="42" t="s">
        <v>1203</v>
      </c>
      <c r="F576" s="40" t="s">
        <v>1204</v>
      </c>
      <c r="G576" s="40" t="s">
        <v>27</v>
      </c>
      <c r="H576" s="40" t="s">
        <v>28</v>
      </c>
      <c r="I576" s="40" t="s">
        <v>29</v>
      </c>
      <c r="J576" s="40" t="s">
        <v>30</v>
      </c>
      <c r="K576" s="40" t="s">
        <v>31</v>
      </c>
      <c r="L576" s="49">
        <v>586929</v>
      </c>
      <c r="M576" s="49">
        <v>0</v>
      </c>
      <c r="N576" s="49">
        <v>586929</v>
      </c>
      <c r="O576" s="49">
        <v>0</v>
      </c>
      <c r="P576" s="42" t="s">
        <v>150</v>
      </c>
      <c r="Q576" s="40" t="s">
        <v>3238</v>
      </c>
      <c r="R576" s="40" t="s">
        <v>3239</v>
      </c>
      <c r="S576" s="40" t="s">
        <v>140</v>
      </c>
      <c r="T576" s="40" t="s">
        <v>141</v>
      </c>
      <c r="U576" s="40" t="s">
        <v>3240</v>
      </c>
      <c r="V576" s="40" t="s">
        <v>143</v>
      </c>
      <c r="W576" s="40" t="s">
        <v>148</v>
      </c>
      <c r="X576" s="40" t="s">
        <v>149</v>
      </c>
      <c r="Y576" s="40" t="s">
        <v>35</v>
      </c>
      <c r="Z576" s="40" t="s">
        <v>35</v>
      </c>
      <c r="AA576" s="40" t="s">
        <v>1076</v>
      </c>
      <c r="AB576" s="40"/>
      <c r="AC576" s="40" t="s">
        <v>1061</v>
      </c>
      <c r="AD576" s="40" t="s">
        <v>4601</v>
      </c>
      <c r="AE576" s="40"/>
      <c r="AF576" s="40" t="s">
        <v>1026</v>
      </c>
      <c r="AG576" s="40" t="s">
        <v>486</v>
      </c>
      <c r="AH576" s="40" t="s">
        <v>929</v>
      </c>
      <c r="AI576" s="40" t="s">
        <v>4602</v>
      </c>
      <c r="AJ576" s="41"/>
      <c r="AK576" s="43"/>
      <c r="AL576" s="41"/>
      <c r="AM576" s="41"/>
      <c r="AN576" s="41"/>
      <c r="AO576" s="41"/>
      <c r="AP576" s="41"/>
      <c r="AQ576" s="41"/>
      <c r="AR576" s="41"/>
      <c r="AS576" s="41"/>
      <c r="AT576" s="41"/>
      <c r="AU576" s="40"/>
      <c r="AV576" s="40"/>
      <c r="AW576" s="40"/>
      <c r="AX576" s="40"/>
    </row>
    <row r="577" spans="1:50" x14ac:dyDescent="0.2">
      <c r="A577" s="73">
        <v>57525</v>
      </c>
      <c r="B577" s="40" t="s">
        <v>1026</v>
      </c>
      <c r="C577" s="40" t="s">
        <v>4603</v>
      </c>
      <c r="D577" s="40" t="s">
        <v>137</v>
      </c>
      <c r="E577" s="42" t="s">
        <v>1218</v>
      </c>
      <c r="F577" s="40" t="s">
        <v>1219</v>
      </c>
      <c r="G577" s="40" t="s">
        <v>27</v>
      </c>
      <c r="H577" s="40" t="s">
        <v>28</v>
      </c>
      <c r="I577" s="40" t="s">
        <v>29</v>
      </c>
      <c r="J577" s="40" t="s">
        <v>30</v>
      </c>
      <c r="K577" s="40" t="s">
        <v>31</v>
      </c>
      <c r="L577" s="49">
        <v>166195</v>
      </c>
      <c r="M577" s="49">
        <v>0</v>
      </c>
      <c r="N577" s="49">
        <v>166195</v>
      </c>
      <c r="O577" s="49">
        <v>0</v>
      </c>
      <c r="P577" s="42" t="s">
        <v>150</v>
      </c>
      <c r="Q577" s="40" t="s">
        <v>1523</v>
      </c>
      <c r="R577" s="40" t="s">
        <v>1524</v>
      </c>
      <c r="S577" s="40" t="s">
        <v>140</v>
      </c>
      <c r="T577" s="40" t="s">
        <v>141</v>
      </c>
      <c r="U577" s="40" t="s">
        <v>1525</v>
      </c>
      <c r="V577" s="40" t="s">
        <v>143</v>
      </c>
      <c r="W577" s="40" t="s">
        <v>155</v>
      </c>
      <c r="X577" s="40" t="s">
        <v>156</v>
      </c>
      <c r="Y577" s="40" t="s">
        <v>54</v>
      </c>
      <c r="Z577" s="40" t="s">
        <v>54</v>
      </c>
      <c r="AA577" s="40" t="s">
        <v>1077</v>
      </c>
      <c r="AB577" s="40"/>
      <c r="AC577" s="40" t="s">
        <v>1065</v>
      </c>
      <c r="AD577" s="40" t="s">
        <v>4604</v>
      </c>
      <c r="AE577" s="40"/>
      <c r="AF577" s="40" t="s">
        <v>1026</v>
      </c>
      <c r="AG577" s="40" t="s">
        <v>486</v>
      </c>
      <c r="AH577" s="40" t="s">
        <v>928</v>
      </c>
      <c r="AI577" s="40" t="s">
        <v>4605</v>
      </c>
      <c r="AJ577" s="41"/>
      <c r="AK577" s="43"/>
      <c r="AL577" s="41"/>
      <c r="AM577" s="41"/>
      <c r="AN577" s="41"/>
      <c r="AO577" s="41"/>
      <c r="AP577" s="41"/>
      <c r="AQ577" s="41"/>
      <c r="AR577" s="41"/>
      <c r="AS577" s="41"/>
      <c r="AT577" s="41"/>
      <c r="AU577" s="40"/>
      <c r="AV577" s="40"/>
      <c r="AW577" s="40"/>
      <c r="AX577" s="40"/>
    </row>
    <row r="578" spans="1:50" x14ac:dyDescent="0.2">
      <c r="A578" s="73">
        <v>57625</v>
      </c>
      <c r="B578" s="40" t="s">
        <v>1026</v>
      </c>
      <c r="C578" s="40" t="s">
        <v>4606</v>
      </c>
      <c r="D578" s="40" t="s">
        <v>137</v>
      </c>
      <c r="E578" s="42" t="s">
        <v>1298</v>
      </c>
      <c r="F578" s="40" t="s">
        <v>1299</v>
      </c>
      <c r="G578" s="40" t="s">
        <v>76</v>
      </c>
      <c r="H578" s="40" t="s">
        <v>77</v>
      </c>
      <c r="I578" s="40" t="s">
        <v>29</v>
      </c>
      <c r="J578" s="40" t="s">
        <v>30</v>
      </c>
      <c r="K578" s="40" t="s">
        <v>31</v>
      </c>
      <c r="L578" s="49">
        <v>156195</v>
      </c>
      <c r="M578" s="49">
        <v>0</v>
      </c>
      <c r="N578" s="49">
        <v>156195</v>
      </c>
      <c r="O578" s="49">
        <v>0</v>
      </c>
      <c r="P578" s="42" t="s">
        <v>150</v>
      </c>
      <c r="Q578" s="40" t="s">
        <v>3421</v>
      </c>
      <c r="R578" s="40" t="s">
        <v>3422</v>
      </c>
      <c r="S578" s="40" t="s">
        <v>140</v>
      </c>
      <c r="T578" s="40" t="s">
        <v>141</v>
      </c>
      <c r="U578" s="40" t="s">
        <v>3423</v>
      </c>
      <c r="V578" s="40" t="s">
        <v>143</v>
      </c>
      <c r="W578" s="40" t="s">
        <v>159</v>
      </c>
      <c r="X578" s="40" t="s">
        <v>160</v>
      </c>
      <c r="Y578" s="40" t="s">
        <v>78</v>
      </c>
      <c r="Z578" s="40" t="s">
        <v>78</v>
      </c>
      <c r="AA578" s="40" t="s">
        <v>1078</v>
      </c>
      <c r="AB578" s="40"/>
      <c r="AC578" s="40" t="s">
        <v>1066</v>
      </c>
      <c r="AD578" s="40" t="s">
        <v>4607</v>
      </c>
      <c r="AE578" s="40"/>
      <c r="AF578" s="40" t="s">
        <v>1026</v>
      </c>
      <c r="AG578" s="40" t="s">
        <v>486</v>
      </c>
      <c r="AH578" s="40" t="s">
        <v>939</v>
      </c>
      <c r="AI578" s="40" t="s">
        <v>4608</v>
      </c>
      <c r="AJ578" s="41"/>
      <c r="AK578" s="43"/>
      <c r="AL578" s="41"/>
      <c r="AM578" s="41"/>
      <c r="AN578" s="41"/>
      <c r="AO578" s="41"/>
      <c r="AP578" s="41"/>
      <c r="AQ578" s="41"/>
      <c r="AR578" s="41"/>
      <c r="AS578" s="41"/>
      <c r="AT578" s="41"/>
      <c r="AU578" s="40"/>
      <c r="AV578" s="40"/>
      <c r="AW578" s="40"/>
      <c r="AX578" s="40"/>
    </row>
    <row r="579" spans="1:50" x14ac:dyDescent="0.2">
      <c r="A579" s="73">
        <v>57725</v>
      </c>
      <c r="B579" s="40" t="s">
        <v>1026</v>
      </c>
      <c r="C579" s="40" t="s">
        <v>4609</v>
      </c>
      <c r="D579" s="40" t="s">
        <v>137</v>
      </c>
      <c r="E579" s="42" t="s">
        <v>1298</v>
      </c>
      <c r="F579" s="40" t="s">
        <v>1299</v>
      </c>
      <c r="G579" s="40" t="s">
        <v>76</v>
      </c>
      <c r="H579" s="40" t="s">
        <v>77</v>
      </c>
      <c r="I579" s="40" t="s">
        <v>29</v>
      </c>
      <c r="J579" s="40" t="s">
        <v>30</v>
      </c>
      <c r="K579" s="40" t="s">
        <v>31</v>
      </c>
      <c r="L579" s="49">
        <v>156195</v>
      </c>
      <c r="M579" s="49">
        <v>0</v>
      </c>
      <c r="N579" s="49">
        <v>156195</v>
      </c>
      <c r="O579" s="49">
        <v>0</v>
      </c>
      <c r="P579" s="42" t="s">
        <v>150</v>
      </c>
      <c r="Q579" s="40" t="s">
        <v>4484</v>
      </c>
      <c r="R579" s="40" t="s">
        <v>4485</v>
      </c>
      <c r="S579" s="40" t="s">
        <v>140</v>
      </c>
      <c r="T579" s="40" t="s">
        <v>141</v>
      </c>
      <c r="U579" s="40" t="s">
        <v>4486</v>
      </c>
      <c r="V579" s="40" t="s">
        <v>143</v>
      </c>
      <c r="W579" s="40" t="s">
        <v>151</v>
      </c>
      <c r="X579" s="40" t="s">
        <v>152</v>
      </c>
      <c r="Y579" s="40" t="s">
        <v>78</v>
      </c>
      <c r="Z579" s="40" t="s">
        <v>78</v>
      </c>
      <c r="AA579" s="40" t="s">
        <v>1079</v>
      </c>
      <c r="AB579" s="40"/>
      <c r="AC579" s="40" t="s">
        <v>1067</v>
      </c>
      <c r="AD579" s="40" t="s">
        <v>4610</v>
      </c>
      <c r="AE579" s="40"/>
      <c r="AF579" s="40" t="s">
        <v>1026</v>
      </c>
      <c r="AG579" s="40" t="s">
        <v>486</v>
      </c>
      <c r="AH579" s="40" t="s">
        <v>940</v>
      </c>
      <c r="AI579" s="40" t="s">
        <v>4611</v>
      </c>
      <c r="AJ579" s="41"/>
      <c r="AK579" s="43"/>
      <c r="AL579" s="41"/>
      <c r="AM579" s="41"/>
      <c r="AN579" s="41"/>
      <c r="AO579" s="41"/>
      <c r="AP579" s="41"/>
      <c r="AQ579" s="41"/>
      <c r="AR579" s="41"/>
      <c r="AS579" s="41"/>
      <c r="AT579" s="41"/>
      <c r="AU579" s="40"/>
      <c r="AV579" s="40"/>
      <c r="AW579" s="40"/>
      <c r="AX579" s="40"/>
    </row>
    <row r="580" spans="1:50" x14ac:dyDescent="0.2">
      <c r="A580" s="73">
        <v>57825</v>
      </c>
      <c r="B580" s="40" t="s">
        <v>1026</v>
      </c>
      <c r="C580" s="40" t="s">
        <v>4612</v>
      </c>
      <c r="D580" s="40" t="s">
        <v>137</v>
      </c>
      <c r="E580" s="42" t="s">
        <v>1298</v>
      </c>
      <c r="F580" s="40" t="s">
        <v>1299</v>
      </c>
      <c r="G580" s="40" t="s">
        <v>76</v>
      </c>
      <c r="H580" s="40" t="s">
        <v>77</v>
      </c>
      <c r="I580" s="40" t="s">
        <v>29</v>
      </c>
      <c r="J580" s="40" t="s">
        <v>30</v>
      </c>
      <c r="K580" s="40" t="s">
        <v>31</v>
      </c>
      <c r="L580" s="49">
        <v>156195</v>
      </c>
      <c r="M580" s="49">
        <v>0</v>
      </c>
      <c r="N580" s="49">
        <v>156195</v>
      </c>
      <c r="O580" s="49">
        <v>0</v>
      </c>
      <c r="P580" s="42" t="s">
        <v>150</v>
      </c>
      <c r="Q580" s="40" t="s">
        <v>3955</v>
      </c>
      <c r="R580" s="40" t="s">
        <v>3956</v>
      </c>
      <c r="S580" s="40" t="s">
        <v>140</v>
      </c>
      <c r="T580" s="40" t="s">
        <v>141</v>
      </c>
      <c r="U580" s="40" t="s">
        <v>3957</v>
      </c>
      <c r="V580" s="40" t="s">
        <v>143</v>
      </c>
      <c r="W580" s="40" t="s">
        <v>162</v>
      </c>
      <c r="X580" s="40" t="s">
        <v>163</v>
      </c>
      <c r="Y580" s="40" t="s">
        <v>78</v>
      </c>
      <c r="Z580" s="40" t="s">
        <v>78</v>
      </c>
      <c r="AA580" s="40" t="s">
        <v>1080</v>
      </c>
      <c r="AB580" s="40"/>
      <c r="AC580" s="40" t="s">
        <v>1068</v>
      </c>
      <c r="AD580" s="40" t="s">
        <v>4613</v>
      </c>
      <c r="AE580" s="40"/>
      <c r="AF580" s="40" t="s">
        <v>1026</v>
      </c>
      <c r="AG580" s="40" t="s">
        <v>486</v>
      </c>
      <c r="AH580" s="40" t="s">
        <v>941</v>
      </c>
      <c r="AI580" s="40" t="s">
        <v>4614</v>
      </c>
      <c r="AJ580" s="41"/>
      <c r="AK580" s="43"/>
      <c r="AL580" s="41"/>
      <c r="AM580" s="41"/>
      <c r="AN580" s="41"/>
      <c r="AO580" s="41"/>
      <c r="AP580" s="41"/>
      <c r="AQ580" s="41"/>
      <c r="AR580" s="41"/>
      <c r="AS580" s="41"/>
      <c r="AT580" s="41"/>
      <c r="AU580" s="40"/>
      <c r="AV580" s="40"/>
      <c r="AW580" s="40"/>
      <c r="AX580" s="40"/>
    </row>
    <row r="581" spans="1:50" x14ac:dyDescent="0.2">
      <c r="A581" s="73">
        <v>57925</v>
      </c>
      <c r="B581" s="40" t="s">
        <v>1026</v>
      </c>
      <c r="C581" s="40" t="s">
        <v>4615</v>
      </c>
      <c r="D581" s="40" t="s">
        <v>137</v>
      </c>
      <c r="E581" s="42" t="s">
        <v>1293</v>
      </c>
      <c r="F581" s="40" t="s">
        <v>1294</v>
      </c>
      <c r="G581" s="40" t="s">
        <v>76</v>
      </c>
      <c r="H581" s="40" t="s">
        <v>77</v>
      </c>
      <c r="I581" s="40" t="s">
        <v>29</v>
      </c>
      <c r="J581" s="40" t="s">
        <v>30</v>
      </c>
      <c r="K581" s="40" t="s">
        <v>31</v>
      </c>
      <c r="L581" s="49">
        <v>679364</v>
      </c>
      <c r="M581" s="49">
        <v>0</v>
      </c>
      <c r="N581" s="49">
        <v>679364</v>
      </c>
      <c r="O581" s="49">
        <v>0</v>
      </c>
      <c r="P581" s="42" t="s">
        <v>150</v>
      </c>
      <c r="Q581" s="40" t="s">
        <v>3345</v>
      </c>
      <c r="R581" s="40" t="s">
        <v>3346</v>
      </c>
      <c r="S581" s="40" t="s">
        <v>140</v>
      </c>
      <c r="T581" s="40" t="s">
        <v>141</v>
      </c>
      <c r="U581" s="40" t="s">
        <v>3347</v>
      </c>
      <c r="V581" s="40" t="s">
        <v>143</v>
      </c>
      <c r="W581" s="40" t="s">
        <v>159</v>
      </c>
      <c r="X581" s="40" t="s">
        <v>160</v>
      </c>
      <c r="Y581" s="40" t="s">
        <v>78</v>
      </c>
      <c r="Z581" s="40" t="s">
        <v>78</v>
      </c>
      <c r="AA581" s="40" t="s">
        <v>1081</v>
      </c>
      <c r="AB581" s="40"/>
      <c r="AC581" s="40" t="s">
        <v>1062</v>
      </c>
      <c r="AD581" s="40" t="s">
        <v>4616</v>
      </c>
      <c r="AE581" s="40"/>
      <c r="AF581" s="40" t="s">
        <v>1026</v>
      </c>
      <c r="AG581" s="40" t="s">
        <v>486</v>
      </c>
      <c r="AH581" s="40" t="s">
        <v>930</v>
      </c>
      <c r="AI581" s="40" t="s">
        <v>4617</v>
      </c>
      <c r="AJ581" s="41"/>
      <c r="AK581" s="43"/>
      <c r="AL581" s="41"/>
      <c r="AM581" s="41"/>
      <c r="AN581" s="41"/>
      <c r="AO581" s="41"/>
      <c r="AP581" s="41"/>
      <c r="AQ581" s="41"/>
      <c r="AR581" s="41"/>
      <c r="AS581" s="41"/>
      <c r="AT581" s="41"/>
      <c r="AU581" s="40"/>
      <c r="AV581" s="40"/>
      <c r="AW581" s="40"/>
      <c r="AX581" s="40"/>
    </row>
    <row r="582" spans="1:50" x14ac:dyDescent="0.2">
      <c r="A582" s="73">
        <v>58025</v>
      </c>
      <c r="B582" s="40" t="s">
        <v>1026</v>
      </c>
      <c r="C582" s="40" t="s">
        <v>4618</v>
      </c>
      <c r="D582" s="40" t="s">
        <v>137</v>
      </c>
      <c r="E582" s="42" t="s">
        <v>1203</v>
      </c>
      <c r="F582" s="40" t="s">
        <v>1204</v>
      </c>
      <c r="G582" s="40" t="s">
        <v>27</v>
      </c>
      <c r="H582" s="40" t="s">
        <v>28</v>
      </c>
      <c r="I582" s="40" t="s">
        <v>29</v>
      </c>
      <c r="J582" s="40" t="s">
        <v>30</v>
      </c>
      <c r="K582" s="40" t="s">
        <v>31</v>
      </c>
      <c r="L582" s="49">
        <v>173010</v>
      </c>
      <c r="M582" s="49">
        <v>0</v>
      </c>
      <c r="N582" s="49">
        <v>173010</v>
      </c>
      <c r="O582" s="49">
        <v>0</v>
      </c>
      <c r="P582" s="42" t="s">
        <v>150</v>
      </c>
      <c r="Q582" s="40" t="s">
        <v>3339</v>
      </c>
      <c r="R582" s="40" t="s">
        <v>3340</v>
      </c>
      <c r="S582" s="40" t="s">
        <v>140</v>
      </c>
      <c r="T582" s="40" t="s">
        <v>141</v>
      </c>
      <c r="U582" s="40" t="s">
        <v>3341</v>
      </c>
      <c r="V582" s="40" t="s">
        <v>143</v>
      </c>
      <c r="W582" s="40" t="s">
        <v>148</v>
      </c>
      <c r="X582" s="40" t="s">
        <v>149</v>
      </c>
      <c r="Y582" s="40" t="s">
        <v>35</v>
      </c>
      <c r="Z582" s="40" t="s">
        <v>35</v>
      </c>
      <c r="AA582" s="40" t="s">
        <v>1082</v>
      </c>
      <c r="AB582" s="40"/>
      <c r="AC582" s="40" t="s">
        <v>1063</v>
      </c>
      <c r="AD582" s="40" t="s">
        <v>4619</v>
      </c>
      <c r="AE582" s="40"/>
      <c r="AF582" s="40" t="s">
        <v>1026</v>
      </c>
      <c r="AG582" s="40" t="s">
        <v>486</v>
      </c>
      <c r="AH582" s="40" t="s">
        <v>937</v>
      </c>
      <c r="AI582" s="40" t="s">
        <v>4620</v>
      </c>
      <c r="AJ582" s="41"/>
      <c r="AK582" s="43"/>
      <c r="AL582" s="41"/>
      <c r="AM582" s="41"/>
      <c r="AN582" s="41"/>
      <c r="AO582" s="41"/>
      <c r="AP582" s="41"/>
      <c r="AQ582" s="41"/>
      <c r="AR582" s="41"/>
      <c r="AS582" s="41"/>
      <c r="AT582" s="41"/>
      <c r="AU582" s="40"/>
      <c r="AV582" s="40"/>
      <c r="AW582" s="40"/>
      <c r="AX582" s="40"/>
    </row>
    <row r="583" spans="1:50" x14ac:dyDescent="0.2">
      <c r="A583" s="73">
        <v>58125</v>
      </c>
      <c r="B583" s="40" t="s">
        <v>1030</v>
      </c>
      <c r="C583" s="40" t="s">
        <v>4621</v>
      </c>
      <c r="D583" s="40" t="s">
        <v>137</v>
      </c>
      <c r="E583" s="42" t="s">
        <v>1218</v>
      </c>
      <c r="F583" s="40" t="s">
        <v>1219</v>
      </c>
      <c r="G583" s="40" t="s">
        <v>27</v>
      </c>
      <c r="H583" s="40" t="s">
        <v>28</v>
      </c>
      <c r="I583" s="40" t="s">
        <v>29</v>
      </c>
      <c r="J583" s="40" t="s">
        <v>30</v>
      </c>
      <c r="K583" s="40" t="s">
        <v>31</v>
      </c>
      <c r="L583" s="49">
        <v>348769</v>
      </c>
      <c r="M583" s="49">
        <v>0</v>
      </c>
      <c r="N583" s="49">
        <v>348769</v>
      </c>
      <c r="O583" s="49">
        <v>0</v>
      </c>
      <c r="P583" s="42" t="s">
        <v>150</v>
      </c>
      <c r="Q583" s="40" t="s">
        <v>3189</v>
      </c>
      <c r="R583" s="40" t="s">
        <v>3190</v>
      </c>
      <c r="S583" s="40" t="s">
        <v>140</v>
      </c>
      <c r="T583" s="40" t="s">
        <v>141</v>
      </c>
      <c r="U583" s="40" t="s">
        <v>3191</v>
      </c>
      <c r="V583" s="40" t="s">
        <v>143</v>
      </c>
      <c r="W583" s="40" t="s">
        <v>162</v>
      </c>
      <c r="X583" s="40" t="s">
        <v>163</v>
      </c>
      <c r="Y583" s="40" t="s">
        <v>54</v>
      </c>
      <c r="Z583" s="40" t="s">
        <v>54</v>
      </c>
      <c r="AA583" s="40" t="s">
        <v>1083</v>
      </c>
      <c r="AB583" s="40"/>
      <c r="AC583" s="40" t="s">
        <v>6538</v>
      </c>
      <c r="AD583" s="40" t="s">
        <v>6539</v>
      </c>
      <c r="AE583" s="40"/>
      <c r="AF583" s="40" t="s">
        <v>1030</v>
      </c>
      <c r="AG583" s="40" t="s">
        <v>486</v>
      </c>
      <c r="AH583" s="40" t="s">
        <v>943</v>
      </c>
      <c r="AI583" s="40" t="s">
        <v>4622</v>
      </c>
      <c r="AJ583" s="41"/>
      <c r="AK583" s="43"/>
      <c r="AL583" s="41"/>
      <c r="AM583" s="41"/>
      <c r="AN583" s="41"/>
      <c r="AO583" s="41"/>
      <c r="AP583" s="41"/>
      <c r="AQ583" s="41"/>
      <c r="AR583" s="41"/>
      <c r="AS583" s="41"/>
      <c r="AT583" s="41"/>
      <c r="AU583" s="40"/>
      <c r="AV583" s="40"/>
      <c r="AW583" s="40"/>
      <c r="AX583" s="40"/>
    </row>
    <row r="584" spans="1:50" x14ac:dyDescent="0.2">
      <c r="A584" s="73">
        <v>58225</v>
      </c>
      <c r="B584" s="40" t="s">
        <v>1199</v>
      </c>
      <c r="C584" s="40" t="s">
        <v>4623</v>
      </c>
      <c r="D584" s="40" t="s">
        <v>137</v>
      </c>
      <c r="E584" s="42" t="s">
        <v>1218</v>
      </c>
      <c r="F584" s="40" t="s">
        <v>1219</v>
      </c>
      <c r="G584" s="40" t="s">
        <v>27</v>
      </c>
      <c r="H584" s="40" t="s">
        <v>28</v>
      </c>
      <c r="I584" s="40" t="s">
        <v>29</v>
      </c>
      <c r="J584" s="40" t="s">
        <v>30</v>
      </c>
      <c r="K584" s="40" t="s">
        <v>31</v>
      </c>
      <c r="L584" s="49">
        <v>117839</v>
      </c>
      <c r="M584" s="49">
        <v>0</v>
      </c>
      <c r="N584" s="49">
        <v>117839</v>
      </c>
      <c r="O584" s="49">
        <v>0</v>
      </c>
      <c r="P584" s="42" t="s">
        <v>150</v>
      </c>
      <c r="Q584" s="40" t="s">
        <v>3189</v>
      </c>
      <c r="R584" s="40" t="s">
        <v>3190</v>
      </c>
      <c r="S584" s="40" t="s">
        <v>140</v>
      </c>
      <c r="T584" s="40" t="s">
        <v>141</v>
      </c>
      <c r="U584" s="40" t="s">
        <v>3191</v>
      </c>
      <c r="V584" s="40" t="s">
        <v>143</v>
      </c>
      <c r="W584" s="40" t="s">
        <v>162</v>
      </c>
      <c r="X584" s="40" t="s">
        <v>163</v>
      </c>
      <c r="Y584" s="40" t="s">
        <v>54</v>
      </c>
      <c r="Z584" s="40" t="s">
        <v>54</v>
      </c>
      <c r="AA584" s="40" t="s">
        <v>1084</v>
      </c>
      <c r="AB584" s="40"/>
      <c r="AC584" s="40" t="s">
        <v>6540</v>
      </c>
      <c r="AD584" s="40" t="s">
        <v>6541</v>
      </c>
      <c r="AE584" s="40"/>
      <c r="AF584" s="40" t="s">
        <v>1199</v>
      </c>
      <c r="AG584" s="40" t="s">
        <v>486</v>
      </c>
      <c r="AH584" s="40" t="s">
        <v>944</v>
      </c>
      <c r="AI584" s="40" t="s">
        <v>4624</v>
      </c>
      <c r="AJ584" s="41"/>
      <c r="AK584" s="43"/>
      <c r="AL584" s="41"/>
      <c r="AM584" s="41"/>
      <c r="AN584" s="41"/>
      <c r="AO584" s="41"/>
      <c r="AP584" s="41"/>
      <c r="AQ584" s="41"/>
      <c r="AR584" s="41"/>
      <c r="AS584" s="41"/>
      <c r="AT584" s="41"/>
      <c r="AU584" s="40"/>
      <c r="AV584" s="40"/>
      <c r="AW584" s="40"/>
      <c r="AX584" s="40"/>
    </row>
    <row r="585" spans="1:50" x14ac:dyDescent="0.2">
      <c r="A585" s="73">
        <v>58325</v>
      </c>
      <c r="B585" s="40" t="s">
        <v>1199</v>
      </c>
      <c r="C585" s="40" t="s">
        <v>4625</v>
      </c>
      <c r="D585" s="40" t="s">
        <v>137</v>
      </c>
      <c r="E585" s="42" t="s">
        <v>1203</v>
      </c>
      <c r="F585" s="40" t="s">
        <v>1204</v>
      </c>
      <c r="G585" s="40" t="s">
        <v>27</v>
      </c>
      <c r="H585" s="40" t="s">
        <v>28</v>
      </c>
      <c r="I585" s="40" t="s">
        <v>29</v>
      </c>
      <c r="J585" s="40" t="s">
        <v>30</v>
      </c>
      <c r="K585" s="40" t="s">
        <v>31</v>
      </c>
      <c r="L585" s="49">
        <v>801659</v>
      </c>
      <c r="M585" s="49">
        <v>0</v>
      </c>
      <c r="N585" s="49">
        <v>801659</v>
      </c>
      <c r="O585" s="49">
        <v>0</v>
      </c>
      <c r="P585" s="42" t="s">
        <v>150</v>
      </c>
      <c r="Q585" s="40" t="s">
        <v>3251</v>
      </c>
      <c r="R585" s="40" t="s">
        <v>3252</v>
      </c>
      <c r="S585" s="40" t="s">
        <v>140</v>
      </c>
      <c r="T585" s="40" t="s">
        <v>141</v>
      </c>
      <c r="U585" s="40" t="s">
        <v>3253</v>
      </c>
      <c r="V585" s="40" t="s">
        <v>143</v>
      </c>
      <c r="W585" s="40" t="s">
        <v>151</v>
      </c>
      <c r="X585" s="40" t="s">
        <v>152</v>
      </c>
      <c r="Y585" s="40" t="s">
        <v>35</v>
      </c>
      <c r="Z585" s="40" t="s">
        <v>35</v>
      </c>
      <c r="AA585" s="40" t="s">
        <v>1085</v>
      </c>
      <c r="AB585" s="40"/>
      <c r="AC585" s="40" t="s">
        <v>6542</v>
      </c>
      <c r="AD585" s="40" t="s">
        <v>6543</v>
      </c>
      <c r="AE585" s="40"/>
      <c r="AF585" s="40" t="s">
        <v>1199</v>
      </c>
      <c r="AG585" s="40" t="s">
        <v>486</v>
      </c>
      <c r="AH585" s="40" t="s">
        <v>936</v>
      </c>
      <c r="AI585" s="40" t="s">
        <v>4626</v>
      </c>
      <c r="AJ585" s="41"/>
      <c r="AK585" s="43"/>
      <c r="AL585" s="41"/>
      <c r="AM585" s="41"/>
      <c r="AN585" s="41"/>
      <c r="AO585" s="41"/>
      <c r="AP585" s="41"/>
      <c r="AQ585" s="41"/>
      <c r="AR585" s="41"/>
      <c r="AS585" s="41"/>
      <c r="AT585" s="41"/>
      <c r="AU585" s="40"/>
      <c r="AV585" s="40"/>
      <c r="AW585" s="40"/>
      <c r="AX585" s="40"/>
    </row>
    <row r="586" spans="1:50" x14ac:dyDescent="0.2">
      <c r="A586" s="73">
        <v>58425</v>
      </c>
      <c r="B586" s="40" t="s">
        <v>4627</v>
      </c>
      <c r="C586" s="40" t="s">
        <v>4628</v>
      </c>
      <c r="D586" s="40" t="s">
        <v>137</v>
      </c>
      <c r="E586" s="42" t="s">
        <v>1298</v>
      </c>
      <c r="F586" s="40" t="s">
        <v>1299</v>
      </c>
      <c r="G586" s="40" t="s">
        <v>76</v>
      </c>
      <c r="H586" s="40" t="s">
        <v>77</v>
      </c>
      <c r="I586" s="40" t="s">
        <v>29</v>
      </c>
      <c r="J586" s="40" t="s">
        <v>30</v>
      </c>
      <c r="K586" s="40" t="s">
        <v>31</v>
      </c>
      <c r="L586" s="49">
        <v>222058</v>
      </c>
      <c r="M586" s="49">
        <v>0</v>
      </c>
      <c r="N586" s="49">
        <v>222058</v>
      </c>
      <c r="O586" s="49">
        <v>0</v>
      </c>
      <c r="P586" s="42" t="s">
        <v>150</v>
      </c>
      <c r="Q586" s="40" t="s">
        <v>3345</v>
      </c>
      <c r="R586" s="40" t="s">
        <v>3346</v>
      </c>
      <c r="S586" s="40" t="s">
        <v>140</v>
      </c>
      <c r="T586" s="40" t="s">
        <v>141</v>
      </c>
      <c r="U586" s="40" t="s">
        <v>3347</v>
      </c>
      <c r="V586" s="40" t="s">
        <v>143</v>
      </c>
      <c r="W586" s="40" t="s">
        <v>159</v>
      </c>
      <c r="X586" s="40" t="s">
        <v>160</v>
      </c>
      <c r="Y586" s="40" t="s">
        <v>78</v>
      </c>
      <c r="Z586" s="40" t="s">
        <v>78</v>
      </c>
      <c r="AA586" s="40" t="s">
        <v>1086</v>
      </c>
      <c r="AB586" s="40"/>
      <c r="AC586" s="40" t="s">
        <v>6544</v>
      </c>
      <c r="AD586" s="40" t="s">
        <v>6545</v>
      </c>
      <c r="AE586" s="40"/>
      <c r="AF586" s="40" t="s">
        <v>4627</v>
      </c>
      <c r="AG586" s="40" t="s">
        <v>486</v>
      </c>
      <c r="AH586" s="40" t="s">
        <v>948</v>
      </c>
      <c r="AI586" s="40" t="s">
        <v>4629</v>
      </c>
      <c r="AJ586" s="41"/>
      <c r="AK586" s="43"/>
      <c r="AL586" s="41"/>
      <c r="AM586" s="41"/>
      <c r="AN586" s="41"/>
      <c r="AO586" s="41"/>
      <c r="AP586" s="41"/>
      <c r="AQ586" s="41"/>
      <c r="AR586" s="41"/>
      <c r="AS586" s="41"/>
      <c r="AT586" s="41"/>
      <c r="AU586" s="40"/>
      <c r="AV586" s="40"/>
      <c r="AW586" s="40"/>
      <c r="AX586" s="40"/>
    </row>
    <row r="587" spans="1:50" x14ac:dyDescent="0.2">
      <c r="A587" s="73">
        <v>58525</v>
      </c>
      <c r="B587" s="40" t="s">
        <v>4627</v>
      </c>
      <c r="C587" s="40" t="s">
        <v>4630</v>
      </c>
      <c r="D587" s="40" t="s">
        <v>137</v>
      </c>
      <c r="E587" s="42" t="s">
        <v>1334</v>
      </c>
      <c r="F587" s="40" t="s">
        <v>1335</v>
      </c>
      <c r="G587" s="40" t="s">
        <v>27</v>
      </c>
      <c r="H587" s="40" t="s">
        <v>28</v>
      </c>
      <c r="I587" s="40" t="s">
        <v>29</v>
      </c>
      <c r="J587" s="40" t="s">
        <v>30</v>
      </c>
      <c r="K587" s="40" t="s">
        <v>31</v>
      </c>
      <c r="L587" s="49">
        <v>119839</v>
      </c>
      <c r="M587" s="49">
        <v>0</v>
      </c>
      <c r="N587" s="49">
        <v>119839</v>
      </c>
      <c r="O587" s="49">
        <v>0</v>
      </c>
      <c r="P587" s="42" t="s">
        <v>150</v>
      </c>
      <c r="Q587" s="40" t="s">
        <v>3169</v>
      </c>
      <c r="R587" s="40" t="s">
        <v>3170</v>
      </c>
      <c r="S587" s="40" t="s">
        <v>140</v>
      </c>
      <c r="T587" s="40" t="s">
        <v>141</v>
      </c>
      <c r="U587" s="40" t="s">
        <v>3171</v>
      </c>
      <c r="V587" s="40" t="s">
        <v>143</v>
      </c>
      <c r="W587" s="40" t="s">
        <v>157</v>
      </c>
      <c r="X587" s="40" t="s">
        <v>158</v>
      </c>
      <c r="Y587" s="40" t="s">
        <v>92</v>
      </c>
      <c r="Z587" s="40" t="s">
        <v>92</v>
      </c>
      <c r="AA587" s="40" t="s">
        <v>1087</v>
      </c>
      <c r="AB587" s="40"/>
      <c r="AC587" s="40" t="s">
        <v>6546</v>
      </c>
      <c r="AD587" s="40" t="s">
        <v>6547</v>
      </c>
      <c r="AE587" s="40"/>
      <c r="AF587" s="40" t="s">
        <v>4627</v>
      </c>
      <c r="AG587" s="40" t="s">
        <v>486</v>
      </c>
      <c r="AH587" s="40" t="s">
        <v>946</v>
      </c>
      <c r="AI587" s="40" t="s">
        <v>4631</v>
      </c>
      <c r="AJ587" s="41"/>
      <c r="AK587" s="43"/>
      <c r="AL587" s="41"/>
      <c r="AM587" s="41"/>
      <c r="AN587" s="41"/>
      <c r="AO587" s="41"/>
      <c r="AP587" s="41"/>
      <c r="AQ587" s="41"/>
      <c r="AR587" s="41"/>
      <c r="AS587" s="41"/>
      <c r="AT587" s="41"/>
      <c r="AU587" s="40"/>
      <c r="AV587" s="40"/>
      <c r="AW587" s="40"/>
      <c r="AX587" s="40"/>
    </row>
    <row r="588" spans="1:50" x14ac:dyDescent="0.2">
      <c r="A588" s="73">
        <v>58625</v>
      </c>
      <c r="B588" s="40" t="s">
        <v>4627</v>
      </c>
      <c r="C588" s="40" t="s">
        <v>4632</v>
      </c>
      <c r="D588" s="40" t="s">
        <v>137</v>
      </c>
      <c r="E588" s="42" t="s">
        <v>1218</v>
      </c>
      <c r="F588" s="40" t="s">
        <v>1219</v>
      </c>
      <c r="G588" s="40" t="s">
        <v>27</v>
      </c>
      <c r="H588" s="40" t="s">
        <v>28</v>
      </c>
      <c r="I588" s="40" t="s">
        <v>37</v>
      </c>
      <c r="J588" s="40" t="s">
        <v>38</v>
      </c>
      <c r="K588" s="40" t="s">
        <v>31</v>
      </c>
      <c r="L588" s="49">
        <v>248700</v>
      </c>
      <c r="M588" s="49">
        <v>0</v>
      </c>
      <c r="N588" s="49">
        <v>248700</v>
      </c>
      <c r="O588" s="49">
        <v>0</v>
      </c>
      <c r="P588" s="42" t="s">
        <v>138</v>
      </c>
      <c r="Q588" s="40" t="s">
        <v>1648</v>
      </c>
      <c r="R588" s="40" t="s">
        <v>1649</v>
      </c>
      <c r="S588" s="40" t="s">
        <v>268</v>
      </c>
      <c r="T588" s="74"/>
      <c r="U588" s="74"/>
      <c r="V588" s="74"/>
      <c r="W588" s="74"/>
      <c r="X588" s="74"/>
      <c r="Y588" s="40" t="s">
        <v>49</v>
      </c>
      <c r="Z588" s="40" t="s">
        <v>49</v>
      </c>
      <c r="AA588" s="40" t="s">
        <v>1088</v>
      </c>
      <c r="AB588" s="40" t="s">
        <v>291</v>
      </c>
      <c r="AC588" s="40" t="s">
        <v>6548</v>
      </c>
      <c r="AD588" s="40" t="s">
        <v>6549</v>
      </c>
      <c r="AE588" s="40"/>
      <c r="AF588" s="40" t="s">
        <v>4627</v>
      </c>
      <c r="AG588" s="40" t="s">
        <v>146</v>
      </c>
      <c r="AH588" s="40" t="s">
        <v>4633</v>
      </c>
      <c r="AI588" s="40" t="s">
        <v>4634</v>
      </c>
      <c r="AJ588" s="41"/>
      <c r="AK588" s="43"/>
      <c r="AL588" s="41"/>
      <c r="AM588" s="41"/>
      <c r="AN588" s="41"/>
      <c r="AO588" s="41"/>
      <c r="AP588" s="41"/>
      <c r="AQ588" s="41"/>
      <c r="AR588" s="41"/>
      <c r="AS588" s="41"/>
      <c r="AT588" s="41"/>
      <c r="AU588" s="40"/>
      <c r="AV588" s="40"/>
      <c r="AW588" s="40"/>
      <c r="AX588" s="40"/>
    </row>
    <row r="589" spans="1:50" x14ac:dyDescent="0.2">
      <c r="A589" s="73">
        <v>58725</v>
      </c>
      <c r="B589" s="40" t="s">
        <v>4627</v>
      </c>
      <c r="C589" s="40" t="s">
        <v>4635</v>
      </c>
      <c r="D589" s="40" t="s">
        <v>137</v>
      </c>
      <c r="E589" s="42" t="s">
        <v>1203</v>
      </c>
      <c r="F589" s="40" t="s">
        <v>1204</v>
      </c>
      <c r="G589" s="40" t="s">
        <v>27</v>
      </c>
      <c r="H589" s="40" t="s">
        <v>28</v>
      </c>
      <c r="I589" s="40" t="s">
        <v>29</v>
      </c>
      <c r="J589" s="40" t="s">
        <v>30</v>
      </c>
      <c r="K589" s="40" t="s">
        <v>31</v>
      </c>
      <c r="L589" s="49">
        <v>624780</v>
      </c>
      <c r="M589" s="49">
        <v>0</v>
      </c>
      <c r="N589" s="49">
        <v>624780</v>
      </c>
      <c r="O589" s="49">
        <v>0</v>
      </c>
      <c r="P589" s="42" t="s">
        <v>150</v>
      </c>
      <c r="Q589" s="40" t="s">
        <v>3037</v>
      </c>
      <c r="R589" s="40" t="s">
        <v>3038</v>
      </c>
      <c r="S589" s="40" t="s">
        <v>140</v>
      </c>
      <c r="T589" s="40" t="s">
        <v>141</v>
      </c>
      <c r="U589" s="40" t="s">
        <v>3039</v>
      </c>
      <c r="V589" s="40" t="s">
        <v>143</v>
      </c>
      <c r="W589" s="40" t="s">
        <v>148</v>
      </c>
      <c r="X589" s="40" t="s">
        <v>149</v>
      </c>
      <c r="Y589" s="40" t="s">
        <v>35</v>
      </c>
      <c r="Z589" s="40" t="s">
        <v>35</v>
      </c>
      <c r="AA589" s="40" t="s">
        <v>1089</v>
      </c>
      <c r="AB589" s="40"/>
      <c r="AC589" s="40" t="s">
        <v>6550</v>
      </c>
      <c r="AD589" s="40" t="s">
        <v>6551</v>
      </c>
      <c r="AE589" s="40"/>
      <c r="AF589" s="40" t="s">
        <v>4627</v>
      </c>
      <c r="AG589" s="40" t="s">
        <v>486</v>
      </c>
      <c r="AH589" s="40" t="s">
        <v>950</v>
      </c>
      <c r="AI589" s="40" t="s">
        <v>4636</v>
      </c>
      <c r="AJ589" s="41"/>
      <c r="AK589" s="43"/>
      <c r="AL589" s="41"/>
      <c r="AM589" s="41"/>
      <c r="AN589" s="41"/>
      <c r="AO589" s="41"/>
      <c r="AP589" s="41"/>
      <c r="AQ589" s="41"/>
      <c r="AR589" s="41"/>
      <c r="AS589" s="41"/>
      <c r="AT589" s="41"/>
      <c r="AU589" s="40"/>
      <c r="AV589" s="40"/>
      <c r="AW589" s="40"/>
      <c r="AX589" s="40"/>
    </row>
    <row r="590" spans="1:50" x14ac:dyDescent="0.2">
      <c r="A590" s="73">
        <v>58825</v>
      </c>
      <c r="B590" s="40" t="s">
        <v>4627</v>
      </c>
      <c r="C590" s="40" t="s">
        <v>4637</v>
      </c>
      <c r="D590" s="40" t="s">
        <v>137</v>
      </c>
      <c r="E590" s="42" t="s">
        <v>1203</v>
      </c>
      <c r="F590" s="40" t="s">
        <v>1204</v>
      </c>
      <c r="G590" s="40" t="s">
        <v>27</v>
      </c>
      <c r="H590" s="40" t="s">
        <v>28</v>
      </c>
      <c r="I590" s="40" t="s">
        <v>29</v>
      </c>
      <c r="J590" s="40" t="s">
        <v>30</v>
      </c>
      <c r="K590" s="40" t="s">
        <v>31</v>
      </c>
      <c r="L590" s="49">
        <v>624780</v>
      </c>
      <c r="M590" s="49">
        <v>0</v>
      </c>
      <c r="N590" s="49">
        <v>624780</v>
      </c>
      <c r="O590" s="49">
        <v>0</v>
      </c>
      <c r="P590" s="42" t="s">
        <v>150</v>
      </c>
      <c r="Q590" s="40" t="s">
        <v>3008</v>
      </c>
      <c r="R590" s="40" t="s">
        <v>3009</v>
      </c>
      <c r="S590" s="40" t="s">
        <v>140</v>
      </c>
      <c r="T590" s="40" t="s">
        <v>141</v>
      </c>
      <c r="U590" s="40" t="s">
        <v>3010</v>
      </c>
      <c r="V590" s="40" t="s">
        <v>143</v>
      </c>
      <c r="W590" s="40" t="s">
        <v>148</v>
      </c>
      <c r="X590" s="40" t="s">
        <v>149</v>
      </c>
      <c r="Y590" s="40" t="s">
        <v>35</v>
      </c>
      <c r="Z590" s="40" t="s">
        <v>35</v>
      </c>
      <c r="AA590" s="40" t="s">
        <v>1090</v>
      </c>
      <c r="AB590" s="40"/>
      <c r="AC590" s="40" t="s">
        <v>6552</v>
      </c>
      <c r="AD590" s="40" t="s">
        <v>6553</v>
      </c>
      <c r="AE590" s="40"/>
      <c r="AF590" s="40" t="s">
        <v>4627</v>
      </c>
      <c r="AG590" s="40" t="s">
        <v>486</v>
      </c>
      <c r="AH590" s="40" t="s">
        <v>949</v>
      </c>
      <c r="AI590" s="40" t="s">
        <v>4638</v>
      </c>
      <c r="AJ590" s="41"/>
      <c r="AK590" s="43"/>
      <c r="AL590" s="41"/>
      <c r="AM590" s="41"/>
      <c r="AN590" s="41"/>
      <c r="AO590" s="41"/>
      <c r="AP590" s="41"/>
      <c r="AQ590" s="41"/>
      <c r="AR590" s="41"/>
      <c r="AS590" s="41"/>
      <c r="AT590" s="41"/>
      <c r="AU590" s="40"/>
      <c r="AV590" s="40"/>
      <c r="AW590" s="40"/>
      <c r="AX590" s="40"/>
    </row>
    <row r="591" spans="1:50" x14ac:dyDescent="0.2">
      <c r="A591" s="73">
        <v>58925</v>
      </c>
      <c r="B591" s="40" t="s">
        <v>4627</v>
      </c>
      <c r="C591" s="40" t="s">
        <v>4639</v>
      </c>
      <c r="D591" s="40" t="s">
        <v>137</v>
      </c>
      <c r="E591" s="42" t="s">
        <v>1203</v>
      </c>
      <c r="F591" s="40" t="s">
        <v>1204</v>
      </c>
      <c r="G591" s="40" t="s">
        <v>27</v>
      </c>
      <c r="H591" s="40" t="s">
        <v>28</v>
      </c>
      <c r="I591" s="40" t="s">
        <v>29</v>
      </c>
      <c r="J591" s="40" t="s">
        <v>30</v>
      </c>
      <c r="K591" s="40" t="s">
        <v>31</v>
      </c>
      <c r="L591" s="49">
        <v>664780</v>
      </c>
      <c r="M591" s="49">
        <v>0</v>
      </c>
      <c r="N591" s="49">
        <v>664780</v>
      </c>
      <c r="O591" s="49">
        <v>0</v>
      </c>
      <c r="P591" s="42" t="s">
        <v>150</v>
      </c>
      <c r="Q591" s="40" t="s">
        <v>3055</v>
      </c>
      <c r="R591" s="40" t="s">
        <v>3056</v>
      </c>
      <c r="S591" s="40" t="s">
        <v>140</v>
      </c>
      <c r="T591" s="40" t="s">
        <v>141</v>
      </c>
      <c r="U591" s="40" t="s">
        <v>3057</v>
      </c>
      <c r="V591" s="40" t="s">
        <v>143</v>
      </c>
      <c r="W591" s="40" t="s">
        <v>151</v>
      </c>
      <c r="X591" s="40" t="s">
        <v>152</v>
      </c>
      <c r="Y591" s="40" t="s">
        <v>35</v>
      </c>
      <c r="Z591" s="40" t="s">
        <v>35</v>
      </c>
      <c r="AA591" s="40" t="s">
        <v>1091</v>
      </c>
      <c r="AB591" s="40"/>
      <c r="AC591" s="40" t="s">
        <v>6554</v>
      </c>
      <c r="AD591" s="40" t="s">
        <v>6555</v>
      </c>
      <c r="AE591" s="40"/>
      <c r="AF591" s="40" t="s">
        <v>4627</v>
      </c>
      <c r="AG591" s="40" t="s">
        <v>486</v>
      </c>
      <c r="AH591" s="40" t="s">
        <v>4640</v>
      </c>
      <c r="AI591" s="40" t="s">
        <v>4641</v>
      </c>
      <c r="AJ591" s="41"/>
      <c r="AK591" s="43"/>
      <c r="AL591" s="41"/>
      <c r="AM591" s="41"/>
      <c r="AN591" s="41"/>
      <c r="AO591" s="41"/>
      <c r="AP591" s="41"/>
      <c r="AQ591" s="41"/>
      <c r="AR591" s="41"/>
      <c r="AS591" s="41"/>
      <c r="AT591" s="41"/>
      <c r="AU591" s="40"/>
      <c r="AV591" s="40"/>
      <c r="AW591" s="40"/>
      <c r="AX591" s="40"/>
    </row>
    <row r="592" spans="1:50" x14ac:dyDescent="0.2">
      <c r="A592" s="73">
        <v>59025</v>
      </c>
      <c r="B592" s="40" t="s">
        <v>4627</v>
      </c>
      <c r="C592" s="40" t="s">
        <v>4642</v>
      </c>
      <c r="D592" s="40" t="s">
        <v>137</v>
      </c>
      <c r="E592" s="42" t="s">
        <v>1203</v>
      </c>
      <c r="F592" s="40" t="s">
        <v>1204</v>
      </c>
      <c r="G592" s="40" t="s">
        <v>27</v>
      </c>
      <c r="H592" s="40" t="s">
        <v>28</v>
      </c>
      <c r="I592" s="40" t="s">
        <v>29</v>
      </c>
      <c r="J592" s="40" t="s">
        <v>30</v>
      </c>
      <c r="K592" s="40" t="s">
        <v>31</v>
      </c>
      <c r="L592" s="49">
        <v>624780</v>
      </c>
      <c r="M592" s="49">
        <v>0</v>
      </c>
      <c r="N592" s="49">
        <v>624780</v>
      </c>
      <c r="O592" s="49">
        <v>0</v>
      </c>
      <c r="P592" s="42" t="s">
        <v>150</v>
      </c>
      <c r="Q592" s="40" t="s">
        <v>2979</v>
      </c>
      <c r="R592" s="40" t="s">
        <v>2980</v>
      </c>
      <c r="S592" s="40" t="s">
        <v>140</v>
      </c>
      <c r="T592" s="40" t="s">
        <v>141</v>
      </c>
      <c r="U592" s="40" t="s">
        <v>2981</v>
      </c>
      <c r="V592" s="40" t="s">
        <v>143</v>
      </c>
      <c r="W592" s="40" t="s">
        <v>276</v>
      </c>
      <c r="X592" s="40" t="s">
        <v>277</v>
      </c>
      <c r="Y592" s="40" t="s">
        <v>35</v>
      </c>
      <c r="Z592" s="40" t="s">
        <v>35</v>
      </c>
      <c r="AA592" s="40" t="s">
        <v>1092</v>
      </c>
      <c r="AB592" s="40"/>
      <c r="AC592" s="40" t="s">
        <v>6556</v>
      </c>
      <c r="AD592" s="40" t="s">
        <v>6557</v>
      </c>
      <c r="AE592" s="40"/>
      <c r="AF592" s="40" t="s">
        <v>4627</v>
      </c>
      <c r="AG592" s="40" t="s">
        <v>486</v>
      </c>
      <c r="AH592" s="40" t="s">
        <v>951</v>
      </c>
      <c r="AI592" s="40" t="s">
        <v>4643</v>
      </c>
      <c r="AJ592" s="41"/>
      <c r="AK592" s="43"/>
      <c r="AL592" s="41"/>
      <c r="AM592" s="41"/>
      <c r="AN592" s="41"/>
      <c r="AO592" s="41"/>
      <c r="AP592" s="41"/>
      <c r="AQ592" s="41"/>
      <c r="AR592" s="41"/>
      <c r="AS592" s="41"/>
      <c r="AT592" s="41"/>
      <c r="AU592" s="40"/>
      <c r="AV592" s="40"/>
      <c r="AW592" s="40"/>
      <c r="AX592" s="40"/>
    </row>
    <row r="593" spans="1:50" x14ac:dyDescent="0.2">
      <c r="A593" s="73">
        <v>59125</v>
      </c>
      <c r="B593" s="40" t="s">
        <v>6415</v>
      </c>
      <c r="C593" s="40" t="s">
        <v>6416</v>
      </c>
      <c r="D593" s="40" t="s">
        <v>137</v>
      </c>
      <c r="E593" s="42" t="s">
        <v>1298</v>
      </c>
      <c r="F593" s="40" t="s">
        <v>1299</v>
      </c>
      <c r="G593" s="40" t="s">
        <v>76</v>
      </c>
      <c r="H593" s="40" t="s">
        <v>77</v>
      </c>
      <c r="I593" s="40" t="s">
        <v>29</v>
      </c>
      <c r="J593" s="40" t="s">
        <v>30</v>
      </c>
      <c r="K593" s="40" t="s">
        <v>31</v>
      </c>
      <c r="L593" s="49">
        <v>222058</v>
      </c>
      <c r="M593" s="49">
        <v>0</v>
      </c>
      <c r="N593" s="49">
        <v>222058</v>
      </c>
      <c r="O593" s="49">
        <v>0</v>
      </c>
      <c r="P593" s="42" t="s">
        <v>150</v>
      </c>
      <c r="Q593" s="40" t="s">
        <v>3345</v>
      </c>
      <c r="R593" s="40" t="s">
        <v>3346</v>
      </c>
      <c r="S593" s="40" t="s">
        <v>140</v>
      </c>
      <c r="T593" s="40" t="s">
        <v>141</v>
      </c>
      <c r="U593" s="40" t="s">
        <v>3347</v>
      </c>
      <c r="V593" s="40" t="s">
        <v>143</v>
      </c>
      <c r="W593" s="40" t="s">
        <v>159</v>
      </c>
      <c r="X593" s="40" t="s">
        <v>160</v>
      </c>
      <c r="Y593" s="40" t="s">
        <v>78</v>
      </c>
      <c r="Z593" s="40" t="s">
        <v>78</v>
      </c>
      <c r="AA593" s="40" t="s">
        <v>916</v>
      </c>
      <c r="AB593" s="40"/>
      <c r="AC593" s="40" t="s">
        <v>6558</v>
      </c>
      <c r="AD593" s="40" t="s">
        <v>6559</v>
      </c>
      <c r="AE593" s="40"/>
      <c r="AF593" s="40" t="s">
        <v>6415</v>
      </c>
      <c r="AG593" s="40" t="s">
        <v>486</v>
      </c>
      <c r="AH593" s="40" t="s">
        <v>6417</v>
      </c>
      <c r="AI593" s="40" t="s">
        <v>6418</v>
      </c>
      <c r="AJ593" s="41"/>
      <c r="AK593" s="43"/>
      <c r="AL593" s="41"/>
      <c r="AM593" s="41"/>
      <c r="AN593" s="41"/>
      <c r="AO593" s="41"/>
      <c r="AP593" s="41"/>
      <c r="AQ593" s="41"/>
      <c r="AR593" s="41"/>
      <c r="AS593" s="41"/>
      <c r="AT593" s="41"/>
      <c r="AU593" s="40"/>
      <c r="AV593" s="40"/>
      <c r="AW593" s="40"/>
      <c r="AX593" s="40"/>
    </row>
    <row r="594" spans="1:50" x14ac:dyDescent="0.2">
      <c r="A594" s="73">
        <v>59225</v>
      </c>
      <c r="B594" s="40" t="s">
        <v>6415</v>
      </c>
      <c r="C594" s="40" t="s">
        <v>6419</v>
      </c>
      <c r="D594" s="40" t="s">
        <v>137</v>
      </c>
      <c r="E594" s="42" t="s">
        <v>1298</v>
      </c>
      <c r="F594" s="40" t="s">
        <v>1299</v>
      </c>
      <c r="G594" s="40" t="s">
        <v>76</v>
      </c>
      <c r="H594" s="40" t="s">
        <v>77</v>
      </c>
      <c r="I594" s="40" t="s">
        <v>29</v>
      </c>
      <c r="J594" s="40" t="s">
        <v>30</v>
      </c>
      <c r="K594" s="40" t="s">
        <v>31</v>
      </c>
      <c r="L594" s="49">
        <v>156195</v>
      </c>
      <c r="M594" s="49">
        <v>0</v>
      </c>
      <c r="N594" s="49">
        <v>156195</v>
      </c>
      <c r="O594" s="49">
        <v>0</v>
      </c>
      <c r="P594" s="42" t="s">
        <v>150</v>
      </c>
      <c r="Q594" s="40" t="s">
        <v>4484</v>
      </c>
      <c r="R594" s="40" t="s">
        <v>4485</v>
      </c>
      <c r="S594" s="40" t="s">
        <v>140</v>
      </c>
      <c r="T594" s="40" t="s">
        <v>141</v>
      </c>
      <c r="U594" s="40" t="s">
        <v>4486</v>
      </c>
      <c r="V594" s="40" t="s">
        <v>143</v>
      </c>
      <c r="W594" s="40" t="s">
        <v>151</v>
      </c>
      <c r="X594" s="40" t="s">
        <v>152</v>
      </c>
      <c r="Y594" s="40" t="s">
        <v>78</v>
      </c>
      <c r="Z594" s="40" t="s">
        <v>78</v>
      </c>
      <c r="AA594" s="40" t="s">
        <v>1093</v>
      </c>
      <c r="AB594" s="40"/>
      <c r="AC594" s="40" t="s">
        <v>6560</v>
      </c>
      <c r="AD594" s="40" t="s">
        <v>6561</v>
      </c>
      <c r="AE594" s="40"/>
      <c r="AF594" s="40" t="s">
        <v>6415</v>
      </c>
      <c r="AG594" s="40" t="s">
        <v>486</v>
      </c>
      <c r="AH594" s="40" t="s">
        <v>6420</v>
      </c>
      <c r="AI594" s="40" t="s">
        <v>6421</v>
      </c>
      <c r="AJ594" s="41"/>
      <c r="AK594" s="43"/>
      <c r="AL594" s="41"/>
      <c r="AM594" s="41"/>
      <c r="AN594" s="41"/>
      <c r="AO594" s="41"/>
      <c r="AP594" s="41"/>
      <c r="AQ594" s="41"/>
      <c r="AR594" s="41"/>
      <c r="AS594" s="41"/>
      <c r="AT594" s="41"/>
      <c r="AU594" s="40"/>
      <c r="AV594" s="40"/>
      <c r="AW594" s="40"/>
      <c r="AX594" s="40"/>
    </row>
    <row r="595" spans="1:50" x14ac:dyDescent="0.2">
      <c r="A595" s="73">
        <v>59325</v>
      </c>
      <c r="B595" s="40" t="s">
        <v>6415</v>
      </c>
      <c r="C595" s="40" t="s">
        <v>6562</v>
      </c>
      <c r="D595" s="40" t="s">
        <v>137</v>
      </c>
      <c r="E595" s="42" t="s">
        <v>1298</v>
      </c>
      <c r="F595" s="40" t="s">
        <v>1299</v>
      </c>
      <c r="G595" s="40" t="s">
        <v>76</v>
      </c>
      <c r="H595" s="40" t="s">
        <v>77</v>
      </c>
      <c r="I595" s="40" t="s">
        <v>29</v>
      </c>
      <c r="J595" s="40" t="s">
        <v>30</v>
      </c>
      <c r="K595" s="40" t="s">
        <v>31</v>
      </c>
      <c r="L595" s="49">
        <v>156195</v>
      </c>
      <c r="M595" s="49">
        <v>0</v>
      </c>
      <c r="N595" s="49">
        <v>156195</v>
      </c>
      <c r="O595" s="49">
        <v>0</v>
      </c>
      <c r="P595" s="42" t="s">
        <v>150</v>
      </c>
      <c r="Q595" s="40" t="s">
        <v>3955</v>
      </c>
      <c r="R595" s="40" t="s">
        <v>3956</v>
      </c>
      <c r="S595" s="40" t="s">
        <v>140</v>
      </c>
      <c r="T595" s="40" t="s">
        <v>141</v>
      </c>
      <c r="U595" s="40" t="s">
        <v>3957</v>
      </c>
      <c r="V595" s="40" t="s">
        <v>143</v>
      </c>
      <c r="W595" s="40" t="s">
        <v>162</v>
      </c>
      <c r="X595" s="40" t="s">
        <v>163</v>
      </c>
      <c r="Y595" s="40" t="s">
        <v>78</v>
      </c>
      <c r="Z595" s="40" t="s">
        <v>78</v>
      </c>
      <c r="AA595" s="40" t="s">
        <v>1094</v>
      </c>
      <c r="AB595" s="40"/>
      <c r="AC595" s="40" t="s">
        <v>6563</v>
      </c>
      <c r="AD595" s="40" t="s">
        <v>6564</v>
      </c>
      <c r="AE595" s="40"/>
      <c r="AF595" s="40" t="s">
        <v>6415</v>
      </c>
      <c r="AG595" s="40" t="s">
        <v>486</v>
      </c>
      <c r="AH595" s="40" t="s">
        <v>6565</v>
      </c>
      <c r="AI595" s="40" t="s">
        <v>6566</v>
      </c>
      <c r="AJ595" s="41"/>
      <c r="AK595" s="43"/>
      <c r="AL595" s="41"/>
      <c r="AM595" s="41"/>
      <c r="AN595" s="41"/>
      <c r="AO595" s="41"/>
      <c r="AP595" s="41"/>
      <c r="AQ595" s="41"/>
      <c r="AR595" s="41"/>
      <c r="AS595" s="41"/>
      <c r="AT595" s="41"/>
      <c r="AU595" s="40"/>
      <c r="AV595" s="40"/>
      <c r="AW595" s="40"/>
      <c r="AX595" s="40"/>
    </row>
    <row r="596" spans="1:50" x14ac:dyDescent="0.2">
      <c r="A596" s="73">
        <v>59425</v>
      </c>
      <c r="B596" s="40" t="s">
        <v>6415</v>
      </c>
      <c r="C596" s="40" t="s">
        <v>6567</v>
      </c>
      <c r="D596" s="40" t="s">
        <v>137</v>
      </c>
      <c r="E596" s="42" t="s">
        <v>1298</v>
      </c>
      <c r="F596" s="40" t="s">
        <v>1299</v>
      </c>
      <c r="G596" s="40" t="s">
        <v>76</v>
      </c>
      <c r="H596" s="40" t="s">
        <v>77</v>
      </c>
      <c r="I596" s="40" t="s">
        <v>29</v>
      </c>
      <c r="J596" s="40" t="s">
        <v>30</v>
      </c>
      <c r="K596" s="40" t="s">
        <v>31</v>
      </c>
      <c r="L596" s="49">
        <v>156195</v>
      </c>
      <c r="M596" s="49">
        <v>0</v>
      </c>
      <c r="N596" s="49">
        <v>156195</v>
      </c>
      <c r="O596" s="49">
        <v>0</v>
      </c>
      <c r="P596" s="42" t="s">
        <v>150</v>
      </c>
      <c r="Q596" s="40" t="s">
        <v>3421</v>
      </c>
      <c r="R596" s="40" t="s">
        <v>3422</v>
      </c>
      <c r="S596" s="40" t="s">
        <v>140</v>
      </c>
      <c r="T596" s="40" t="s">
        <v>141</v>
      </c>
      <c r="U596" s="40" t="s">
        <v>3423</v>
      </c>
      <c r="V596" s="40" t="s">
        <v>143</v>
      </c>
      <c r="W596" s="40" t="s">
        <v>159</v>
      </c>
      <c r="X596" s="40" t="s">
        <v>160</v>
      </c>
      <c r="Y596" s="40" t="s">
        <v>78</v>
      </c>
      <c r="Z596" s="40" t="s">
        <v>78</v>
      </c>
      <c r="AA596" s="40" t="s">
        <v>1095</v>
      </c>
      <c r="AB596" s="40"/>
      <c r="AC596" s="40" t="s">
        <v>6568</v>
      </c>
      <c r="AD596" s="40" t="s">
        <v>6569</v>
      </c>
      <c r="AE596" s="40"/>
      <c r="AF596" s="40" t="s">
        <v>6415</v>
      </c>
      <c r="AG596" s="40" t="s">
        <v>486</v>
      </c>
      <c r="AH596" s="40" t="s">
        <v>6570</v>
      </c>
      <c r="AI596" s="40" t="s">
        <v>6571</v>
      </c>
      <c r="AJ596" s="41"/>
      <c r="AK596" s="43"/>
      <c r="AL596" s="41"/>
      <c r="AM596" s="41"/>
      <c r="AN596" s="41"/>
      <c r="AO596" s="41"/>
      <c r="AP596" s="41"/>
      <c r="AQ596" s="41"/>
      <c r="AR596" s="41"/>
      <c r="AS596" s="41"/>
      <c r="AT596" s="41"/>
      <c r="AU596" s="40"/>
      <c r="AV596" s="40"/>
      <c r="AW596" s="40"/>
      <c r="AX596" s="40"/>
    </row>
    <row r="597" spans="1:50" x14ac:dyDescent="0.2">
      <c r="A597" s="73">
        <v>59525</v>
      </c>
      <c r="B597" s="40" t="s">
        <v>6572</v>
      </c>
      <c r="C597" s="40" t="s">
        <v>6573</v>
      </c>
      <c r="D597" s="40" t="s">
        <v>137</v>
      </c>
      <c r="E597" s="42" t="s">
        <v>1203</v>
      </c>
      <c r="F597" s="40" t="s">
        <v>1204</v>
      </c>
      <c r="G597" s="40" t="s">
        <v>27</v>
      </c>
      <c r="H597" s="40" t="s">
        <v>28</v>
      </c>
      <c r="I597" s="40" t="s">
        <v>29</v>
      </c>
      <c r="J597" s="40" t="s">
        <v>30</v>
      </c>
      <c r="K597" s="40" t="s">
        <v>31</v>
      </c>
      <c r="L597" s="49">
        <v>624780</v>
      </c>
      <c r="M597" s="49">
        <v>0</v>
      </c>
      <c r="N597" s="49">
        <v>624780</v>
      </c>
      <c r="O597" s="49">
        <v>0</v>
      </c>
      <c r="P597" s="42" t="s">
        <v>150</v>
      </c>
      <c r="Q597" s="40" t="s">
        <v>2996</v>
      </c>
      <c r="R597" s="40" t="s">
        <v>2997</v>
      </c>
      <c r="S597" s="40" t="s">
        <v>140</v>
      </c>
      <c r="T597" s="40" t="s">
        <v>141</v>
      </c>
      <c r="U597" s="40" t="s">
        <v>2998</v>
      </c>
      <c r="V597" s="40" t="s">
        <v>143</v>
      </c>
      <c r="W597" s="40" t="s">
        <v>148</v>
      </c>
      <c r="X597" s="40" t="s">
        <v>149</v>
      </c>
      <c r="Y597" s="40" t="s">
        <v>35</v>
      </c>
      <c r="Z597" s="40" t="s">
        <v>35</v>
      </c>
      <c r="AA597" s="40" t="s">
        <v>1096</v>
      </c>
      <c r="AB597" s="40"/>
      <c r="AC597" s="40" t="s">
        <v>6574</v>
      </c>
      <c r="AD597" s="40" t="s">
        <v>6575</v>
      </c>
      <c r="AE597" s="40"/>
      <c r="AF597" s="40" t="s">
        <v>6572</v>
      </c>
      <c r="AG597" s="40" t="s">
        <v>486</v>
      </c>
      <c r="AH597" s="40" t="s">
        <v>6576</v>
      </c>
      <c r="AI597" s="40" t="s">
        <v>6577</v>
      </c>
      <c r="AJ597" s="41"/>
      <c r="AK597" s="43"/>
      <c r="AL597" s="41"/>
      <c r="AM597" s="41"/>
      <c r="AN597" s="41"/>
      <c r="AO597" s="41"/>
      <c r="AP597" s="41"/>
      <c r="AQ597" s="41"/>
      <c r="AR597" s="41"/>
      <c r="AS597" s="41"/>
      <c r="AT597" s="41"/>
      <c r="AU597" s="40"/>
      <c r="AV597" s="40"/>
      <c r="AW597" s="40"/>
      <c r="AX597" s="40"/>
    </row>
    <row r="598" spans="1:50" x14ac:dyDescent="0.2">
      <c r="A598" s="73">
        <v>59625</v>
      </c>
      <c r="B598" s="40" t="s">
        <v>6572</v>
      </c>
      <c r="C598" s="40" t="s">
        <v>6578</v>
      </c>
      <c r="D598" s="40" t="s">
        <v>137</v>
      </c>
      <c r="E598" s="42" t="s">
        <v>1203</v>
      </c>
      <c r="F598" s="40" t="s">
        <v>1204</v>
      </c>
      <c r="G598" s="40" t="s">
        <v>27</v>
      </c>
      <c r="H598" s="40" t="s">
        <v>28</v>
      </c>
      <c r="I598" s="40" t="s">
        <v>29</v>
      </c>
      <c r="J598" s="40" t="s">
        <v>30</v>
      </c>
      <c r="K598" s="40" t="s">
        <v>31</v>
      </c>
      <c r="L598" s="49">
        <v>624780</v>
      </c>
      <c r="M598" s="49">
        <v>0</v>
      </c>
      <c r="N598" s="49">
        <v>624780</v>
      </c>
      <c r="O598" s="49">
        <v>0</v>
      </c>
      <c r="P598" s="42" t="s">
        <v>150</v>
      </c>
      <c r="Q598" s="40" t="s">
        <v>3014</v>
      </c>
      <c r="R598" s="40" t="s">
        <v>3015</v>
      </c>
      <c r="S598" s="40" t="s">
        <v>140</v>
      </c>
      <c r="T598" s="40" t="s">
        <v>141</v>
      </c>
      <c r="U598" s="40" t="s">
        <v>3016</v>
      </c>
      <c r="V598" s="40" t="s">
        <v>143</v>
      </c>
      <c r="W598" s="40" t="s">
        <v>148</v>
      </c>
      <c r="X598" s="40" t="s">
        <v>149</v>
      </c>
      <c r="Y598" s="40" t="s">
        <v>35</v>
      </c>
      <c r="Z598" s="40" t="s">
        <v>35</v>
      </c>
      <c r="AA598" s="40" t="s">
        <v>1097</v>
      </c>
      <c r="AB598" s="40"/>
      <c r="AC598" s="40" t="s">
        <v>6579</v>
      </c>
      <c r="AD598" s="40" t="s">
        <v>6580</v>
      </c>
      <c r="AE598" s="40"/>
      <c r="AF598" s="40" t="s">
        <v>6572</v>
      </c>
      <c r="AG598" s="40" t="s">
        <v>486</v>
      </c>
      <c r="AH598" s="40" t="s">
        <v>6581</v>
      </c>
      <c r="AI598" s="40" t="s">
        <v>6582</v>
      </c>
      <c r="AJ598" s="41"/>
      <c r="AK598" s="43"/>
      <c r="AL598" s="41"/>
      <c r="AM598" s="41"/>
      <c r="AN598" s="41"/>
      <c r="AO598" s="41"/>
      <c r="AP598" s="41"/>
      <c r="AQ598" s="41"/>
      <c r="AR598" s="41"/>
      <c r="AS598" s="41"/>
      <c r="AT598" s="41"/>
      <c r="AU598" s="40"/>
      <c r="AV598" s="40"/>
      <c r="AW598" s="40"/>
      <c r="AX598" s="40"/>
    </row>
    <row r="599" spans="1:50" x14ac:dyDescent="0.2">
      <c r="A599" s="73">
        <v>59725</v>
      </c>
      <c r="B599" s="40" t="s">
        <v>6572</v>
      </c>
      <c r="C599" s="40" t="s">
        <v>6583</v>
      </c>
      <c r="D599" s="40" t="s">
        <v>137</v>
      </c>
      <c r="E599" s="42" t="s">
        <v>1203</v>
      </c>
      <c r="F599" s="40" t="s">
        <v>1204</v>
      </c>
      <c r="G599" s="40" t="s">
        <v>27</v>
      </c>
      <c r="H599" s="40" t="s">
        <v>28</v>
      </c>
      <c r="I599" s="40" t="s">
        <v>29</v>
      </c>
      <c r="J599" s="40" t="s">
        <v>30</v>
      </c>
      <c r="K599" s="40" t="s">
        <v>31</v>
      </c>
      <c r="L599" s="49">
        <v>624780</v>
      </c>
      <c r="M599" s="49">
        <v>0</v>
      </c>
      <c r="N599" s="49">
        <v>624780</v>
      </c>
      <c r="O599" s="49">
        <v>0</v>
      </c>
      <c r="P599" s="42" t="s">
        <v>150</v>
      </c>
      <c r="Q599" s="40" t="s">
        <v>3031</v>
      </c>
      <c r="R599" s="40" t="s">
        <v>3032</v>
      </c>
      <c r="S599" s="40" t="s">
        <v>140</v>
      </c>
      <c r="T599" s="40" t="s">
        <v>141</v>
      </c>
      <c r="U599" s="40" t="s">
        <v>3033</v>
      </c>
      <c r="V599" s="40" t="s">
        <v>143</v>
      </c>
      <c r="W599" s="40" t="s">
        <v>157</v>
      </c>
      <c r="X599" s="40" t="s">
        <v>158</v>
      </c>
      <c r="Y599" s="40" t="s">
        <v>35</v>
      </c>
      <c r="Z599" s="40" t="s">
        <v>35</v>
      </c>
      <c r="AA599" s="40" t="s">
        <v>1098</v>
      </c>
      <c r="AB599" s="40"/>
      <c r="AC599" s="40" t="s">
        <v>6584</v>
      </c>
      <c r="AD599" s="40" t="s">
        <v>6585</v>
      </c>
      <c r="AE599" s="40"/>
      <c r="AF599" s="40" t="s">
        <v>6572</v>
      </c>
      <c r="AG599" s="40" t="s">
        <v>486</v>
      </c>
      <c r="AH599" s="40" t="s">
        <v>360</v>
      </c>
      <c r="AI599" s="40" t="s">
        <v>6586</v>
      </c>
      <c r="AJ599" s="41"/>
      <c r="AK599" s="43"/>
      <c r="AL599" s="41"/>
      <c r="AM599" s="41"/>
      <c r="AN599" s="41"/>
      <c r="AO599" s="41"/>
      <c r="AP599" s="41"/>
      <c r="AQ599" s="41"/>
      <c r="AR599" s="41"/>
      <c r="AS599" s="41"/>
      <c r="AT599" s="41"/>
      <c r="AU599" s="40"/>
      <c r="AV599" s="40"/>
      <c r="AW599" s="40"/>
      <c r="AX599" s="40"/>
    </row>
    <row r="600" spans="1:50" x14ac:dyDescent="0.2">
      <c r="A600" s="73">
        <v>59825</v>
      </c>
      <c r="B600" s="40" t="s">
        <v>6572</v>
      </c>
      <c r="C600" s="40" t="s">
        <v>6587</v>
      </c>
      <c r="D600" s="40" t="s">
        <v>137</v>
      </c>
      <c r="E600" s="42" t="s">
        <v>1203</v>
      </c>
      <c r="F600" s="40" t="s">
        <v>1204</v>
      </c>
      <c r="G600" s="40" t="s">
        <v>27</v>
      </c>
      <c r="H600" s="40" t="s">
        <v>28</v>
      </c>
      <c r="I600" s="40" t="s">
        <v>29</v>
      </c>
      <c r="J600" s="40" t="s">
        <v>30</v>
      </c>
      <c r="K600" s="40" t="s">
        <v>31</v>
      </c>
      <c r="L600" s="49">
        <v>644780</v>
      </c>
      <c r="M600" s="49">
        <v>0</v>
      </c>
      <c r="N600" s="49">
        <v>644780</v>
      </c>
      <c r="O600" s="49">
        <v>0</v>
      </c>
      <c r="P600" s="42" t="s">
        <v>150</v>
      </c>
      <c r="Q600" s="40" t="s">
        <v>3049</v>
      </c>
      <c r="R600" s="40" t="s">
        <v>3050</v>
      </c>
      <c r="S600" s="40" t="s">
        <v>140</v>
      </c>
      <c r="T600" s="40" t="s">
        <v>141</v>
      </c>
      <c r="U600" s="40" t="s">
        <v>3051</v>
      </c>
      <c r="V600" s="40" t="s">
        <v>143</v>
      </c>
      <c r="W600" s="40" t="s">
        <v>157</v>
      </c>
      <c r="X600" s="40" t="s">
        <v>158</v>
      </c>
      <c r="Y600" s="40" t="s">
        <v>35</v>
      </c>
      <c r="Z600" s="40" t="s">
        <v>35</v>
      </c>
      <c r="AA600" s="40" t="s">
        <v>1099</v>
      </c>
      <c r="AB600" s="40"/>
      <c r="AC600" s="40" t="s">
        <v>6588</v>
      </c>
      <c r="AD600" s="40" t="s">
        <v>6589</v>
      </c>
      <c r="AE600" s="40"/>
      <c r="AF600" s="40" t="s">
        <v>6572</v>
      </c>
      <c r="AG600" s="40" t="s">
        <v>486</v>
      </c>
      <c r="AH600" s="40" t="s">
        <v>6590</v>
      </c>
      <c r="AI600" s="40" t="s">
        <v>6591</v>
      </c>
      <c r="AJ600" s="41"/>
      <c r="AK600" s="43"/>
      <c r="AL600" s="41"/>
      <c r="AM600" s="41"/>
      <c r="AN600" s="41"/>
      <c r="AO600" s="41"/>
      <c r="AP600" s="41"/>
      <c r="AQ600" s="41"/>
      <c r="AR600" s="41"/>
      <c r="AS600" s="41"/>
      <c r="AT600" s="41"/>
      <c r="AU600" s="40"/>
      <c r="AV600" s="40"/>
      <c r="AW600" s="40"/>
      <c r="AX600" s="40"/>
    </row>
    <row r="601" spans="1:50" x14ac:dyDescent="0.2">
      <c r="A601" s="73">
        <v>59925</v>
      </c>
      <c r="B601" s="40" t="s">
        <v>6572</v>
      </c>
      <c r="C601" s="40" t="s">
        <v>6592</v>
      </c>
      <c r="D601" s="40" t="s">
        <v>137</v>
      </c>
      <c r="E601" s="42" t="s">
        <v>1203</v>
      </c>
      <c r="F601" s="40" t="s">
        <v>1204</v>
      </c>
      <c r="G601" s="40" t="s">
        <v>27</v>
      </c>
      <c r="H601" s="40" t="s">
        <v>28</v>
      </c>
      <c r="I601" s="40" t="s">
        <v>29</v>
      </c>
      <c r="J601" s="40" t="s">
        <v>30</v>
      </c>
      <c r="K601" s="40" t="s">
        <v>31</v>
      </c>
      <c r="L601" s="49">
        <v>498585</v>
      </c>
      <c r="M601" s="49">
        <v>0</v>
      </c>
      <c r="N601" s="49">
        <v>498585</v>
      </c>
      <c r="O601" s="49">
        <v>0</v>
      </c>
      <c r="P601" s="42" t="s">
        <v>150</v>
      </c>
      <c r="Q601" s="40" t="s">
        <v>3067</v>
      </c>
      <c r="R601" s="40" t="s">
        <v>3068</v>
      </c>
      <c r="S601" s="40" t="s">
        <v>140</v>
      </c>
      <c r="T601" s="40" t="s">
        <v>141</v>
      </c>
      <c r="U601" s="40" t="s">
        <v>3069</v>
      </c>
      <c r="V601" s="40" t="s">
        <v>143</v>
      </c>
      <c r="W601" s="40" t="s">
        <v>157</v>
      </c>
      <c r="X601" s="40" t="s">
        <v>158</v>
      </c>
      <c r="Y601" s="40" t="s">
        <v>35</v>
      </c>
      <c r="Z601" s="40" t="s">
        <v>35</v>
      </c>
      <c r="AA601" s="40" t="s">
        <v>1100</v>
      </c>
      <c r="AB601" s="40"/>
      <c r="AC601" s="40" t="s">
        <v>6593</v>
      </c>
      <c r="AD601" s="40" t="s">
        <v>6594</v>
      </c>
      <c r="AE601" s="40"/>
      <c r="AF601" s="40" t="s">
        <v>6572</v>
      </c>
      <c r="AG601" s="40" t="s">
        <v>486</v>
      </c>
      <c r="AH601" s="40" t="s">
        <v>6595</v>
      </c>
      <c r="AI601" s="40" t="s">
        <v>6596</v>
      </c>
      <c r="AJ601" s="41"/>
      <c r="AK601" s="43"/>
      <c r="AL601" s="41"/>
      <c r="AM601" s="41"/>
      <c r="AN601" s="41"/>
      <c r="AO601" s="41"/>
      <c r="AP601" s="41"/>
      <c r="AQ601" s="41"/>
      <c r="AR601" s="41"/>
      <c r="AS601" s="41"/>
      <c r="AT601" s="41"/>
      <c r="AU601" s="40"/>
      <c r="AV601" s="40"/>
      <c r="AW601" s="40"/>
      <c r="AX601" s="40"/>
    </row>
    <row r="602" spans="1:50" x14ac:dyDescent="0.2">
      <c r="A602" s="73">
        <v>60025</v>
      </c>
      <c r="B602" s="40" t="s">
        <v>6572</v>
      </c>
      <c r="C602" s="40" t="s">
        <v>6597</v>
      </c>
      <c r="D602" s="40" t="s">
        <v>137</v>
      </c>
      <c r="E602" s="42" t="s">
        <v>1203</v>
      </c>
      <c r="F602" s="40" t="s">
        <v>1204</v>
      </c>
      <c r="G602" s="40" t="s">
        <v>27</v>
      </c>
      <c r="H602" s="40" t="s">
        <v>28</v>
      </c>
      <c r="I602" s="40" t="s">
        <v>29</v>
      </c>
      <c r="J602" s="40" t="s">
        <v>30</v>
      </c>
      <c r="K602" s="40" t="s">
        <v>31</v>
      </c>
      <c r="L602" s="49">
        <v>664780</v>
      </c>
      <c r="M602" s="49">
        <v>0</v>
      </c>
      <c r="N602" s="49">
        <v>664780</v>
      </c>
      <c r="O602" s="49">
        <v>0</v>
      </c>
      <c r="P602" s="42" t="s">
        <v>150</v>
      </c>
      <c r="Q602" s="40" t="s">
        <v>2973</v>
      </c>
      <c r="R602" s="40" t="s">
        <v>2974</v>
      </c>
      <c r="S602" s="40" t="s">
        <v>140</v>
      </c>
      <c r="T602" s="40" t="s">
        <v>141</v>
      </c>
      <c r="U602" s="40" t="s">
        <v>2975</v>
      </c>
      <c r="V602" s="40" t="s">
        <v>143</v>
      </c>
      <c r="W602" s="40" t="s">
        <v>157</v>
      </c>
      <c r="X602" s="40" t="s">
        <v>158</v>
      </c>
      <c r="Y602" s="40" t="s">
        <v>35</v>
      </c>
      <c r="Z602" s="40" t="s">
        <v>35</v>
      </c>
      <c r="AA602" s="40" t="s">
        <v>1101</v>
      </c>
      <c r="AB602" s="40"/>
      <c r="AC602" s="40" t="s">
        <v>6598</v>
      </c>
      <c r="AD602" s="40" t="s">
        <v>6599</v>
      </c>
      <c r="AE602" s="40"/>
      <c r="AF602" s="40" t="s">
        <v>6572</v>
      </c>
      <c r="AG602" s="40" t="s">
        <v>486</v>
      </c>
      <c r="AH602" s="40" t="s">
        <v>6600</v>
      </c>
      <c r="AI602" s="40" t="s">
        <v>6601</v>
      </c>
      <c r="AJ602" s="41"/>
      <c r="AK602" s="43"/>
      <c r="AL602" s="41"/>
      <c r="AM602" s="41"/>
      <c r="AN602" s="41"/>
      <c r="AO602" s="41"/>
      <c r="AP602" s="41"/>
      <c r="AQ602" s="41"/>
      <c r="AR602" s="41"/>
      <c r="AS602" s="41"/>
      <c r="AT602" s="41"/>
      <c r="AU602" s="40"/>
      <c r="AV602" s="40"/>
      <c r="AW602" s="40"/>
      <c r="AX602" s="40"/>
    </row>
    <row r="603" spans="1:50" x14ac:dyDescent="0.2">
      <c r="A603" s="73">
        <v>60125</v>
      </c>
      <c r="B603" s="40" t="s">
        <v>6572</v>
      </c>
      <c r="C603" s="40" t="s">
        <v>6602</v>
      </c>
      <c r="D603" s="40" t="s">
        <v>137</v>
      </c>
      <c r="E603" s="42" t="s">
        <v>1226</v>
      </c>
      <c r="F603" s="40" t="s">
        <v>1227</v>
      </c>
      <c r="G603" s="40" t="s">
        <v>27</v>
      </c>
      <c r="H603" s="40" t="s">
        <v>28</v>
      </c>
      <c r="I603" s="40" t="s">
        <v>29</v>
      </c>
      <c r="J603" s="40" t="s">
        <v>30</v>
      </c>
      <c r="K603" s="40" t="s">
        <v>31</v>
      </c>
      <c r="L603" s="49">
        <v>576929</v>
      </c>
      <c r="M603" s="49">
        <v>0</v>
      </c>
      <c r="N603" s="49">
        <v>576929</v>
      </c>
      <c r="O603" s="49">
        <v>0</v>
      </c>
      <c r="P603" s="42" t="s">
        <v>150</v>
      </c>
      <c r="Q603" s="40" t="s">
        <v>3266</v>
      </c>
      <c r="R603" s="40" t="s">
        <v>3267</v>
      </c>
      <c r="S603" s="40" t="s">
        <v>140</v>
      </c>
      <c r="T603" s="40" t="s">
        <v>141</v>
      </c>
      <c r="U603" s="40" t="s">
        <v>3268</v>
      </c>
      <c r="V603" s="40" t="s">
        <v>143</v>
      </c>
      <c r="W603" s="40" t="s">
        <v>162</v>
      </c>
      <c r="X603" s="40" t="s">
        <v>163</v>
      </c>
      <c r="Y603" s="40" t="s">
        <v>45</v>
      </c>
      <c r="Z603" s="40" t="s">
        <v>45</v>
      </c>
      <c r="AA603" s="40" t="s">
        <v>1102</v>
      </c>
      <c r="AB603" s="40"/>
      <c r="AC603" s="40" t="s">
        <v>6603</v>
      </c>
      <c r="AD603" s="40" t="s">
        <v>6604</v>
      </c>
      <c r="AE603" s="40"/>
      <c r="AF603" s="40" t="s">
        <v>6572</v>
      </c>
      <c r="AG603" s="40" t="s">
        <v>486</v>
      </c>
      <c r="AH603" s="40" t="s">
        <v>958</v>
      </c>
      <c r="AI603" s="40" t="s">
        <v>6605</v>
      </c>
      <c r="AJ603" s="41"/>
      <c r="AK603" s="43"/>
      <c r="AL603" s="41"/>
      <c r="AM603" s="41"/>
      <c r="AN603" s="41"/>
      <c r="AO603" s="41"/>
      <c r="AP603" s="41"/>
      <c r="AQ603" s="41"/>
      <c r="AR603" s="41"/>
      <c r="AS603" s="41"/>
      <c r="AT603" s="41"/>
      <c r="AU603" s="40"/>
      <c r="AV603" s="40"/>
      <c r="AW603" s="40"/>
      <c r="AX603" s="40"/>
    </row>
    <row r="604" spans="1:50" x14ac:dyDescent="0.2">
      <c r="A604" s="73">
        <v>60225</v>
      </c>
      <c r="B604" s="40" t="s">
        <v>6572</v>
      </c>
      <c r="C604" s="40" t="s">
        <v>6606</v>
      </c>
      <c r="D604" s="40" t="s">
        <v>137</v>
      </c>
      <c r="E604" s="42" t="s">
        <v>1203</v>
      </c>
      <c r="F604" s="40" t="s">
        <v>1204</v>
      </c>
      <c r="G604" s="40" t="s">
        <v>27</v>
      </c>
      <c r="H604" s="40" t="s">
        <v>28</v>
      </c>
      <c r="I604" s="40" t="s">
        <v>29</v>
      </c>
      <c r="J604" s="40" t="s">
        <v>30</v>
      </c>
      <c r="K604" s="40" t="s">
        <v>31</v>
      </c>
      <c r="L604" s="49">
        <v>937170</v>
      </c>
      <c r="M604" s="49">
        <v>0</v>
      </c>
      <c r="N604" s="49">
        <v>937170</v>
      </c>
      <c r="O604" s="49">
        <v>0</v>
      </c>
      <c r="P604" s="42" t="s">
        <v>150</v>
      </c>
      <c r="Q604" s="40" t="s">
        <v>3043</v>
      </c>
      <c r="R604" s="40" t="s">
        <v>3044</v>
      </c>
      <c r="S604" s="40" t="s">
        <v>140</v>
      </c>
      <c r="T604" s="40" t="s">
        <v>141</v>
      </c>
      <c r="U604" s="40" t="s">
        <v>3045</v>
      </c>
      <c r="V604" s="40" t="s">
        <v>143</v>
      </c>
      <c r="W604" s="40" t="s">
        <v>151</v>
      </c>
      <c r="X604" s="40" t="s">
        <v>152</v>
      </c>
      <c r="Y604" s="40" t="s">
        <v>35</v>
      </c>
      <c r="Z604" s="40" t="s">
        <v>35</v>
      </c>
      <c r="AA604" s="40" t="s">
        <v>1103</v>
      </c>
      <c r="AB604" s="40"/>
      <c r="AC604" s="40" t="s">
        <v>6607</v>
      </c>
      <c r="AD604" s="40" t="s">
        <v>6608</v>
      </c>
      <c r="AE604" s="40"/>
      <c r="AF604" s="40" t="s">
        <v>6572</v>
      </c>
      <c r="AG604" s="40" t="s">
        <v>486</v>
      </c>
      <c r="AH604" s="40" t="s">
        <v>6609</v>
      </c>
      <c r="AI604" s="40" t="s">
        <v>6610</v>
      </c>
      <c r="AJ604" s="41"/>
      <c r="AK604" s="43"/>
      <c r="AL604" s="41"/>
      <c r="AM604" s="41"/>
      <c r="AN604" s="41"/>
      <c r="AO604" s="41"/>
      <c r="AP604" s="41"/>
      <c r="AQ604" s="41"/>
      <c r="AR604" s="41"/>
      <c r="AS604" s="41"/>
      <c r="AT604" s="41"/>
      <c r="AU604" s="40"/>
      <c r="AV604" s="40"/>
      <c r="AW604" s="40"/>
      <c r="AX604" s="40"/>
    </row>
    <row r="605" spans="1:50" x14ac:dyDescent="0.2">
      <c r="A605" s="73">
        <v>60325</v>
      </c>
      <c r="B605" s="40" t="s">
        <v>6572</v>
      </c>
      <c r="C605" s="40" t="s">
        <v>6611</v>
      </c>
      <c r="D605" s="40" t="s">
        <v>137</v>
      </c>
      <c r="E605" s="42" t="s">
        <v>1203</v>
      </c>
      <c r="F605" s="40" t="s">
        <v>1204</v>
      </c>
      <c r="G605" s="40" t="s">
        <v>27</v>
      </c>
      <c r="H605" s="40" t="s">
        <v>28</v>
      </c>
      <c r="I605" s="40" t="s">
        <v>29</v>
      </c>
      <c r="J605" s="40" t="s">
        <v>30</v>
      </c>
      <c r="K605" s="40" t="s">
        <v>31</v>
      </c>
      <c r="L605" s="49">
        <v>468585</v>
      </c>
      <c r="M605" s="49">
        <v>0</v>
      </c>
      <c r="N605" s="49">
        <v>468585</v>
      </c>
      <c r="O605" s="49">
        <v>0</v>
      </c>
      <c r="P605" s="42" t="s">
        <v>150</v>
      </c>
      <c r="Q605" s="40" t="s">
        <v>3026</v>
      </c>
      <c r="R605" s="40" t="s">
        <v>3027</v>
      </c>
      <c r="S605" s="40" t="s">
        <v>140</v>
      </c>
      <c r="T605" s="40" t="s">
        <v>141</v>
      </c>
      <c r="U605" s="40" t="s">
        <v>3028</v>
      </c>
      <c r="V605" s="40" t="s">
        <v>143</v>
      </c>
      <c r="W605" s="40" t="s">
        <v>157</v>
      </c>
      <c r="X605" s="40" t="s">
        <v>158</v>
      </c>
      <c r="Y605" s="40" t="s">
        <v>35</v>
      </c>
      <c r="Z605" s="40" t="s">
        <v>35</v>
      </c>
      <c r="AA605" s="40" t="s">
        <v>1104</v>
      </c>
      <c r="AB605" s="40"/>
      <c r="AC605" s="40" t="s">
        <v>6612</v>
      </c>
      <c r="AD605" s="40" t="s">
        <v>6613</v>
      </c>
      <c r="AE605" s="40"/>
      <c r="AF605" s="40" t="s">
        <v>6572</v>
      </c>
      <c r="AG605" s="40" t="s">
        <v>486</v>
      </c>
      <c r="AH605" s="40" t="s">
        <v>6614</v>
      </c>
      <c r="AI605" s="40" t="s">
        <v>6615</v>
      </c>
      <c r="AJ605" s="41"/>
      <c r="AK605" s="43"/>
      <c r="AL605" s="41"/>
      <c r="AM605" s="41"/>
      <c r="AN605" s="41"/>
      <c r="AO605" s="41"/>
      <c r="AP605" s="41"/>
      <c r="AQ605" s="41"/>
      <c r="AR605" s="41"/>
      <c r="AS605" s="41"/>
      <c r="AT605" s="41"/>
      <c r="AU605" s="40"/>
      <c r="AV605" s="40"/>
      <c r="AW605" s="40"/>
      <c r="AX605" s="40"/>
    </row>
    <row r="606" spans="1:50" x14ac:dyDescent="0.2">
      <c r="A606" s="73">
        <v>60425</v>
      </c>
      <c r="B606" s="40" t="s">
        <v>6572</v>
      </c>
      <c r="C606" s="40" t="s">
        <v>6616</v>
      </c>
      <c r="D606" s="40" t="s">
        <v>137</v>
      </c>
      <c r="E606" s="42" t="s">
        <v>1203</v>
      </c>
      <c r="F606" s="40" t="s">
        <v>1204</v>
      </c>
      <c r="G606" s="40" t="s">
        <v>27</v>
      </c>
      <c r="H606" s="40" t="s">
        <v>28</v>
      </c>
      <c r="I606" s="40" t="s">
        <v>29</v>
      </c>
      <c r="J606" s="40" t="s">
        <v>30</v>
      </c>
      <c r="K606" s="40" t="s">
        <v>31</v>
      </c>
      <c r="L606" s="49">
        <v>624780</v>
      </c>
      <c r="M606" s="49">
        <v>0</v>
      </c>
      <c r="N606" s="49">
        <v>624780</v>
      </c>
      <c r="O606" s="49">
        <v>0</v>
      </c>
      <c r="P606" s="42" t="s">
        <v>150</v>
      </c>
      <c r="Q606" s="40" t="s">
        <v>2990</v>
      </c>
      <c r="R606" s="40" t="s">
        <v>2991</v>
      </c>
      <c r="S606" s="40" t="s">
        <v>140</v>
      </c>
      <c r="T606" s="40" t="s">
        <v>141</v>
      </c>
      <c r="U606" s="40" t="s">
        <v>2992</v>
      </c>
      <c r="V606" s="40" t="s">
        <v>143</v>
      </c>
      <c r="W606" s="40" t="s">
        <v>151</v>
      </c>
      <c r="X606" s="40" t="s">
        <v>152</v>
      </c>
      <c r="Y606" s="40" t="s">
        <v>35</v>
      </c>
      <c r="Z606" s="40" t="s">
        <v>35</v>
      </c>
      <c r="AA606" s="40" t="s">
        <v>1105</v>
      </c>
      <c r="AB606" s="40"/>
      <c r="AC606" s="40" t="s">
        <v>6617</v>
      </c>
      <c r="AD606" s="40" t="s">
        <v>6618</v>
      </c>
      <c r="AE606" s="40"/>
      <c r="AF606" s="40" t="s">
        <v>6572</v>
      </c>
      <c r="AG606" s="40" t="s">
        <v>486</v>
      </c>
      <c r="AH606" s="40" t="s">
        <v>6619</v>
      </c>
      <c r="AI606" s="40" t="s">
        <v>6620</v>
      </c>
      <c r="AJ606" s="41"/>
      <c r="AK606" s="43"/>
      <c r="AL606" s="41"/>
      <c r="AM606" s="41"/>
      <c r="AN606" s="41"/>
      <c r="AO606" s="41"/>
      <c r="AP606" s="41"/>
      <c r="AQ606" s="41"/>
      <c r="AR606" s="41"/>
      <c r="AS606" s="41"/>
      <c r="AT606" s="41"/>
      <c r="AU606" s="40"/>
      <c r="AV606" s="40"/>
      <c r="AW606" s="40"/>
      <c r="AX606" s="40"/>
    </row>
    <row r="607" spans="1:50" x14ac:dyDescent="0.2">
      <c r="A607" s="73">
        <v>60525</v>
      </c>
      <c r="B607" s="40" t="s">
        <v>6572</v>
      </c>
      <c r="C607" s="40" t="s">
        <v>6621</v>
      </c>
      <c r="D607" s="40" t="s">
        <v>137</v>
      </c>
      <c r="E607" s="42" t="s">
        <v>1203</v>
      </c>
      <c r="F607" s="40" t="s">
        <v>1204</v>
      </c>
      <c r="G607" s="40" t="s">
        <v>27</v>
      </c>
      <c r="H607" s="40" t="s">
        <v>28</v>
      </c>
      <c r="I607" s="40" t="s">
        <v>29</v>
      </c>
      <c r="J607" s="40" t="s">
        <v>30</v>
      </c>
      <c r="K607" s="40" t="s">
        <v>31</v>
      </c>
      <c r="L607" s="49">
        <v>664780</v>
      </c>
      <c r="M607" s="49">
        <v>0</v>
      </c>
      <c r="N607" s="49">
        <v>664780</v>
      </c>
      <c r="O607" s="49">
        <v>0</v>
      </c>
      <c r="P607" s="42" t="s">
        <v>150</v>
      </c>
      <c r="Q607" s="40" t="s">
        <v>3002</v>
      </c>
      <c r="R607" s="40" t="s">
        <v>3003</v>
      </c>
      <c r="S607" s="40" t="s">
        <v>140</v>
      </c>
      <c r="T607" s="40" t="s">
        <v>141</v>
      </c>
      <c r="U607" s="40" t="s">
        <v>3004</v>
      </c>
      <c r="V607" s="40" t="s">
        <v>143</v>
      </c>
      <c r="W607" s="40" t="s">
        <v>151</v>
      </c>
      <c r="X607" s="40" t="s">
        <v>152</v>
      </c>
      <c r="Y607" s="40" t="s">
        <v>35</v>
      </c>
      <c r="Z607" s="40" t="s">
        <v>35</v>
      </c>
      <c r="AA607" s="40" t="s">
        <v>1106</v>
      </c>
      <c r="AB607" s="40"/>
      <c r="AC607" s="40" t="s">
        <v>6622</v>
      </c>
      <c r="AD607" s="40" t="s">
        <v>6623</v>
      </c>
      <c r="AE607" s="40"/>
      <c r="AF607" s="40" t="s">
        <v>6572</v>
      </c>
      <c r="AG607" s="40" t="s">
        <v>486</v>
      </c>
      <c r="AH607" s="40" t="s">
        <v>6624</v>
      </c>
      <c r="AI607" s="40" t="s">
        <v>6625</v>
      </c>
      <c r="AJ607" s="41"/>
      <c r="AK607" s="43"/>
      <c r="AL607" s="41"/>
      <c r="AM607" s="41"/>
      <c r="AN607" s="41"/>
      <c r="AO607" s="41"/>
      <c r="AP607" s="41"/>
      <c r="AQ607" s="41"/>
      <c r="AR607" s="41"/>
      <c r="AS607" s="41"/>
      <c r="AT607" s="41"/>
      <c r="AU607" s="40"/>
      <c r="AV607" s="40"/>
      <c r="AW607" s="40"/>
      <c r="AX607" s="40"/>
    </row>
    <row r="608" spans="1:50" x14ac:dyDescent="0.2">
      <c r="A608" s="73">
        <v>60625</v>
      </c>
      <c r="B608" s="40" t="s">
        <v>6572</v>
      </c>
      <c r="C608" s="40" t="s">
        <v>6626</v>
      </c>
      <c r="D608" s="40" t="s">
        <v>137</v>
      </c>
      <c r="E608" s="42" t="s">
        <v>1203</v>
      </c>
      <c r="F608" s="40" t="s">
        <v>1204</v>
      </c>
      <c r="G608" s="40" t="s">
        <v>27</v>
      </c>
      <c r="H608" s="40" t="s">
        <v>28</v>
      </c>
      <c r="I608" s="40" t="s">
        <v>29</v>
      </c>
      <c r="J608" s="40" t="s">
        <v>30</v>
      </c>
      <c r="K608" s="40" t="s">
        <v>31</v>
      </c>
      <c r="L608" s="49">
        <v>624780</v>
      </c>
      <c r="M608" s="49">
        <v>0</v>
      </c>
      <c r="N608" s="49">
        <v>624780</v>
      </c>
      <c r="O608" s="49">
        <v>0</v>
      </c>
      <c r="P608" s="42" t="s">
        <v>150</v>
      </c>
      <c r="Q608" s="40" t="s">
        <v>2961</v>
      </c>
      <c r="R608" s="40" t="s">
        <v>2962</v>
      </c>
      <c r="S608" s="40" t="s">
        <v>140</v>
      </c>
      <c r="T608" s="40" t="s">
        <v>141</v>
      </c>
      <c r="U608" s="40" t="s">
        <v>2963</v>
      </c>
      <c r="V608" s="40" t="s">
        <v>143</v>
      </c>
      <c r="W608" s="40" t="s">
        <v>148</v>
      </c>
      <c r="X608" s="40" t="s">
        <v>149</v>
      </c>
      <c r="Y608" s="40" t="s">
        <v>35</v>
      </c>
      <c r="Z608" s="40" t="s">
        <v>35</v>
      </c>
      <c r="AA608" s="40" t="s">
        <v>1107</v>
      </c>
      <c r="AB608" s="40"/>
      <c r="AC608" s="40" t="s">
        <v>6627</v>
      </c>
      <c r="AD608" s="40" t="s">
        <v>6628</v>
      </c>
      <c r="AE608" s="40"/>
      <c r="AF608" s="40" t="s">
        <v>6572</v>
      </c>
      <c r="AG608" s="40" t="s">
        <v>486</v>
      </c>
      <c r="AH608" s="40" t="s">
        <v>964</v>
      </c>
      <c r="AI608" s="40" t="s">
        <v>6629</v>
      </c>
      <c r="AJ608" s="41"/>
      <c r="AK608" s="43"/>
      <c r="AL608" s="41"/>
      <c r="AM608" s="41"/>
      <c r="AN608" s="41"/>
      <c r="AO608" s="41"/>
      <c r="AP608" s="41"/>
      <c r="AQ608" s="41"/>
      <c r="AR608" s="41"/>
      <c r="AS608" s="41"/>
      <c r="AT608" s="41"/>
      <c r="AU608" s="40"/>
      <c r="AV608" s="40"/>
      <c r="AW608" s="40"/>
      <c r="AX608" s="40"/>
    </row>
    <row r="609" spans="1:50" x14ac:dyDescent="0.2">
      <c r="A609" s="73">
        <v>60725</v>
      </c>
      <c r="B609" s="40" t="s">
        <v>6572</v>
      </c>
      <c r="C609" s="40" t="s">
        <v>6630</v>
      </c>
      <c r="D609" s="40" t="s">
        <v>137</v>
      </c>
      <c r="E609" s="42" t="s">
        <v>1203</v>
      </c>
      <c r="F609" s="40" t="s">
        <v>1204</v>
      </c>
      <c r="G609" s="40" t="s">
        <v>27</v>
      </c>
      <c r="H609" s="40" t="s">
        <v>28</v>
      </c>
      <c r="I609" s="40" t="s">
        <v>29</v>
      </c>
      <c r="J609" s="40" t="s">
        <v>30</v>
      </c>
      <c r="K609" s="40" t="s">
        <v>31</v>
      </c>
      <c r="L609" s="49">
        <v>624780</v>
      </c>
      <c r="M609" s="49">
        <v>0</v>
      </c>
      <c r="N609" s="49">
        <v>624780</v>
      </c>
      <c r="O609" s="49">
        <v>0</v>
      </c>
      <c r="P609" s="42" t="s">
        <v>150</v>
      </c>
      <c r="Q609" s="40" t="s">
        <v>2985</v>
      </c>
      <c r="R609" s="40" t="s">
        <v>2986</v>
      </c>
      <c r="S609" s="40" t="s">
        <v>140</v>
      </c>
      <c r="T609" s="40" t="s">
        <v>141</v>
      </c>
      <c r="U609" s="40" t="s">
        <v>2987</v>
      </c>
      <c r="V609" s="40" t="s">
        <v>143</v>
      </c>
      <c r="W609" s="40" t="s">
        <v>157</v>
      </c>
      <c r="X609" s="40" t="s">
        <v>158</v>
      </c>
      <c r="Y609" s="40" t="s">
        <v>35</v>
      </c>
      <c r="Z609" s="40" t="s">
        <v>35</v>
      </c>
      <c r="AA609" s="40" t="s">
        <v>1108</v>
      </c>
      <c r="AB609" s="40"/>
      <c r="AC609" s="40" t="s">
        <v>6631</v>
      </c>
      <c r="AD609" s="40" t="s">
        <v>6632</v>
      </c>
      <c r="AE609" s="40"/>
      <c r="AF609" s="40" t="s">
        <v>6572</v>
      </c>
      <c r="AG609" s="40" t="s">
        <v>486</v>
      </c>
      <c r="AH609" s="40" t="s">
        <v>983</v>
      </c>
      <c r="AI609" s="40" t="s">
        <v>6633</v>
      </c>
      <c r="AJ609" s="41"/>
      <c r="AK609" s="43"/>
      <c r="AL609" s="41"/>
      <c r="AM609" s="41"/>
      <c r="AN609" s="41"/>
      <c r="AO609" s="41"/>
      <c r="AP609" s="41"/>
      <c r="AQ609" s="41"/>
      <c r="AR609" s="41"/>
      <c r="AS609" s="41"/>
      <c r="AT609" s="41"/>
      <c r="AU609" s="40"/>
      <c r="AV609" s="40"/>
      <c r="AW609" s="40"/>
      <c r="AX609" s="40"/>
    </row>
    <row r="610" spans="1:50" x14ac:dyDescent="0.2">
      <c r="A610" s="73">
        <v>60825</v>
      </c>
      <c r="B610" s="40" t="s">
        <v>6572</v>
      </c>
      <c r="C610" s="40" t="s">
        <v>6634</v>
      </c>
      <c r="D610" s="40" t="s">
        <v>137</v>
      </c>
      <c r="E610" s="42" t="s">
        <v>1203</v>
      </c>
      <c r="F610" s="40" t="s">
        <v>1204</v>
      </c>
      <c r="G610" s="40" t="s">
        <v>27</v>
      </c>
      <c r="H610" s="40" t="s">
        <v>28</v>
      </c>
      <c r="I610" s="40" t="s">
        <v>29</v>
      </c>
      <c r="J610" s="40" t="s">
        <v>30</v>
      </c>
      <c r="K610" s="40" t="s">
        <v>31</v>
      </c>
      <c r="L610" s="49">
        <v>1093365</v>
      </c>
      <c r="M610" s="49">
        <v>0</v>
      </c>
      <c r="N610" s="49">
        <v>1093365</v>
      </c>
      <c r="O610" s="49">
        <v>0</v>
      </c>
      <c r="P610" s="42" t="s">
        <v>150</v>
      </c>
      <c r="Q610" s="40" t="s">
        <v>1861</v>
      </c>
      <c r="R610" s="40" t="s">
        <v>1862</v>
      </c>
      <c r="S610" s="40" t="s">
        <v>140</v>
      </c>
      <c r="T610" s="40" t="s">
        <v>141</v>
      </c>
      <c r="U610" s="40" t="s">
        <v>1863</v>
      </c>
      <c r="V610" s="40" t="s">
        <v>12802</v>
      </c>
      <c r="W610" s="40" t="s">
        <v>914</v>
      </c>
      <c r="X610" s="40" t="s">
        <v>161</v>
      </c>
      <c r="Y610" s="40" t="s">
        <v>35</v>
      </c>
      <c r="Z610" s="40" t="s">
        <v>35</v>
      </c>
      <c r="AA610" s="40" t="s">
        <v>1109</v>
      </c>
      <c r="AB610" s="40"/>
      <c r="AC610" s="40" t="s">
        <v>6635</v>
      </c>
      <c r="AD610" s="40" t="s">
        <v>6636</v>
      </c>
      <c r="AE610" s="40"/>
      <c r="AF610" s="40" t="s">
        <v>6572</v>
      </c>
      <c r="AG610" s="40" t="s">
        <v>486</v>
      </c>
      <c r="AH610" s="40" t="s">
        <v>981</v>
      </c>
      <c r="AI610" s="40" t="s">
        <v>6637</v>
      </c>
      <c r="AJ610" s="41"/>
      <c r="AK610" s="43"/>
      <c r="AL610" s="41"/>
      <c r="AM610" s="41"/>
      <c r="AN610" s="41"/>
      <c r="AO610" s="41"/>
      <c r="AP610" s="41"/>
      <c r="AQ610" s="41"/>
      <c r="AR610" s="41"/>
      <c r="AS610" s="41"/>
      <c r="AT610" s="41"/>
      <c r="AU610" s="40"/>
      <c r="AV610" s="40"/>
      <c r="AW610" s="40"/>
      <c r="AX610" s="40"/>
    </row>
    <row r="611" spans="1:50" x14ac:dyDescent="0.2">
      <c r="A611" s="73">
        <v>60925</v>
      </c>
      <c r="B611" s="40" t="s">
        <v>6572</v>
      </c>
      <c r="C611" s="40" t="s">
        <v>6638</v>
      </c>
      <c r="D611" s="40" t="s">
        <v>137</v>
      </c>
      <c r="E611" s="42" t="s">
        <v>1203</v>
      </c>
      <c r="F611" s="40" t="s">
        <v>1204</v>
      </c>
      <c r="G611" s="40" t="s">
        <v>27</v>
      </c>
      <c r="H611" s="40" t="s">
        <v>28</v>
      </c>
      <c r="I611" s="40" t="s">
        <v>29</v>
      </c>
      <c r="J611" s="40" t="s">
        <v>30</v>
      </c>
      <c r="K611" s="40" t="s">
        <v>31</v>
      </c>
      <c r="L611" s="49">
        <v>312390</v>
      </c>
      <c r="M611" s="49">
        <v>0</v>
      </c>
      <c r="N611" s="49">
        <v>312390</v>
      </c>
      <c r="O611" s="49">
        <v>0</v>
      </c>
      <c r="P611" s="42" t="s">
        <v>150</v>
      </c>
      <c r="Q611" s="40" t="s">
        <v>2188</v>
      </c>
      <c r="R611" s="40" t="s">
        <v>2189</v>
      </c>
      <c r="S611" s="40" t="s">
        <v>140</v>
      </c>
      <c r="T611" s="40" t="s">
        <v>141</v>
      </c>
      <c r="U611" s="40" t="s">
        <v>2190</v>
      </c>
      <c r="V611" s="40" t="s">
        <v>143</v>
      </c>
      <c r="W611" s="40" t="s">
        <v>148</v>
      </c>
      <c r="X611" s="40" t="s">
        <v>149</v>
      </c>
      <c r="Y611" s="40" t="s">
        <v>35</v>
      </c>
      <c r="Z611" s="40" t="s">
        <v>35</v>
      </c>
      <c r="AA611" s="40" t="s">
        <v>1110</v>
      </c>
      <c r="AB611" s="40"/>
      <c r="AC611" s="40" t="s">
        <v>6639</v>
      </c>
      <c r="AD611" s="40" t="s">
        <v>6640</v>
      </c>
      <c r="AE611" s="40"/>
      <c r="AF611" s="40" t="s">
        <v>6572</v>
      </c>
      <c r="AG611" s="40" t="s">
        <v>486</v>
      </c>
      <c r="AH611" s="40" t="s">
        <v>985</v>
      </c>
      <c r="AI611" s="40" t="s">
        <v>6641</v>
      </c>
      <c r="AJ611" s="41"/>
      <c r="AK611" s="43"/>
      <c r="AL611" s="41"/>
      <c r="AM611" s="41"/>
      <c r="AN611" s="41"/>
      <c r="AO611" s="41"/>
      <c r="AP611" s="41"/>
      <c r="AQ611" s="41"/>
      <c r="AR611" s="41"/>
      <c r="AS611" s="41"/>
      <c r="AT611" s="41"/>
      <c r="AU611" s="40"/>
      <c r="AV611" s="40"/>
      <c r="AW611" s="40"/>
      <c r="AX611" s="40"/>
    </row>
    <row r="612" spans="1:50" x14ac:dyDescent="0.2">
      <c r="A612" s="73">
        <v>61025</v>
      </c>
      <c r="B612" s="40" t="s">
        <v>6572</v>
      </c>
      <c r="C612" s="40" t="s">
        <v>6642</v>
      </c>
      <c r="D612" s="40" t="s">
        <v>137</v>
      </c>
      <c r="E612" s="42" t="s">
        <v>1264</v>
      </c>
      <c r="F612" s="40" t="s">
        <v>1265</v>
      </c>
      <c r="G612" s="40" t="s">
        <v>62</v>
      </c>
      <c r="H612" s="40" t="s">
        <v>63</v>
      </c>
      <c r="I612" s="40" t="s">
        <v>37</v>
      </c>
      <c r="J612" s="40" t="s">
        <v>1266</v>
      </c>
      <c r="K612" s="40" t="s">
        <v>31</v>
      </c>
      <c r="L612" s="49">
        <v>854100</v>
      </c>
      <c r="M612" s="49">
        <v>0</v>
      </c>
      <c r="N612" s="49">
        <v>854100</v>
      </c>
      <c r="O612" s="49">
        <v>0</v>
      </c>
      <c r="P612" s="42" t="s">
        <v>3816</v>
      </c>
      <c r="Q612" s="40" t="s">
        <v>3817</v>
      </c>
      <c r="R612" s="40" t="s">
        <v>3818</v>
      </c>
      <c r="S612" s="40" t="s">
        <v>140</v>
      </c>
      <c r="T612" s="40" t="s">
        <v>141</v>
      </c>
      <c r="U612" s="40" t="s">
        <v>3819</v>
      </c>
      <c r="V612" s="40" t="s">
        <v>143</v>
      </c>
      <c r="W612" s="40" t="s">
        <v>157</v>
      </c>
      <c r="X612" s="40" t="s">
        <v>158</v>
      </c>
      <c r="Y612" s="40" t="s">
        <v>61</v>
      </c>
      <c r="Z612" s="40" t="s">
        <v>61</v>
      </c>
      <c r="AA612" s="40" t="s">
        <v>1111</v>
      </c>
      <c r="AB612" s="40"/>
      <c r="AC612" s="40" t="s">
        <v>6643</v>
      </c>
      <c r="AD612" s="40" t="s">
        <v>6644</v>
      </c>
      <c r="AE612" s="40"/>
      <c r="AF612" s="40" t="s">
        <v>6572</v>
      </c>
      <c r="AG612" s="40" t="s">
        <v>673</v>
      </c>
      <c r="AH612" s="40" t="s">
        <v>6645</v>
      </c>
      <c r="AI612" s="40" t="s">
        <v>6646</v>
      </c>
      <c r="AJ612" s="41"/>
      <c r="AK612" s="43"/>
      <c r="AL612" s="41"/>
      <c r="AM612" s="41"/>
      <c r="AN612" s="41"/>
      <c r="AO612" s="41"/>
      <c r="AP612" s="41"/>
      <c r="AQ612" s="41"/>
      <c r="AR612" s="41"/>
      <c r="AS612" s="41"/>
      <c r="AT612" s="41"/>
      <c r="AU612" s="40"/>
      <c r="AV612" s="40"/>
      <c r="AW612" s="40"/>
      <c r="AX612" s="40"/>
    </row>
    <row r="613" spans="1:50" x14ac:dyDescent="0.2">
      <c r="A613" s="73">
        <v>61125</v>
      </c>
      <c r="B613" s="40" t="s">
        <v>6572</v>
      </c>
      <c r="C613" s="40" t="s">
        <v>6647</v>
      </c>
      <c r="D613" s="40" t="s">
        <v>137</v>
      </c>
      <c r="E613" s="42" t="s">
        <v>1264</v>
      </c>
      <c r="F613" s="40" t="s">
        <v>1265</v>
      </c>
      <c r="G613" s="40" t="s">
        <v>62</v>
      </c>
      <c r="H613" s="40" t="s">
        <v>63</v>
      </c>
      <c r="I613" s="40" t="s">
        <v>37</v>
      </c>
      <c r="J613" s="40" t="s">
        <v>1266</v>
      </c>
      <c r="K613" s="40" t="s">
        <v>31</v>
      </c>
      <c r="L613" s="49">
        <v>854100</v>
      </c>
      <c r="M613" s="49">
        <v>0</v>
      </c>
      <c r="N613" s="49">
        <v>854100</v>
      </c>
      <c r="O613" s="49">
        <v>0</v>
      </c>
      <c r="P613" s="42" t="s">
        <v>150</v>
      </c>
      <c r="Q613" s="40" t="s">
        <v>3824</v>
      </c>
      <c r="R613" s="40" t="s">
        <v>3825</v>
      </c>
      <c r="S613" s="40" t="s">
        <v>140</v>
      </c>
      <c r="T613" s="40" t="s">
        <v>141</v>
      </c>
      <c r="U613" s="40" t="s">
        <v>3826</v>
      </c>
      <c r="V613" s="40" t="s">
        <v>143</v>
      </c>
      <c r="W613" s="40" t="s">
        <v>157</v>
      </c>
      <c r="X613" s="40" t="s">
        <v>158</v>
      </c>
      <c r="Y613" s="40" t="s">
        <v>61</v>
      </c>
      <c r="Z613" s="40" t="s">
        <v>61</v>
      </c>
      <c r="AA613" s="40" t="s">
        <v>1112</v>
      </c>
      <c r="AB613" s="40"/>
      <c r="AC613" s="40" t="s">
        <v>6648</v>
      </c>
      <c r="AD613" s="40" t="s">
        <v>6649</v>
      </c>
      <c r="AE613" s="40"/>
      <c r="AF613" s="40" t="s">
        <v>6572</v>
      </c>
      <c r="AG613" s="40" t="s">
        <v>673</v>
      </c>
      <c r="AH613" s="40" t="s">
        <v>6645</v>
      </c>
      <c r="AI613" s="40" t="s">
        <v>6646</v>
      </c>
      <c r="AJ613" s="41"/>
      <c r="AK613" s="43"/>
      <c r="AL613" s="41"/>
      <c r="AM613" s="41"/>
      <c r="AN613" s="41"/>
      <c r="AO613" s="41"/>
      <c r="AP613" s="41"/>
      <c r="AQ613" s="41"/>
      <c r="AR613" s="41"/>
      <c r="AS613" s="41"/>
      <c r="AT613" s="41"/>
      <c r="AU613" s="40"/>
      <c r="AV613" s="40"/>
      <c r="AW613" s="40"/>
      <c r="AX613" s="40"/>
    </row>
    <row r="614" spans="1:50" x14ac:dyDescent="0.2">
      <c r="A614" s="73">
        <v>61225</v>
      </c>
      <c r="B614" s="40" t="s">
        <v>6572</v>
      </c>
      <c r="C614" s="40" t="s">
        <v>6650</v>
      </c>
      <c r="D614" s="40" t="s">
        <v>137</v>
      </c>
      <c r="E614" s="42" t="s">
        <v>1264</v>
      </c>
      <c r="F614" s="40" t="s">
        <v>1265</v>
      </c>
      <c r="G614" s="40" t="s">
        <v>62</v>
      </c>
      <c r="H614" s="40" t="s">
        <v>63</v>
      </c>
      <c r="I614" s="40" t="s">
        <v>37</v>
      </c>
      <c r="J614" s="40" t="s">
        <v>1266</v>
      </c>
      <c r="K614" s="40" t="s">
        <v>31</v>
      </c>
      <c r="L614" s="49">
        <v>854100</v>
      </c>
      <c r="M614" s="49">
        <v>0</v>
      </c>
      <c r="N614" s="49">
        <v>854100</v>
      </c>
      <c r="O614" s="49">
        <v>0</v>
      </c>
      <c r="P614" s="42" t="s">
        <v>150</v>
      </c>
      <c r="Q614" s="40" t="s">
        <v>4070</v>
      </c>
      <c r="R614" s="40" t="s">
        <v>4071</v>
      </c>
      <c r="S614" s="40" t="s">
        <v>140</v>
      </c>
      <c r="T614" s="40" t="s">
        <v>141</v>
      </c>
      <c r="U614" s="40" t="s">
        <v>4072</v>
      </c>
      <c r="V614" s="40" t="s">
        <v>143</v>
      </c>
      <c r="W614" s="40" t="s">
        <v>151</v>
      </c>
      <c r="X614" s="40" t="s">
        <v>152</v>
      </c>
      <c r="Y614" s="40" t="s">
        <v>61</v>
      </c>
      <c r="Z614" s="40" t="s">
        <v>61</v>
      </c>
      <c r="AA614" s="40" t="s">
        <v>1113</v>
      </c>
      <c r="AB614" s="40"/>
      <c r="AC614" s="40" t="s">
        <v>6651</v>
      </c>
      <c r="AD614" s="40" t="s">
        <v>6652</v>
      </c>
      <c r="AE614" s="40"/>
      <c r="AF614" s="40" t="s">
        <v>6572</v>
      </c>
      <c r="AG614" s="40" t="s">
        <v>673</v>
      </c>
      <c r="AH614" s="40" t="s">
        <v>6645</v>
      </c>
      <c r="AI614" s="40" t="s">
        <v>6646</v>
      </c>
      <c r="AJ614" s="41"/>
      <c r="AK614" s="43"/>
      <c r="AL614" s="41"/>
      <c r="AM614" s="41"/>
      <c r="AN614" s="41"/>
      <c r="AO614" s="41"/>
      <c r="AP614" s="41"/>
      <c r="AQ614" s="41"/>
      <c r="AR614" s="41"/>
      <c r="AS614" s="41"/>
      <c r="AT614" s="41"/>
      <c r="AU614" s="40"/>
      <c r="AV614" s="40"/>
      <c r="AW614" s="40"/>
      <c r="AX614" s="40"/>
    </row>
    <row r="615" spans="1:50" x14ac:dyDescent="0.2">
      <c r="A615" s="73">
        <v>61325</v>
      </c>
      <c r="B615" s="40" t="s">
        <v>6572</v>
      </c>
      <c r="C615" s="40" t="s">
        <v>6653</v>
      </c>
      <c r="D615" s="40" t="s">
        <v>137</v>
      </c>
      <c r="E615" s="42" t="s">
        <v>1264</v>
      </c>
      <c r="F615" s="40" t="s">
        <v>1265</v>
      </c>
      <c r="G615" s="40" t="s">
        <v>62</v>
      </c>
      <c r="H615" s="40" t="s">
        <v>63</v>
      </c>
      <c r="I615" s="40" t="s">
        <v>37</v>
      </c>
      <c r="J615" s="40" t="s">
        <v>1266</v>
      </c>
      <c r="K615" s="40" t="s">
        <v>31</v>
      </c>
      <c r="L615" s="49">
        <v>854100</v>
      </c>
      <c r="M615" s="49">
        <v>0</v>
      </c>
      <c r="N615" s="49">
        <v>854100</v>
      </c>
      <c r="O615" s="49">
        <v>0</v>
      </c>
      <c r="P615" s="42" t="s">
        <v>150</v>
      </c>
      <c r="Q615" s="40" t="s">
        <v>4075</v>
      </c>
      <c r="R615" s="40" t="s">
        <v>4076</v>
      </c>
      <c r="S615" s="40" t="s">
        <v>140</v>
      </c>
      <c r="T615" s="40" t="s">
        <v>141</v>
      </c>
      <c r="U615" s="40" t="s">
        <v>4077</v>
      </c>
      <c r="V615" s="40" t="s">
        <v>143</v>
      </c>
      <c r="W615" s="40" t="s">
        <v>151</v>
      </c>
      <c r="X615" s="40" t="s">
        <v>152</v>
      </c>
      <c r="Y615" s="40" t="s">
        <v>61</v>
      </c>
      <c r="Z615" s="40" t="s">
        <v>61</v>
      </c>
      <c r="AA615" s="40" t="s">
        <v>1114</v>
      </c>
      <c r="AB615" s="40"/>
      <c r="AC615" s="40" t="s">
        <v>6654</v>
      </c>
      <c r="AD615" s="40" t="s">
        <v>6655</v>
      </c>
      <c r="AE615" s="40"/>
      <c r="AF615" s="40" t="s">
        <v>6572</v>
      </c>
      <c r="AG615" s="40" t="s">
        <v>673</v>
      </c>
      <c r="AH615" s="40" t="s">
        <v>6645</v>
      </c>
      <c r="AI615" s="40" t="s">
        <v>6646</v>
      </c>
      <c r="AJ615" s="41"/>
      <c r="AK615" s="43"/>
      <c r="AL615" s="41"/>
      <c r="AM615" s="41"/>
      <c r="AN615" s="41"/>
      <c r="AO615" s="41"/>
      <c r="AP615" s="41"/>
      <c r="AQ615" s="41"/>
      <c r="AR615" s="41"/>
      <c r="AS615" s="41"/>
      <c r="AT615" s="41"/>
      <c r="AU615" s="40"/>
      <c r="AV615" s="40"/>
      <c r="AW615" s="40"/>
      <c r="AX615" s="40"/>
    </row>
    <row r="616" spans="1:50" x14ac:dyDescent="0.2">
      <c r="A616" s="73">
        <v>61425</v>
      </c>
      <c r="B616" s="40" t="s">
        <v>6572</v>
      </c>
      <c r="C616" s="40" t="s">
        <v>6656</v>
      </c>
      <c r="D616" s="40" t="s">
        <v>137</v>
      </c>
      <c r="E616" s="42" t="s">
        <v>1264</v>
      </c>
      <c r="F616" s="40" t="s">
        <v>1265</v>
      </c>
      <c r="G616" s="40" t="s">
        <v>62</v>
      </c>
      <c r="H616" s="40" t="s">
        <v>63</v>
      </c>
      <c r="I616" s="40" t="s">
        <v>37</v>
      </c>
      <c r="J616" s="40" t="s">
        <v>1266</v>
      </c>
      <c r="K616" s="40" t="s">
        <v>31</v>
      </c>
      <c r="L616" s="49">
        <v>854100</v>
      </c>
      <c r="M616" s="49">
        <v>0</v>
      </c>
      <c r="N616" s="49">
        <v>854100</v>
      </c>
      <c r="O616" s="49">
        <v>0</v>
      </c>
      <c r="P616" s="42" t="s">
        <v>150</v>
      </c>
      <c r="Q616" s="40" t="s">
        <v>4080</v>
      </c>
      <c r="R616" s="40" t="s">
        <v>4081</v>
      </c>
      <c r="S616" s="40" t="s">
        <v>140</v>
      </c>
      <c r="T616" s="40" t="s">
        <v>141</v>
      </c>
      <c r="U616" s="40" t="s">
        <v>4082</v>
      </c>
      <c r="V616" s="40" t="s">
        <v>143</v>
      </c>
      <c r="W616" s="40" t="s">
        <v>151</v>
      </c>
      <c r="X616" s="40" t="s">
        <v>152</v>
      </c>
      <c r="Y616" s="40" t="s">
        <v>61</v>
      </c>
      <c r="Z616" s="40" t="s">
        <v>61</v>
      </c>
      <c r="AA616" s="40" t="s">
        <v>1115</v>
      </c>
      <c r="AB616" s="40"/>
      <c r="AC616" s="40" t="s">
        <v>6657</v>
      </c>
      <c r="AD616" s="40" t="s">
        <v>6658</v>
      </c>
      <c r="AE616" s="40"/>
      <c r="AF616" s="40" t="s">
        <v>6572</v>
      </c>
      <c r="AG616" s="40" t="s">
        <v>673</v>
      </c>
      <c r="AH616" s="40" t="s">
        <v>6645</v>
      </c>
      <c r="AI616" s="40" t="s">
        <v>6646</v>
      </c>
      <c r="AJ616" s="41"/>
      <c r="AK616" s="43"/>
      <c r="AL616" s="41"/>
      <c r="AM616" s="41"/>
      <c r="AN616" s="41"/>
      <c r="AO616" s="41"/>
      <c r="AP616" s="41"/>
      <c r="AQ616" s="41"/>
      <c r="AR616" s="41"/>
      <c r="AS616" s="41"/>
      <c r="AT616" s="41"/>
      <c r="AU616" s="40"/>
      <c r="AV616" s="40"/>
      <c r="AW616" s="40"/>
      <c r="AX616" s="40"/>
    </row>
    <row r="617" spans="1:50" x14ac:dyDescent="0.2">
      <c r="A617" s="73">
        <v>61525</v>
      </c>
      <c r="B617" s="40" t="s">
        <v>6572</v>
      </c>
      <c r="C617" s="40" t="s">
        <v>6659</v>
      </c>
      <c r="D617" s="40" t="s">
        <v>137</v>
      </c>
      <c r="E617" s="42" t="s">
        <v>1264</v>
      </c>
      <c r="F617" s="40" t="s">
        <v>1265</v>
      </c>
      <c r="G617" s="40" t="s">
        <v>62</v>
      </c>
      <c r="H617" s="40" t="s">
        <v>63</v>
      </c>
      <c r="I617" s="40" t="s">
        <v>37</v>
      </c>
      <c r="J617" s="40" t="s">
        <v>1266</v>
      </c>
      <c r="K617" s="40" t="s">
        <v>31</v>
      </c>
      <c r="L617" s="49">
        <v>854100</v>
      </c>
      <c r="M617" s="49">
        <v>0</v>
      </c>
      <c r="N617" s="49">
        <v>854100</v>
      </c>
      <c r="O617" s="49">
        <v>0</v>
      </c>
      <c r="P617" s="42" t="s">
        <v>150</v>
      </c>
      <c r="Q617" s="40" t="s">
        <v>4085</v>
      </c>
      <c r="R617" s="40" t="s">
        <v>4086</v>
      </c>
      <c r="S617" s="40" t="s">
        <v>140</v>
      </c>
      <c r="T617" s="40" t="s">
        <v>141</v>
      </c>
      <c r="U617" s="40" t="s">
        <v>4087</v>
      </c>
      <c r="V617" s="40" t="s">
        <v>143</v>
      </c>
      <c r="W617" s="40" t="s">
        <v>151</v>
      </c>
      <c r="X617" s="40" t="s">
        <v>152</v>
      </c>
      <c r="Y617" s="40" t="s">
        <v>61</v>
      </c>
      <c r="Z617" s="40" t="s">
        <v>61</v>
      </c>
      <c r="AA617" s="40" t="s">
        <v>6660</v>
      </c>
      <c r="AB617" s="40"/>
      <c r="AC617" s="40" t="s">
        <v>6661</v>
      </c>
      <c r="AD617" s="40" t="s">
        <v>6662</v>
      </c>
      <c r="AE617" s="40"/>
      <c r="AF617" s="40" t="s">
        <v>6572</v>
      </c>
      <c r="AG617" s="40" t="s">
        <v>673</v>
      </c>
      <c r="AH617" s="40" t="s">
        <v>6645</v>
      </c>
      <c r="AI617" s="40" t="s">
        <v>6646</v>
      </c>
      <c r="AJ617" s="41"/>
      <c r="AK617" s="43"/>
      <c r="AL617" s="41"/>
      <c r="AM617" s="41"/>
      <c r="AN617" s="41"/>
      <c r="AO617" s="41"/>
      <c r="AP617" s="41"/>
      <c r="AQ617" s="41"/>
      <c r="AR617" s="41"/>
      <c r="AS617" s="41"/>
      <c r="AT617" s="41"/>
      <c r="AU617" s="40"/>
      <c r="AV617" s="40"/>
      <c r="AW617" s="40"/>
      <c r="AX617" s="40"/>
    </row>
    <row r="618" spans="1:50" x14ac:dyDescent="0.2">
      <c r="A618" s="73">
        <v>61625</v>
      </c>
      <c r="B618" s="40" t="s">
        <v>6572</v>
      </c>
      <c r="C618" s="40" t="s">
        <v>6663</v>
      </c>
      <c r="D618" s="40" t="s">
        <v>137</v>
      </c>
      <c r="E618" s="42" t="s">
        <v>1264</v>
      </c>
      <c r="F618" s="40" t="s">
        <v>1265</v>
      </c>
      <c r="G618" s="40" t="s">
        <v>62</v>
      </c>
      <c r="H618" s="40" t="s">
        <v>63</v>
      </c>
      <c r="I618" s="40" t="s">
        <v>37</v>
      </c>
      <c r="J618" s="40" t="s">
        <v>1266</v>
      </c>
      <c r="K618" s="40" t="s">
        <v>31</v>
      </c>
      <c r="L618" s="49">
        <v>854100</v>
      </c>
      <c r="M618" s="49">
        <v>0</v>
      </c>
      <c r="N618" s="49">
        <v>854100</v>
      </c>
      <c r="O618" s="49">
        <v>0</v>
      </c>
      <c r="P618" s="42" t="s">
        <v>150</v>
      </c>
      <c r="Q618" s="40" t="s">
        <v>4090</v>
      </c>
      <c r="R618" s="40" t="s">
        <v>4091</v>
      </c>
      <c r="S618" s="40" t="s">
        <v>140</v>
      </c>
      <c r="T618" s="40" t="s">
        <v>141</v>
      </c>
      <c r="U618" s="40" t="s">
        <v>4092</v>
      </c>
      <c r="V618" s="40" t="s">
        <v>143</v>
      </c>
      <c r="W618" s="40" t="s">
        <v>148</v>
      </c>
      <c r="X618" s="40" t="s">
        <v>149</v>
      </c>
      <c r="Y618" s="40" t="s">
        <v>61</v>
      </c>
      <c r="Z618" s="40" t="s">
        <v>61</v>
      </c>
      <c r="AA618" s="40" t="s">
        <v>915</v>
      </c>
      <c r="AB618" s="40"/>
      <c r="AC618" s="40" t="s">
        <v>6664</v>
      </c>
      <c r="AD618" s="40" t="s">
        <v>6665</v>
      </c>
      <c r="AE618" s="40"/>
      <c r="AF618" s="40" t="s">
        <v>6572</v>
      </c>
      <c r="AG618" s="40" t="s">
        <v>673</v>
      </c>
      <c r="AH618" s="40" t="s">
        <v>6645</v>
      </c>
      <c r="AI618" s="40" t="s">
        <v>6646</v>
      </c>
      <c r="AJ618" s="41"/>
      <c r="AK618" s="43"/>
      <c r="AL618" s="41"/>
      <c r="AM618" s="41"/>
      <c r="AN618" s="41"/>
      <c r="AO618" s="41"/>
      <c r="AP618" s="41"/>
      <c r="AQ618" s="41"/>
      <c r="AR618" s="41"/>
      <c r="AS618" s="41"/>
      <c r="AT618" s="41"/>
      <c r="AU618" s="40"/>
      <c r="AV618" s="40"/>
      <c r="AW618" s="40"/>
      <c r="AX618" s="40"/>
    </row>
    <row r="619" spans="1:50" x14ac:dyDescent="0.2">
      <c r="A619" s="73">
        <v>61725</v>
      </c>
      <c r="B619" s="40" t="s">
        <v>6572</v>
      </c>
      <c r="C619" s="40" t="s">
        <v>6666</v>
      </c>
      <c r="D619" s="40" t="s">
        <v>137</v>
      </c>
      <c r="E619" s="42" t="s">
        <v>1264</v>
      </c>
      <c r="F619" s="40" t="s">
        <v>1265</v>
      </c>
      <c r="G619" s="40" t="s">
        <v>62</v>
      </c>
      <c r="H619" s="40" t="s">
        <v>63</v>
      </c>
      <c r="I619" s="40" t="s">
        <v>37</v>
      </c>
      <c r="J619" s="40" t="s">
        <v>1266</v>
      </c>
      <c r="K619" s="40" t="s">
        <v>31</v>
      </c>
      <c r="L619" s="49">
        <v>854100</v>
      </c>
      <c r="M619" s="49">
        <v>0</v>
      </c>
      <c r="N619" s="49">
        <v>854100</v>
      </c>
      <c r="O619" s="49">
        <v>0</v>
      </c>
      <c r="P619" s="42" t="s">
        <v>150</v>
      </c>
      <c r="Q619" s="40" t="s">
        <v>4095</v>
      </c>
      <c r="R619" s="40" t="s">
        <v>4096</v>
      </c>
      <c r="S619" s="40" t="s">
        <v>140</v>
      </c>
      <c r="T619" s="40" t="s">
        <v>141</v>
      </c>
      <c r="U619" s="40" t="s">
        <v>4097</v>
      </c>
      <c r="V619" s="40" t="s">
        <v>143</v>
      </c>
      <c r="W619" s="40" t="s">
        <v>151</v>
      </c>
      <c r="X619" s="40" t="s">
        <v>152</v>
      </c>
      <c r="Y619" s="40" t="s">
        <v>61</v>
      </c>
      <c r="Z619" s="40" t="s">
        <v>61</v>
      </c>
      <c r="AA619" s="40" t="s">
        <v>1116</v>
      </c>
      <c r="AB619" s="40"/>
      <c r="AC619" s="40" t="s">
        <v>6667</v>
      </c>
      <c r="AD619" s="40" t="s">
        <v>6668</v>
      </c>
      <c r="AE619" s="40"/>
      <c r="AF619" s="40" t="s">
        <v>6572</v>
      </c>
      <c r="AG619" s="40" t="s">
        <v>673</v>
      </c>
      <c r="AH619" s="40" t="s">
        <v>6645</v>
      </c>
      <c r="AI619" s="40" t="s">
        <v>6646</v>
      </c>
      <c r="AJ619" s="41"/>
      <c r="AK619" s="43"/>
      <c r="AL619" s="41"/>
      <c r="AM619" s="41"/>
      <c r="AN619" s="41"/>
      <c r="AO619" s="41"/>
      <c r="AP619" s="41"/>
      <c r="AQ619" s="41"/>
      <c r="AR619" s="41"/>
      <c r="AS619" s="41"/>
      <c r="AT619" s="41"/>
      <c r="AU619" s="40"/>
      <c r="AV619" s="40"/>
      <c r="AW619" s="40"/>
      <c r="AX619" s="40"/>
    </row>
    <row r="620" spans="1:50" x14ac:dyDescent="0.2">
      <c r="A620" s="73">
        <v>61825</v>
      </c>
      <c r="B620" s="40" t="s">
        <v>6572</v>
      </c>
      <c r="C620" s="40" t="s">
        <v>6669</v>
      </c>
      <c r="D620" s="40" t="s">
        <v>137</v>
      </c>
      <c r="E620" s="42" t="s">
        <v>1264</v>
      </c>
      <c r="F620" s="40" t="s">
        <v>1265</v>
      </c>
      <c r="G620" s="40" t="s">
        <v>62</v>
      </c>
      <c r="H620" s="40" t="s">
        <v>63</v>
      </c>
      <c r="I620" s="40" t="s">
        <v>37</v>
      </c>
      <c r="J620" s="40" t="s">
        <v>1266</v>
      </c>
      <c r="K620" s="40" t="s">
        <v>31</v>
      </c>
      <c r="L620" s="49">
        <v>854100</v>
      </c>
      <c r="M620" s="49">
        <v>0</v>
      </c>
      <c r="N620" s="49">
        <v>854100</v>
      </c>
      <c r="O620" s="49">
        <v>0</v>
      </c>
      <c r="P620" s="42" t="s">
        <v>150</v>
      </c>
      <c r="Q620" s="40" t="s">
        <v>4100</v>
      </c>
      <c r="R620" s="40" t="s">
        <v>4101</v>
      </c>
      <c r="S620" s="40" t="s">
        <v>140</v>
      </c>
      <c r="T620" s="40" t="s">
        <v>141</v>
      </c>
      <c r="U620" s="40" t="s">
        <v>4102</v>
      </c>
      <c r="V620" s="40" t="s">
        <v>143</v>
      </c>
      <c r="W620" s="40" t="s">
        <v>148</v>
      </c>
      <c r="X620" s="40" t="s">
        <v>149</v>
      </c>
      <c r="Y620" s="40" t="s">
        <v>61</v>
      </c>
      <c r="Z620" s="40" t="s">
        <v>61</v>
      </c>
      <c r="AA620" s="40" t="s">
        <v>1117</v>
      </c>
      <c r="AB620" s="40"/>
      <c r="AC620" s="40" t="s">
        <v>6670</v>
      </c>
      <c r="AD620" s="40" t="s">
        <v>6671</v>
      </c>
      <c r="AE620" s="40"/>
      <c r="AF620" s="40" t="s">
        <v>6572</v>
      </c>
      <c r="AG620" s="40" t="s">
        <v>673</v>
      </c>
      <c r="AH620" s="40" t="s">
        <v>6645</v>
      </c>
      <c r="AI620" s="40" t="s">
        <v>6646</v>
      </c>
      <c r="AJ620" s="41"/>
      <c r="AK620" s="43"/>
      <c r="AL620" s="41"/>
      <c r="AM620" s="41"/>
      <c r="AN620" s="41"/>
      <c r="AO620" s="41"/>
      <c r="AP620" s="41"/>
      <c r="AQ620" s="41"/>
      <c r="AR620" s="41"/>
      <c r="AS620" s="41"/>
      <c r="AT620" s="41"/>
      <c r="AU620" s="40"/>
      <c r="AV620" s="40"/>
      <c r="AW620" s="40"/>
      <c r="AX620" s="40"/>
    </row>
    <row r="621" spans="1:50" x14ac:dyDescent="0.2">
      <c r="A621" s="73">
        <v>61925</v>
      </c>
      <c r="B621" s="40" t="s">
        <v>6572</v>
      </c>
      <c r="C621" s="40" t="s">
        <v>6672</v>
      </c>
      <c r="D621" s="40" t="s">
        <v>137</v>
      </c>
      <c r="E621" s="42" t="s">
        <v>1264</v>
      </c>
      <c r="F621" s="40" t="s">
        <v>1265</v>
      </c>
      <c r="G621" s="40" t="s">
        <v>62</v>
      </c>
      <c r="H621" s="40" t="s">
        <v>63</v>
      </c>
      <c r="I621" s="40" t="s">
        <v>37</v>
      </c>
      <c r="J621" s="40" t="s">
        <v>1266</v>
      </c>
      <c r="K621" s="40" t="s">
        <v>31</v>
      </c>
      <c r="L621" s="49">
        <v>854100</v>
      </c>
      <c r="M621" s="49">
        <v>0</v>
      </c>
      <c r="N621" s="49">
        <v>854100</v>
      </c>
      <c r="O621" s="49">
        <v>0</v>
      </c>
      <c r="P621" s="42" t="s">
        <v>150</v>
      </c>
      <c r="Q621" s="40" t="s">
        <v>4105</v>
      </c>
      <c r="R621" s="40" t="s">
        <v>4106</v>
      </c>
      <c r="S621" s="40" t="s">
        <v>140</v>
      </c>
      <c r="T621" s="40" t="s">
        <v>141</v>
      </c>
      <c r="U621" s="40" t="s">
        <v>4107</v>
      </c>
      <c r="V621" s="40" t="s">
        <v>143</v>
      </c>
      <c r="W621" s="40" t="s">
        <v>151</v>
      </c>
      <c r="X621" s="40" t="s">
        <v>152</v>
      </c>
      <c r="Y621" s="40" t="s">
        <v>61</v>
      </c>
      <c r="Z621" s="40" t="s">
        <v>61</v>
      </c>
      <c r="AA621" s="40" t="s">
        <v>1118</v>
      </c>
      <c r="AB621" s="40"/>
      <c r="AC621" s="40" t="s">
        <v>6673</v>
      </c>
      <c r="AD621" s="40" t="s">
        <v>6674</v>
      </c>
      <c r="AE621" s="40"/>
      <c r="AF621" s="40" t="s">
        <v>6572</v>
      </c>
      <c r="AG621" s="40" t="s">
        <v>673</v>
      </c>
      <c r="AH621" s="40" t="s">
        <v>6645</v>
      </c>
      <c r="AI621" s="40" t="s">
        <v>6646</v>
      </c>
      <c r="AJ621" s="41"/>
      <c r="AK621" s="43"/>
      <c r="AL621" s="41"/>
      <c r="AM621" s="41"/>
      <c r="AN621" s="41"/>
      <c r="AO621" s="41"/>
      <c r="AP621" s="41"/>
      <c r="AQ621" s="41"/>
      <c r="AR621" s="41"/>
      <c r="AS621" s="41"/>
      <c r="AT621" s="41"/>
      <c r="AU621" s="40"/>
      <c r="AV621" s="40"/>
      <c r="AW621" s="40"/>
      <c r="AX621" s="40"/>
    </row>
    <row r="622" spans="1:50" x14ac:dyDescent="0.2">
      <c r="A622" s="73">
        <v>62025</v>
      </c>
      <c r="B622" s="40" t="s">
        <v>6572</v>
      </c>
      <c r="C622" s="40" t="s">
        <v>6675</v>
      </c>
      <c r="D622" s="40" t="s">
        <v>137</v>
      </c>
      <c r="E622" s="42" t="s">
        <v>1264</v>
      </c>
      <c r="F622" s="40" t="s">
        <v>1265</v>
      </c>
      <c r="G622" s="40" t="s">
        <v>62</v>
      </c>
      <c r="H622" s="40" t="s">
        <v>63</v>
      </c>
      <c r="I622" s="40" t="s">
        <v>37</v>
      </c>
      <c r="J622" s="40" t="s">
        <v>1266</v>
      </c>
      <c r="K622" s="40" t="s">
        <v>31</v>
      </c>
      <c r="L622" s="49">
        <v>854100</v>
      </c>
      <c r="M622" s="49">
        <v>0</v>
      </c>
      <c r="N622" s="49">
        <v>854100</v>
      </c>
      <c r="O622" s="49">
        <v>0</v>
      </c>
      <c r="P622" s="42" t="s">
        <v>3816</v>
      </c>
      <c r="Q622" s="40" t="s">
        <v>4110</v>
      </c>
      <c r="R622" s="40" t="s">
        <v>4111</v>
      </c>
      <c r="S622" s="40" t="s">
        <v>140</v>
      </c>
      <c r="T622" s="40" t="s">
        <v>141</v>
      </c>
      <c r="U622" s="40" t="s">
        <v>4112</v>
      </c>
      <c r="V622" s="40" t="s">
        <v>143</v>
      </c>
      <c r="W622" s="40" t="s">
        <v>148</v>
      </c>
      <c r="X622" s="40" t="s">
        <v>149</v>
      </c>
      <c r="Y622" s="40" t="s">
        <v>61</v>
      </c>
      <c r="Z622" s="40" t="s">
        <v>61</v>
      </c>
      <c r="AA622" s="40" t="s">
        <v>919</v>
      </c>
      <c r="AB622" s="40"/>
      <c r="AC622" s="40" t="s">
        <v>6676</v>
      </c>
      <c r="AD622" s="40" t="s">
        <v>6677</v>
      </c>
      <c r="AE622" s="40"/>
      <c r="AF622" s="40" t="s">
        <v>6572</v>
      </c>
      <c r="AG622" s="40" t="s">
        <v>673</v>
      </c>
      <c r="AH622" s="40" t="s">
        <v>6645</v>
      </c>
      <c r="AI622" s="40" t="s">
        <v>6646</v>
      </c>
      <c r="AJ622" s="41"/>
      <c r="AK622" s="43"/>
      <c r="AL622" s="41"/>
      <c r="AM622" s="41"/>
      <c r="AN622" s="41"/>
      <c r="AO622" s="41"/>
      <c r="AP622" s="41"/>
      <c r="AQ622" s="41"/>
      <c r="AR622" s="41"/>
      <c r="AS622" s="41"/>
      <c r="AT622" s="41"/>
      <c r="AU622" s="40"/>
      <c r="AV622" s="40"/>
      <c r="AW622" s="40"/>
      <c r="AX622" s="40"/>
    </row>
    <row r="623" spans="1:50" x14ac:dyDescent="0.2">
      <c r="A623" s="73">
        <v>62125</v>
      </c>
      <c r="B623" s="40" t="s">
        <v>6572</v>
      </c>
      <c r="C623" s="40" t="s">
        <v>6678</v>
      </c>
      <c r="D623" s="40" t="s">
        <v>137</v>
      </c>
      <c r="E623" s="42" t="s">
        <v>1264</v>
      </c>
      <c r="F623" s="40" t="s">
        <v>1265</v>
      </c>
      <c r="G623" s="40" t="s">
        <v>62</v>
      </c>
      <c r="H623" s="40" t="s">
        <v>63</v>
      </c>
      <c r="I623" s="40" t="s">
        <v>37</v>
      </c>
      <c r="J623" s="40" t="s">
        <v>1266</v>
      </c>
      <c r="K623" s="40" t="s">
        <v>31</v>
      </c>
      <c r="L623" s="49">
        <v>854100</v>
      </c>
      <c r="M623" s="49">
        <v>0</v>
      </c>
      <c r="N623" s="49">
        <v>854100</v>
      </c>
      <c r="O623" s="49">
        <v>0</v>
      </c>
      <c r="P623" s="42" t="s">
        <v>150</v>
      </c>
      <c r="Q623" s="40" t="s">
        <v>4115</v>
      </c>
      <c r="R623" s="40" t="s">
        <v>4116</v>
      </c>
      <c r="S623" s="40" t="s">
        <v>140</v>
      </c>
      <c r="T623" s="40" t="s">
        <v>141</v>
      </c>
      <c r="U623" s="40" t="s">
        <v>4117</v>
      </c>
      <c r="V623" s="40" t="s">
        <v>143</v>
      </c>
      <c r="W623" s="40" t="s">
        <v>151</v>
      </c>
      <c r="X623" s="40" t="s">
        <v>152</v>
      </c>
      <c r="Y623" s="40" t="s">
        <v>61</v>
      </c>
      <c r="Z623" s="40" t="s">
        <v>61</v>
      </c>
      <c r="AA623" s="40" t="s">
        <v>920</v>
      </c>
      <c r="AB623" s="40"/>
      <c r="AC623" s="40" t="s">
        <v>6679</v>
      </c>
      <c r="AD623" s="40" t="s">
        <v>6680</v>
      </c>
      <c r="AE623" s="40"/>
      <c r="AF623" s="40" t="s">
        <v>6572</v>
      </c>
      <c r="AG623" s="40" t="s">
        <v>673</v>
      </c>
      <c r="AH623" s="40" t="s">
        <v>6645</v>
      </c>
      <c r="AI623" s="40" t="s">
        <v>6646</v>
      </c>
      <c r="AJ623" s="41"/>
      <c r="AK623" s="43"/>
      <c r="AL623" s="41"/>
      <c r="AM623" s="41"/>
      <c r="AN623" s="41"/>
      <c r="AO623" s="41"/>
      <c r="AP623" s="41"/>
      <c r="AQ623" s="41"/>
      <c r="AR623" s="41"/>
      <c r="AS623" s="41"/>
      <c r="AT623" s="41"/>
      <c r="AU623" s="40"/>
      <c r="AV623" s="40"/>
      <c r="AW623" s="40"/>
      <c r="AX623" s="40"/>
    </row>
    <row r="624" spans="1:50" x14ac:dyDescent="0.2">
      <c r="A624" s="73">
        <v>62225</v>
      </c>
      <c r="B624" s="40" t="s">
        <v>6572</v>
      </c>
      <c r="C624" s="40" t="s">
        <v>6681</v>
      </c>
      <c r="D624" s="40" t="s">
        <v>137</v>
      </c>
      <c r="E624" s="42" t="s">
        <v>1264</v>
      </c>
      <c r="F624" s="40" t="s">
        <v>1265</v>
      </c>
      <c r="G624" s="40" t="s">
        <v>62</v>
      </c>
      <c r="H624" s="40" t="s">
        <v>63</v>
      </c>
      <c r="I624" s="40" t="s">
        <v>37</v>
      </c>
      <c r="J624" s="40" t="s">
        <v>1266</v>
      </c>
      <c r="K624" s="40" t="s">
        <v>31</v>
      </c>
      <c r="L624" s="49">
        <v>854100</v>
      </c>
      <c r="M624" s="49">
        <v>0</v>
      </c>
      <c r="N624" s="49">
        <v>854100</v>
      </c>
      <c r="O624" s="49">
        <v>0</v>
      </c>
      <c r="P624" s="42" t="s">
        <v>150</v>
      </c>
      <c r="Q624" s="40" t="s">
        <v>4120</v>
      </c>
      <c r="R624" s="40" t="s">
        <v>4121</v>
      </c>
      <c r="S624" s="40" t="s">
        <v>140</v>
      </c>
      <c r="T624" s="40" t="s">
        <v>141</v>
      </c>
      <c r="U624" s="40" t="s">
        <v>4122</v>
      </c>
      <c r="V624" s="40" t="s">
        <v>143</v>
      </c>
      <c r="W624" s="40" t="s">
        <v>151</v>
      </c>
      <c r="X624" s="40" t="s">
        <v>152</v>
      </c>
      <c r="Y624" s="40" t="s">
        <v>61</v>
      </c>
      <c r="Z624" s="40" t="s">
        <v>61</v>
      </c>
      <c r="AA624" s="40" t="s">
        <v>921</v>
      </c>
      <c r="AB624" s="40"/>
      <c r="AC624" s="40" t="s">
        <v>6682</v>
      </c>
      <c r="AD624" s="40" t="s">
        <v>6683</v>
      </c>
      <c r="AE624" s="40"/>
      <c r="AF624" s="40" t="s">
        <v>6572</v>
      </c>
      <c r="AG624" s="40" t="s">
        <v>673</v>
      </c>
      <c r="AH624" s="40" t="s">
        <v>6645</v>
      </c>
      <c r="AI624" s="40" t="s">
        <v>6646</v>
      </c>
      <c r="AJ624" s="41"/>
      <c r="AK624" s="43"/>
      <c r="AL624" s="41"/>
      <c r="AM624" s="41"/>
      <c r="AN624" s="41"/>
      <c r="AO624" s="41"/>
      <c r="AP624" s="41"/>
      <c r="AQ624" s="41"/>
      <c r="AR624" s="41"/>
      <c r="AS624" s="41"/>
      <c r="AT624" s="41"/>
      <c r="AU624" s="40"/>
      <c r="AV624" s="40"/>
      <c r="AW624" s="40"/>
      <c r="AX624" s="40"/>
    </row>
    <row r="625" spans="1:50" x14ac:dyDescent="0.2">
      <c r="A625" s="73">
        <v>62325</v>
      </c>
      <c r="B625" s="40" t="s">
        <v>6572</v>
      </c>
      <c r="C625" s="40" t="s">
        <v>6684</v>
      </c>
      <c r="D625" s="40" t="s">
        <v>137</v>
      </c>
      <c r="E625" s="42" t="s">
        <v>1264</v>
      </c>
      <c r="F625" s="40" t="s">
        <v>1265</v>
      </c>
      <c r="G625" s="40" t="s">
        <v>62</v>
      </c>
      <c r="H625" s="40" t="s">
        <v>63</v>
      </c>
      <c r="I625" s="40" t="s">
        <v>37</v>
      </c>
      <c r="J625" s="40" t="s">
        <v>1266</v>
      </c>
      <c r="K625" s="40" t="s">
        <v>31</v>
      </c>
      <c r="L625" s="49">
        <v>854100</v>
      </c>
      <c r="M625" s="49">
        <v>0</v>
      </c>
      <c r="N625" s="49">
        <v>854100</v>
      </c>
      <c r="O625" s="49">
        <v>0</v>
      </c>
      <c r="P625" s="42" t="s">
        <v>150</v>
      </c>
      <c r="Q625" s="40" t="s">
        <v>4125</v>
      </c>
      <c r="R625" s="40" t="s">
        <v>4126</v>
      </c>
      <c r="S625" s="40" t="s">
        <v>140</v>
      </c>
      <c r="T625" s="40" t="s">
        <v>141</v>
      </c>
      <c r="U625" s="40" t="s">
        <v>4127</v>
      </c>
      <c r="V625" s="40" t="s">
        <v>143</v>
      </c>
      <c r="W625" s="40" t="s">
        <v>151</v>
      </c>
      <c r="X625" s="40" t="s">
        <v>152</v>
      </c>
      <c r="Y625" s="40" t="s">
        <v>61</v>
      </c>
      <c r="Z625" s="40" t="s">
        <v>61</v>
      </c>
      <c r="AA625" s="40" t="s">
        <v>1119</v>
      </c>
      <c r="AB625" s="40"/>
      <c r="AC625" s="40" t="s">
        <v>6685</v>
      </c>
      <c r="AD625" s="40" t="s">
        <v>6686</v>
      </c>
      <c r="AE625" s="40"/>
      <c r="AF625" s="40" t="s">
        <v>6572</v>
      </c>
      <c r="AG625" s="40" t="s">
        <v>673</v>
      </c>
      <c r="AH625" s="40" t="s">
        <v>6645</v>
      </c>
      <c r="AI625" s="40" t="s">
        <v>6646</v>
      </c>
      <c r="AJ625" s="41"/>
      <c r="AK625" s="43"/>
      <c r="AL625" s="41"/>
      <c r="AM625" s="41"/>
      <c r="AN625" s="41"/>
      <c r="AO625" s="41"/>
      <c r="AP625" s="41"/>
      <c r="AQ625" s="41"/>
      <c r="AR625" s="41"/>
      <c r="AS625" s="41"/>
      <c r="AT625" s="41"/>
      <c r="AU625" s="40"/>
      <c r="AV625" s="40"/>
      <c r="AW625" s="40"/>
      <c r="AX625" s="40"/>
    </row>
    <row r="626" spans="1:50" x14ac:dyDescent="0.2">
      <c r="A626" s="73">
        <v>62425</v>
      </c>
      <c r="B626" s="40" t="s">
        <v>6572</v>
      </c>
      <c r="C626" s="40" t="s">
        <v>6687</v>
      </c>
      <c r="D626" s="40" t="s">
        <v>137</v>
      </c>
      <c r="E626" s="42" t="s">
        <v>1264</v>
      </c>
      <c r="F626" s="40" t="s">
        <v>1265</v>
      </c>
      <c r="G626" s="40" t="s">
        <v>62</v>
      </c>
      <c r="H626" s="40" t="s">
        <v>63</v>
      </c>
      <c r="I626" s="40" t="s">
        <v>37</v>
      </c>
      <c r="J626" s="40" t="s">
        <v>1266</v>
      </c>
      <c r="K626" s="40" t="s">
        <v>31</v>
      </c>
      <c r="L626" s="49">
        <v>854100</v>
      </c>
      <c r="M626" s="49">
        <v>0</v>
      </c>
      <c r="N626" s="49">
        <v>854100</v>
      </c>
      <c r="O626" s="49">
        <v>0</v>
      </c>
      <c r="P626" s="42" t="s">
        <v>150</v>
      </c>
      <c r="Q626" s="40" t="s">
        <v>4130</v>
      </c>
      <c r="R626" s="40" t="s">
        <v>4131</v>
      </c>
      <c r="S626" s="40" t="s">
        <v>140</v>
      </c>
      <c r="T626" s="40" t="s">
        <v>141</v>
      </c>
      <c r="U626" s="40" t="s">
        <v>4132</v>
      </c>
      <c r="V626" s="40" t="s">
        <v>143</v>
      </c>
      <c r="W626" s="40" t="s">
        <v>151</v>
      </c>
      <c r="X626" s="40" t="s">
        <v>152</v>
      </c>
      <c r="Y626" s="40" t="s">
        <v>61</v>
      </c>
      <c r="Z626" s="40" t="s">
        <v>61</v>
      </c>
      <c r="AA626" s="40" t="s">
        <v>1120</v>
      </c>
      <c r="AB626" s="40"/>
      <c r="AC626" s="40" t="s">
        <v>6688</v>
      </c>
      <c r="AD626" s="40" t="s">
        <v>6689</v>
      </c>
      <c r="AE626" s="40"/>
      <c r="AF626" s="40" t="s">
        <v>6572</v>
      </c>
      <c r="AG626" s="40" t="s">
        <v>673</v>
      </c>
      <c r="AH626" s="40" t="s">
        <v>6645</v>
      </c>
      <c r="AI626" s="40" t="s">
        <v>6646</v>
      </c>
      <c r="AJ626" s="41"/>
      <c r="AK626" s="43"/>
      <c r="AL626" s="41"/>
      <c r="AM626" s="41"/>
      <c r="AN626" s="41"/>
      <c r="AO626" s="41"/>
      <c r="AP626" s="41"/>
      <c r="AQ626" s="41"/>
      <c r="AR626" s="41"/>
      <c r="AS626" s="41"/>
      <c r="AT626" s="41"/>
      <c r="AU626" s="40"/>
      <c r="AV626" s="40"/>
      <c r="AW626" s="40"/>
      <c r="AX626" s="40"/>
    </row>
    <row r="627" spans="1:50" x14ac:dyDescent="0.2">
      <c r="A627" s="73">
        <v>62525</v>
      </c>
      <c r="B627" s="40" t="s">
        <v>6572</v>
      </c>
      <c r="C627" s="40" t="s">
        <v>6690</v>
      </c>
      <c r="D627" s="40" t="s">
        <v>137</v>
      </c>
      <c r="E627" s="42" t="s">
        <v>1264</v>
      </c>
      <c r="F627" s="40" t="s">
        <v>1265</v>
      </c>
      <c r="G627" s="40" t="s">
        <v>62</v>
      </c>
      <c r="H627" s="40" t="s">
        <v>63</v>
      </c>
      <c r="I627" s="40" t="s">
        <v>37</v>
      </c>
      <c r="J627" s="40" t="s">
        <v>1266</v>
      </c>
      <c r="K627" s="40" t="s">
        <v>31</v>
      </c>
      <c r="L627" s="49">
        <v>854100</v>
      </c>
      <c r="M627" s="49">
        <v>0</v>
      </c>
      <c r="N627" s="49">
        <v>854100</v>
      </c>
      <c r="O627" s="49">
        <v>0</v>
      </c>
      <c r="P627" s="42" t="s">
        <v>150</v>
      </c>
      <c r="Q627" s="40" t="s">
        <v>4135</v>
      </c>
      <c r="R627" s="40" t="s">
        <v>4136</v>
      </c>
      <c r="S627" s="40" t="s">
        <v>140</v>
      </c>
      <c r="T627" s="40" t="s">
        <v>141</v>
      </c>
      <c r="U627" s="40" t="s">
        <v>4137</v>
      </c>
      <c r="V627" s="40" t="s">
        <v>143</v>
      </c>
      <c r="W627" s="40" t="s">
        <v>148</v>
      </c>
      <c r="X627" s="40" t="s">
        <v>149</v>
      </c>
      <c r="Y627" s="40" t="s">
        <v>61</v>
      </c>
      <c r="Z627" s="40" t="s">
        <v>61</v>
      </c>
      <c r="AA627" s="40" t="s">
        <v>1121</v>
      </c>
      <c r="AB627" s="40"/>
      <c r="AC627" s="40" t="s">
        <v>6691</v>
      </c>
      <c r="AD627" s="40" t="s">
        <v>6692</v>
      </c>
      <c r="AE627" s="40"/>
      <c r="AF627" s="40" t="s">
        <v>6572</v>
      </c>
      <c r="AG627" s="40" t="s">
        <v>673</v>
      </c>
      <c r="AH627" s="40" t="s">
        <v>6645</v>
      </c>
      <c r="AI627" s="40" t="s">
        <v>6646</v>
      </c>
      <c r="AJ627" s="41"/>
      <c r="AK627" s="43"/>
      <c r="AL627" s="41"/>
      <c r="AM627" s="41"/>
      <c r="AN627" s="41"/>
      <c r="AO627" s="41"/>
      <c r="AP627" s="41"/>
      <c r="AQ627" s="41"/>
      <c r="AR627" s="41"/>
      <c r="AS627" s="41"/>
      <c r="AT627" s="41"/>
      <c r="AU627" s="40"/>
      <c r="AV627" s="40"/>
      <c r="AW627" s="40"/>
      <c r="AX627" s="40"/>
    </row>
    <row r="628" spans="1:50" x14ac:dyDescent="0.2">
      <c r="A628" s="73">
        <v>62625</v>
      </c>
      <c r="B628" s="40" t="s">
        <v>6572</v>
      </c>
      <c r="C628" s="40" t="s">
        <v>6693</v>
      </c>
      <c r="D628" s="40" t="s">
        <v>137</v>
      </c>
      <c r="E628" s="42" t="s">
        <v>1264</v>
      </c>
      <c r="F628" s="40" t="s">
        <v>1265</v>
      </c>
      <c r="G628" s="40" t="s">
        <v>62</v>
      </c>
      <c r="H628" s="40" t="s">
        <v>63</v>
      </c>
      <c r="I628" s="40" t="s">
        <v>37</v>
      </c>
      <c r="J628" s="40" t="s">
        <v>1266</v>
      </c>
      <c r="K628" s="40" t="s">
        <v>31</v>
      </c>
      <c r="L628" s="49">
        <v>854100</v>
      </c>
      <c r="M628" s="49">
        <v>0</v>
      </c>
      <c r="N628" s="49">
        <v>854100</v>
      </c>
      <c r="O628" s="49">
        <v>0</v>
      </c>
      <c r="P628" s="42" t="s">
        <v>150</v>
      </c>
      <c r="Q628" s="40" t="s">
        <v>4140</v>
      </c>
      <c r="R628" s="40" t="s">
        <v>4141</v>
      </c>
      <c r="S628" s="40" t="s">
        <v>140</v>
      </c>
      <c r="T628" s="40" t="s">
        <v>141</v>
      </c>
      <c r="U628" s="40" t="s">
        <v>4142</v>
      </c>
      <c r="V628" s="40" t="s">
        <v>143</v>
      </c>
      <c r="W628" s="40" t="s">
        <v>148</v>
      </c>
      <c r="X628" s="40" t="s">
        <v>149</v>
      </c>
      <c r="Y628" s="40" t="s">
        <v>61</v>
      </c>
      <c r="Z628" s="40" t="s">
        <v>61</v>
      </c>
      <c r="AA628" s="40" t="s">
        <v>1122</v>
      </c>
      <c r="AB628" s="40"/>
      <c r="AC628" s="40" t="s">
        <v>6694</v>
      </c>
      <c r="AD628" s="40" t="s">
        <v>6695</v>
      </c>
      <c r="AE628" s="40"/>
      <c r="AF628" s="40" t="s">
        <v>6572</v>
      </c>
      <c r="AG628" s="40" t="s">
        <v>673</v>
      </c>
      <c r="AH628" s="40" t="s">
        <v>6645</v>
      </c>
      <c r="AI628" s="40" t="s">
        <v>6646</v>
      </c>
      <c r="AJ628" s="41"/>
      <c r="AK628" s="43"/>
      <c r="AL628" s="41"/>
      <c r="AM628" s="41"/>
      <c r="AN628" s="41"/>
      <c r="AO628" s="41"/>
      <c r="AP628" s="41"/>
      <c r="AQ628" s="41"/>
      <c r="AR628" s="41"/>
      <c r="AS628" s="41"/>
      <c r="AT628" s="41"/>
      <c r="AU628" s="40"/>
      <c r="AV628" s="40"/>
      <c r="AW628" s="40"/>
      <c r="AX628" s="40"/>
    </row>
    <row r="629" spans="1:50" x14ac:dyDescent="0.2">
      <c r="A629" s="73">
        <v>62725</v>
      </c>
      <c r="B629" s="40" t="s">
        <v>6572</v>
      </c>
      <c r="C629" s="40" t="s">
        <v>6696</v>
      </c>
      <c r="D629" s="40" t="s">
        <v>137</v>
      </c>
      <c r="E629" s="42" t="s">
        <v>1264</v>
      </c>
      <c r="F629" s="40" t="s">
        <v>1265</v>
      </c>
      <c r="G629" s="40" t="s">
        <v>62</v>
      </c>
      <c r="H629" s="40" t="s">
        <v>63</v>
      </c>
      <c r="I629" s="40" t="s">
        <v>37</v>
      </c>
      <c r="J629" s="40" t="s">
        <v>1266</v>
      </c>
      <c r="K629" s="40" t="s">
        <v>31</v>
      </c>
      <c r="L629" s="49">
        <v>854100</v>
      </c>
      <c r="M629" s="49">
        <v>0</v>
      </c>
      <c r="N629" s="49">
        <v>854100</v>
      </c>
      <c r="O629" s="49">
        <v>0</v>
      </c>
      <c r="P629" s="42" t="s">
        <v>150</v>
      </c>
      <c r="Q629" s="40" t="s">
        <v>4145</v>
      </c>
      <c r="R629" s="40" t="s">
        <v>4146</v>
      </c>
      <c r="S629" s="40" t="s">
        <v>140</v>
      </c>
      <c r="T629" s="40" t="s">
        <v>141</v>
      </c>
      <c r="U629" s="40" t="s">
        <v>4147</v>
      </c>
      <c r="V629" s="40" t="s">
        <v>143</v>
      </c>
      <c r="W629" s="40" t="s">
        <v>148</v>
      </c>
      <c r="X629" s="40" t="s">
        <v>149</v>
      </c>
      <c r="Y629" s="40" t="s">
        <v>61</v>
      </c>
      <c r="Z629" s="40" t="s">
        <v>61</v>
      </c>
      <c r="AA629" s="40" t="s">
        <v>1123</v>
      </c>
      <c r="AB629" s="40"/>
      <c r="AC629" s="40" t="s">
        <v>6697</v>
      </c>
      <c r="AD629" s="40" t="s">
        <v>6698</v>
      </c>
      <c r="AE629" s="40"/>
      <c r="AF629" s="40" t="s">
        <v>6572</v>
      </c>
      <c r="AG629" s="40" t="s">
        <v>673</v>
      </c>
      <c r="AH629" s="40" t="s">
        <v>6645</v>
      </c>
      <c r="AI629" s="40" t="s">
        <v>6646</v>
      </c>
    </row>
    <row r="630" spans="1:50" x14ac:dyDescent="0.2">
      <c r="A630" s="73">
        <v>62825</v>
      </c>
      <c r="B630" s="40" t="s">
        <v>6572</v>
      </c>
      <c r="C630" s="40" t="s">
        <v>6699</v>
      </c>
      <c r="D630" s="40" t="s">
        <v>137</v>
      </c>
      <c r="E630" s="42" t="s">
        <v>1264</v>
      </c>
      <c r="F630" s="40" t="s">
        <v>1265</v>
      </c>
      <c r="G630" s="40" t="s">
        <v>62</v>
      </c>
      <c r="H630" s="40" t="s">
        <v>63</v>
      </c>
      <c r="I630" s="40" t="s">
        <v>37</v>
      </c>
      <c r="J630" s="40" t="s">
        <v>1266</v>
      </c>
      <c r="K630" s="40" t="s">
        <v>31</v>
      </c>
      <c r="L630" s="49">
        <v>854100</v>
      </c>
      <c r="M630" s="49">
        <v>0</v>
      </c>
      <c r="N630" s="49">
        <v>854100</v>
      </c>
      <c r="O630" s="49">
        <v>0</v>
      </c>
      <c r="P630" s="42" t="s">
        <v>150</v>
      </c>
      <c r="Q630" s="40" t="s">
        <v>4150</v>
      </c>
      <c r="R630" s="40" t="s">
        <v>4151</v>
      </c>
      <c r="S630" s="40" t="s">
        <v>140</v>
      </c>
      <c r="T630" s="40" t="s">
        <v>141</v>
      </c>
      <c r="U630" s="40" t="s">
        <v>4152</v>
      </c>
      <c r="V630" s="40" t="s">
        <v>143</v>
      </c>
      <c r="W630" s="40" t="s">
        <v>148</v>
      </c>
      <c r="X630" s="40" t="s">
        <v>149</v>
      </c>
      <c r="Y630" s="40" t="s">
        <v>61</v>
      </c>
      <c r="Z630" s="40" t="s">
        <v>61</v>
      </c>
      <c r="AA630" s="40" t="s">
        <v>1124</v>
      </c>
      <c r="AB630" s="40"/>
      <c r="AC630" s="40" t="s">
        <v>6700</v>
      </c>
      <c r="AD630" s="40" t="s">
        <v>6701</v>
      </c>
      <c r="AE630" s="40"/>
      <c r="AF630" s="40" t="s">
        <v>6572</v>
      </c>
      <c r="AG630" s="40" t="s">
        <v>673</v>
      </c>
      <c r="AH630" s="40" t="s">
        <v>6645</v>
      </c>
      <c r="AI630" s="40" t="s">
        <v>6646</v>
      </c>
    </row>
    <row r="631" spans="1:50" x14ac:dyDescent="0.2">
      <c r="A631" s="73">
        <v>62925</v>
      </c>
      <c r="B631" s="40" t="s">
        <v>6572</v>
      </c>
      <c r="C631" s="40" t="s">
        <v>6702</v>
      </c>
      <c r="D631" s="40" t="s">
        <v>137</v>
      </c>
      <c r="E631" s="42" t="s">
        <v>1264</v>
      </c>
      <c r="F631" s="40" t="s">
        <v>1265</v>
      </c>
      <c r="G631" s="40" t="s">
        <v>62</v>
      </c>
      <c r="H631" s="40" t="s">
        <v>63</v>
      </c>
      <c r="I631" s="40" t="s">
        <v>37</v>
      </c>
      <c r="J631" s="40" t="s">
        <v>1266</v>
      </c>
      <c r="K631" s="40" t="s">
        <v>31</v>
      </c>
      <c r="L631" s="49">
        <v>854100</v>
      </c>
      <c r="M631" s="49">
        <v>0</v>
      </c>
      <c r="N631" s="49">
        <v>854100</v>
      </c>
      <c r="O631" s="49">
        <v>0</v>
      </c>
      <c r="P631" s="42" t="s">
        <v>150</v>
      </c>
      <c r="Q631" s="40" t="s">
        <v>4155</v>
      </c>
      <c r="R631" s="40" t="s">
        <v>4156</v>
      </c>
      <c r="S631" s="40" t="s">
        <v>140</v>
      </c>
      <c r="T631" s="40" t="s">
        <v>141</v>
      </c>
      <c r="U631" s="40" t="s">
        <v>4157</v>
      </c>
      <c r="V631" s="40" t="s">
        <v>143</v>
      </c>
      <c r="W631" s="40" t="s">
        <v>151</v>
      </c>
      <c r="X631" s="40" t="s">
        <v>152</v>
      </c>
      <c r="Y631" s="40" t="s">
        <v>61</v>
      </c>
      <c r="Z631" s="40" t="s">
        <v>61</v>
      </c>
      <c r="AA631" s="40" t="s">
        <v>1125</v>
      </c>
      <c r="AB631" s="40"/>
      <c r="AC631" s="40" t="s">
        <v>6703</v>
      </c>
      <c r="AD631" s="40" t="s">
        <v>6704</v>
      </c>
      <c r="AE631" s="40"/>
      <c r="AF631" s="40" t="s">
        <v>6572</v>
      </c>
      <c r="AG631" s="40" t="s">
        <v>673</v>
      </c>
      <c r="AH631" s="40" t="s">
        <v>6645</v>
      </c>
      <c r="AI631" s="40" t="s">
        <v>6646</v>
      </c>
    </row>
    <row r="632" spans="1:50" x14ac:dyDescent="0.2">
      <c r="A632" s="73">
        <v>63025</v>
      </c>
      <c r="B632" s="40" t="s">
        <v>6572</v>
      </c>
      <c r="C632" s="40" t="s">
        <v>6705</v>
      </c>
      <c r="D632" s="40" t="s">
        <v>137</v>
      </c>
      <c r="E632" s="42" t="s">
        <v>1264</v>
      </c>
      <c r="F632" s="40" t="s">
        <v>1265</v>
      </c>
      <c r="G632" s="40" t="s">
        <v>62</v>
      </c>
      <c r="H632" s="40" t="s">
        <v>63</v>
      </c>
      <c r="I632" s="40" t="s">
        <v>37</v>
      </c>
      <c r="J632" s="40" t="s">
        <v>1266</v>
      </c>
      <c r="K632" s="40" t="s">
        <v>31</v>
      </c>
      <c r="L632" s="49">
        <v>854100</v>
      </c>
      <c r="M632" s="49">
        <v>0</v>
      </c>
      <c r="N632" s="49">
        <v>854100</v>
      </c>
      <c r="O632" s="49">
        <v>0</v>
      </c>
      <c r="P632" s="42" t="s">
        <v>150</v>
      </c>
      <c r="Q632" s="40" t="s">
        <v>4160</v>
      </c>
      <c r="R632" s="40" t="s">
        <v>4161</v>
      </c>
      <c r="S632" s="40" t="s">
        <v>140</v>
      </c>
      <c r="T632" s="40" t="s">
        <v>141</v>
      </c>
      <c r="U632" s="40" t="s">
        <v>4162</v>
      </c>
      <c r="V632" s="40" t="s">
        <v>143</v>
      </c>
      <c r="W632" s="40" t="s">
        <v>148</v>
      </c>
      <c r="X632" s="40" t="s">
        <v>149</v>
      </c>
      <c r="Y632" s="40" t="s">
        <v>61</v>
      </c>
      <c r="Z632" s="40" t="s">
        <v>61</v>
      </c>
      <c r="AA632" s="40" t="s">
        <v>1126</v>
      </c>
      <c r="AB632" s="40"/>
      <c r="AC632" s="40" t="s">
        <v>6706</v>
      </c>
      <c r="AD632" s="40" t="s">
        <v>6707</v>
      </c>
      <c r="AE632" s="40"/>
      <c r="AF632" s="40" t="s">
        <v>6572</v>
      </c>
      <c r="AG632" s="40" t="s">
        <v>673</v>
      </c>
      <c r="AH632" s="40" t="s">
        <v>6645</v>
      </c>
      <c r="AI632" s="40" t="s">
        <v>6646</v>
      </c>
    </row>
    <row r="633" spans="1:50" x14ac:dyDescent="0.2">
      <c r="A633" s="73">
        <v>63125</v>
      </c>
      <c r="B633" s="40" t="s">
        <v>6572</v>
      </c>
      <c r="C633" s="40" t="s">
        <v>6708</v>
      </c>
      <c r="D633" s="40" t="s">
        <v>137</v>
      </c>
      <c r="E633" s="42" t="s">
        <v>1264</v>
      </c>
      <c r="F633" s="40" t="s">
        <v>1265</v>
      </c>
      <c r="G633" s="40" t="s">
        <v>62</v>
      </c>
      <c r="H633" s="40" t="s">
        <v>63</v>
      </c>
      <c r="I633" s="40" t="s">
        <v>37</v>
      </c>
      <c r="J633" s="40" t="s">
        <v>1266</v>
      </c>
      <c r="K633" s="40" t="s">
        <v>31</v>
      </c>
      <c r="L633" s="49">
        <v>854100</v>
      </c>
      <c r="M633" s="49">
        <v>0</v>
      </c>
      <c r="N633" s="49">
        <v>854100</v>
      </c>
      <c r="O633" s="49">
        <v>0</v>
      </c>
      <c r="P633" s="42" t="s">
        <v>150</v>
      </c>
      <c r="Q633" s="40" t="s">
        <v>4165</v>
      </c>
      <c r="R633" s="40" t="s">
        <v>4166</v>
      </c>
      <c r="S633" s="40" t="s">
        <v>140</v>
      </c>
      <c r="T633" s="40" t="s">
        <v>141</v>
      </c>
      <c r="U633" s="40" t="s">
        <v>4167</v>
      </c>
      <c r="V633" s="40" t="s">
        <v>143</v>
      </c>
      <c r="W633" s="40" t="s">
        <v>270</v>
      </c>
      <c r="X633" s="40" t="s">
        <v>271</v>
      </c>
      <c r="Y633" s="40" t="s">
        <v>61</v>
      </c>
      <c r="Z633" s="40" t="s">
        <v>61</v>
      </c>
      <c r="AA633" s="40" t="s">
        <v>1127</v>
      </c>
      <c r="AB633" s="40"/>
      <c r="AC633" s="40" t="s">
        <v>6709</v>
      </c>
      <c r="AD633" s="40" t="s">
        <v>6710</v>
      </c>
      <c r="AE633" s="40"/>
      <c r="AF633" s="40" t="s">
        <v>6572</v>
      </c>
      <c r="AG633" s="40" t="s">
        <v>673</v>
      </c>
      <c r="AH633" s="40" t="s">
        <v>6645</v>
      </c>
      <c r="AI633" s="40" t="s">
        <v>6646</v>
      </c>
    </row>
    <row r="634" spans="1:50" x14ac:dyDescent="0.2">
      <c r="A634" s="73">
        <v>63225</v>
      </c>
      <c r="B634" s="40" t="s">
        <v>6572</v>
      </c>
      <c r="C634" s="40" t="s">
        <v>6711</v>
      </c>
      <c r="D634" s="40" t="s">
        <v>137</v>
      </c>
      <c r="E634" s="42" t="s">
        <v>1264</v>
      </c>
      <c r="F634" s="40" t="s">
        <v>1265</v>
      </c>
      <c r="G634" s="40" t="s">
        <v>62</v>
      </c>
      <c r="H634" s="40" t="s">
        <v>63</v>
      </c>
      <c r="I634" s="40" t="s">
        <v>37</v>
      </c>
      <c r="J634" s="40" t="s">
        <v>1266</v>
      </c>
      <c r="K634" s="40" t="s">
        <v>31</v>
      </c>
      <c r="L634" s="49">
        <v>854100</v>
      </c>
      <c r="M634" s="49">
        <v>0</v>
      </c>
      <c r="N634" s="49">
        <v>854100</v>
      </c>
      <c r="O634" s="49">
        <v>0</v>
      </c>
      <c r="P634" s="42" t="s">
        <v>150</v>
      </c>
      <c r="Q634" s="40" t="s">
        <v>4181</v>
      </c>
      <c r="R634" s="40" t="s">
        <v>4182</v>
      </c>
      <c r="S634" s="40" t="s">
        <v>140</v>
      </c>
      <c r="T634" s="40" t="s">
        <v>141</v>
      </c>
      <c r="U634" s="40" t="s">
        <v>4183</v>
      </c>
      <c r="V634" s="40" t="s">
        <v>143</v>
      </c>
      <c r="W634" s="40" t="s">
        <v>148</v>
      </c>
      <c r="X634" s="40" t="s">
        <v>149</v>
      </c>
      <c r="Y634" s="40" t="s">
        <v>61</v>
      </c>
      <c r="Z634" s="40" t="s">
        <v>61</v>
      </c>
      <c r="AA634" s="40" t="s">
        <v>1128</v>
      </c>
      <c r="AB634" s="40"/>
      <c r="AC634" s="40" t="s">
        <v>6712</v>
      </c>
      <c r="AD634" s="40" t="s">
        <v>6713</v>
      </c>
      <c r="AE634" s="40"/>
      <c r="AF634" s="40" t="s">
        <v>6572</v>
      </c>
      <c r="AG634" s="40" t="s">
        <v>673</v>
      </c>
      <c r="AH634" s="40" t="s">
        <v>6645</v>
      </c>
      <c r="AI634" s="40" t="s">
        <v>6646</v>
      </c>
    </row>
    <row r="635" spans="1:50" x14ac:dyDescent="0.2">
      <c r="A635" s="73">
        <v>63325</v>
      </c>
      <c r="B635" s="40" t="s">
        <v>6572</v>
      </c>
      <c r="C635" s="40" t="s">
        <v>6714</v>
      </c>
      <c r="D635" s="40" t="s">
        <v>137</v>
      </c>
      <c r="E635" s="42" t="s">
        <v>1264</v>
      </c>
      <c r="F635" s="40" t="s">
        <v>1265</v>
      </c>
      <c r="G635" s="40" t="s">
        <v>62</v>
      </c>
      <c r="H635" s="40" t="s">
        <v>63</v>
      </c>
      <c r="I635" s="40" t="s">
        <v>37</v>
      </c>
      <c r="J635" s="40" t="s">
        <v>1266</v>
      </c>
      <c r="K635" s="40" t="s">
        <v>31</v>
      </c>
      <c r="L635" s="49">
        <v>854100</v>
      </c>
      <c r="M635" s="49">
        <v>0</v>
      </c>
      <c r="N635" s="49">
        <v>854100</v>
      </c>
      <c r="O635" s="49">
        <v>0</v>
      </c>
      <c r="P635" s="42" t="s">
        <v>150</v>
      </c>
      <c r="Q635" s="40" t="s">
        <v>4186</v>
      </c>
      <c r="R635" s="40" t="s">
        <v>4187</v>
      </c>
      <c r="S635" s="40" t="s">
        <v>140</v>
      </c>
      <c r="T635" s="40" t="s">
        <v>141</v>
      </c>
      <c r="U635" s="40" t="s">
        <v>4188</v>
      </c>
      <c r="V635" s="40" t="s">
        <v>143</v>
      </c>
      <c r="W635" s="40" t="s">
        <v>148</v>
      </c>
      <c r="X635" s="40" t="s">
        <v>149</v>
      </c>
      <c r="Y635" s="40" t="s">
        <v>61</v>
      </c>
      <c r="Z635" s="40" t="s">
        <v>61</v>
      </c>
      <c r="AA635" s="40" t="s">
        <v>1129</v>
      </c>
      <c r="AB635" s="40"/>
      <c r="AC635" s="40" t="s">
        <v>6715</v>
      </c>
      <c r="AD635" s="40" t="s">
        <v>6716</v>
      </c>
      <c r="AE635" s="40"/>
      <c r="AF635" s="40" t="s">
        <v>6572</v>
      </c>
      <c r="AG635" s="40" t="s">
        <v>673</v>
      </c>
      <c r="AH635" s="40" t="s">
        <v>6645</v>
      </c>
      <c r="AI635" s="40" t="s">
        <v>6646</v>
      </c>
    </row>
    <row r="636" spans="1:50" x14ac:dyDescent="0.2">
      <c r="A636" s="73">
        <v>63425</v>
      </c>
      <c r="B636" s="40" t="s">
        <v>6572</v>
      </c>
      <c r="C636" s="40" t="s">
        <v>6717</v>
      </c>
      <c r="D636" s="40" t="s">
        <v>137</v>
      </c>
      <c r="E636" s="42" t="s">
        <v>1264</v>
      </c>
      <c r="F636" s="40" t="s">
        <v>1265</v>
      </c>
      <c r="G636" s="40" t="s">
        <v>62</v>
      </c>
      <c r="H636" s="40" t="s">
        <v>63</v>
      </c>
      <c r="I636" s="40" t="s">
        <v>37</v>
      </c>
      <c r="J636" s="40" t="s">
        <v>1266</v>
      </c>
      <c r="K636" s="40" t="s">
        <v>31</v>
      </c>
      <c r="L636" s="49">
        <v>854100</v>
      </c>
      <c r="M636" s="49">
        <v>0</v>
      </c>
      <c r="N636" s="49">
        <v>854100</v>
      </c>
      <c r="O636" s="49">
        <v>0</v>
      </c>
      <c r="P636" s="42" t="s">
        <v>3816</v>
      </c>
      <c r="Q636" s="40" t="s">
        <v>4191</v>
      </c>
      <c r="R636" s="40" t="s">
        <v>4192</v>
      </c>
      <c r="S636" s="40" t="s">
        <v>140</v>
      </c>
      <c r="T636" s="40" t="s">
        <v>141</v>
      </c>
      <c r="U636" s="40" t="s">
        <v>4193</v>
      </c>
      <c r="V636" s="40" t="s">
        <v>143</v>
      </c>
      <c r="W636" s="40" t="s">
        <v>148</v>
      </c>
      <c r="X636" s="40" t="s">
        <v>149</v>
      </c>
      <c r="Y636" s="40" t="s">
        <v>61</v>
      </c>
      <c r="Z636" s="40" t="s">
        <v>61</v>
      </c>
      <c r="AA636" s="40" t="s">
        <v>1130</v>
      </c>
      <c r="AB636" s="40"/>
      <c r="AC636" s="40" t="s">
        <v>6718</v>
      </c>
      <c r="AD636" s="40" t="s">
        <v>6719</v>
      </c>
      <c r="AE636" s="40"/>
      <c r="AF636" s="40" t="s">
        <v>6572</v>
      </c>
      <c r="AG636" s="40" t="s">
        <v>673</v>
      </c>
      <c r="AH636" s="40" t="s">
        <v>6645</v>
      </c>
      <c r="AI636" s="40" t="s">
        <v>6646</v>
      </c>
    </row>
    <row r="637" spans="1:50" x14ac:dyDescent="0.2">
      <c r="A637" s="73">
        <v>63525</v>
      </c>
      <c r="B637" s="40" t="s">
        <v>6572</v>
      </c>
      <c r="C637" s="40" t="s">
        <v>6720</v>
      </c>
      <c r="D637" s="40" t="s">
        <v>137</v>
      </c>
      <c r="E637" s="42" t="s">
        <v>1264</v>
      </c>
      <c r="F637" s="40" t="s">
        <v>1265</v>
      </c>
      <c r="G637" s="40" t="s">
        <v>62</v>
      </c>
      <c r="H637" s="40" t="s">
        <v>63</v>
      </c>
      <c r="I637" s="40" t="s">
        <v>37</v>
      </c>
      <c r="J637" s="40" t="s">
        <v>1266</v>
      </c>
      <c r="K637" s="40" t="s">
        <v>31</v>
      </c>
      <c r="L637" s="49">
        <v>854100</v>
      </c>
      <c r="M637" s="49">
        <v>0</v>
      </c>
      <c r="N637" s="49">
        <v>854100</v>
      </c>
      <c r="O637" s="49">
        <v>0</v>
      </c>
      <c r="P637" s="42" t="s">
        <v>3816</v>
      </c>
      <c r="Q637" s="40" t="s">
        <v>4196</v>
      </c>
      <c r="R637" s="40" t="s">
        <v>4197</v>
      </c>
      <c r="S637" s="40" t="s">
        <v>140</v>
      </c>
      <c r="T637" s="40" t="s">
        <v>141</v>
      </c>
      <c r="U637" s="40" t="s">
        <v>4198</v>
      </c>
      <c r="V637" s="40" t="s">
        <v>143</v>
      </c>
      <c r="W637" s="40" t="s">
        <v>148</v>
      </c>
      <c r="X637" s="40" t="s">
        <v>149</v>
      </c>
      <c r="Y637" s="40" t="s">
        <v>61</v>
      </c>
      <c r="Z637" s="40" t="s">
        <v>61</v>
      </c>
      <c r="AA637" s="40" t="s">
        <v>1131</v>
      </c>
      <c r="AB637" s="40"/>
      <c r="AC637" s="40" t="s">
        <v>6721</v>
      </c>
      <c r="AD637" s="40" t="s">
        <v>6722</v>
      </c>
      <c r="AE637" s="40"/>
      <c r="AF637" s="40" t="s">
        <v>6572</v>
      </c>
      <c r="AG637" s="40" t="s">
        <v>673</v>
      </c>
      <c r="AH637" s="40" t="s">
        <v>6645</v>
      </c>
      <c r="AI637" s="40" t="s">
        <v>6646</v>
      </c>
    </row>
    <row r="638" spans="1:50" x14ac:dyDescent="0.2">
      <c r="A638" s="73">
        <v>63625</v>
      </c>
      <c r="B638" s="40" t="s">
        <v>6572</v>
      </c>
      <c r="C638" s="40" t="s">
        <v>6723</v>
      </c>
      <c r="D638" s="40" t="s">
        <v>137</v>
      </c>
      <c r="E638" s="42" t="s">
        <v>1264</v>
      </c>
      <c r="F638" s="40" t="s">
        <v>1265</v>
      </c>
      <c r="G638" s="40" t="s">
        <v>62</v>
      </c>
      <c r="H638" s="40" t="s">
        <v>63</v>
      </c>
      <c r="I638" s="40" t="s">
        <v>37</v>
      </c>
      <c r="J638" s="40" t="s">
        <v>1266</v>
      </c>
      <c r="K638" s="40" t="s">
        <v>31</v>
      </c>
      <c r="L638" s="49">
        <v>854100</v>
      </c>
      <c r="M638" s="49">
        <v>0</v>
      </c>
      <c r="N638" s="49">
        <v>854100</v>
      </c>
      <c r="O638" s="49">
        <v>0</v>
      </c>
      <c r="P638" s="42" t="s">
        <v>3816</v>
      </c>
      <c r="Q638" s="40" t="s">
        <v>4206</v>
      </c>
      <c r="R638" s="40" t="s">
        <v>4207</v>
      </c>
      <c r="S638" s="40" t="s">
        <v>140</v>
      </c>
      <c r="T638" s="40" t="s">
        <v>141</v>
      </c>
      <c r="U638" s="40" t="s">
        <v>4208</v>
      </c>
      <c r="V638" s="40" t="s">
        <v>143</v>
      </c>
      <c r="W638" s="40" t="s">
        <v>148</v>
      </c>
      <c r="X638" s="40" t="s">
        <v>149</v>
      </c>
      <c r="Y638" s="40" t="s">
        <v>61</v>
      </c>
      <c r="Z638" s="40" t="s">
        <v>61</v>
      </c>
      <c r="AA638" s="40" t="s">
        <v>1132</v>
      </c>
      <c r="AB638" s="40"/>
      <c r="AC638" s="40" t="s">
        <v>6724</v>
      </c>
      <c r="AD638" s="40" t="s">
        <v>6725</v>
      </c>
      <c r="AE638" s="40"/>
      <c r="AF638" s="40" t="s">
        <v>6572</v>
      </c>
      <c r="AG638" s="40" t="s">
        <v>673</v>
      </c>
      <c r="AH638" s="40" t="s">
        <v>6645</v>
      </c>
      <c r="AI638" s="40" t="s">
        <v>6646</v>
      </c>
    </row>
    <row r="639" spans="1:50" x14ac:dyDescent="0.2">
      <c r="A639" s="73">
        <v>63725</v>
      </c>
      <c r="B639" s="40" t="s">
        <v>6572</v>
      </c>
      <c r="C639" s="40" t="s">
        <v>6726</v>
      </c>
      <c r="D639" s="40" t="s">
        <v>137</v>
      </c>
      <c r="E639" s="42" t="s">
        <v>1264</v>
      </c>
      <c r="F639" s="40" t="s">
        <v>1265</v>
      </c>
      <c r="G639" s="40" t="s">
        <v>62</v>
      </c>
      <c r="H639" s="40" t="s">
        <v>63</v>
      </c>
      <c r="I639" s="40" t="s">
        <v>37</v>
      </c>
      <c r="J639" s="40" t="s">
        <v>1266</v>
      </c>
      <c r="K639" s="40" t="s">
        <v>31</v>
      </c>
      <c r="L639" s="49">
        <v>854100</v>
      </c>
      <c r="M639" s="49">
        <v>0</v>
      </c>
      <c r="N639" s="49">
        <v>854100</v>
      </c>
      <c r="O639" s="49">
        <v>0</v>
      </c>
      <c r="P639" s="42" t="s">
        <v>3816</v>
      </c>
      <c r="Q639" s="40" t="s">
        <v>4211</v>
      </c>
      <c r="R639" s="40" t="s">
        <v>4212</v>
      </c>
      <c r="S639" s="40" t="s">
        <v>140</v>
      </c>
      <c r="T639" s="40" t="s">
        <v>141</v>
      </c>
      <c r="U639" s="40" t="s">
        <v>4213</v>
      </c>
      <c r="V639" s="40" t="s">
        <v>143</v>
      </c>
      <c r="W639" s="40" t="s">
        <v>148</v>
      </c>
      <c r="X639" s="40" t="s">
        <v>149</v>
      </c>
      <c r="Y639" s="40" t="s">
        <v>61</v>
      </c>
      <c r="Z639" s="40" t="s">
        <v>61</v>
      </c>
      <c r="AA639" s="40" t="s">
        <v>1133</v>
      </c>
      <c r="AB639" s="40"/>
      <c r="AC639" s="40" t="s">
        <v>6727</v>
      </c>
      <c r="AD639" s="40" t="s">
        <v>6728</v>
      </c>
      <c r="AE639" s="40"/>
      <c r="AF639" s="40" t="s">
        <v>6572</v>
      </c>
      <c r="AG639" s="40" t="s">
        <v>673</v>
      </c>
      <c r="AH639" s="40" t="s">
        <v>6645</v>
      </c>
      <c r="AI639" s="40" t="s">
        <v>6646</v>
      </c>
    </row>
    <row r="640" spans="1:50" x14ac:dyDescent="0.2">
      <c r="A640" s="73">
        <v>63825</v>
      </c>
      <c r="B640" s="40" t="s">
        <v>6572</v>
      </c>
      <c r="C640" s="40" t="s">
        <v>6729</v>
      </c>
      <c r="D640" s="40" t="s">
        <v>137</v>
      </c>
      <c r="E640" s="42" t="s">
        <v>1264</v>
      </c>
      <c r="F640" s="40" t="s">
        <v>1265</v>
      </c>
      <c r="G640" s="40" t="s">
        <v>62</v>
      </c>
      <c r="H640" s="40" t="s">
        <v>63</v>
      </c>
      <c r="I640" s="40" t="s">
        <v>37</v>
      </c>
      <c r="J640" s="40" t="s">
        <v>1266</v>
      </c>
      <c r="K640" s="40" t="s">
        <v>31</v>
      </c>
      <c r="L640" s="49">
        <v>854100</v>
      </c>
      <c r="M640" s="49">
        <v>0</v>
      </c>
      <c r="N640" s="49">
        <v>854100</v>
      </c>
      <c r="O640" s="49">
        <v>0</v>
      </c>
      <c r="P640" s="42" t="s">
        <v>3816</v>
      </c>
      <c r="Q640" s="40" t="s">
        <v>4221</v>
      </c>
      <c r="R640" s="40" t="s">
        <v>4222</v>
      </c>
      <c r="S640" s="40" t="s">
        <v>140</v>
      </c>
      <c r="T640" s="40" t="s">
        <v>141</v>
      </c>
      <c r="U640" s="40" t="s">
        <v>4223</v>
      </c>
      <c r="V640" s="40" t="s">
        <v>143</v>
      </c>
      <c r="W640" s="40" t="s">
        <v>151</v>
      </c>
      <c r="X640" s="40" t="s">
        <v>152</v>
      </c>
      <c r="Y640" s="40" t="s">
        <v>61</v>
      </c>
      <c r="Z640" s="40" t="s">
        <v>61</v>
      </c>
      <c r="AA640" s="40" t="s">
        <v>1134</v>
      </c>
      <c r="AB640" s="40"/>
      <c r="AC640" s="40" t="s">
        <v>6730</v>
      </c>
      <c r="AD640" s="40" t="s">
        <v>6731</v>
      </c>
      <c r="AE640" s="40"/>
      <c r="AF640" s="40" t="s">
        <v>6572</v>
      </c>
      <c r="AG640" s="40" t="s">
        <v>673</v>
      </c>
      <c r="AH640" s="40" t="s">
        <v>6645</v>
      </c>
      <c r="AI640" s="40" t="s">
        <v>6646</v>
      </c>
    </row>
    <row r="641" spans="1:35" x14ac:dyDescent="0.2">
      <c r="A641" s="73">
        <v>63925</v>
      </c>
      <c r="B641" s="40" t="s">
        <v>6572</v>
      </c>
      <c r="C641" s="40" t="s">
        <v>6732</v>
      </c>
      <c r="D641" s="40" t="s">
        <v>137</v>
      </c>
      <c r="E641" s="42" t="s">
        <v>1264</v>
      </c>
      <c r="F641" s="40" t="s">
        <v>1265</v>
      </c>
      <c r="G641" s="40" t="s">
        <v>62</v>
      </c>
      <c r="H641" s="40" t="s">
        <v>63</v>
      </c>
      <c r="I641" s="40" t="s">
        <v>37</v>
      </c>
      <c r="J641" s="40" t="s">
        <v>1266</v>
      </c>
      <c r="K641" s="40" t="s">
        <v>31</v>
      </c>
      <c r="L641" s="49">
        <v>854100</v>
      </c>
      <c r="M641" s="49">
        <v>0</v>
      </c>
      <c r="N641" s="49">
        <v>854100</v>
      </c>
      <c r="O641" s="49">
        <v>0</v>
      </c>
      <c r="P641" s="42" t="s">
        <v>150</v>
      </c>
      <c r="Q641" s="40" t="s">
        <v>4226</v>
      </c>
      <c r="R641" s="40" t="s">
        <v>4227</v>
      </c>
      <c r="S641" s="40" t="s">
        <v>140</v>
      </c>
      <c r="T641" s="40" t="s">
        <v>141</v>
      </c>
      <c r="U641" s="40" t="s">
        <v>4228</v>
      </c>
      <c r="V641" s="40" t="s">
        <v>143</v>
      </c>
      <c r="W641" s="40" t="s">
        <v>148</v>
      </c>
      <c r="X641" s="40" t="s">
        <v>149</v>
      </c>
      <c r="Y641" s="40" t="s">
        <v>61</v>
      </c>
      <c r="Z641" s="40" t="s">
        <v>61</v>
      </c>
      <c r="AA641" s="40" t="s">
        <v>1135</v>
      </c>
      <c r="AB641" s="40"/>
      <c r="AC641" s="40" t="s">
        <v>6733</v>
      </c>
      <c r="AD641" s="40" t="s">
        <v>6734</v>
      </c>
      <c r="AE641" s="40"/>
      <c r="AF641" s="40" t="s">
        <v>6572</v>
      </c>
      <c r="AG641" s="40" t="s">
        <v>673</v>
      </c>
      <c r="AH641" s="40" t="s">
        <v>6645</v>
      </c>
      <c r="AI641" s="40" t="s">
        <v>6646</v>
      </c>
    </row>
    <row r="642" spans="1:35" x14ac:dyDescent="0.2">
      <c r="A642" s="73">
        <v>64025</v>
      </c>
      <c r="B642" s="40" t="s">
        <v>6572</v>
      </c>
      <c r="C642" s="40" t="s">
        <v>6735</v>
      </c>
      <c r="D642" s="40" t="s">
        <v>137</v>
      </c>
      <c r="E642" s="42" t="s">
        <v>1264</v>
      </c>
      <c r="F642" s="40" t="s">
        <v>1265</v>
      </c>
      <c r="G642" s="40" t="s">
        <v>62</v>
      </c>
      <c r="H642" s="40" t="s">
        <v>63</v>
      </c>
      <c r="I642" s="40" t="s">
        <v>37</v>
      </c>
      <c r="J642" s="40" t="s">
        <v>1266</v>
      </c>
      <c r="K642" s="40" t="s">
        <v>31</v>
      </c>
      <c r="L642" s="49">
        <v>854100</v>
      </c>
      <c r="M642" s="49">
        <v>0</v>
      </c>
      <c r="N642" s="49">
        <v>854100</v>
      </c>
      <c r="O642" s="49">
        <v>0</v>
      </c>
      <c r="P642" s="42" t="s">
        <v>150</v>
      </c>
      <c r="Q642" s="40" t="s">
        <v>4231</v>
      </c>
      <c r="R642" s="40" t="s">
        <v>4232</v>
      </c>
      <c r="S642" s="40" t="s">
        <v>140</v>
      </c>
      <c r="T642" s="40" t="s">
        <v>141</v>
      </c>
      <c r="U642" s="40" t="s">
        <v>4233</v>
      </c>
      <c r="V642" s="40" t="s">
        <v>143</v>
      </c>
      <c r="W642" s="40" t="s">
        <v>148</v>
      </c>
      <c r="X642" s="40" t="s">
        <v>149</v>
      </c>
      <c r="Y642" s="40" t="s">
        <v>61</v>
      </c>
      <c r="Z642" s="40" t="s">
        <v>61</v>
      </c>
      <c r="AA642" s="40" t="s">
        <v>1136</v>
      </c>
      <c r="AB642" s="40"/>
      <c r="AC642" s="40" t="s">
        <v>6736</v>
      </c>
      <c r="AD642" s="40" t="s">
        <v>6737</v>
      </c>
      <c r="AE642" s="40"/>
      <c r="AF642" s="40" t="s">
        <v>6572</v>
      </c>
      <c r="AG642" s="40" t="s">
        <v>673</v>
      </c>
      <c r="AH642" s="40" t="s">
        <v>6645</v>
      </c>
      <c r="AI642" s="40" t="s">
        <v>6646</v>
      </c>
    </row>
    <row r="643" spans="1:35" x14ac:dyDescent="0.2">
      <c r="A643" s="73">
        <v>64125</v>
      </c>
      <c r="B643" s="40" t="s">
        <v>6572</v>
      </c>
      <c r="C643" s="40" t="s">
        <v>6738</v>
      </c>
      <c r="D643" s="40" t="s">
        <v>137</v>
      </c>
      <c r="E643" s="42" t="s">
        <v>1264</v>
      </c>
      <c r="F643" s="40" t="s">
        <v>1265</v>
      </c>
      <c r="G643" s="40" t="s">
        <v>62</v>
      </c>
      <c r="H643" s="40" t="s">
        <v>63</v>
      </c>
      <c r="I643" s="40" t="s">
        <v>37</v>
      </c>
      <c r="J643" s="40" t="s">
        <v>1266</v>
      </c>
      <c r="K643" s="40" t="s">
        <v>31</v>
      </c>
      <c r="L643" s="49">
        <v>854100</v>
      </c>
      <c r="M643" s="49">
        <v>0</v>
      </c>
      <c r="N643" s="49">
        <v>854100</v>
      </c>
      <c r="O643" s="49">
        <v>0</v>
      </c>
      <c r="P643" s="42" t="s">
        <v>150</v>
      </c>
      <c r="Q643" s="40" t="s">
        <v>4236</v>
      </c>
      <c r="R643" s="40" t="s">
        <v>4237</v>
      </c>
      <c r="S643" s="40" t="s">
        <v>140</v>
      </c>
      <c r="T643" s="40" t="s">
        <v>141</v>
      </c>
      <c r="U643" s="40" t="s">
        <v>4238</v>
      </c>
      <c r="V643" s="40" t="s">
        <v>143</v>
      </c>
      <c r="W643" s="40" t="s">
        <v>148</v>
      </c>
      <c r="X643" s="40" t="s">
        <v>149</v>
      </c>
      <c r="Y643" s="40" t="s">
        <v>61</v>
      </c>
      <c r="Z643" s="40" t="s">
        <v>61</v>
      </c>
      <c r="AA643" s="40" t="s">
        <v>1137</v>
      </c>
      <c r="AB643" s="40"/>
      <c r="AC643" s="40" t="s">
        <v>6739</v>
      </c>
      <c r="AD643" s="40" t="s">
        <v>6740</v>
      </c>
      <c r="AE643" s="40"/>
      <c r="AF643" s="40" t="s">
        <v>6572</v>
      </c>
      <c r="AG643" s="40" t="s">
        <v>673</v>
      </c>
      <c r="AH643" s="40" t="s">
        <v>6645</v>
      </c>
      <c r="AI643" s="40" t="s">
        <v>6646</v>
      </c>
    </row>
    <row r="644" spans="1:35" x14ac:dyDescent="0.2">
      <c r="A644" s="73">
        <v>64225</v>
      </c>
      <c r="B644" s="40" t="s">
        <v>6572</v>
      </c>
      <c r="C644" s="40" t="s">
        <v>6738</v>
      </c>
      <c r="D644" s="40" t="s">
        <v>137</v>
      </c>
      <c r="E644" s="42" t="s">
        <v>1264</v>
      </c>
      <c r="F644" s="40" t="s">
        <v>1265</v>
      </c>
      <c r="G644" s="40" t="s">
        <v>62</v>
      </c>
      <c r="H644" s="40" t="s">
        <v>63</v>
      </c>
      <c r="I644" s="40" t="s">
        <v>37</v>
      </c>
      <c r="J644" s="40" t="s">
        <v>1266</v>
      </c>
      <c r="K644" s="40" t="s">
        <v>31</v>
      </c>
      <c r="L644" s="49">
        <v>854100</v>
      </c>
      <c r="M644" s="49">
        <v>0</v>
      </c>
      <c r="N644" s="49">
        <v>854100</v>
      </c>
      <c r="O644" s="49">
        <v>0</v>
      </c>
      <c r="P644" s="42" t="s">
        <v>150</v>
      </c>
      <c r="Q644" s="40" t="s">
        <v>6741</v>
      </c>
      <c r="R644" s="40" t="s">
        <v>6742</v>
      </c>
      <c r="S644" s="40" t="s">
        <v>140</v>
      </c>
      <c r="T644" s="40" t="s">
        <v>141</v>
      </c>
      <c r="U644" s="40" t="s">
        <v>6743</v>
      </c>
      <c r="V644" s="40" t="s">
        <v>143</v>
      </c>
      <c r="W644" s="40" t="s">
        <v>148</v>
      </c>
      <c r="X644" s="40" t="s">
        <v>149</v>
      </c>
      <c r="Y644" s="40" t="s">
        <v>61</v>
      </c>
      <c r="Z644" s="40" t="s">
        <v>61</v>
      </c>
      <c r="AA644" s="40" t="s">
        <v>1138</v>
      </c>
      <c r="AB644" s="40"/>
      <c r="AC644" s="40" t="s">
        <v>6744</v>
      </c>
      <c r="AD644" s="40" t="s">
        <v>6745</v>
      </c>
      <c r="AE644" s="40"/>
      <c r="AF644" s="40" t="s">
        <v>6572</v>
      </c>
      <c r="AG644" s="40" t="s">
        <v>673</v>
      </c>
      <c r="AH644" s="40" t="s">
        <v>6645</v>
      </c>
      <c r="AI644" s="40" t="s">
        <v>6646</v>
      </c>
    </row>
    <row r="645" spans="1:35" x14ac:dyDescent="0.2">
      <c r="A645" s="73">
        <v>64325</v>
      </c>
      <c r="B645" s="40" t="s">
        <v>6572</v>
      </c>
      <c r="C645" s="40" t="s">
        <v>6746</v>
      </c>
      <c r="D645" s="40" t="s">
        <v>137</v>
      </c>
      <c r="E645" s="42" t="s">
        <v>1264</v>
      </c>
      <c r="F645" s="40" t="s">
        <v>1265</v>
      </c>
      <c r="G645" s="40" t="s">
        <v>62</v>
      </c>
      <c r="H645" s="40" t="s">
        <v>63</v>
      </c>
      <c r="I645" s="40" t="s">
        <v>37</v>
      </c>
      <c r="J645" s="40" t="s">
        <v>1266</v>
      </c>
      <c r="K645" s="40" t="s">
        <v>31</v>
      </c>
      <c r="L645" s="49">
        <v>854100</v>
      </c>
      <c r="M645" s="49">
        <v>0</v>
      </c>
      <c r="N645" s="49">
        <v>854100</v>
      </c>
      <c r="O645" s="49">
        <v>0</v>
      </c>
      <c r="P645" s="42" t="s">
        <v>150</v>
      </c>
      <c r="Q645" s="40" t="s">
        <v>6747</v>
      </c>
      <c r="R645" s="40" t="s">
        <v>6748</v>
      </c>
      <c r="S645" s="40" t="s">
        <v>140</v>
      </c>
      <c r="T645" s="40" t="s">
        <v>141</v>
      </c>
      <c r="U645" s="40" t="s">
        <v>6749</v>
      </c>
      <c r="V645" s="40" t="s">
        <v>143</v>
      </c>
      <c r="W645" s="40" t="s">
        <v>148</v>
      </c>
      <c r="X645" s="40" t="s">
        <v>149</v>
      </c>
      <c r="Y645" s="40" t="s">
        <v>61</v>
      </c>
      <c r="Z645" s="40" t="s">
        <v>61</v>
      </c>
      <c r="AA645" s="40" t="s">
        <v>1139</v>
      </c>
      <c r="AB645" s="40"/>
      <c r="AC645" s="40" t="s">
        <v>6750</v>
      </c>
      <c r="AD645" s="40" t="s">
        <v>6751</v>
      </c>
      <c r="AE645" s="40"/>
      <c r="AF645" s="40" t="s">
        <v>6572</v>
      </c>
      <c r="AG645" s="40" t="s">
        <v>673</v>
      </c>
      <c r="AH645" s="40" t="s">
        <v>6645</v>
      </c>
      <c r="AI645" s="40" t="s">
        <v>6646</v>
      </c>
    </row>
    <row r="646" spans="1:35" x14ac:dyDescent="0.2">
      <c r="A646" s="73">
        <v>64425</v>
      </c>
      <c r="B646" s="40" t="s">
        <v>6572</v>
      </c>
      <c r="C646" s="40" t="s">
        <v>6752</v>
      </c>
      <c r="D646" s="40" t="s">
        <v>137</v>
      </c>
      <c r="E646" s="42" t="s">
        <v>1264</v>
      </c>
      <c r="F646" s="40" t="s">
        <v>1265</v>
      </c>
      <c r="G646" s="40" t="s">
        <v>62</v>
      </c>
      <c r="H646" s="40" t="s">
        <v>63</v>
      </c>
      <c r="I646" s="40" t="s">
        <v>37</v>
      </c>
      <c r="J646" s="40" t="s">
        <v>1266</v>
      </c>
      <c r="K646" s="40" t="s">
        <v>31</v>
      </c>
      <c r="L646" s="49">
        <v>854100</v>
      </c>
      <c r="M646" s="49">
        <v>0</v>
      </c>
      <c r="N646" s="49">
        <v>854100</v>
      </c>
      <c r="O646" s="49">
        <v>0</v>
      </c>
      <c r="P646" s="42" t="s">
        <v>150</v>
      </c>
      <c r="Q646" s="40" t="s">
        <v>6753</v>
      </c>
      <c r="R646" s="40" t="s">
        <v>6754</v>
      </c>
      <c r="S646" s="40" t="s">
        <v>140</v>
      </c>
      <c r="T646" s="40" t="s">
        <v>141</v>
      </c>
      <c r="U646" s="40" t="s">
        <v>6755</v>
      </c>
      <c r="V646" s="40" t="s">
        <v>143</v>
      </c>
      <c r="W646" s="40" t="s">
        <v>148</v>
      </c>
      <c r="X646" s="40" t="s">
        <v>149</v>
      </c>
      <c r="Y646" s="40" t="s">
        <v>61</v>
      </c>
      <c r="Z646" s="40" t="s">
        <v>61</v>
      </c>
      <c r="AA646" s="40" t="s">
        <v>1140</v>
      </c>
      <c r="AB646" s="40"/>
      <c r="AC646" s="40" t="s">
        <v>6756</v>
      </c>
      <c r="AD646" s="40" t="s">
        <v>6757</v>
      </c>
      <c r="AE646" s="40"/>
      <c r="AF646" s="40" t="s">
        <v>6572</v>
      </c>
      <c r="AG646" s="40" t="s">
        <v>673</v>
      </c>
      <c r="AH646" s="40" t="s">
        <v>6645</v>
      </c>
      <c r="AI646" s="40" t="s">
        <v>6646</v>
      </c>
    </row>
    <row r="647" spans="1:35" x14ac:dyDescent="0.2">
      <c r="A647" s="73">
        <v>64525</v>
      </c>
      <c r="B647" s="40" t="s">
        <v>6572</v>
      </c>
      <c r="C647" s="40" t="s">
        <v>6758</v>
      </c>
      <c r="D647" s="40" t="s">
        <v>137</v>
      </c>
      <c r="E647" s="42" t="s">
        <v>1264</v>
      </c>
      <c r="F647" s="40" t="s">
        <v>1265</v>
      </c>
      <c r="G647" s="40" t="s">
        <v>62</v>
      </c>
      <c r="H647" s="40" t="s">
        <v>63</v>
      </c>
      <c r="I647" s="40" t="s">
        <v>37</v>
      </c>
      <c r="J647" s="40" t="s">
        <v>1266</v>
      </c>
      <c r="K647" s="40" t="s">
        <v>31</v>
      </c>
      <c r="L647" s="49">
        <v>854100</v>
      </c>
      <c r="M647" s="49">
        <v>0</v>
      </c>
      <c r="N647" s="49">
        <v>854100</v>
      </c>
      <c r="O647" s="49">
        <v>0</v>
      </c>
      <c r="P647" s="42" t="s">
        <v>150</v>
      </c>
      <c r="Q647" s="40" t="s">
        <v>6759</v>
      </c>
      <c r="R647" s="40" t="s">
        <v>6760</v>
      </c>
      <c r="S647" s="40" t="s">
        <v>140</v>
      </c>
      <c r="T647" s="40" t="s">
        <v>141</v>
      </c>
      <c r="U647" s="40" t="s">
        <v>6761</v>
      </c>
      <c r="V647" s="40" t="s">
        <v>143</v>
      </c>
      <c r="W647" s="40" t="s">
        <v>148</v>
      </c>
      <c r="X647" s="40" t="s">
        <v>149</v>
      </c>
      <c r="Y647" s="40" t="s">
        <v>61</v>
      </c>
      <c r="Z647" s="40" t="s">
        <v>61</v>
      </c>
      <c r="AA647" s="40" t="s">
        <v>1141</v>
      </c>
      <c r="AB647" s="40"/>
      <c r="AC647" s="40" t="s">
        <v>6762</v>
      </c>
      <c r="AD647" s="40" t="s">
        <v>6763</v>
      </c>
      <c r="AE647" s="40"/>
      <c r="AF647" s="40" t="s">
        <v>6572</v>
      </c>
      <c r="AG647" s="40" t="s">
        <v>673</v>
      </c>
      <c r="AH647" s="40" t="s">
        <v>6645</v>
      </c>
      <c r="AI647" s="40" t="s">
        <v>6646</v>
      </c>
    </row>
    <row r="648" spans="1:35" x14ac:dyDescent="0.2">
      <c r="A648" s="73">
        <v>64625</v>
      </c>
      <c r="B648" s="40" t="s">
        <v>6572</v>
      </c>
      <c r="C648" s="40" t="s">
        <v>6764</v>
      </c>
      <c r="D648" s="40" t="s">
        <v>137</v>
      </c>
      <c r="E648" s="42" t="s">
        <v>1264</v>
      </c>
      <c r="F648" s="40" t="s">
        <v>1265</v>
      </c>
      <c r="G648" s="40" t="s">
        <v>62</v>
      </c>
      <c r="H648" s="40" t="s">
        <v>63</v>
      </c>
      <c r="I648" s="40" t="s">
        <v>37</v>
      </c>
      <c r="J648" s="40" t="s">
        <v>1266</v>
      </c>
      <c r="K648" s="40" t="s">
        <v>31</v>
      </c>
      <c r="L648" s="49">
        <v>854100</v>
      </c>
      <c r="M648" s="49">
        <v>0</v>
      </c>
      <c r="N648" s="49">
        <v>854100</v>
      </c>
      <c r="O648" s="49">
        <v>0</v>
      </c>
      <c r="P648" s="42" t="s">
        <v>150</v>
      </c>
      <c r="Q648" s="40" t="s">
        <v>6765</v>
      </c>
      <c r="R648" s="40" t="s">
        <v>6766</v>
      </c>
      <c r="S648" s="40" t="s">
        <v>140</v>
      </c>
      <c r="T648" s="40" t="s">
        <v>141</v>
      </c>
      <c r="U648" s="40" t="s">
        <v>6767</v>
      </c>
      <c r="V648" s="40" t="s">
        <v>143</v>
      </c>
      <c r="W648" s="40" t="s">
        <v>151</v>
      </c>
      <c r="X648" s="40" t="s">
        <v>152</v>
      </c>
      <c r="Y648" s="40" t="s">
        <v>61</v>
      </c>
      <c r="Z648" s="40" t="s">
        <v>61</v>
      </c>
      <c r="AA648" s="40" t="s">
        <v>1142</v>
      </c>
      <c r="AB648" s="40"/>
      <c r="AC648" s="40" t="s">
        <v>6768</v>
      </c>
      <c r="AD648" s="40" t="s">
        <v>6769</v>
      </c>
      <c r="AE648" s="40"/>
      <c r="AF648" s="40" t="s">
        <v>6572</v>
      </c>
      <c r="AG648" s="40" t="s">
        <v>673</v>
      </c>
      <c r="AH648" s="40" t="s">
        <v>6645</v>
      </c>
      <c r="AI648" s="40" t="s">
        <v>6646</v>
      </c>
    </row>
    <row r="649" spans="1:35" x14ac:dyDescent="0.2">
      <c r="A649" s="73">
        <v>64725</v>
      </c>
      <c r="B649" s="40" t="s">
        <v>6572</v>
      </c>
      <c r="C649" s="40" t="s">
        <v>6770</v>
      </c>
      <c r="D649" s="40" t="s">
        <v>137</v>
      </c>
      <c r="E649" s="42" t="s">
        <v>1264</v>
      </c>
      <c r="F649" s="40" t="s">
        <v>1265</v>
      </c>
      <c r="G649" s="40" t="s">
        <v>62</v>
      </c>
      <c r="H649" s="40" t="s">
        <v>63</v>
      </c>
      <c r="I649" s="40" t="s">
        <v>37</v>
      </c>
      <c r="J649" s="40" t="s">
        <v>1266</v>
      </c>
      <c r="K649" s="40" t="s">
        <v>31</v>
      </c>
      <c r="L649" s="49">
        <v>854100</v>
      </c>
      <c r="M649" s="49">
        <v>0</v>
      </c>
      <c r="N649" s="49">
        <v>854100</v>
      </c>
      <c r="O649" s="49">
        <v>0</v>
      </c>
      <c r="P649" s="42" t="s">
        <v>150</v>
      </c>
      <c r="Q649" s="40" t="s">
        <v>6771</v>
      </c>
      <c r="R649" s="40" t="s">
        <v>6772</v>
      </c>
      <c r="S649" s="40" t="s">
        <v>140</v>
      </c>
      <c r="T649" s="40" t="s">
        <v>141</v>
      </c>
      <c r="U649" s="40" t="s">
        <v>6773</v>
      </c>
      <c r="V649" s="40" t="s">
        <v>143</v>
      </c>
      <c r="W649" s="40" t="s">
        <v>148</v>
      </c>
      <c r="X649" s="40" t="s">
        <v>149</v>
      </c>
      <c r="Y649" s="40" t="s">
        <v>61</v>
      </c>
      <c r="Z649" s="40" t="s">
        <v>61</v>
      </c>
      <c r="AA649" s="40" t="s">
        <v>1143</v>
      </c>
      <c r="AB649" s="40"/>
      <c r="AC649" s="40" t="s">
        <v>6774</v>
      </c>
      <c r="AD649" s="40" t="s">
        <v>6775</v>
      </c>
      <c r="AE649" s="40"/>
      <c r="AF649" s="40" t="s">
        <v>6572</v>
      </c>
      <c r="AG649" s="40" t="s">
        <v>673</v>
      </c>
      <c r="AH649" s="40" t="s">
        <v>6645</v>
      </c>
      <c r="AI649" s="40" t="s">
        <v>6646</v>
      </c>
    </row>
    <row r="650" spans="1:35" x14ac:dyDescent="0.2">
      <c r="A650" s="73">
        <v>64825</v>
      </c>
      <c r="B650" s="40" t="s">
        <v>6572</v>
      </c>
      <c r="C650" s="40" t="s">
        <v>6776</v>
      </c>
      <c r="D650" s="40" t="s">
        <v>137</v>
      </c>
      <c r="E650" s="42" t="s">
        <v>1264</v>
      </c>
      <c r="F650" s="40" t="s">
        <v>1265</v>
      </c>
      <c r="G650" s="40" t="s">
        <v>62</v>
      </c>
      <c r="H650" s="40" t="s">
        <v>63</v>
      </c>
      <c r="I650" s="40" t="s">
        <v>37</v>
      </c>
      <c r="J650" s="40" t="s">
        <v>1266</v>
      </c>
      <c r="K650" s="40" t="s">
        <v>31</v>
      </c>
      <c r="L650" s="49">
        <v>854100</v>
      </c>
      <c r="M650" s="49">
        <v>0</v>
      </c>
      <c r="N650" s="49">
        <v>854100</v>
      </c>
      <c r="O650" s="49">
        <v>0</v>
      </c>
      <c r="P650" s="42" t="s">
        <v>150</v>
      </c>
      <c r="Q650" s="40" t="s">
        <v>6777</v>
      </c>
      <c r="R650" s="40" t="s">
        <v>6778</v>
      </c>
      <c r="S650" s="40" t="s">
        <v>140</v>
      </c>
      <c r="T650" s="40" t="s">
        <v>141</v>
      </c>
      <c r="U650" s="40" t="s">
        <v>6779</v>
      </c>
      <c r="V650" s="40" t="s">
        <v>143</v>
      </c>
      <c r="W650" s="40" t="s">
        <v>148</v>
      </c>
      <c r="X650" s="40" t="s">
        <v>149</v>
      </c>
      <c r="Y650" s="40" t="s">
        <v>61</v>
      </c>
      <c r="Z650" s="40" t="s">
        <v>61</v>
      </c>
      <c r="AA650" s="40" t="s">
        <v>1144</v>
      </c>
      <c r="AB650" s="40"/>
      <c r="AC650" s="40" t="s">
        <v>6780</v>
      </c>
      <c r="AD650" s="40" t="s">
        <v>6781</v>
      </c>
      <c r="AE650" s="40"/>
      <c r="AF650" s="40" t="s">
        <v>6572</v>
      </c>
      <c r="AG650" s="40" t="s">
        <v>673</v>
      </c>
      <c r="AH650" s="40" t="s">
        <v>6645</v>
      </c>
      <c r="AI650" s="40" t="s">
        <v>6646</v>
      </c>
    </row>
    <row r="651" spans="1:35" x14ac:dyDescent="0.2">
      <c r="A651" s="73">
        <v>64925</v>
      </c>
      <c r="B651" s="40" t="s">
        <v>6572</v>
      </c>
      <c r="C651" s="40" t="s">
        <v>6782</v>
      </c>
      <c r="D651" s="40" t="s">
        <v>137</v>
      </c>
      <c r="E651" s="42" t="s">
        <v>1264</v>
      </c>
      <c r="F651" s="40" t="s">
        <v>1265</v>
      </c>
      <c r="G651" s="40" t="s">
        <v>62</v>
      </c>
      <c r="H651" s="40" t="s">
        <v>63</v>
      </c>
      <c r="I651" s="40" t="s">
        <v>37</v>
      </c>
      <c r="J651" s="40" t="s">
        <v>1266</v>
      </c>
      <c r="K651" s="40" t="s">
        <v>31</v>
      </c>
      <c r="L651" s="49">
        <v>854100</v>
      </c>
      <c r="M651" s="49">
        <v>0</v>
      </c>
      <c r="N651" s="49">
        <v>854100</v>
      </c>
      <c r="O651" s="49">
        <v>0</v>
      </c>
      <c r="P651" s="42" t="s">
        <v>150</v>
      </c>
      <c r="Q651" s="40" t="s">
        <v>6783</v>
      </c>
      <c r="R651" s="40" t="s">
        <v>6784</v>
      </c>
      <c r="S651" s="40" t="s">
        <v>140</v>
      </c>
      <c r="T651" s="40" t="s">
        <v>141</v>
      </c>
      <c r="U651" s="40" t="s">
        <v>6785</v>
      </c>
      <c r="V651" s="40" t="s">
        <v>143</v>
      </c>
      <c r="W651" s="40" t="s">
        <v>148</v>
      </c>
      <c r="X651" s="40" t="s">
        <v>149</v>
      </c>
      <c r="Y651" s="40" t="s">
        <v>61</v>
      </c>
      <c r="Z651" s="40" t="s">
        <v>61</v>
      </c>
      <c r="AA651" s="40" t="s">
        <v>1145</v>
      </c>
      <c r="AB651" s="40"/>
      <c r="AC651" s="40" t="s">
        <v>6786</v>
      </c>
      <c r="AD651" s="40" t="s">
        <v>6787</v>
      </c>
      <c r="AE651" s="40"/>
      <c r="AF651" s="40" t="s">
        <v>6572</v>
      </c>
      <c r="AG651" s="40" t="s">
        <v>673</v>
      </c>
      <c r="AH651" s="40" t="s">
        <v>6645</v>
      </c>
      <c r="AI651" s="40" t="s">
        <v>6646</v>
      </c>
    </row>
    <row r="652" spans="1:35" x14ac:dyDescent="0.2">
      <c r="A652" s="73">
        <v>65025</v>
      </c>
      <c r="B652" s="40" t="s">
        <v>6572</v>
      </c>
      <c r="C652" s="40" t="s">
        <v>6788</v>
      </c>
      <c r="D652" s="40" t="s">
        <v>137</v>
      </c>
      <c r="E652" s="42" t="s">
        <v>1264</v>
      </c>
      <c r="F652" s="40" t="s">
        <v>1265</v>
      </c>
      <c r="G652" s="40" t="s">
        <v>62</v>
      </c>
      <c r="H652" s="40" t="s">
        <v>63</v>
      </c>
      <c r="I652" s="40" t="s">
        <v>37</v>
      </c>
      <c r="J652" s="40" t="s">
        <v>1266</v>
      </c>
      <c r="K652" s="40" t="s">
        <v>31</v>
      </c>
      <c r="L652" s="49">
        <v>854100</v>
      </c>
      <c r="M652" s="49">
        <v>0</v>
      </c>
      <c r="N652" s="49">
        <v>854100</v>
      </c>
      <c r="O652" s="49">
        <v>0</v>
      </c>
      <c r="P652" s="42" t="s">
        <v>150</v>
      </c>
      <c r="Q652" s="40" t="s">
        <v>6789</v>
      </c>
      <c r="R652" s="40" t="s">
        <v>6790</v>
      </c>
      <c r="S652" s="40" t="s">
        <v>140</v>
      </c>
      <c r="T652" s="40" t="s">
        <v>141</v>
      </c>
      <c r="U652" s="40" t="s">
        <v>6791</v>
      </c>
      <c r="V652" s="40" t="s">
        <v>143</v>
      </c>
      <c r="W652" s="40" t="s">
        <v>159</v>
      </c>
      <c r="X652" s="40" t="s">
        <v>160</v>
      </c>
      <c r="Y652" s="40" t="s">
        <v>61</v>
      </c>
      <c r="Z652" s="40" t="s">
        <v>61</v>
      </c>
      <c r="AA652" s="40" t="s">
        <v>1146</v>
      </c>
      <c r="AB652" s="40"/>
      <c r="AC652" s="40" t="s">
        <v>6792</v>
      </c>
      <c r="AD652" s="40" t="s">
        <v>6793</v>
      </c>
      <c r="AE652" s="40"/>
      <c r="AF652" s="40" t="s">
        <v>6572</v>
      </c>
      <c r="AG652" s="40" t="s">
        <v>673</v>
      </c>
      <c r="AH652" s="40" t="s">
        <v>6645</v>
      </c>
      <c r="AI652" s="40" t="s">
        <v>6646</v>
      </c>
    </row>
    <row r="653" spans="1:35" x14ac:dyDescent="0.2">
      <c r="A653" s="73">
        <v>65125</v>
      </c>
      <c r="B653" s="40" t="s">
        <v>6572</v>
      </c>
      <c r="C653" s="40" t="s">
        <v>6794</v>
      </c>
      <c r="D653" s="40" t="s">
        <v>137</v>
      </c>
      <c r="E653" s="42" t="s">
        <v>1264</v>
      </c>
      <c r="F653" s="40" t="s">
        <v>1265</v>
      </c>
      <c r="G653" s="40" t="s">
        <v>62</v>
      </c>
      <c r="H653" s="40" t="s">
        <v>63</v>
      </c>
      <c r="I653" s="40" t="s">
        <v>37</v>
      </c>
      <c r="J653" s="40" t="s">
        <v>1266</v>
      </c>
      <c r="K653" s="40" t="s">
        <v>31</v>
      </c>
      <c r="L653" s="49">
        <v>854100</v>
      </c>
      <c r="M653" s="49">
        <v>0</v>
      </c>
      <c r="N653" s="49">
        <v>854100</v>
      </c>
      <c r="O653" s="49">
        <v>0</v>
      </c>
      <c r="P653" s="42" t="s">
        <v>150</v>
      </c>
      <c r="Q653" s="40" t="s">
        <v>6795</v>
      </c>
      <c r="R653" s="40" t="s">
        <v>6796</v>
      </c>
      <c r="S653" s="40" t="s">
        <v>140</v>
      </c>
      <c r="T653" s="40" t="s">
        <v>141</v>
      </c>
      <c r="U653" s="40" t="s">
        <v>6797</v>
      </c>
      <c r="V653" s="40" t="s">
        <v>143</v>
      </c>
      <c r="W653" s="40" t="s">
        <v>270</v>
      </c>
      <c r="X653" s="40" t="s">
        <v>271</v>
      </c>
      <c r="Y653" s="40" t="s">
        <v>61</v>
      </c>
      <c r="Z653" s="40" t="s">
        <v>61</v>
      </c>
      <c r="AA653" s="40" t="s">
        <v>1147</v>
      </c>
      <c r="AB653" s="40"/>
      <c r="AC653" s="40" t="s">
        <v>6798</v>
      </c>
      <c r="AD653" s="40" t="s">
        <v>6799</v>
      </c>
      <c r="AE653" s="40"/>
      <c r="AF653" s="40" t="s">
        <v>6572</v>
      </c>
      <c r="AG653" s="40" t="s">
        <v>673</v>
      </c>
      <c r="AH653" s="40" t="s">
        <v>6645</v>
      </c>
      <c r="AI653" s="40" t="s">
        <v>6646</v>
      </c>
    </row>
    <row r="654" spans="1:35" x14ac:dyDescent="0.2">
      <c r="A654" s="73">
        <v>65225</v>
      </c>
      <c r="B654" s="40" t="s">
        <v>6572</v>
      </c>
      <c r="C654" s="40" t="s">
        <v>6800</v>
      </c>
      <c r="D654" s="40" t="s">
        <v>137</v>
      </c>
      <c r="E654" s="42" t="s">
        <v>1264</v>
      </c>
      <c r="F654" s="40" t="s">
        <v>1265</v>
      </c>
      <c r="G654" s="40" t="s">
        <v>62</v>
      </c>
      <c r="H654" s="40" t="s">
        <v>63</v>
      </c>
      <c r="I654" s="40" t="s">
        <v>37</v>
      </c>
      <c r="J654" s="40" t="s">
        <v>1266</v>
      </c>
      <c r="K654" s="40" t="s">
        <v>31</v>
      </c>
      <c r="L654" s="49">
        <v>854100</v>
      </c>
      <c r="M654" s="49">
        <v>0</v>
      </c>
      <c r="N654" s="49">
        <v>854100</v>
      </c>
      <c r="O654" s="49">
        <v>0</v>
      </c>
      <c r="P654" s="42" t="s">
        <v>150</v>
      </c>
      <c r="Q654" s="40" t="s">
        <v>6801</v>
      </c>
      <c r="R654" s="40" t="s">
        <v>6802</v>
      </c>
      <c r="S654" s="40" t="s">
        <v>140</v>
      </c>
      <c r="T654" s="40" t="s">
        <v>141</v>
      </c>
      <c r="U654" s="40" t="s">
        <v>6803</v>
      </c>
      <c r="V654" s="40" t="s">
        <v>143</v>
      </c>
      <c r="W654" s="40" t="s">
        <v>151</v>
      </c>
      <c r="X654" s="40" t="s">
        <v>152</v>
      </c>
      <c r="Y654" s="40" t="s">
        <v>61</v>
      </c>
      <c r="Z654" s="40" t="s">
        <v>61</v>
      </c>
      <c r="AA654" s="40" t="s">
        <v>1148</v>
      </c>
      <c r="AB654" s="40"/>
      <c r="AC654" s="40" t="s">
        <v>6804</v>
      </c>
      <c r="AD654" s="40" t="s">
        <v>6805</v>
      </c>
      <c r="AE654" s="40"/>
      <c r="AF654" s="40" t="s">
        <v>6572</v>
      </c>
      <c r="AG654" s="40" t="s">
        <v>673</v>
      </c>
      <c r="AH654" s="40" t="s">
        <v>6645</v>
      </c>
      <c r="AI654" s="40" t="s">
        <v>6646</v>
      </c>
    </row>
    <row r="655" spans="1:35" x14ac:dyDescent="0.2">
      <c r="A655" s="73">
        <v>65325</v>
      </c>
      <c r="B655" s="40" t="s">
        <v>6572</v>
      </c>
      <c r="C655" s="40" t="s">
        <v>6806</v>
      </c>
      <c r="D655" s="40" t="s">
        <v>137</v>
      </c>
      <c r="E655" s="42" t="s">
        <v>1264</v>
      </c>
      <c r="F655" s="40" t="s">
        <v>1265</v>
      </c>
      <c r="G655" s="40" t="s">
        <v>62</v>
      </c>
      <c r="H655" s="40" t="s">
        <v>63</v>
      </c>
      <c r="I655" s="40" t="s">
        <v>37</v>
      </c>
      <c r="J655" s="40" t="s">
        <v>1266</v>
      </c>
      <c r="K655" s="40" t="s">
        <v>31</v>
      </c>
      <c r="L655" s="49">
        <v>854100</v>
      </c>
      <c r="M655" s="49">
        <v>0</v>
      </c>
      <c r="N655" s="49">
        <v>854100</v>
      </c>
      <c r="O655" s="49">
        <v>0</v>
      </c>
      <c r="P655" s="42" t="s">
        <v>150</v>
      </c>
      <c r="Q655" s="40" t="s">
        <v>6807</v>
      </c>
      <c r="R655" s="40" t="s">
        <v>6808</v>
      </c>
      <c r="S655" s="40" t="s">
        <v>140</v>
      </c>
      <c r="T655" s="40" t="s">
        <v>141</v>
      </c>
      <c r="U655" s="40" t="s">
        <v>6809</v>
      </c>
      <c r="V655" s="40" t="s">
        <v>143</v>
      </c>
      <c r="W655" s="40" t="s">
        <v>148</v>
      </c>
      <c r="X655" s="40" t="s">
        <v>149</v>
      </c>
      <c r="Y655" s="40" t="s">
        <v>61</v>
      </c>
      <c r="Z655" s="40" t="s">
        <v>61</v>
      </c>
      <c r="AA655" s="40" t="s">
        <v>1149</v>
      </c>
      <c r="AB655" s="40"/>
      <c r="AC655" s="40" t="s">
        <v>6810</v>
      </c>
      <c r="AD655" s="40" t="s">
        <v>6811</v>
      </c>
      <c r="AE655" s="40"/>
      <c r="AF655" s="40" t="s">
        <v>6572</v>
      </c>
      <c r="AG655" s="40" t="s">
        <v>673</v>
      </c>
      <c r="AH655" s="40" t="s">
        <v>6645</v>
      </c>
      <c r="AI655" s="40" t="s">
        <v>6646</v>
      </c>
    </row>
    <row r="656" spans="1:35" x14ac:dyDescent="0.2">
      <c r="A656" s="73">
        <v>65425</v>
      </c>
      <c r="B656" s="40" t="s">
        <v>6572</v>
      </c>
      <c r="C656" s="40" t="s">
        <v>6812</v>
      </c>
      <c r="D656" s="40" t="s">
        <v>137</v>
      </c>
      <c r="E656" s="42" t="s">
        <v>1264</v>
      </c>
      <c r="F656" s="40" t="s">
        <v>1265</v>
      </c>
      <c r="G656" s="40" t="s">
        <v>62</v>
      </c>
      <c r="H656" s="40" t="s">
        <v>63</v>
      </c>
      <c r="I656" s="40" t="s">
        <v>37</v>
      </c>
      <c r="J656" s="40" t="s">
        <v>1266</v>
      </c>
      <c r="K656" s="40" t="s">
        <v>31</v>
      </c>
      <c r="L656" s="49">
        <v>854100</v>
      </c>
      <c r="M656" s="49">
        <v>0</v>
      </c>
      <c r="N656" s="49">
        <v>854100</v>
      </c>
      <c r="O656" s="49">
        <v>0</v>
      </c>
      <c r="P656" s="42" t="s">
        <v>3816</v>
      </c>
      <c r="Q656" s="40" t="s">
        <v>6813</v>
      </c>
      <c r="R656" s="40" t="s">
        <v>6814</v>
      </c>
      <c r="S656" s="40" t="s">
        <v>140</v>
      </c>
      <c r="T656" s="40" t="s">
        <v>141</v>
      </c>
      <c r="U656" s="40" t="s">
        <v>6815</v>
      </c>
      <c r="V656" s="40" t="s">
        <v>143</v>
      </c>
      <c r="W656" s="40" t="s">
        <v>151</v>
      </c>
      <c r="X656" s="40" t="s">
        <v>152</v>
      </c>
      <c r="Y656" s="40" t="s">
        <v>61</v>
      </c>
      <c r="Z656" s="40" t="s">
        <v>61</v>
      </c>
      <c r="AA656" s="40" t="s">
        <v>1150</v>
      </c>
      <c r="AB656" s="40"/>
      <c r="AC656" s="40" t="s">
        <v>6816</v>
      </c>
      <c r="AD656" s="40" t="s">
        <v>6817</v>
      </c>
      <c r="AE656" s="40"/>
      <c r="AF656" s="40" t="s">
        <v>6572</v>
      </c>
      <c r="AG656" s="40" t="s">
        <v>673</v>
      </c>
      <c r="AH656" s="40" t="s">
        <v>6645</v>
      </c>
      <c r="AI656" s="40" t="s">
        <v>6646</v>
      </c>
    </row>
    <row r="657" spans="1:35" x14ac:dyDescent="0.2">
      <c r="A657" s="73">
        <v>65525</v>
      </c>
      <c r="B657" s="40" t="s">
        <v>6572</v>
      </c>
      <c r="C657" s="40" t="s">
        <v>6818</v>
      </c>
      <c r="D657" s="40" t="s">
        <v>137</v>
      </c>
      <c r="E657" s="42" t="s">
        <v>1264</v>
      </c>
      <c r="F657" s="40" t="s">
        <v>1265</v>
      </c>
      <c r="G657" s="40" t="s">
        <v>62</v>
      </c>
      <c r="H657" s="40" t="s">
        <v>63</v>
      </c>
      <c r="I657" s="40" t="s">
        <v>37</v>
      </c>
      <c r="J657" s="40" t="s">
        <v>1266</v>
      </c>
      <c r="K657" s="40" t="s">
        <v>31</v>
      </c>
      <c r="L657" s="49">
        <v>854100</v>
      </c>
      <c r="M657" s="49">
        <v>0</v>
      </c>
      <c r="N657" s="49">
        <v>854100</v>
      </c>
      <c r="O657" s="49">
        <v>0</v>
      </c>
      <c r="P657" s="42" t="s">
        <v>4175</v>
      </c>
      <c r="Q657" s="40" t="s">
        <v>4176</v>
      </c>
      <c r="R657" s="40" t="s">
        <v>4177</v>
      </c>
      <c r="S657" s="40" t="s">
        <v>140</v>
      </c>
      <c r="T657" s="40" t="s">
        <v>141</v>
      </c>
      <c r="U657" s="40" t="s">
        <v>4178</v>
      </c>
      <c r="V657" s="40" t="s">
        <v>143</v>
      </c>
      <c r="W657" s="40" t="s">
        <v>148</v>
      </c>
      <c r="X657" s="40" t="s">
        <v>149</v>
      </c>
      <c r="Y657" s="40" t="s">
        <v>61</v>
      </c>
      <c r="Z657" s="40" t="s">
        <v>61</v>
      </c>
      <c r="AA657" s="40" t="s">
        <v>1151</v>
      </c>
      <c r="AB657" s="40"/>
      <c r="AC657" s="40" t="s">
        <v>6819</v>
      </c>
      <c r="AD657" s="40" t="s">
        <v>6820</v>
      </c>
      <c r="AE657" s="40"/>
      <c r="AF657" s="40" t="s">
        <v>6572</v>
      </c>
      <c r="AG657" s="40" t="s">
        <v>673</v>
      </c>
      <c r="AH657" s="40" t="s">
        <v>6645</v>
      </c>
      <c r="AI657" s="40" t="s">
        <v>6646</v>
      </c>
    </row>
    <row r="658" spans="1:35" x14ac:dyDescent="0.2">
      <c r="A658" s="73">
        <v>65625</v>
      </c>
      <c r="B658" s="40" t="s">
        <v>6821</v>
      </c>
      <c r="C658" s="40" t="s">
        <v>6822</v>
      </c>
      <c r="D658" s="40" t="s">
        <v>137</v>
      </c>
      <c r="E658" s="42" t="s">
        <v>1298</v>
      </c>
      <c r="F658" s="40" t="s">
        <v>1299</v>
      </c>
      <c r="G658" s="40" t="s">
        <v>76</v>
      </c>
      <c r="H658" s="40" t="s">
        <v>77</v>
      </c>
      <c r="I658" s="40" t="s">
        <v>29</v>
      </c>
      <c r="J658" s="40" t="s">
        <v>30</v>
      </c>
      <c r="K658" s="40" t="s">
        <v>31</v>
      </c>
      <c r="L658" s="49">
        <v>394493</v>
      </c>
      <c r="M658" s="49">
        <v>0</v>
      </c>
      <c r="N658" s="49">
        <v>394493</v>
      </c>
      <c r="O658" s="49">
        <v>0</v>
      </c>
      <c r="P658" s="42" t="s">
        <v>150</v>
      </c>
      <c r="Q658" s="40" t="s">
        <v>3345</v>
      </c>
      <c r="R658" s="40" t="s">
        <v>3346</v>
      </c>
      <c r="S658" s="40" t="s">
        <v>140</v>
      </c>
      <c r="T658" s="40" t="s">
        <v>141</v>
      </c>
      <c r="U658" s="40" t="s">
        <v>3347</v>
      </c>
      <c r="V658" s="40" t="s">
        <v>143</v>
      </c>
      <c r="W658" s="40" t="s">
        <v>159</v>
      </c>
      <c r="X658" s="40" t="s">
        <v>160</v>
      </c>
      <c r="Y658" s="40" t="s">
        <v>78</v>
      </c>
      <c r="Z658" s="40" t="s">
        <v>78</v>
      </c>
      <c r="AA658" s="40" t="s">
        <v>1152</v>
      </c>
      <c r="AB658" s="40"/>
      <c r="AC658" s="40" t="s">
        <v>6823</v>
      </c>
      <c r="AD658" s="40" t="s">
        <v>6824</v>
      </c>
      <c r="AE658" s="40"/>
      <c r="AF658" s="40" t="s">
        <v>6821</v>
      </c>
      <c r="AG658" s="40" t="s">
        <v>486</v>
      </c>
      <c r="AH658" s="40" t="s">
        <v>989</v>
      </c>
      <c r="AI658" s="40" t="s">
        <v>6825</v>
      </c>
    </row>
    <row r="659" spans="1:35" x14ac:dyDescent="0.2">
      <c r="A659" s="73">
        <v>65725</v>
      </c>
      <c r="B659" s="40" t="s">
        <v>6821</v>
      </c>
      <c r="C659" s="40" t="s">
        <v>6826</v>
      </c>
      <c r="D659" s="40" t="s">
        <v>137</v>
      </c>
      <c r="E659" s="42" t="s">
        <v>1203</v>
      </c>
      <c r="F659" s="40" t="s">
        <v>1204</v>
      </c>
      <c r="G659" s="40" t="s">
        <v>27</v>
      </c>
      <c r="H659" s="40" t="s">
        <v>28</v>
      </c>
      <c r="I659" s="40" t="s">
        <v>29</v>
      </c>
      <c r="J659" s="40" t="s">
        <v>30</v>
      </c>
      <c r="K659" s="40" t="s">
        <v>31</v>
      </c>
      <c r="L659" s="49">
        <v>468585</v>
      </c>
      <c r="M659" s="49">
        <v>0</v>
      </c>
      <c r="N659" s="49">
        <v>468585</v>
      </c>
      <c r="O659" s="49">
        <v>0</v>
      </c>
      <c r="P659" s="42" t="s">
        <v>150</v>
      </c>
      <c r="Q659" s="40" t="s">
        <v>1889</v>
      </c>
      <c r="R659" s="40" t="s">
        <v>1890</v>
      </c>
      <c r="S659" s="40" t="s">
        <v>140</v>
      </c>
      <c r="T659" s="40" t="s">
        <v>141</v>
      </c>
      <c r="U659" s="40" t="s">
        <v>1891</v>
      </c>
      <c r="V659" s="40" t="s">
        <v>143</v>
      </c>
      <c r="W659" s="40" t="s">
        <v>151</v>
      </c>
      <c r="X659" s="40" t="s">
        <v>152</v>
      </c>
      <c r="Y659" s="40" t="s">
        <v>35</v>
      </c>
      <c r="Z659" s="40" t="s">
        <v>35</v>
      </c>
      <c r="AA659" s="40" t="s">
        <v>918</v>
      </c>
      <c r="AB659" s="40"/>
      <c r="AC659" s="40" t="s">
        <v>6827</v>
      </c>
      <c r="AD659" s="40" t="s">
        <v>6828</v>
      </c>
      <c r="AE659" s="40"/>
      <c r="AF659" s="40" t="s">
        <v>6821</v>
      </c>
      <c r="AG659" s="40" t="s">
        <v>486</v>
      </c>
      <c r="AH659" s="40" t="s">
        <v>959</v>
      </c>
      <c r="AI659" s="40" t="s">
        <v>6829</v>
      </c>
    </row>
    <row r="660" spans="1:35" x14ac:dyDescent="0.2">
      <c r="A660" s="73">
        <v>65825</v>
      </c>
      <c r="B660" s="40" t="s">
        <v>6821</v>
      </c>
      <c r="C660" s="40" t="s">
        <v>6830</v>
      </c>
      <c r="D660" s="40" t="s">
        <v>137</v>
      </c>
      <c r="E660" s="42" t="s">
        <v>1203</v>
      </c>
      <c r="F660" s="40" t="s">
        <v>1204</v>
      </c>
      <c r="G660" s="40" t="s">
        <v>27</v>
      </c>
      <c r="H660" s="40" t="s">
        <v>28</v>
      </c>
      <c r="I660" s="40" t="s">
        <v>29</v>
      </c>
      <c r="J660" s="40" t="s">
        <v>30</v>
      </c>
      <c r="K660" s="40" t="s">
        <v>31</v>
      </c>
      <c r="L660" s="49">
        <v>468585</v>
      </c>
      <c r="M660" s="49">
        <v>0</v>
      </c>
      <c r="N660" s="49">
        <v>468585</v>
      </c>
      <c r="O660" s="49">
        <v>0</v>
      </c>
      <c r="P660" s="42" t="s">
        <v>150</v>
      </c>
      <c r="Q660" s="40" t="s">
        <v>3971</v>
      </c>
      <c r="R660" s="40" t="s">
        <v>3972</v>
      </c>
      <c r="S660" s="40" t="s">
        <v>140</v>
      </c>
      <c r="T660" s="40" t="s">
        <v>141</v>
      </c>
      <c r="U660" s="40" t="s">
        <v>4501</v>
      </c>
      <c r="V660" s="40" t="s">
        <v>143</v>
      </c>
      <c r="W660" s="40" t="s">
        <v>162</v>
      </c>
      <c r="X660" s="40" t="s">
        <v>163</v>
      </c>
      <c r="Y660" s="40" t="s">
        <v>35</v>
      </c>
      <c r="Z660" s="40" t="s">
        <v>35</v>
      </c>
      <c r="AA660" s="40" t="s">
        <v>925</v>
      </c>
      <c r="AB660" s="40"/>
      <c r="AC660" s="40" t="s">
        <v>6831</v>
      </c>
      <c r="AD660" s="40" t="s">
        <v>6832</v>
      </c>
      <c r="AE660" s="40"/>
      <c r="AF660" s="40" t="s">
        <v>6821</v>
      </c>
      <c r="AG660" s="40" t="s">
        <v>486</v>
      </c>
      <c r="AH660" s="40" t="s">
        <v>987</v>
      </c>
      <c r="AI660" s="40" t="s">
        <v>6833</v>
      </c>
    </row>
    <row r="661" spans="1:35" x14ac:dyDescent="0.2">
      <c r="A661" s="73">
        <v>65925</v>
      </c>
      <c r="B661" s="40" t="s">
        <v>6821</v>
      </c>
      <c r="C661" s="40" t="s">
        <v>6834</v>
      </c>
      <c r="D661" s="40" t="s">
        <v>137</v>
      </c>
      <c r="E661" s="42" t="s">
        <v>1203</v>
      </c>
      <c r="F661" s="40" t="s">
        <v>1204</v>
      </c>
      <c r="G661" s="40" t="s">
        <v>27</v>
      </c>
      <c r="H661" s="40" t="s">
        <v>28</v>
      </c>
      <c r="I661" s="40" t="s">
        <v>29</v>
      </c>
      <c r="J661" s="40" t="s">
        <v>30</v>
      </c>
      <c r="K661" s="40" t="s">
        <v>31</v>
      </c>
      <c r="L661" s="49">
        <v>634780</v>
      </c>
      <c r="M661" s="49">
        <v>0</v>
      </c>
      <c r="N661" s="49">
        <v>634780</v>
      </c>
      <c r="O661" s="49">
        <v>0</v>
      </c>
      <c r="P661" s="42" t="s">
        <v>150</v>
      </c>
      <c r="Q661" s="40" t="s">
        <v>1762</v>
      </c>
      <c r="R661" s="40" t="s">
        <v>1763</v>
      </c>
      <c r="S661" s="40" t="s">
        <v>140</v>
      </c>
      <c r="T661" s="40" t="s">
        <v>141</v>
      </c>
      <c r="U661" s="40" t="s">
        <v>1764</v>
      </c>
      <c r="V661" s="40" t="s">
        <v>143</v>
      </c>
      <c r="W661" s="40" t="s">
        <v>148</v>
      </c>
      <c r="X661" s="40" t="s">
        <v>149</v>
      </c>
      <c r="Y661" s="40" t="s">
        <v>35</v>
      </c>
      <c r="Z661" s="40" t="s">
        <v>35</v>
      </c>
      <c r="AA661" s="40" t="s">
        <v>1153</v>
      </c>
      <c r="AB661" s="40"/>
      <c r="AC661" s="40" t="s">
        <v>6835</v>
      </c>
      <c r="AD661" s="40" t="s">
        <v>6836</v>
      </c>
      <c r="AE661" s="40"/>
      <c r="AF661" s="40" t="s">
        <v>6821</v>
      </c>
      <c r="AG661" s="40" t="s">
        <v>486</v>
      </c>
      <c r="AH661" s="40" t="s">
        <v>956</v>
      </c>
      <c r="AI661" s="40" t="s">
        <v>6837</v>
      </c>
    </row>
    <row r="662" spans="1:35" x14ac:dyDescent="0.2">
      <c r="A662" s="73">
        <v>66025</v>
      </c>
      <c r="B662" s="40" t="s">
        <v>6821</v>
      </c>
      <c r="C662" s="40" t="s">
        <v>6838</v>
      </c>
      <c r="D662" s="40" t="s">
        <v>137</v>
      </c>
      <c r="E662" s="42" t="s">
        <v>1203</v>
      </c>
      <c r="F662" s="40" t="s">
        <v>1204</v>
      </c>
      <c r="G662" s="40" t="s">
        <v>27</v>
      </c>
      <c r="H662" s="40" t="s">
        <v>28</v>
      </c>
      <c r="I662" s="40" t="s">
        <v>29</v>
      </c>
      <c r="J662" s="40" t="s">
        <v>30</v>
      </c>
      <c r="K662" s="40" t="s">
        <v>31</v>
      </c>
      <c r="L662" s="49">
        <v>624780</v>
      </c>
      <c r="M662" s="49">
        <v>0</v>
      </c>
      <c r="N662" s="49">
        <v>624780</v>
      </c>
      <c r="O662" s="49">
        <v>0</v>
      </c>
      <c r="P662" s="42" t="s">
        <v>150</v>
      </c>
      <c r="Q662" s="40" t="s">
        <v>3711</v>
      </c>
      <c r="R662" s="40" t="s">
        <v>3712</v>
      </c>
      <c r="S662" s="40" t="s">
        <v>140</v>
      </c>
      <c r="T662" s="40" t="s">
        <v>141</v>
      </c>
      <c r="U662" s="40" t="s">
        <v>3713</v>
      </c>
      <c r="V662" s="40" t="s">
        <v>143</v>
      </c>
      <c r="W662" s="40" t="s">
        <v>270</v>
      </c>
      <c r="X662" s="40" t="s">
        <v>271</v>
      </c>
      <c r="Y662" s="40" t="s">
        <v>35</v>
      </c>
      <c r="Z662" s="40" t="s">
        <v>35</v>
      </c>
      <c r="AA662" s="40" t="s">
        <v>1154</v>
      </c>
      <c r="AB662" s="40"/>
      <c r="AC662" s="40" t="s">
        <v>6839</v>
      </c>
      <c r="AD662" s="40" t="s">
        <v>6840</v>
      </c>
      <c r="AE662" s="40"/>
      <c r="AF662" s="40" t="s">
        <v>6821</v>
      </c>
      <c r="AG662" s="40" t="s">
        <v>486</v>
      </c>
      <c r="AH662" s="40" t="s">
        <v>6841</v>
      </c>
      <c r="AI662" s="40" t="s">
        <v>6842</v>
      </c>
    </row>
    <row r="663" spans="1:35" x14ac:dyDescent="0.2">
      <c r="A663" s="73">
        <v>66125</v>
      </c>
      <c r="B663" s="40" t="s">
        <v>6821</v>
      </c>
      <c r="C663" s="40" t="s">
        <v>6843</v>
      </c>
      <c r="D663" s="40" t="s">
        <v>137</v>
      </c>
      <c r="E663" s="42" t="s">
        <v>1298</v>
      </c>
      <c r="F663" s="40" t="s">
        <v>1299</v>
      </c>
      <c r="G663" s="40" t="s">
        <v>76</v>
      </c>
      <c r="H663" s="40" t="s">
        <v>77</v>
      </c>
      <c r="I663" s="40" t="s">
        <v>29</v>
      </c>
      <c r="J663" s="40" t="s">
        <v>30</v>
      </c>
      <c r="K663" s="40" t="s">
        <v>31</v>
      </c>
      <c r="L663" s="49">
        <v>156195</v>
      </c>
      <c r="M663" s="49">
        <v>0</v>
      </c>
      <c r="N663" s="49">
        <v>156195</v>
      </c>
      <c r="O663" s="49">
        <v>0</v>
      </c>
      <c r="P663" s="42" t="s">
        <v>150</v>
      </c>
      <c r="Q663" s="40" t="s">
        <v>3955</v>
      </c>
      <c r="R663" s="40" t="s">
        <v>3956</v>
      </c>
      <c r="S663" s="40" t="s">
        <v>140</v>
      </c>
      <c r="T663" s="40" t="s">
        <v>141</v>
      </c>
      <c r="U663" s="40" t="s">
        <v>3957</v>
      </c>
      <c r="V663" s="40" t="s">
        <v>143</v>
      </c>
      <c r="W663" s="40" t="s">
        <v>162</v>
      </c>
      <c r="X663" s="40" t="s">
        <v>163</v>
      </c>
      <c r="Y663" s="40" t="s">
        <v>78</v>
      </c>
      <c r="Z663" s="40" t="s">
        <v>78</v>
      </c>
      <c r="AA663" s="40" t="s">
        <v>1155</v>
      </c>
      <c r="AB663" s="40"/>
      <c r="AC663" s="40" t="s">
        <v>6844</v>
      </c>
      <c r="AD663" s="40" t="s">
        <v>6845</v>
      </c>
      <c r="AE663" s="40"/>
      <c r="AF663" s="40" t="s">
        <v>6821</v>
      </c>
      <c r="AG663" s="40" t="s">
        <v>486</v>
      </c>
      <c r="AH663" s="40" t="s">
        <v>961</v>
      </c>
      <c r="AI663" s="40" t="s">
        <v>6846</v>
      </c>
    </row>
    <row r="664" spans="1:35" x14ac:dyDescent="0.2">
      <c r="A664" s="73">
        <v>66225</v>
      </c>
      <c r="B664" s="40" t="s">
        <v>6821</v>
      </c>
      <c r="C664" s="40" t="s">
        <v>6847</v>
      </c>
      <c r="D664" s="40" t="s">
        <v>137</v>
      </c>
      <c r="E664" s="42" t="s">
        <v>1298</v>
      </c>
      <c r="F664" s="40" t="s">
        <v>1299</v>
      </c>
      <c r="G664" s="40" t="s">
        <v>76</v>
      </c>
      <c r="H664" s="40" t="s">
        <v>77</v>
      </c>
      <c r="I664" s="40" t="s">
        <v>29</v>
      </c>
      <c r="J664" s="40" t="s">
        <v>30</v>
      </c>
      <c r="K664" s="40" t="s">
        <v>31</v>
      </c>
      <c r="L664" s="49">
        <v>312390</v>
      </c>
      <c r="M664" s="49">
        <v>0</v>
      </c>
      <c r="N664" s="49">
        <v>312390</v>
      </c>
      <c r="O664" s="49">
        <v>0</v>
      </c>
      <c r="P664" s="42" t="s">
        <v>150</v>
      </c>
      <c r="Q664" s="40" t="s">
        <v>3421</v>
      </c>
      <c r="R664" s="40" t="s">
        <v>3422</v>
      </c>
      <c r="S664" s="40" t="s">
        <v>140</v>
      </c>
      <c r="T664" s="40" t="s">
        <v>141</v>
      </c>
      <c r="U664" s="40" t="s">
        <v>3423</v>
      </c>
      <c r="V664" s="40" t="s">
        <v>143</v>
      </c>
      <c r="W664" s="40" t="s">
        <v>159</v>
      </c>
      <c r="X664" s="40" t="s">
        <v>160</v>
      </c>
      <c r="Y664" s="40" t="s">
        <v>78</v>
      </c>
      <c r="Z664" s="40" t="s">
        <v>78</v>
      </c>
      <c r="AA664" s="40" t="s">
        <v>1156</v>
      </c>
      <c r="AB664" s="40"/>
      <c r="AC664" s="40" t="s">
        <v>6848</v>
      </c>
      <c r="AD664" s="40" t="s">
        <v>6849</v>
      </c>
      <c r="AE664" s="40"/>
      <c r="AF664" s="40" t="s">
        <v>6821</v>
      </c>
      <c r="AG664" s="40" t="s">
        <v>486</v>
      </c>
      <c r="AH664" s="40" t="s">
        <v>955</v>
      </c>
      <c r="AI664" s="40" t="s">
        <v>6850</v>
      </c>
    </row>
    <row r="665" spans="1:35" x14ac:dyDescent="0.2">
      <c r="A665" s="73">
        <v>66325</v>
      </c>
      <c r="B665" s="40" t="s">
        <v>6821</v>
      </c>
      <c r="C665" s="40" t="s">
        <v>6851</v>
      </c>
      <c r="D665" s="40" t="s">
        <v>137</v>
      </c>
      <c r="E665" s="42" t="s">
        <v>1298</v>
      </c>
      <c r="F665" s="40" t="s">
        <v>1299</v>
      </c>
      <c r="G665" s="40" t="s">
        <v>76</v>
      </c>
      <c r="H665" s="40" t="s">
        <v>77</v>
      </c>
      <c r="I665" s="40" t="s">
        <v>29</v>
      </c>
      <c r="J665" s="40" t="s">
        <v>30</v>
      </c>
      <c r="K665" s="40" t="s">
        <v>31</v>
      </c>
      <c r="L665" s="49">
        <v>156195</v>
      </c>
      <c r="M665" s="49">
        <v>0</v>
      </c>
      <c r="N665" s="49">
        <v>156195</v>
      </c>
      <c r="O665" s="49">
        <v>0</v>
      </c>
      <c r="P665" s="42" t="s">
        <v>150</v>
      </c>
      <c r="Q665" s="40" t="s">
        <v>4484</v>
      </c>
      <c r="R665" s="40" t="s">
        <v>4485</v>
      </c>
      <c r="S665" s="40" t="s">
        <v>140</v>
      </c>
      <c r="T665" s="40" t="s">
        <v>141</v>
      </c>
      <c r="U665" s="40" t="s">
        <v>4486</v>
      </c>
      <c r="V665" s="40" t="s">
        <v>143</v>
      </c>
      <c r="W665" s="40" t="s">
        <v>151</v>
      </c>
      <c r="X665" s="40" t="s">
        <v>152</v>
      </c>
      <c r="Y665" s="40" t="s">
        <v>78</v>
      </c>
      <c r="Z665" s="40" t="s">
        <v>78</v>
      </c>
      <c r="AA665" s="40" t="s">
        <v>1157</v>
      </c>
      <c r="AB665" s="40"/>
      <c r="AC665" s="40" t="s">
        <v>6852</v>
      </c>
      <c r="AD665" s="40" t="s">
        <v>6853</v>
      </c>
      <c r="AE665" s="40"/>
      <c r="AF665" s="40" t="s">
        <v>6821</v>
      </c>
      <c r="AG665" s="40" t="s">
        <v>486</v>
      </c>
      <c r="AH665" s="40" t="s">
        <v>6854</v>
      </c>
      <c r="AI665" s="40" t="s">
        <v>6855</v>
      </c>
    </row>
    <row r="666" spans="1:35" x14ac:dyDescent="0.2">
      <c r="A666" s="73">
        <v>66425</v>
      </c>
      <c r="B666" s="40" t="s">
        <v>6821</v>
      </c>
      <c r="C666" s="40" t="s">
        <v>6856</v>
      </c>
      <c r="D666" s="40" t="s">
        <v>137</v>
      </c>
      <c r="E666" s="42" t="s">
        <v>1218</v>
      </c>
      <c r="F666" s="40" t="s">
        <v>1219</v>
      </c>
      <c r="G666" s="40" t="s">
        <v>27</v>
      </c>
      <c r="H666" s="40" t="s">
        <v>28</v>
      </c>
      <c r="I666" s="40" t="s">
        <v>29</v>
      </c>
      <c r="J666" s="40" t="s">
        <v>30</v>
      </c>
      <c r="K666" s="40" t="s">
        <v>31</v>
      </c>
      <c r="L666" s="49">
        <v>439369</v>
      </c>
      <c r="M666" s="49">
        <v>0</v>
      </c>
      <c r="N666" s="49">
        <v>439369</v>
      </c>
      <c r="O666" s="49">
        <v>0</v>
      </c>
      <c r="P666" s="42" t="s">
        <v>150</v>
      </c>
      <c r="Q666" s="40" t="s">
        <v>3182</v>
      </c>
      <c r="R666" s="40" t="s">
        <v>3183</v>
      </c>
      <c r="S666" s="40" t="s">
        <v>140</v>
      </c>
      <c r="T666" s="40" t="s">
        <v>141</v>
      </c>
      <c r="U666" s="40" t="s">
        <v>3184</v>
      </c>
      <c r="V666" s="40" t="s">
        <v>143</v>
      </c>
      <c r="W666" s="40" t="s">
        <v>151</v>
      </c>
      <c r="X666" s="40" t="s">
        <v>152</v>
      </c>
      <c r="Y666" s="40" t="s">
        <v>54</v>
      </c>
      <c r="Z666" s="40" t="s">
        <v>54</v>
      </c>
      <c r="AA666" s="40" t="s">
        <v>1158</v>
      </c>
      <c r="AB666" s="40"/>
      <c r="AC666" s="40" t="s">
        <v>6857</v>
      </c>
      <c r="AD666" s="40" t="s">
        <v>6858</v>
      </c>
      <c r="AE666" s="40"/>
      <c r="AF666" s="40" t="s">
        <v>6821</v>
      </c>
      <c r="AG666" s="40" t="s">
        <v>486</v>
      </c>
      <c r="AH666" s="40" t="s">
        <v>957</v>
      </c>
      <c r="AI666" s="40" t="s">
        <v>6859</v>
      </c>
    </row>
    <row r="667" spans="1:35" x14ac:dyDescent="0.2">
      <c r="A667" s="73">
        <v>66525</v>
      </c>
      <c r="B667" s="40" t="s">
        <v>6821</v>
      </c>
      <c r="C667" s="40" t="s">
        <v>6860</v>
      </c>
      <c r="D667" s="40" t="s">
        <v>137</v>
      </c>
      <c r="E667" s="42" t="s">
        <v>1293</v>
      </c>
      <c r="F667" s="40" t="s">
        <v>1294</v>
      </c>
      <c r="G667" s="40" t="s">
        <v>76</v>
      </c>
      <c r="H667" s="40" t="s">
        <v>77</v>
      </c>
      <c r="I667" s="40" t="s">
        <v>29</v>
      </c>
      <c r="J667" s="40" t="s">
        <v>30</v>
      </c>
      <c r="K667" s="40" t="s">
        <v>31</v>
      </c>
      <c r="L667" s="49">
        <v>312390</v>
      </c>
      <c r="M667" s="49">
        <v>0</v>
      </c>
      <c r="N667" s="49">
        <v>312390</v>
      </c>
      <c r="O667" s="49">
        <v>0</v>
      </c>
      <c r="P667" s="42" t="s">
        <v>150</v>
      </c>
      <c r="Q667" s="40" t="s">
        <v>3376</v>
      </c>
      <c r="R667" s="40" t="s">
        <v>3377</v>
      </c>
      <c r="S667" s="40" t="s">
        <v>140</v>
      </c>
      <c r="T667" s="40" t="s">
        <v>141</v>
      </c>
      <c r="U667" s="40" t="s">
        <v>3378</v>
      </c>
      <c r="V667" s="40" t="s">
        <v>143</v>
      </c>
      <c r="W667" s="40" t="s">
        <v>151</v>
      </c>
      <c r="X667" s="40" t="s">
        <v>152</v>
      </c>
      <c r="Y667" s="40" t="s">
        <v>78</v>
      </c>
      <c r="Z667" s="40" t="s">
        <v>78</v>
      </c>
      <c r="AA667" s="40" t="s">
        <v>1159</v>
      </c>
      <c r="AB667" s="40"/>
      <c r="AC667" s="40" t="s">
        <v>6861</v>
      </c>
      <c r="AD667" s="40" t="s">
        <v>6862</v>
      </c>
      <c r="AE667" s="40"/>
      <c r="AF667" s="40" t="s">
        <v>6821</v>
      </c>
      <c r="AG667" s="40" t="s">
        <v>486</v>
      </c>
      <c r="AH667" s="40" t="s">
        <v>6863</v>
      </c>
      <c r="AI667" s="40" t="s">
        <v>6864</v>
      </c>
    </row>
    <row r="668" spans="1:35" x14ac:dyDescent="0.2">
      <c r="A668" s="73">
        <v>66625</v>
      </c>
      <c r="B668" s="40" t="s">
        <v>6821</v>
      </c>
      <c r="C668" s="40" t="s">
        <v>6865</v>
      </c>
      <c r="D668" s="40" t="s">
        <v>137</v>
      </c>
      <c r="E668" s="42" t="s">
        <v>1293</v>
      </c>
      <c r="F668" s="40" t="s">
        <v>1294</v>
      </c>
      <c r="G668" s="40" t="s">
        <v>76</v>
      </c>
      <c r="H668" s="40" t="s">
        <v>77</v>
      </c>
      <c r="I668" s="40" t="s">
        <v>29</v>
      </c>
      <c r="J668" s="40" t="s">
        <v>30</v>
      </c>
      <c r="K668" s="40" t="s">
        <v>31</v>
      </c>
      <c r="L668" s="49">
        <v>185927</v>
      </c>
      <c r="M668" s="49">
        <v>0</v>
      </c>
      <c r="N668" s="49">
        <v>185927</v>
      </c>
      <c r="O668" s="49">
        <v>0</v>
      </c>
      <c r="P668" s="42" t="s">
        <v>150</v>
      </c>
      <c r="Q668" s="40" t="s">
        <v>3407</v>
      </c>
      <c r="R668" s="40" t="s">
        <v>3408</v>
      </c>
      <c r="S668" s="40" t="s">
        <v>140</v>
      </c>
      <c r="T668" s="40" t="s">
        <v>141</v>
      </c>
      <c r="U668" s="40" t="s">
        <v>3409</v>
      </c>
      <c r="V668" s="40" t="s">
        <v>143</v>
      </c>
      <c r="W668" s="40" t="s">
        <v>148</v>
      </c>
      <c r="X668" s="40" t="s">
        <v>149</v>
      </c>
      <c r="Y668" s="40" t="s">
        <v>78</v>
      </c>
      <c r="Z668" s="40" t="s">
        <v>78</v>
      </c>
      <c r="AA668" s="40" t="s">
        <v>1160</v>
      </c>
      <c r="AB668" s="40"/>
      <c r="AC668" s="40" t="s">
        <v>6866</v>
      </c>
      <c r="AD668" s="40" t="s">
        <v>6867</v>
      </c>
      <c r="AE668" s="40"/>
      <c r="AF668" s="40" t="s">
        <v>6821</v>
      </c>
      <c r="AG668" s="40" t="s">
        <v>486</v>
      </c>
      <c r="AH668" s="40" t="s">
        <v>991</v>
      </c>
      <c r="AI668" s="40" t="s">
        <v>6868</v>
      </c>
    </row>
    <row r="669" spans="1:35" x14ac:dyDescent="0.2">
      <c r="A669" s="73">
        <v>66725</v>
      </c>
      <c r="B669" s="40" t="s">
        <v>6821</v>
      </c>
      <c r="C669" s="40" t="s">
        <v>6869</v>
      </c>
      <c r="D669" s="40" t="s">
        <v>137</v>
      </c>
      <c r="E669" s="42" t="s">
        <v>1293</v>
      </c>
      <c r="F669" s="40" t="s">
        <v>1294</v>
      </c>
      <c r="G669" s="40" t="s">
        <v>76</v>
      </c>
      <c r="H669" s="40" t="s">
        <v>77</v>
      </c>
      <c r="I669" s="40" t="s">
        <v>29</v>
      </c>
      <c r="J669" s="40" t="s">
        <v>30</v>
      </c>
      <c r="K669" s="40" t="s">
        <v>31</v>
      </c>
      <c r="L669" s="49">
        <v>228260</v>
      </c>
      <c r="M669" s="49">
        <v>0</v>
      </c>
      <c r="N669" s="49">
        <v>228260</v>
      </c>
      <c r="O669" s="49">
        <v>0</v>
      </c>
      <c r="P669" s="42" t="s">
        <v>150</v>
      </c>
      <c r="Q669" s="40" t="s">
        <v>3388</v>
      </c>
      <c r="R669" s="40" t="s">
        <v>3389</v>
      </c>
      <c r="S669" s="40" t="s">
        <v>140</v>
      </c>
      <c r="T669" s="40" t="s">
        <v>141</v>
      </c>
      <c r="U669" s="40" t="s">
        <v>3390</v>
      </c>
      <c r="V669" s="40" t="s">
        <v>143</v>
      </c>
      <c r="W669" s="40" t="s">
        <v>151</v>
      </c>
      <c r="X669" s="40" t="s">
        <v>152</v>
      </c>
      <c r="Y669" s="40" t="s">
        <v>78</v>
      </c>
      <c r="Z669" s="40" t="s">
        <v>78</v>
      </c>
      <c r="AA669" s="40" t="s">
        <v>1161</v>
      </c>
      <c r="AB669" s="40"/>
      <c r="AC669" s="40" t="s">
        <v>6870</v>
      </c>
      <c r="AD669" s="40" t="s">
        <v>6871</v>
      </c>
      <c r="AE669" s="40"/>
      <c r="AF669" s="40" t="s">
        <v>6821</v>
      </c>
      <c r="AG669" s="40" t="s">
        <v>486</v>
      </c>
      <c r="AH669" s="40" t="s">
        <v>6872</v>
      </c>
      <c r="AI669" s="40" t="s">
        <v>6873</v>
      </c>
    </row>
    <row r="670" spans="1:35" x14ac:dyDescent="0.2">
      <c r="A670" s="73">
        <v>66825</v>
      </c>
      <c r="B670" s="40" t="s">
        <v>6874</v>
      </c>
      <c r="C670" s="40" t="s">
        <v>6875</v>
      </c>
      <c r="D670" s="40" t="s">
        <v>137</v>
      </c>
      <c r="E670" s="42" t="s">
        <v>1203</v>
      </c>
      <c r="F670" s="40" t="s">
        <v>1204</v>
      </c>
      <c r="G670" s="40" t="s">
        <v>27</v>
      </c>
      <c r="H670" s="40" t="s">
        <v>28</v>
      </c>
      <c r="I670" s="40" t="s">
        <v>29</v>
      </c>
      <c r="J670" s="40" t="s">
        <v>30</v>
      </c>
      <c r="K670" s="40" t="s">
        <v>31</v>
      </c>
      <c r="L670" s="49">
        <v>1469106</v>
      </c>
      <c r="M670" s="49">
        <v>0</v>
      </c>
      <c r="N670" s="49">
        <v>1469106</v>
      </c>
      <c r="O670" s="49">
        <v>0</v>
      </c>
      <c r="P670" s="42" t="s">
        <v>150</v>
      </c>
      <c r="Q670" s="40" t="s">
        <v>3238</v>
      </c>
      <c r="R670" s="40" t="s">
        <v>3239</v>
      </c>
      <c r="S670" s="40" t="s">
        <v>140</v>
      </c>
      <c r="T670" s="40" t="s">
        <v>141</v>
      </c>
      <c r="U670" s="40" t="s">
        <v>3240</v>
      </c>
      <c r="V670" s="40" t="s">
        <v>143</v>
      </c>
      <c r="W670" s="40" t="s">
        <v>148</v>
      </c>
      <c r="X670" s="40" t="s">
        <v>149</v>
      </c>
      <c r="Y670" s="40" t="s">
        <v>35</v>
      </c>
      <c r="Z670" s="40" t="s">
        <v>35</v>
      </c>
      <c r="AA670" s="40" t="s">
        <v>1162</v>
      </c>
      <c r="AB670" s="40"/>
      <c r="AC670" s="40" t="s">
        <v>6876</v>
      </c>
      <c r="AD670" s="40" t="s">
        <v>6877</v>
      </c>
      <c r="AE670" s="40"/>
      <c r="AF670" s="40" t="s">
        <v>6874</v>
      </c>
      <c r="AG670" s="40" t="s">
        <v>486</v>
      </c>
      <c r="AH670" s="40" t="s">
        <v>970</v>
      </c>
      <c r="AI670" s="40" t="s">
        <v>6878</v>
      </c>
    </row>
    <row r="671" spans="1:35" x14ac:dyDescent="0.2">
      <c r="A671" s="73">
        <v>66925</v>
      </c>
      <c r="B671" s="40" t="s">
        <v>6874</v>
      </c>
      <c r="C671" s="40" t="s">
        <v>6879</v>
      </c>
      <c r="D671" s="40" t="s">
        <v>137</v>
      </c>
      <c r="E671" s="42" t="s">
        <v>1325</v>
      </c>
      <c r="F671" s="40" t="s">
        <v>1326</v>
      </c>
      <c r="G671" s="40" t="s">
        <v>27</v>
      </c>
      <c r="H671" s="40" t="s">
        <v>28</v>
      </c>
      <c r="I671" s="40" t="s">
        <v>29</v>
      </c>
      <c r="J671" s="40" t="s">
        <v>30</v>
      </c>
      <c r="K671" s="40" t="s">
        <v>31</v>
      </c>
      <c r="L671" s="49">
        <v>1289560</v>
      </c>
      <c r="M671" s="49">
        <v>0</v>
      </c>
      <c r="N671" s="49">
        <v>1289560</v>
      </c>
      <c r="O671" s="49">
        <v>0</v>
      </c>
      <c r="P671" s="42" t="s">
        <v>150</v>
      </c>
      <c r="Q671" s="40" t="s">
        <v>1787</v>
      </c>
      <c r="R671" s="40" t="s">
        <v>1788</v>
      </c>
      <c r="S671" s="40" t="s">
        <v>140</v>
      </c>
      <c r="T671" s="40" t="s">
        <v>141</v>
      </c>
      <c r="U671" s="40" t="s">
        <v>1789</v>
      </c>
      <c r="V671" s="40" t="s">
        <v>143</v>
      </c>
      <c r="W671" s="40" t="s">
        <v>148</v>
      </c>
      <c r="X671" s="40" t="s">
        <v>149</v>
      </c>
      <c r="Y671" s="40" t="s">
        <v>88</v>
      </c>
      <c r="Z671" s="40" t="s">
        <v>88</v>
      </c>
      <c r="AA671" s="40" t="s">
        <v>1163</v>
      </c>
      <c r="AB671" s="40"/>
      <c r="AC671" s="40" t="s">
        <v>6880</v>
      </c>
      <c r="AD671" s="40" t="s">
        <v>6881</v>
      </c>
      <c r="AE671" s="40"/>
      <c r="AF671" s="40" t="s">
        <v>6874</v>
      </c>
      <c r="AG671" s="40" t="s">
        <v>486</v>
      </c>
      <c r="AH671" s="40" t="s">
        <v>6882</v>
      </c>
      <c r="AI671" s="40" t="s">
        <v>6883</v>
      </c>
    </row>
    <row r="672" spans="1:35" x14ac:dyDescent="0.2">
      <c r="A672" s="73">
        <v>67025</v>
      </c>
      <c r="B672" s="40" t="s">
        <v>6874</v>
      </c>
      <c r="C672" s="40" t="s">
        <v>6884</v>
      </c>
      <c r="D672" s="40" t="s">
        <v>137</v>
      </c>
      <c r="E672" s="42" t="s">
        <v>1334</v>
      </c>
      <c r="F672" s="40" t="s">
        <v>1335</v>
      </c>
      <c r="G672" s="40" t="s">
        <v>27</v>
      </c>
      <c r="H672" s="40" t="s">
        <v>28</v>
      </c>
      <c r="I672" s="40" t="s">
        <v>29</v>
      </c>
      <c r="J672" s="40" t="s">
        <v>30</v>
      </c>
      <c r="K672" s="40" t="s">
        <v>31</v>
      </c>
      <c r="L672" s="49">
        <v>957170</v>
      </c>
      <c r="M672" s="49">
        <v>0</v>
      </c>
      <c r="N672" s="49">
        <v>957170</v>
      </c>
      <c r="O672" s="49">
        <v>0</v>
      </c>
      <c r="P672" s="42" t="s">
        <v>150</v>
      </c>
      <c r="Q672" s="40" t="s">
        <v>1547</v>
      </c>
      <c r="R672" s="40" t="s">
        <v>1548</v>
      </c>
      <c r="S672" s="40" t="s">
        <v>140</v>
      </c>
      <c r="T672" s="40" t="s">
        <v>141</v>
      </c>
      <c r="U672" s="40" t="s">
        <v>1549</v>
      </c>
      <c r="V672" s="40" t="s">
        <v>143</v>
      </c>
      <c r="W672" s="40" t="s">
        <v>159</v>
      </c>
      <c r="X672" s="40" t="s">
        <v>160</v>
      </c>
      <c r="Y672" s="40" t="s">
        <v>93</v>
      </c>
      <c r="Z672" s="40" t="s">
        <v>93</v>
      </c>
      <c r="AA672" s="40" t="s">
        <v>1164</v>
      </c>
      <c r="AB672" s="40"/>
      <c r="AC672" s="40" t="s">
        <v>6885</v>
      </c>
      <c r="AD672" s="40" t="s">
        <v>6886</v>
      </c>
      <c r="AE672" s="40"/>
      <c r="AF672" s="40" t="s">
        <v>6874</v>
      </c>
      <c r="AG672" s="40" t="s">
        <v>486</v>
      </c>
      <c r="AH672" s="40" t="s">
        <v>995</v>
      </c>
      <c r="AI672" s="40" t="s">
        <v>6887</v>
      </c>
    </row>
    <row r="673" spans="1:35" x14ac:dyDescent="0.2">
      <c r="A673" s="73">
        <v>67125</v>
      </c>
      <c r="B673" s="40" t="s">
        <v>6874</v>
      </c>
      <c r="C673" s="40" t="s">
        <v>6888</v>
      </c>
      <c r="D673" s="40" t="s">
        <v>137</v>
      </c>
      <c r="E673" s="42" t="s">
        <v>1293</v>
      </c>
      <c r="F673" s="40" t="s">
        <v>1294</v>
      </c>
      <c r="G673" s="40" t="s">
        <v>76</v>
      </c>
      <c r="H673" s="40" t="s">
        <v>77</v>
      </c>
      <c r="I673" s="40" t="s">
        <v>29</v>
      </c>
      <c r="J673" s="40" t="s">
        <v>30</v>
      </c>
      <c r="K673" s="40" t="s">
        <v>31</v>
      </c>
      <c r="L673" s="49">
        <v>208260</v>
      </c>
      <c r="M673" s="49">
        <v>0</v>
      </c>
      <c r="N673" s="49">
        <v>208260</v>
      </c>
      <c r="O673" s="49">
        <v>0</v>
      </c>
      <c r="P673" s="42" t="s">
        <v>150</v>
      </c>
      <c r="Q673" s="40" t="s">
        <v>3382</v>
      </c>
      <c r="R673" s="40" t="s">
        <v>3383</v>
      </c>
      <c r="S673" s="40" t="s">
        <v>140</v>
      </c>
      <c r="T673" s="40" t="s">
        <v>141</v>
      </c>
      <c r="U673" s="40" t="s">
        <v>3384</v>
      </c>
      <c r="V673" s="40" t="s">
        <v>143</v>
      </c>
      <c r="W673" s="40" t="s">
        <v>159</v>
      </c>
      <c r="X673" s="40" t="s">
        <v>160</v>
      </c>
      <c r="Y673" s="40" t="s">
        <v>78</v>
      </c>
      <c r="Z673" s="40" t="s">
        <v>78</v>
      </c>
      <c r="AA673" s="40" t="s">
        <v>1165</v>
      </c>
      <c r="AB673" s="40"/>
      <c r="AC673" s="40" t="s">
        <v>6889</v>
      </c>
      <c r="AD673" s="40" t="s">
        <v>6890</v>
      </c>
      <c r="AE673" s="40"/>
      <c r="AF673" s="40" t="s">
        <v>6874</v>
      </c>
      <c r="AG673" s="40" t="s">
        <v>486</v>
      </c>
      <c r="AH673" s="40" t="s">
        <v>993</v>
      </c>
      <c r="AI673" s="40" t="s">
        <v>6891</v>
      </c>
    </row>
    <row r="674" spans="1:35" x14ac:dyDescent="0.2">
      <c r="A674" s="73">
        <v>67225</v>
      </c>
      <c r="B674" s="40" t="s">
        <v>6874</v>
      </c>
      <c r="C674" s="40" t="s">
        <v>6892</v>
      </c>
      <c r="D674" s="40" t="s">
        <v>137</v>
      </c>
      <c r="E674" s="42" t="s">
        <v>1203</v>
      </c>
      <c r="F674" s="40" t="s">
        <v>1204</v>
      </c>
      <c r="G674" s="40" t="s">
        <v>27</v>
      </c>
      <c r="H674" s="40" t="s">
        <v>28</v>
      </c>
      <c r="I674" s="40" t="s">
        <v>29</v>
      </c>
      <c r="J674" s="40" t="s">
        <v>30</v>
      </c>
      <c r="K674" s="40" t="s">
        <v>31</v>
      </c>
      <c r="L674" s="49">
        <v>830597</v>
      </c>
      <c r="M674" s="49">
        <v>0</v>
      </c>
      <c r="N674" s="49">
        <v>830597</v>
      </c>
      <c r="O674" s="49">
        <v>0</v>
      </c>
      <c r="P674" s="42" t="s">
        <v>150</v>
      </c>
      <c r="Q674" s="40" t="s">
        <v>3260</v>
      </c>
      <c r="R674" s="40" t="s">
        <v>3261</v>
      </c>
      <c r="S674" s="40" t="s">
        <v>140</v>
      </c>
      <c r="T674" s="40" t="s">
        <v>141</v>
      </c>
      <c r="U674" s="40" t="s">
        <v>3262</v>
      </c>
      <c r="V674" s="40" t="s">
        <v>143</v>
      </c>
      <c r="W674" s="40" t="s">
        <v>157</v>
      </c>
      <c r="X674" s="40" t="s">
        <v>158</v>
      </c>
      <c r="Y674" s="40" t="s">
        <v>35</v>
      </c>
      <c r="Z674" s="40" t="s">
        <v>35</v>
      </c>
      <c r="AA674" s="40" t="s">
        <v>1166</v>
      </c>
      <c r="AB674" s="40"/>
      <c r="AC674" s="40" t="s">
        <v>6893</v>
      </c>
      <c r="AD674" s="40" t="s">
        <v>6894</v>
      </c>
      <c r="AE674" s="40"/>
      <c r="AF674" s="40" t="s">
        <v>6874</v>
      </c>
      <c r="AG674" s="40" t="s">
        <v>486</v>
      </c>
      <c r="AH674" s="40" t="s">
        <v>972</v>
      </c>
      <c r="AI674" s="40" t="s">
        <v>6895</v>
      </c>
    </row>
    <row r="675" spans="1:35" x14ac:dyDescent="0.2">
      <c r="A675" s="73">
        <v>67325</v>
      </c>
      <c r="B675" s="40" t="s">
        <v>6874</v>
      </c>
      <c r="C675" s="40" t="s">
        <v>6896</v>
      </c>
      <c r="D675" s="40" t="s">
        <v>137</v>
      </c>
      <c r="E675" s="42" t="s">
        <v>1293</v>
      </c>
      <c r="F675" s="40" t="s">
        <v>1294</v>
      </c>
      <c r="G675" s="40" t="s">
        <v>76</v>
      </c>
      <c r="H675" s="40" t="s">
        <v>77</v>
      </c>
      <c r="I675" s="40" t="s">
        <v>29</v>
      </c>
      <c r="J675" s="40" t="s">
        <v>30</v>
      </c>
      <c r="K675" s="40" t="s">
        <v>31</v>
      </c>
      <c r="L675" s="49">
        <v>799364</v>
      </c>
      <c r="M675" s="49">
        <v>0</v>
      </c>
      <c r="N675" s="49">
        <v>799364</v>
      </c>
      <c r="O675" s="49">
        <v>0</v>
      </c>
      <c r="P675" s="42" t="s">
        <v>150</v>
      </c>
      <c r="Q675" s="40" t="s">
        <v>3345</v>
      </c>
      <c r="R675" s="40" t="s">
        <v>3346</v>
      </c>
      <c r="S675" s="40" t="s">
        <v>140</v>
      </c>
      <c r="T675" s="40" t="s">
        <v>141</v>
      </c>
      <c r="U675" s="40" t="s">
        <v>3347</v>
      </c>
      <c r="V675" s="40" t="s">
        <v>143</v>
      </c>
      <c r="W675" s="40" t="s">
        <v>159</v>
      </c>
      <c r="X675" s="40" t="s">
        <v>160</v>
      </c>
      <c r="Y675" s="40" t="s">
        <v>78</v>
      </c>
      <c r="Z675" s="40" t="s">
        <v>78</v>
      </c>
      <c r="AA675" s="40" t="s">
        <v>1167</v>
      </c>
      <c r="AB675" s="40"/>
      <c r="AC675" s="40" t="s">
        <v>6897</v>
      </c>
      <c r="AD675" s="40" t="s">
        <v>6898</v>
      </c>
      <c r="AE675" s="40"/>
      <c r="AF675" s="40" t="s">
        <v>6874</v>
      </c>
      <c r="AG675" s="40" t="s">
        <v>486</v>
      </c>
      <c r="AH675" s="40" t="s">
        <v>998</v>
      </c>
      <c r="AI675" s="40" t="s">
        <v>6899</v>
      </c>
    </row>
    <row r="676" spans="1:35" x14ac:dyDescent="0.2">
      <c r="A676" s="73">
        <v>67425</v>
      </c>
      <c r="B676" s="40" t="s">
        <v>6874</v>
      </c>
      <c r="C676" s="40" t="s">
        <v>6900</v>
      </c>
      <c r="D676" s="40" t="s">
        <v>137</v>
      </c>
      <c r="E676" s="42" t="s">
        <v>1226</v>
      </c>
      <c r="F676" s="40" t="s">
        <v>1227</v>
      </c>
      <c r="G676" s="40" t="s">
        <v>27</v>
      </c>
      <c r="H676" s="40" t="s">
        <v>28</v>
      </c>
      <c r="I676" s="40" t="s">
        <v>29</v>
      </c>
      <c r="J676" s="40" t="s">
        <v>30</v>
      </c>
      <c r="K676" s="40" t="s">
        <v>31</v>
      </c>
      <c r="L676" s="49">
        <v>156195</v>
      </c>
      <c r="M676" s="49">
        <v>0</v>
      </c>
      <c r="N676" s="49">
        <v>156195</v>
      </c>
      <c r="O676" s="49">
        <v>0</v>
      </c>
      <c r="P676" s="42" t="s">
        <v>150</v>
      </c>
      <c r="Q676" s="40" t="s">
        <v>2955</v>
      </c>
      <c r="R676" s="40" t="s">
        <v>2956</v>
      </c>
      <c r="S676" s="40" t="s">
        <v>140</v>
      </c>
      <c r="T676" s="40" t="s">
        <v>141</v>
      </c>
      <c r="U676" s="40" t="s">
        <v>2957</v>
      </c>
      <c r="V676" s="40" t="s">
        <v>143</v>
      </c>
      <c r="W676" s="40" t="s">
        <v>157</v>
      </c>
      <c r="X676" s="40" t="s">
        <v>158</v>
      </c>
      <c r="Y676" s="40" t="s">
        <v>45</v>
      </c>
      <c r="Z676" s="40" t="s">
        <v>45</v>
      </c>
      <c r="AA676" s="40" t="s">
        <v>1168</v>
      </c>
      <c r="AB676" s="40"/>
      <c r="AC676" s="40" t="s">
        <v>6901</v>
      </c>
      <c r="AD676" s="40" t="s">
        <v>6902</v>
      </c>
      <c r="AE676" s="40"/>
      <c r="AF676" s="40" t="s">
        <v>6874</v>
      </c>
      <c r="AG676" s="40" t="s">
        <v>486</v>
      </c>
      <c r="AH676" s="40" t="s">
        <v>1008</v>
      </c>
      <c r="AI676" s="40" t="s">
        <v>6903</v>
      </c>
    </row>
    <row r="677" spans="1:35" x14ac:dyDescent="0.2">
      <c r="A677" s="73">
        <v>67525</v>
      </c>
      <c r="B677" s="40" t="s">
        <v>6874</v>
      </c>
      <c r="C677" s="40" t="s">
        <v>6904</v>
      </c>
      <c r="D677" s="40" t="s">
        <v>137</v>
      </c>
      <c r="E677" s="42" t="s">
        <v>1226</v>
      </c>
      <c r="F677" s="40" t="s">
        <v>1227</v>
      </c>
      <c r="G677" s="40" t="s">
        <v>27</v>
      </c>
      <c r="H677" s="40" t="s">
        <v>28</v>
      </c>
      <c r="I677" s="40" t="s">
        <v>29</v>
      </c>
      <c r="J677" s="40" t="s">
        <v>30</v>
      </c>
      <c r="K677" s="40" t="s">
        <v>31</v>
      </c>
      <c r="L677" s="49">
        <v>312390</v>
      </c>
      <c r="M677" s="49">
        <v>0</v>
      </c>
      <c r="N677" s="49">
        <v>312390</v>
      </c>
      <c r="O677" s="49">
        <v>0</v>
      </c>
      <c r="P677" s="42" t="s">
        <v>150</v>
      </c>
      <c r="Q677" s="40" t="s">
        <v>2437</v>
      </c>
      <c r="R677" s="40" t="s">
        <v>2438</v>
      </c>
      <c r="S677" s="40" t="s">
        <v>140</v>
      </c>
      <c r="T677" s="40" t="s">
        <v>141</v>
      </c>
      <c r="U677" s="40" t="s">
        <v>2439</v>
      </c>
      <c r="V677" s="40" t="s">
        <v>143</v>
      </c>
      <c r="W677" s="40" t="s">
        <v>151</v>
      </c>
      <c r="X677" s="40" t="s">
        <v>152</v>
      </c>
      <c r="Y677" s="40" t="s">
        <v>45</v>
      </c>
      <c r="Z677" s="40" t="s">
        <v>45</v>
      </c>
      <c r="AA677" s="40" t="s">
        <v>1169</v>
      </c>
      <c r="AB677" s="40"/>
      <c r="AC677" s="40" t="s">
        <v>6905</v>
      </c>
      <c r="AD677" s="40" t="s">
        <v>6906</v>
      </c>
      <c r="AE677" s="40"/>
      <c r="AF677" s="40" t="s">
        <v>6874</v>
      </c>
      <c r="AG677" s="40" t="s">
        <v>486</v>
      </c>
      <c r="AH677" s="40" t="s">
        <v>975</v>
      </c>
      <c r="AI677" s="40" t="s">
        <v>6907</v>
      </c>
    </row>
    <row r="678" spans="1:35" x14ac:dyDescent="0.2">
      <c r="A678" s="73">
        <v>67625</v>
      </c>
      <c r="B678" s="40" t="s">
        <v>6908</v>
      </c>
      <c r="C678" s="40" t="s">
        <v>6909</v>
      </c>
      <c r="D678" s="40" t="s">
        <v>137</v>
      </c>
      <c r="E678" s="42" t="s">
        <v>1226</v>
      </c>
      <c r="F678" s="40" t="s">
        <v>1227</v>
      </c>
      <c r="G678" s="40" t="s">
        <v>27</v>
      </c>
      <c r="H678" s="40" t="s">
        <v>28</v>
      </c>
      <c r="I678" s="40" t="s">
        <v>29</v>
      </c>
      <c r="J678" s="40" t="s">
        <v>30</v>
      </c>
      <c r="K678" s="40" t="s">
        <v>31</v>
      </c>
      <c r="L678" s="49">
        <v>644780</v>
      </c>
      <c r="M678" s="49">
        <v>0</v>
      </c>
      <c r="N678" s="49">
        <v>644780</v>
      </c>
      <c r="O678" s="49">
        <v>0</v>
      </c>
      <c r="P678" s="42" t="s">
        <v>150</v>
      </c>
      <c r="Q678" s="40" t="s">
        <v>3455</v>
      </c>
      <c r="R678" s="40" t="s">
        <v>3456</v>
      </c>
      <c r="S678" s="40" t="s">
        <v>140</v>
      </c>
      <c r="T678" s="40" t="s">
        <v>141</v>
      </c>
      <c r="U678" s="40" t="s">
        <v>3457</v>
      </c>
      <c r="V678" s="40" t="s">
        <v>143</v>
      </c>
      <c r="W678" s="40" t="s">
        <v>162</v>
      </c>
      <c r="X678" s="40" t="s">
        <v>163</v>
      </c>
      <c r="Y678" s="40" t="s">
        <v>45</v>
      </c>
      <c r="Z678" s="40" t="s">
        <v>45</v>
      </c>
      <c r="AA678" s="40" t="s">
        <v>1170</v>
      </c>
      <c r="AB678" s="40"/>
      <c r="AC678" s="40" t="s">
        <v>6910</v>
      </c>
      <c r="AD678" s="40" t="s">
        <v>6911</v>
      </c>
      <c r="AE678" s="40"/>
      <c r="AF678" s="40" t="s">
        <v>6908</v>
      </c>
      <c r="AG678" s="40" t="s">
        <v>486</v>
      </c>
      <c r="AH678" s="40" t="s">
        <v>977</v>
      </c>
      <c r="AI678" s="40" t="s">
        <v>6912</v>
      </c>
    </row>
    <row r="679" spans="1:35" x14ac:dyDescent="0.2">
      <c r="A679" s="73">
        <v>67725</v>
      </c>
      <c r="B679" s="40" t="s">
        <v>6908</v>
      </c>
      <c r="C679" s="40" t="s">
        <v>6913</v>
      </c>
      <c r="D679" s="40" t="s">
        <v>137</v>
      </c>
      <c r="E679" s="42" t="s">
        <v>1226</v>
      </c>
      <c r="F679" s="40" t="s">
        <v>1227</v>
      </c>
      <c r="G679" s="40" t="s">
        <v>27</v>
      </c>
      <c r="H679" s="40" t="s">
        <v>28</v>
      </c>
      <c r="I679" s="40" t="s">
        <v>29</v>
      </c>
      <c r="J679" s="40" t="s">
        <v>30</v>
      </c>
      <c r="K679" s="40" t="s">
        <v>31</v>
      </c>
      <c r="L679" s="49">
        <v>156195</v>
      </c>
      <c r="M679" s="49">
        <v>0</v>
      </c>
      <c r="N679" s="49">
        <v>156195</v>
      </c>
      <c r="O679" s="49">
        <v>0</v>
      </c>
      <c r="P679" s="42" t="s">
        <v>150</v>
      </c>
      <c r="Q679" s="40" t="s">
        <v>2949</v>
      </c>
      <c r="R679" s="40" t="s">
        <v>2950</v>
      </c>
      <c r="S679" s="40" t="s">
        <v>140</v>
      </c>
      <c r="T679" s="40" t="s">
        <v>141</v>
      </c>
      <c r="U679" s="40" t="s">
        <v>2951</v>
      </c>
      <c r="V679" s="40" t="s">
        <v>143</v>
      </c>
      <c r="W679" s="40" t="s">
        <v>148</v>
      </c>
      <c r="X679" s="40" t="s">
        <v>149</v>
      </c>
      <c r="Y679" s="40" t="s">
        <v>45</v>
      </c>
      <c r="Z679" s="40" t="s">
        <v>45</v>
      </c>
      <c r="AA679" s="40" t="s">
        <v>1171</v>
      </c>
      <c r="AB679" s="40"/>
      <c r="AC679" s="40" t="s">
        <v>6914</v>
      </c>
      <c r="AD679" s="40" t="s">
        <v>6915</v>
      </c>
      <c r="AE679" s="40"/>
      <c r="AF679" s="40" t="s">
        <v>6908</v>
      </c>
      <c r="AG679" s="40" t="s">
        <v>486</v>
      </c>
      <c r="AH679" s="40" t="s">
        <v>6916</v>
      </c>
      <c r="AI679" s="40" t="s">
        <v>6917</v>
      </c>
    </row>
    <row r="680" spans="1:35" x14ac:dyDescent="0.2">
      <c r="A680" s="73">
        <v>67825</v>
      </c>
      <c r="B680" s="40" t="s">
        <v>6908</v>
      </c>
      <c r="C680" s="40" t="s">
        <v>6918</v>
      </c>
      <c r="D680" s="40" t="s">
        <v>137</v>
      </c>
      <c r="E680" s="42" t="s">
        <v>1226</v>
      </c>
      <c r="F680" s="40" t="s">
        <v>1227</v>
      </c>
      <c r="G680" s="40" t="s">
        <v>27</v>
      </c>
      <c r="H680" s="40" t="s">
        <v>28</v>
      </c>
      <c r="I680" s="40" t="s">
        <v>29</v>
      </c>
      <c r="J680" s="40" t="s">
        <v>30</v>
      </c>
      <c r="K680" s="40" t="s">
        <v>31</v>
      </c>
      <c r="L680" s="49">
        <v>312390</v>
      </c>
      <c r="M680" s="49">
        <v>0</v>
      </c>
      <c r="N680" s="49">
        <v>312390</v>
      </c>
      <c r="O680" s="49">
        <v>0</v>
      </c>
      <c r="P680" s="42" t="s">
        <v>150</v>
      </c>
      <c r="Q680" s="40" t="s">
        <v>2801</v>
      </c>
      <c r="R680" s="40" t="s">
        <v>2802</v>
      </c>
      <c r="S680" s="40" t="s">
        <v>140</v>
      </c>
      <c r="T680" s="40" t="s">
        <v>141</v>
      </c>
      <c r="U680" s="40" t="s">
        <v>2803</v>
      </c>
      <c r="V680" s="40" t="s">
        <v>143</v>
      </c>
      <c r="W680" s="40" t="s">
        <v>157</v>
      </c>
      <c r="X680" s="40" t="s">
        <v>158</v>
      </c>
      <c r="Y680" s="40" t="s">
        <v>45</v>
      </c>
      <c r="Z680" s="40" t="s">
        <v>45</v>
      </c>
      <c r="AA680" s="40" t="s">
        <v>1172</v>
      </c>
      <c r="AB680" s="40"/>
      <c r="AC680" s="40" t="s">
        <v>6919</v>
      </c>
      <c r="AD680" s="40" t="s">
        <v>6920</v>
      </c>
      <c r="AE680" s="40"/>
      <c r="AF680" s="40" t="s">
        <v>6908</v>
      </c>
      <c r="AG680" s="40" t="s">
        <v>486</v>
      </c>
      <c r="AH680" s="40" t="s">
        <v>979</v>
      </c>
      <c r="AI680" s="40" t="s">
        <v>6921</v>
      </c>
    </row>
    <row r="681" spans="1:35" x14ac:dyDescent="0.2">
      <c r="A681" s="73">
        <v>67925</v>
      </c>
      <c r="B681" s="40" t="s">
        <v>6908</v>
      </c>
      <c r="C681" s="40" t="s">
        <v>6922</v>
      </c>
      <c r="D681" s="40" t="s">
        <v>137</v>
      </c>
      <c r="E681" s="42" t="s">
        <v>1226</v>
      </c>
      <c r="F681" s="40" t="s">
        <v>1227</v>
      </c>
      <c r="G681" s="40" t="s">
        <v>27</v>
      </c>
      <c r="H681" s="40" t="s">
        <v>28</v>
      </c>
      <c r="I681" s="40" t="s">
        <v>29</v>
      </c>
      <c r="J681" s="40" t="s">
        <v>30</v>
      </c>
      <c r="K681" s="40" t="s">
        <v>31</v>
      </c>
      <c r="L681" s="49">
        <v>624780</v>
      </c>
      <c r="M681" s="49">
        <v>0</v>
      </c>
      <c r="N681" s="49">
        <v>624780</v>
      </c>
      <c r="O681" s="49">
        <v>0</v>
      </c>
      <c r="P681" s="42" t="s">
        <v>150</v>
      </c>
      <c r="Q681" s="40" t="s">
        <v>2472</v>
      </c>
      <c r="R681" s="40" t="s">
        <v>2473</v>
      </c>
      <c r="S681" s="40" t="s">
        <v>140</v>
      </c>
      <c r="T681" s="40" t="s">
        <v>141</v>
      </c>
      <c r="U681" s="40" t="s">
        <v>2474</v>
      </c>
      <c r="V681" s="40" t="s">
        <v>143</v>
      </c>
      <c r="W681" s="40" t="s">
        <v>157</v>
      </c>
      <c r="X681" s="40" t="s">
        <v>158</v>
      </c>
      <c r="Y681" s="40" t="s">
        <v>45</v>
      </c>
      <c r="Z681" s="40" t="s">
        <v>45</v>
      </c>
      <c r="AA681" s="40" t="s">
        <v>1173</v>
      </c>
      <c r="AB681" s="40"/>
      <c r="AC681" s="40" t="s">
        <v>6923</v>
      </c>
      <c r="AD681" s="40" t="s">
        <v>6924</v>
      </c>
      <c r="AE681" s="40"/>
      <c r="AF681" s="40" t="s">
        <v>6908</v>
      </c>
      <c r="AG681" s="40" t="s">
        <v>486</v>
      </c>
      <c r="AH681" s="40" t="s">
        <v>6925</v>
      </c>
      <c r="AI681" s="40" t="s">
        <v>6926</v>
      </c>
    </row>
    <row r="682" spans="1:35" x14ac:dyDescent="0.2">
      <c r="A682" s="73">
        <v>68025</v>
      </c>
      <c r="B682" s="40" t="s">
        <v>6908</v>
      </c>
      <c r="C682" s="40" t="s">
        <v>6927</v>
      </c>
      <c r="D682" s="40" t="s">
        <v>137</v>
      </c>
      <c r="E682" s="42" t="s">
        <v>1226</v>
      </c>
      <c r="F682" s="40" t="s">
        <v>1227</v>
      </c>
      <c r="G682" s="40" t="s">
        <v>27</v>
      </c>
      <c r="H682" s="40" t="s">
        <v>28</v>
      </c>
      <c r="I682" s="40" t="s">
        <v>29</v>
      </c>
      <c r="J682" s="40" t="s">
        <v>30</v>
      </c>
      <c r="K682" s="40" t="s">
        <v>31</v>
      </c>
      <c r="L682" s="49">
        <v>664780</v>
      </c>
      <c r="M682" s="49">
        <v>0</v>
      </c>
      <c r="N682" s="49">
        <v>664780</v>
      </c>
      <c r="O682" s="49">
        <v>0</v>
      </c>
      <c r="P682" s="42" t="s">
        <v>150</v>
      </c>
      <c r="Q682" s="40" t="s">
        <v>1654</v>
      </c>
      <c r="R682" s="40" t="s">
        <v>1655</v>
      </c>
      <c r="S682" s="40" t="s">
        <v>140</v>
      </c>
      <c r="T682" s="40" t="s">
        <v>141</v>
      </c>
      <c r="U682" s="40" t="s">
        <v>1656</v>
      </c>
      <c r="V682" s="40" t="s">
        <v>143</v>
      </c>
      <c r="W682" s="40" t="s">
        <v>157</v>
      </c>
      <c r="X682" s="40" t="s">
        <v>158</v>
      </c>
      <c r="Y682" s="40" t="s">
        <v>45</v>
      </c>
      <c r="Z682" s="40" t="s">
        <v>45</v>
      </c>
      <c r="AA682" s="40" t="s">
        <v>1174</v>
      </c>
      <c r="AB682" s="40"/>
      <c r="AC682" s="40" t="s">
        <v>6928</v>
      </c>
      <c r="AD682" s="40" t="s">
        <v>6929</v>
      </c>
      <c r="AE682" s="40"/>
      <c r="AF682" s="40" t="s">
        <v>6908</v>
      </c>
      <c r="AG682" s="40" t="s">
        <v>486</v>
      </c>
      <c r="AH682" s="40" t="s">
        <v>1005</v>
      </c>
      <c r="AI682" s="40" t="s">
        <v>6930</v>
      </c>
    </row>
    <row r="683" spans="1:35" x14ac:dyDescent="0.2">
      <c r="A683" s="73">
        <v>68125</v>
      </c>
      <c r="B683" s="40" t="s">
        <v>6908</v>
      </c>
      <c r="C683" s="40" t="s">
        <v>6931</v>
      </c>
      <c r="D683" s="40" t="s">
        <v>137</v>
      </c>
      <c r="E683" s="42" t="s">
        <v>1226</v>
      </c>
      <c r="F683" s="40" t="s">
        <v>1227</v>
      </c>
      <c r="G683" s="40" t="s">
        <v>27</v>
      </c>
      <c r="H683" s="40" t="s">
        <v>28</v>
      </c>
      <c r="I683" s="40" t="s">
        <v>29</v>
      </c>
      <c r="J683" s="40" t="s">
        <v>30</v>
      </c>
      <c r="K683" s="40" t="s">
        <v>31</v>
      </c>
      <c r="L683" s="49">
        <v>312390</v>
      </c>
      <c r="M683" s="49">
        <v>0</v>
      </c>
      <c r="N683" s="49">
        <v>312390</v>
      </c>
      <c r="O683" s="49">
        <v>0</v>
      </c>
      <c r="P683" s="42" t="s">
        <v>150</v>
      </c>
      <c r="Q683" s="40" t="s">
        <v>2913</v>
      </c>
      <c r="R683" s="40" t="s">
        <v>2914</v>
      </c>
      <c r="S683" s="40" t="s">
        <v>140</v>
      </c>
      <c r="T683" s="40" t="s">
        <v>141</v>
      </c>
      <c r="U683" s="40" t="s">
        <v>2915</v>
      </c>
      <c r="V683" s="40" t="s">
        <v>143</v>
      </c>
      <c r="W683" s="40" t="s">
        <v>151</v>
      </c>
      <c r="X683" s="40" t="s">
        <v>152</v>
      </c>
      <c r="Y683" s="40" t="s">
        <v>45</v>
      </c>
      <c r="Z683" s="40" t="s">
        <v>45</v>
      </c>
      <c r="AA683" s="40" t="s">
        <v>1175</v>
      </c>
      <c r="AB683" s="40"/>
      <c r="AC683" s="40" t="s">
        <v>6932</v>
      </c>
      <c r="AD683" s="40" t="s">
        <v>6933</v>
      </c>
      <c r="AE683" s="40"/>
      <c r="AF683" s="40" t="s">
        <v>6908</v>
      </c>
      <c r="AG683" s="40" t="s">
        <v>486</v>
      </c>
      <c r="AH683" s="40" t="s">
        <v>396</v>
      </c>
      <c r="AI683" s="40" t="s">
        <v>6934</v>
      </c>
    </row>
    <row r="684" spans="1:35" x14ac:dyDescent="0.2">
      <c r="A684" s="73">
        <v>68225</v>
      </c>
      <c r="B684" s="40" t="s">
        <v>6908</v>
      </c>
      <c r="C684" s="40" t="s">
        <v>6935</v>
      </c>
      <c r="D684" s="40" t="s">
        <v>137</v>
      </c>
      <c r="E684" s="42" t="s">
        <v>1226</v>
      </c>
      <c r="F684" s="40" t="s">
        <v>1227</v>
      </c>
      <c r="G684" s="40" t="s">
        <v>27</v>
      </c>
      <c r="H684" s="40" t="s">
        <v>28</v>
      </c>
      <c r="I684" s="40" t="s">
        <v>29</v>
      </c>
      <c r="J684" s="40" t="s">
        <v>30</v>
      </c>
      <c r="K684" s="40" t="s">
        <v>31</v>
      </c>
      <c r="L684" s="49">
        <v>468585</v>
      </c>
      <c r="M684" s="49">
        <v>0</v>
      </c>
      <c r="N684" s="49">
        <v>468585</v>
      </c>
      <c r="O684" s="49">
        <v>0</v>
      </c>
      <c r="P684" s="42" t="s">
        <v>150</v>
      </c>
      <c r="Q684" s="40" t="s">
        <v>2376</v>
      </c>
      <c r="R684" s="40" t="s">
        <v>2377</v>
      </c>
      <c r="S684" s="40" t="s">
        <v>140</v>
      </c>
      <c r="T684" s="40" t="s">
        <v>141</v>
      </c>
      <c r="U684" s="40" t="s">
        <v>2378</v>
      </c>
      <c r="V684" s="40" t="s">
        <v>143</v>
      </c>
      <c r="W684" s="40" t="s">
        <v>151</v>
      </c>
      <c r="X684" s="40" t="s">
        <v>152</v>
      </c>
      <c r="Y684" s="40" t="s">
        <v>45</v>
      </c>
      <c r="Z684" s="40" t="s">
        <v>45</v>
      </c>
      <c r="AA684" s="40" t="s">
        <v>1176</v>
      </c>
      <c r="AB684" s="40"/>
      <c r="AC684" s="40" t="s">
        <v>6936</v>
      </c>
      <c r="AD684" s="40" t="s">
        <v>6937</v>
      </c>
      <c r="AE684" s="40"/>
      <c r="AF684" s="40" t="s">
        <v>6908</v>
      </c>
      <c r="AG684" s="40" t="s">
        <v>486</v>
      </c>
      <c r="AH684" s="40" t="s">
        <v>1003</v>
      </c>
      <c r="AI684" s="40" t="s">
        <v>6938</v>
      </c>
    </row>
    <row r="685" spans="1:35" x14ac:dyDescent="0.2">
      <c r="A685" s="73">
        <v>68325</v>
      </c>
      <c r="B685" s="40" t="s">
        <v>6908</v>
      </c>
      <c r="C685" s="40" t="s">
        <v>6939</v>
      </c>
      <c r="D685" s="40" t="s">
        <v>137</v>
      </c>
      <c r="E685" s="42" t="s">
        <v>1218</v>
      </c>
      <c r="F685" s="40" t="s">
        <v>1219</v>
      </c>
      <c r="G685" s="40" t="s">
        <v>27</v>
      </c>
      <c r="H685" s="40" t="s">
        <v>28</v>
      </c>
      <c r="I685" s="40" t="s">
        <v>37</v>
      </c>
      <c r="J685" s="40" t="s">
        <v>38</v>
      </c>
      <c r="K685" s="40" t="s">
        <v>31</v>
      </c>
      <c r="L685" s="49">
        <v>4544170</v>
      </c>
      <c r="M685" s="49">
        <v>0</v>
      </c>
      <c r="N685" s="49">
        <v>4544170</v>
      </c>
      <c r="O685" s="49">
        <v>0</v>
      </c>
      <c r="P685" s="42" t="s">
        <v>138</v>
      </c>
      <c r="Q685" s="40" t="s">
        <v>901</v>
      </c>
      <c r="R685" s="40" t="s">
        <v>139</v>
      </c>
      <c r="S685" s="40" t="s">
        <v>140</v>
      </c>
      <c r="T685" s="40" t="s">
        <v>141</v>
      </c>
      <c r="U685" s="40" t="s">
        <v>142</v>
      </c>
      <c r="V685" s="40" t="s">
        <v>143</v>
      </c>
      <c r="W685" s="40" t="s">
        <v>144</v>
      </c>
      <c r="X685" s="40" t="s">
        <v>145</v>
      </c>
      <c r="Y685" s="40" t="s">
        <v>49</v>
      </c>
      <c r="Z685" s="40" t="s">
        <v>49</v>
      </c>
      <c r="AA685" s="40" t="s">
        <v>1177</v>
      </c>
      <c r="AB685" s="40" t="s">
        <v>293</v>
      </c>
      <c r="AC685" s="40" t="s">
        <v>6940</v>
      </c>
      <c r="AD685" s="40" t="s">
        <v>6941</v>
      </c>
      <c r="AE685" s="40"/>
      <c r="AF685" s="40" t="s">
        <v>6908</v>
      </c>
      <c r="AG685" s="40" t="s">
        <v>146</v>
      </c>
      <c r="AH685" s="40" t="s">
        <v>6942</v>
      </c>
      <c r="AI685" s="40" t="s">
        <v>6943</v>
      </c>
    </row>
    <row r="686" spans="1:35" x14ac:dyDescent="0.2">
      <c r="A686" s="73">
        <v>68425</v>
      </c>
      <c r="B686" s="40" t="s">
        <v>6908</v>
      </c>
      <c r="C686" s="40" t="s">
        <v>6944</v>
      </c>
      <c r="D686" s="40" t="s">
        <v>137</v>
      </c>
      <c r="E686" s="42" t="s">
        <v>1218</v>
      </c>
      <c r="F686" s="40" t="s">
        <v>1219</v>
      </c>
      <c r="G686" s="40" t="s">
        <v>27</v>
      </c>
      <c r="H686" s="40" t="s">
        <v>28</v>
      </c>
      <c r="I686" s="40" t="s">
        <v>37</v>
      </c>
      <c r="J686" s="40" t="s">
        <v>38</v>
      </c>
      <c r="K686" s="40" t="s">
        <v>31</v>
      </c>
      <c r="L686" s="49">
        <v>656240</v>
      </c>
      <c r="M686" s="49">
        <v>0</v>
      </c>
      <c r="N686" s="49">
        <v>656240</v>
      </c>
      <c r="O686" s="49">
        <v>0</v>
      </c>
      <c r="P686" s="42" t="s">
        <v>138</v>
      </c>
      <c r="Q686" s="40" t="s">
        <v>901</v>
      </c>
      <c r="R686" s="40" t="s">
        <v>139</v>
      </c>
      <c r="S686" s="40" t="s">
        <v>140</v>
      </c>
      <c r="T686" s="40" t="s">
        <v>141</v>
      </c>
      <c r="U686" s="40" t="s">
        <v>142</v>
      </c>
      <c r="V686" s="40" t="s">
        <v>143</v>
      </c>
      <c r="W686" s="40" t="s">
        <v>144</v>
      </c>
      <c r="X686" s="40" t="s">
        <v>145</v>
      </c>
      <c r="Y686" s="40" t="s">
        <v>49</v>
      </c>
      <c r="Z686" s="40" t="s">
        <v>49</v>
      </c>
      <c r="AA686" s="40" t="s">
        <v>1178</v>
      </c>
      <c r="AB686" s="40" t="s">
        <v>292</v>
      </c>
      <c r="AC686" s="40" t="s">
        <v>6945</v>
      </c>
      <c r="AD686" s="40" t="s">
        <v>6946</v>
      </c>
      <c r="AE686" s="40"/>
      <c r="AF686" s="40" t="s">
        <v>6908</v>
      </c>
      <c r="AG686" s="40" t="s">
        <v>146</v>
      </c>
      <c r="AH686" s="40" t="s">
        <v>6947</v>
      </c>
      <c r="AI686" s="40" t="s">
        <v>6948</v>
      </c>
    </row>
    <row r="687" spans="1:35" x14ac:dyDescent="0.2">
      <c r="A687" s="73">
        <v>68525</v>
      </c>
      <c r="B687" s="40" t="s">
        <v>6908</v>
      </c>
      <c r="C687" s="40" t="s">
        <v>6949</v>
      </c>
      <c r="D687" s="40" t="s">
        <v>137</v>
      </c>
      <c r="E687" s="42" t="s">
        <v>1311</v>
      </c>
      <c r="F687" s="40" t="s">
        <v>1312</v>
      </c>
      <c r="G687" s="40" t="s">
        <v>27</v>
      </c>
      <c r="H687" s="40" t="s">
        <v>28</v>
      </c>
      <c r="I687" s="40" t="s">
        <v>29</v>
      </c>
      <c r="J687" s="40" t="s">
        <v>30</v>
      </c>
      <c r="K687" s="40" t="s">
        <v>31</v>
      </c>
      <c r="L687" s="49">
        <v>38789209</v>
      </c>
      <c r="M687" s="49">
        <v>0</v>
      </c>
      <c r="N687" s="49">
        <v>38789209</v>
      </c>
      <c r="O687" s="49">
        <v>35109600</v>
      </c>
      <c r="P687" s="42" t="s">
        <v>150</v>
      </c>
      <c r="Q687" s="40" t="s">
        <v>6950</v>
      </c>
      <c r="R687" s="40" t="s">
        <v>6951</v>
      </c>
      <c r="S687" s="40" t="s">
        <v>140</v>
      </c>
      <c r="T687" s="40" t="s">
        <v>141</v>
      </c>
      <c r="U687" s="40" t="s">
        <v>6952</v>
      </c>
      <c r="V687" s="40" t="s">
        <v>143</v>
      </c>
      <c r="W687" s="40" t="s">
        <v>151</v>
      </c>
      <c r="X687" s="40" t="s">
        <v>152</v>
      </c>
      <c r="Y687" s="40" t="s">
        <v>82</v>
      </c>
      <c r="Z687" s="40" t="s">
        <v>82</v>
      </c>
      <c r="AA687" s="40" t="s">
        <v>1179</v>
      </c>
      <c r="AB687" s="40"/>
      <c r="AC687" s="40" t="s">
        <v>9847</v>
      </c>
      <c r="AD687" s="40" t="s">
        <v>9848</v>
      </c>
      <c r="AE687" s="40"/>
      <c r="AF687" s="40" t="s">
        <v>6908</v>
      </c>
      <c r="AG687" s="40" t="s">
        <v>153</v>
      </c>
      <c r="AH687" s="40" t="s">
        <v>6953</v>
      </c>
      <c r="AI687" s="40" t="s">
        <v>6954</v>
      </c>
    </row>
    <row r="688" spans="1:35" x14ac:dyDescent="0.2">
      <c r="A688" s="73">
        <v>68625</v>
      </c>
      <c r="B688" s="40" t="s">
        <v>6908</v>
      </c>
      <c r="C688" s="40" t="s">
        <v>6955</v>
      </c>
      <c r="D688" s="40" t="s">
        <v>137</v>
      </c>
      <c r="E688" s="42" t="s">
        <v>1311</v>
      </c>
      <c r="F688" s="40" t="s">
        <v>1312</v>
      </c>
      <c r="G688" s="40" t="s">
        <v>27</v>
      </c>
      <c r="H688" s="40" t="s">
        <v>28</v>
      </c>
      <c r="I688" s="40" t="s">
        <v>29</v>
      </c>
      <c r="J688" s="40" t="s">
        <v>30</v>
      </c>
      <c r="K688" s="40" t="s">
        <v>31</v>
      </c>
      <c r="L688" s="49">
        <v>38789209</v>
      </c>
      <c r="M688" s="49">
        <v>0</v>
      </c>
      <c r="N688" s="49">
        <v>38789209</v>
      </c>
      <c r="O688" s="49">
        <v>35109600</v>
      </c>
      <c r="P688" s="42" t="s">
        <v>150</v>
      </c>
      <c r="Q688" s="40" t="s">
        <v>6956</v>
      </c>
      <c r="R688" s="40" t="s">
        <v>6957</v>
      </c>
      <c r="S688" s="40" t="s">
        <v>140</v>
      </c>
      <c r="T688" s="40" t="s">
        <v>141</v>
      </c>
      <c r="U688" s="40" t="s">
        <v>6958</v>
      </c>
      <c r="V688" s="40" t="s">
        <v>143</v>
      </c>
      <c r="W688" s="40" t="s">
        <v>148</v>
      </c>
      <c r="X688" s="40" t="s">
        <v>149</v>
      </c>
      <c r="Y688" s="40" t="s">
        <v>82</v>
      </c>
      <c r="Z688" s="40" t="s">
        <v>82</v>
      </c>
      <c r="AA688" s="40" t="s">
        <v>1180</v>
      </c>
      <c r="AB688" s="40"/>
      <c r="AC688" s="40" t="s">
        <v>9849</v>
      </c>
      <c r="AD688" s="40" t="s">
        <v>9850</v>
      </c>
      <c r="AE688" s="40"/>
      <c r="AF688" s="40" t="s">
        <v>6908</v>
      </c>
      <c r="AG688" s="40" t="s">
        <v>153</v>
      </c>
      <c r="AH688" s="40" t="s">
        <v>6959</v>
      </c>
      <c r="AI688" s="40" t="s">
        <v>6954</v>
      </c>
    </row>
    <row r="689" spans="1:35" x14ac:dyDescent="0.2">
      <c r="A689" s="73">
        <v>68725</v>
      </c>
      <c r="B689" s="40" t="s">
        <v>6908</v>
      </c>
      <c r="C689" s="40" t="s">
        <v>6960</v>
      </c>
      <c r="D689" s="40" t="s">
        <v>137</v>
      </c>
      <c r="E689" s="42" t="s">
        <v>1311</v>
      </c>
      <c r="F689" s="40" t="s">
        <v>1312</v>
      </c>
      <c r="G689" s="40" t="s">
        <v>27</v>
      </c>
      <c r="H689" s="40" t="s">
        <v>28</v>
      </c>
      <c r="I689" s="40" t="s">
        <v>29</v>
      </c>
      <c r="J689" s="40" t="s">
        <v>30</v>
      </c>
      <c r="K689" s="40" t="s">
        <v>31</v>
      </c>
      <c r="L689" s="49">
        <v>38789209</v>
      </c>
      <c r="M689" s="49">
        <v>0</v>
      </c>
      <c r="N689" s="49">
        <v>38789209</v>
      </c>
      <c r="O689" s="49">
        <v>35109600</v>
      </c>
      <c r="P689" s="42" t="s">
        <v>150</v>
      </c>
      <c r="Q689" s="40" t="s">
        <v>6961</v>
      </c>
      <c r="R689" s="40" t="s">
        <v>6962</v>
      </c>
      <c r="S689" s="40" t="s">
        <v>140</v>
      </c>
      <c r="T689" s="40" t="s">
        <v>141</v>
      </c>
      <c r="U689" s="40" t="s">
        <v>6963</v>
      </c>
      <c r="V689" s="40" t="s">
        <v>143</v>
      </c>
      <c r="W689" s="40" t="s">
        <v>151</v>
      </c>
      <c r="X689" s="40" t="s">
        <v>152</v>
      </c>
      <c r="Y689" s="40" t="s">
        <v>82</v>
      </c>
      <c r="Z689" s="40" t="s">
        <v>82</v>
      </c>
      <c r="AA689" s="40" t="s">
        <v>1181</v>
      </c>
      <c r="AB689" s="40"/>
      <c r="AC689" s="40" t="s">
        <v>9851</v>
      </c>
      <c r="AD689" s="40" t="s">
        <v>9852</v>
      </c>
      <c r="AE689" s="40"/>
      <c r="AF689" s="40" t="s">
        <v>6908</v>
      </c>
      <c r="AG689" s="40" t="s">
        <v>153</v>
      </c>
      <c r="AH689" s="40" t="s">
        <v>6964</v>
      </c>
      <c r="AI689" s="40" t="s">
        <v>6954</v>
      </c>
    </row>
    <row r="690" spans="1:35" x14ac:dyDescent="0.2">
      <c r="A690" s="73">
        <v>68825</v>
      </c>
      <c r="B690" s="40" t="s">
        <v>6908</v>
      </c>
      <c r="C690" s="40" t="s">
        <v>6965</v>
      </c>
      <c r="D690" s="40" t="s">
        <v>137</v>
      </c>
      <c r="E690" s="42" t="s">
        <v>1311</v>
      </c>
      <c r="F690" s="40" t="s">
        <v>1312</v>
      </c>
      <c r="G690" s="40" t="s">
        <v>27</v>
      </c>
      <c r="H690" s="40" t="s">
        <v>28</v>
      </c>
      <c r="I690" s="40" t="s">
        <v>29</v>
      </c>
      <c r="J690" s="40" t="s">
        <v>30</v>
      </c>
      <c r="K690" s="40" t="s">
        <v>31</v>
      </c>
      <c r="L690" s="49">
        <v>38789209</v>
      </c>
      <c r="M690" s="49">
        <v>0</v>
      </c>
      <c r="N690" s="49">
        <v>38789209</v>
      </c>
      <c r="O690" s="49">
        <v>35109600</v>
      </c>
      <c r="P690" s="42" t="s">
        <v>150</v>
      </c>
      <c r="Q690" s="40" t="s">
        <v>6966</v>
      </c>
      <c r="R690" s="40" t="s">
        <v>6967</v>
      </c>
      <c r="S690" s="40" t="s">
        <v>140</v>
      </c>
      <c r="T690" s="40" t="s">
        <v>141</v>
      </c>
      <c r="U690" s="40" t="s">
        <v>6968</v>
      </c>
      <c r="V690" s="40" t="s">
        <v>143</v>
      </c>
      <c r="W690" s="40" t="s">
        <v>148</v>
      </c>
      <c r="X690" s="40" t="s">
        <v>149</v>
      </c>
      <c r="Y690" s="40" t="s">
        <v>82</v>
      </c>
      <c r="Z690" s="40" t="s">
        <v>82</v>
      </c>
      <c r="AA690" s="40" t="s">
        <v>1182</v>
      </c>
      <c r="AB690" s="40"/>
      <c r="AC690" s="40" t="s">
        <v>9853</v>
      </c>
      <c r="AD690" s="40" t="s">
        <v>9854</v>
      </c>
      <c r="AE690" s="40"/>
      <c r="AF690" s="40" t="s">
        <v>6908</v>
      </c>
      <c r="AG690" s="40" t="s">
        <v>153</v>
      </c>
      <c r="AH690" s="40" t="s">
        <v>6969</v>
      </c>
      <c r="AI690" s="40" t="s">
        <v>6954</v>
      </c>
    </row>
    <row r="691" spans="1:35" x14ac:dyDescent="0.2">
      <c r="A691" s="73">
        <v>68925</v>
      </c>
      <c r="B691" s="40" t="s">
        <v>6908</v>
      </c>
      <c r="C691" s="40" t="s">
        <v>6970</v>
      </c>
      <c r="D691" s="40" t="s">
        <v>137</v>
      </c>
      <c r="E691" s="42" t="s">
        <v>1311</v>
      </c>
      <c r="F691" s="40" t="s">
        <v>1312</v>
      </c>
      <c r="G691" s="40" t="s">
        <v>27</v>
      </c>
      <c r="H691" s="40" t="s">
        <v>28</v>
      </c>
      <c r="I691" s="40" t="s">
        <v>29</v>
      </c>
      <c r="J691" s="40" t="s">
        <v>30</v>
      </c>
      <c r="K691" s="40" t="s">
        <v>31</v>
      </c>
      <c r="L691" s="49">
        <v>38789209</v>
      </c>
      <c r="M691" s="49">
        <v>0</v>
      </c>
      <c r="N691" s="49">
        <v>38789209</v>
      </c>
      <c r="O691" s="49">
        <v>35109601</v>
      </c>
      <c r="P691" s="42" t="s">
        <v>150</v>
      </c>
      <c r="Q691" s="40" t="s">
        <v>6971</v>
      </c>
      <c r="R691" s="40" t="s">
        <v>6972</v>
      </c>
      <c r="S691" s="40" t="s">
        <v>140</v>
      </c>
      <c r="T691" s="40" t="s">
        <v>141</v>
      </c>
      <c r="U691" s="40" t="s">
        <v>6973</v>
      </c>
      <c r="V691" s="40" t="s">
        <v>143</v>
      </c>
      <c r="W691" s="40" t="s">
        <v>157</v>
      </c>
      <c r="X691" s="40" t="s">
        <v>158</v>
      </c>
      <c r="Y691" s="40" t="s">
        <v>82</v>
      </c>
      <c r="Z691" s="40" t="s">
        <v>82</v>
      </c>
      <c r="AA691" s="40" t="s">
        <v>1183</v>
      </c>
      <c r="AB691" s="40"/>
      <c r="AC691" s="40" t="s">
        <v>9855</v>
      </c>
      <c r="AD691" s="40" t="s">
        <v>9856</v>
      </c>
      <c r="AE691" s="40"/>
      <c r="AF691" s="40" t="s">
        <v>6908</v>
      </c>
      <c r="AG691" s="40" t="s">
        <v>153</v>
      </c>
      <c r="AH691" s="40" t="s">
        <v>6974</v>
      </c>
      <c r="AI691" s="40" t="s">
        <v>6975</v>
      </c>
    </row>
    <row r="692" spans="1:35" x14ac:dyDescent="0.2">
      <c r="A692" s="73">
        <v>69025</v>
      </c>
      <c r="B692" s="40" t="s">
        <v>6908</v>
      </c>
      <c r="C692" s="40" t="s">
        <v>6976</v>
      </c>
      <c r="D692" s="40" t="s">
        <v>137</v>
      </c>
      <c r="E692" s="42" t="s">
        <v>1218</v>
      </c>
      <c r="F692" s="40" t="s">
        <v>1219</v>
      </c>
      <c r="G692" s="40" t="s">
        <v>41</v>
      </c>
      <c r="H692" s="40" t="s">
        <v>42</v>
      </c>
      <c r="I692" s="40" t="s">
        <v>29</v>
      </c>
      <c r="J692" s="40" t="s">
        <v>30</v>
      </c>
      <c r="K692" s="40" t="s">
        <v>31</v>
      </c>
      <c r="L692" s="49">
        <v>38789209</v>
      </c>
      <c r="M692" s="49">
        <v>0</v>
      </c>
      <c r="N692" s="49">
        <v>38789209</v>
      </c>
      <c r="O692" s="49">
        <v>35109600</v>
      </c>
      <c r="P692" s="42" t="s">
        <v>150</v>
      </c>
      <c r="Q692" s="40" t="s">
        <v>6977</v>
      </c>
      <c r="R692" s="40" t="s">
        <v>6978</v>
      </c>
      <c r="S692" s="40" t="s">
        <v>140</v>
      </c>
      <c r="T692" s="40" t="s">
        <v>141</v>
      </c>
      <c r="U692" s="40" t="s">
        <v>6979</v>
      </c>
      <c r="V692" s="40" t="s">
        <v>143</v>
      </c>
      <c r="W692" s="40" t="s">
        <v>155</v>
      </c>
      <c r="X692" s="40" t="s">
        <v>156</v>
      </c>
      <c r="Y692" s="40" t="s">
        <v>44</v>
      </c>
      <c r="Z692" s="40" t="s">
        <v>44</v>
      </c>
      <c r="AA692" s="40" t="s">
        <v>1184</v>
      </c>
      <c r="AB692" s="40"/>
      <c r="AC692" s="40" t="s">
        <v>9857</v>
      </c>
      <c r="AD692" s="40" t="s">
        <v>9858</v>
      </c>
      <c r="AE692" s="40"/>
      <c r="AF692" s="40" t="s">
        <v>6908</v>
      </c>
      <c r="AG692" s="40" t="s">
        <v>153</v>
      </c>
      <c r="AH692" s="40" t="s">
        <v>6980</v>
      </c>
      <c r="AI692" s="40" t="s">
        <v>4345</v>
      </c>
    </row>
    <row r="693" spans="1:35" x14ac:dyDescent="0.2">
      <c r="A693" s="73">
        <v>69125</v>
      </c>
      <c r="B693" s="40" t="s">
        <v>6908</v>
      </c>
      <c r="C693" s="40" t="s">
        <v>6981</v>
      </c>
      <c r="D693" s="40" t="s">
        <v>137</v>
      </c>
      <c r="E693" s="42" t="s">
        <v>1203</v>
      </c>
      <c r="F693" s="40" t="s">
        <v>1204</v>
      </c>
      <c r="G693" s="40" t="s">
        <v>27</v>
      </c>
      <c r="H693" s="40" t="s">
        <v>28</v>
      </c>
      <c r="I693" s="40" t="s">
        <v>29</v>
      </c>
      <c r="J693" s="40" t="s">
        <v>30</v>
      </c>
      <c r="K693" s="40" t="s">
        <v>31</v>
      </c>
      <c r="L693" s="49">
        <v>38789209</v>
      </c>
      <c r="M693" s="49">
        <v>0</v>
      </c>
      <c r="N693" s="49">
        <v>38789209</v>
      </c>
      <c r="O693" s="49">
        <v>35109600</v>
      </c>
      <c r="P693" s="42" t="s">
        <v>150</v>
      </c>
      <c r="Q693" s="40" t="s">
        <v>6982</v>
      </c>
      <c r="R693" s="40" t="s">
        <v>6983</v>
      </c>
      <c r="S693" s="40" t="s">
        <v>140</v>
      </c>
      <c r="T693" s="40" t="s">
        <v>141</v>
      </c>
      <c r="U693" s="40" t="s">
        <v>6984</v>
      </c>
      <c r="V693" s="40" t="s">
        <v>143</v>
      </c>
      <c r="W693" s="40" t="s">
        <v>157</v>
      </c>
      <c r="X693" s="40" t="s">
        <v>158</v>
      </c>
      <c r="Y693" s="40" t="s">
        <v>23</v>
      </c>
      <c r="Z693" s="40" t="s">
        <v>23</v>
      </c>
      <c r="AA693" s="40" t="s">
        <v>1185</v>
      </c>
      <c r="AB693" s="40"/>
      <c r="AC693" s="40" t="s">
        <v>9859</v>
      </c>
      <c r="AD693" s="40" t="s">
        <v>9860</v>
      </c>
      <c r="AE693" s="40"/>
      <c r="AF693" s="40" t="s">
        <v>6908</v>
      </c>
      <c r="AG693" s="40" t="s">
        <v>153</v>
      </c>
      <c r="AH693" s="40" t="s">
        <v>6985</v>
      </c>
      <c r="AI693" s="40" t="s">
        <v>6986</v>
      </c>
    </row>
    <row r="694" spans="1:35" x14ac:dyDescent="0.2">
      <c r="A694" s="73">
        <v>69225</v>
      </c>
      <c r="B694" s="40" t="s">
        <v>6908</v>
      </c>
      <c r="C694" s="40" t="s">
        <v>6987</v>
      </c>
      <c r="D694" s="40" t="s">
        <v>137</v>
      </c>
      <c r="E694" s="42" t="s">
        <v>1226</v>
      </c>
      <c r="F694" s="40" t="s">
        <v>1227</v>
      </c>
      <c r="G694" s="40" t="s">
        <v>27</v>
      </c>
      <c r="H694" s="40" t="s">
        <v>28</v>
      </c>
      <c r="I694" s="40" t="s">
        <v>29</v>
      </c>
      <c r="J694" s="40" t="s">
        <v>30</v>
      </c>
      <c r="K694" s="40" t="s">
        <v>31</v>
      </c>
      <c r="L694" s="49">
        <v>38789209</v>
      </c>
      <c r="M694" s="49">
        <v>0</v>
      </c>
      <c r="N694" s="49">
        <v>38789209</v>
      </c>
      <c r="O694" s="49">
        <v>35109601</v>
      </c>
      <c r="P694" s="42" t="s">
        <v>150</v>
      </c>
      <c r="Q694" s="40" t="s">
        <v>6988</v>
      </c>
      <c r="R694" s="40" t="s">
        <v>6989</v>
      </c>
      <c r="S694" s="40" t="s">
        <v>140</v>
      </c>
      <c r="T694" s="40" t="s">
        <v>141</v>
      </c>
      <c r="U694" s="40" t="s">
        <v>6990</v>
      </c>
      <c r="V694" s="40" t="s">
        <v>143</v>
      </c>
      <c r="W694" s="40" t="s">
        <v>148</v>
      </c>
      <c r="X694" s="40" t="s">
        <v>149</v>
      </c>
      <c r="Y694" s="40" t="s">
        <v>59</v>
      </c>
      <c r="Z694" s="40" t="s">
        <v>59</v>
      </c>
      <c r="AA694" s="40" t="s">
        <v>1186</v>
      </c>
      <c r="AB694" s="40"/>
      <c r="AC694" s="40" t="s">
        <v>9861</v>
      </c>
      <c r="AD694" s="40" t="s">
        <v>9862</v>
      </c>
      <c r="AE694" s="40"/>
      <c r="AF694" s="40" t="s">
        <v>6908</v>
      </c>
      <c r="AG694" s="40" t="s">
        <v>153</v>
      </c>
      <c r="AH694" s="40" t="s">
        <v>6991</v>
      </c>
      <c r="AI694" s="40" t="s">
        <v>1672</v>
      </c>
    </row>
    <row r="695" spans="1:35" x14ac:dyDescent="0.2">
      <c r="A695" s="73">
        <v>69325</v>
      </c>
      <c r="B695" s="40" t="s">
        <v>6908</v>
      </c>
      <c r="C695" s="40" t="s">
        <v>6992</v>
      </c>
      <c r="D695" s="40" t="s">
        <v>137</v>
      </c>
      <c r="E695" s="42" t="s">
        <v>1226</v>
      </c>
      <c r="F695" s="40" t="s">
        <v>1227</v>
      </c>
      <c r="G695" s="40" t="s">
        <v>27</v>
      </c>
      <c r="H695" s="40" t="s">
        <v>28</v>
      </c>
      <c r="I695" s="40" t="s">
        <v>29</v>
      </c>
      <c r="J695" s="40" t="s">
        <v>30</v>
      </c>
      <c r="K695" s="40" t="s">
        <v>31</v>
      </c>
      <c r="L695" s="49">
        <v>38789209</v>
      </c>
      <c r="M695" s="49">
        <v>0</v>
      </c>
      <c r="N695" s="49">
        <v>38789209</v>
      </c>
      <c r="O695" s="49">
        <v>35109600</v>
      </c>
      <c r="P695" s="42" t="s">
        <v>150</v>
      </c>
      <c r="Q695" s="40" t="s">
        <v>6993</v>
      </c>
      <c r="R695" s="40" t="s">
        <v>6994</v>
      </c>
      <c r="S695" s="40" t="s">
        <v>140</v>
      </c>
      <c r="T695" s="40" t="s">
        <v>141</v>
      </c>
      <c r="U695" s="40" t="s">
        <v>6995</v>
      </c>
      <c r="V695" s="40" t="s">
        <v>143</v>
      </c>
      <c r="W695" s="40" t="s">
        <v>148</v>
      </c>
      <c r="X695" s="40" t="s">
        <v>149</v>
      </c>
      <c r="Y695" s="40" t="s">
        <v>59</v>
      </c>
      <c r="Z695" s="40" t="s">
        <v>59</v>
      </c>
      <c r="AA695" s="40" t="s">
        <v>1187</v>
      </c>
      <c r="AB695" s="40"/>
      <c r="AC695" s="40" t="s">
        <v>9863</v>
      </c>
      <c r="AD695" s="40" t="s">
        <v>9864</v>
      </c>
      <c r="AE695" s="40"/>
      <c r="AF695" s="40" t="s">
        <v>6908</v>
      </c>
      <c r="AG695" s="40" t="s">
        <v>153</v>
      </c>
      <c r="AH695" s="40" t="s">
        <v>6996</v>
      </c>
      <c r="AI695" s="40" t="s">
        <v>1672</v>
      </c>
    </row>
    <row r="696" spans="1:35" x14ac:dyDescent="0.2">
      <c r="A696" s="73">
        <v>69425</v>
      </c>
      <c r="B696" s="40" t="s">
        <v>6908</v>
      </c>
      <c r="C696" s="40" t="s">
        <v>6997</v>
      </c>
      <c r="D696" s="40" t="s">
        <v>137</v>
      </c>
      <c r="E696" s="42" t="s">
        <v>1226</v>
      </c>
      <c r="F696" s="40" t="s">
        <v>1227</v>
      </c>
      <c r="G696" s="40" t="s">
        <v>27</v>
      </c>
      <c r="H696" s="40" t="s">
        <v>28</v>
      </c>
      <c r="I696" s="40" t="s">
        <v>29</v>
      </c>
      <c r="J696" s="40" t="s">
        <v>30</v>
      </c>
      <c r="K696" s="40" t="s">
        <v>31</v>
      </c>
      <c r="L696" s="49">
        <v>38789209</v>
      </c>
      <c r="M696" s="49">
        <v>0</v>
      </c>
      <c r="N696" s="49">
        <v>38789209</v>
      </c>
      <c r="O696" s="49">
        <v>35109600</v>
      </c>
      <c r="P696" s="42" t="s">
        <v>150</v>
      </c>
      <c r="Q696" s="40" t="s">
        <v>6998</v>
      </c>
      <c r="R696" s="40" t="s">
        <v>6999</v>
      </c>
      <c r="S696" s="40" t="s">
        <v>140</v>
      </c>
      <c r="T696" s="40" t="s">
        <v>141</v>
      </c>
      <c r="U696" s="40" t="s">
        <v>7000</v>
      </c>
      <c r="V696" s="40" t="s">
        <v>143</v>
      </c>
      <c r="W696" s="40" t="s">
        <v>157</v>
      </c>
      <c r="X696" s="40" t="s">
        <v>158</v>
      </c>
      <c r="Y696" s="40" t="s">
        <v>59</v>
      </c>
      <c r="Z696" s="40" t="s">
        <v>59</v>
      </c>
      <c r="AA696" s="40" t="s">
        <v>1188</v>
      </c>
      <c r="AB696" s="40"/>
      <c r="AC696" s="40" t="s">
        <v>9865</v>
      </c>
      <c r="AD696" s="40" t="s">
        <v>9866</v>
      </c>
      <c r="AE696" s="40"/>
      <c r="AF696" s="40" t="s">
        <v>6908</v>
      </c>
      <c r="AG696" s="40" t="s">
        <v>153</v>
      </c>
      <c r="AH696" s="40" t="s">
        <v>7001</v>
      </c>
      <c r="AI696" s="40" t="s">
        <v>1672</v>
      </c>
    </row>
    <row r="697" spans="1:35" x14ac:dyDescent="0.2">
      <c r="A697" s="73">
        <v>69525</v>
      </c>
      <c r="B697" s="40" t="s">
        <v>6908</v>
      </c>
      <c r="C697" s="40" t="s">
        <v>7002</v>
      </c>
      <c r="D697" s="40" t="s">
        <v>137</v>
      </c>
      <c r="E697" s="42" t="s">
        <v>1226</v>
      </c>
      <c r="F697" s="40" t="s">
        <v>1227</v>
      </c>
      <c r="G697" s="40" t="s">
        <v>27</v>
      </c>
      <c r="H697" s="40" t="s">
        <v>28</v>
      </c>
      <c r="I697" s="40" t="s">
        <v>29</v>
      </c>
      <c r="J697" s="40" t="s">
        <v>30</v>
      </c>
      <c r="K697" s="40" t="s">
        <v>31</v>
      </c>
      <c r="L697" s="49">
        <v>38789209</v>
      </c>
      <c r="M697" s="49">
        <v>0</v>
      </c>
      <c r="N697" s="49">
        <v>38789209</v>
      </c>
      <c r="O697" s="49">
        <v>35109600</v>
      </c>
      <c r="P697" s="42" t="s">
        <v>150</v>
      </c>
      <c r="Q697" s="40" t="s">
        <v>7003</v>
      </c>
      <c r="R697" s="40" t="s">
        <v>7004</v>
      </c>
      <c r="S697" s="40" t="s">
        <v>140</v>
      </c>
      <c r="T697" s="40" t="s">
        <v>141</v>
      </c>
      <c r="U697" s="40" t="s">
        <v>7005</v>
      </c>
      <c r="V697" s="40" t="s">
        <v>143</v>
      </c>
      <c r="W697" s="40" t="s">
        <v>159</v>
      </c>
      <c r="X697" s="40" t="s">
        <v>160</v>
      </c>
      <c r="Y697" s="40" t="s">
        <v>59</v>
      </c>
      <c r="Z697" s="40" t="s">
        <v>59</v>
      </c>
      <c r="AA697" s="40" t="s">
        <v>1189</v>
      </c>
      <c r="AB697" s="40"/>
      <c r="AC697" s="40" t="s">
        <v>9867</v>
      </c>
      <c r="AD697" s="40" t="s">
        <v>9868</v>
      </c>
      <c r="AE697" s="40"/>
      <c r="AF697" s="40" t="s">
        <v>6908</v>
      </c>
      <c r="AG697" s="40" t="s">
        <v>153</v>
      </c>
      <c r="AH697" s="40" t="s">
        <v>7006</v>
      </c>
      <c r="AI697" s="40" t="s">
        <v>1672</v>
      </c>
    </row>
    <row r="698" spans="1:35" x14ac:dyDescent="0.2">
      <c r="A698" s="73">
        <v>69625</v>
      </c>
      <c r="B698" s="40" t="s">
        <v>6908</v>
      </c>
      <c r="C698" s="40" t="s">
        <v>7007</v>
      </c>
      <c r="D698" s="40" t="s">
        <v>137</v>
      </c>
      <c r="E698" s="42" t="s">
        <v>1226</v>
      </c>
      <c r="F698" s="40" t="s">
        <v>1227</v>
      </c>
      <c r="G698" s="40" t="s">
        <v>27</v>
      </c>
      <c r="H698" s="40" t="s">
        <v>28</v>
      </c>
      <c r="I698" s="40" t="s">
        <v>29</v>
      </c>
      <c r="J698" s="40" t="s">
        <v>30</v>
      </c>
      <c r="K698" s="40" t="s">
        <v>31</v>
      </c>
      <c r="L698" s="49">
        <v>38789209</v>
      </c>
      <c r="M698" s="49">
        <v>0</v>
      </c>
      <c r="N698" s="49">
        <v>38789209</v>
      </c>
      <c r="O698" s="49">
        <v>35109601</v>
      </c>
      <c r="P698" s="42" t="s">
        <v>150</v>
      </c>
      <c r="Q698" s="40" t="s">
        <v>7008</v>
      </c>
      <c r="R698" s="40" t="s">
        <v>7009</v>
      </c>
      <c r="S698" s="40" t="s">
        <v>140</v>
      </c>
      <c r="T698" s="40" t="s">
        <v>141</v>
      </c>
      <c r="U698" s="40" t="s">
        <v>7010</v>
      </c>
      <c r="V698" s="40" t="s">
        <v>143</v>
      </c>
      <c r="W698" s="40" t="s">
        <v>270</v>
      </c>
      <c r="X698" s="40" t="s">
        <v>271</v>
      </c>
      <c r="Y698" s="40" t="s">
        <v>59</v>
      </c>
      <c r="Z698" s="40" t="s">
        <v>59</v>
      </c>
      <c r="AA698" s="40" t="s">
        <v>1190</v>
      </c>
      <c r="AB698" s="40"/>
      <c r="AC698" s="40" t="s">
        <v>9869</v>
      </c>
      <c r="AD698" s="40" t="s">
        <v>9870</v>
      </c>
      <c r="AE698" s="40"/>
      <c r="AF698" s="40" t="s">
        <v>6908</v>
      </c>
      <c r="AG698" s="40" t="s">
        <v>153</v>
      </c>
      <c r="AH698" s="40" t="s">
        <v>7011</v>
      </c>
      <c r="AI698" s="40" t="s">
        <v>1659</v>
      </c>
    </row>
    <row r="699" spans="1:35" x14ac:dyDescent="0.2">
      <c r="A699" s="73">
        <v>69725</v>
      </c>
      <c r="B699" s="40" t="s">
        <v>6908</v>
      </c>
      <c r="C699" s="40" t="s">
        <v>7012</v>
      </c>
      <c r="D699" s="40" t="s">
        <v>137</v>
      </c>
      <c r="E699" s="42" t="s">
        <v>1203</v>
      </c>
      <c r="F699" s="40" t="s">
        <v>1204</v>
      </c>
      <c r="G699" s="40" t="s">
        <v>27</v>
      </c>
      <c r="H699" s="40" t="s">
        <v>28</v>
      </c>
      <c r="I699" s="40" t="s">
        <v>29</v>
      </c>
      <c r="J699" s="40" t="s">
        <v>30</v>
      </c>
      <c r="K699" s="40" t="s">
        <v>31</v>
      </c>
      <c r="L699" s="49">
        <v>634780</v>
      </c>
      <c r="M699" s="49">
        <v>0</v>
      </c>
      <c r="N699" s="49">
        <v>634780</v>
      </c>
      <c r="O699" s="49">
        <v>0</v>
      </c>
      <c r="P699" s="42" t="s">
        <v>150</v>
      </c>
      <c r="Q699" s="40" t="s">
        <v>1769</v>
      </c>
      <c r="R699" s="40" t="s">
        <v>1770</v>
      </c>
      <c r="S699" s="40" t="s">
        <v>140</v>
      </c>
      <c r="T699" s="40" t="s">
        <v>141</v>
      </c>
      <c r="U699" s="40" t="s">
        <v>1771</v>
      </c>
      <c r="V699" s="40" t="s">
        <v>143</v>
      </c>
      <c r="W699" s="40" t="s">
        <v>162</v>
      </c>
      <c r="X699" s="40" t="s">
        <v>163</v>
      </c>
      <c r="Y699" s="40" t="s">
        <v>35</v>
      </c>
      <c r="Z699" s="40" t="s">
        <v>35</v>
      </c>
      <c r="AA699" s="40" t="s">
        <v>1191</v>
      </c>
      <c r="AB699" s="40"/>
      <c r="AC699" s="40" t="s">
        <v>7013</v>
      </c>
      <c r="AD699" s="40" t="s">
        <v>7014</v>
      </c>
      <c r="AE699" s="40"/>
      <c r="AF699" s="40" t="s">
        <v>6908</v>
      </c>
      <c r="AG699" s="40" t="s">
        <v>486</v>
      </c>
      <c r="AH699" s="40" t="s">
        <v>966</v>
      </c>
      <c r="AI699" s="40" t="s">
        <v>7015</v>
      </c>
    </row>
    <row r="700" spans="1:35" x14ac:dyDescent="0.2">
      <c r="A700" s="73">
        <v>69825</v>
      </c>
      <c r="B700" s="40" t="s">
        <v>6908</v>
      </c>
      <c r="C700" s="40" t="s">
        <v>7016</v>
      </c>
      <c r="D700" s="40" t="s">
        <v>137</v>
      </c>
      <c r="E700" s="42" t="s">
        <v>1293</v>
      </c>
      <c r="F700" s="40" t="s">
        <v>1294</v>
      </c>
      <c r="G700" s="40" t="s">
        <v>76</v>
      </c>
      <c r="H700" s="40" t="s">
        <v>77</v>
      </c>
      <c r="I700" s="40" t="s">
        <v>29</v>
      </c>
      <c r="J700" s="40" t="s">
        <v>30</v>
      </c>
      <c r="K700" s="40" t="s">
        <v>31</v>
      </c>
      <c r="L700" s="49">
        <v>134445</v>
      </c>
      <c r="M700" s="49">
        <v>0</v>
      </c>
      <c r="N700" s="49">
        <v>134445</v>
      </c>
      <c r="O700" s="49">
        <v>0</v>
      </c>
      <c r="P700" s="42" t="s">
        <v>150</v>
      </c>
      <c r="Q700" s="40" t="s">
        <v>3407</v>
      </c>
      <c r="R700" s="40" t="s">
        <v>3408</v>
      </c>
      <c r="S700" s="40" t="s">
        <v>140</v>
      </c>
      <c r="T700" s="40" t="s">
        <v>141</v>
      </c>
      <c r="U700" s="40" t="s">
        <v>3409</v>
      </c>
      <c r="V700" s="40" t="s">
        <v>143</v>
      </c>
      <c r="W700" s="40" t="s">
        <v>148</v>
      </c>
      <c r="X700" s="40" t="s">
        <v>149</v>
      </c>
      <c r="Y700" s="40" t="s">
        <v>78</v>
      </c>
      <c r="Z700" s="40" t="s">
        <v>78</v>
      </c>
      <c r="AA700" s="40" t="s">
        <v>1192</v>
      </c>
      <c r="AB700" s="40"/>
      <c r="AC700" s="40" t="s">
        <v>7017</v>
      </c>
      <c r="AD700" s="40" t="s">
        <v>7018</v>
      </c>
      <c r="AE700" s="40"/>
      <c r="AF700" s="40" t="s">
        <v>6908</v>
      </c>
      <c r="AG700" s="40" t="s">
        <v>486</v>
      </c>
      <c r="AH700" s="40" t="s">
        <v>1000</v>
      </c>
      <c r="AI700" s="40" t="s">
        <v>7019</v>
      </c>
    </row>
    <row r="701" spans="1:35" x14ac:dyDescent="0.2">
      <c r="A701" s="73">
        <v>69925</v>
      </c>
      <c r="B701" s="40" t="s">
        <v>6908</v>
      </c>
      <c r="C701" s="40" t="s">
        <v>7020</v>
      </c>
      <c r="D701" s="40" t="s">
        <v>137</v>
      </c>
      <c r="E701" s="42" t="s">
        <v>1226</v>
      </c>
      <c r="F701" s="40" t="s">
        <v>1227</v>
      </c>
      <c r="G701" s="40" t="s">
        <v>27</v>
      </c>
      <c r="H701" s="40" t="s">
        <v>28</v>
      </c>
      <c r="I701" s="40" t="s">
        <v>29</v>
      </c>
      <c r="J701" s="40" t="s">
        <v>30</v>
      </c>
      <c r="K701" s="40" t="s">
        <v>31</v>
      </c>
      <c r="L701" s="49">
        <v>332390</v>
      </c>
      <c r="M701" s="49">
        <v>0</v>
      </c>
      <c r="N701" s="49">
        <v>332390</v>
      </c>
      <c r="O701" s="49">
        <v>0</v>
      </c>
      <c r="P701" s="42" t="s">
        <v>150</v>
      </c>
      <c r="Q701" s="40" t="s">
        <v>2478</v>
      </c>
      <c r="R701" s="40" t="s">
        <v>2479</v>
      </c>
      <c r="S701" s="40" t="s">
        <v>140</v>
      </c>
      <c r="T701" s="40" t="s">
        <v>141</v>
      </c>
      <c r="U701" s="40" t="s">
        <v>2480</v>
      </c>
      <c r="V701" s="40" t="s">
        <v>143</v>
      </c>
      <c r="W701" s="40" t="s">
        <v>151</v>
      </c>
      <c r="X701" s="40" t="s">
        <v>152</v>
      </c>
      <c r="Y701" s="40" t="s">
        <v>45</v>
      </c>
      <c r="Z701" s="40" t="s">
        <v>45</v>
      </c>
      <c r="AA701" s="40" t="s">
        <v>1193</v>
      </c>
      <c r="AB701" s="40"/>
      <c r="AC701" s="40" t="s">
        <v>7021</v>
      </c>
      <c r="AD701" s="40" t="s">
        <v>7022</v>
      </c>
      <c r="AE701" s="40"/>
      <c r="AF701" s="40" t="s">
        <v>6908</v>
      </c>
      <c r="AG701" s="40" t="s">
        <v>486</v>
      </c>
      <c r="AH701" s="40" t="s">
        <v>7023</v>
      </c>
      <c r="AI701" s="40" t="s">
        <v>7024</v>
      </c>
    </row>
    <row r="702" spans="1:35" x14ac:dyDescent="0.2">
      <c r="A702" s="73">
        <v>70025</v>
      </c>
      <c r="B702" s="40" t="s">
        <v>6908</v>
      </c>
      <c r="C702" s="40" t="s">
        <v>7025</v>
      </c>
      <c r="D702" s="40" t="s">
        <v>137</v>
      </c>
      <c r="E702" s="42" t="s">
        <v>1226</v>
      </c>
      <c r="F702" s="40" t="s">
        <v>1227</v>
      </c>
      <c r="G702" s="40" t="s">
        <v>27</v>
      </c>
      <c r="H702" s="40" t="s">
        <v>28</v>
      </c>
      <c r="I702" s="40" t="s">
        <v>29</v>
      </c>
      <c r="J702" s="40" t="s">
        <v>30</v>
      </c>
      <c r="K702" s="40" t="s">
        <v>31</v>
      </c>
      <c r="L702" s="49">
        <v>664780</v>
      </c>
      <c r="M702" s="49">
        <v>0</v>
      </c>
      <c r="N702" s="49">
        <v>664780</v>
      </c>
      <c r="O702" s="49">
        <v>0</v>
      </c>
      <c r="P702" s="42" t="s">
        <v>150</v>
      </c>
      <c r="Q702" s="40" t="s">
        <v>2406</v>
      </c>
      <c r="R702" s="40" t="s">
        <v>2407</v>
      </c>
      <c r="S702" s="40" t="s">
        <v>140</v>
      </c>
      <c r="T702" s="40" t="s">
        <v>141</v>
      </c>
      <c r="U702" s="40" t="s">
        <v>2408</v>
      </c>
      <c r="V702" s="40" t="s">
        <v>143</v>
      </c>
      <c r="W702" s="40" t="s">
        <v>151</v>
      </c>
      <c r="X702" s="40" t="s">
        <v>152</v>
      </c>
      <c r="Y702" s="40" t="s">
        <v>45</v>
      </c>
      <c r="Z702" s="40" t="s">
        <v>45</v>
      </c>
      <c r="AA702" s="40" t="s">
        <v>1194</v>
      </c>
      <c r="AB702" s="40"/>
      <c r="AC702" s="40" t="s">
        <v>7026</v>
      </c>
      <c r="AD702" s="40" t="s">
        <v>7027</v>
      </c>
      <c r="AE702" s="40"/>
      <c r="AF702" s="40" t="s">
        <v>6908</v>
      </c>
      <c r="AG702" s="40" t="s">
        <v>486</v>
      </c>
      <c r="AH702" s="40" t="s">
        <v>7028</v>
      </c>
      <c r="AI702" s="40" t="s">
        <v>7029</v>
      </c>
    </row>
    <row r="703" spans="1:35" x14ac:dyDescent="0.2">
      <c r="A703" s="73">
        <v>70125</v>
      </c>
      <c r="B703" s="40" t="s">
        <v>6908</v>
      </c>
      <c r="C703" s="40" t="s">
        <v>7030</v>
      </c>
      <c r="D703" s="40" t="s">
        <v>137</v>
      </c>
      <c r="E703" s="42" t="s">
        <v>1226</v>
      </c>
      <c r="F703" s="40" t="s">
        <v>1227</v>
      </c>
      <c r="G703" s="40" t="s">
        <v>27</v>
      </c>
      <c r="H703" s="40" t="s">
        <v>28</v>
      </c>
      <c r="I703" s="40" t="s">
        <v>29</v>
      </c>
      <c r="J703" s="40" t="s">
        <v>30</v>
      </c>
      <c r="K703" s="40" t="s">
        <v>31</v>
      </c>
      <c r="L703" s="49">
        <v>312390</v>
      </c>
      <c r="M703" s="49">
        <v>0</v>
      </c>
      <c r="N703" s="49">
        <v>312390</v>
      </c>
      <c r="O703" s="49">
        <v>0</v>
      </c>
      <c r="P703" s="42" t="s">
        <v>150</v>
      </c>
      <c r="Q703" s="40" t="s">
        <v>2943</v>
      </c>
      <c r="R703" s="40" t="s">
        <v>2944</v>
      </c>
      <c r="S703" s="40" t="s">
        <v>140</v>
      </c>
      <c r="T703" s="40" t="s">
        <v>141</v>
      </c>
      <c r="U703" s="40" t="s">
        <v>2945</v>
      </c>
      <c r="V703" s="40" t="s">
        <v>143</v>
      </c>
      <c r="W703" s="40" t="s">
        <v>148</v>
      </c>
      <c r="X703" s="40" t="s">
        <v>149</v>
      </c>
      <c r="Y703" s="40" t="s">
        <v>45</v>
      </c>
      <c r="Z703" s="40" t="s">
        <v>45</v>
      </c>
      <c r="AA703" s="40" t="s">
        <v>917</v>
      </c>
      <c r="AB703" s="40"/>
      <c r="AC703" s="40" t="s">
        <v>7031</v>
      </c>
      <c r="AD703" s="40" t="s">
        <v>7032</v>
      </c>
      <c r="AE703" s="40"/>
      <c r="AF703" s="40" t="s">
        <v>6908</v>
      </c>
      <c r="AG703" s="40" t="s">
        <v>486</v>
      </c>
      <c r="AH703" s="40" t="s">
        <v>7033</v>
      </c>
      <c r="AI703" s="40" t="s">
        <v>7034</v>
      </c>
    </row>
    <row r="704" spans="1:35" x14ac:dyDescent="0.2">
      <c r="A704" s="73">
        <v>70225</v>
      </c>
      <c r="B704" s="40" t="s">
        <v>6908</v>
      </c>
      <c r="C704" s="40" t="s">
        <v>7035</v>
      </c>
      <c r="D704" s="40" t="s">
        <v>137</v>
      </c>
      <c r="E704" s="42" t="s">
        <v>1325</v>
      </c>
      <c r="F704" s="40" t="s">
        <v>1326</v>
      </c>
      <c r="G704" s="40" t="s">
        <v>27</v>
      </c>
      <c r="H704" s="40" t="s">
        <v>28</v>
      </c>
      <c r="I704" s="40" t="s">
        <v>29</v>
      </c>
      <c r="J704" s="40" t="s">
        <v>30</v>
      </c>
      <c r="K704" s="40" t="s">
        <v>31</v>
      </c>
      <c r="L704" s="49">
        <v>810975</v>
      </c>
      <c r="M704" s="49">
        <v>0</v>
      </c>
      <c r="N704" s="49">
        <v>810975</v>
      </c>
      <c r="O704" s="49">
        <v>0</v>
      </c>
      <c r="P704" s="42" t="s">
        <v>150</v>
      </c>
      <c r="Q704" s="40" t="s">
        <v>2582</v>
      </c>
      <c r="R704" s="40" t="s">
        <v>2583</v>
      </c>
      <c r="S704" s="40" t="s">
        <v>140</v>
      </c>
      <c r="T704" s="40" t="s">
        <v>141</v>
      </c>
      <c r="U704" s="40" t="s">
        <v>2584</v>
      </c>
      <c r="V704" s="40" t="s">
        <v>143</v>
      </c>
      <c r="W704" s="40" t="s">
        <v>159</v>
      </c>
      <c r="X704" s="40" t="s">
        <v>160</v>
      </c>
      <c r="Y704" s="40" t="s">
        <v>88</v>
      </c>
      <c r="Z704" s="40" t="s">
        <v>88</v>
      </c>
      <c r="AA704" s="40" t="s">
        <v>1195</v>
      </c>
      <c r="AB704" s="40"/>
      <c r="AC704" s="40" t="s">
        <v>7036</v>
      </c>
      <c r="AD704" s="40" t="s">
        <v>7037</v>
      </c>
      <c r="AE704" s="40"/>
      <c r="AF704" s="40" t="s">
        <v>6908</v>
      </c>
      <c r="AG704" s="40" t="s">
        <v>486</v>
      </c>
      <c r="AH704" s="40" t="s">
        <v>7038</v>
      </c>
      <c r="AI704" s="40" t="s">
        <v>7039</v>
      </c>
    </row>
    <row r="705" spans="1:35" x14ac:dyDescent="0.2">
      <c r="A705" s="73">
        <v>70325</v>
      </c>
      <c r="B705" s="40" t="s">
        <v>7040</v>
      </c>
      <c r="C705" s="40" t="s">
        <v>7041</v>
      </c>
      <c r="D705" s="40" t="s">
        <v>137</v>
      </c>
      <c r="E705" s="42" t="s">
        <v>1226</v>
      </c>
      <c r="F705" s="40" t="s">
        <v>1227</v>
      </c>
      <c r="G705" s="40" t="s">
        <v>27</v>
      </c>
      <c r="H705" s="40" t="s">
        <v>28</v>
      </c>
      <c r="I705" s="40" t="s">
        <v>29</v>
      </c>
      <c r="J705" s="40" t="s">
        <v>30</v>
      </c>
      <c r="K705" s="40" t="s">
        <v>31</v>
      </c>
      <c r="L705" s="49">
        <v>38635892</v>
      </c>
      <c r="M705" s="49">
        <v>0</v>
      </c>
      <c r="N705" s="49">
        <v>38635892</v>
      </c>
      <c r="O705" s="49">
        <v>35109600</v>
      </c>
      <c r="P705" s="42" t="s">
        <v>150</v>
      </c>
      <c r="Q705" s="40" t="s">
        <v>7042</v>
      </c>
      <c r="R705" s="40" t="s">
        <v>7043</v>
      </c>
      <c r="S705" s="40" t="s">
        <v>140</v>
      </c>
      <c r="T705" s="40" t="s">
        <v>141</v>
      </c>
      <c r="U705" s="40" t="s">
        <v>7044</v>
      </c>
      <c r="V705" s="40" t="s">
        <v>143</v>
      </c>
      <c r="W705" s="40" t="s">
        <v>151</v>
      </c>
      <c r="X705" s="40" t="s">
        <v>152</v>
      </c>
      <c r="Y705" s="40" t="s">
        <v>59</v>
      </c>
      <c r="Z705" s="40" t="s">
        <v>59</v>
      </c>
      <c r="AA705" s="40" t="s">
        <v>1196</v>
      </c>
      <c r="AB705" s="40"/>
      <c r="AC705" s="40" t="s">
        <v>9871</v>
      </c>
      <c r="AD705" s="40" t="s">
        <v>9872</v>
      </c>
      <c r="AE705" s="40"/>
      <c r="AF705" s="40" t="s">
        <v>7040</v>
      </c>
      <c r="AG705" s="40" t="s">
        <v>153</v>
      </c>
      <c r="AH705" s="40" t="s">
        <v>7045</v>
      </c>
      <c r="AI705" s="40" t="s">
        <v>1672</v>
      </c>
    </row>
    <row r="706" spans="1:35" x14ac:dyDescent="0.2">
      <c r="A706" s="73">
        <v>70425</v>
      </c>
      <c r="B706" s="40" t="s">
        <v>7040</v>
      </c>
      <c r="C706" s="40" t="s">
        <v>7046</v>
      </c>
      <c r="D706" s="40" t="s">
        <v>137</v>
      </c>
      <c r="E706" s="42" t="s">
        <v>1226</v>
      </c>
      <c r="F706" s="40" t="s">
        <v>1227</v>
      </c>
      <c r="G706" s="40" t="s">
        <v>27</v>
      </c>
      <c r="H706" s="40" t="s">
        <v>28</v>
      </c>
      <c r="I706" s="40" t="s">
        <v>29</v>
      </c>
      <c r="J706" s="40" t="s">
        <v>30</v>
      </c>
      <c r="K706" s="40" t="s">
        <v>31</v>
      </c>
      <c r="L706" s="49">
        <v>38789209</v>
      </c>
      <c r="M706" s="49">
        <v>0</v>
      </c>
      <c r="N706" s="49">
        <v>38789209</v>
      </c>
      <c r="O706" s="49">
        <v>35262917</v>
      </c>
      <c r="P706" s="42" t="s">
        <v>150</v>
      </c>
      <c r="Q706" s="40" t="s">
        <v>7047</v>
      </c>
      <c r="R706" s="40" t="s">
        <v>7048</v>
      </c>
      <c r="S706" s="40" t="s">
        <v>140</v>
      </c>
      <c r="T706" s="40" t="s">
        <v>141</v>
      </c>
      <c r="U706" s="40" t="s">
        <v>7049</v>
      </c>
      <c r="V706" s="40" t="s">
        <v>143</v>
      </c>
      <c r="W706" s="40" t="s">
        <v>157</v>
      </c>
      <c r="X706" s="40" t="s">
        <v>158</v>
      </c>
      <c r="Y706" s="40" t="s">
        <v>59</v>
      </c>
      <c r="Z706" s="40" t="s">
        <v>59</v>
      </c>
      <c r="AA706" s="40" t="s">
        <v>1197</v>
      </c>
      <c r="AB706" s="40"/>
      <c r="AC706" s="40" t="s">
        <v>9873</v>
      </c>
      <c r="AD706" s="40" t="s">
        <v>9874</v>
      </c>
      <c r="AE706" s="40"/>
      <c r="AF706" s="40" t="s">
        <v>7040</v>
      </c>
      <c r="AG706" s="40" t="s">
        <v>153</v>
      </c>
      <c r="AH706" s="40" t="s">
        <v>7050</v>
      </c>
      <c r="AI706" s="40" t="s">
        <v>1672</v>
      </c>
    </row>
    <row r="707" spans="1:35" x14ac:dyDescent="0.2">
      <c r="A707" s="73">
        <v>70525</v>
      </c>
      <c r="B707" s="40" t="s">
        <v>7040</v>
      </c>
      <c r="C707" s="40" t="s">
        <v>7051</v>
      </c>
      <c r="D707" s="40" t="s">
        <v>137</v>
      </c>
      <c r="E707" s="42" t="s">
        <v>1311</v>
      </c>
      <c r="F707" s="40" t="s">
        <v>1312</v>
      </c>
      <c r="G707" s="40" t="s">
        <v>27</v>
      </c>
      <c r="H707" s="40" t="s">
        <v>28</v>
      </c>
      <c r="I707" s="40" t="s">
        <v>29</v>
      </c>
      <c r="J707" s="40" t="s">
        <v>30</v>
      </c>
      <c r="K707" s="40" t="s">
        <v>31</v>
      </c>
      <c r="L707" s="49">
        <v>38789209</v>
      </c>
      <c r="M707" s="49">
        <v>0</v>
      </c>
      <c r="N707" s="49">
        <v>38789209</v>
      </c>
      <c r="O707" s="49">
        <v>35262917</v>
      </c>
      <c r="P707" s="42" t="s">
        <v>150</v>
      </c>
      <c r="Q707" s="40" t="s">
        <v>7052</v>
      </c>
      <c r="R707" s="40" t="s">
        <v>7053</v>
      </c>
      <c r="S707" s="40" t="s">
        <v>140</v>
      </c>
      <c r="T707" s="40" t="s">
        <v>141</v>
      </c>
      <c r="U707" s="40" t="s">
        <v>7054</v>
      </c>
      <c r="V707" s="40" t="s">
        <v>143</v>
      </c>
      <c r="W707" s="40" t="s">
        <v>151</v>
      </c>
      <c r="X707" s="40" t="s">
        <v>152</v>
      </c>
      <c r="Y707" s="40" t="s">
        <v>82</v>
      </c>
      <c r="Z707" s="40" t="s">
        <v>82</v>
      </c>
      <c r="AA707" s="40" t="s">
        <v>1198</v>
      </c>
      <c r="AB707" s="40"/>
      <c r="AC707" s="40" t="s">
        <v>9875</v>
      </c>
      <c r="AD707" s="40" t="s">
        <v>9876</v>
      </c>
      <c r="AE707" s="40"/>
      <c r="AF707" s="40" t="s">
        <v>7040</v>
      </c>
      <c r="AG707" s="40" t="s">
        <v>153</v>
      </c>
      <c r="AH707" s="40" t="s">
        <v>7055</v>
      </c>
      <c r="AI707" s="40" t="s">
        <v>4356</v>
      </c>
    </row>
    <row r="708" spans="1:35" x14ac:dyDescent="0.2">
      <c r="A708" s="73">
        <v>70625</v>
      </c>
      <c r="B708" s="40" t="s">
        <v>7040</v>
      </c>
      <c r="C708" s="40" t="s">
        <v>7056</v>
      </c>
      <c r="D708" s="40" t="s">
        <v>137</v>
      </c>
      <c r="E708" s="42" t="s">
        <v>1311</v>
      </c>
      <c r="F708" s="40" t="s">
        <v>1312</v>
      </c>
      <c r="G708" s="40" t="s">
        <v>27</v>
      </c>
      <c r="H708" s="40" t="s">
        <v>28</v>
      </c>
      <c r="I708" s="40" t="s">
        <v>29</v>
      </c>
      <c r="J708" s="40" t="s">
        <v>30</v>
      </c>
      <c r="K708" s="40" t="s">
        <v>31</v>
      </c>
      <c r="L708" s="49">
        <v>38789209</v>
      </c>
      <c r="M708" s="49">
        <v>0</v>
      </c>
      <c r="N708" s="49">
        <v>38789209</v>
      </c>
      <c r="O708" s="49">
        <v>35262917</v>
      </c>
      <c r="P708" s="42" t="s">
        <v>150</v>
      </c>
      <c r="Q708" s="40" t="s">
        <v>7057</v>
      </c>
      <c r="R708" s="40" t="s">
        <v>7058</v>
      </c>
      <c r="S708" s="40" t="s">
        <v>140</v>
      </c>
      <c r="T708" s="40" t="s">
        <v>141</v>
      </c>
      <c r="U708" s="40" t="s">
        <v>7059</v>
      </c>
      <c r="V708" s="40" t="s">
        <v>143</v>
      </c>
      <c r="W708" s="40" t="s">
        <v>914</v>
      </c>
      <c r="X708" s="40" t="s">
        <v>161</v>
      </c>
      <c r="Y708" s="40" t="s">
        <v>82</v>
      </c>
      <c r="Z708" s="40" t="s">
        <v>82</v>
      </c>
      <c r="AA708" s="40" t="s">
        <v>963</v>
      </c>
      <c r="AB708" s="40"/>
      <c r="AC708" s="40" t="s">
        <v>9877</v>
      </c>
      <c r="AD708" s="40" t="s">
        <v>9878</v>
      </c>
      <c r="AE708" s="40"/>
      <c r="AF708" s="40" t="s">
        <v>7040</v>
      </c>
      <c r="AG708" s="40" t="s">
        <v>153</v>
      </c>
      <c r="AH708" s="40" t="s">
        <v>7060</v>
      </c>
      <c r="AI708" s="40" t="s">
        <v>4356</v>
      </c>
    </row>
    <row r="709" spans="1:35" x14ac:dyDescent="0.2">
      <c r="A709" s="73">
        <v>70725</v>
      </c>
      <c r="B709" s="40" t="s">
        <v>7040</v>
      </c>
      <c r="C709" s="40" t="s">
        <v>7061</v>
      </c>
      <c r="D709" s="40" t="s">
        <v>137</v>
      </c>
      <c r="E709" s="42" t="s">
        <v>1334</v>
      </c>
      <c r="F709" s="40" t="s">
        <v>1335</v>
      </c>
      <c r="G709" s="40" t="s">
        <v>27</v>
      </c>
      <c r="H709" s="40" t="s">
        <v>28</v>
      </c>
      <c r="I709" s="40" t="s">
        <v>29</v>
      </c>
      <c r="J709" s="40" t="s">
        <v>30</v>
      </c>
      <c r="K709" s="40" t="s">
        <v>31</v>
      </c>
      <c r="L709" s="49">
        <v>318316</v>
      </c>
      <c r="M709" s="49">
        <v>0</v>
      </c>
      <c r="N709" s="49">
        <v>318316</v>
      </c>
      <c r="O709" s="49">
        <v>0</v>
      </c>
      <c r="P709" s="42" t="s">
        <v>150</v>
      </c>
      <c r="Q709" s="40" t="s">
        <v>3169</v>
      </c>
      <c r="R709" s="40" t="s">
        <v>3170</v>
      </c>
      <c r="S709" s="40" t="s">
        <v>140</v>
      </c>
      <c r="T709" s="40" t="s">
        <v>141</v>
      </c>
      <c r="U709" s="40" t="s">
        <v>3171</v>
      </c>
      <c r="V709" s="40" t="s">
        <v>143</v>
      </c>
      <c r="W709" s="40" t="s">
        <v>157</v>
      </c>
      <c r="X709" s="40" t="s">
        <v>158</v>
      </c>
      <c r="Y709" s="40" t="s">
        <v>92</v>
      </c>
      <c r="Z709" s="40" t="s">
        <v>92</v>
      </c>
      <c r="AA709" s="40" t="s">
        <v>965</v>
      </c>
      <c r="AB709" s="40"/>
      <c r="AC709" s="40" t="s">
        <v>7062</v>
      </c>
      <c r="AD709" s="40" t="s">
        <v>7063</v>
      </c>
      <c r="AE709" s="40"/>
      <c r="AF709" s="40" t="s">
        <v>7040</v>
      </c>
      <c r="AG709" s="40" t="s">
        <v>486</v>
      </c>
      <c r="AH709" s="40" t="s">
        <v>7064</v>
      </c>
      <c r="AI709" s="40" t="s">
        <v>7065</v>
      </c>
    </row>
    <row r="710" spans="1:35" x14ac:dyDescent="0.2">
      <c r="A710" s="73">
        <v>70825</v>
      </c>
      <c r="B710" s="40" t="s">
        <v>7040</v>
      </c>
      <c r="C710" s="40" t="s">
        <v>7066</v>
      </c>
      <c r="D710" s="40" t="s">
        <v>137</v>
      </c>
      <c r="E710" s="42" t="s">
        <v>1203</v>
      </c>
      <c r="F710" s="40" t="s">
        <v>1204</v>
      </c>
      <c r="G710" s="40" t="s">
        <v>27</v>
      </c>
      <c r="H710" s="40" t="s">
        <v>28</v>
      </c>
      <c r="I710" s="40" t="s">
        <v>29</v>
      </c>
      <c r="J710" s="40" t="s">
        <v>30</v>
      </c>
      <c r="K710" s="40" t="s">
        <v>31</v>
      </c>
      <c r="L710" s="49">
        <v>801659</v>
      </c>
      <c r="M710" s="49">
        <v>0</v>
      </c>
      <c r="N710" s="49">
        <v>801659</v>
      </c>
      <c r="O710" s="49">
        <v>0</v>
      </c>
      <c r="P710" s="42" t="s">
        <v>150</v>
      </c>
      <c r="Q710" s="40" t="s">
        <v>3339</v>
      </c>
      <c r="R710" s="40" t="s">
        <v>3340</v>
      </c>
      <c r="S710" s="40" t="s">
        <v>140</v>
      </c>
      <c r="T710" s="40" t="s">
        <v>141</v>
      </c>
      <c r="U710" s="40" t="s">
        <v>3341</v>
      </c>
      <c r="V710" s="40" t="s">
        <v>143</v>
      </c>
      <c r="W710" s="40" t="s">
        <v>148</v>
      </c>
      <c r="X710" s="40" t="s">
        <v>149</v>
      </c>
      <c r="Y710" s="40" t="s">
        <v>35</v>
      </c>
      <c r="Z710" s="40" t="s">
        <v>35</v>
      </c>
      <c r="AA710" s="40" t="s">
        <v>967</v>
      </c>
      <c r="AB710" s="40"/>
      <c r="AC710" s="40" t="s">
        <v>7067</v>
      </c>
      <c r="AD710" s="40" t="s">
        <v>7068</v>
      </c>
      <c r="AE710" s="40"/>
      <c r="AF710" s="40" t="s">
        <v>7040</v>
      </c>
      <c r="AG710" s="40" t="s">
        <v>486</v>
      </c>
      <c r="AH710" s="40" t="s">
        <v>7069</v>
      </c>
      <c r="AI710" s="40" t="s">
        <v>7070</v>
      </c>
    </row>
    <row r="711" spans="1:35" x14ac:dyDescent="0.2">
      <c r="A711" s="73">
        <v>70925</v>
      </c>
      <c r="B711" s="40" t="s">
        <v>7040</v>
      </c>
      <c r="C711" s="40" t="s">
        <v>7071</v>
      </c>
      <c r="D711" s="40" t="s">
        <v>137</v>
      </c>
      <c r="E711" s="42" t="s">
        <v>1226</v>
      </c>
      <c r="F711" s="40" t="s">
        <v>1227</v>
      </c>
      <c r="G711" s="40" t="s">
        <v>27</v>
      </c>
      <c r="H711" s="40" t="s">
        <v>28</v>
      </c>
      <c r="I711" s="40" t="s">
        <v>29</v>
      </c>
      <c r="J711" s="40" t="s">
        <v>30</v>
      </c>
      <c r="K711" s="40" t="s">
        <v>31</v>
      </c>
      <c r="L711" s="49">
        <v>312390</v>
      </c>
      <c r="M711" s="49">
        <v>0</v>
      </c>
      <c r="N711" s="49">
        <v>312390</v>
      </c>
      <c r="O711" s="49">
        <v>0</v>
      </c>
      <c r="P711" s="42" t="s">
        <v>150</v>
      </c>
      <c r="Q711" s="40" t="s">
        <v>1674</v>
      </c>
      <c r="R711" s="40" t="s">
        <v>1675</v>
      </c>
      <c r="S711" s="40" t="s">
        <v>140</v>
      </c>
      <c r="T711" s="40" t="s">
        <v>141</v>
      </c>
      <c r="U711" s="40" t="s">
        <v>1676</v>
      </c>
      <c r="V711" s="40" t="s">
        <v>143</v>
      </c>
      <c r="W711" s="40" t="s">
        <v>272</v>
      </c>
      <c r="X711" s="40" t="s">
        <v>273</v>
      </c>
      <c r="Y711" s="40" t="s">
        <v>45</v>
      </c>
      <c r="Z711" s="40" t="s">
        <v>45</v>
      </c>
      <c r="AA711" s="40" t="s">
        <v>968</v>
      </c>
      <c r="AB711" s="40"/>
      <c r="AC711" s="40" t="s">
        <v>7072</v>
      </c>
      <c r="AD711" s="40" t="s">
        <v>7073</v>
      </c>
      <c r="AE711" s="40"/>
      <c r="AF711" s="40" t="s">
        <v>7040</v>
      </c>
      <c r="AG711" s="40" t="s">
        <v>486</v>
      </c>
      <c r="AH711" s="40" t="s">
        <v>7074</v>
      </c>
      <c r="AI711" s="40" t="s">
        <v>7075</v>
      </c>
    </row>
    <row r="712" spans="1:35" x14ac:dyDescent="0.2">
      <c r="A712" s="73">
        <v>71025</v>
      </c>
      <c r="B712" s="40" t="s">
        <v>7040</v>
      </c>
      <c r="C712" s="40" t="s">
        <v>7076</v>
      </c>
      <c r="D712" s="40" t="s">
        <v>137</v>
      </c>
      <c r="E712" s="42" t="s">
        <v>1293</v>
      </c>
      <c r="F712" s="40" t="s">
        <v>1294</v>
      </c>
      <c r="G712" s="40" t="s">
        <v>76</v>
      </c>
      <c r="H712" s="40" t="s">
        <v>77</v>
      </c>
      <c r="I712" s="40" t="s">
        <v>29</v>
      </c>
      <c r="J712" s="40" t="s">
        <v>30</v>
      </c>
      <c r="K712" s="40" t="s">
        <v>31</v>
      </c>
      <c r="L712" s="49">
        <v>228260</v>
      </c>
      <c r="M712" s="49">
        <v>0</v>
      </c>
      <c r="N712" s="49">
        <v>228260</v>
      </c>
      <c r="O712" s="49">
        <v>0</v>
      </c>
      <c r="P712" s="42" t="s">
        <v>150</v>
      </c>
      <c r="Q712" s="40" t="s">
        <v>3382</v>
      </c>
      <c r="R712" s="40" t="s">
        <v>3383</v>
      </c>
      <c r="S712" s="40" t="s">
        <v>140</v>
      </c>
      <c r="T712" s="40" t="s">
        <v>141</v>
      </c>
      <c r="U712" s="40" t="s">
        <v>3384</v>
      </c>
      <c r="V712" s="40" t="s">
        <v>143</v>
      </c>
      <c r="W712" s="40" t="s">
        <v>159</v>
      </c>
      <c r="X712" s="40" t="s">
        <v>160</v>
      </c>
      <c r="Y712" s="40" t="s">
        <v>78</v>
      </c>
      <c r="Z712" s="40" t="s">
        <v>78</v>
      </c>
      <c r="AA712" s="40" t="s">
        <v>969</v>
      </c>
      <c r="AB712" s="40"/>
      <c r="AC712" s="40" t="s">
        <v>7077</v>
      </c>
      <c r="AD712" s="40" t="s">
        <v>7078</v>
      </c>
      <c r="AE712" s="40"/>
      <c r="AF712" s="40" t="s">
        <v>7040</v>
      </c>
      <c r="AG712" s="40" t="s">
        <v>486</v>
      </c>
      <c r="AH712" s="40" t="s">
        <v>7079</v>
      </c>
      <c r="AI712" s="40" t="s">
        <v>7080</v>
      </c>
    </row>
    <row r="713" spans="1:35" x14ac:dyDescent="0.2">
      <c r="A713" s="73">
        <v>71125</v>
      </c>
      <c r="B713" s="40" t="s">
        <v>7081</v>
      </c>
      <c r="C713" s="40" t="s">
        <v>7082</v>
      </c>
      <c r="D713" s="40" t="s">
        <v>137</v>
      </c>
      <c r="E713" s="42" t="s">
        <v>1218</v>
      </c>
      <c r="F713" s="40" t="s">
        <v>1219</v>
      </c>
      <c r="G713" s="40" t="s">
        <v>27</v>
      </c>
      <c r="H713" s="40" t="s">
        <v>28</v>
      </c>
      <c r="I713" s="40" t="s">
        <v>37</v>
      </c>
      <c r="J713" s="40" t="s">
        <v>38</v>
      </c>
      <c r="K713" s="40" t="s">
        <v>31</v>
      </c>
      <c r="L713" s="49">
        <v>1695660</v>
      </c>
      <c r="M713" s="49">
        <v>0</v>
      </c>
      <c r="N713" s="49">
        <v>1695660</v>
      </c>
      <c r="O713" s="49">
        <v>0</v>
      </c>
      <c r="P713" s="42" t="s">
        <v>138</v>
      </c>
      <c r="Q713" s="40" t="s">
        <v>901</v>
      </c>
      <c r="R713" s="40" t="s">
        <v>139</v>
      </c>
      <c r="S713" s="40" t="s">
        <v>140</v>
      </c>
      <c r="T713" s="40" t="s">
        <v>141</v>
      </c>
      <c r="U713" s="40" t="s">
        <v>142</v>
      </c>
      <c r="V713" s="40" t="s">
        <v>143</v>
      </c>
      <c r="W713" s="40" t="s">
        <v>144</v>
      </c>
      <c r="X713" s="40" t="s">
        <v>145</v>
      </c>
      <c r="Y713" s="40" t="s">
        <v>49</v>
      </c>
      <c r="Z713" s="40" t="s">
        <v>49</v>
      </c>
      <c r="AA713" s="40" t="s">
        <v>971</v>
      </c>
      <c r="AB713" s="40" t="s">
        <v>294</v>
      </c>
      <c r="AC713" s="40" t="s">
        <v>7083</v>
      </c>
      <c r="AD713" s="40" t="s">
        <v>7084</v>
      </c>
      <c r="AE713" s="40"/>
      <c r="AF713" s="40" t="s">
        <v>7081</v>
      </c>
      <c r="AG713" s="40" t="s">
        <v>146</v>
      </c>
      <c r="AH713" s="40" t="s">
        <v>7085</v>
      </c>
      <c r="AI713" s="40" t="s">
        <v>7086</v>
      </c>
    </row>
    <row r="714" spans="1:35" x14ac:dyDescent="0.2">
      <c r="A714" s="73">
        <v>71225</v>
      </c>
      <c r="B714" s="40" t="s">
        <v>7081</v>
      </c>
      <c r="C714" s="40" t="s">
        <v>7087</v>
      </c>
      <c r="D714" s="40" t="s">
        <v>137</v>
      </c>
      <c r="E714" s="42" t="s">
        <v>1218</v>
      </c>
      <c r="F714" s="40" t="s">
        <v>1219</v>
      </c>
      <c r="G714" s="40" t="s">
        <v>27</v>
      </c>
      <c r="H714" s="40" t="s">
        <v>28</v>
      </c>
      <c r="I714" s="40" t="s">
        <v>29</v>
      </c>
      <c r="J714" s="40" t="s">
        <v>30</v>
      </c>
      <c r="K714" s="40" t="s">
        <v>31</v>
      </c>
      <c r="L714" s="49">
        <v>172239</v>
      </c>
      <c r="M714" s="49">
        <v>0</v>
      </c>
      <c r="N714" s="49">
        <v>172239</v>
      </c>
      <c r="O714" s="49">
        <v>0</v>
      </c>
      <c r="P714" s="42" t="s">
        <v>150</v>
      </c>
      <c r="Q714" s="40" t="s">
        <v>7088</v>
      </c>
      <c r="R714" s="40" t="s">
        <v>7089</v>
      </c>
      <c r="S714" s="40" t="s">
        <v>140</v>
      </c>
      <c r="T714" s="40" t="s">
        <v>141</v>
      </c>
      <c r="U714" s="40" t="s">
        <v>7090</v>
      </c>
      <c r="V714" s="40" t="s">
        <v>143</v>
      </c>
      <c r="W714" s="40" t="s">
        <v>157</v>
      </c>
      <c r="X714" s="40" t="s">
        <v>158</v>
      </c>
      <c r="Y714" s="40" t="s">
        <v>54</v>
      </c>
      <c r="Z714" s="40" t="s">
        <v>54</v>
      </c>
      <c r="AA714" s="40" t="s">
        <v>974</v>
      </c>
      <c r="AB714" s="40"/>
      <c r="AC714" s="40" t="s">
        <v>7091</v>
      </c>
      <c r="AD714" s="40" t="s">
        <v>7092</v>
      </c>
      <c r="AE714" s="40"/>
      <c r="AF714" s="40" t="s">
        <v>7081</v>
      </c>
      <c r="AG714" s="40" t="s">
        <v>486</v>
      </c>
      <c r="AH714" s="40" t="s">
        <v>7093</v>
      </c>
      <c r="AI714" s="40" t="s">
        <v>7094</v>
      </c>
    </row>
    <row r="715" spans="1:35" x14ac:dyDescent="0.2">
      <c r="A715" s="73">
        <v>71325</v>
      </c>
      <c r="B715" s="40" t="s">
        <v>7081</v>
      </c>
      <c r="C715" s="40" t="s">
        <v>7095</v>
      </c>
      <c r="D715" s="40" t="s">
        <v>137</v>
      </c>
      <c r="E715" s="42" t="s">
        <v>1226</v>
      </c>
      <c r="F715" s="40" t="s">
        <v>1227</v>
      </c>
      <c r="G715" s="40" t="s">
        <v>27</v>
      </c>
      <c r="H715" s="40" t="s">
        <v>28</v>
      </c>
      <c r="I715" s="40" t="s">
        <v>29</v>
      </c>
      <c r="J715" s="40" t="s">
        <v>30</v>
      </c>
      <c r="K715" s="40" t="s">
        <v>31</v>
      </c>
      <c r="L715" s="49">
        <v>644780</v>
      </c>
      <c r="M715" s="49">
        <v>0</v>
      </c>
      <c r="N715" s="49">
        <v>644780</v>
      </c>
      <c r="O715" s="49">
        <v>0</v>
      </c>
      <c r="P715" s="42" t="s">
        <v>150</v>
      </c>
      <c r="Q715" s="40" t="s">
        <v>1692</v>
      </c>
      <c r="R715" s="40" t="s">
        <v>1693</v>
      </c>
      <c r="S715" s="40" t="s">
        <v>140</v>
      </c>
      <c r="T715" s="40" t="s">
        <v>141</v>
      </c>
      <c r="U715" s="40" t="s">
        <v>1694</v>
      </c>
      <c r="V715" s="40" t="s">
        <v>143</v>
      </c>
      <c r="W715" s="40" t="s">
        <v>148</v>
      </c>
      <c r="X715" s="40" t="s">
        <v>149</v>
      </c>
      <c r="Y715" s="40" t="s">
        <v>45</v>
      </c>
      <c r="Z715" s="40" t="s">
        <v>45</v>
      </c>
      <c r="AA715" s="40" t="s">
        <v>976</v>
      </c>
      <c r="AB715" s="40"/>
      <c r="AC715" s="40" t="s">
        <v>7096</v>
      </c>
      <c r="AD715" s="40" t="s">
        <v>7097</v>
      </c>
      <c r="AE715" s="40"/>
      <c r="AF715" s="40" t="s">
        <v>7081</v>
      </c>
      <c r="AG715" s="40" t="s">
        <v>486</v>
      </c>
      <c r="AH715" s="40" t="s">
        <v>7098</v>
      </c>
      <c r="AI715" s="40" t="s">
        <v>7099</v>
      </c>
    </row>
    <row r="716" spans="1:35" x14ac:dyDescent="0.2">
      <c r="A716" s="73">
        <v>71425</v>
      </c>
      <c r="B716" s="40" t="s">
        <v>7081</v>
      </c>
      <c r="C716" s="40" t="s">
        <v>7100</v>
      </c>
      <c r="D716" s="40" t="s">
        <v>137</v>
      </c>
      <c r="E716" s="42" t="s">
        <v>1226</v>
      </c>
      <c r="F716" s="40" t="s">
        <v>1227</v>
      </c>
      <c r="G716" s="40" t="s">
        <v>27</v>
      </c>
      <c r="H716" s="40" t="s">
        <v>28</v>
      </c>
      <c r="I716" s="40" t="s">
        <v>29</v>
      </c>
      <c r="J716" s="40" t="s">
        <v>30</v>
      </c>
      <c r="K716" s="40" t="s">
        <v>31</v>
      </c>
      <c r="L716" s="49">
        <v>478585</v>
      </c>
      <c r="M716" s="49">
        <v>0</v>
      </c>
      <c r="N716" s="49">
        <v>478585</v>
      </c>
      <c r="O716" s="49">
        <v>0</v>
      </c>
      <c r="P716" s="42" t="s">
        <v>150</v>
      </c>
      <c r="Q716" s="40" t="s">
        <v>1699</v>
      </c>
      <c r="R716" s="40" t="s">
        <v>1700</v>
      </c>
      <c r="S716" s="40" t="s">
        <v>140</v>
      </c>
      <c r="T716" s="40" t="s">
        <v>141</v>
      </c>
      <c r="U716" s="40" t="s">
        <v>1701</v>
      </c>
      <c r="V716" s="40" t="s">
        <v>143</v>
      </c>
      <c r="W716" s="40" t="s">
        <v>148</v>
      </c>
      <c r="X716" s="40" t="s">
        <v>149</v>
      </c>
      <c r="Y716" s="40" t="s">
        <v>45</v>
      </c>
      <c r="Z716" s="40" t="s">
        <v>45</v>
      </c>
      <c r="AA716" s="40" t="s">
        <v>978</v>
      </c>
      <c r="AB716" s="40"/>
      <c r="AC716" s="40" t="s">
        <v>7101</v>
      </c>
      <c r="AD716" s="40" t="s">
        <v>7102</v>
      </c>
      <c r="AE716" s="40"/>
      <c r="AF716" s="40" t="s">
        <v>7081</v>
      </c>
      <c r="AG716" s="40" t="s">
        <v>486</v>
      </c>
      <c r="AH716" s="40" t="s">
        <v>7103</v>
      </c>
      <c r="AI716" s="40" t="s">
        <v>7104</v>
      </c>
    </row>
    <row r="717" spans="1:35" x14ac:dyDescent="0.2">
      <c r="A717" s="73">
        <v>71525</v>
      </c>
      <c r="B717" s="40" t="s">
        <v>7081</v>
      </c>
      <c r="C717" s="40" t="s">
        <v>7105</v>
      </c>
      <c r="D717" s="40" t="s">
        <v>137</v>
      </c>
      <c r="E717" s="42" t="s">
        <v>1394</v>
      </c>
      <c r="F717" s="40" t="s">
        <v>1395</v>
      </c>
      <c r="G717" s="40" t="s">
        <v>1396</v>
      </c>
      <c r="H717" s="40" t="s">
        <v>1397</v>
      </c>
      <c r="I717" s="40" t="s">
        <v>37</v>
      </c>
      <c r="J717" s="40" t="s">
        <v>48</v>
      </c>
      <c r="K717" s="40" t="s">
        <v>31</v>
      </c>
      <c r="L717" s="49">
        <v>172436</v>
      </c>
      <c r="M717" s="49">
        <v>0</v>
      </c>
      <c r="N717" s="49">
        <v>172436</v>
      </c>
      <c r="O717" s="49">
        <v>0</v>
      </c>
      <c r="P717" s="42" t="s">
        <v>150</v>
      </c>
      <c r="Q717" s="40" t="s">
        <v>3486</v>
      </c>
      <c r="R717" s="40" t="s">
        <v>3487</v>
      </c>
      <c r="S717" s="40" t="s">
        <v>140</v>
      </c>
      <c r="T717" s="40" t="s">
        <v>141</v>
      </c>
      <c r="U717" s="40" t="s">
        <v>3488</v>
      </c>
      <c r="V717" s="40" t="s">
        <v>143</v>
      </c>
      <c r="W717" s="40" t="s">
        <v>148</v>
      </c>
      <c r="X717" s="40" t="s">
        <v>149</v>
      </c>
      <c r="Y717" s="40" t="s">
        <v>304</v>
      </c>
      <c r="Z717" s="40" t="s">
        <v>304</v>
      </c>
      <c r="AA717" s="40" t="s">
        <v>980</v>
      </c>
      <c r="AB717" s="40" t="s">
        <v>295</v>
      </c>
      <c r="AC717" s="40" t="s">
        <v>6438</v>
      </c>
      <c r="AD717" s="40" t="s">
        <v>6439</v>
      </c>
      <c r="AE717" s="40"/>
      <c r="AF717" s="40" t="s">
        <v>7081</v>
      </c>
      <c r="AG717" s="40" t="s">
        <v>486</v>
      </c>
      <c r="AH717" s="40" t="s">
        <v>7106</v>
      </c>
      <c r="AI717" s="40" t="s">
        <v>7107</v>
      </c>
    </row>
    <row r="718" spans="1:35" x14ac:dyDescent="0.2">
      <c r="A718" s="73">
        <v>71625</v>
      </c>
      <c r="B718" s="40" t="s">
        <v>7108</v>
      </c>
      <c r="C718" s="40" t="s">
        <v>7109</v>
      </c>
      <c r="D718" s="40" t="s">
        <v>7110</v>
      </c>
      <c r="E718" s="42" t="s">
        <v>1218</v>
      </c>
      <c r="F718" s="40" t="s">
        <v>1219</v>
      </c>
      <c r="G718" s="40" t="s">
        <v>27</v>
      </c>
      <c r="H718" s="40" t="s">
        <v>28</v>
      </c>
      <c r="I718" s="40" t="s">
        <v>37</v>
      </c>
      <c r="J718" s="40" t="s">
        <v>38</v>
      </c>
      <c r="K718" s="40" t="s">
        <v>31</v>
      </c>
      <c r="L718" s="49">
        <v>4440</v>
      </c>
      <c r="M718" s="49">
        <v>0</v>
      </c>
      <c r="N718" s="49">
        <v>4440</v>
      </c>
      <c r="O718" s="49">
        <v>0</v>
      </c>
      <c r="P718" s="42" t="s">
        <v>138</v>
      </c>
      <c r="Q718" s="40" t="s">
        <v>1487</v>
      </c>
      <c r="R718" s="40" t="s">
        <v>1488</v>
      </c>
      <c r="S718" s="40" t="s">
        <v>140</v>
      </c>
      <c r="T718" s="40" t="s">
        <v>141</v>
      </c>
      <c r="U718" s="40" t="s">
        <v>1489</v>
      </c>
      <c r="V718" s="40" t="s">
        <v>143</v>
      </c>
      <c r="W718" s="40" t="s">
        <v>148</v>
      </c>
      <c r="X718" s="40" t="s">
        <v>149</v>
      </c>
      <c r="Y718" s="40" t="s">
        <v>49</v>
      </c>
      <c r="Z718" s="40" t="s">
        <v>49</v>
      </c>
      <c r="AA718" s="40" t="s">
        <v>982</v>
      </c>
      <c r="AB718" s="40"/>
      <c r="AC718" s="40"/>
      <c r="AD718" s="40"/>
      <c r="AE718" s="40"/>
      <c r="AF718" s="40" t="s">
        <v>7108</v>
      </c>
      <c r="AG718" s="40" t="s">
        <v>146</v>
      </c>
      <c r="AH718" s="40" t="s">
        <v>7111</v>
      </c>
      <c r="AI718" s="40" t="s">
        <v>7112</v>
      </c>
    </row>
    <row r="719" spans="1:35" x14ac:dyDescent="0.2">
      <c r="A719" s="73">
        <v>71725</v>
      </c>
      <c r="B719" s="40" t="s">
        <v>7108</v>
      </c>
      <c r="C719" s="40" t="s">
        <v>7113</v>
      </c>
      <c r="D719" s="40" t="s">
        <v>137</v>
      </c>
      <c r="E719" s="42" t="s">
        <v>1218</v>
      </c>
      <c r="F719" s="40" t="s">
        <v>1219</v>
      </c>
      <c r="G719" s="40" t="s">
        <v>27</v>
      </c>
      <c r="H719" s="40" t="s">
        <v>28</v>
      </c>
      <c r="I719" s="40" t="s">
        <v>37</v>
      </c>
      <c r="J719" s="40" t="s">
        <v>38</v>
      </c>
      <c r="K719" s="40" t="s">
        <v>31</v>
      </c>
      <c r="L719" s="49">
        <v>4440</v>
      </c>
      <c r="M719" s="49">
        <v>0</v>
      </c>
      <c r="N719" s="49">
        <v>4440</v>
      </c>
      <c r="O719" s="49">
        <v>0</v>
      </c>
      <c r="P719" s="42" t="s">
        <v>138</v>
      </c>
      <c r="Q719" s="40" t="s">
        <v>1487</v>
      </c>
      <c r="R719" s="40" t="s">
        <v>1488</v>
      </c>
      <c r="S719" s="40" t="s">
        <v>140</v>
      </c>
      <c r="T719" s="40" t="s">
        <v>141</v>
      </c>
      <c r="U719" s="40" t="s">
        <v>1489</v>
      </c>
      <c r="V719" s="40" t="s">
        <v>143</v>
      </c>
      <c r="W719" s="40" t="s">
        <v>148</v>
      </c>
      <c r="X719" s="40" t="s">
        <v>149</v>
      </c>
      <c r="Y719" s="40" t="s">
        <v>49</v>
      </c>
      <c r="Z719" s="40" t="s">
        <v>49</v>
      </c>
      <c r="AA719" s="40" t="s">
        <v>984</v>
      </c>
      <c r="AB719" s="40" t="s">
        <v>296</v>
      </c>
      <c r="AC719" s="40" t="s">
        <v>7114</v>
      </c>
      <c r="AD719" s="40" t="s">
        <v>7115</v>
      </c>
      <c r="AE719" s="40"/>
      <c r="AF719" s="40" t="s">
        <v>7108</v>
      </c>
      <c r="AG719" s="40" t="s">
        <v>146</v>
      </c>
      <c r="AH719" s="40" t="s">
        <v>7111</v>
      </c>
      <c r="AI719" s="40" t="s">
        <v>7112</v>
      </c>
    </row>
    <row r="720" spans="1:35" x14ac:dyDescent="0.2">
      <c r="A720" s="73">
        <v>71825</v>
      </c>
      <c r="B720" s="40" t="s">
        <v>7116</v>
      </c>
      <c r="C720" s="40" t="s">
        <v>7117</v>
      </c>
      <c r="D720" s="40" t="s">
        <v>137</v>
      </c>
      <c r="E720" s="42" t="s">
        <v>1334</v>
      </c>
      <c r="F720" s="40" t="s">
        <v>1335</v>
      </c>
      <c r="G720" s="40" t="s">
        <v>27</v>
      </c>
      <c r="H720" s="40" t="s">
        <v>28</v>
      </c>
      <c r="I720" s="40" t="s">
        <v>29</v>
      </c>
      <c r="J720" s="40" t="s">
        <v>30</v>
      </c>
      <c r="K720" s="40" t="s">
        <v>31</v>
      </c>
      <c r="L720" s="49">
        <v>102839</v>
      </c>
      <c r="M720" s="49">
        <v>0</v>
      </c>
      <c r="N720" s="49">
        <v>102839</v>
      </c>
      <c r="O720" s="49">
        <v>0</v>
      </c>
      <c r="P720" s="42" t="s">
        <v>150</v>
      </c>
      <c r="Q720" s="40" t="s">
        <v>3169</v>
      </c>
      <c r="R720" s="40" t="s">
        <v>3170</v>
      </c>
      <c r="S720" s="40" t="s">
        <v>140</v>
      </c>
      <c r="T720" s="40" t="s">
        <v>141</v>
      </c>
      <c r="U720" s="40" t="s">
        <v>3171</v>
      </c>
      <c r="V720" s="40" t="s">
        <v>143</v>
      </c>
      <c r="W720" s="40" t="s">
        <v>157</v>
      </c>
      <c r="X720" s="40" t="s">
        <v>158</v>
      </c>
      <c r="Y720" s="40" t="s">
        <v>92</v>
      </c>
      <c r="Z720" s="40" t="s">
        <v>92</v>
      </c>
      <c r="AA720" s="40" t="s">
        <v>986</v>
      </c>
      <c r="AB720" s="40"/>
      <c r="AC720" s="40" t="s">
        <v>7118</v>
      </c>
      <c r="AD720" s="40" t="s">
        <v>7119</v>
      </c>
      <c r="AE720" s="40"/>
      <c r="AF720" s="40" t="s">
        <v>7116</v>
      </c>
      <c r="AG720" s="40" t="s">
        <v>486</v>
      </c>
      <c r="AH720" s="40" t="s">
        <v>7120</v>
      </c>
      <c r="AI720" s="40" t="s">
        <v>7121</v>
      </c>
    </row>
    <row r="721" spans="1:35" x14ac:dyDescent="0.2">
      <c r="A721" s="73">
        <v>71925</v>
      </c>
      <c r="B721" s="40" t="s">
        <v>7122</v>
      </c>
      <c r="C721" s="40" t="s">
        <v>7123</v>
      </c>
      <c r="D721" s="40" t="s">
        <v>137</v>
      </c>
      <c r="E721" s="42" t="s">
        <v>1218</v>
      </c>
      <c r="F721" s="40" t="s">
        <v>1219</v>
      </c>
      <c r="G721" s="40" t="s">
        <v>27</v>
      </c>
      <c r="H721" s="40" t="s">
        <v>28</v>
      </c>
      <c r="I721" s="40" t="s">
        <v>29</v>
      </c>
      <c r="J721" s="40" t="s">
        <v>30</v>
      </c>
      <c r="K721" s="40" t="s">
        <v>31</v>
      </c>
      <c r="L721" s="49">
        <v>119839</v>
      </c>
      <c r="M721" s="49">
        <v>0</v>
      </c>
      <c r="N721" s="49">
        <v>119839</v>
      </c>
      <c r="O721" s="49">
        <v>0</v>
      </c>
      <c r="P721" s="42" t="s">
        <v>150</v>
      </c>
      <c r="Q721" s="40" t="s">
        <v>3182</v>
      </c>
      <c r="R721" s="40" t="s">
        <v>3183</v>
      </c>
      <c r="S721" s="40" t="s">
        <v>140</v>
      </c>
      <c r="T721" s="40" t="s">
        <v>141</v>
      </c>
      <c r="U721" s="40" t="s">
        <v>3184</v>
      </c>
      <c r="V721" s="40" t="s">
        <v>143</v>
      </c>
      <c r="W721" s="40" t="s">
        <v>151</v>
      </c>
      <c r="X721" s="40" t="s">
        <v>152</v>
      </c>
      <c r="Y721" s="40" t="s">
        <v>54</v>
      </c>
      <c r="Z721" s="40" t="s">
        <v>54</v>
      </c>
      <c r="AA721" s="40" t="s">
        <v>988</v>
      </c>
      <c r="AB721" s="40"/>
      <c r="AC721" s="40" t="s">
        <v>7124</v>
      </c>
      <c r="AD721" s="40" t="s">
        <v>7125</v>
      </c>
      <c r="AE721" s="40"/>
      <c r="AF721" s="40" t="s">
        <v>7122</v>
      </c>
      <c r="AG721" s="40" t="s">
        <v>486</v>
      </c>
      <c r="AH721" s="40" t="s">
        <v>7126</v>
      </c>
      <c r="AI721" s="40" t="s">
        <v>7127</v>
      </c>
    </row>
    <row r="722" spans="1:35" x14ac:dyDescent="0.2">
      <c r="A722" s="73">
        <v>72025</v>
      </c>
      <c r="B722" s="40" t="s">
        <v>7122</v>
      </c>
      <c r="C722" s="40" t="s">
        <v>7128</v>
      </c>
      <c r="D722" s="40" t="s">
        <v>137</v>
      </c>
      <c r="E722" s="42" t="s">
        <v>1218</v>
      </c>
      <c r="F722" s="40" t="s">
        <v>1219</v>
      </c>
      <c r="G722" s="40" t="s">
        <v>27</v>
      </c>
      <c r="H722" s="40" t="s">
        <v>28</v>
      </c>
      <c r="I722" s="40" t="s">
        <v>29</v>
      </c>
      <c r="J722" s="40" t="s">
        <v>30</v>
      </c>
      <c r="K722" s="40" t="s">
        <v>31</v>
      </c>
      <c r="L722" s="49">
        <v>526929</v>
      </c>
      <c r="M722" s="49">
        <v>0</v>
      </c>
      <c r="N722" s="49">
        <v>526929</v>
      </c>
      <c r="O722" s="49">
        <v>0</v>
      </c>
      <c r="P722" s="42" t="s">
        <v>150</v>
      </c>
      <c r="Q722" s="40" t="s">
        <v>3795</v>
      </c>
      <c r="R722" s="40" t="s">
        <v>3796</v>
      </c>
      <c r="S722" s="40" t="s">
        <v>140</v>
      </c>
      <c r="T722" s="40" t="s">
        <v>141</v>
      </c>
      <c r="U722" s="40" t="s">
        <v>3797</v>
      </c>
      <c r="V722" s="40" t="s">
        <v>143</v>
      </c>
      <c r="W722" s="40" t="s">
        <v>270</v>
      </c>
      <c r="X722" s="40" t="s">
        <v>271</v>
      </c>
      <c r="Y722" s="40" t="s">
        <v>54</v>
      </c>
      <c r="Z722" s="40" t="s">
        <v>54</v>
      </c>
      <c r="AA722" s="40" t="s">
        <v>990</v>
      </c>
      <c r="AB722" s="40"/>
      <c r="AC722" s="40" t="s">
        <v>7129</v>
      </c>
      <c r="AD722" s="40" t="s">
        <v>7130</v>
      </c>
      <c r="AE722" s="40"/>
      <c r="AF722" s="40" t="s">
        <v>7122</v>
      </c>
      <c r="AG722" s="40" t="s">
        <v>486</v>
      </c>
      <c r="AH722" s="40" t="s">
        <v>7131</v>
      </c>
      <c r="AI722" s="40" t="s">
        <v>7132</v>
      </c>
    </row>
    <row r="723" spans="1:35" x14ac:dyDescent="0.2">
      <c r="A723" s="73">
        <v>72125</v>
      </c>
      <c r="B723" s="40" t="s">
        <v>7122</v>
      </c>
      <c r="C723" s="40" t="s">
        <v>7133</v>
      </c>
      <c r="D723" s="40" t="s">
        <v>137</v>
      </c>
      <c r="E723" s="42" t="s">
        <v>1218</v>
      </c>
      <c r="F723" s="40" t="s">
        <v>1219</v>
      </c>
      <c r="G723" s="40" t="s">
        <v>27</v>
      </c>
      <c r="H723" s="40" t="s">
        <v>28</v>
      </c>
      <c r="I723" s="40" t="s">
        <v>37</v>
      </c>
      <c r="J723" s="40" t="s">
        <v>38</v>
      </c>
      <c r="K723" s="40" t="s">
        <v>31</v>
      </c>
      <c r="L723" s="49">
        <v>1434750</v>
      </c>
      <c r="M723" s="49">
        <v>0</v>
      </c>
      <c r="N723" s="49">
        <v>1434750</v>
      </c>
      <c r="O723" s="49">
        <v>0</v>
      </c>
      <c r="P723" s="42" t="s">
        <v>138</v>
      </c>
      <c r="Q723" s="40" t="s">
        <v>1471</v>
      </c>
      <c r="R723" s="40" t="s">
        <v>1472</v>
      </c>
      <c r="S723" s="40" t="s">
        <v>140</v>
      </c>
      <c r="T723" s="40" t="s">
        <v>147</v>
      </c>
      <c r="U723" s="40" t="s">
        <v>1473</v>
      </c>
      <c r="V723" s="40" t="s">
        <v>143</v>
      </c>
      <c r="W723" s="40" t="s">
        <v>1474</v>
      </c>
      <c r="X723" s="40" t="s">
        <v>1475</v>
      </c>
      <c r="Y723" s="40" t="s">
        <v>49</v>
      </c>
      <c r="Z723" s="40" t="s">
        <v>49</v>
      </c>
      <c r="AA723" s="40" t="s">
        <v>992</v>
      </c>
      <c r="AB723" s="40" t="s">
        <v>7134</v>
      </c>
      <c r="AC723" s="40" t="s">
        <v>7135</v>
      </c>
      <c r="AD723" s="40" t="s">
        <v>7136</v>
      </c>
      <c r="AE723" s="40"/>
      <c r="AF723" s="40" t="s">
        <v>7122</v>
      </c>
      <c r="AG723" s="40" t="s">
        <v>146</v>
      </c>
      <c r="AH723" s="40" t="s">
        <v>7137</v>
      </c>
      <c r="AI723" s="40" t="s">
        <v>7138</v>
      </c>
    </row>
    <row r="724" spans="1:35" x14ac:dyDescent="0.2">
      <c r="A724" s="73">
        <v>72225</v>
      </c>
      <c r="B724" s="40" t="s">
        <v>7139</v>
      </c>
      <c r="C724" s="40" t="s">
        <v>7140</v>
      </c>
      <c r="D724" s="40" t="s">
        <v>137</v>
      </c>
      <c r="E724" s="42" t="s">
        <v>1203</v>
      </c>
      <c r="F724" s="40" t="s">
        <v>1204</v>
      </c>
      <c r="G724" s="40" t="s">
        <v>27</v>
      </c>
      <c r="H724" s="40" t="s">
        <v>28</v>
      </c>
      <c r="I724" s="40" t="s">
        <v>29</v>
      </c>
      <c r="J724" s="40" t="s">
        <v>30</v>
      </c>
      <c r="K724" s="40" t="s">
        <v>31</v>
      </c>
      <c r="L724" s="49">
        <v>222058</v>
      </c>
      <c r="M724" s="49">
        <v>0</v>
      </c>
      <c r="N724" s="49">
        <v>222058</v>
      </c>
      <c r="O724" s="49">
        <v>0</v>
      </c>
      <c r="P724" s="42" t="s">
        <v>150</v>
      </c>
      <c r="Q724" s="40" t="s">
        <v>3780</v>
      </c>
      <c r="R724" s="40" t="s">
        <v>3781</v>
      </c>
      <c r="S724" s="40" t="s">
        <v>140</v>
      </c>
      <c r="T724" s="40" t="s">
        <v>141</v>
      </c>
      <c r="U724" s="40" t="s">
        <v>3782</v>
      </c>
      <c r="V724" s="40" t="s">
        <v>143</v>
      </c>
      <c r="W724" s="40" t="s">
        <v>151</v>
      </c>
      <c r="X724" s="40" t="s">
        <v>152</v>
      </c>
      <c r="Y724" s="40" t="s">
        <v>35</v>
      </c>
      <c r="Z724" s="40" t="s">
        <v>35</v>
      </c>
      <c r="AA724" s="40" t="s">
        <v>994</v>
      </c>
      <c r="AB724" s="40"/>
      <c r="AC724" s="40" t="s">
        <v>7141</v>
      </c>
      <c r="AD724" s="40" t="s">
        <v>7142</v>
      </c>
      <c r="AE724" s="40"/>
      <c r="AF724" s="40" t="s">
        <v>7139</v>
      </c>
      <c r="AG724" s="40" t="s">
        <v>486</v>
      </c>
      <c r="AH724" s="40" t="s">
        <v>7143</v>
      </c>
      <c r="AI724" s="40" t="s">
        <v>7144</v>
      </c>
    </row>
    <row r="725" spans="1:35" x14ac:dyDescent="0.2">
      <c r="A725" s="73">
        <v>72325</v>
      </c>
      <c r="B725" s="40" t="s">
        <v>7139</v>
      </c>
      <c r="C725" s="40" t="s">
        <v>7145</v>
      </c>
      <c r="D725" s="40" t="s">
        <v>137</v>
      </c>
      <c r="E725" s="42" t="s">
        <v>1203</v>
      </c>
      <c r="F725" s="40" t="s">
        <v>1204</v>
      </c>
      <c r="G725" s="40" t="s">
        <v>27</v>
      </c>
      <c r="H725" s="40" t="s">
        <v>28</v>
      </c>
      <c r="I725" s="40" t="s">
        <v>29</v>
      </c>
      <c r="J725" s="40" t="s">
        <v>30</v>
      </c>
      <c r="K725" s="40" t="s">
        <v>31</v>
      </c>
      <c r="L725" s="49">
        <v>156195</v>
      </c>
      <c r="M725" s="49">
        <v>0</v>
      </c>
      <c r="N725" s="49">
        <v>156195</v>
      </c>
      <c r="O725" s="49">
        <v>0</v>
      </c>
      <c r="P725" s="42" t="s">
        <v>150</v>
      </c>
      <c r="Q725" s="40" t="s">
        <v>2062</v>
      </c>
      <c r="R725" s="40" t="s">
        <v>2063</v>
      </c>
      <c r="S725" s="40" t="s">
        <v>140</v>
      </c>
      <c r="T725" s="40" t="s">
        <v>141</v>
      </c>
      <c r="U725" s="40" t="s">
        <v>2064</v>
      </c>
      <c r="V725" s="40" t="s">
        <v>143</v>
      </c>
      <c r="W725" s="40" t="s">
        <v>148</v>
      </c>
      <c r="X725" s="40" t="s">
        <v>149</v>
      </c>
      <c r="Y725" s="40" t="s">
        <v>35</v>
      </c>
      <c r="Z725" s="40" t="s">
        <v>35</v>
      </c>
      <c r="AA725" s="40" t="s">
        <v>996</v>
      </c>
      <c r="AB725" s="40"/>
      <c r="AC725" s="40" t="s">
        <v>7146</v>
      </c>
      <c r="AD725" s="40" t="s">
        <v>7147</v>
      </c>
      <c r="AE725" s="40"/>
      <c r="AF725" s="40" t="s">
        <v>7139</v>
      </c>
      <c r="AG725" s="40" t="s">
        <v>486</v>
      </c>
      <c r="AH725" s="40" t="s">
        <v>7148</v>
      </c>
      <c r="AI725" s="40" t="s">
        <v>7149</v>
      </c>
    </row>
    <row r="726" spans="1:35" x14ac:dyDescent="0.2">
      <c r="A726" s="73">
        <v>72425</v>
      </c>
      <c r="B726" s="40" t="s">
        <v>7139</v>
      </c>
      <c r="C726" s="40" t="s">
        <v>7150</v>
      </c>
      <c r="D726" s="40" t="s">
        <v>137</v>
      </c>
      <c r="E726" s="42" t="s">
        <v>1334</v>
      </c>
      <c r="F726" s="40" t="s">
        <v>1335</v>
      </c>
      <c r="G726" s="40" t="s">
        <v>27</v>
      </c>
      <c r="H726" s="40" t="s">
        <v>28</v>
      </c>
      <c r="I726" s="40" t="s">
        <v>29</v>
      </c>
      <c r="J726" s="40" t="s">
        <v>30</v>
      </c>
      <c r="K726" s="40" t="s">
        <v>31</v>
      </c>
      <c r="L726" s="49">
        <v>113039</v>
      </c>
      <c r="M726" s="49">
        <v>0</v>
      </c>
      <c r="N726" s="49">
        <v>113039</v>
      </c>
      <c r="O726" s="49">
        <v>113039</v>
      </c>
      <c r="P726" s="42" t="s">
        <v>150</v>
      </c>
      <c r="Q726" s="40" t="s">
        <v>3169</v>
      </c>
      <c r="R726" s="40" t="s">
        <v>3170</v>
      </c>
      <c r="S726" s="40" t="s">
        <v>140</v>
      </c>
      <c r="T726" s="40" t="s">
        <v>141</v>
      </c>
      <c r="U726" s="40" t="s">
        <v>3171</v>
      </c>
      <c r="V726" s="40" t="s">
        <v>143</v>
      </c>
      <c r="W726" s="40" t="s">
        <v>157</v>
      </c>
      <c r="X726" s="40" t="s">
        <v>158</v>
      </c>
      <c r="Y726" s="40" t="s">
        <v>92</v>
      </c>
      <c r="Z726" s="40" t="s">
        <v>92</v>
      </c>
      <c r="AA726" s="40" t="s">
        <v>997</v>
      </c>
      <c r="AB726" s="40"/>
      <c r="AC726" s="40" t="s">
        <v>7151</v>
      </c>
      <c r="AD726" s="40" t="s">
        <v>7152</v>
      </c>
      <c r="AE726" s="40" t="s">
        <v>23</v>
      </c>
      <c r="AF726" s="40" t="s">
        <v>7139</v>
      </c>
      <c r="AG726" s="40" t="s">
        <v>486</v>
      </c>
      <c r="AH726" s="40" t="s">
        <v>7153</v>
      </c>
      <c r="AI726" s="40" t="s">
        <v>7154</v>
      </c>
    </row>
    <row r="727" spans="1:35" x14ac:dyDescent="0.2">
      <c r="A727" s="73">
        <v>72525</v>
      </c>
      <c r="B727" s="40" t="s">
        <v>7139</v>
      </c>
      <c r="C727" s="40" t="s">
        <v>7155</v>
      </c>
      <c r="D727" s="40" t="s">
        <v>137</v>
      </c>
      <c r="E727" s="42" t="s">
        <v>1218</v>
      </c>
      <c r="F727" s="40" t="s">
        <v>1219</v>
      </c>
      <c r="G727" s="40" t="s">
        <v>27</v>
      </c>
      <c r="H727" s="40" t="s">
        <v>28</v>
      </c>
      <c r="I727" s="40" t="s">
        <v>29</v>
      </c>
      <c r="J727" s="40" t="s">
        <v>30</v>
      </c>
      <c r="K727" s="40" t="s">
        <v>31</v>
      </c>
      <c r="L727" s="49">
        <v>139039</v>
      </c>
      <c r="M727" s="49">
        <v>0</v>
      </c>
      <c r="N727" s="49">
        <v>139039</v>
      </c>
      <c r="O727" s="49">
        <v>0</v>
      </c>
      <c r="P727" s="42" t="s">
        <v>150</v>
      </c>
      <c r="Q727" s="40" t="s">
        <v>3182</v>
      </c>
      <c r="R727" s="40" t="s">
        <v>3183</v>
      </c>
      <c r="S727" s="40" t="s">
        <v>140</v>
      </c>
      <c r="T727" s="40" t="s">
        <v>141</v>
      </c>
      <c r="U727" s="40" t="s">
        <v>3184</v>
      </c>
      <c r="V727" s="40" t="s">
        <v>143</v>
      </c>
      <c r="W727" s="40" t="s">
        <v>151</v>
      </c>
      <c r="X727" s="40" t="s">
        <v>152</v>
      </c>
      <c r="Y727" s="40" t="s">
        <v>54</v>
      </c>
      <c r="Z727" s="40" t="s">
        <v>54</v>
      </c>
      <c r="AA727" s="40" t="s">
        <v>999</v>
      </c>
      <c r="AB727" s="40"/>
      <c r="AC727" s="40" t="s">
        <v>7156</v>
      </c>
      <c r="AD727" s="40" t="s">
        <v>7157</v>
      </c>
      <c r="AE727" s="40"/>
      <c r="AF727" s="40" t="s">
        <v>7139</v>
      </c>
      <c r="AG727" s="40" t="s">
        <v>486</v>
      </c>
      <c r="AH727" s="40" t="s">
        <v>7158</v>
      </c>
      <c r="AI727" s="40" t="s">
        <v>7159</v>
      </c>
    </row>
    <row r="728" spans="1:35" x14ac:dyDescent="0.2">
      <c r="A728" s="73">
        <v>72625</v>
      </c>
      <c r="B728" s="40" t="s">
        <v>7139</v>
      </c>
      <c r="C728" s="40" t="s">
        <v>7160</v>
      </c>
      <c r="D728" s="40" t="s">
        <v>137</v>
      </c>
      <c r="E728" s="42" t="s">
        <v>1218</v>
      </c>
      <c r="F728" s="40" t="s">
        <v>1219</v>
      </c>
      <c r="G728" s="40" t="s">
        <v>27</v>
      </c>
      <c r="H728" s="40" t="s">
        <v>28</v>
      </c>
      <c r="I728" s="40" t="s">
        <v>29</v>
      </c>
      <c r="J728" s="40" t="s">
        <v>30</v>
      </c>
      <c r="K728" s="40" t="s">
        <v>31</v>
      </c>
      <c r="L728" s="49">
        <v>114445</v>
      </c>
      <c r="M728" s="49">
        <v>0</v>
      </c>
      <c r="N728" s="49">
        <v>114445</v>
      </c>
      <c r="O728" s="49">
        <v>0</v>
      </c>
      <c r="P728" s="42" t="s">
        <v>150</v>
      </c>
      <c r="Q728" s="40" t="s">
        <v>899</v>
      </c>
      <c r="R728" s="40" t="s">
        <v>870</v>
      </c>
      <c r="S728" s="40" t="s">
        <v>140</v>
      </c>
      <c r="T728" s="40" t="s">
        <v>141</v>
      </c>
      <c r="U728" s="40" t="s">
        <v>871</v>
      </c>
      <c r="V728" s="40" t="s">
        <v>143</v>
      </c>
      <c r="W728" s="40" t="s">
        <v>148</v>
      </c>
      <c r="X728" s="40" t="s">
        <v>149</v>
      </c>
      <c r="Y728" s="40" t="s">
        <v>54</v>
      </c>
      <c r="Z728" s="40" t="s">
        <v>54</v>
      </c>
      <c r="AA728" s="40" t="s">
        <v>1001</v>
      </c>
      <c r="AB728" s="40"/>
      <c r="AC728" s="40" t="s">
        <v>7161</v>
      </c>
      <c r="AD728" s="40" t="s">
        <v>7162</v>
      </c>
      <c r="AE728" s="40"/>
      <c r="AF728" s="40" t="s">
        <v>7139</v>
      </c>
      <c r="AG728" s="40" t="s">
        <v>486</v>
      </c>
      <c r="AH728" s="40" t="s">
        <v>7163</v>
      </c>
      <c r="AI728" s="40" t="s">
        <v>7164</v>
      </c>
    </row>
    <row r="729" spans="1:35" x14ac:dyDescent="0.2">
      <c r="A729" s="73">
        <v>72725</v>
      </c>
      <c r="B729" s="40" t="s">
        <v>7139</v>
      </c>
      <c r="C729" s="40" t="s">
        <v>7165</v>
      </c>
      <c r="D729" s="40" t="s">
        <v>137</v>
      </c>
      <c r="E729" s="42" t="s">
        <v>1203</v>
      </c>
      <c r="F729" s="40" t="s">
        <v>1204</v>
      </c>
      <c r="G729" s="40" t="s">
        <v>27</v>
      </c>
      <c r="H729" s="40" t="s">
        <v>28</v>
      </c>
      <c r="I729" s="40" t="s">
        <v>29</v>
      </c>
      <c r="J729" s="40" t="s">
        <v>30</v>
      </c>
      <c r="K729" s="40" t="s">
        <v>31</v>
      </c>
      <c r="L729" s="49">
        <v>519029</v>
      </c>
      <c r="M729" s="49">
        <v>0</v>
      </c>
      <c r="N729" s="49">
        <v>519029</v>
      </c>
      <c r="O729" s="49">
        <v>0</v>
      </c>
      <c r="P729" s="42" t="s">
        <v>150</v>
      </c>
      <c r="Q729" s="40" t="s">
        <v>3339</v>
      </c>
      <c r="R729" s="40" t="s">
        <v>3340</v>
      </c>
      <c r="S729" s="40" t="s">
        <v>140</v>
      </c>
      <c r="T729" s="40" t="s">
        <v>141</v>
      </c>
      <c r="U729" s="40" t="s">
        <v>3341</v>
      </c>
      <c r="V729" s="40" t="s">
        <v>143</v>
      </c>
      <c r="W729" s="40" t="s">
        <v>148</v>
      </c>
      <c r="X729" s="40" t="s">
        <v>149</v>
      </c>
      <c r="Y729" s="40" t="s">
        <v>35</v>
      </c>
      <c r="Z729" s="40" t="s">
        <v>35</v>
      </c>
      <c r="AA729" s="40" t="s">
        <v>7166</v>
      </c>
      <c r="AB729" s="40"/>
      <c r="AC729" s="40" t="s">
        <v>7167</v>
      </c>
      <c r="AD729" s="40" t="s">
        <v>7168</v>
      </c>
      <c r="AE729" s="40"/>
      <c r="AF729" s="40" t="s">
        <v>7139</v>
      </c>
      <c r="AG729" s="40" t="s">
        <v>486</v>
      </c>
      <c r="AH729" s="40" t="s">
        <v>7169</v>
      </c>
      <c r="AI729" s="40" t="s">
        <v>7170</v>
      </c>
    </row>
    <row r="730" spans="1:35" x14ac:dyDescent="0.2">
      <c r="A730" s="73">
        <v>72825</v>
      </c>
      <c r="B730" s="40" t="s">
        <v>7171</v>
      </c>
      <c r="C730" s="40" t="s">
        <v>7172</v>
      </c>
      <c r="D730" s="40" t="s">
        <v>137</v>
      </c>
      <c r="E730" s="42" t="s">
        <v>1307</v>
      </c>
      <c r="F730" s="40" t="s">
        <v>1308</v>
      </c>
      <c r="G730" s="40" t="s">
        <v>27</v>
      </c>
      <c r="H730" s="40" t="s">
        <v>28</v>
      </c>
      <c r="I730" s="40" t="s">
        <v>29</v>
      </c>
      <c r="J730" s="40" t="s">
        <v>30</v>
      </c>
      <c r="K730" s="40" t="s">
        <v>31</v>
      </c>
      <c r="L730" s="49">
        <v>26210732</v>
      </c>
      <c r="M730" s="49">
        <v>0</v>
      </c>
      <c r="N730" s="49">
        <v>26210732</v>
      </c>
      <c r="O730" s="49">
        <v>24950600</v>
      </c>
      <c r="P730" s="42" t="s">
        <v>150</v>
      </c>
      <c r="Q730" s="40" t="s">
        <v>7173</v>
      </c>
      <c r="R730" s="40" t="s">
        <v>7174</v>
      </c>
      <c r="S730" s="40" t="s">
        <v>140</v>
      </c>
      <c r="T730" s="40" t="s">
        <v>141</v>
      </c>
      <c r="U730" s="40" t="s">
        <v>7175</v>
      </c>
      <c r="V730" s="40" t="s">
        <v>143</v>
      </c>
      <c r="W730" s="40" t="s">
        <v>148</v>
      </c>
      <c r="X730" s="40" t="s">
        <v>149</v>
      </c>
      <c r="Y730" s="40" t="s">
        <v>80</v>
      </c>
      <c r="Z730" s="40" t="s">
        <v>80</v>
      </c>
      <c r="AA730" s="40" t="s">
        <v>1002</v>
      </c>
      <c r="AB730" s="40"/>
      <c r="AC730" s="40" t="s">
        <v>9879</v>
      </c>
      <c r="AD730" s="40" t="s">
        <v>9880</v>
      </c>
      <c r="AE730" s="40"/>
      <c r="AF730" s="40" t="s">
        <v>7171</v>
      </c>
      <c r="AG730" s="40" t="s">
        <v>154</v>
      </c>
      <c r="AH730" s="40" t="s">
        <v>7176</v>
      </c>
      <c r="AI730" s="40" t="s">
        <v>7177</v>
      </c>
    </row>
    <row r="731" spans="1:35" x14ac:dyDescent="0.2">
      <c r="A731" s="73">
        <v>72925</v>
      </c>
      <c r="B731" s="40" t="s">
        <v>7171</v>
      </c>
      <c r="C731" s="40" t="s">
        <v>7178</v>
      </c>
      <c r="D731" s="40" t="s">
        <v>137</v>
      </c>
      <c r="E731" s="42" t="s">
        <v>1459</v>
      </c>
      <c r="F731" s="40" t="s">
        <v>1460</v>
      </c>
      <c r="G731" s="40" t="s">
        <v>27</v>
      </c>
      <c r="H731" s="40" t="s">
        <v>28</v>
      </c>
      <c r="I731" s="40" t="s">
        <v>29</v>
      </c>
      <c r="J731" s="40" t="s">
        <v>30</v>
      </c>
      <c r="K731" s="40" t="s">
        <v>31</v>
      </c>
      <c r="L731" s="49">
        <v>35000000</v>
      </c>
      <c r="M731" s="49">
        <v>-33333333</v>
      </c>
      <c r="N731" s="49">
        <v>1666667</v>
      </c>
      <c r="O731" s="49">
        <v>0</v>
      </c>
      <c r="P731" s="42" t="s">
        <v>150</v>
      </c>
      <c r="Q731" s="40" t="s">
        <v>7179</v>
      </c>
      <c r="R731" s="40" t="s">
        <v>7180</v>
      </c>
      <c r="S731" s="40" t="s">
        <v>140</v>
      </c>
      <c r="T731" s="40" t="s">
        <v>141</v>
      </c>
      <c r="U731" s="40" t="s">
        <v>7181</v>
      </c>
      <c r="V731" s="40" t="s">
        <v>143</v>
      </c>
      <c r="W731" s="40" t="s">
        <v>151</v>
      </c>
      <c r="X731" s="40" t="s">
        <v>152</v>
      </c>
      <c r="Y731" s="40" t="s">
        <v>303</v>
      </c>
      <c r="Z731" s="40" t="s">
        <v>303</v>
      </c>
      <c r="AA731" s="40" t="s">
        <v>1004</v>
      </c>
      <c r="AB731" s="40"/>
      <c r="AC731" s="40" t="s">
        <v>9093</v>
      </c>
      <c r="AD731" s="40" t="s">
        <v>9094</v>
      </c>
      <c r="AE731" s="40"/>
      <c r="AF731" s="40" t="s">
        <v>7171</v>
      </c>
      <c r="AG731" s="40" t="s">
        <v>154</v>
      </c>
      <c r="AH731" s="40" t="s">
        <v>7182</v>
      </c>
      <c r="AI731" s="40" t="s">
        <v>7183</v>
      </c>
    </row>
    <row r="732" spans="1:35" x14ac:dyDescent="0.2">
      <c r="A732" s="73">
        <v>73025</v>
      </c>
      <c r="B732" s="40" t="s">
        <v>7184</v>
      </c>
      <c r="C732" s="40" t="s">
        <v>7185</v>
      </c>
      <c r="D732" s="40" t="s">
        <v>137</v>
      </c>
      <c r="E732" s="42" t="s">
        <v>1226</v>
      </c>
      <c r="F732" s="40" t="s">
        <v>1227</v>
      </c>
      <c r="G732" s="40" t="s">
        <v>27</v>
      </c>
      <c r="H732" s="40" t="s">
        <v>28</v>
      </c>
      <c r="I732" s="40" t="s">
        <v>29</v>
      </c>
      <c r="J732" s="40" t="s">
        <v>30</v>
      </c>
      <c r="K732" s="40" t="s">
        <v>31</v>
      </c>
      <c r="L732" s="49">
        <v>36336137</v>
      </c>
      <c r="M732" s="49">
        <v>0</v>
      </c>
      <c r="N732" s="49">
        <v>36336137</v>
      </c>
      <c r="O732" s="49">
        <v>35109601</v>
      </c>
      <c r="P732" s="42" t="s">
        <v>150</v>
      </c>
      <c r="Q732" s="40" t="s">
        <v>7186</v>
      </c>
      <c r="R732" s="40" t="s">
        <v>7187</v>
      </c>
      <c r="S732" s="40" t="s">
        <v>140</v>
      </c>
      <c r="T732" s="40" t="s">
        <v>141</v>
      </c>
      <c r="U732" s="40" t="s">
        <v>7188</v>
      </c>
      <c r="V732" s="40" t="s">
        <v>143</v>
      </c>
      <c r="W732" s="40" t="s">
        <v>151</v>
      </c>
      <c r="X732" s="40" t="s">
        <v>152</v>
      </c>
      <c r="Y732" s="40" t="s">
        <v>59</v>
      </c>
      <c r="Z732" s="40" t="s">
        <v>59</v>
      </c>
      <c r="AA732" s="40" t="s">
        <v>1006</v>
      </c>
      <c r="AB732" s="40"/>
      <c r="AC732" s="40" t="s">
        <v>12501</v>
      </c>
      <c r="AD732" s="40" t="s">
        <v>12803</v>
      </c>
      <c r="AE732" s="40"/>
      <c r="AF732" s="40" t="s">
        <v>7184</v>
      </c>
      <c r="AG732" s="40" t="s">
        <v>153</v>
      </c>
      <c r="AH732" s="40" t="s">
        <v>7189</v>
      </c>
      <c r="AI732" s="40" t="s">
        <v>7190</v>
      </c>
    </row>
    <row r="733" spans="1:35" x14ac:dyDescent="0.2">
      <c r="A733" s="73">
        <v>73125</v>
      </c>
      <c r="B733" s="40" t="s">
        <v>7184</v>
      </c>
      <c r="C733" s="40" t="s">
        <v>7191</v>
      </c>
      <c r="D733" s="40" t="s">
        <v>26</v>
      </c>
      <c r="E733" s="42" t="s">
        <v>1311</v>
      </c>
      <c r="F733" s="40" t="s">
        <v>1312</v>
      </c>
      <c r="G733" s="40" t="s">
        <v>27</v>
      </c>
      <c r="H733" s="40" t="s">
        <v>28</v>
      </c>
      <c r="I733" s="40" t="s">
        <v>29</v>
      </c>
      <c r="J733" s="40" t="s">
        <v>30</v>
      </c>
      <c r="K733" s="40" t="s">
        <v>31</v>
      </c>
      <c r="L733" s="49">
        <v>36336137</v>
      </c>
      <c r="M733" s="49">
        <v>0</v>
      </c>
      <c r="N733" s="49">
        <v>36336137</v>
      </c>
      <c r="O733" s="49">
        <v>36336137</v>
      </c>
      <c r="P733" s="42" t="s">
        <v>150</v>
      </c>
      <c r="Q733" s="40" t="s">
        <v>7192</v>
      </c>
      <c r="R733" s="40" t="s">
        <v>7193</v>
      </c>
      <c r="S733" s="40" t="s">
        <v>140</v>
      </c>
      <c r="T733" s="40" t="s">
        <v>141</v>
      </c>
      <c r="U733" s="40" t="s">
        <v>7194</v>
      </c>
      <c r="V733" s="40" t="s">
        <v>143</v>
      </c>
      <c r="W733" s="40" t="s">
        <v>148</v>
      </c>
      <c r="X733" s="40" t="s">
        <v>149</v>
      </c>
      <c r="Y733" s="40" t="s">
        <v>82</v>
      </c>
      <c r="Z733" s="40" t="s">
        <v>82</v>
      </c>
      <c r="AA733" s="40" t="s">
        <v>1007</v>
      </c>
      <c r="AB733" s="40"/>
      <c r="AC733" s="40"/>
      <c r="AD733" s="40"/>
      <c r="AE733" s="40"/>
      <c r="AF733" s="40" t="s">
        <v>7184</v>
      </c>
      <c r="AG733" s="40" t="s">
        <v>153</v>
      </c>
      <c r="AH733" s="40" t="s">
        <v>7195</v>
      </c>
      <c r="AI733" s="40" t="s">
        <v>7196</v>
      </c>
    </row>
    <row r="734" spans="1:35" x14ac:dyDescent="0.2">
      <c r="A734" s="73">
        <v>73225</v>
      </c>
      <c r="B734" s="40" t="s">
        <v>7184</v>
      </c>
      <c r="C734" s="40" t="s">
        <v>7197</v>
      </c>
      <c r="D734" s="40" t="s">
        <v>26</v>
      </c>
      <c r="E734" s="42" t="s">
        <v>1311</v>
      </c>
      <c r="F734" s="40" t="s">
        <v>1312</v>
      </c>
      <c r="G734" s="40" t="s">
        <v>27</v>
      </c>
      <c r="H734" s="40" t="s">
        <v>28</v>
      </c>
      <c r="I734" s="40" t="s">
        <v>29</v>
      </c>
      <c r="J734" s="40" t="s">
        <v>30</v>
      </c>
      <c r="K734" s="40" t="s">
        <v>31</v>
      </c>
      <c r="L734" s="49">
        <v>36336137</v>
      </c>
      <c r="M734" s="49">
        <v>0</v>
      </c>
      <c r="N734" s="49">
        <v>36336137</v>
      </c>
      <c r="O734" s="49">
        <v>36336137</v>
      </c>
      <c r="P734" s="42" t="s">
        <v>150</v>
      </c>
      <c r="Q734" s="40" t="s">
        <v>7198</v>
      </c>
      <c r="R734" s="40" t="s">
        <v>7199</v>
      </c>
      <c r="S734" s="40" t="s">
        <v>140</v>
      </c>
      <c r="T734" s="40" t="s">
        <v>141</v>
      </c>
      <c r="U734" s="40" t="s">
        <v>7200</v>
      </c>
      <c r="V734" s="40" t="s">
        <v>143</v>
      </c>
      <c r="W734" s="40" t="s">
        <v>159</v>
      </c>
      <c r="X734" s="40" t="s">
        <v>160</v>
      </c>
      <c r="Y734" s="40" t="s">
        <v>82</v>
      </c>
      <c r="Z734" s="40" t="s">
        <v>82</v>
      </c>
      <c r="AA734" s="40" t="s">
        <v>960</v>
      </c>
      <c r="AB734" s="40"/>
      <c r="AC734" s="40"/>
      <c r="AD734" s="40"/>
      <c r="AE734" s="40"/>
      <c r="AF734" s="40" t="s">
        <v>7184</v>
      </c>
      <c r="AG734" s="40" t="s">
        <v>153</v>
      </c>
      <c r="AH734" s="40" t="s">
        <v>7201</v>
      </c>
      <c r="AI734" s="40" t="s">
        <v>4356</v>
      </c>
    </row>
    <row r="735" spans="1:35" x14ac:dyDescent="0.2">
      <c r="A735" s="73">
        <v>73325</v>
      </c>
      <c r="B735" s="40" t="s">
        <v>7184</v>
      </c>
      <c r="C735" s="40" t="s">
        <v>7202</v>
      </c>
      <c r="D735" s="40" t="s">
        <v>26</v>
      </c>
      <c r="E735" s="42" t="s">
        <v>1311</v>
      </c>
      <c r="F735" s="40" t="s">
        <v>1312</v>
      </c>
      <c r="G735" s="40" t="s">
        <v>27</v>
      </c>
      <c r="H735" s="40" t="s">
        <v>28</v>
      </c>
      <c r="I735" s="40" t="s">
        <v>29</v>
      </c>
      <c r="J735" s="40" t="s">
        <v>30</v>
      </c>
      <c r="K735" s="40" t="s">
        <v>31</v>
      </c>
      <c r="L735" s="49">
        <v>36336137</v>
      </c>
      <c r="M735" s="49">
        <v>0</v>
      </c>
      <c r="N735" s="49">
        <v>36336137</v>
      </c>
      <c r="O735" s="49">
        <v>36336137</v>
      </c>
      <c r="P735" s="42" t="s">
        <v>150</v>
      </c>
      <c r="Q735" s="40" t="s">
        <v>7203</v>
      </c>
      <c r="R735" s="40" t="s">
        <v>7204</v>
      </c>
      <c r="S735" s="40" t="s">
        <v>140</v>
      </c>
      <c r="T735" s="40" t="s">
        <v>141</v>
      </c>
      <c r="U735" s="40" t="s">
        <v>7205</v>
      </c>
      <c r="V735" s="40" t="s">
        <v>143</v>
      </c>
      <c r="W735" s="40" t="s">
        <v>148</v>
      </c>
      <c r="X735" s="40" t="s">
        <v>149</v>
      </c>
      <c r="Y735" s="40" t="s">
        <v>82</v>
      </c>
      <c r="Z735" s="40" t="s">
        <v>82</v>
      </c>
      <c r="AA735" s="40" t="s">
        <v>973</v>
      </c>
      <c r="AB735" s="40"/>
      <c r="AC735" s="40"/>
      <c r="AD735" s="40"/>
      <c r="AE735" s="40"/>
      <c r="AF735" s="40" t="s">
        <v>7184</v>
      </c>
      <c r="AG735" s="40" t="s">
        <v>153</v>
      </c>
      <c r="AH735" s="40" t="s">
        <v>7206</v>
      </c>
      <c r="AI735" s="40" t="s">
        <v>4356</v>
      </c>
    </row>
    <row r="736" spans="1:35" x14ac:dyDescent="0.2">
      <c r="A736" s="73">
        <v>73425</v>
      </c>
      <c r="B736" s="40" t="s">
        <v>7184</v>
      </c>
      <c r="C736" s="40" t="s">
        <v>7207</v>
      </c>
      <c r="D736" s="40" t="s">
        <v>137</v>
      </c>
      <c r="E736" s="42" t="s">
        <v>1226</v>
      </c>
      <c r="F736" s="40" t="s">
        <v>1227</v>
      </c>
      <c r="G736" s="40" t="s">
        <v>27</v>
      </c>
      <c r="H736" s="40" t="s">
        <v>28</v>
      </c>
      <c r="I736" s="40" t="s">
        <v>29</v>
      </c>
      <c r="J736" s="40" t="s">
        <v>30</v>
      </c>
      <c r="K736" s="40" t="s">
        <v>31</v>
      </c>
      <c r="L736" s="49">
        <v>36336137</v>
      </c>
      <c r="M736" s="49">
        <v>0</v>
      </c>
      <c r="N736" s="49">
        <v>36336137</v>
      </c>
      <c r="O736" s="49">
        <v>35109601</v>
      </c>
      <c r="P736" s="42" t="s">
        <v>150</v>
      </c>
      <c r="Q736" s="40" t="s">
        <v>7208</v>
      </c>
      <c r="R736" s="40" t="s">
        <v>7209</v>
      </c>
      <c r="S736" s="40" t="s">
        <v>140</v>
      </c>
      <c r="T736" s="40" t="s">
        <v>141</v>
      </c>
      <c r="U736" s="40" t="s">
        <v>7210</v>
      </c>
      <c r="V736" s="40" t="s">
        <v>143</v>
      </c>
      <c r="W736" s="40" t="s">
        <v>151</v>
      </c>
      <c r="X736" s="40" t="s">
        <v>152</v>
      </c>
      <c r="Y736" s="40" t="s">
        <v>59</v>
      </c>
      <c r="Z736" s="40" t="s">
        <v>59</v>
      </c>
      <c r="AA736" s="40" t="s">
        <v>962</v>
      </c>
      <c r="AB736" s="40"/>
      <c r="AC736" s="40" t="s">
        <v>12502</v>
      </c>
      <c r="AD736" s="40" t="s">
        <v>12804</v>
      </c>
      <c r="AE736" s="40"/>
      <c r="AF736" s="40" t="s">
        <v>7184</v>
      </c>
      <c r="AG736" s="40" t="s">
        <v>153</v>
      </c>
      <c r="AH736" s="40" t="s">
        <v>7211</v>
      </c>
      <c r="AI736" s="40" t="s">
        <v>4395</v>
      </c>
    </row>
    <row r="737" spans="1:35" x14ac:dyDescent="0.2">
      <c r="A737" s="73">
        <v>73525</v>
      </c>
      <c r="B737" s="40" t="s">
        <v>7184</v>
      </c>
      <c r="C737" s="40" t="s">
        <v>7212</v>
      </c>
      <c r="D737" s="40" t="s">
        <v>137</v>
      </c>
      <c r="E737" s="42" t="s">
        <v>1226</v>
      </c>
      <c r="F737" s="40" t="s">
        <v>1227</v>
      </c>
      <c r="G737" s="40" t="s">
        <v>27</v>
      </c>
      <c r="H737" s="40" t="s">
        <v>28</v>
      </c>
      <c r="I737" s="40" t="s">
        <v>29</v>
      </c>
      <c r="J737" s="40" t="s">
        <v>30</v>
      </c>
      <c r="K737" s="40" t="s">
        <v>31</v>
      </c>
      <c r="L737" s="49">
        <v>36336137</v>
      </c>
      <c r="M737" s="49">
        <v>0</v>
      </c>
      <c r="N737" s="49">
        <v>36336137</v>
      </c>
      <c r="O737" s="49">
        <v>35109601</v>
      </c>
      <c r="P737" s="42" t="s">
        <v>150</v>
      </c>
      <c r="Q737" s="40" t="s">
        <v>7213</v>
      </c>
      <c r="R737" s="40" t="s">
        <v>7214</v>
      </c>
      <c r="S737" s="40" t="s">
        <v>140</v>
      </c>
      <c r="T737" s="40" t="s">
        <v>141</v>
      </c>
      <c r="U737" s="40" t="s">
        <v>7215</v>
      </c>
      <c r="V737" s="40" t="s">
        <v>143</v>
      </c>
      <c r="W737" s="40" t="s">
        <v>900</v>
      </c>
      <c r="X737" s="40" t="s">
        <v>320</v>
      </c>
      <c r="Y737" s="40" t="s">
        <v>59</v>
      </c>
      <c r="Z737" s="40" t="s">
        <v>59</v>
      </c>
      <c r="AA737" s="40" t="s">
        <v>1200</v>
      </c>
      <c r="AB737" s="40"/>
      <c r="AC737" s="40" t="s">
        <v>12503</v>
      </c>
      <c r="AD737" s="40" t="s">
        <v>12805</v>
      </c>
      <c r="AE737" s="40"/>
      <c r="AF737" s="40" t="s">
        <v>7184</v>
      </c>
      <c r="AG737" s="40" t="s">
        <v>153</v>
      </c>
      <c r="AH737" s="40" t="s">
        <v>7216</v>
      </c>
      <c r="AI737" s="40" t="s">
        <v>4395</v>
      </c>
    </row>
    <row r="738" spans="1:35" x14ac:dyDescent="0.2">
      <c r="A738" s="73">
        <v>73625</v>
      </c>
      <c r="B738" s="40" t="s">
        <v>7184</v>
      </c>
      <c r="C738" s="40" t="s">
        <v>7217</v>
      </c>
      <c r="D738" s="40" t="s">
        <v>137</v>
      </c>
      <c r="E738" s="42" t="s">
        <v>1226</v>
      </c>
      <c r="F738" s="40" t="s">
        <v>1227</v>
      </c>
      <c r="G738" s="40" t="s">
        <v>27</v>
      </c>
      <c r="H738" s="40" t="s">
        <v>28</v>
      </c>
      <c r="I738" s="40" t="s">
        <v>29</v>
      </c>
      <c r="J738" s="40" t="s">
        <v>30</v>
      </c>
      <c r="K738" s="40" t="s">
        <v>31</v>
      </c>
      <c r="L738" s="49">
        <v>36336137</v>
      </c>
      <c r="M738" s="49">
        <v>0</v>
      </c>
      <c r="N738" s="49">
        <v>36336137</v>
      </c>
      <c r="O738" s="49">
        <v>35109601</v>
      </c>
      <c r="P738" s="42" t="s">
        <v>150</v>
      </c>
      <c r="Q738" s="40" t="s">
        <v>7218</v>
      </c>
      <c r="R738" s="40" t="s">
        <v>7219</v>
      </c>
      <c r="S738" s="40" t="s">
        <v>140</v>
      </c>
      <c r="T738" s="40" t="s">
        <v>141</v>
      </c>
      <c r="U738" s="40" t="s">
        <v>7220</v>
      </c>
      <c r="V738" s="40" t="s">
        <v>143</v>
      </c>
      <c r="W738" s="40" t="s">
        <v>151</v>
      </c>
      <c r="X738" s="40" t="s">
        <v>152</v>
      </c>
      <c r="Y738" s="40" t="s">
        <v>59</v>
      </c>
      <c r="Z738" s="40" t="s">
        <v>59</v>
      </c>
      <c r="AA738" s="40" t="s">
        <v>1201</v>
      </c>
      <c r="AB738" s="40"/>
      <c r="AC738" s="40" t="s">
        <v>12504</v>
      </c>
      <c r="AD738" s="40" t="s">
        <v>12806</v>
      </c>
      <c r="AE738" s="40"/>
      <c r="AF738" s="40" t="s">
        <v>7184</v>
      </c>
      <c r="AG738" s="40" t="s">
        <v>153</v>
      </c>
      <c r="AH738" s="40" t="s">
        <v>7221</v>
      </c>
      <c r="AI738" s="40" t="s">
        <v>4395</v>
      </c>
    </row>
    <row r="739" spans="1:35" x14ac:dyDescent="0.2">
      <c r="A739" s="73">
        <v>73725</v>
      </c>
      <c r="B739" s="40" t="s">
        <v>7222</v>
      </c>
      <c r="C739" s="40" t="s">
        <v>7223</v>
      </c>
      <c r="D739" s="40" t="s">
        <v>7110</v>
      </c>
      <c r="E739" s="42" t="s">
        <v>1218</v>
      </c>
      <c r="F739" s="40" t="s">
        <v>1219</v>
      </c>
      <c r="G739" s="40" t="s">
        <v>27</v>
      </c>
      <c r="H739" s="40" t="s">
        <v>28</v>
      </c>
      <c r="I739" s="40" t="s">
        <v>29</v>
      </c>
      <c r="J739" s="40" t="s">
        <v>30</v>
      </c>
      <c r="K739" s="40" t="s">
        <v>31</v>
      </c>
      <c r="L739" s="49">
        <v>202000</v>
      </c>
      <c r="M739" s="49">
        <v>0</v>
      </c>
      <c r="N739" s="49">
        <v>202000</v>
      </c>
      <c r="O739" s="49">
        <v>0</v>
      </c>
      <c r="P739" s="42" t="s">
        <v>150</v>
      </c>
      <c r="Q739" s="40" t="s">
        <v>3182</v>
      </c>
      <c r="R739" s="40" t="s">
        <v>3183</v>
      </c>
      <c r="S739" s="40" t="s">
        <v>140</v>
      </c>
      <c r="T739" s="40" t="s">
        <v>141</v>
      </c>
      <c r="U739" s="40" t="s">
        <v>3184</v>
      </c>
      <c r="V739" s="40" t="s">
        <v>143</v>
      </c>
      <c r="W739" s="40" t="s">
        <v>151</v>
      </c>
      <c r="X739" s="40" t="s">
        <v>152</v>
      </c>
      <c r="Y739" s="40" t="s">
        <v>54</v>
      </c>
      <c r="Z739" s="40" t="s">
        <v>54</v>
      </c>
      <c r="AA739" s="40" t="s">
        <v>1009</v>
      </c>
      <c r="AB739" s="40"/>
      <c r="AC739" s="40"/>
      <c r="AD739" s="40"/>
      <c r="AE739" s="40"/>
      <c r="AF739" s="40" t="s">
        <v>7222</v>
      </c>
      <c r="AG739" s="40" t="s">
        <v>486</v>
      </c>
      <c r="AH739" s="40" t="s">
        <v>7224</v>
      </c>
      <c r="AI739" s="40" t="s">
        <v>7225</v>
      </c>
    </row>
    <row r="740" spans="1:35" x14ac:dyDescent="0.2">
      <c r="A740" s="73">
        <v>73825</v>
      </c>
      <c r="B740" s="40" t="s">
        <v>7222</v>
      </c>
      <c r="C740" s="40" t="s">
        <v>7226</v>
      </c>
      <c r="D740" s="40" t="s">
        <v>137</v>
      </c>
      <c r="E740" s="42" t="s">
        <v>1226</v>
      </c>
      <c r="F740" s="40" t="s">
        <v>1227</v>
      </c>
      <c r="G740" s="40" t="s">
        <v>27</v>
      </c>
      <c r="H740" s="40" t="s">
        <v>28</v>
      </c>
      <c r="I740" s="40" t="s">
        <v>29</v>
      </c>
      <c r="J740" s="40" t="s">
        <v>30</v>
      </c>
      <c r="K740" s="40" t="s">
        <v>31</v>
      </c>
      <c r="L740" s="49">
        <v>36336137</v>
      </c>
      <c r="M740" s="49">
        <v>0</v>
      </c>
      <c r="N740" s="49">
        <v>36336137</v>
      </c>
      <c r="O740" s="49">
        <v>35109601</v>
      </c>
      <c r="P740" s="42" t="s">
        <v>150</v>
      </c>
      <c r="Q740" s="40" t="s">
        <v>7227</v>
      </c>
      <c r="R740" s="40" t="s">
        <v>7228</v>
      </c>
      <c r="S740" s="40" t="s">
        <v>140</v>
      </c>
      <c r="T740" s="40" t="s">
        <v>141</v>
      </c>
      <c r="U740" s="40" t="s">
        <v>7229</v>
      </c>
      <c r="V740" s="40" t="s">
        <v>143</v>
      </c>
      <c r="W740" s="40" t="s">
        <v>148</v>
      </c>
      <c r="X740" s="40" t="s">
        <v>149</v>
      </c>
      <c r="Y740" s="40" t="s">
        <v>59</v>
      </c>
      <c r="Z740" s="40" t="s">
        <v>59</v>
      </c>
      <c r="AA740" s="40" t="s">
        <v>1010</v>
      </c>
      <c r="AB740" s="40"/>
      <c r="AC740" s="40" t="s">
        <v>12505</v>
      </c>
      <c r="AD740" s="40" t="s">
        <v>12807</v>
      </c>
      <c r="AE740" s="40"/>
      <c r="AF740" s="40" t="s">
        <v>7222</v>
      </c>
      <c r="AG740" s="40" t="s">
        <v>153</v>
      </c>
      <c r="AH740" s="40" t="s">
        <v>7230</v>
      </c>
      <c r="AI740" s="40" t="s">
        <v>4395</v>
      </c>
    </row>
    <row r="741" spans="1:35" x14ac:dyDescent="0.2">
      <c r="A741" s="73">
        <v>73925</v>
      </c>
      <c r="B741" s="40" t="s">
        <v>7222</v>
      </c>
      <c r="C741" s="40" t="s">
        <v>7231</v>
      </c>
      <c r="D741" s="40" t="s">
        <v>137</v>
      </c>
      <c r="E741" s="42" t="s">
        <v>1218</v>
      </c>
      <c r="F741" s="40" t="s">
        <v>1219</v>
      </c>
      <c r="G741" s="40" t="s">
        <v>27</v>
      </c>
      <c r="H741" s="40" t="s">
        <v>28</v>
      </c>
      <c r="I741" s="40" t="s">
        <v>37</v>
      </c>
      <c r="J741" s="40" t="s">
        <v>38</v>
      </c>
      <c r="K741" s="40" t="s">
        <v>31</v>
      </c>
      <c r="L741" s="49">
        <v>26070</v>
      </c>
      <c r="M741" s="49">
        <v>0</v>
      </c>
      <c r="N741" s="49">
        <v>26070</v>
      </c>
      <c r="O741" s="49">
        <v>0</v>
      </c>
      <c r="P741" s="42" t="s">
        <v>138</v>
      </c>
      <c r="Q741" s="40" t="s">
        <v>902</v>
      </c>
      <c r="R741" s="40" t="s">
        <v>165</v>
      </c>
      <c r="S741" s="40" t="s">
        <v>140</v>
      </c>
      <c r="T741" s="40" t="s">
        <v>141</v>
      </c>
      <c r="U741" s="40" t="s">
        <v>166</v>
      </c>
      <c r="V741" s="40" t="s">
        <v>143</v>
      </c>
      <c r="W741" s="40" t="s">
        <v>151</v>
      </c>
      <c r="X741" s="40" t="s">
        <v>152</v>
      </c>
      <c r="Y741" s="40" t="s">
        <v>49</v>
      </c>
      <c r="Z741" s="40" t="s">
        <v>49</v>
      </c>
      <c r="AA741" s="40" t="s">
        <v>1011</v>
      </c>
      <c r="AB741" s="40" t="s">
        <v>318</v>
      </c>
      <c r="AC741" s="40" t="s">
        <v>7232</v>
      </c>
      <c r="AD741" s="40" t="s">
        <v>7233</v>
      </c>
      <c r="AE741" s="40"/>
      <c r="AF741" s="40" t="s">
        <v>7222</v>
      </c>
      <c r="AG741" s="40" t="s">
        <v>146</v>
      </c>
      <c r="AH741" s="40" t="s">
        <v>7234</v>
      </c>
      <c r="AI741" s="40" t="s">
        <v>7235</v>
      </c>
    </row>
    <row r="742" spans="1:35" x14ac:dyDescent="0.2">
      <c r="A742" s="73">
        <v>74025</v>
      </c>
      <c r="B742" s="40" t="s">
        <v>7222</v>
      </c>
      <c r="C742" s="40" t="s">
        <v>7236</v>
      </c>
      <c r="D742" s="40" t="s">
        <v>137</v>
      </c>
      <c r="E742" s="42" t="s">
        <v>1218</v>
      </c>
      <c r="F742" s="40" t="s">
        <v>1219</v>
      </c>
      <c r="G742" s="40" t="s">
        <v>27</v>
      </c>
      <c r="H742" s="40" t="s">
        <v>28</v>
      </c>
      <c r="I742" s="40" t="s">
        <v>37</v>
      </c>
      <c r="J742" s="40" t="s">
        <v>38</v>
      </c>
      <c r="K742" s="40" t="s">
        <v>31</v>
      </c>
      <c r="L742" s="49">
        <v>688930</v>
      </c>
      <c r="M742" s="49">
        <v>0</v>
      </c>
      <c r="N742" s="49">
        <v>688930</v>
      </c>
      <c r="O742" s="49">
        <v>0</v>
      </c>
      <c r="P742" s="42" t="s">
        <v>138</v>
      </c>
      <c r="Q742" s="40" t="s">
        <v>902</v>
      </c>
      <c r="R742" s="40" t="s">
        <v>165</v>
      </c>
      <c r="S742" s="40" t="s">
        <v>140</v>
      </c>
      <c r="T742" s="40" t="s">
        <v>141</v>
      </c>
      <c r="U742" s="40" t="s">
        <v>166</v>
      </c>
      <c r="V742" s="40" t="s">
        <v>143</v>
      </c>
      <c r="W742" s="40" t="s">
        <v>151</v>
      </c>
      <c r="X742" s="40" t="s">
        <v>152</v>
      </c>
      <c r="Y742" s="40" t="s">
        <v>49</v>
      </c>
      <c r="Z742" s="40" t="s">
        <v>49</v>
      </c>
      <c r="AA742" s="40" t="s">
        <v>1012</v>
      </c>
      <c r="AB742" s="40" t="s">
        <v>319</v>
      </c>
      <c r="AC742" s="40" t="s">
        <v>7237</v>
      </c>
      <c r="AD742" s="40" t="s">
        <v>7238</v>
      </c>
      <c r="AE742" s="40"/>
      <c r="AF742" s="40" t="s">
        <v>7222</v>
      </c>
      <c r="AG742" s="40" t="s">
        <v>146</v>
      </c>
      <c r="AH742" s="40" t="s">
        <v>7239</v>
      </c>
      <c r="AI742" s="40" t="s">
        <v>7240</v>
      </c>
    </row>
    <row r="743" spans="1:35" x14ac:dyDescent="0.2">
      <c r="A743" s="73">
        <v>74125</v>
      </c>
      <c r="B743" s="40" t="s">
        <v>7241</v>
      </c>
      <c r="C743" s="40" t="s">
        <v>7242</v>
      </c>
      <c r="D743" s="40" t="s">
        <v>137</v>
      </c>
      <c r="E743" s="42" t="s">
        <v>1394</v>
      </c>
      <c r="F743" s="40" t="s">
        <v>1395</v>
      </c>
      <c r="G743" s="40" t="s">
        <v>1396</v>
      </c>
      <c r="H743" s="40" t="s">
        <v>1397</v>
      </c>
      <c r="I743" s="40" t="s">
        <v>37</v>
      </c>
      <c r="J743" s="40" t="s">
        <v>48</v>
      </c>
      <c r="K743" s="40" t="s">
        <v>31</v>
      </c>
      <c r="L743" s="49">
        <v>182436</v>
      </c>
      <c r="M743" s="49">
        <v>0</v>
      </c>
      <c r="N743" s="49">
        <v>182436</v>
      </c>
      <c r="O743" s="49">
        <v>0</v>
      </c>
      <c r="P743" s="42" t="s">
        <v>150</v>
      </c>
      <c r="Q743" s="40" t="s">
        <v>3486</v>
      </c>
      <c r="R743" s="40" t="s">
        <v>3487</v>
      </c>
      <c r="S743" s="40" t="s">
        <v>140</v>
      </c>
      <c r="T743" s="40" t="s">
        <v>141</v>
      </c>
      <c r="U743" s="40" t="s">
        <v>3488</v>
      </c>
      <c r="V743" s="40" t="s">
        <v>143</v>
      </c>
      <c r="W743" s="40" t="s">
        <v>148</v>
      </c>
      <c r="X743" s="40" t="s">
        <v>149</v>
      </c>
      <c r="Y743" s="40" t="s">
        <v>304</v>
      </c>
      <c r="Z743" s="40" t="s">
        <v>304</v>
      </c>
      <c r="AA743" s="40" t="s">
        <v>1013</v>
      </c>
      <c r="AB743" s="40" t="s">
        <v>329</v>
      </c>
      <c r="AC743" s="40" t="s">
        <v>12507</v>
      </c>
      <c r="AD743" s="40" t="s">
        <v>12508</v>
      </c>
      <c r="AE743" s="40"/>
      <c r="AF743" s="40" t="s">
        <v>7241</v>
      </c>
      <c r="AG743" s="40" t="s">
        <v>486</v>
      </c>
      <c r="AH743" s="40" t="s">
        <v>7243</v>
      </c>
      <c r="AI743" s="40" t="s">
        <v>7244</v>
      </c>
    </row>
    <row r="744" spans="1:35" x14ac:dyDescent="0.2">
      <c r="A744" s="73">
        <v>74225</v>
      </c>
      <c r="B744" s="40" t="s">
        <v>7241</v>
      </c>
      <c r="C744" s="40" t="s">
        <v>7245</v>
      </c>
      <c r="D744" s="40" t="s">
        <v>137</v>
      </c>
      <c r="E744" s="42" t="s">
        <v>1218</v>
      </c>
      <c r="F744" s="40" t="s">
        <v>1219</v>
      </c>
      <c r="G744" s="40" t="s">
        <v>27</v>
      </c>
      <c r="H744" s="40" t="s">
        <v>28</v>
      </c>
      <c r="I744" s="40" t="s">
        <v>29</v>
      </c>
      <c r="J744" s="40" t="s">
        <v>30</v>
      </c>
      <c r="K744" s="40" t="s">
        <v>31</v>
      </c>
      <c r="L744" s="49">
        <v>197400</v>
      </c>
      <c r="M744" s="49">
        <v>0</v>
      </c>
      <c r="N744" s="49">
        <v>197400</v>
      </c>
      <c r="O744" s="49">
        <v>0</v>
      </c>
      <c r="P744" s="42" t="s">
        <v>150</v>
      </c>
      <c r="Q744" s="40" t="s">
        <v>3182</v>
      </c>
      <c r="R744" s="40" t="s">
        <v>3183</v>
      </c>
      <c r="S744" s="40" t="s">
        <v>140</v>
      </c>
      <c r="T744" s="40" t="s">
        <v>141</v>
      </c>
      <c r="U744" s="40" t="s">
        <v>3184</v>
      </c>
      <c r="V744" s="40" t="s">
        <v>143</v>
      </c>
      <c r="W744" s="40" t="s">
        <v>151</v>
      </c>
      <c r="X744" s="40" t="s">
        <v>152</v>
      </c>
      <c r="Y744" s="40" t="s">
        <v>54</v>
      </c>
      <c r="Z744" s="40" t="s">
        <v>54</v>
      </c>
      <c r="AA744" s="40" t="s">
        <v>1014</v>
      </c>
      <c r="AB744" s="40"/>
      <c r="AC744" s="40" t="s">
        <v>9881</v>
      </c>
      <c r="AD744" s="40" t="s">
        <v>12510</v>
      </c>
      <c r="AE744" s="40"/>
      <c r="AF744" s="40" t="s">
        <v>7241</v>
      </c>
      <c r="AG744" s="40" t="s">
        <v>486</v>
      </c>
      <c r="AH744" s="40" t="s">
        <v>7246</v>
      </c>
      <c r="AI744" s="40" t="s">
        <v>7247</v>
      </c>
    </row>
    <row r="745" spans="1:35" x14ac:dyDescent="0.2">
      <c r="A745" s="73">
        <v>74325</v>
      </c>
      <c r="B745" s="40" t="s">
        <v>7241</v>
      </c>
      <c r="C745" s="40" t="s">
        <v>7248</v>
      </c>
      <c r="D745" s="40" t="s">
        <v>137</v>
      </c>
      <c r="E745" s="42" t="s">
        <v>1203</v>
      </c>
      <c r="F745" s="40" t="s">
        <v>1204</v>
      </c>
      <c r="G745" s="40" t="s">
        <v>27</v>
      </c>
      <c r="H745" s="40" t="s">
        <v>28</v>
      </c>
      <c r="I745" s="40" t="s">
        <v>29</v>
      </c>
      <c r="J745" s="40" t="s">
        <v>30</v>
      </c>
      <c r="K745" s="40" t="s">
        <v>31</v>
      </c>
      <c r="L745" s="49">
        <v>830975</v>
      </c>
      <c r="M745" s="49">
        <v>0</v>
      </c>
      <c r="N745" s="49">
        <v>830975</v>
      </c>
      <c r="O745" s="49">
        <v>0</v>
      </c>
      <c r="P745" s="42" t="s">
        <v>150</v>
      </c>
      <c r="Q745" s="40" t="s">
        <v>3688</v>
      </c>
      <c r="R745" s="40" t="s">
        <v>3689</v>
      </c>
      <c r="S745" s="40" t="s">
        <v>140</v>
      </c>
      <c r="T745" s="40" t="s">
        <v>141</v>
      </c>
      <c r="U745" s="40" t="s">
        <v>3690</v>
      </c>
      <c r="V745" s="40" t="s">
        <v>143</v>
      </c>
      <c r="W745" s="40" t="s">
        <v>151</v>
      </c>
      <c r="X745" s="40" t="s">
        <v>152</v>
      </c>
      <c r="Y745" s="40" t="s">
        <v>35</v>
      </c>
      <c r="Z745" s="40" t="s">
        <v>35</v>
      </c>
      <c r="AA745" s="40" t="s">
        <v>1015</v>
      </c>
      <c r="AB745" s="40"/>
      <c r="AC745" s="40" t="s">
        <v>9882</v>
      </c>
      <c r="AD745" s="40" t="s">
        <v>12512</v>
      </c>
      <c r="AE745" s="40"/>
      <c r="AF745" s="40" t="s">
        <v>7241</v>
      </c>
      <c r="AG745" s="40" t="s">
        <v>486</v>
      </c>
      <c r="AH745" s="40" t="s">
        <v>7249</v>
      </c>
      <c r="AI745" s="40" t="s">
        <v>7250</v>
      </c>
    </row>
    <row r="746" spans="1:35" x14ac:dyDescent="0.2">
      <c r="A746" s="73">
        <v>74425</v>
      </c>
      <c r="B746" s="40" t="s">
        <v>7251</v>
      </c>
      <c r="C746" s="40" t="s">
        <v>7252</v>
      </c>
      <c r="D746" s="40" t="s">
        <v>137</v>
      </c>
      <c r="E746" s="42" t="s">
        <v>1218</v>
      </c>
      <c r="F746" s="40" t="s">
        <v>1219</v>
      </c>
      <c r="G746" s="40" t="s">
        <v>27</v>
      </c>
      <c r="H746" s="40" t="s">
        <v>28</v>
      </c>
      <c r="I746" s="40" t="s">
        <v>29</v>
      </c>
      <c r="J746" s="40" t="s">
        <v>30</v>
      </c>
      <c r="K746" s="40" t="s">
        <v>31</v>
      </c>
      <c r="L746" s="49">
        <v>618651</v>
      </c>
      <c r="M746" s="49">
        <v>0</v>
      </c>
      <c r="N746" s="49">
        <v>618651</v>
      </c>
      <c r="O746" s="49">
        <v>0</v>
      </c>
      <c r="P746" s="42" t="s">
        <v>150</v>
      </c>
      <c r="Q746" s="40" t="s">
        <v>3251</v>
      </c>
      <c r="R746" s="40" t="s">
        <v>3252</v>
      </c>
      <c r="S746" s="40" t="s">
        <v>140</v>
      </c>
      <c r="T746" s="40" t="s">
        <v>141</v>
      </c>
      <c r="U746" s="40" t="s">
        <v>3253</v>
      </c>
      <c r="V746" s="40" t="s">
        <v>143</v>
      </c>
      <c r="W746" s="40" t="s">
        <v>151</v>
      </c>
      <c r="X746" s="40" t="s">
        <v>152</v>
      </c>
      <c r="Y746" s="40" t="s">
        <v>54</v>
      </c>
      <c r="Z746" s="40" t="s">
        <v>54</v>
      </c>
      <c r="AA746" s="40" t="s">
        <v>1016</v>
      </c>
      <c r="AB746" s="40"/>
      <c r="AC746" s="40" t="s">
        <v>9883</v>
      </c>
      <c r="AD746" s="40" t="s">
        <v>12514</v>
      </c>
      <c r="AE746" s="40"/>
      <c r="AF746" s="40" t="s">
        <v>7251</v>
      </c>
      <c r="AG746" s="40" t="s">
        <v>486</v>
      </c>
      <c r="AH746" s="40" t="s">
        <v>7253</v>
      </c>
      <c r="AI746" s="40" t="s">
        <v>7254</v>
      </c>
    </row>
    <row r="747" spans="1:35" x14ac:dyDescent="0.2">
      <c r="A747" s="73">
        <v>74525</v>
      </c>
      <c r="B747" s="40" t="s">
        <v>7251</v>
      </c>
      <c r="C747" s="40" t="s">
        <v>7255</v>
      </c>
      <c r="D747" s="40" t="s">
        <v>137</v>
      </c>
      <c r="E747" s="42" t="s">
        <v>1203</v>
      </c>
      <c r="F747" s="40" t="s">
        <v>1204</v>
      </c>
      <c r="G747" s="40" t="s">
        <v>27</v>
      </c>
      <c r="H747" s="40" t="s">
        <v>28</v>
      </c>
      <c r="I747" s="40" t="s">
        <v>29</v>
      </c>
      <c r="J747" s="40" t="s">
        <v>30</v>
      </c>
      <c r="K747" s="40" t="s">
        <v>31</v>
      </c>
      <c r="L747" s="49">
        <v>1249560</v>
      </c>
      <c r="M747" s="49">
        <v>0</v>
      </c>
      <c r="N747" s="49">
        <v>1249560</v>
      </c>
      <c r="O747" s="49">
        <v>0</v>
      </c>
      <c r="P747" s="42" t="s">
        <v>150</v>
      </c>
      <c r="Q747" s="40" t="s">
        <v>3971</v>
      </c>
      <c r="R747" s="40" t="s">
        <v>3972</v>
      </c>
      <c r="S747" s="40" t="s">
        <v>140</v>
      </c>
      <c r="T747" s="40" t="s">
        <v>141</v>
      </c>
      <c r="U747" s="40" t="s">
        <v>4501</v>
      </c>
      <c r="V747" s="40" t="s">
        <v>143</v>
      </c>
      <c r="W747" s="40" t="s">
        <v>162</v>
      </c>
      <c r="X747" s="40" t="s">
        <v>163</v>
      </c>
      <c r="Y747" s="40" t="s">
        <v>35</v>
      </c>
      <c r="Z747" s="40" t="s">
        <v>35</v>
      </c>
      <c r="AA747" s="40" t="s">
        <v>1017</v>
      </c>
      <c r="AB747" s="40"/>
      <c r="AC747" s="40" t="s">
        <v>9884</v>
      </c>
      <c r="AD747" s="40" t="s">
        <v>12515</v>
      </c>
      <c r="AE747" s="40"/>
      <c r="AF747" s="40" t="s">
        <v>7251</v>
      </c>
      <c r="AG747" s="40" t="s">
        <v>486</v>
      </c>
      <c r="AH747" s="40" t="s">
        <v>7256</v>
      </c>
      <c r="AI747" s="40" t="s">
        <v>7257</v>
      </c>
    </row>
    <row r="748" spans="1:35" x14ac:dyDescent="0.2">
      <c r="A748" s="73">
        <v>74625</v>
      </c>
      <c r="B748" s="40" t="s">
        <v>7251</v>
      </c>
      <c r="C748" s="40" t="s">
        <v>7258</v>
      </c>
      <c r="D748" s="40" t="s">
        <v>137</v>
      </c>
      <c r="E748" s="42" t="s">
        <v>1203</v>
      </c>
      <c r="F748" s="40" t="s">
        <v>1204</v>
      </c>
      <c r="G748" s="40" t="s">
        <v>27</v>
      </c>
      <c r="H748" s="40" t="s">
        <v>28</v>
      </c>
      <c r="I748" s="40" t="s">
        <v>29</v>
      </c>
      <c r="J748" s="40" t="s">
        <v>30</v>
      </c>
      <c r="K748" s="40" t="s">
        <v>31</v>
      </c>
      <c r="L748" s="49">
        <v>830975</v>
      </c>
      <c r="M748" s="49">
        <v>0</v>
      </c>
      <c r="N748" s="49">
        <v>830975</v>
      </c>
      <c r="O748" s="49">
        <v>0</v>
      </c>
      <c r="P748" s="42" t="s">
        <v>150</v>
      </c>
      <c r="Q748" s="40" t="s">
        <v>2062</v>
      </c>
      <c r="R748" s="40" t="s">
        <v>2063</v>
      </c>
      <c r="S748" s="40" t="s">
        <v>140</v>
      </c>
      <c r="T748" s="40" t="s">
        <v>141</v>
      </c>
      <c r="U748" s="40" t="s">
        <v>2064</v>
      </c>
      <c r="V748" s="40" t="s">
        <v>143</v>
      </c>
      <c r="W748" s="40" t="s">
        <v>148</v>
      </c>
      <c r="X748" s="40" t="s">
        <v>149</v>
      </c>
      <c r="Y748" s="40" t="s">
        <v>35</v>
      </c>
      <c r="Z748" s="40" t="s">
        <v>35</v>
      </c>
      <c r="AA748" s="40" t="s">
        <v>1018</v>
      </c>
      <c r="AB748" s="40"/>
      <c r="AC748" s="40" t="s">
        <v>9885</v>
      </c>
      <c r="AD748" s="40" t="s">
        <v>12516</v>
      </c>
      <c r="AE748" s="40"/>
      <c r="AF748" s="40" t="s">
        <v>7251</v>
      </c>
      <c r="AG748" s="40" t="s">
        <v>486</v>
      </c>
      <c r="AH748" s="40" t="s">
        <v>7259</v>
      </c>
      <c r="AI748" s="40" t="s">
        <v>7260</v>
      </c>
    </row>
    <row r="749" spans="1:35" x14ac:dyDescent="0.2">
      <c r="A749" s="73">
        <v>74725</v>
      </c>
      <c r="B749" s="40" t="s">
        <v>7251</v>
      </c>
      <c r="C749" s="40" t="s">
        <v>7261</v>
      </c>
      <c r="D749" s="40" t="s">
        <v>137</v>
      </c>
      <c r="E749" s="42" t="s">
        <v>1203</v>
      </c>
      <c r="F749" s="40" t="s">
        <v>1204</v>
      </c>
      <c r="G749" s="40" t="s">
        <v>27</v>
      </c>
      <c r="H749" s="40" t="s">
        <v>28</v>
      </c>
      <c r="I749" s="40" t="s">
        <v>29</v>
      </c>
      <c r="J749" s="40" t="s">
        <v>30</v>
      </c>
      <c r="K749" s="40" t="s">
        <v>31</v>
      </c>
      <c r="L749" s="49">
        <v>624780</v>
      </c>
      <c r="M749" s="49">
        <v>0</v>
      </c>
      <c r="N749" s="49">
        <v>624780</v>
      </c>
      <c r="O749" s="49">
        <v>0</v>
      </c>
      <c r="P749" s="42" t="s">
        <v>150</v>
      </c>
      <c r="Q749" s="40" t="s">
        <v>2056</v>
      </c>
      <c r="R749" s="40" t="s">
        <v>2057</v>
      </c>
      <c r="S749" s="40" t="s">
        <v>140</v>
      </c>
      <c r="T749" s="40" t="s">
        <v>141</v>
      </c>
      <c r="U749" s="40" t="s">
        <v>2058</v>
      </c>
      <c r="V749" s="40" t="s">
        <v>143</v>
      </c>
      <c r="W749" s="40" t="s">
        <v>148</v>
      </c>
      <c r="X749" s="40" t="s">
        <v>149</v>
      </c>
      <c r="Y749" s="40" t="s">
        <v>35</v>
      </c>
      <c r="Z749" s="40" t="s">
        <v>35</v>
      </c>
      <c r="AA749" s="40" t="s">
        <v>1019</v>
      </c>
      <c r="AB749" s="40"/>
      <c r="AC749" s="40" t="s">
        <v>9886</v>
      </c>
      <c r="AD749" s="40" t="s">
        <v>12517</v>
      </c>
      <c r="AE749" s="40"/>
      <c r="AF749" s="40" t="s">
        <v>7251</v>
      </c>
      <c r="AG749" s="40" t="s">
        <v>486</v>
      </c>
      <c r="AH749" s="40" t="s">
        <v>7262</v>
      </c>
      <c r="AI749" s="40" t="s">
        <v>7263</v>
      </c>
    </row>
    <row r="750" spans="1:35" x14ac:dyDescent="0.2">
      <c r="A750" s="73">
        <v>74825</v>
      </c>
      <c r="B750" s="40" t="s">
        <v>6440</v>
      </c>
      <c r="C750" s="40" t="s">
        <v>7264</v>
      </c>
      <c r="D750" s="40" t="s">
        <v>137</v>
      </c>
      <c r="E750" s="42" t="s">
        <v>1218</v>
      </c>
      <c r="F750" s="40" t="s">
        <v>1219</v>
      </c>
      <c r="G750" s="40" t="s">
        <v>27</v>
      </c>
      <c r="H750" s="40" t="s">
        <v>28</v>
      </c>
      <c r="I750" s="40" t="s">
        <v>29</v>
      </c>
      <c r="J750" s="40" t="s">
        <v>30</v>
      </c>
      <c r="K750" s="40" t="s">
        <v>31</v>
      </c>
      <c r="L750" s="49">
        <v>618651</v>
      </c>
      <c r="M750" s="49">
        <v>0</v>
      </c>
      <c r="N750" s="49">
        <v>618651</v>
      </c>
      <c r="O750" s="49">
        <v>0</v>
      </c>
      <c r="P750" s="42" t="s">
        <v>150</v>
      </c>
      <c r="Q750" s="40" t="s">
        <v>3339</v>
      </c>
      <c r="R750" s="40" t="s">
        <v>3340</v>
      </c>
      <c r="S750" s="40" t="s">
        <v>140</v>
      </c>
      <c r="T750" s="40" t="s">
        <v>141</v>
      </c>
      <c r="U750" s="40" t="s">
        <v>3341</v>
      </c>
      <c r="V750" s="40" t="s">
        <v>143</v>
      </c>
      <c r="W750" s="40" t="s">
        <v>148</v>
      </c>
      <c r="X750" s="40" t="s">
        <v>149</v>
      </c>
      <c r="Y750" s="40" t="s">
        <v>54</v>
      </c>
      <c r="Z750" s="40" t="s">
        <v>54</v>
      </c>
      <c r="AA750" s="40" t="s">
        <v>1020</v>
      </c>
      <c r="AB750" s="40"/>
      <c r="AC750" s="40" t="s">
        <v>9887</v>
      </c>
      <c r="AD750" s="40" t="s">
        <v>12518</v>
      </c>
      <c r="AE750" s="40"/>
      <c r="AF750" s="40" t="s">
        <v>6440</v>
      </c>
      <c r="AG750" s="40" t="s">
        <v>486</v>
      </c>
      <c r="AH750" s="40" t="s">
        <v>7265</v>
      </c>
      <c r="AI750" s="40" t="s">
        <v>7266</v>
      </c>
    </row>
    <row r="751" spans="1:35" x14ac:dyDescent="0.2">
      <c r="A751" s="73">
        <v>74925</v>
      </c>
      <c r="B751" s="40" t="s">
        <v>6440</v>
      </c>
      <c r="C751" s="40" t="s">
        <v>9888</v>
      </c>
      <c r="D751" s="40" t="s">
        <v>137</v>
      </c>
      <c r="E751" s="42" t="s">
        <v>1218</v>
      </c>
      <c r="F751" s="40" t="s">
        <v>1219</v>
      </c>
      <c r="G751" s="40" t="s">
        <v>27</v>
      </c>
      <c r="H751" s="40" t="s">
        <v>28</v>
      </c>
      <c r="I751" s="40" t="s">
        <v>29</v>
      </c>
      <c r="J751" s="40" t="s">
        <v>30</v>
      </c>
      <c r="K751" s="40" t="s">
        <v>31</v>
      </c>
      <c r="L751" s="49">
        <v>176195</v>
      </c>
      <c r="M751" s="49">
        <v>0</v>
      </c>
      <c r="N751" s="49">
        <v>176195</v>
      </c>
      <c r="O751" s="49">
        <v>0</v>
      </c>
      <c r="P751" s="42" t="s">
        <v>150</v>
      </c>
      <c r="Q751" s="40" t="s">
        <v>1523</v>
      </c>
      <c r="R751" s="40" t="s">
        <v>1524</v>
      </c>
      <c r="S751" s="40" t="s">
        <v>140</v>
      </c>
      <c r="T751" s="40" t="s">
        <v>141</v>
      </c>
      <c r="U751" s="40" t="s">
        <v>1525</v>
      </c>
      <c r="V751" s="40" t="s">
        <v>143</v>
      </c>
      <c r="W751" s="40" t="s">
        <v>155</v>
      </c>
      <c r="X751" s="40" t="s">
        <v>156</v>
      </c>
      <c r="Y751" s="40" t="s">
        <v>54</v>
      </c>
      <c r="Z751" s="40" t="s">
        <v>54</v>
      </c>
      <c r="AA751" s="40" t="s">
        <v>1021</v>
      </c>
      <c r="AB751" s="40"/>
      <c r="AC751" s="40" t="s">
        <v>9889</v>
      </c>
      <c r="AD751" s="40" t="s">
        <v>12520</v>
      </c>
      <c r="AE751" s="40"/>
      <c r="AF751" s="40" t="s">
        <v>6440</v>
      </c>
      <c r="AG751" s="40" t="s">
        <v>486</v>
      </c>
      <c r="AH751" s="40" t="s">
        <v>9890</v>
      </c>
      <c r="AI751" s="40" t="s">
        <v>9891</v>
      </c>
    </row>
    <row r="752" spans="1:35" x14ac:dyDescent="0.2">
      <c r="A752" s="73">
        <v>75025</v>
      </c>
      <c r="B752" s="40" t="s">
        <v>6440</v>
      </c>
      <c r="C752" s="40" t="s">
        <v>9892</v>
      </c>
      <c r="D752" s="40" t="s">
        <v>137</v>
      </c>
      <c r="E752" s="42" t="s">
        <v>1298</v>
      </c>
      <c r="F752" s="40" t="s">
        <v>1299</v>
      </c>
      <c r="G752" s="40" t="s">
        <v>76</v>
      </c>
      <c r="H752" s="40" t="s">
        <v>77</v>
      </c>
      <c r="I752" s="40" t="s">
        <v>29</v>
      </c>
      <c r="J752" s="40" t="s">
        <v>30</v>
      </c>
      <c r="K752" s="40" t="s">
        <v>31</v>
      </c>
      <c r="L752" s="49">
        <v>624780</v>
      </c>
      <c r="M752" s="49">
        <v>0</v>
      </c>
      <c r="N752" s="49">
        <v>624780</v>
      </c>
      <c r="O752" s="49">
        <v>0</v>
      </c>
      <c r="P752" s="42" t="s">
        <v>150</v>
      </c>
      <c r="Q752" s="40" t="s">
        <v>4484</v>
      </c>
      <c r="R752" s="40" t="s">
        <v>4485</v>
      </c>
      <c r="S752" s="40" t="s">
        <v>140</v>
      </c>
      <c r="T752" s="40" t="s">
        <v>141</v>
      </c>
      <c r="U752" s="40" t="s">
        <v>4486</v>
      </c>
      <c r="V752" s="40" t="s">
        <v>143</v>
      </c>
      <c r="W752" s="40" t="s">
        <v>151</v>
      </c>
      <c r="X752" s="40" t="s">
        <v>152</v>
      </c>
      <c r="Y752" s="40" t="s">
        <v>78</v>
      </c>
      <c r="Z752" s="40" t="s">
        <v>78</v>
      </c>
      <c r="AA752" s="40" t="s">
        <v>1022</v>
      </c>
      <c r="AB752" s="40"/>
      <c r="AC752" s="40" t="s">
        <v>9893</v>
      </c>
      <c r="AD752" s="40" t="s">
        <v>12521</v>
      </c>
      <c r="AE752" s="40"/>
      <c r="AF752" s="40" t="s">
        <v>6440</v>
      </c>
      <c r="AG752" s="40" t="s">
        <v>486</v>
      </c>
      <c r="AH752" s="40" t="s">
        <v>9894</v>
      </c>
      <c r="AI752" s="40" t="s">
        <v>9895</v>
      </c>
    </row>
    <row r="753" spans="1:35" x14ac:dyDescent="0.2">
      <c r="A753" s="73">
        <v>75125</v>
      </c>
      <c r="B753" s="40" t="s">
        <v>6440</v>
      </c>
      <c r="C753" s="40" t="s">
        <v>9896</v>
      </c>
      <c r="D753" s="40" t="s">
        <v>137</v>
      </c>
      <c r="E753" s="42" t="s">
        <v>1203</v>
      </c>
      <c r="F753" s="40" t="s">
        <v>1204</v>
      </c>
      <c r="G753" s="40" t="s">
        <v>27</v>
      </c>
      <c r="H753" s="40" t="s">
        <v>28</v>
      </c>
      <c r="I753" s="40" t="s">
        <v>29</v>
      </c>
      <c r="J753" s="40" t="s">
        <v>30</v>
      </c>
      <c r="K753" s="40" t="s">
        <v>31</v>
      </c>
      <c r="L753" s="49">
        <v>780975</v>
      </c>
      <c r="M753" s="49">
        <v>0</v>
      </c>
      <c r="N753" s="49">
        <v>780975</v>
      </c>
      <c r="O753" s="49">
        <v>0</v>
      </c>
      <c r="P753" s="42" t="s">
        <v>150</v>
      </c>
      <c r="Q753" s="40" t="s">
        <v>1889</v>
      </c>
      <c r="R753" s="40" t="s">
        <v>1890</v>
      </c>
      <c r="S753" s="40" t="s">
        <v>140</v>
      </c>
      <c r="T753" s="40" t="s">
        <v>141</v>
      </c>
      <c r="U753" s="40" t="s">
        <v>1891</v>
      </c>
      <c r="V753" s="40" t="s">
        <v>143</v>
      </c>
      <c r="W753" s="40" t="s">
        <v>151</v>
      </c>
      <c r="X753" s="40" t="s">
        <v>152</v>
      </c>
      <c r="Y753" s="40" t="s">
        <v>35</v>
      </c>
      <c r="Z753" s="40" t="s">
        <v>35</v>
      </c>
      <c r="AA753" s="40" t="s">
        <v>1023</v>
      </c>
      <c r="AB753" s="40"/>
      <c r="AC753" s="40" t="s">
        <v>9897</v>
      </c>
      <c r="AD753" s="40" t="s">
        <v>12522</v>
      </c>
      <c r="AE753" s="40"/>
      <c r="AF753" s="40" t="s">
        <v>6440</v>
      </c>
      <c r="AG753" s="40" t="s">
        <v>486</v>
      </c>
      <c r="AH753" s="40" t="s">
        <v>9898</v>
      </c>
      <c r="AI753" s="40" t="s">
        <v>9899</v>
      </c>
    </row>
    <row r="754" spans="1:35" x14ac:dyDescent="0.2">
      <c r="A754" s="73">
        <v>75225</v>
      </c>
      <c r="B754" s="40" t="s">
        <v>6440</v>
      </c>
      <c r="C754" s="40" t="s">
        <v>9900</v>
      </c>
      <c r="D754" s="40" t="s">
        <v>137</v>
      </c>
      <c r="E754" s="42" t="s">
        <v>1203</v>
      </c>
      <c r="F754" s="40" t="s">
        <v>1204</v>
      </c>
      <c r="G754" s="40" t="s">
        <v>27</v>
      </c>
      <c r="H754" s="40" t="s">
        <v>28</v>
      </c>
      <c r="I754" s="40" t="s">
        <v>29</v>
      </c>
      <c r="J754" s="40" t="s">
        <v>30</v>
      </c>
      <c r="K754" s="40" t="s">
        <v>31</v>
      </c>
      <c r="L754" s="49">
        <v>624780</v>
      </c>
      <c r="M754" s="49">
        <v>0</v>
      </c>
      <c r="N754" s="49">
        <v>624780</v>
      </c>
      <c r="O754" s="49">
        <v>0</v>
      </c>
      <c r="P754" s="42" t="s">
        <v>150</v>
      </c>
      <c r="Q754" s="40" t="s">
        <v>6982</v>
      </c>
      <c r="R754" s="40" t="s">
        <v>6983</v>
      </c>
      <c r="S754" s="40" t="s">
        <v>140</v>
      </c>
      <c r="T754" s="40" t="s">
        <v>141</v>
      </c>
      <c r="U754" s="40" t="s">
        <v>6984</v>
      </c>
      <c r="V754" s="40" t="s">
        <v>143</v>
      </c>
      <c r="W754" s="40" t="s">
        <v>157</v>
      </c>
      <c r="X754" s="40" t="s">
        <v>158</v>
      </c>
      <c r="Y754" s="40" t="s">
        <v>35</v>
      </c>
      <c r="Z754" s="40" t="s">
        <v>35</v>
      </c>
      <c r="AA754" s="40" t="s">
        <v>1024</v>
      </c>
      <c r="AB754" s="40"/>
      <c r="AC754" s="40" t="s">
        <v>9901</v>
      </c>
      <c r="AD754" s="40" t="s">
        <v>12523</v>
      </c>
      <c r="AE754" s="40"/>
      <c r="AF754" s="40" t="s">
        <v>6440</v>
      </c>
      <c r="AG754" s="40" t="s">
        <v>486</v>
      </c>
      <c r="AH754" s="40" t="s">
        <v>9902</v>
      </c>
      <c r="AI754" s="40" t="s">
        <v>9903</v>
      </c>
    </row>
    <row r="755" spans="1:35" x14ac:dyDescent="0.2">
      <c r="A755" s="73">
        <v>75325</v>
      </c>
      <c r="B755" s="40" t="s">
        <v>6440</v>
      </c>
      <c r="C755" s="40" t="s">
        <v>9904</v>
      </c>
      <c r="D755" s="40" t="s">
        <v>137</v>
      </c>
      <c r="E755" s="42" t="s">
        <v>1203</v>
      </c>
      <c r="F755" s="40" t="s">
        <v>1204</v>
      </c>
      <c r="G755" s="40" t="s">
        <v>27</v>
      </c>
      <c r="H755" s="40" t="s">
        <v>28</v>
      </c>
      <c r="I755" s="40" t="s">
        <v>29</v>
      </c>
      <c r="J755" s="40" t="s">
        <v>30</v>
      </c>
      <c r="K755" s="40" t="s">
        <v>31</v>
      </c>
      <c r="L755" s="49">
        <v>624780</v>
      </c>
      <c r="M755" s="49">
        <v>0</v>
      </c>
      <c r="N755" s="49">
        <v>624780</v>
      </c>
      <c r="O755" s="49">
        <v>0</v>
      </c>
      <c r="P755" s="42" t="s">
        <v>150</v>
      </c>
      <c r="Q755" s="40" t="s">
        <v>3073</v>
      </c>
      <c r="R755" s="40" t="s">
        <v>3074</v>
      </c>
      <c r="S755" s="40" t="s">
        <v>140</v>
      </c>
      <c r="T755" s="40" t="s">
        <v>141</v>
      </c>
      <c r="U755" s="40" t="s">
        <v>3075</v>
      </c>
      <c r="V755" s="40" t="s">
        <v>143</v>
      </c>
      <c r="W755" s="40" t="s">
        <v>148</v>
      </c>
      <c r="X755" s="40" t="s">
        <v>149</v>
      </c>
      <c r="Y755" s="40" t="s">
        <v>35</v>
      </c>
      <c r="Z755" s="40" t="s">
        <v>35</v>
      </c>
      <c r="AA755" s="40" t="s">
        <v>1025</v>
      </c>
      <c r="AB755" s="40"/>
      <c r="AC755" s="40" t="s">
        <v>9905</v>
      </c>
      <c r="AD755" s="40" t="s">
        <v>12524</v>
      </c>
      <c r="AE755" s="40"/>
      <c r="AF755" s="40" t="s">
        <v>6440</v>
      </c>
      <c r="AG755" s="40" t="s">
        <v>486</v>
      </c>
      <c r="AH755" s="40" t="s">
        <v>9906</v>
      </c>
      <c r="AI755" s="40" t="s">
        <v>9907</v>
      </c>
    </row>
    <row r="756" spans="1:35" x14ac:dyDescent="0.2">
      <c r="A756" s="73">
        <v>75425</v>
      </c>
      <c r="B756" s="40" t="s">
        <v>6440</v>
      </c>
      <c r="C756" s="40" t="s">
        <v>9908</v>
      </c>
      <c r="D756" s="40" t="s">
        <v>137</v>
      </c>
      <c r="E756" s="42" t="s">
        <v>1293</v>
      </c>
      <c r="F756" s="40" t="s">
        <v>1294</v>
      </c>
      <c r="G756" s="40" t="s">
        <v>76</v>
      </c>
      <c r="H756" s="40" t="s">
        <v>77</v>
      </c>
      <c r="I756" s="40" t="s">
        <v>29</v>
      </c>
      <c r="J756" s="40" t="s">
        <v>30</v>
      </c>
      <c r="K756" s="40" t="s">
        <v>31</v>
      </c>
      <c r="L756" s="49">
        <v>156195</v>
      </c>
      <c r="M756" s="49">
        <v>0</v>
      </c>
      <c r="N756" s="49">
        <v>156195</v>
      </c>
      <c r="O756" s="49">
        <v>0</v>
      </c>
      <c r="P756" s="42" t="s">
        <v>150</v>
      </c>
      <c r="Q756" s="40" t="s">
        <v>3382</v>
      </c>
      <c r="R756" s="40" t="s">
        <v>3383</v>
      </c>
      <c r="S756" s="40" t="s">
        <v>140</v>
      </c>
      <c r="T756" s="40" t="s">
        <v>141</v>
      </c>
      <c r="U756" s="40" t="s">
        <v>3384</v>
      </c>
      <c r="V756" s="40" t="s">
        <v>143</v>
      </c>
      <c r="W756" s="40" t="s">
        <v>159</v>
      </c>
      <c r="X756" s="40" t="s">
        <v>160</v>
      </c>
      <c r="Y756" s="40" t="s">
        <v>78</v>
      </c>
      <c r="Z756" s="40" t="s">
        <v>78</v>
      </c>
      <c r="AA756" s="40" t="s">
        <v>7861</v>
      </c>
      <c r="AB756" s="40"/>
      <c r="AC756" s="40" t="s">
        <v>9909</v>
      </c>
      <c r="AD756" s="40" t="s">
        <v>12525</v>
      </c>
      <c r="AE756" s="40"/>
      <c r="AF756" s="40" t="s">
        <v>6440</v>
      </c>
      <c r="AG756" s="40" t="s">
        <v>486</v>
      </c>
      <c r="AH756" s="40" t="s">
        <v>9910</v>
      </c>
      <c r="AI756" s="40" t="s">
        <v>9911</v>
      </c>
    </row>
    <row r="757" spans="1:35" x14ac:dyDescent="0.2">
      <c r="A757" s="73">
        <v>75525</v>
      </c>
      <c r="B757" s="40" t="s">
        <v>9912</v>
      </c>
      <c r="C757" s="40" t="s">
        <v>9913</v>
      </c>
      <c r="D757" s="40" t="s">
        <v>137</v>
      </c>
      <c r="E757" s="42" t="s">
        <v>1226</v>
      </c>
      <c r="F757" s="40" t="s">
        <v>1227</v>
      </c>
      <c r="G757" s="40" t="s">
        <v>27</v>
      </c>
      <c r="H757" s="40" t="s">
        <v>28</v>
      </c>
      <c r="I757" s="40" t="s">
        <v>29</v>
      </c>
      <c r="J757" s="40" t="s">
        <v>30</v>
      </c>
      <c r="K757" s="40" t="s">
        <v>31</v>
      </c>
      <c r="L757" s="49">
        <v>156195</v>
      </c>
      <c r="M757" s="49">
        <v>0</v>
      </c>
      <c r="N757" s="49">
        <v>156195</v>
      </c>
      <c r="O757" s="49">
        <v>0</v>
      </c>
      <c r="P757" s="42" t="s">
        <v>150</v>
      </c>
      <c r="Q757" s="40" t="s">
        <v>2955</v>
      </c>
      <c r="R757" s="40" t="s">
        <v>2956</v>
      </c>
      <c r="S757" s="40" t="s">
        <v>140</v>
      </c>
      <c r="T757" s="40" t="s">
        <v>141</v>
      </c>
      <c r="U757" s="40" t="s">
        <v>2957</v>
      </c>
      <c r="V757" s="40" t="s">
        <v>143</v>
      </c>
      <c r="W757" s="40" t="s">
        <v>157</v>
      </c>
      <c r="X757" s="40" t="s">
        <v>158</v>
      </c>
      <c r="Y757" s="40" t="s">
        <v>45</v>
      </c>
      <c r="Z757" s="40" t="s">
        <v>45</v>
      </c>
      <c r="AA757" s="40" t="s">
        <v>7864</v>
      </c>
      <c r="AB757" s="40"/>
      <c r="AC757" s="40" t="s">
        <v>9914</v>
      </c>
      <c r="AD757" s="40" t="s">
        <v>12526</v>
      </c>
      <c r="AE757" s="40"/>
      <c r="AF757" s="40" t="s">
        <v>9912</v>
      </c>
      <c r="AG757" s="40" t="s">
        <v>486</v>
      </c>
      <c r="AH757" s="40" t="s">
        <v>9915</v>
      </c>
      <c r="AI757" s="40" t="s">
        <v>9916</v>
      </c>
    </row>
    <row r="758" spans="1:35" x14ac:dyDescent="0.2">
      <c r="A758" s="73">
        <v>75625</v>
      </c>
      <c r="B758" s="40" t="s">
        <v>9912</v>
      </c>
      <c r="C758" s="40" t="s">
        <v>9917</v>
      </c>
      <c r="D758" s="40" t="s">
        <v>137</v>
      </c>
      <c r="E758" s="42" t="s">
        <v>1298</v>
      </c>
      <c r="F758" s="40" t="s">
        <v>1299</v>
      </c>
      <c r="G758" s="40" t="s">
        <v>76</v>
      </c>
      <c r="H758" s="40" t="s">
        <v>77</v>
      </c>
      <c r="I758" s="40" t="s">
        <v>29</v>
      </c>
      <c r="J758" s="40" t="s">
        <v>30</v>
      </c>
      <c r="K758" s="40" t="s">
        <v>31</v>
      </c>
      <c r="L758" s="49">
        <v>566929</v>
      </c>
      <c r="M758" s="49">
        <v>0</v>
      </c>
      <c r="N758" s="49">
        <v>566929</v>
      </c>
      <c r="O758" s="49">
        <v>0</v>
      </c>
      <c r="P758" s="42" t="s">
        <v>150</v>
      </c>
      <c r="Q758" s="40" t="s">
        <v>3345</v>
      </c>
      <c r="R758" s="40" t="s">
        <v>3346</v>
      </c>
      <c r="S758" s="40" t="s">
        <v>140</v>
      </c>
      <c r="T758" s="40" t="s">
        <v>141</v>
      </c>
      <c r="U758" s="40" t="s">
        <v>3347</v>
      </c>
      <c r="V758" s="40" t="s">
        <v>143</v>
      </c>
      <c r="W758" s="40" t="s">
        <v>159</v>
      </c>
      <c r="X758" s="40" t="s">
        <v>160</v>
      </c>
      <c r="Y758" s="40" t="s">
        <v>78</v>
      </c>
      <c r="Z758" s="40" t="s">
        <v>78</v>
      </c>
      <c r="AA758" s="40" t="s">
        <v>7867</v>
      </c>
      <c r="AB758" s="40"/>
      <c r="AC758" s="40" t="s">
        <v>9918</v>
      </c>
      <c r="AD758" s="40" t="s">
        <v>12528</v>
      </c>
      <c r="AE758" s="40"/>
      <c r="AF758" s="40" t="s">
        <v>9912</v>
      </c>
      <c r="AG758" s="40" t="s">
        <v>486</v>
      </c>
      <c r="AH758" s="40" t="s">
        <v>9919</v>
      </c>
      <c r="AI758" s="40" t="s">
        <v>9920</v>
      </c>
    </row>
    <row r="759" spans="1:35" x14ac:dyDescent="0.2">
      <c r="A759" s="73">
        <v>75725</v>
      </c>
      <c r="B759" s="40" t="s">
        <v>9912</v>
      </c>
      <c r="C759" s="40" t="s">
        <v>9921</v>
      </c>
      <c r="D759" s="40" t="s">
        <v>137</v>
      </c>
      <c r="E759" s="42" t="s">
        <v>1203</v>
      </c>
      <c r="F759" s="40" t="s">
        <v>1204</v>
      </c>
      <c r="G759" s="40" t="s">
        <v>27</v>
      </c>
      <c r="H759" s="40" t="s">
        <v>28</v>
      </c>
      <c r="I759" s="40" t="s">
        <v>29</v>
      </c>
      <c r="J759" s="40" t="s">
        <v>30</v>
      </c>
      <c r="K759" s="40" t="s">
        <v>31</v>
      </c>
      <c r="L759" s="49">
        <v>1405755</v>
      </c>
      <c r="M759" s="49">
        <v>0</v>
      </c>
      <c r="N759" s="49">
        <v>1405755</v>
      </c>
      <c r="O759" s="49">
        <v>0</v>
      </c>
      <c r="P759" s="42" t="s">
        <v>150</v>
      </c>
      <c r="Q759" s="40" t="s">
        <v>1861</v>
      </c>
      <c r="R759" s="40" t="s">
        <v>1862</v>
      </c>
      <c r="S759" s="40" t="s">
        <v>140</v>
      </c>
      <c r="T759" s="40" t="s">
        <v>141</v>
      </c>
      <c r="U759" s="40" t="s">
        <v>12808</v>
      </c>
      <c r="V759" s="40" t="s">
        <v>10744</v>
      </c>
      <c r="W759" s="40" t="s">
        <v>162</v>
      </c>
      <c r="X759" s="40" t="s">
        <v>163</v>
      </c>
      <c r="Y759" s="40" t="s">
        <v>35</v>
      </c>
      <c r="Z759" s="40" t="s">
        <v>35</v>
      </c>
      <c r="AA759" s="40" t="s">
        <v>7870</v>
      </c>
      <c r="AB759" s="40"/>
      <c r="AC759" s="40" t="s">
        <v>9922</v>
      </c>
      <c r="AD759" s="40" t="s">
        <v>12530</v>
      </c>
      <c r="AE759" s="40"/>
      <c r="AF759" s="40" t="s">
        <v>9912</v>
      </c>
      <c r="AG759" s="40" t="s">
        <v>486</v>
      </c>
      <c r="AH759" s="40" t="s">
        <v>9923</v>
      </c>
      <c r="AI759" s="40" t="s">
        <v>9924</v>
      </c>
    </row>
    <row r="760" spans="1:35" x14ac:dyDescent="0.2">
      <c r="A760" s="73">
        <v>75825</v>
      </c>
      <c r="B760" s="40" t="s">
        <v>9912</v>
      </c>
      <c r="C760" s="40" t="s">
        <v>9925</v>
      </c>
      <c r="D760" s="40" t="s">
        <v>137</v>
      </c>
      <c r="E760" s="42" t="s">
        <v>1293</v>
      </c>
      <c r="F760" s="40" t="s">
        <v>1294</v>
      </c>
      <c r="G760" s="40" t="s">
        <v>76</v>
      </c>
      <c r="H760" s="40" t="s">
        <v>77</v>
      </c>
      <c r="I760" s="40" t="s">
        <v>29</v>
      </c>
      <c r="J760" s="40" t="s">
        <v>30</v>
      </c>
      <c r="K760" s="40" t="s">
        <v>31</v>
      </c>
      <c r="L760" s="49">
        <v>156195</v>
      </c>
      <c r="M760" s="49">
        <v>0</v>
      </c>
      <c r="N760" s="49">
        <v>156195</v>
      </c>
      <c r="O760" s="49">
        <v>0</v>
      </c>
      <c r="P760" s="42" t="s">
        <v>150</v>
      </c>
      <c r="Q760" s="40" t="s">
        <v>3401</v>
      </c>
      <c r="R760" s="40" t="s">
        <v>3402</v>
      </c>
      <c r="S760" s="40" t="s">
        <v>140</v>
      </c>
      <c r="T760" s="40" t="s">
        <v>141</v>
      </c>
      <c r="U760" s="40" t="s">
        <v>3403</v>
      </c>
      <c r="V760" s="40" t="s">
        <v>143</v>
      </c>
      <c r="W760" s="40" t="s">
        <v>148</v>
      </c>
      <c r="X760" s="40" t="s">
        <v>149</v>
      </c>
      <c r="Y760" s="40" t="s">
        <v>78</v>
      </c>
      <c r="Z760" s="40" t="s">
        <v>78</v>
      </c>
      <c r="AA760" s="40" t="s">
        <v>7873</v>
      </c>
      <c r="AB760" s="40"/>
      <c r="AC760" s="40" t="s">
        <v>9926</v>
      </c>
      <c r="AD760" s="40" t="s">
        <v>12531</v>
      </c>
      <c r="AE760" s="40"/>
      <c r="AF760" s="40" t="s">
        <v>9912</v>
      </c>
      <c r="AG760" s="40" t="s">
        <v>486</v>
      </c>
      <c r="AH760" s="40" t="s">
        <v>9927</v>
      </c>
      <c r="AI760" s="40" t="s">
        <v>9928</v>
      </c>
    </row>
    <row r="761" spans="1:35" x14ac:dyDescent="0.2">
      <c r="A761" s="73">
        <v>75925</v>
      </c>
      <c r="B761" s="40" t="s">
        <v>9912</v>
      </c>
      <c r="C761" s="40" t="s">
        <v>9929</v>
      </c>
      <c r="D761" s="40" t="s">
        <v>137</v>
      </c>
      <c r="E761" s="42" t="s">
        <v>1298</v>
      </c>
      <c r="F761" s="40" t="s">
        <v>1299</v>
      </c>
      <c r="G761" s="40" t="s">
        <v>76</v>
      </c>
      <c r="H761" s="40" t="s">
        <v>77</v>
      </c>
      <c r="I761" s="40" t="s">
        <v>29</v>
      </c>
      <c r="J761" s="40" t="s">
        <v>30</v>
      </c>
      <c r="K761" s="40" t="s">
        <v>31</v>
      </c>
      <c r="L761" s="49">
        <v>312390</v>
      </c>
      <c r="M761" s="49">
        <v>0</v>
      </c>
      <c r="N761" s="49">
        <v>312390</v>
      </c>
      <c r="O761" s="49">
        <v>0</v>
      </c>
      <c r="P761" s="42" t="s">
        <v>150</v>
      </c>
      <c r="Q761" s="40" t="s">
        <v>3421</v>
      </c>
      <c r="R761" s="40" t="s">
        <v>3422</v>
      </c>
      <c r="S761" s="40" t="s">
        <v>140</v>
      </c>
      <c r="T761" s="40" t="s">
        <v>141</v>
      </c>
      <c r="U761" s="40" t="s">
        <v>3423</v>
      </c>
      <c r="V761" s="40" t="s">
        <v>143</v>
      </c>
      <c r="W761" s="40" t="s">
        <v>159</v>
      </c>
      <c r="X761" s="40" t="s">
        <v>160</v>
      </c>
      <c r="Y761" s="40" t="s">
        <v>78</v>
      </c>
      <c r="Z761" s="40" t="s">
        <v>78</v>
      </c>
      <c r="AA761" s="40" t="s">
        <v>7876</v>
      </c>
      <c r="AB761" s="40"/>
      <c r="AC761" s="40" t="s">
        <v>9930</v>
      </c>
      <c r="AD761" s="40" t="s">
        <v>12532</v>
      </c>
      <c r="AE761" s="40"/>
      <c r="AF761" s="40" t="s">
        <v>9912</v>
      </c>
      <c r="AG761" s="40" t="s">
        <v>486</v>
      </c>
      <c r="AH761" s="40" t="s">
        <v>9931</v>
      </c>
      <c r="AI761" s="40" t="s">
        <v>9932</v>
      </c>
    </row>
    <row r="762" spans="1:35" x14ac:dyDescent="0.2">
      <c r="A762" s="73">
        <v>76025</v>
      </c>
      <c r="B762" s="40" t="s">
        <v>9912</v>
      </c>
      <c r="C762" s="40" t="s">
        <v>9933</v>
      </c>
      <c r="D762" s="40" t="s">
        <v>137</v>
      </c>
      <c r="E762" s="42" t="s">
        <v>1293</v>
      </c>
      <c r="F762" s="40" t="s">
        <v>1294</v>
      </c>
      <c r="G762" s="40" t="s">
        <v>76</v>
      </c>
      <c r="H762" s="40" t="s">
        <v>77</v>
      </c>
      <c r="I762" s="40" t="s">
        <v>29</v>
      </c>
      <c r="J762" s="40" t="s">
        <v>30</v>
      </c>
      <c r="K762" s="40" t="s">
        <v>31</v>
      </c>
      <c r="L762" s="49">
        <v>156195</v>
      </c>
      <c r="M762" s="49">
        <v>0</v>
      </c>
      <c r="N762" s="49">
        <v>156195</v>
      </c>
      <c r="O762" s="49">
        <v>0</v>
      </c>
      <c r="P762" s="42" t="s">
        <v>150</v>
      </c>
      <c r="Q762" s="40" t="s">
        <v>3369</v>
      </c>
      <c r="R762" s="40" t="s">
        <v>3370</v>
      </c>
      <c r="S762" s="40" t="s">
        <v>140</v>
      </c>
      <c r="T762" s="40" t="s">
        <v>141</v>
      </c>
      <c r="U762" s="40" t="s">
        <v>3371</v>
      </c>
      <c r="V762" s="40" t="s">
        <v>143</v>
      </c>
      <c r="W762" s="40" t="s">
        <v>151</v>
      </c>
      <c r="X762" s="40" t="s">
        <v>152</v>
      </c>
      <c r="Y762" s="40" t="s">
        <v>78</v>
      </c>
      <c r="Z762" s="40" t="s">
        <v>78</v>
      </c>
      <c r="AA762" s="40" t="s">
        <v>7878</v>
      </c>
      <c r="AB762" s="40"/>
      <c r="AC762" s="40" t="s">
        <v>9934</v>
      </c>
      <c r="AD762" s="40" t="s">
        <v>12533</v>
      </c>
      <c r="AE762" s="40"/>
      <c r="AF762" s="40" t="s">
        <v>9912</v>
      </c>
      <c r="AG762" s="40" t="s">
        <v>486</v>
      </c>
      <c r="AH762" s="40" t="s">
        <v>9935</v>
      </c>
      <c r="AI762" s="40" t="s">
        <v>9936</v>
      </c>
    </row>
    <row r="763" spans="1:35" x14ac:dyDescent="0.2">
      <c r="A763" s="73">
        <v>76125</v>
      </c>
      <c r="B763" s="40" t="s">
        <v>9912</v>
      </c>
      <c r="C763" s="40" t="s">
        <v>9937</v>
      </c>
      <c r="D763" s="40" t="s">
        <v>137</v>
      </c>
      <c r="E763" s="42" t="s">
        <v>1226</v>
      </c>
      <c r="F763" s="40" t="s">
        <v>1227</v>
      </c>
      <c r="G763" s="40" t="s">
        <v>27</v>
      </c>
      <c r="H763" s="40" t="s">
        <v>28</v>
      </c>
      <c r="I763" s="40" t="s">
        <v>29</v>
      </c>
      <c r="J763" s="40" t="s">
        <v>30</v>
      </c>
      <c r="K763" s="40" t="s">
        <v>31</v>
      </c>
      <c r="L763" s="49">
        <v>644780</v>
      </c>
      <c r="M763" s="49">
        <v>0</v>
      </c>
      <c r="N763" s="49">
        <v>644780</v>
      </c>
      <c r="O763" s="49">
        <v>0</v>
      </c>
      <c r="P763" s="42" t="s">
        <v>150</v>
      </c>
      <c r="Q763" s="40" t="s">
        <v>2400</v>
      </c>
      <c r="R763" s="40" t="s">
        <v>2401</v>
      </c>
      <c r="S763" s="40" t="s">
        <v>140</v>
      </c>
      <c r="T763" s="40" t="s">
        <v>141</v>
      </c>
      <c r="U763" s="40" t="s">
        <v>2402</v>
      </c>
      <c r="V763" s="40" t="s">
        <v>143</v>
      </c>
      <c r="W763" s="40" t="s">
        <v>270</v>
      </c>
      <c r="X763" s="40" t="s">
        <v>271</v>
      </c>
      <c r="Y763" s="40" t="s">
        <v>45</v>
      </c>
      <c r="Z763" s="40" t="s">
        <v>45</v>
      </c>
      <c r="AA763" s="40" t="s">
        <v>7880</v>
      </c>
      <c r="AB763" s="40"/>
      <c r="AC763" s="40" t="s">
        <v>9938</v>
      </c>
      <c r="AD763" s="40" t="s">
        <v>12534</v>
      </c>
      <c r="AE763" s="40"/>
      <c r="AF763" s="40" t="s">
        <v>9912</v>
      </c>
      <c r="AG763" s="40" t="s">
        <v>486</v>
      </c>
      <c r="AH763" s="40" t="s">
        <v>9939</v>
      </c>
      <c r="AI763" s="40" t="s">
        <v>9940</v>
      </c>
    </row>
    <row r="764" spans="1:35" x14ac:dyDescent="0.2">
      <c r="A764" s="73">
        <v>76225</v>
      </c>
      <c r="B764" s="40" t="s">
        <v>9912</v>
      </c>
      <c r="C764" s="40" t="s">
        <v>9941</v>
      </c>
      <c r="D764" s="40" t="s">
        <v>137</v>
      </c>
      <c r="E764" s="42" t="s">
        <v>1203</v>
      </c>
      <c r="F764" s="40" t="s">
        <v>1204</v>
      </c>
      <c r="G764" s="40" t="s">
        <v>27</v>
      </c>
      <c r="H764" s="40" t="s">
        <v>28</v>
      </c>
      <c r="I764" s="40" t="s">
        <v>29</v>
      </c>
      <c r="J764" s="40" t="s">
        <v>30</v>
      </c>
      <c r="K764" s="40" t="s">
        <v>31</v>
      </c>
      <c r="L764" s="49">
        <v>664780</v>
      </c>
      <c r="M764" s="49">
        <v>0</v>
      </c>
      <c r="N764" s="49">
        <v>664780</v>
      </c>
      <c r="O764" s="49">
        <v>0</v>
      </c>
      <c r="P764" s="42" t="s">
        <v>150</v>
      </c>
      <c r="Q764" s="40" t="s">
        <v>1983</v>
      </c>
      <c r="R764" s="40" t="s">
        <v>1984</v>
      </c>
      <c r="S764" s="40" t="s">
        <v>140</v>
      </c>
      <c r="T764" s="40" t="s">
        <v>141</v>
      </c>
      <c r="U764" s="40" t="s">
        <v>1985</v>
      </c>
      <c r="V764" s="40" t="s">
        <v>143</v>
      </c>
      <c r="W764" s="40" t="s">
        <v>148</v>
      </c>
      <c r="X764" s="40" t="s">
        <v>149</v>
      </c>
      <c r="Y764" s="40" t="s">
        <v>35</v>
      </c>
      <c r="Z764" s="40" t="s">
        <v>35</v>
      </c>
      <c r="AA764" s="40" t="s">
        <v>7882</v>
      </c>
      <c r="AB764" s="40"/>
      <c r="AC764" s="40" t="s">
        <v>9942</v>
      </c>
      <c r="AD764" s="40" t="s">
        <v>12535</v>
      </c>
      <c r="AE764" s="40"/>
      <c r="AF764" s="40" t="s">
        <v>9912</v>
      </c>
      <c r="AG764" s="40" t="s">
        <v>486</v>
      </c>
      <c r="AH764" s="40" t="s">
        <v>9943</v>
      </c>
      <c r="AI764" s="40" t="s">
        <v>9944</v>
      </c>
    </row>
    <row r="765" spans="1:35" x14ac:dyDescent="0.2">
      <c r="A765" s="73">
        <v>76325</v>
      </c>
      <c r="B765" s="40" t="s">
        <v>9912</v>
      </c>
      <c r="C765" s="40" t="s">
        <v>9945</v>
      </c>
      <c r="D765" s="40" t="s">
        <v>137</v>
      </c>
      <c r="E765" s="42" t="s">
        <v>1226</v>
      </c>
      <c r="F765" s="40" t="s">
        <v>1227</v>
      </c>
      <c r="G765" s="40" t="s">
        <v>27</v>
      </c>
      <c r="H765" s="40" t="s">
        <v>28</v>
      </c>
      <c r="I765" s="40" t="s">
        <v>29</v>
      </c>
      <c r="J765" s="40" t="s">
        <v>30</v>
      </c>
      <c r="K765" s="40" t="s">
        <v>31</v>
      </c>
      <c r="L765" s="49">
        <v>624780</v>
      </c>
      <c r="M765" s="49">
        <v>0</v>
      </c>
      <c r="N765" s="49">
        <v>624780</v>
      </c>
      <c r="O765" s="49">
        <v>0</v>
      </c>
      <c r="P765" s="42" t="s">
        <v>150</v>
      </c>
      <c r="Q765" s="40" t="s">
        <v>2472</v>
      </c>
      <c r="R765" s="40" t="s">
        <v>2473</v>
      </c>
      <c r="S765" s="40" t="s">
        <v>140</v>
      </c>
      <c r="T765" s="40" t="s">
        <v>141</v>
      </c>
      <c r="U765" s="40" t="s">
        <v>2474</v>
      </c>
      <c r="V765" s="40" t="s">
        <v>143</v>
      </c>
      <c r="W765" s="40" t="s">
        <v>157</v>
      </c>
      <c r="X765" s="40" t="s">
        <v>158</v>
      </c>
      <c r="Y765" s="40" t="s">
        <v>45</v>
      </c>
      <c r="Z765" s="40" t="s">
        <v>45</v>
      </c>
      <c r="AA765" s="40" t="s">
        <v>7885</v>
      </c>
      <c r="AB765" s="40"/>
      <c r="AC765" s="40" t="s">
        <v>9946</v>
      </c>
      <c r="AD765" s="40" t="s">
        <v>12536</v>
      </c>
      <c r="AE765" s="40"/>
      <c r="AF765" s="40" t="s">
        <v>9912</v>
      </c>
      <c r="AG765" s="40" t="s">
        <v>486</v>
      </c>
      <c r="AH765" s="40" t="s">
        <v>9947</v>
      </c>
      <c r="AI765" s="40" t="s">
        <v>9948</v>
      </c>
    </row>
    <row r="766" spans="1:35" x14ac:dyDescent="0.2">
      <c r="A766" s="73">
        <v>76425</v>
      </c>
      <c r="B766" s="40" t="s">
        <v>9949</v>
      </c>
      <c r="C766" s="40" t="s">
        <v>9950</v>
      </c>
      <c r="D766" s="40" t="s">
        <v>137</v>
      </c>
      <c r="E766" s="42" t="s">
        <v>1203</v>
      </c>
      <c r="F766" s="40" t="s">
        <v>1204</v>
      </c>
      <c r="G766" s="40" t="s">
        <v>27</v>
      </c>
      <c r="H766" s="40" t="s">
        <v>28</v>
      </c>
      <c r="I766" s="40" t="s">
        <v>29</v>
      </c>
      <c r="J766" s="40" t="s">
        <v>30</v>
      </c>
      <c r="K766" s="40" t="s">
        <v>31</v>
      </c>
      <c r="L766" s="49">
        <v>780975</v>
      </c>
      <c r="M766" s="49">
        <v>0</v>
      </c>
      <c r="N766" s="49">
        <v>780975</v>
      </c>
      <c r="O766" s="49">
        <v>0</v>
      </c>
      <c r="P766" s="42" t="s">
        <v>150</v>
      </c>
      <c r="Q766" s="40" t="s">
        <v>1762</v>
      </c>
      <c r="R766" s="40" t="s">
        <v>1763</v>
      </c>
      <c r="S766" s="40" t="s">
        <v>140</v>
      </c>
      <c r="T766" s="40" t="s">
        <v>141</v>
      </c>
      <c r="U766" s="40" t="s">
        <v>1764</v>
      </c>
      <c r="V766" s="40" t="s">
        <v>143</v>
      </c>
      <c r="W766" s="40" t="s">
        <v>148</v>
      </c>
      <c r="X766" s="40" t="s">
        <v>149</v>
      </c>
      <c r="Y766" s="40" t="s">
        <v>35</v>
      </c>
      <c r="Z766" s="40" t="s">
        <v>35</v>
      </c>
      <c r="AA766" s="40" t="s">
        <v>7887</v>
      </c>
      <c r="AB766" s="40"/>
      <c r="AC766" s="40" t="s">
        <v>9951</v>
      </c>
      <c r="AD766" s="40" t="s">
        <v>12537</v>
      </c>
      <c r="AE766" s="40"/>
      <c r="AF766" s="40" t="s">
        <v>9949</v>
      </c>
      <c r="AG766" s="40" t="s">
        <v>486</v>
      </c>
      <c r="AH766" s="40" t="s">
        <v>9952</v>
      </c>
      <c r="AI766" s="40" t="s">
        <v>9953</v>
      </c>
    </row>
    <row r="767" spans="1:35" x14ac:dyDescent="0.2">
      <c r="A767" s="73">
        <v>76525</v>
      </c>
      <c r="B767" s="40" t="s">
        <v>9949</v>
      </c>
      <c r="C767" s="40" t="s">
        <v>9954</v>
      </c>
      <c r="D767" s="40" t="s">
        <v>137</v>
      </c>
      <c r="E767" s="42" t="s">
        <v>1203</v>
      </c>
      <c r="F767" s="40" t="s">
        <v>1204</v>
      </c>
      <c r="G767" s="40" t="s">
        <v>27</v>
      </c>
      <c r="H767" s="40" t="s">
        <v>28</v>
      </c>
      <c r="I767" s="40" t="s">
        <v>29</v>
      </c>
      <c r="J767" s="40" t="s">
        <v>30</v>
      </c>
      <c r="K767" s="40" t="s">
        <v>31</v>
      </c>
      <c r="L767" s="49">
        <v>312390</v>
      </c>
      <c r="M767" s="49">
        <v>0</v>
      </c>
      <c r="N767" s="49">
        <v>312390</v>
      </c>
      <c r="O767" s="49">
        <v>0</v>
      </c>
      <c r="P767" s="42" t="s">
        <v>150</v>
      </c>
      <c r="Q767" s="40" t="s">
        <v>2176</v>
      </c>
      <c r="R767" s="40" t="s">
        <v>2177</v>
      </c>
      <c r="S767" s="40" t="s">
        <v>140</v>
      </c>
      <c r="T767" s="40" t="s">
        <v>141</v>
      </c>
      <c r="U767" s="40" t="s">
        <v>2178</v>
      </c>
      <c r="V767" s="40" t="s">
        <v>143</v>
      </c>
      <c r="W767" s="40" t="s">
        <v>900</v>
      </c>
      <c r="X767" s="40" t="s">
        <v>320</v>
      </c>
      <c r="Y767" s="40" t="s">
        <v>35</v>
      </c>
      <c r="Z767" s="40" t="s">
        <v>35</v>
      </c>
      <c r="AA767" s="40" t="s">
        <v>7890</v>
      </c>
      <c r="AB767" s="40"/>
      <c r="AC767" s="40" t="s">
        <v>9955</v>
      </c>
      <c r="AD767" s="40" t="s">
        <v>12538</v>
      </c>
      <c r="AE767" s="40"/>
      <c r="AF767" s="40" t="s">
        <v>9949</v>
      </c>
      <c r="AG767" s="40" t="s">
        <v>486</v>
      </c>
      <c r="AH767" s="40" t="s">
        <v>9956</v>
      </c>
      <c r="AI767" s="40" t="s">
        <v>9957</v>
      </c>
    </row>
    <row r="768" spans="1:35" x14ac:dyDescent="0.2">
      <c r="A768" s="73">
        <v>76625</v>
      </c>
      <c r="B768" s="40" t="s">
        <v>9949</v>
      </c>
      <c r="C768" s="40" t="s">
        <v>9958</v>
      </c>
      <c r="D768" s="40" t="s">
        <v>137</v>
      </c>
      <c r="E768" s="42" t="s">
        <v>1203</v>
      </c>
      <c r="F768" s="40" t="s">
        <v>1204</v>
      </c>
      <c r="G768" s="40" t="s">
        <v>27</v>
      </c>
      <c r="H768" s="40" t="s">
        <v>28</v>
      </c>
      <c r="I768" s="40" t="s">
        <v>29</v>
      </c>
      <c r="J768" s="40" t="s">
        <v>30</v>
      </c>
      <c r="K768" s="40" t="s">
        <v>31</v>
      </c>
      <c r="L768" s="49">
        <v>780975</v>
      </c>
      <c r="M768" s="49">
        <v>0</v>
      </c>
      <c r="N768" s="49">
        <v>780975</v>
      </c>
      <c r="O768" s="49">
        <v>0</v>
      </c>
      <c r="P768" s="42" t="s">
        <v>150</v>
      </c>
      <c r="Q768" s="40" t="s">
        <v>2230</v>
      </c>
      <c r="R768" s="40" t="s">
        <v>2231</v>
      </c>
      <c r="S768" s="40" t="s">
        <v>140</v>
      </c>
      <c r="T768" s="40" t="s">
        <v>141</v>
      </c>
      <c r="U768" s="40" t="s">
        <v>2232</v>
      </c>
      <c r="V768" s="40" t="s">
        <v>143</v>
      </c>
      <c r="W768" s="40" t="s">
        <v>157</v>
      </c>
      <c r="X768" s="40" t="s">
        <v>158</v>
      </c>
      <c r="Y768" s="40" t="s">
        <v>35</v>
      </c>
      <c r="Z768" s="40" t="s">
        <v>35</v>
      </c>
      <c r="AA768" s="40" t="s">
        <v>7892</v>
      </c>
      <c r="AB768" s="40"/>
      <c r="AC768" s="40" t="s">
        <v>9959</v>
      </c>
      <c r="AD768" s="40" t="s">
        <v>12539</v>
      </c>
      <c r="AE768" s="40"/>
      <c r="AF768" s="40" t="s">
        <v>9949</v>
      </c>
      <c r="AG768" s="40" t="s">
        <v>486</v>
      </c>
      <c r="AH768" s="40" t="s">
        <v>9960</v>
      </c>
      <c r="AI768" s="40" t="s">
        <v>9961</v>
      </c>
    </row>
    <row r="769" spans="1:35" x14ac:dyDescent="0.2">
      <c r="A769" s="73">
        <v>76725</v>
      </c>
      <c r="B769" s="40" t="s">
        <v>9949</v>
      </c>
      <c r="C769" s="40" t="s">
        <v>9962</v>
      </c>
      <c r="D769" s="40" t="s">
        <v>137</v>
      </c>
      <c r="E769" s="42" t="s">
        <v>1203</v>
      </c>
      <c r="F769" s="40" t="s">
        <v>1204</v>
      </c>
      <c r="G769" s="40" t="s">
        <v>27</v>
      </c>
      <c r="H769" s="40" t="s">
        <v>28</v>
      </c>
      <c r="I769" s="40" t="s">
        <v>29</v>
      </c>
      <c r="J769" s="40" t="s">
        <v>30</v>
      </c>
      <c r="K769" s="40" t="s">
        <v>31</v>
      </c>
      <c r="L769" s="49">
        <v>911800</v>
      </c>
      <c r="M769" s="49">
        <v>0</v>
      </c>
      <c r="N769" s="49">
        <v>911800</v>
      </c>
      <c r="O769" s="49">
        <v>0</v>
      </c>
      <c r="P769" s="42" t="s">
        <v>150</v>
      </c>
      <c r="Q769" s="40" t="s">
        <v>3780</v>
      </c>
      <c r="R769" s="40" t="s">
        <v>3781</v>
      </c>
      <c r="S769" s="40" t="s">
        <v>140</v>
      </c>
      <c r="T769" s="40" t="s">
        <v>141</v>
      </c>
      <c r="U769" s="40" t="s">
        <v>3782</v>
      </c>
      <c r="V769" s="40" t="s">
        <v>143</v>
      </c>
      <c r="W769" s="40" t="s">
        <v>151</v>
      </c>
      <c r="X769" s="40" t="s">
        <v>152</v>
      </c>
      <c r="Y769" s="40" t="s">
        <v>35</v>
      </c>
      <c r="Z769" s="40" t="s">
        <v>35</v>
      </c>
      <c r="AA769" s="40" t="s">
        <v>7894</v>
      </c>
      <c r="AB769" s="40"/>
      <c r="AC769" s="40" t="s">
        <v>9963</v>
      </c>
      <c r="AD769" s="40" t="s">
        <v>12541</v>
      </c>
      <c r="AE769" s="40"/>
      <c r="AF769" s="40" t="s">
        <v>9949</v>
      </c>
      <c r="AG769" s="40" t="s">
        <v>486</v>
      </c>
      <c r="AH769" s="40" t="s">
        <v>9964</v>
      </c>
      <c r="AI769" s="40" t="s">
        <v>9965</v>
      </c>
    </row>
    <row r="770" spans="1:35" x14ac:dyDescent="0.2">
      <c r="A770" s="73">
        <v>76825</v>
      </c>
      <c r="B770" s="40" t="s">
        <v>9949</v>
      </c>
      <c r="C770" s="40" t="s">
        <v>9966</v>
      </c>
      <c r="D770" s="40" t="s">
        <v>137</v>
      </c>
      <c r="E770" s="42" t="s">
        <v>1203</v>
      </c>
      <c r="F770" s="40" t="s">
        <v>1204</v>
      </c>
      <c r="G770" s="40" t="s">
        <v>27</v>
      </c>
      <c r="H770" s="40" t="s">
        <v>28</v>
      </c>
      <c r="I770" s="40" t="s">
        <v>29</v>
      </c>
      <c r="J770" s="40" t="s">
        <v>30</v>
      </c>
      <c r="K770" s="40" t="s">
        <v>31</v>
      </c>
      <c r="L770" s="49">
        <v>937170</v>
      </c>
      <c r="M770" s="49">
        <v>0</v>
      </c>
      <c r="N770" s="49">
        <v>937170</v>
      </c>
      <c r="O770" s="49">
        <v>0</v>
      </c>
      <c r="P770" s="42" t="s">
        <v>150</v>
      </c>
      <c r="Q770" s="40" t="s">
        <v>3711</v>
      </c>
      <c r="R770" s="40" t="s">
        <v>3712</v>
      </c>
      <c r="S770" s="40" t="s">
        <v>140</v>
      </c>
      <c r="T770" s="40" t="s">
        <v>141</v>
      </c>
      <c r="U770" s="40" t="s">
        <v>3713</v>
      </c>
      <c r="V770" s="40" t="s">
        <v>143</v>
      </c>
      <c r="W770" s="40" t="s">
        <v>270</v>
      </c>
      <c r="X770" s="40" t="s">
        <v>271</v>
      </c>
      <c r="Y770" s="40" t="s">
        <v>35</v>
      </c>
      <c r="Z770" s="40" t="s">
        <v>35</v>
      </c>
      <c r="AA770" s="40" t="s">
        <v>7897</v>
      </c>
      <c r="AB770" s="40"/>
      <c r="AC770" s="40" t="s">
        <v>9967</v>
      </c>
      <c r="AD770" s="40" t="s">
        <v>12542</v>
      </c>
      <c r="AE770" s="40"/>
      <c r="AF770" s="40" t="s">
        <v>9949</v>
      </c>
      <c r="AG770" s="40" t="s">
        <v>486</v>
      </c>
      <c r="AH770" s="40" t="s">
        <v>9968</v>
      </c>
      <c r="AI770" s="40" t="s">
        <v>9969</v>
      </c>
    </row>
    <row r="771" spans="1:35" x14ac:dyDescent="0.2">
      <c r="A771" s="73">
        <v>76925</v>
      </c>
      <c r="B771" s="40" t="s">
        <v>9949</v>
      </c>
      <c r="C771" s="40" t="s">
        <v>9970</v>
      </c>
      <c r="D771" s="40" t="s">
        <v>137</v>
      </c>
      <c r="E771" s="42" t="s">
        <v>1226</v>
      </c>
      <c r="F771" s="40" t="s">
        <v>1227</v>
      </c>
      <c r="G771" s="40" t="s">
        <v>27</v>
      </c>
      <c r="H771" s="40" t="s">
        <v>28</v>
      </c>
      <c r="I771" s="40" t="s">
        <v>29</v>
      </c>
      <c r="J771" s="40" t="s">
        <v>30</v>
      </c>
      <c r="K771" s="40" t="s">
        <v>31</v>
      </c>
      <c r="L771" s="49">
        <v>468585</v>
      </c>
      <c r="M771" s="49">
        <v>0</v>
      </c>
      <c r="N771" s="49">
        <v>468585</v>
      </c>
      <c r="O771" s="49">
        <v>0</v>
      </c>
      <c r="P771" s="42" t="s">
        <v>150</v>
      </c>
      <c r="Q771" s="40" t="s">
        <v>2376</v>
      </c>
      <c r="R771" s="40" t="s">
        <v>2377</v>
      </c>
      <c r="S771" s="40" t="s">
        <v>140</v>
      </c>
      <c r="T771" s="40" t="s">
        <v>141</v>
      </c>
      <c r="U771" s="40" t="s">
        <v>2378</v>
      </c>
      <c r="V771" s="40" t="s">
        <v>143</v>
      </c>
      <c r="W771" s="40" t="s">
        <v>151</v>
      </c>
      <c r="X771" s="40" t="s">
        <v>152</v>
      </c>
      <c r="Y771" s="40" t="s">
        <v>45</v>
      </c>
      <c r="Z771" s="40" t="s">
        <v>45</v>
      </c>
      <c r="AA771" s="40" t="s">
        <v>7899</v>
      </c>
      <c r="AB771" s="40"/>
      <c r="AC771" s="40" t="s">
        <v>9971</v>
      </c>
      <c r="AD771" s="40" t="s">
        <v>12543</v>
      </c>
      <c r="AE771" s="40"/>
      <c r="AF771" s="40" t="s">
        <v>9949</v>
      </c>
      <c r="AG771" s="40" t="s">
        <v>486</v>
      </c>
      <c r="AH771" s="40" t="s">
        <v>9972</v>
      </c>
      <c r="AI771" s="40" t="s">
        <v>9973</v>
      </c>
    </row>
    <row r="772" spans="1:35" x14ac:dyDescent="0.2">
      <c r="A772" s="73">
        <v>77025</v>
      </c>
      <c r="B772" s="40" t="s">
        <v>9949</v>
      </c>
      <c r="C772" s="40" t="s">
        <v>9974</v>
      </c>
      <c r="D772" s="40" t="s">
        <v>137</v>
      </c>
      <c r="E772" s="42" t="s">
        <v>1226</v>
      </c>
      <c r="F772" s="40" t="s">
        <v>1227</v>
      </c>
      <c r="G772" s="40" t="s">
        <v>27</v>
      </c>
      <c r="H772" s="40" t="s">
        <v>28</v>
      </c>
      <c r="I772" s="40" t="s">
        <v>29</v>
      </c>
      <c r="J772" s="40" t="s">
        <v>30</v>
      </c>
      <c r="K772" s="40" t="s">
        <v>31</v>
      </c>
      <c r="L772" s="49">
        <v>664780</v>
      </c>
      <c r="M772" s="49">
        <v>0</v>
      </c>
      <c r="N772" s="49">
        <v>664780</v>
      </c>
      <c r="O772" s="49">
        <v>0</v>
      </c>
      <c r="P772" s="42" t="s">
        <v>150</v>
      </c>
      <c r="Q772" s="40" t="s">
        <v>1654</v>
      </c>
      <c r="R772" s="40" t="s">
        <v>1655</v>
      </c>
      <c r="S772" s="40" t="s">
        <v>140</v>
      </c>
      <c r="T772" s="40" t="s">
        <v>141</v>
      </c>
      <c r="U772" s="40" t="s">
        <v>1656</v>
      </c>
      <c r="V772" s="40" t="s">
        <v>143</v>
      </c>
      <c r="W772" s="40" t="s">
        <v>157</v>
      </c>
      <c r="X772" s="40" t="s">
        <v>158</v>
      </c>
      <c r="Y772" s="40" t="s">
        <v>45</v>
      </c>
      <c r="Z772" s="40" t="s">
        <v>45</v>
      </c>
      <c r="AA772" s="40" t="s">
        <v>7902</v>
      </c>
      <c r="AB772" s="40"/>
      <c r="AC772" s="40" t="s">
        <v>9975</v>
      </c>
      <c r="AD772" s="40" t="s">
        <v>12544</v>
      </c>
      <c r="AE772" s="40"/>
      <c r="AF772" s="40" t="s">
        <v>9949</v>
      </c>
      <c r="AG772" s="40" t="s">
        <v>486</v>
      </c>
      <c r="AH772" s="40" t="s">
        <v>9976</v>
      </c>
      <c r="AI772" s="40" t="s">
        <v>9977</v>
      </c>
    </row>
    <row r="773" spans="1:35" x14ac:dyDescent="0.2">
      <c r="A773" s="73">
        <v>77125</v>
      </c>
      <c r="B773" s="40" t="s">
        <v>9949</v>
      </c>
      <c r="C773" s="40" t="s">
        <v>9978</v>
      </c>
      <c r="D773" s="40" t="s">
        <v>137</v>
      </c>
      <c r="E773" s="42" t="s">
        <v>1203</v>
      </c>
      <c r="F773" s="40" t="s">
        <v>1204</v>
      </c>
      <c r="G773" s="40" t="s">
        <v>27</v>
      </c>
      <c r="H773" s="40" t="s">
        <v>28</v>
      </c>
      <c r="I773" s="40" t="s">
        <v>29</v>
      </c>
      <c r="J773" s="40" t="s">
        <v>30</v>
      </c>
      <c r="K773" s="40" t="s">
        <v>31</v>
      </c>
      <c r="L773" s="49">
        <v>624780</v>
      </c>
      <c r="M773" s="49">
        <v>0</v>
      </c>
      <c r="N773" s="49">
        <v>624780</v>
      </c>
      <c r="O773" s="49">
        <v>0</v>
      </c>
      <c r="P773" s="42" t="s">
        <v>150</v>
      </c>
      <c r="Q773" s="40" t="s">
        <v>2996</v>
      </c>
      <c r="R773" s="40" t="s">
        <v>2997</v>
      </c>
      <c r="S773" s="40" t="s">
        <v>140</v>
      </c>
      <c r="T773" s="40" t="s">
        <v>141</v>
      </c>
      <c r="U773" s="40" t="s">
        <v>2998</v>
      </c>
      <c r="V773" s="40" t="s">
        <v>143</v>
      </c>
      <c r="W773" s="40" t="s">
        <v>148</v>
      </c>
      <c r="X773" s="40" t="s">
        <v>149</v>
      </c>
      <c r="Y773" s="40" t="s">
        <v>35</v>
      </c>
      <c r="Z773" s="40" t="s">
        <v>35</v>
      </c>
      <c r="AA773" s="40" t="s">
        <v>7904</v>
      </c>
      <c r="AB773" s="40"/>
      <c r="AC773" s="40" t="s">
        <v>9979</v>
      </c>
      <c r="AD773" s="40" t="s">
        <v>12545</v>
      </c>
      <c r="AE773" s="40"/>
      <c r="AF773" s="40" t="s">
        <v>9949</v>
      </c>
      <c r="AG773" s="40" t="s">
        <v>486</v>
      </c>
      <c r="AH773" s="40" t="s">
        <v>9980</v>
      </c>
      <c r="AI773" s="40" t="s">
        <v>9981</v>
      </c>
    </row>
    <row r="774" spans="1:35" x14ac:dyDescent="0.2">
      <c r="A774" s="73">
        <v>77225</v>
      </c>
      <c r="B774" s="40" t="s">
        <v>9982</v>
      </c>
      <c r="C774" s="40" t="s">
        <v>9983</v>
      </c>
      <c r="D774" s="40" t="s">
        <v>137</v>
      </c>
      <c r="E774" s="42" t="s">
        <v>1203</v>
      </c>
      <c r="F774" s="40" t="s">
        <v>1204</v>
      </c>
      <c r="G774" s="40" t="s">
        <v>27</v>
      </c>
      <c r="H774" s="40" t="s">
        <v>28</v>
      </c>
      <c r="I774" s="40" t="s">
        <v>29</v>
      </c>
      <c r="J774" s="40" t="s">
        <v>30</v>
      </c>
      <c r="K774" s="40" t="s">
        <v>31</v>
      </c>
      <c r="L774" s="49">
        <v>937170</v>
      </c>
      <c r="M774" s="49">
        <v>0</v>
      </c>
      <c r="N774" s="49">
        <v>937170</v>
      </c>
      <c r="O774" s="49">
        <v>0</v>
      </c>
      <c r="P774" s="42" t="s">
        <v>150</v>
      </c>
      <c r="Q774" s="40" t="s">
        <v>2044</v>
      </c>
      <c r="R774" s="40" t="s">
        <v>2045</v>
      </c>
      <c r="S774" s="40" t="s">
        <v>140</v>
      </c>
      <c r="T774" s="40" t="s">
        <v>141</v>
      </c>
      <c r="U774" s="40" t="s">
        <v>2046</v>
      </c>
      <c r="V774" s="40" t="s">
        <v>143</v>
      </c>
      <c r="W774" s="40" t="s">
        <v>157</v>
      </c>
      <c r="X774" s="40" t="s">
        <v>158</v>
      </c>
      <c r="Y774" s="40" t="s">
        <v>35</v>
      </c>
      <c r="Z774" s="40" t="s">
        <v>35</v>
      </c>
      <c r="AA774" s="40" t="s">
        <v>6460</v>
      </c>
      <c r="AB774" s="40"/>
      <c r="AC774" s="40" t="s">
        <v>9984</v>
      </c>
      <c r="AD774" s="40" t="s">
        <v>12546</v>
      </c>
      <c r="AE774" s="40"/>
      <c r="AF774" s="40" t="s">
        <v>9982</v>
      </c>
      <c r="AG774" s="40" t="s">
        <v>486</v>
      </c>
      <c r="AH774" s="40" t="s">
        <v>9985</v>
      </c>
      <c r="AI774" s="40" t="s">
        <v>9986</v>
      </c>
    </row>
    <row r="775" spans="1:35" x14ac:dyDescent="0.2">
      <c r="A775" s="73">
        <v>77325</v>
      </c>
      <c r="B775" s="40" t="s">
        <v>9982</v>
      </c>
      <c r="C775" s="40" t="s">
        <v>9987</v>
      </c>
      <c r="D775" s="40" t="s">
        <v>137</v>
      </c>
      <c r="E775" s="42" t="s">
        <v>1203</v>
      </c>
      <c r="F775" s="40" t="s">
        <v>1204</v>
      </c>
      <c r="G775" s="40" t="s">
        <v>27</v>
      </c>
      <c r="H775" s="40" t="s">
        <v>28</v>
      </c>
      <c r="I775" s="40" t="s">
        <v>29</v>
      </c>
      <c r="J775" s="40" t="s">
        <v>30</v>
      </c>
      <c r="K775" s="40" t="s">
        <v>31</v>
      </c>
      <c r="L775" s="49">
        <v>664780</v>
      </c>
      <c r="M775" s="49">
        <v>0</v>
      </c>
      <c r="N775" s="49">
        <v>664780</v>
      </c>
      <c r="O775" s="49">
        <v>0</v>
      </c>
      <c r="P775" s="42" t="s">
        <v>150</v>
      </c>
      <c r="Q775" s="40" t="s">
        <v>3055</v>
      </c>
      <c r="R775" s="40" t="s">
        <v>3056</v>
      </c>
      <c r="S775" s="40" t="s">
        <v>140</v>
      </c>
      <c r="T775" s="40" t="s">
        <v>141</v>
      </c>
      <c r="U775" s="40" t="s">
        <v>3057</v>
      </c>
      <c r="V775" s="40" t="s">
        <v>143</v>
      </c>
      <c r="W775" s="40" t="s">
        <v>151</v>
      </c>
      <c r="X775" s="40" t="s">
        <v>152</v>
      </c>
      <c r="Y775" s="40" t="s">
        <v>35</v>
      </c>
      <c r="Z775" s="40" t="s">
        <v>35</v>
      </c>
      <c r="AA775" s="40" t="s">
        <v>6462</v>
      </c>
      <c r="AB775" s="40"/>
      <c r="AC775" s="40" t="s">
        <v>9988</v>
      </c>
      <c r="AD775" s="40" t="s">
        <v>12547</v>
      </c>
      <c r="AE775" s="40"/>
      <c r="AF775" s="40" t="s">
        <v>9982</v>
      </c>
      <c r="AG775" s="40" t="s">
        <v>486</v>
      </c>
      <c r="AH775" s="40" t="s">
        <v>9989</v>
      </c>
      <c r="AI775" s="40" t="s">
        <v>9990</v>
      </c>
    </row>
    <row r="776" spans="1:35" x14ac:dyDescent="0.2">
      <c r="A776" s="73">
        <v>77425</v>
      </c>
      <c r="B776" s="40" t="s">
        <v>9982</v>
      </c>
      <c r="C776" s="40" t="s">
        <v>9991</v>
      </c>
      <c r="D776" s="40" t="s">
        <v>137</v>
      </c>
      <c r="E776" s="42" t="s">
        <v>1203</v>
      </c>
      <c r="F776" s="40" t="s">
        <v>1204</v>
      </c>
      <c r="G776" s="40" t="s">
        <v>27</v>
      </c>
      <c r="H776" s="40" t="s">
        <v>28</v>
      </c>
      <c r="I776" s="40" t="s">
        <v>29</v>
      </c>
      <c r="J776" s="40" t="s">
        <v>30</v>
      </c>
      <c r="K776" s="40" t="s">
        <v>31</v>
      </c>
      <c r="L776" s="49">
        <v>1006792</v>
      </c>
      <c r="M776" s="49">
        <v>0</v>
      </c>
      <c r="N776" s="49">
        <v>1006792</v>
      </c>
      <c r="O776" s="49">
        <v>0</v>
      </c>
      <c r="P776" s="42" t="s">
        <v>150</v>
      </c>
      <c r="Q776" s="40" t="s">
        <v>3260</v>
      </c>
      <c r="R776" s="40" t="s">
        <v>3261</v>
      </c>
      <c r="S776" s="40" t="s">
        <v>140</v>
      </c>
      <c r="T776" s="40" t="s">
        <v>141</v>
      </c>
      <c r="U776" s="40" t="s">
        <v>3262</v>
      </c>
      <c r="V776" s="40" t="s">
        <v>143</v>
      </c>
      <c r="W776" s="40" t="s">
        <v>157</v>
      </c>
      <c r="X776" s="40" t="s">
        <v>158</v>
      </c>
      <c r="Y776" s="40" t="s">
        <v>35</v>
      </c>
      <c r="Z776" s="40" t="s">
        <v>35</v>
      </c>
      <c r="AA776" s="40" t="s">
        <v>6464</v>
      </c>
      <c r="AB776" s="40"/>
      <c r="AC776" s="40" t="s">
        <v>9992</v>
      </c>
      <c r="AD776" s="40" t="s">
        <v>12548</v>
      </c>
      <c r="AE776" s="40"/>
      <c r="AF776" s="40" t="s">
        <v>9982</v>
      </c>
      <c r="AG776" s="40" t="s">
        <v>486</v>
      </c>
      <c r="AH776" s="40" t="s">
        <v>9993</v>
      </c>
      <c r="AI776" s="40" t="s">
        <v>9994</v>
      </c>
    </row>
    <row r="777" spans="1:35" x14ac:dyDescent="0.2">
      <c r="A777" s="73">
        <v>77525</v>
      </c>
      <c r="B777" s="40" t="s">
        <v>9982</v>
      </c>
      <c r="C777" s="40" t="s">
        <v>9995</v>
      </c>
      <c r="D777" s="40" t="s">
        <v>137</v>
      </c>
      <c r="E777" s="42" t="s">
        <v>1325</v>
      </c>
      <c r="F777" s="40" t="s">
        <v>1326</v>
      </c>
      <c r="G777" s="40" t="s">
        <v>27</v>
      </c>
      <c r="H777" s="40" t="s">
        <v>28</v>
      </c>
      <c r="I777" s="40" t="s">
        <v>29</v>
      </c>
      <c r="J777" s="40" t="s">
        <v>30</v>
      </c>
      <c r="K777" s="40" t="s">
        <v>31</v>
      </c>
      <c r="L777" s="49">
        <v>1289560</v>
      </c>
      <c r="M777" s="49">
        <v>0</v>
      </c>
      <c r="N777" s="49">
        <v>1289560</v>
      </c>
      <c r="O777" s="49">
        <v>0</v>
      </c>
      <c r="P777" s="42" t="s">
        <v>150</v>
      </c>
      <c r="Q777" s="40" t="s">
        <v>1787</v>
      </c>
      <c r="R777" s="40" t="s">
        <v>1788</v>
      </c>
      <c r="S777" s="40" t="s">
        <v>140</v>
      </c>
      <c r="T777" s="40" t="s">
        <v>141</v>
      </c>
      <c r="U777" s="40" t="s">
        <v>1789</v>
      </c>
      <c r="V777" s="40" t="s">
        <v>143</v>
      </c>
      <c r="W777" s="40" t="s">
        <v>148</v>
      </c>
      <c r="X777" s="40" t="s">
        <v>149</v>
      </c>
      <c r="Y777" s="40" t="s">
        <v>88</v>
      </c>
      <c r="Z777" s="40" t="s">
        <v>88</v>
      </c>
      <c r="AA777" s="40" t="s">
        <v>6468</v>
      </c>
      <c r="AB777" s="40"/>
      <c r="AC777" s="40" t="s">
        <v>9996</v>
      </c>
      <c r="AD777" s="40" t="s">
        <v>12549</v>
      </c>
      <c r="AE777" s="40"/>
      <c r="AF777" s="40" t="s">
        <v>9982</v>
      </c>
      <c r="AG777" s="40" t="s">
        <v>486</v>
      </c>
      <c r="AH777" s="40" t="s">
        <v>9997</v>
      </c>
      <c r="AI777" s="40" t="s">
        <v>9998</v>
      </c>
    </row>
    <row r="778" spans="1:35" x14ac:dyDescent="0.2">
      <c r="A778" s="73">
        <v>77625</v>
      </c>
      <c r="B778" s="40" t="s">
        <v>9982</v>
      </c>
      <c r="C778" s="40" t="s">
        <v>9999</v>
      </c>
      <c r="D778" s="40" t="s">
        <v>137</v>
      </c>
      <c r="E778" s="42" t="s">
        <v>1203</v>
      </c>
      <c r="F778" s="40" t="s">
        <v>1204</v>
      </c>
      <c r="G778" s="40" t="s">
        <v>27</v>
      </c>
      <c r="H778" s="40" t="s">
        <v>28</v>
      </c>
      <c r="I778" s="40" t="s">
        <v>29</v>
      </c>
      <c r="J778" s="40" t="s">
        <v>30</v>
      </c>
      <c r="K778" s="40" t="s">
        <v>31</v>
      </c>
      <c r="L778" s="49">
        <v>749364</v>
      </c>
      <c r="M778" s="49">
        <v>0</v>
      </c>
      <c r="N778" s="49">
        <v>749364</v>
      </c>
      <c r="O778" s="49">
        <v>0</v>
      </c>
      <c r="P778" s="42" t="s">
        <v>150</v>
      </c>
      <c r="Q778" s="40" t="s">
        <v>3238</v>
      </c>
      <c r="R778" s="40" t="s">
        <v>3239</v>
      </c>
      <c r="S778" s="40" t="s">
        <v>140</v>
      </c>
      <c r="T778" s="40" t="s">
        <v>141</v>
      </c>
      <c r="U778" s="40" t="s">
        <v>3240</v>
      </c>
      <c r="V778" s="40" t="s">
        <v>143</v>
      </c>
      <c r="W778" s="40" t="s">
        <v>148</v>
      </c>
      <c r="X778" s="40" t="s">
        <v>149</v>
      </c>
      <c r="Y778" s="40" t="s">
        <v>35</v>
      </c>
      <c r="Z778" s="40" t="s">
        <v>35</v>
      </c>
      <c r="AA778" s="40" t="s">
        <v>6470</v>
      </c>
      <c r="AB778" s="40"/>
      <c r="AC778" s="40" t="s">
        <v>10000</v>
      </c>
      <c r="AD778" s="40" t="s">
        <v>12550</v>
      </c>
      <c r="AE778" s="40"/>
      <c r="AF778" s="40" t="s">
        <v>9982</v>
      </c>
      <c r="AG778" s="40" t="s">
        <v>486</v>
      </c>
      <c r="AH778" s="40" t="s">
        <v>10001</v>
      </c>
      <c r="AI778" s="40" t="s">
        <v>10002</v>
      </c>
    </row>
    <row r="779" spans="1:35" x14ac:dyDescent="0.2">
      <c r="A779" s="73">
        <v>77725</v>
      </c>
      <c r="B779" s="40" t="s">
        <v>9982</v>
      </c>
      <c r="C779" s="40" t="s">
        <v>10003</v>
      </c>
      <c r="D779" s="40" t="s">
        <v>137</v>
      </c>
      <c r="E779" s="42" t="s">
        <v>1203</v>
      </c>
      <c r="F779" s="40" t="s">
        <v>1204</v>
      </c>
      <c r="G779" s="40" t="s">
        <v>27</v>
      </c>
      <c r="H779" s="40" t="s">
        <v>28</v>
      </c>
      <c r="I779" s="40" t="s">
        <v>29</v>
      </c>
      <c r="J779" s="40" t="s">
        <v>30</v>
      </c>
      <c r="K779" s="40" t="s">
        <v>31</v>
      </c>
      <c r="L779" s="49">
        <v>624780</v>
      </c>
      <c r="M779" s="49">
        <v>0</v>
      </c>
      <c r="N779" s="49">
        <v>624780</v>
      </c>
      <c r="O779" s="49">
        <v>0</v>
      </c>
      <c r="P779" s="42" t="s">
        <v>150</v>
      </c>
      <c r="Q779" s="40" t="s">
        <v>3037</v>
      </c>
      <c r="R779" s="40" t="s">
        <v>3038</v>
      </c>
      <c r="S779" s="40" t="s">
        <v>140</v>
      </c>
      <c r="T779" s="40" t="s">
        <v>141</v>
      </c>
      <c r="U779" s="40" t="s">
        <v>3039</v>
      </c>
      <c r="V779" s="40" t="s">
        <v>143</v>
      </c>
      <c r="W779" s="40" t="s">
        <v>148</v>
      </c>
      <c r="X779" s="40" t="s">
        <v>149</v>
      </c>
      <c r="Y779" s="40" t="s">
        <v>35</v>
      </c>
      <c r="Z779" s="40" t="s">
        <v>35</v>
      </c>
      <c r="AA779" s="40" t="s">
        <v>6472</v>
      </c>
      <c r="AB779" s="40"/>
      <c r="AC779" s="40" t="s">
        <v>12551</v>
      </c>
      <c r="AD779" s="40" t="s">
        <v>12552</v>
      </c>
      <c r="AE779" s="40"/>
      <c r="AF779" s="40" t="s">
        <v>9982</v>
      </c>
      <c r="AG779" s="40" t="s">
        <v>486</v>
      </c>
      <c r="AH779" s="40" t="s">
        <v>10004</v>
      </c>
      <c r="AI779" s="40" t="s">
        <v>10005</v>
      </c>
    </row>
    <row r="780" spans="1:35" x14ac:dyDescent="0.2">
      <c r="A780" s="73">
        <v>77825</v>
      </c>
      <c r="B780" s="40" t="s">
        <v>9982</v>
      </c>
      <c r="C780" s="40" t="s">
        <v>10006</v>
      </c>
      <c r="D780" s="40" t="s">
        <v>26</v>
      </c>
      <c r="E780" s="42" t="s">
        <v>1311</v>
      </c>
      <c r="F780" s="40" t="s">
        <v>1312</v>
      </c>
      <c r="G780" s="40" t="s">
        <v>27</v>
      </c>
      <c r="H780" s="40" t="s">
        <v>28</v>
      </c>
      <c r="I780" s="40" t="s">
        <v>29</v>
      </c>
      <c r="J780" s="40" t="s">
        <v>30</v>
      </c>
      <c r="K780" s="40" t="s">
        <v>31</v>
      </c>
      <c r="L780" s="49">
        <v>35109601</v>
      </c>
      <c r="M780" s="49">
        <v>0</v>
      </c>
      <c r="N780" s="49">
        <v>35109601</v>
      </c>
      <c r="O780" s="49">
        <v>35109601</v>
      </c>
      <c r="P780" s="42" t="s">
        <v>150</v>
      </c>
      <c r="Q780" s="40" t="s">
        <v>10007</v>
      </c>
      <c r="R780" s="40" t="s">
        <v>10008</v>
      </c>
      <c r="S780" s="40" t="s">
        <v>140</v>
      </c>
      <c r="T780" s="40" t="s">
        <v>141</v>
      </c>
      <c r="U780" s="40" t="s">
        <v>10009</v>
      </c>
      <c r="V780" s="40" t="s">
        <v>143</v>
      </c>
      <c r="W780" s="40" t="s">
        <v>148</v>
      </c>
      <c r="X780" s="40" t="s">
        <v>149</v>
      </c>
      <c r="Y780" s="40" t="s">
        <v>82</v>
      </c>
      <c r="Z780" s="40" t="s">
        <v>82</v>
      </c>
      <c r="AA780" s="40" t="s">
        <v>6495</v>
      </c>
      <c r="AB780" s="40"/>
      <c r="AC780" s="40"/>
      <c r="AD780" s="40"/>
      <c r="AE780" s="40"/>
      <c r="AF780" s="40" t="s">
        <v>9982</v>
      </c>
      <c r="AG780" s="40" t="s">
        <v>153</v>
      </c>
      <c r="AH780" s="40" t="s">
        <v>10010</v>
      </c>
      <c r="AI780" s="40" t="s">
        <v>4356</v>
      </c>
    </row>
    <row r="781" spans="1:35" x14ac:dyDescent="0.2">
      <c r="A781" s="73">
        <v>77925</v>
      </c>
      <c r="B781" s="40" t="s">
        <v>9982</v>
      </c>
      <c r="C781" s="40" t="s">
        <v>10011</v>
      </c>
      <c r="D781" s="40" t="s">
        <v>26</v>
      </c>
      <c r="E781" s="42" t="s">
        <v>1296</v>
      </c>
      <c r="F781" s="40" t="s">
        <v>1297</v>
      </c>
      <c r="G781" s="40" t="s">
        <v>76</v>
      </c>
      <c r="H781" s="40" t="s">
        <v>77</v>
      </c>
      <c r="I781" s="40" t="s">
        <v>29</v>
      </c>
      <c r="J781" s="40" t="s">
        <v>30</v>
      </c>
      <c r="K781" s="40" t="s">
        <v>31</v>
      </c>
      <c r="L781" s="49">
        <v>19307371</v>
      </c>
      <c r="M781" s="49">
        <v>0</v>
      </c>
      <c r="N781" s="49">
        <v>19307371</v>
      </c>
      <c r="O781" s="49">
        <v>19307371</v>
      </c>
      <c r="P781" s="42" t="s">
        <v>150</v>
      </c>
      <c r="Q781" s="40" t="s">
        <v>10012</v>
      </c>
      <c r="R781" s="40" t="s">
        <v>10013</v>
      </c>
      <c r="S781" s="40" t="s">
        <v>140</v>
      </c>
      <c r="T781" s="40" t="s">
        <v>141</v>
      </c>
      <c r="U781" s="40" t="s">
        <v>10014</v>
      </c>
      <c r="V781" s="40" t="s">
        <v>143</v>
      </c>
      <c r="W781" s="40" t="s">
        <v>157</v>
      </c>
      <c r="X781" s="40" t="s">
        <v>158</v>
      </c>
      <c r="Y781" s="40" t="s">
        <v>75</v>
      </c>
      <c r="Z781" s="40" t="s">
        <v>75</v>
      </c>
      <c r="AA781" s="40" t="s">
        <v>6505</v>
      </c>
      <c r="AB781" s="40"/>
      <c r="AC781" s="40"/>
      <c r="AD781" s="40"/>
      <c r="AE781" s="40"/>
      <c r="AF781" s="40" t="s">
        <v>9982</v>
      </c>
      <c r="AG781" s="40" t="s">
        <v>153</v>
      </c>
      <c r="AH781" s="40" t="s">
        <v>10015</v>
      </c>
      <c r="AI781" s="40" t="s">
        <v>10016</v>
      </c>
    </row>
    <row r="782" spans="1:35" x14ac:dyDescent="0.2">
      <c r="A782" s="73">
        <v>78025</v>
      </c>
      <c r="B782" s="40" t="s">
        <v>9982</v>
      </c>
      <c r="C782" s="40" t="s">
        <v>10017</v>
      </c>
      <c r="D782" s="40" t="s">
        <v>26</v>
      </c>
      <c r="E782" s="42" t="s">
        <v>1311</v>
      </c>
      <c r="F782" s="40" t="s">
        <v>1312</v>
      </c>
      <c r="G782" s="40" t="s">
        <v>27</v>
      </c>
      <c r="H782" s="40" t="s">
        <v>28</v>
      </c>
      <c r="I782" s="40" t="s">
        <v>29</v>
      </c>
      <c r="J782" s="40" t="s">
        <v>30</v>
      </c>
      <c r="K782" s="40" t="s">
        <v>31</v>
      </c>
      <c r="L782" s="49">
        <v>35109601</v>
      </c>
      <c r="M782" s="49">
        <v>0</v>
      </c>
      <c r="N782" s="49">
        <v>35109601</v>
      </c>
      <c r="O782" s="49">
        <v>35109601</v>
      </c>
      <c r="P782" s="42" t="s">
        <v>150</v>
      </c>
      <c r="Q782" s="40" t="s">
        <v>10018</v>
      </c>
      <c r="R782" s="40" t="s">
        <v>10019</v>
      </c>
      <c r="S782" s="40" t="s">
        <v>140</v>
      </c>
      <c r="T782" s="40" t="s">
        <v>147</v>
      </c>
      <c r="U782" s="40" t="s">
        <v>10020</v>
      </c>
      <c r="V782" s="40" t="s">
        <v>143</v>
      </c>
      <c r="W782" s="40" t="s">
        <v>10021</v>
      </c>
      <c r="X782" s="40" t="s">
        <v>10022</v>
      </c>
      <c r="Y782" s="40" t="s">
        <v>82</v>
      </c>
      <c r="Z782" s="40" t="s">
        <v>82</v>
      </c>
      <c r="AA782" s="40" t="s">
        <v>6507</v>
      </c>
      <c r="AB782" s="40"/>
      <c r="AC782" s="40"/>
      <c r="AD782" s="40"/>
      <c r="AE782" s="40"/>
      <c r="AF782" s="40" t="s">
        <v>9982</v>
      </c>
      <c r="AG782" s="40" t="s">
        <v>153</v>
      </c>
      <c r="AH782" s="40" t="s">
        <v>10023</v>
      </c>
      <c r="AI782" s="40" t="s">
        <v>4356</v>
      </c>
    </row>
    <row r="783" spans="1:35" x14ac:dyDescent="0.2">
      <c r="A783" s="73">
        <v>78125</v>
      </c>
      <c r="B783" s="40" t="s">
        <v>10024</v>
      </c>
      <c r="C783" s="40" t="s">
        <v>10025</v>
      </c>
      <c r="D783" s="40" t="s">
        <v>137</v>
      </c>
      <c r="E783" s="42" t="s">
        <v>1226</v>
      </c>
      <c r="F783" s="40" t="s">
        <v>1227</v>
      </c>
      <c r="G783" s="40" t="s">
        <v>27</v>
      </c>
      <c r="H783" s="40" t="s">
        <v>28</v>
      </c>
      <c r="I783" s="40" t="s">
        <v>29</v>
      </c>
      <c r="J783" s="40" t="s">
        <v>30</v>
      </c>
      <c r="K783" s="40" t="s">
        <v>31</v>
      </c>
      <c r="L783" s="49">
        <v>664780</v>
      </c>
      <c r="M783" s="49">
        <v>0</v>
      </c>
      <c r="N783" s="49">
        <v>664780</v>
      </c>
      <c r="O783" s="49">
        <v>0</v>
      </c>
      <c r="P783" s="42" t="s">
        <v>150</v>
      </c>
      <c r="Q783" s="40" t="s">
        <v>2406</v>
      </c>
      <c r="R783" s="40" t="s">
        <v>2407</v>
      </c>
      <c r="S783" s="40" t="s">
        <v>140</v>
      </c>
      <c r="T783" s="40" t="s">
        <v>141</v>
      </c>
      <c r="U783" s="40" t="s">
        <v>2408</v>
      </c>
      <c r="V783" s="40" t="s">
        <v>143</v>
      </c>
      <c r="W783" s="40" t="s">
        <v>151</v>
      </c>
      <c r="X783" s="40" t="s">
        <v>152</v>
      </c>
      <c r="Y783" s="40" t="s">
        <v>45</v>
      </c>
      <c r="Z783" s="40" t="s">
        <v>45</v>
      </c>
      <c r="AA783" s="40" t="s">
        <v>6509</v>
      </c>
      <c r="AB783" s="40"/>
      <c r="AC783" s="40" t="s">
        <v>12553</v>
      </c>
      <c r="AD783" s="40" t="s">
        <v>12554</v>
      </c>
      <c r="AE783" s="40"/>
      <c r="AF783" s="40" t="s">
        <v>10024</v>
      </c>
      <c r="AG783" s="40" t="s">
        <v>486</v>
      </c>
      <c r="AH783" s="40" t="s">
        <v>10026</v>
      </c>
      <c r="AI783" s="40" t="s">
        <v>10027</v>
      </c>
    </row>
    <row r="784" spans="1:35" x14ac:dyDescent="0.2">
      <c r="A784" s="73">
        <v>78225</v>
      </c>
      <c r="B784" s="40" t="s">
        <v>10024</v>
      </c>
      <c r="C784" s="40" t="s">
        <v>10028</v>
      </c>
      <c r="D784" s="40" t="s">
        <v>137</v>
      </c>
      <c r="E784" s="42" t="s">
        <v>1218</v>
      </c>
      <c r="F784" s="40" t="s">
        <v>1219</v>
      </c>
      <c r="G784" s="40" t="s">
        <v>27</v>
      </c>
      <c r="H784" s="40" t="s">
        <v>28</v>
      </c>
      <c r="I784" s="40" t="s">
        <v>29</v>
      </c>
      <c r="J784" s="40" t="s">
        <v>30</v>
      </c>
      <c r="K784" s="40" t="s">
        <v>31</v>
      </c>
      <c r="L784" s="49">
        <v>222058</v>
      </c>
      <c r="M784" s="49">
        <v>0</v>
      </c>
      <c r="N784" s="49">
        <v>222058</v>
      </c>
      <c r="O784" s="49">
        <v>0</v>
      </c>
      <c r="P784" s="42" t="s">
        <v>150</v>
      </c>
      <c r="Q784" s="40" t="s">
        <v>10029</v>
      </c>
      <c r="R784" s="40" t="s">
        <v>10030</v>
      </c>
      <c r="S784" s="40" t="s">
        <v>140</v>
      </c>
      <c r="T784" s="40" t="s">
        <v>141</v>
      </c>
      <c r="U784" s="40" t="s">
        <v>10031</v>
      </c>
      <c r="V784" s="40" t="s">
        <v>143</v>
      </c>
      <c r="W784" s="40" t="s">
        <v>162</v>
      </c>
      <c r="X784" s="40" t="s">
        <v>163</v>
      </c>
      <c r="Y784" s="40" t="s">
        <v>54</v>
      </c>
      <c r="Z784" s="40" t="s">
        <v>54</v>
      </c>
      <c r="AA784" s="40" t="s">
        <v>6511</v>
      </c>
      <c r="AB784" s="40"/>
      <c r="AC784" s="40" t="s">
        <v>10032</v>
      </c>
      <c r="AD784" s="40" t="s">
        <v>12555</v>
      </c>
      <c r="AE784" s="40"/>
      <c r="AF784" s="40" t="s">
        <v>10024</v>
      </c>
      <c r="AG784" s="40" t="s">
        <v>486</v>
      </c>
      <c r="AH784" s="40" t="s">
        <v>10033</v>
      </c>
      <c r="AI784" s="40" t="s">
        <v>10034</v>
      </c>
    </row>
    <row r="785" spans="1:35" x14ac:dyDescent="0.2">
      <c r="A785" s="73">
        <v>78325</v>
      </c>
      <c r="B785" s="40" t="s">
        <v>10024</v>
      </c>
      <c r="C785" s="40" t="s">
        <v>10035</v>
      </c>
      <c r="D785" s="40" t="s">
        <v>137</v>
      </c>
      <c r="E785" s="42" t="s">
        <v>1218</v>
      </c>
      <c r="F785" s="40" t="s">
        <v>1219</v>
      </c>
      <c r="G785" s="40" t="s">
        <v>27</v>
      </c>
      <c r="H785" s="40" t="s">
        <v>28</v>
      </c>
      <c r="I785" s="40" t="s">
        <v>29</v>
      </c>
      <c r="J785" s="40" t="s">
        <v>30</v>
      </c>
      <c r="K785" s="40" t="s">
        <v>31</v>
      </c>
      <c r="L785" s="49">
        <v>679364</v>
      </c>
      <c r="M785" s="49">
        <v>0</v>
      </c>
      <c r="N785" s="49">
        <v>679364</v>
      </c>
      <c r="O785" s="49">
        <v>0</v>
      </c>
      <c r="P785" s="42" t="s">
        <v>150</v>
      </c>
      <c r="Q785" s="40" t="s">
        <v>3795</v>
      </c>
      <c r="R785" s="40" t="s">
        <v>3796</v>
      </c>
      <c r="S785" s="40" t="s">
        <v>140</v>
      </c>
      <c r="T785" s="40" t="s">
        <v>141</v>
      </c>
      <c r="U785" s="40" t="s">
        <v>3797</v>
      </c>
      <c r="V785" s="40" t="s">
        <v>143</v>
      </c>
      <c r="W785" s="40" t="s">
        <v>270</v>
      </c>
      <c r="X785" s="40" t="s">
        <v>271</v>
      </c>
      <c r="Y785" s="40" t="s">
        <v>54</v>
      </c>
      <c r="Z785" s="40" t="s">
        <v>54</v>
      </c>
      <c r="AA785" s="40" t="s">
        <v>6513</v>
      </c>
      <c r="AB785" s="40"/>
      <c r="AC785" s="40" t="s">
        <v>10036</v>
      </c>
      <c r="AD785" s="40" t="s">
        <v>12556</v>
      </c>
      <c r="AE785" s="40"/>
      <c r="AF785" s="40" t="s">
        <v>10024</v>
      </c>
      <c r="AG785" s="40" t="s">
        <v>486</v>
      </c>
      <c r="AH785" s="40" t="s">
        <v>10037</v>
      </c>
      <c r="AI785" s="40" t="s">
        <v>10038</v>
      </c>
    </row>
    <row r="786" spans="1:35" x14ac:dyDescent="0.2">
      <c r="A786" s="73">
        <v>78425</v>
      </c>
      <c r="B786" s="40" t="s">
        <v>10024</v>
      </c>
      <c r="C786" s="40" t="s">
        <v>10039</v>
      </c>
      <c r="D786" s="40" t="s">
        <v>137</v>
      </c>
      <c r="E786" s="42" t="s">
        <v>1334</v>
      </c>
      <c r="F786" s="40" t="s">
        <v>1335</v>
      </c>
      <c r="G786" s="40" t="s">
        <v>27</v>
      </c>
      <c r="H786" s="40" t="s">
        <v>28</v>
      </c>
      <c r="I786" s="40" t="s">
        <v>29</v>
      </c>
      <c r="J786" s="40" t="s">
        <v>30</v>
      </c>
      <c r="K786" s="40" t="s">
        <v>31</v>
      </c>
      <c r="L786" s="49">
        <v>1279560</v>
      </c>
      <c r="M786" s="49">
        <v>0</v>
      </c>
      <c r="N786" s="49">
        <v>1279560</v>
      </c>
      <c r="O786" s="49">
        <v>0</v>
      </c>
      <c r="P786" s="42" t="s">
        <v>150</v>
      </c>
      <c r="Q786" s="40" t="s">
        <v>1547</v>
      </c>
      <c r="R786" s="40" t="s">
        <v>1548</v>
      </c>
      <c r="S786" s="40" t="s">
        <v>140</v>
      </c>
      <c r="T786" s="40" t="s">
        <v>141</v>
      </c>
      <c r="U786" s="40" t="s">
        <v>1549</v>
      </c>
      <c r="V786" s="40" t="s">
        <v>143</v>
      </c>
      <c r="W786" s="40" t="s">
        <v>159</v>
      </c>
      <c r="X786" s="40" t="s">
        <v>160</v>
      </c>
      <c r="Y786" s="40" t="s">
        <v>93</v>
      </c>
      <c r="Z786" s="40" t="s">
        <v>93</v>
      </c>
      <c r="AA786" s="40" t="s">
        <v>6515</v>
      </c>
      <c r="AB786" s="40"/>
      <c r="AC786" s="40" t="s">
        <v>12558</v>
      </c>
      <c r="AD786" s="40" t="s">
        <v>12559</v>
      </c>
      <c r="AE786" s="40"/>
      <c r="AF786" s="40" t="s">
        <v>10024</v>
      </c>
      <c r="AG786" s="40" t="s">
        <v>486</v>
      </c>
      <c r="AH786" s="40" t="s">
        <v>10040</v>
      </c>
      <c r="AI786" s="40" t="s">
        <v>10041</v>
      </c>
    </row>
    <row r="787" spans="1:35" x14ac:dyDescent="0.2">
      <c r="A787" s="73">
        <v>78525</v>
      </c>
      <c r="B787" s="40" t="s">
        <v>10024</v>
      </c>
      <c r="C787" s="40" t="s">
        <v>10042</v>
      </c>
      <c r="D787" s="40" t="s">
        <v>137</v>
      </c>
      <c r="E787" s="42" t="s">
        <v>1325</v>
      </c>
      <c r="F787" s="40" t="s">
        <v>1326</v>
      </c>
      <c r="G787" s="40" t="s">
        <v>27</v>
      </c>
      <c r="H787" s="40" t="s">
        <v>28</v>
      </c>
      <c r="I787" s="40" t="s">
        <v>29</v>
      </c>
      <c r="J787" s="40" t="s">
        <v>30</v>
      </c>
      <c r="K787" s="40" t="s">
        <v>31</v>
      </c>
      <c r="L787" s="49">
        <v>967170</v>
      </c>
      <c r="M787" s="49">
        <v>0</v>
      </c>
      <c r="N787" s="49">
        <v>967170</v>
      </c>
      <c r="O787" s="49">
        <v>0</v>
      </c>
      <c r="P787" s="42" t="s">
        <v>150</v>
      </c>
      <c r="Q787" s="40" t="s">
        <v>2582</v>
      </c>
      <c r="R787" s="40" t="s">
        <v>2583</v>
      </c>
      <c r="S787" s="40" t="s">
        <v>140</v>
      </c>
      <c r="T787" s="40" t="s">
        <v>141</v>
      </c>
      <c r="U787" s="40" t="s">
        <v>2584</v>
      </c>
      <c r="V787" s="40" t="s">
        <v>143</v>
      </c>
      <c r="W787" s="40" t="s">
        <v>159</v>
      </c>
      <c r="X787" s="40" t="s">
        <v>160</v>
      </c>
      <c r="Y787" s="40" t="s">
        <v>88</v>
      </c>
      <c r="Z787" s="40" t="s">
        <v>88</v>
      </c>
      <c r="AA787" s="40" t="s">
        <v>6517</v>
      </c>
      <c r="AB787" s="40"/>
      <c r="AC787" s="40" t="s">
        <v>12560</v>
      </c>
      <c r="AD787" s="40" t="s">
        <v>12561</v>
      </c>
      <c r="AE787" s="40"/>
      <c r="AF787" s="40" t="s">
        <v>10024</v>
      </c>
      <c r="AG787" s="40" t="s">
        <v>486</v>
      </c>
      <c r="AH787" s="40" t="s">
        <v>10043</v>
      </c>
      <c r="AI787" s="40" t="s">
        <v>10044</v>
      </c>
    </row>
    <row r="788" spans="1:35" x14ac:dyDescent="0.2">
      <c r="A788" s="73">
        <v>78625</v>
      </c>
      <c r="B788" s="40" t="s">
        <v>10024</v>
      </c>
      <c r="C788" s="40" t="s">
        <v>10045</v>
      </c>
      <c r="D788" s="40" t="s">
        <v>137</v>
      </c>
      <c r="E788" s="42" t="s">
        <v>1226</v>
      </c>
      <c r="F788" s="40" t="s">
        <v>1227</v>
      </c>
      <c r="G788" s="40" t="s">
        <v>27</v>
      </c>
      <c r="H788" s="40" t="s">
        <v>28</v>
      </c>
      <c r="I788" s="40" t="s">
        <v>29</v>
      </c>
      <c r="J788" s="40" t="s">
        <v>30</v>
      </c>
      <c r="K788" s="40" t="s">
        <v>31</v>
      </c>
      <c r="L788" s="49">
        <v>332390</v>
      </c>
      <c r="M788" s="49">
        <v>0</v>
      </c>
      <c r="N788" s="49">
        <v>332390</v>
      </c>
      <c r="O788" s="49">
        <v>0</v>
      </c>
      <c r="P788" s="42" t="s">
        <v>150</v>
      </c>
      <c r="Q788" s="40" t="s">
        <v>2478</v>
      </c>
      <c r="R788" s="40" t="s">
        <v>2479</v>
      </c>
      <c r="S788" s="40" t="s">
        <v>140</v>
      </c>
      <c r="T788" s="40" t="s">
        <v>141</v>
      </c>
      <c r="U788" s="40" t="s">
        <v>2480</v>
      </c>
      <c r="V788" s="40" t="s">
        <v>143</v>
      </c>
      <c r="W788" s="40" t="s">
        <v>151</v>
      </c>
      <c r="X788" s="40" t="s">
        <v>152</v>
      </c>
      <c r="Y788" s="40" t="s">
        <v>45</v>
      </c>
      <c r="Z788" s="40" t="s">
        <v>45</v>
      </c>
      <c r="AA788" s="40" t="s">
        <v>6519</v>
      </c>
      <c r="AB788" s="40"/>
      <c r="AC788" s="40" t="s">
        <v>12562</v>
      </c>
      <c r="AD788" s="40" t="s">
        <v>12563</v>
      </c>
      <c r="AE788" s="40"/>
      <c r="AF788" s="40" t="s">
        <v>10024</v>
      </c>
      <c r="AG788" s="40" t="s">
        <v>486</v>
      </c>
      <c r="AH788" s="40" t="s">
        <v>10046</v>
      </c>
      <c r="AI788" s="40" t="s">
        <v>10047</v>
      </c>
    </row>
    <row r="789" spans="1:35" x14ac:dyDescent="0.2">
      <c r="A789" s="73">
        <v>78725</v>
      </c>
      <c r="B789" s="40" t="s">
        <v>10024</v>
      </c>
      <c r="C789" s="40" t="s">
        <v>10048</v>
      </c>
      <c r="D789" s="40" t="s">
        <v>137</v>
      </c>
      <c r="E789" s="42" t="s">
        <v>1394</v>
      </c>
      <c r="F789" s="40" t="s">
        <v>1395</v>
      </c>
      <c r="G789" s="40" t="s">
        <v>1396</v>
      </c>
      <c r="H789" s="40" t="s">
        <v>1397</v>
      </c>
      <c r="I789" s="40" t="s">
        <v>37</v>
      </c>
      <c r="J789" s="40" t="s">
        <v>48</v>
      </c>
      <c r="K789" s="40" t="s">
        <v>31</v>
      </c>
      <c r="L789" s="49">
        <v>182436</v>
      </c>
      <c r="M789" s="49">
        <v>0</v>
      </c>
      <c r="N789" s="49">
        <v>182436</v>
      </c>
      <c r="O789" s="49">
        <v>0</v>
      </c>
      <c r="P789" s="42" t="s">
        <v>150</v>
      </c>
      <c r="Q789" s="40" t="s">
        <v>3486</v>
      </c>
      <c r="R789" s="40" t="s">
        <v>3487</v>
      </c>
      <c r="S789" s="40" t="s">
        <v>140</v>
      </c>
      <c r="T789" s="40" t="s">
        <v>141</v>
      </c>
      <c r="U789" s="40" t="s">
        <v>3488</v>
      </c>
      <c r="V789" s="40" t="s">
        <v>143</v>
      </c>
      <c r="W789" s="40" t="s">
        <v>148</v>
      </c>
      <c r="X789" s="40" t="s">
        <v>149</v>
      </c>
      <c r="Y789" s="40" t="s">
        <v>304</v>
      </c>
      <c r="Z789" s="40" t="s">
        <v>304</v>
      </c>
      <c r="AA789" s="40" t="s">
        <v>6521</v>
      </c>
      <c r="AB789" s="40" t="s">
        <v>328</v>
      </c>
      <c r="AC789" s="40" t="s">
        <v>10049</v>
      </c>
      <c r="AD789" s="40" t="s">
        <v>12564</v>
      </c>
      <c r="AE789" s="40"/>
      <c r="AF789" s="40" t="s">
        <v>10024</v>
      </c>
      <c r="AG789" s="40" t="s">
        <v>486</v>
      </c>
      <c r="AH789" s="40" t="s">
        <v>10050</v>
      </c>
      <c r="AI789" s="40" t="s">
        <v>10051</v>
      </c>
    </row>
    <row r="790" spans="1:35" x14ac:dyDescent="0.2">
      <c r="A790" s="73">
        <v>78825</v>
      </c>
      <c r="B790" s="40" t="s">
        <v>10024</v>
      </c>
      <c r="C790" s="40" t="s">
        <v>10052</v>
      </c>
      <c r="D790" s="40" t="s">
        <v>137</v>
      </c>
      <c r="E790" s="42" t="s">
        <v>1203</v>
      </c>
      <c r="F790" s="40" t="s">
        <v>1204</v>
      </c>
      <c r="G790" s="40" t="s">
        <v>27</v>
      </c>
      <c r="H790" s="40" t="s">
        <v>28</v>
      </c>
      <c r="I790" s="40" t="s">
        <v>29</v>
      </c>
      <c r="J790" s="40" t="s">
        <v>30</v>
      </c>
      <c r="K790" s="40" t="s">
        <v>31</v>
      </c>
      <c r="L790" s="49">
        <v>624780</v>
      </c>
      <c r="M790" s="49">
        <v>0</v>
      </c>
      <c r="N790" s="49">
        <v>624780</v>
      </c>
      <c r="O790" s="49">
        <v>0</v>
      </c>
      <c r="P790" s="42" t="s">
        <v>150</v>
      </c>
      <c r="Q790" s="40" t="s">
        <v>2990</v>
      </c>
      <c r="R790" s="40" t="s">
        <v>2991</v>
      </c>
      <c r="S790" s="40" t="s">
        <v>140</v>
      </c>
      <c r="T790" s="40" t="s">
        <v>141</v>
      </c>
      <c r="U790" s="40" t="s">
        <v>2992</v>
      </c>
      <c r="V790" s="40" t="s">
        <v>143</v>
      </c>
      <c r="W790" s="40" t="s">
        <v>151</v>
      </c>
      <c r="X790" s="40" t="s">
        <v>152</v>
      </c>
      <c r="Y790" s="40" t="s">
        <v>35</v>
      </c>
      <c r="Z790" s="40" t="s">
        <v>35</v>
      </c>
      <c r="AA790" s="40" t="s">
        <v>6523</v>
      </c>
      <c r="AB790" s="40"/>
      <c r="AC790" s="40" t="s">
        <v>12565</v>
      </c>
      <c r="AD790" s="40" t="s">
        <v>12566</v>
      </c>
      <c r="AE790" s="40"/>
      <c r="AF790" s="40" t="s">
        <v>10024</v>
      </c>
      <c r="AG790" s="40" t="s">
        <v>486</v>
      </c>
      <c r="AH790" s="40" t="s">
        <v>10053</v>
      </c>
      <c r="AI790" s="40" t="s">
        <v>10054</v>
      </c>
    </row>
    <row r="791" spans="1:35" x14ac:dyDescent="0.2">
      <c r="A791" s="73">
        <v>78925</v>
      </c>
      <c r="B791" s="40" t="s">
        <v>10024</v>
      </c>
      <c r="C791" s="40" t="s">
        <v>10055</v>
      </c>
      <c r="D791" s="40" t="s">
        <v>137</v>
      </c>
      <c r="E791" s="42" t="s">
        <v>1203</v>
      </c>
      <c r="F791" s="40" t="s">
        <v>1204</v>
      </c>
      <c r="G791" s="40" t="s">
        <v>27</v>
      </c>
      <c r="H791" s="40" t="s">
        <v>28</v>
      </c>
      <c r="I791" s="40" t="s">
        <v>29</v>
      </c>
      <c r="J791" s="40" t="s">
        <v>30</v>
      </c>
      <c r="K791" s="40" t="s">
        <v>31</v>
      </c>
      <c r="L791" s="49">
        <v>664780</v>
      </c>
      <c r="M791" s="49">
        <v>0</v>
      </c>
      <c r="N791" s="49">
        <v>664780</v>
      </c>
      <c r="O791" s="49">
        <v>0</v>
      </c>
      <c r="P791" s="42" t="s">
        <v>150</v>
      </c>
      <c r="Q791" s="40" t="s">
        <v>2973</v>
      </c>
      <c r="R791" s="40" t="s">
        <v>2974</v>
      </c>
      <c r="S791" s="40" t="s">
        <v>140</v>
      </c>
      <c r="T791" s="40" t="s">
        <v>141</v>
      </c>
      <c r="U791" s="40" t="s">
        <v>2975</v>
      </c>
      <c r="V791" s="40" t="s">
        <v>143</v>
      </c>
      <c r="W791" s="40" t="s">
        <v>157</v>
      </c>
      <c r="X791" s="40" t="s">
        <v>158</v>
      </c>
      <c r="Y791" s="40" t="s">
        <v>35</v>
      </c>
      <c r="Z791" s="40" t="s">
        <v>35</v>
      </c>
      <c r="AA791" s="40" t="s">
        <v>6525</v>
      </c>
      <c r="AB791" s="40"/>
      <c r="AC791" s="40" t="s">
        <v>12567</v>
      </c>
      <c r="AD791" s="40" t="s">
        <v>12568</v>
      </c>
      <c r="AE791" s="40"/>
      <c r="AF791" s="40" t="s">
        <v>10024</v>
      </c>
      <c r="AG791" s="40" t="s">
        <v>486</v>
      </c>
      <c r="AH791" s="40" t="s">
        <v>10056</v>
      </c>
      <c r="AI791" s="40" t="s">
        <v>10057</v>
      </c>
    </row>
    <row r="792" spans="1:35" x14ac:dyDescent="0.2">
      <c r="A792" s="73">
        <v>79025</v>
      </c>
      <c r="B792" s="40" t="s">
        <v>10024</v>
      </c>
      <c r="C792" s="40" t="s">
        <v>10058</v>
      </c>
      <c r="D792" s="40" t="s">
        <v>137</v>
      </c>
      <c r="E792" s="42" t="s">
        <v>1203</v>
      </c>
      <c r="F792" s="40" t="s">
        <v>1204</v>
      </c>
      <c r="G792" s="40" t="s">
        <v>27</v>
      </c>
      <c r="H792" s="40" t="s">
        <v>28</v>
      </c>
      <c r="I792" s="40" t="s">
        <v>29</v>
      </c>
      <c r="J792" s="40" t="s">
        <v>30</v>
      </c>
      <c r="K792" s="40" t="s">
        <v>31</v>
      </c>
      <c r="L792" s="49">
        <v>624780</v>
      </c>
      <c r="M792" s="49">
        <v>0</v>
      </c>
      <c r="N792" s="49">
        <v>624780</v>
      </c>
      <c r="O792" s="49">
        <v>0</v>
      </c>
      <c r="P792" s="42" t="s">
        <v>150</v>
      </c>
      <c r="Q792" s="40" t="s">
        <v>2979</v>
      </c>
      <c r="R792" s="40" t="s">
        <v>2980</v>
      </c>
      <c r="S792" s="40" t="s">
        <v>140</v>
      </c>
      <c r="T792" s="40" t="s">
        <v>141</v>
      </c>
      <c r="U792" s="40" t="s">
        <v>2981</v>
      </c>
      <c r="V792" s="40" t="s">
        <v>143</v>
      </c>
      <c r="W792" s="40" t="s">
        <v>276</v>
      </c>
      <c r="X792" s="40" t="s">
        <v>277</v>
      </c>
      <c r="Y792" s="40" t="s">
        <v>35</v>
      </c>
      <c r="Z792" s="40" t="s">
        <v>35</v>
      </c>
      <c r="AA792" s="40" t="s">
        <v>6527</v>
      </c>
      <c r="AB792" s="40"/>
      <c r="AC792" s="40" t="s">
        <v>12569</v>
      </c>
      <c r="AD792" s="40" t="s">
        <v>12570</v>
      </c>
      <c r="AE792" s="40"/>
      <c r="AF792" s="40" t="s">
        <v>10024</v>
      </c>
      <c r="AG792" s="40" t="s">
        <v>486</v>
      </c>
      <c r="AH792" s="40" t="s">
        <v>10059</v>
      </c>
      <c r="AI792" s="40" t="s">
        <v>10060</v>
      </c>
    </row>
    <row r="793" spans="1:35" x14ac:dyDescent="0.2">
      <c r="A793" s="73">
        <v>79125</v>
      </c>
      <c r="B793" s="40" t="s">
        <v>10024</v>
      </c>
      <c r="C793" s="40" t="s">
        <v>10061</v>
      </c>
      <c r="D793" s="40" t="s">
        <v>137</v>
      </c>
      <c r="E793" s="42" t="s">
        <v>1203</v>
      </c>
      <c r="F793" s="40" t="s">
        <v>1204</v>
      </c>
      <c r="G793" s="40" t="s">
        <v>27</v>
      </c>
      <c r="H793" s="40" t="s">
        <v>28</v>
      </c>
      <c r="I793" s="40" t="s">
        <v>29</v>
      </c>
      <c r="J793" s="40" t="s">
        <v>30</v>
      </c>
      <c r="K793" s="40" t="s">
        <v>31</v>
      </c>
      <c r="L793" s="49">
        <v>644780</v>
      </c>
      <c r="M793" s="49">
        <v>0</v>
      </c>
      <c r="N793" s="49">
        <v>644780</v>
      </c>
      <c r="O793" s="49">
        <v>0</v>
      </c>
      <c r="P793" s="42" t="s">
        <v>150</v>
      </c>
      <c r="Q793" s="40" t="s">
        <v>3049</v>
      </c>
      <c r="R793" s="40" t="s">
        <v>3050</v>
      </c>
      <c r="S793" s="40" t="s">
        <v>140</v>
      </c>
      <c r="T793" s="40" t="s">
        <v>141</v>
      </c>
      <c r="U793" s="40" t="s">
        <v>3051</v>
      </c>
      <c r="V793" s="40" t="s">
        <v>143</v>
      </c>
      <c r="W793" s="40" t="s">
        <v>157</v>
      </c>
      <c r="X793" s="40" t="s">
        <v>158</v>
      </c>
      <c r="Y793" s="40" t="s">
        <v>35</v>
      </c>
      <c r="Z793" s="40" t="s">
        <v>35</v>
      </c>
      <c r="AA793" s="40" t="s">
        <v>7920</v>
      </c>
      <c r="AB793" s="40"/>
      <c r="AC793" s="40" t="s">
        <v>12571</v>
      </c>
      <c r="AD793" s="40" t="s">
        <v>12572</v>
      </c>
      <c r="AE793" s="40"/>
      <c r="AF793" s="40" t="s">
        <v>10024</v>
      </c>
      <c r="AG793" s="40" t="s">
        <v>486</v>
      </c>
      <c r="AH793" s="40" t="s">
        <v>10062</v>
      </c>
      <c r="AI793" s="40" t="s">
        <v>10063</v>
      </c>
    </row>
    <row r="794" spans="1:35" x14ac:dyDescent="0.2">
      <c r="A794" s="73">
        <v>79225</v>
      </c>
      <c r="B794" s="40" t="s">
        <v>10024</v>
      </c>
      <c r="C794" s="40" t="s">
        <v>10064</v>
      </c>
      <c r="D794" s="40" t="s">
        <v>137</v>
      </c>
      <c r="E794" s="42" t="s">
        <v>1203</v>
      </c>
      <c r="F794" s="40" t="s">
        <v>1204</v>
      </c>
      <c r="G794" s="40" t="s">
        <v>27</v>
      </c>
      <c r="H794" s="40" t="s">
        <v>28</v>
      </c>
      <c r="I794" s="40" t="s">
        <v>29</v>
      </c>
      <c r="J794" s="40" t="s">
        <v>30</v>
      </c>
      <c r="K794" s="40" t="s">
        <v>31</v>
      </c>
      <c r="L794" s="49">
        <v>624780</v>
      </c>
      <c r="M794" s="49">
        <v>0</v>
      </c>
      <c r="N794" s="49">
        <v>624780</v>
      </c>
      <c r="O794" s="49">
        <v>0</v>
      </c>
      <c r="P794" s="42" t="s">
        <v>150</v>
      </c>
      <c r="Q794" s="40" t="s">
        <v>3014</v>
      </c>
      <c r="R794" s="40" t="s">
        <v>3015</v>
      </c>
      <c r="S794" s="40" t="s">
        <v>140</v>
      </c>
      <c r="T794" s="40" t="s">
        <v>141</v>
      </c>
      <c r="U794" s="40" t="s">
        <v>3016</v>
      </c>
      <c r="V794" s="40" t="s">
        <v>143</v>
      </c>
      <c r="W794" s="40" t="s">
        <v>148</v>
      </c>
      <c r="X794" s="40" t="s">
        <v>149</v>
      </c>
      <c r="Y794" s="40" t="s">
        <v>35</v>
      </c>
      <c r="Z794" s="40" t="s">
        <v>35</v>
      </c>
      <c r="AA794" s="40" t="s">
        <v>7924</v>
      </c>
      <c r="AB794" s="40"/>
      <c r="AC794" s="40" t="s">
        <v>12573</v>
      </c>
      <c r="AD794" s="40" t="s">
        <v>12574</v>
      </c>
      <c r="AE794" s="40"/>
      <c r="AF794" s="40" t="s">
        <v>10024</v>
      </c>
      <c r="AG794" s="40" t="s">
        <v>486</v>
      </c>
      <c r="AH794" s="40" t="s">
        <v>10065</v>
      </c>
      <c r="AI794" s="40" t="s">
        <v>10066</v>
      </c>
    </row>
    <row r="795" spans="1:35" x14ac:dyDescent="0.2">
      <c r="A795" s="73">
        <v>79325</v>
      </c>
      <c r="B795" s="40" t="s">
        <v>10024</v>
      </c>
      <c r="C795" s="40" t="s">
        <v>10067</v>
      </c>
      <c r="D795" s="40" t="s">
        <v>137</v>
      </c>
      <c r="E795" s="42" t="s">
        <v>1203</v>
      </c>
      <c r="F795" s="40" t="s">
        <v>1204</v>
      </c>
      <c r="G795" s="40" t="s">
        <v>27</v>
      </c>
      <c r="H795" s="40" t="s">
        <v>28</v>
      </c>
      <c r="I795" s="40" t="s">
        <v>29</v>
      </c>
      <c r="J795" s="40" t="s">
        <v>30</v>
      </c>
      <c r="K795" s="40" t="s">
        <v>31</v>
      </c>
      <c r="L795" s="49">
        <v>624780</v>
      </c>
      <c r="M795" s="49">
        <v>0</v>
      </c>
      <c r="N795" s="49">
        <v>624780</v>
      </c>
      <c r="O795" s="49">
        <v>0</v>
      </c>
      <c r="P795" s="42" t="s">
        <v>150</v>
      </c>
      <c r="Q795" s="40" t="s">
        <v>3008</v>
      </c>
      <c r="R795" s="40" t="s">
        <v>3009</v>
      </c>
      <c r="S795" s="40" t="s">
        <v>140</v>
      </c>
      <c r="T795" s="40" t="s">
        <v>141</v>
      </c>
      <c r="U795" s="40" t="s">
        <v>3010</v>
      </c>
      <c r="V795" s="40" t="s">
        <v>143</v>
      </c>
      <c r="W795" s="40" t="s">
        <v>148</v>
      </c>
      <c r="X795" s="40" t="s">
        <v>149</v>
      </c>
      <c r="Y795" s="40" t="s">
        <v>35</v>
      </c>
      <c r="Z795" s="40" t="s">
        <v>35</v>
      </c>
      <c r="AA795" s="40" t="s">
        <v>7927</v>
      </c>
      <c r="AB795" s="40"/>
      <c r="AC795" s="40" t="s">
        <v>12575</v>
      </c>
      <c r="AD795" s="40" t="s">
        <v>12576</v>
      </c>
      <c r="AE795" s="40"/>
      <c r="AF795" s="40" t="s">
        <v>10024</v>
      </c>
      <c r="AG795" s="40" t="s">
        <v>486</v>
      </c>
      <c r="AH795" s="40" t="s">
        <v>10068</v>
      </c>
      <c r="AI795" s="40" t="s">
        <v>10069</v>
      </c>
    </row>
    <row r="796" spans="1:35" x14ac:dyDescent="0.2">
      <c r="A796" s="73">
        <v>79425</v>
      </c>
      <c r="B796" s="40" t="s">
        <v>10024</v>
      </c>
      <c r="C796" s="40" t="s">
        <v>10070</v>
      </c>
      <c r="D796" s="40" t="s">
        <v>137</v>
      </c>
      <c r="E796" s="42" t="s">
        <v>1203</v>
      </c>
      <c r="F796" s="40" t="s">
        <v>1204</v>
      </c>
      <c r="G796" s="40" t="s">
        <v>27</v>
      </c>
      <c r="H796" s="40" t="s">
        <v>28</v>
      </c>
      <c r="I796" s="40" t="s">
        <v>29</v>
      </c>
      <c r="J796" s="40" t="s">
        <v>30</v>
      </c>
      <c r="K796" s="40" t="s">
        <v>31</v>
      </c>
      <c r="L796" s="49">
        <v>654780</v>
      </c>
      <c r="M796" s="49">
        <v>0</v>
      </c>
      <c r="N796" s="49">
        <v>654780</v>
      </c>
      <c r="O796" s="49">
        <v>0</v>
      </c>
      <c r="P796" s="42" t="s">
        <v>150</v>
      </c>
      <c r="Q796" s="40" t="s">
        <v>2985</v>
      </c>
      <c r="R796" s="40" t="s">
        <v>2986</v>
      </c>
      <c r="S796" s="40" t="s">
        <v>140</v>
      </c>
      <c r="T796" s="40" t="s">
        <v>141</v>
      </c>
      <c r="U796" s="40" t="s">
        <v>2987</v>
      </c>
      <c r="V796" s="40" t="s">
        <v>143</v>
      </c>
      <c r="W796" s="40" t="s">
        <v>157</v>
      </c>
      <c r="X796" s="40" t="s">
        <v>158</v>
      </c>
      <c r="Y796" s="40" t="s">
        <v>35</v>
      </c>
      <c r="Z796" s="40" t="s">
        <v>35</v>
      </c>
      <c r="AA796" s="40" t="s">
        <v>7930</v>
      </c>
      <c r="AB796" s="40"/>
      <c r="AC796" s="40" t="s">
        <v>12578</v>
      </c>
      <c r="AD796" s="40" t="s">
        <v>12579</v>
      </c>
      <c r="AE796" s="40"/>
      <c r="AF796" s="40" t="s">
        <v>10024</v>
      </c>
      <c r="AG796" s="40" t="s">
        <v>486</v>
      </c>
      <c r="AH796" s="40" t="s">
        <v>10071</v>
      </c>
      <c r="AI796" s="40" t="s">
        <v>10072</v>
      </c>
    </row>
    <row r="797" spans="1:35" x14ac:dyDescent="0.2">
      <c r="A797" s="73">
        <v>79525</v>
      </c>
      <c r="B797" s="40" t="s">
        <v>10073</v>
      </c>
      <c r="C797" s="40" t="s">
        <v>10074</v>
      </c>
      <c r="D797" s="40" t="s">
        <v>137</v>
      </c>
      <c r="E797" s="42" t="s">
        <v>1317</v>
      </c>
      <c r="F797" s="40" t="s">
        <v>1318</v>
      </c>
      <c r="G797" s="40" t="s">
        <v>62</v>
      </c>
      <c r="H797" s="40" t="s">
        <v>63</v>
      </c>
      <c r="I797" s="40" t="s">
        <v>37</v>
      </c>
      <c r="J797" s="40" t="s">
        <v>38</v>
      </c>
      <c r="K797" s="40" t="s">
        <v>31</v>
      </c>
      <c r="L797" s="49">
        <v>711750</v>
      </c>
      <c r="M797" s="49">
        <v>0</v>
      </c>
      <c r="N797" s="49">
        <v>711750</v>
      </c>
      <c r="O797" s="49">
        <v>0</v>
      </c>
      <c r="P797" s="42" t="s">
        <v>150</v>
      </c>
      <c r="Q797" s="40" t="s">
        <v>10075</v>
      </c>
      <c r="R797" s="40" t="s">
        <v>10076</v>
      </c>
      <c r="S797" s="40" t="s">
        <v>140</v>
      </c>
      <c r="T797" s="40" t="s">
        <v>141</v>
      </c>
      <c r="U797" s="40" t="s">
        <v>10077</v>
      </c>
      <c r="V797" s="40" t="s">
        <v>143</v>
      </c>
      <c r="W797" s="40" t="s">
        <v>148</v>
      </c>
      <c r="X797" s="40" t="s">
        <v>149</v>
      </c>
      <c r="Y797" s="40" t="s">
        <v>83</v>
      </c>
      <c r="Z797" s="40" t="s">
        <v>83</v>
      </c>
      <c r="AA797" s="40" t="s">
        <v>7933</v>
      </c>
      <c r="AB797" s="40"/>
      <c r="AC797" s="40" t="s">
        <v>10078</v>
      </c>
      <c r="AD797" s="40" t="s">
        <v>10079</v>
      </c>
      <c r="AE797" s="40"/>
      <c r="AF797" s="40" t="s">
        <v>10073</v>
      </c>
      <c r="AG797" s="40" t="s">
        <v>673</v>
      </c>
      <c r="AH797" s="40" t="s">
        <v>10080</v>
      </c>
      <c r="AI797" s="40" t="s">
        <v>10081</v>
      </c>
    </row>
    <row r="798" spans="1:35" x14ac:dyDescent="0.2">
      <c r="A798" s="73">
        <v>79625</v>
      </c>
      <c r="B798" s="40" t="s">
        <v>10073</v>
      </c>
      <c r="C798" s="40" t="s">
        <v>10082</v>
      </c>
      <c r="D798" s="40" t="s">
        <v>137</v>
      </c>
      <c r="E798" s="42" t="s">
        <v>1317</v>
      </c>
      <c r="F798" s="40" t="s">
        <v>1318</v>
      </c>
      <c r="G798" s="40" t="s">
        <v>62</v>
      </c>
      <c r="H798" s="40" t="s">
        <v>63</v>
      </c>
      <c r="I798" s="40" t="s">
        <v>37</v>
      </c>
      <c r="J798" s="40" t="s">
        <v>38</v>
      </c>
      <c r="K798" s="40" t="s">
        <v>31</v>
      </c>
      <c r="L798" s="49">
        <v>711750</v>
      </c>
      <c r="M798" s="49">
        <v>0</v>
      </c>
      <c r="N798" s="49">
        <v>711750</v>
      </c>
      <c r="O798" s="49">
        <v>0</v>
      </c>
      <c r="P798" s="42" t="s">
        <v>150</v>
      </c>
      <c r="Q798" s="40" t="s">
        <v>10083</v>
      </c>
      <c r="R798" s="40" t="s">
        <v>10084</v>
      </c>
      <c r="S798" s="40" t="s">
        <v>140</v>
      </c>
      <c r="T798" s="40" t="s">
        <v>141</v>
      </c>
      <c r="U798" s="40" t="s">
        <v>10085</v>
      </c>
      <c r="V798" s="40" t="s">
        <v>143</v>
      </c>
      <c r="W798" s="40" t="s">
        <v>148</v>
      </c>
      <c r="X798" s="40" t="s">
        <v>149</v>
      </c>
      <c r="Y798" s="40" t="s">
        <v>83</v>
      </c>
      <c r="Z798" s="40" t="s">
        <v>83</v>
      </c>
      <c r="AA798" s="40" t="s">
        <v>7936</v>
      </c>
      <c r="AB798" s="40"/>
      <c r="AC798" s="40" t="s">
        <v>10086</v>
      </c>
      <c r="AD798" s="40" t="s">
        <v>10087</v>
      </c>
      <c r="AE798" s="40"/>
      <c r="AF798" s="40" t="s">
        <v>10073</v>
      </c>
      <c r="AG798" s="40" t="s">
        <v>673</v>
      </c>
      <c r="AH798" s="40" t="s">
        <v>10080</v>
      </c>
      <c r="AI798" s="40" t="s">
        <v>10081</v>
      </c>
    </row>
    <row r="799" spans="1:35" x14ac:dyDescent="0.2">
      <c r="A799" s="73">
        <v>79725</v>
      </c>
      <c r="B799" s="40" t="s">
        <v>10073</v>
      </c>
      <c r="C799" s="40" t="s">
        <v>10088</v>
      </c>
      <c r="D799" s="40" t="s">
        <v>137</v>
      </c>
      <c r="E799" s="42" t="s">
        <v>1317</v>
      </c>
      <c r="F799" s="40" t="s">
        <v>1318</v>
      </c>
      <c r="G799" s="40" t="s">
        <v>62</v>
      </c>
      <c r="H799" s="40" t="s">
        <v>63</v>
      </c>
      <c r="I799" s="40" t="s">
        <v>37</v>
      </c>
      <c r="J799" s="40" t="s">
        <v>38</v>
      </c>
      <c r="K799" s="40" t="s">
        <v>31</v>
      </c>
      <c r="L799" s="49">
        <v>711750</v>
      </c>
      <c r="M799" s="49">
        <v>0</v>
      </c>
      <c r="N799" s="49">
        <v>711750</v>
      </c>
      <c r="O799" s="49">
        <v>0</v>
      </c>
      <c r="P799" s="42" t="s">
        <v>150</v>
      </c>
      <c r="Q799" s="40" t="s">
        <v>10089</v>
      </c>
      <c r="R799" s="40" t="s">
        <v>10090</v>
      </c>
      <c r="S799" s="40" t="s">
        <v>140</v>
      </c>
      <c r="T799" s="40" t="s">
        <v>141</v>
      </c>
      <c r="U799" s="40" t="s">
        <v>10091</v>
      </c>
      <c r="V799" s="40" t="s">
        <v>143</v>
      </c>
      <c r="W799" s="40" t="s">
        <v>148</v>
      </c>
      <c r="X799" s="40" t="s">
        <v>149</v>
      </c>
      <c r="Y799" s="40" t="s">
        <v>83</v>
      </c>
      <c r="Z799" s="40" t="s">
        <v>83</v>
      </c>
      <c r="AA799" s="40" t="s">
        <v>7940</v>
      </c>
      <c r="AB799" s="40"/>
      <c r="AC799" s="40" t="s">
        <v>10092</v>
      </c>
      <c r="AD799" s="40" t="s">
        <v>10093</v>
      </c>
      <c r="AE799" s="40"/>
      <c r="AF799" s="40" t="s">
        <v>10073</v>
      </c>
      <c r="AG799" s="40" t="s">
        <v>673</v>
      </c>
      <c r="AH799" s="40" t="s">
        <v>10080</v>
      </c>
      <c r="AI799" s="40" t="s">
        <v>10081</v>
      </c>
    </row>
    <row r="800" spans="1:35" x14ac:dyDescent="0.2">
      <c r="A800" s="73">
        <v>79825</v>
      </c>
      <c r="B800" s="40" t="s">
        <v>10073</v>
      </c>
      <c r="C800" s="40" t="s">
        <v>10094</v>
      </c>
      <c r="D800" s="40" t="s">
        <v>137</v>
      </c>
      <c r="E800" s="42" t="s">
        <v>1317</v>
      </c>
      <c r="F800" s="40" t="s">
        <v>1318</v>
      </c>
      <c r="G800" s="40" t="s">
        <v>62</v>
      </c>
      <c r="H800" s="40" t="s">
        <v>63</v>
      </c>
      <c r="I800" s="40" t="s">
        <v>37</v>
      </c>
      <c r="J800" s="40" t="s">
        <v>38</v>
      </c>
      <c r="K800" s="40" t="s">
        <v>31</v>
      </c>
      <c r="L800" s="49">
        <v>711750</v>
      </c>
      <c r="M800" s="49">
        <v>0</v>
      </c>
      <c r="N800" s="49">
        <v>711750</v>
      </c>
      <c r="O800" s="49">
        <v>0</v>
      </c>
      <c r="P800" s="42" t="s">
        <v>150</v>
      </c>
      <c r="Q800" s="40" t="s">
        <v>10095</v>
      </c>
      <c r="R800" s="40" t="s">
        <v>10096</v>
      </c>
      <c r="S800" s="40" t="s">
        <v>140</v>
      </c>
      <c r="T800" s="40" t="s">
        <v>141</v>
      </c>
      <c r="U800" s="40" t="s">
        <v>10097</v>
      </c>
      <c r="V800" s="40" t="s">
        <v>143</v>
      </c>
      <c r="W800" s="40" t="s">
        <v>148</v>
      </c>
      <c r="X800" s="40" t="s">
        <v>149</v>
      </c>
      <c r="Y800" s="40" t="s">
        <v>83</v>
      </c>
      <c r="Z800" s="40" t="s">
        <v>83</v>
      </c>
      <c r="AA800" s="40" t="s">
        <v>7943</v>
      </c>
      <c r="AB800" s="40"/>
      <c r="AC800" s="40" t="s">
        <v>10098</v>
      </c>
      <c r="AD800" s="40" t="s">
        <v>10099</v>
      </c>
      <c r="AE800" s="40"/>
      <c r="AF800" s="40" t="s">
        <v>10073</v>
      </c>
      <c r="AG800" s="40" t="s">
        <v>673</v>
      </c>
      <c r="AH800" s="40" t="s">
        <v>10080</v>
      </c>
      <c r="AI800" s="40" t="s">
        <v>10081</v>
      </c>
    </row>
    <row r="801" spans="1:35" x14ac:dyDescent="0.2">
      <c r="A801" s="73">
        <v>79925</v>
      </c>
      <c r="B801" s="40" t="s">
        <v>10073</v>
      </c>
      <c r="C801" s="40" t="s">
        <v>10100</v>
      </c>
      <c r="D801" s="40" t="s">
        <v>137</v>
      </c>
      <c r="E801" s="42" t="s">
        <v>1317</v>
      </c>
      <c r="F801" s="40" t="s">
        <v>1318</v>
      </c>
      <c r="G801" s="40" t="s">
        <v>62</v>
      </c>
      <c r="H801" s="40" t="s">
        <v>63</v>
      </c>
      <c r="I801" s="40" t="s">
        <v>37</v>
      </c>
      <c r="J801" s="40" t="s">
        <v>38</v>
      </c>
      <c r="K801" s="40" t="s">
        <v>31</v>
      </c>
      <c r="L801" s="49">
        <v>711750</v>
      </c>
      <c r="M801" s="49">
        <v>0</v>
      </c>
      <c r="N801" s="49">
        <v>711750</v>
      </c>
      <c r="O801" s="49">
        <v>0</v>
      </c>
      <c r="P801" s="42" t="s">
        <v>150</v>
      </c>
      <c r="Q801" s="40" t="s">
        <v>10101</v>
      </c>
      <c r="R801" s="40" t="s">
        <v>10102</v>
      </c>
      <c r="S801" s="40" t="s">
        <v>140</v>
      </c>
      <c r="T801" s="40" t="s">
        <v>141</v>
      </c>
      <c r="U801" s="40" t="s">
        <v>10103</v>
      </c>
      <c r="V801" s="40" t="s">
        <v>143</v>
      </c>
      <c r="W801" s="40" t="s">
        <v>148</v>
      </c>
      <c r="X801" s="40" t="s">
        <v>149</v>
      </c>
      <c r="Y801" s="40" t="s">
        <v>83</v>
      </c>
      <c r="Z801" s="40" t="s">
        <v>83</v>
      </c>
      <c r="AA801" s="40" t="s">
        <v>6474</v>
      </c>
      <c r="AB801" s="40"/>
      <c r="AC801" s="40" t="s">
        <v>10104</v>
      </c>
      <c r="AD801" s="40" t="s">
        <v>10105</v>
      </c>
      <c r="AE801" s="40"/>
      <c r="AF801" s="40" t="s">
        <v>10073</v>
      </c>
      <c r="AG801" s="40" t="s">
        <v>673</v>
      </c>
      <c r="AH801" s="40" t="s">
        <v>10080</v>
      </c>
      <c r="AI801" s="40" t="s">
        <v>10081</v>
      </c>
    </row>
    <row r="802" spans="1:35" x14ac:dyDescent="0.2">
      <c r="A802" s="73">
        <v>80025</v>
      </c>
      <c r="B802" s="40" t="s">
        <v>10073</v>
      </c>
      <c r="C802" s="40" t="s">
        <v>10106</v>
      </c>
      <c r="D802" s="40" t="s">
        <v>137</v>
      </c>
      <c r="E802" s="42" t="s">
        <v>1317</v>
      </c>
      <c r="F802" s="40" t="s">
        <v>1318</v>
      </c>
      <c r="G802" s="40" t="s">
        <v>62</v>
      </c>
      <c r="H802" s="40" t="s">
        <v>63</v>
      </c>
      <c r="I802" s="40" t="s">
        <v>37</v>
      </c>
      <c r="J802" s="40" t="s">
        <v>38</v>
      </c>
      <c r="K802" s="40" t="s">
        <v>31</v>
      </c>
      <c r="L802" s="49">
        <v>711750</v>
      </c>
      <c r="M802" s="49">
        <v>0</v>
      </c>
      <c r="N802" s="49">
        <v>711750</v>
      </c>
      <c r="O802" s="49">
        <v>0</v>
      </c>
      <c r="P802" s="42" t="s">
        <v>150</v>
      </c>
      <c r="Q802" s="40" t="s">
        <v>10107</v>
      </c>
      <c r="R802" s="40" t="s">
        <v>10108</v>
      </c>
      <c r="S802" s="40" t="s">
        <v>140</v>
      </c>
      <c r="T802" s="40" t="s">
        <v>141</v>
      </c>
      <c r="U802" s="40" t="s">
        <v>10109</v>
      </c>
      <c r="V802" s="40" t="s">
        <v>143</v>
      </c>
      <c r="W802" s="40" t="s">
        <v>148</v>
      </c>
      <c r="X802" s="40" t="s">
        <v>149</v>
      </c>
      <c r="Y802" s="40" t="s">
        <v>83</v>
      </c>
      <c r="Z802" s="40" t="s">
        <v>83</v>
      </c>
      <c r="AA802" s="40" t="s">
        <v>6482</v>
      </c>
      <c r="AB802" s="40"/>
      <c r="AC802" s="40" t="s">
        <v>10110</v>
      </c>
      <c r="AD802" s="40" t="s">
        <v>10111</v>
      </c>
      <c r="AE802" s="40"/>
      <c r="AF802" s="40" t="s">
        <v>10073</v>
      </c>
      <c r="AG802" s="40" t="s">
        <v>673</v>
      </c>
      <c r="AH802" s="40" t="s">
        <v>10080</v>
      </c>
      <c r="AI802" s="40" t="s">
        <v>10081</v>
      </c>
    </row>
    <row r="803" spans="1:35" x14ac:dyDescent="0.2">
      <c r="A803" s="73">
        <v>80125</v>
      </c>
      <c r="B803" s="40" t="s">
        <v>10073</v>
      </c>
      <c r="C803" s="40" t="s">
        <v>10112</v>
      </c>
      <c r="D803" s="40" t="s">
        <v>137</v>
      </c>
      <c r="E803" s="42" t="s">
        <v>1317</v>
      </c>
      <c r="F803" s="40" t="s">
        <v>1318</v>
      </c>
      <c r="G803" s="40" t="s">
        <v>62</v>
      </c>
      <c r="H803" s="40" t="s">
        <v>63</v>
      </c>
      <c r="I803" s="40" t="s">
        <v>37</v>
      </c>
      <c r="J803" s="40" t="s">
        <v>38</v>
      </c>
      <c r="K803" s="40" t="s">
        <v>31</v>
      </c>
      <c r="L803" s="49">
        <v>711750</v>
      </c>
      <c r="M803" s="49">
        <v>0</v>
      </c>
      <c r="N803" s="49">
        <v>711750</v>
      </c>
      <c r="O803" s="49">
        <v>0</v>
      </c>
      <c r="P803" s="42" t="s">
        <v>150</v>
      </c>
      <c r="Q803" s="40" t="s">
        <v>10113</v>
      </c>
      <c r="R803" s="40" t="s">
        <v>10114</v>
      </c>
      <c r="S803" s="40" t="s">
        <v>140</v>
      </c>
      <c r="T803" s="40" t="s">
        <v>141</v>
      </c>
      <c r="U803" s="40" t="s">
        <v>10115</v>
      </c>
      <c r="V803" s="40" t="s">
        <v>143</v>
      </c>
      <c r="W803" s="40" t="s">
        <v>148</v>
      </c>
      <c r="X803" s="40" t="s">
        <v>149</v>
      </c>
      <c r="Y803" s="40" t="s">
        <v>83</v>
      </c>
      <c r="Z803" s="40" t="s">
        <v>83</v>
      </c>
      <c r="AA803" s="40" t="s">
        <v>6529</v>
      </c>
      <c r="AB803" s="40"/>
      <c r="AC803" s="40" t="s">
        <v>10116</v>
      </c>
      <c r="AD803" s="40" t="s">
        <v>10117</v>
      </c>
      <c r="AE803" s="40"/>
      <c r="AF803" s="40" t="s">
        <v>10073</v>
      </c>
      <c r="AG803" s="40" t="s">
        <v>673</v>
      </c>
      <c r="AH803" s="40" t="s">
        <v>10080</v>
      </c>
      <c r="AI803" s="40" t="s">
        <v>10081</v>
      </c>
    </row>
    <row r="804" spans="1:35" x14ac:dyDescent="0.2">
      <c r="A804" s="73">
        <v>80225</v>
      </c>
      <c r="B804" s="40" t="s">
        <v>10073</v>
      </c>
      <c r="C804" s="40" t="s">
        <v>10118</v>
      </c>
      <c r="D804" s="40" t="s">
        <v>137</v>
      </c>
      <c r="E804" s="42" t="s">
        <v>1317</v>
      </c>
      <c r="F804" s="40" t="s">
        <v>1318</v>
      </c>
      <c r="G804" s="40" t="s">
        <v>62</v>
      </c>
      <c r="H804" s="40" t="s">
        <v>63</v>
      </c>
      <c r="I804" s="40" t="s">
        <v>37</v>
      </c>
      <c r="J804" s="40" t="s">
        <v>38</v>
      </c>
      <c r="K804" s="40" t="s">
        <v>31</v>
      </c>
      <c r="L804" s="49">
        <v>711750</v>
      </c>
      <c r="M804" s="49">
        <v>0</v>
      </c>
      <c r="N804" s="49">
        <v>711750</v>
      </c>
      <c r="O804" s="49">
        <v>0</v>
      </c>
      <c r="P804" s="42" t="s">
        <v>150</v>
      </c>
      <c r="Q804" s="40" t="s">
        <v>10119</v>
      </c>
      <c r="R804" s="40" t="s">
        <v>10120</v>
      </c>
      <c r="S804" s="40" t="s">
        <v>140</v>
      </c>
      <c r="T804" s="40" t="s">
        <v>141</v>
      </c>
      <c r="U804" s="40" t="s">
        <v>10121</v>
      </c>
      <c r="V804" s="40" t="s">
        <v>143</v>
      </c>
      <c r="W804" s="40" t="s">
        <v>157</v>
      </c>
      <c r="X804" s="40" t="s">
        <v>158</v>
      </c>
      <c r="Y804" s="40" t="s">
        <v>83</v>
      </c>
      <c r="Z804" s="40" t="s">
        <v>83</v>
      </c>
      <c r="AA804" s="40" t="s">
        <v>7951</v>
      </c>
      <c r="AB804" s="40"/>
      <c r="AC804" s="40" t="s">
        <v>10122</v>
      </c>
      <c r="AD804" s="40" t="s">
        <v>10123</v>
      </c>
      <c r="AE804" s="40"/>
      <c r="AF804" s="40" t="s">
        <v>10073</v>
      </c>
      <c r="AG804" s="40" t="s">
        <v>673</v>
      </c>
      <c r="AH804" s="40" t="s">
        <v>10080</v>
      </c>
      <c r="AI804" s="40" t="s">
        <v>10081</v>
      </c>
    </row>
    <row r="805" spans="1:35" x14ac:dyDescent="0.2">
      <c r="A805" s="73">
        <v>80325</v>
      </c>
      <c r="B805" s="40" t="s">
        <v>10073</v>
      </c>
      <c r="C805" s="40" t="s">
        <v>10124</v>
      </c>
      <c r="D805" s="40" t="s">
        <v>137</v>
      </c>
      <c r="E805" s="42" t="s">
        <v>1317</v>
      </c>
      <c r="F805" s="40" t="s">
        <v>1318</v>
      </c>
      <c r="G805" s="40" t="s">
        <v>62</v>
      </c>
      <c r="H805" s="40" t="s">
        <v>63</v>
      </c>
      <c r="I805" s="40" t="s">
        <v>37</v>
      </c>
      <c r="J805" s="40" t="s">
        <v>38</v>
      </c>
      <c r="K805" s="40" t="s">
        <v>31</v>
      </c>
      <c r="L805" s="49">
        <v>711750</v>
      </c>
      <c r="M805" s="49">
        <v>0</v>
      </c>
      <c r="N805" s="49">
        <v>711750</v>
      </c>
      <c r="O805" s="49">
        <v>0</v>
      </c>
      <c r="P805" s="42" t="s">
        <v>150</v>
      </c>
      <c r="Q805" s="40" t="s">
        <v>10125</v>
      </c>
      <c r="R805" s="40" t="s">
        <v>10126</v>
      </c>
      <c r="S805" s="40" t="s">
        <v>140</v>
      </c>
      <c r="T805" s="40" t="s">
        <v>141</v>
      </c>
      <c r="U805" s="40" t="s">
        <v>10127</v>
      </c>
      <c r="V805" s="40" t="s">
        <v>143</v>
      </c>
      <c r="W805" s="40" t="s">
        <v>914</v>
      </c>
      <c r="X805" s="40" t="s">
        <v>161</v>
      </c>
      <c r="Y805" s="40" t="s">
        <v>83</v>
      </c>
      <c r="Z805" s="40" t="s">
        <v>83</v>
      </c>
      <c r="AA805" s="40" t="s">
        <v>7954</v>
      </c>
      <c r="AB805" s="40"/>
      <c r="AC805" s="40" t="s">
        <v>10128</v>
      </c>
      <c r="AD805" s="40" t="s">
        <v>10129</v>
      </c>
      <c r="AE805" s="40"/>
      <c r="AF805" s="40" t="s">
        <v>10073</v>
      </c>
      <c r="AG805" s="40" t="s">
        <v>673</v>
      </c>
      <c r="AH805" s="40" t="s">
        <v>10080</v>
      </c>
      <c r="AI805" s="40" t="s">
        <v>10081</v>
      </c>
    </row>
    <row r="806" spans="1:35" x14ac:dyDescent="0.2">
      <c r="A806" s="73">
        <v>80425</v>
      </c>
      <c r="B806" s="40" t="s">
        <v>10073</v>
      </c>
      <c r="C806" s="40" t="s">
        <v>10130</v>
      </c>
      <c r="D806" s="40" t="s">
        <v>137</v>
      </c>
      <c r="E806" s="42" t="s">
        <v>1317</v>
      </c>
      <c r="F806" s="40" t="s">
        <v>1318</v>
      </c>
      <c r="G806" s="40" t="s">
        <v>62</v>
      </c>
      <c r="H806" s="40" t="s">
        <v>63</v>
      </c>
      <c r="I806" s="40" t="s">
        <v>37</v>
      </c>
      <c r="J806" s="40" t="s">
        <v>38</v>
      </c>
      <c r="K806" s="40" t="s">
        <v>31</v>
      </c>
      <c r="L806" s="49">
        <v>711750</v>
      </c>
      <c r="M806" s="49">
        <v>0</v>
      </c>
      <c r="N806" s="49">
        <v>711750</v>
      </c>
      <c r="O806" s="49">
        <v>0</v>
      </c>
      <c r="P806" s="42" t="s">
        <v>150</v>
      </c>
      <c r="Q806" s="40" t="s">
        <v>10131</v>
      </c>
      <c r="R806" s="40" t="s">
        <v>10132</v>
      </c>
      <c r="S806" s="40" t="s">
        <v>140</v>
      </c>
      <c r="T806" s="40" t="s">
        <v>141</v>
      </c>
      <c r="U806" s="40" t="s">
        <v>10133</v>
      </c>
      <c r="V806" s="40" t="s">
        <v>143</v>
      </c>
      <c r="W806" s="40" t="s">
        <v>914</v>
      </c>
      <c r="X806" s="40" t="s">
        <v>161</v>
      </c>
      <c r="Y806" s="40" t="s">
        <v>83</v>
      </c>
      <c r="Z806" s="40" t="s">
        <v>83</v>
      </c>
      <c r="AA806" s="40" t="s">
        <v>7957</v>
      </c>
      <c r="AB806" s="40"/>
      <c r="AC806" s="40" t="s">
        <v>10134</v>
      </c>
      <c r="AD806" s="40" t="s">
        <v>10135</v>
      </c>
      <c r="AE806" s="40"/>
      <c r="AF806" s="40" t="s">
        <v>10073</v>
      </c>
      <c r="AG806" s="40" t="s">
        <v>673</v>
      </c>
      <c r="AH806" s="40" t="s">
        <v>10080</v>
      </c>
      <c r="AI806" s="40" t="s">
        <v>10081</v>
      </c>
    </row>
    <row r="807" spans="1:35" x14ac:dyDescent="0.2">
      <c r="A807" s="73">
        <v>80525</v>
      </c>
      <c r="B807" s="40" t="s">
        <v>10073</v>
      </c>
      <c r="C807" s="40" t="s">
        <v>10136</v>
      </c>
      <c r="D807" s="40" t="s">
        <v>137</v>
      </c>
      <c r="E807" s="42" t="s">
        <v>1317</v>
      </c>
      <c r="F807" s="40" t="s">
        <v>1318</v>
      </c>
      <c r="G807" s="40" t="s">
        <v>62</v>
      </c>
      <c r="H807" s="40" t="s">
        <v>63</v>
      </c>
      <c r="I807" s="40" t="s">
        <v>37</v>
      </c>
      <c r="J807" s="40" t="s">
        <v>38</v>
      </c>
      <c r="K807" s="40" t="s">
        <v>31</v>
      </c>
      <c r="L807" s="49">
        <v>711750</v>
      </c>
      <c r="M807" s="49">
        <v>0</v>
      </c>
      <c r="N807" s="49">
        <v>711750</v>
      </c>
      <c r="O807" s="49">
        <v>0</v>
      </c>
      <c r="P807" s="42" t="s">
        <v>150</v>
      </c>
      <c r="Q807" s="40" t="s">
        <v>10137</v>
      </c>
      <c r="R807" s="40" t="s">
        <v>10138</v>
      </c>
      <c r="S807" s="40" t="s">
        <v>140</v>
      </c>
      <c r="T807" s="40" t="s">
        <v>141</v>
      </c>
      <c r="U807" s="40" t="s">
        <v>10139</v>
      </c>
      <c r="V807" s="40" t="s">
        <v>143</v>
      </c>
      <c r="W807" s="40" t="s">
        <v>276</v>
      </c>
      <c r="X807" s="40" t="s">
        <v>277</v>
      </c>
      <c r="Y807" s="40" t="s">
        <v>83</v>
      </c>
      <c r="Z807" s="40" t="s">
        <v>83</v>
      </c>
      <c r="AA807" s="40" t="s">
        <v>7960</v>
      </c>
      <c r="AB807" s="40"/>
      <c r="AC807" s="40" t="s">
        <v>10140</v>
      </c>
      <c r="AD807" s="40" t="s">
        <v>10141</v>
      </c>
      <c r="AE807" s="40"/>
      <c r="AF807" s="40" t="s">
        <v>10073</v>
      </c>
      <c r="AG807" s="40" t="s">
        <v>673</v>
      </c>
      <c r="AH807" s="40" t="s">
        <v>10080</v>
      </c>
      <c r="AI807" s="40" t="s">
        <v>10081</v>
      </c>
    </row>
    <row r="808" spans="1:35" x14ac:dyDescent="0.2">
      <c r="A808" s="73">
        <v>80625</v>
      </c>
      <c r="B808" s="40" t="s">
        <v>10073</v>
      </c>
      <c r="C808" s="40" t="s">
        <v>10142</v>
      </c>
      <c r="D808" s="40" t="s">
        <v>137</v>
      </c>
      <c r="E808" s="42" t="s">
        <v>1317</v>
      </c>
      <c r="F808" s="40" t="s">
        <v>1318</v>
      </c>
      <c r="G808" s="40" t="s">
        <v>62</v>
      </c>
      <c r="H808" s="40" t="s">
        <v>63</v>
      </c>
      <c r="I808" s="40" t="s">
        <v>37</v>
      </c>
      <c r="J808" s="40" t="s">
        <v>38</v>
      </c>
      <c r="K808" s="40" t="s">
        <v>31</v>
      </c>
      <c r="L808" s="49">
        <v>711750</v>
      </c>
      <c r="M808" s="49">
        <v>0</v>
      </c>
      <c r="N808" s="49">
        <v>711750</v>
      </c>
      <c r="O808" s="49">
        <v>0</v>
      </c>
      <c r="P808" s="42" t="s">
        <v>150</v>
      </c>
      <c r="Q808" s="40" t="s">
        <v>10143</v>
      </c>
      <c r="R808" s="40" t="s">
        <v>10144</v>
      </c>
      <c r="S808" s="40" t="s">
        <v>140</v>
      </c>
      <c r="T808" s="40" t="s">
        <v>141</v>
      </c>
      <c r="U808" s="40" t="s">
        <v>10145</v>
      </c>
      <c r="V808" s="40" t="s">
        <v>143</v>
      </c>
      <c r="W808" s="40" t="s">
        <v>148</v>
      </c>
      <c r="X808" s="40" t="s">
        <v>149</v>
      </c>
      <c r="Y808" s="40" t="s">
        <v>83</v>
      </c>
      <c r="Z808" s="40" t="s">
        <v>83</v>
      </c>
      <c r="AA808" s="40" t="s">
        <v>7963</v>
      </c>
      <c r="AB808" s="40"/>
      <c r="AC808" s="40" t="s">
        <v>10146</v>
      </c>
      <c r="AD808" s="40" t="s">
        <v>10147</v>
      </c>
      <c r="AE808" s="40"/>
      <c r="AF808" s="40" t="s">
        <v>10073</v>
      </c>
      <c r="AG808" s="40" t="s">
        <v>673</v>
      </c>
      <c r="AH808" s="40" t="s">
        <v>10080</v>
      </c>
      <c r="AI808" s="40" t="s">
        <v>10081</v>
      </c>
    </row>
    <row r="809" spans="1:35" x14ac:dyDescent="0.2">
      <c r="A809" s="73">
        <v>80725</v>
      </c>
      <c r="B809" s="40" t="s">
        <v>10073</v>
      </c>
      <c r="C809" s="40" t="s">
        <v>10148</v>
      </c>
      <c r="D809" s="40" t="s">
        <v>137</v>
      </c>
      <c r="E809" s="42" t="s">
        <v>1317</v>
      </c>
      <c r="F809" s="40" t="s">
        <v>1318</v>
      </c>
      <c r="G809" s="40" t="s">
        <v>62</v>
      </c>
      <c r="H809" s="40" t="s">
        <v>63</v>
      </c>
      <c r="I809" s="40" t="s">
        <v>37</v>
      </c>
      <c r="J809" s="40" t="s">
        <v>38</v>
      </c>
      <c r="K809" s="40" t="s">
        <v>31</v>
      </c>
      <c r="L809" s="49">
        <v>711750</v>
      </c>
      <c r="M809" s="49">
        <v>0</v>
      </c>
      <c r="N809" s="49">
        <v>711750</v>
      </c>
      <c r="O809" s="49">
        <v>0</v>
      </c>
      <c r="P809" s="42" t="s">
        <v>3816</v>
      </c>
      <c r="Q809" s="40" t="s">
        <v>10149</v>
      </c>
      <c r="R809" s="40" t="s">
        <v>10150</v>
      </c>
      <c r="S809" s="40" t="s">
        <v>140</v>
      </c>
      <c r="T809" s="40" t="s">
        <v>141</v>
      </c>
      <c r="U809" s="40" t="s">
        <v>10151</v>
      </c>
      <c r="V809" s="40" t="s">
        <v>143</v>
      </c>
      <c r="W809" s="40" t="s">
        <v>148</v>
      </c>
      <c r="X809" s="40" t="s">
        <v>149</v>
      </c>
      <c r="Y809" s="40" t="s">
        <v>83</v>
      </c>
      <c r="Z809" s="40" t="s">
        <v>83</v>
      </c>
      <c r="AA809" s="40" t="s">
        <v>7966</v>
      </c>
      <c r="AB809" s="40"/>
      <c r="AC809" s="40" t="s">
        <v>10152</v>
      </c>
      <c r="AD809" s="40" t="s">
        <v>10153</v>
      </c>
      <c r="AE809" s="40"/>
      <c r="AF809" s="40" t="s">
        <v>10073</v>
      </c>
      <c r="AG809" s="40" t="s">
        <v>673</v>
      </c>
      <c r="AH809" s="40" t="s">
        <v>10080</v>
      </c>
      <c r="AI809" s="40" t="s">
        <v>10081</v>
      </c>
    </row>
    <row r="810" spans="1:35" x14ac:dyDescent="0.2">
      <c r="A810" s="73">
        <v>80825</v>
      </c>
      <c r="B810" s="40" t="s">
        <v>10073</v>
      </c>
      <c r="C810" s="40" t="s">
        <v>10154</v>
      </c>
      <c r="D810" s="40" t="s">
        <v>7110</v>
      </c>
      <c r="E810" s="42" t="s">
        <v>1317</v>
      </c>
      <c r="F810" s="40" t="s">
        <v>1318</v>
      </c>
      <c r="G810" s="40" t="s">
        <v>62</v>
      </c>
      <c r="H810" s="40" t="s">
        <v>63</v>
      </c>
      <c r="I810" s="40" t="s">
        <v>37</v>
      </c>
      <c r="J810" s="40" t="s">
        <v>38</v>
      </c>
      <c r="K810" s="40" t="s">
        <v>31</v>
      </c>
      <c r="L810" s="49">
        <v>711750</v>
      </c>
      <c r="M810" s="49">
        <v>0</v>
      </c>
      <c r="N810" s="49">
        <v>711750</v>
      </c>
      <c r="O810" s="49">
        <v>0</v>
      </c>
      <c r="P810" s="42" t="s">
        <v>150</v>
      </c>
      <c r="Q810" s="40" t="s">
        <v>10107</v>
      </c>
      <c r="R810" s="40" t="s">
        <v>10108</v>
      </c>
      <c r="S810" s="40" t="s">
        <v>140</v>
      </c>
      <c r="T810" s="40" t="s">
        <v>141</v>
      </c>
      <c r="U810" s="40" t="s">
        <v>10109</v>
      </c>
      <c r="V810" s="40" t="s">
        <v>143</v>
      </c>
      <c r="W810" s="40" t="s">
        <v>148</v>
      </c>
      <c r="X810" s="40" t="s">
        <v>149</v>
      </c>
      <c r="Y810" s="40" t="s">
        <v>83</v>
      </c>
      <c r="Z810" s="40" t="s">
        <v>83</v>
      </c>
      <c r="AA810" s="40" t="s">
        <v>7969</v>
      </c>
      <c r="AB810" s="40"/>
      <c r="AC810" s="40"/>
      <c r="AD810" s="40"/>
      <c r="AE810" s="40"/>
      <c r="AF810" s="40" t="s">
        <v>10073</v>
      </c>
      <c r="AG810" s="40" t="s">
        <v>673</v>
      </c>
      <c r="AH810" s="40" t="s">
        <v>10080</v>
      </c>
      <c r="AI810" s="40" t="s">
        <v>10081</v>
      </c>
    </row>
    <row r="811" spans="1:35" x14ac:dyDescent="0.2">
      <c r="A811" s="73">
        <v>80925</v>
      </c>
      <c r="B811" s="40" t="s">
        <v>10073</v>
      </c>
      <c r="C811" s="40" t="s">
        <v>10155</v>
      </c>
      <c r="D811" s="40" t="s">
        <v>7110</v>
      </c>
      <c r="E811" s="42" t="s">
        <v>1317</v>
      </c>
      <c r="F811" s="40" t="s">
        <v>1318</v>
      </c>
      <c r="G811" s="40" t="s">
        <v>62</v>
      </c>
      <c r="H811" s="40" t="s">
        <v>63</v>
      </c>
      <c r="I811" s="40" t="s">
        <v>37</v>
      </c>
      <c r="J811" s="40" t="s">
        <v>38</v>
      </c>
      <c r="K811" s="40" t="s">
        <v>31</v>
      </c>
      <c r="L811" s="49">
        <v>711750</v>
      </c>
      <c r="M811" s="49">
        <v>0</v>
      </c>
      <c r="N811" s="49">
        <v>711750</v>
      </c>
      <c r="O811" s="49">
        <v>0</v>
      </c>
      <c r="P811" s="42" t="s">
        <v>150</v>
      </c>
      <c r="Q811" s="40" t="s">
        <v>10113</v>
      </c>
      <c r="R811" s="40" t="s">
        <v>10114</v>
      </c>
      <c r="S811" s="40" t="s">
        <v>140</v>
      </c>
      <c r="T811" s="40" t="s">
        <v>141</v>
      </c>
      <c r="U811" s="40" t="s">
        <v>10115</v>
      </c>
      <c r="V811" s="40" t="s">
        <v>143</v>
      </c>
      <c r="W811" s="40" t="s">
        <v>148</v>
      </c>
      <c r="X811" s="40" t="s">
        <v>149</v>
      </c>
      <c r="Y811" s="40" t="s">
        <v>83</v>
      </c>
      <c r="Z811" s="40" t="s">
        <v>83</v>
      </c>
      <c r="AA811" s="40" t="s">
        <v>7972</v>
      </c>
      <c r="AB811" s="40"/>
      <c r="AC811" s="40"/>
      <c r="AD811" s="40"/>
      <c r="AE811" s="40"/>
      <c r="AF811" s="40" t="s">
        <v>10073</v>
      </c>
      <c r="AG811" s="40" t="s">
        <v>673</v>
      </c>
      <c r="AH811" s="40" t="s">
        <v>10080</v>
      </c>
      <c r="AI811" s="40" t="s">
        <v>10081</v>
      </c>
    </row>
    <row r="812" spans="1:35" x14ac:dyDescent="0.2">
      <c r="A812" s="73">
        <v>81025</v>
      </c>
      <c r="B812" s="40" t="s">
        <v>10073</v>
      </c>
      <c r="C812" s="40" t="s">
        <v>10156</v>
      </c>
      <c r="D812" s="40" t="s">
        <v>7110</v>
      </c>
      <c r="E812" s="42" t="s">
        <v>1317</v>
      </c>
      <c r="F812" s="40" t="s">
        <v>1318</v>
      </c>
      <c r="G812" s="40" t="s">
        <v>62</v>
      </c>
      <c r="H812" s="40" t="s">
        <v>63</v>
      </c>
      <c r="I812" s="40" t="s">
        <v>37</v>
      </c>
      <c r="J812" s="40" t="s">
        <v>38</v>
      </c>
      <c r="K812" s="40" t="s">
        <v>31</v>
      </c>
      <c r="L812" s="49">
        <v>711750</v>
      </c>
      <c r="M812" s="49">
        <v>0</v>
      </c>
      <c r="N812" s="49">
        <v>711750</v>
      </c>
      <c r="O812" s="49">
        <v>0</v>
      </c>
      <c r="P812" s="42" t="s">
        <v>150</v>
      </c>
      <c r="Q812" s="40" t="s">
        <v>10119</v>
      </c>
      <c r="R812" s="40" t="s">
        <v>10120</v>
      </c>
      <c r="S812" s="40" t="s">
        <v>140</v>
      </c>
      <c r="T812" s="40" t="s">
        <v>141</v>
      </c>
      <c r="U812" s="40" t="s">
        <v>10121</v>
      </c>
      <c r="V812" s="40" t="s">
        <v>143</v>
      </c>
      <c r="W812" s="40" t="s">
        <v>157</v>
      </c>
      <c r="X812" s="40" t="s">
        <v>158</v>
      </c>
      <c r="Y812" s="40" t="s">
        <v>83</v>
      </c>
      <c r="Z812" s="40" t="s">
        <v>83</v>
      </c>
      <c r="AA812" s="40" t="s">
        <v>7976</v>
      </c>
      <c r="AB812" s="40"/>
      <c r="AC812" s="40"/>
      <c r="AD812" s="40"/>
      <c r="AE812" s="40"/>
      <c r="AF812" s="40" t="s">
        <v>10073</v>
      </c>
      <c r="AG812" s="40" t="s">
        <v>673</v>
      </c>
      <c r="AH812" s="40" t="s">
        <v>10080</v>
      </c>
      <c r="AI812" s="40" t="s">
        <v>10081</v>
      </c>
    </row>
    <row r="813" spans="1:35" x14ac:dyDescent="0.2">
      <c r="A813" s="73">
        <v>81125</v>
      </c>
      <c r="B813" s="40" t="s">
        <v>10073</v>
      </c>
      <c r="C813" s="40" t="s">
        <v>10157</v>
      </c>
      <c r="D813" s="40" t="s">
        <v>137</v>
      </c>
      <c r="E813" s="42" t="s">
        <v>1317</v>
      </c>
      <c r="F813" s="40" t="s">
        <v>1318</v>
      </c>
      <c r="G813" s="40" t="s">
        <v>62</v>
      </c>
      <c r="H813" s="40" t="s">
        <v>63</v>
      </c>
      <c r="I813" s="40" t="s">
        <v>37</v>
      </c>
      <c r="J813" s="40" t="s">
        <v>38</v>
      </c>
      <c r="K813" s="40" t="s">
        <v>31</v>
      </c>
      <c r="L813" s="49">
        <v>711750</v>
      </c>
      <c r="M813" s="49">
        <v>0</v>
      </c>
      <c r="N813" s="49">
        <v>711750</v>
      </c>
      <c r="O813" s="49">
        <v>0</v>
      </c>
      <c r="P813" s="42" t="s">
        <v>150</v>
      </c>
      <c r="Q813" s="40" t="s">
        <v>10158</v>
      </c>
      <c r="R813" s="40" t="s">
        <v>10159</v>
      </c>
      <c r="S813" s="40" t="s">
        <v>140</v>
      </c>
      <c r="T813" s="40" t="s">
        <v>141</v>
      </c>
      <c r="U813" s="40" t="s">
        <v>10160</v>
      </c>
      <c r="V813" s="40" t="s">
        <v>143</v>
      </c>
      <c r="W813" s="40" t="s">
        <v>148</v>
      </c>
      <c r="X813" s="40" t="s">
        <v>149</v>
      </c>
      <c r="Y813" s="40" t="s">
        <v>83</v>
      </c>
      <c r="Z813" s="40" t="s">
        <v>83</v>
      </c>
      <c r="AA813" s="40" t="s">
        <v>7979</v>
      </c>
      <c r="AB813" s="40"/>
      <c r="AC813" s="40" t="s">
        <v>10161</v>
      </c>
      <c r="AD813" s="40" t="s">
        <v>10162</v>
      </c>
      <c r="AE813" s="40"/>
      <c r="AF813" s="40" t="s">
        <v>10073</v>
      </c>
      <c r="AG813" s="40" t="s">
        <v>673</v>
      </c>
      <c r="AH813" s="40" t="s">
        <v>10080</v>
      </c>
      <c r="AI813" s="40" t="s">
        <v>10081</v>
      </c>
    </row>
    <row r="814" spans="1:35" x14ac:dyDescent="0.2">
      <c r="A814" s="73">
        <v>81225</v>
      </c>
      <c r="B814" s="40" t="s">
        <v>10073</v>
      </c>
      <c r="C814" s="40" t="s">
        <v>10163</v>
      </c>
      <c r="D814" s="40" t="s">
        <v>137</v>
      </c>
      <c r="E814" s="42" t="s">
        <v>1317</v>
      </c>
      <c r="F814" s="40" t="s">
        <v>1318</v>
      </c>
      <c r="G814" s="40" t="s">
        <v>62</v>
      </c>
      <c r="H814" s="40" t="s">
        <v>63</v>
      </c>
      <c r="I814" s="40" t="s">
        <v>37</v>
      </c>
      <c r="J814" s="40" t="s">
        <v>38</v>
      </c>
      <c r="K814" s="40" t="s">
        <v>31</v>
      </c>
      <c r="L814" s="49">
        <v>711750</v>
      </c>
      <c r="M814" s="49">
        <v>0</v>
      </c>
      <c r="N814" s="49">
        <v>711750</v>
      </c>
      <c r="O814" s="49">
        <v>0</v>
      </c>
      <c r="P814" s="42" t="s">
        <v>150</v>
      </c>
      <c r="Q814" s="40" t="s">
        <v>10164</v>
      </c>
      <c r="R814" s="40" t="s">
        <v>10165</v>
      </c>
      <c r="S814" s="40" t="s">
        <v>140</v>
      </c>
      <c r="T814" s="40" t="s">
        <v>141</v>
      </c>
      <c r="U814" s="40" t="s">
        <v>10166</v>
      </c>
      <c r="V814" s="40" t="s">
        <v>143</v>
      </c>
      <c r="W814" s="40" t="s">
        <v>148</v>
      </c>
      <c r="X814" s="40" t="s">
        <v>149</v>
      </c>
      <c r="Y814" s="40" t="s">
        <v>83</v>
      </c>
      <c r="Z814" s="40" t="s">
        <v>83</v>
      </c>
      <c r="AA814" s="40" t="s">
        <v>7983</v>
      </c>
      <c r="AB814" s="40"/>
      <c r="AC814" s="40" t="s">
        <v>10167</v>
      </c>
      <c r="AD814" s="40" t="s">
        <v>10168</v>
      </c>
      <c r="AE814" s="40"/>
      <c r="AF814" s="40" t="s">
        <v>10073</v>
      </c>
      <c r="AG814" s="40" t="s">
        <v>673</v>
      </c>
      <c r="AH814" s="40" t="s">
        <v>10080</v>
      </c>
      <c r="AI814" s="40" t="s">
        <v>10081</v>
      </c>
    </row>
    <row r="815" spans="1:35" x14ac:dyDescent="0.2">
      <c r="A815" s="73">
        <v>81325</v>
      </c>
      <c r="B815" s="40" t="s">
        <v>10073</v>
      </c>
      <c r="C815" s="40" t="s">
        <v>10169</v>
      </c>
      <c r="D815" s="40" t="s">
        <v>137</v>
      </c>
      <c r="E815" s="42" t="s">
        <v>1317</v>
      </c>
      <c r="F815" s="40" t="s">
        <v>1318</v>
      </c>
      <c r="G815" s="40" t="s">
        <v>62</v>
      </c>
      <c r="H815" s="40" t="s">
        <v>63</v>
      </c>
      <c r="I815" s="40" t="s">
        <v>37</v>
      </c>
      <c r="J815" s="40" t="s">
        <v>38</v>
      </c>
      <c r="K815" s="40" t="s">
        <v>31</v>
      </c>
      <c r="L815" s="49">
        <v>711750</v>
      </c>
      <c r="M815" s="49">
        <v>0</v>
      </c>
      <c r="N815" s="49">
        <v>711750</v>
      </c>
      <c r="O815" s="49">
        <v>0</v>
      </c>
      <c r="P815" s="42" t="s">
        <v>150</v>
      </c>
      <c r="Q815" s="40" t="s">
        <v>10170</v>
      </c>
      <c r="R815" s="40" t="s">
        <v>10171</v>
      </c>
      <c r="S815" s="40" t="s">
        <v>140</v>
      </c>
      <c r="T815" s="40" t="s">
        <v>141</v>
      </c>
      <c r="U815" s="40" t="s">
        <v>10172</v>
      </c>
      <c r="V815" s="40" t="s">
        <v>143</v>
      </c>
      <c r="W815" s="40" t="s">
        <v>148</v>
      </c>
      <c r="X815" s="40" t="s">
        <v>149</v>
      </c>
      <c r="Y815" s="40" t="s">
        <v>83</v>
      </c>
      <c r="Z815" s="40" t="s">
        <v>83</v>
      </c>
      <c r="AA815" s="40" t="s">
        <v>7987</v>
      </c>
      <c r="AB815" s="40"/>
      <c r="AC815" s="40" t="s">
        <v>10173</v>
      </c>
      <c r="AD815" s="40" t="s">
        <v>10174</v>
      </c>
      <c r="AE815" s="40"/>
      <c r="AF815" s="40" t="s">
        <v>10073</v>
      </c>
      <c r="AG815" s="40" t="s">
        <v>673</v>
      </c>
      <c r="AH815" s="40" t="s">
        <v>10080</v>
      </c>
      <c r="AI815" s="40" t="s">
        <v>10081</v>
      </c>
    </row>
    <row r="816" spans="1:35" x14ac:dyDescent="0.2">
      <c r="A816" s="73">
        <v>81425</v>
      </c>
      <c r="B816" s="40" t="s">
        <v>10073</v>
      </c>
      <c r="C816" s="40" t="s">
        <v>10175</v>
      </c>
      <c r="D816" s="40" t="s">
        <v>137</v>
      </c>
      <c r="E816" s="42" t="s">
        <v>1317</v>
      </c>
      <c r="F816" s="40" t="s">
        <v>1318</v>
      </c>
      <c r="G816" s="40" t="s">
        <v>62</v>
      </c>
      <c r="H816" s="40" t="s">
        <v>63</v>
      </c>
      <c r="I816" s="40" t="s">
        <v>37</v>
      </c>
      <c r="J816" s="40" t="s">
        <v>38</v>
      </c>
      <c r="K816" s="40" t="s">
        <v>31</v>
      </c>
      <c r="L816" s="49">
        <v>711750</v>
      </c>
      <c r="M816" s="49">
        <v>0</v>
      </c>
      <c r="N816" s="49">
        <v>711750</v>
      </c>
      <c r="O816" s="49">
        <v>0</v>
      </c>
      <c r="P816" s="42" t="s">
        <v>150</v>
      </c>
      <c r="Q816" s="40" t="s">
        <v>10176</v>
      </c>
      <c r="R816" s="40" t="s">
        <v>10177</v>
      </c>
      <c r="S816" s="40" t="s">
        <v>140</v>
      </c>
      <c r="T816" s="40" t="s">
        <v>141</v>
      </c>
      <c r="U816" s="40" t="s">
        <v>10178</v>
      </c>
      <c r="V816" s="40" t="s">
        <v>143</v>
      </c>
      <c r="W816" s="40" t="s">
        <v>148</v>
      </c>
      <c r="X816" s="40" t="s">
        <v>149</v>
      </c>
      <c r="Y816" s="40" t="s">
        <v>83</v>
      </c>
      <c r="Z816" s="40" t="s">
        <v>83</v>
      </c>
      <c r="AA816" s="40" t="s">
        <v>7991</v>
      </c>
      <c r="AB816" s="40"/>
      <c r="AC816" s="40" t="s">
        <v>10179</v>
      </c>
      <c r="AD816" s="40" t="s">
        <v>10180</v>
      </c>
      <c r="AE816" s="40"/>
      <c r="AF816" s="40" t="s">
        <v>10073</v>
      </c>
      <c r="AG816" s="40" t="s">
        <v>673</v>
      </c>
      <c r="AH816" s="40" t="s">
        <v>10080</v>
      </c>
      <c r="AI816" s="40" t="s">
        <v>10081</v>
      </c>
    </row>
    <row r="817" spans="1:35" x14ac:dyDescent="0.2">
      <c r="A817" s="73">
        <v>81525</v>
      </c>
      <c r="B817" s="40" t="s">
        <v>10073</v>
      </c>
      <c r="C817" s="40" t="s">
        <v>10181</v>
      </c>
      <c r="D817" s="40" t="s">
        <v>137</v>
      </c>
      <c r="E817" s="42" t="s">
        <v>1317</v>
      </c>
      <c r="F817" s="40" t="s">
        <v>1318</v>
      </c>
      <c r="G817" s="40" t="s">
        <v>62</v>
      </c>
      <c r="H817" s="40" t="s">
        <v>63</v>
      </c>
      <c r="I817" s="40" t="s">
        <v>37</v>
      </c>
      <c r="J817" s="40" t="s">
        <v>38</v>
      </c>
      <c r="K817" s="40" t="s">
        <v>31</v>
      </c>
      <c r="L817" s="49">
        <v>711750</v>
      </c>
      <c r="M817" s="49">
        <v>0</v>
      </c>
      <c r="N817" s="49">
        <v>711750</v>
      </c>
      <c r="O817" s="49">
        <v>0</v>
      </c>
      <c r="P817" s="42" t="s">
        <v>150</v>
      </c>
      <c r="Q817" s="40" t="s">
        <v>10182</v>
      </c>
      <c r="R817" s="40" t="s">
        <v>10183</v>
      </c>
      <c r="S817" s="40" t="s">
        <v>140</v>
      </c>
      <c r="T817" s="40" t="s">
        <v>141</v>
      </c>
      <c r="U817" s="40" t="s">
        <v>10184</v>
      </c>
      <c r="V817" s="40" t="s">
        <v>143</v>
      </c>
      <c r="W817" s="40" t="s">
        <v>148</v>
      </c>
      <c r="X817" s="40" t="s">
        <v>149</v>
      </c>
      <c r="Y817" s="40" t="s">
        <v>83</v>
      </c>
      <c r="Z817" s="40" t="s">
        <v>83</v>
      </c>
      <c r="AA817" s="40" t="s">
        <v>7995</v>
      </c>
      <c r="AB817" s="40"/>
      <c r="AC817" s="40" t="s">
        <v>10185</v>
      </c>
      <c r="AD817" s="40" t="s">
        <v>10186</v>
      </c>
      <c r="AE817" s="40"/>
      <c r="AF817" s="40" t="s">
        <v>10073</v>
      </c>
      <c r="AG817" s="40" t="s">
        <v>673</v>
      </c>
      <c r="AH817" s="40" t="s">
        <v>10080</v>
      </c>
      <c r="AI817" s="40" t="s">
        <v>10081</v>
      </c>
    </row>
    <row r="818" spans="1:35" x14ac:dyDescent="0.2">
      <c r="A818" s="73">
        <v>81625</v>
      </c>
      <c r="B818" s="40" t="s">
        <v>10073</v>
      </c>
      <c r="C818" s="40" t="s">
        <v>10187</v>
      </c>
      <c r="D818" s="40" t="s">
        <v>137</v>
      </c>
      <c r="E818" s="42" t="s">
        <v>1317</v>
      </c>
      <c r="F818" s="40" t="s">
        <v>1318</v>
      </c>
      <c r="G818" s="40" t="s">
        <v>62</v>
      </c>
      <c r="H818" s="40" t="s">
        <v>63</v>
      </c>
      <c r="I818" s="40" t="s">
        <v>37</v>
      </c>
      <c r="J818" s="40" t="s">
        <v>38</v>
      </c>
      <c r="K818" s="40" t="s">
        <v>31</v>
      </c>
      <c r="L818" s="49">
        <v>711750</v>
      </c>
      <c r="M818" s="49">
        <v>0</v>
      </c>
      <c r="N818" s="49">
        <v>711750</v>
      </c>
      <c r="O818" s="49">
        <v>0</v>
      </c>
      <c r="P818" s="42" t="s">
        <v>150</v>
      </c>
      <c r="Q818" s="40" t="s">
        <v>10188</v>
      </c>
      <c r="R818" s="40" t="s">
        <v>10189</v>
      </c>
      <c r="S818" s="40" t="s">
        <v>140</v>
      </c>
      <c r="T818" s="40" t="s">
        <v>141</v>
      </c>
      <c r="U818" s="40" t="s">
        <v>10190</v>
      </c>
      <c r="V818" s="40" t="s">
        <v>143</v>
      </c>
      <c r="W818" s="40" t="s">
        <v>148</v>
      </c>
      <c r="X818" s="40" t="s">
        <v>149</v>
      </c>
      <c r="Y818" s="40" t="s">
        <v>83</v>
      </c>
      <c r="Z818" s="40" t="s">
        <v>83</v>
      </c>
      <c r="AA818" s="40" t="s">
        <v>7999</v>
      </c>
      <c r="AB818" s="40"/>
      <c r="AC818" s="40" t="s">
        <v>10191</v>
      </c>
      <c r="AD818" s="40" t="s">
        <v>10192</v>
      </c>
      <c r="AE818" s="40"/>
      <c r="AF818" s="40" t="s">
        <v>10073</v>
      </c>
      <c r="AG818" s="40" t="s">
        <v>673</v>
      </c>
      <c r="AH818" s="40" t="s">
        <v>10080</v>
      </c>
      <c r="AI818" s="40" t="s">
        <v>10081</v>
      </c>
    </row>
    <row r="819" spans="1:35" x14ac:dyDescent="0.2">
      <c r="A819" s="73">
        <v>81725</v>
      </c>
      <c r="B819" s="40" t="s">
        <v>10073</v>
      </c>
      <c r="C819" s="40" t="s">
        <v>10193</v>
      </c>
      <c r="D819" s="40" t="s">
        <v>137</v>
      </c>
      <c r="E819" s="42" t="s">
        <v>1317</v>
      </c>
      <c r="F819" s="40" t="s">
        <v>1318</v>
      </c>
      <c r="G819" s="40" t="s">
        <v>62</v>
      </c>
      <c r="H819" s="40" t="s">
        <v>63</v>
      </c>
      <c r="I819" s="40" t="s">
        <v>37</v>
      </c>
      <c r="J819" s="40" t="s">
        <v>38</v>
      </c>
      <c r="K819" s="40" t="s">
        <v>31</v>
      </c>
      <c r="L819" s="49">
        <v>711750</v>
      </c>
      <c r="M819" s="49">
        <v>0</v>
      </c>
      <c r="N819" s="49">
        <v>711750</v>
      </c>
      <c r="O819" s="49">
        <v>0</v>
      </c>
      <c r="P819" s="42" t="s">
        <v>150</v>
      </c>
      <c r="Q819" s="40" t="s">
        <v>10194</v>
      </c>
      <c r="R819" s="40" t="s">
        <v>10195</v>
      </c>
      <c r="S819" s="40" t="s">
        <v>140</v>
      </c>
      <c r="T819" s="40" t="s">
        <v>141</v>
      </c>
      <c r="U819" s="40" t="s">
        <v>10196</v>
      </c>
      <c r="V819" s="40" t="s">
        <v>143</v>
      </c>
      <c r="W819" s="40" t="s">
        <v>157</v>
      </c>
      <c r="X819" s="40" t="s">
        <v>158</v>
      </c>
      <c r="Y819" s="40" t="s">
        <v>83</v>
      </c>
      <c r="Z819" s="40" t="s">
        <v>83</v>
      </c>
      <c r="AA819" s="40" t="s">
        <v>8003</v>
      </c>
      <c r="AB819" s="40"/>
      <c r="AC819" s="40" t="s">
        <v>10197</v>
      </c>
      <c r="AD819" s="40" t="s">
        <v>10198</v>
      </c>
      <c r="AE819" s="40"/>
      <c r="AF819" s="40" t="s">
        <v>10073</v>
      </c>
      <c r="AG819" s="40" t="s">
        <v>673</v>
      </c>
      <c r="AH819" s="40" t="s">
        <v>10080</v>
      </c>
      <c r="AI819" s="40" t="s">
        <v>10081</v>
      </c>
    </row>
    <row r="820" spans="1:35" x14ac:dyDescent="0.2">
      <c r="A820" s="73">
        <v>81825</v>
      </c>
      <c r="B820" s="40" t="s">
        <v>10073</v>
      </c>
      <c r="C820" s="40" t="s">
        <v>10199</v>
      </c>
      <c r="D820" s="40" t="s">
        <v>137</v>
      </c>
      <c r="E820" s="42" t="s">
        <v>1317</v>
      </c>
      <c r="F820" s="40" t="s">
        <v>1318</v>
      </c>
      <c r="G820" s="40" t="s">
        <v>62</v>
      </c>
      <c r="H820" s="40" t="s">
        <v>63</v>
      </c>
      <c r="I820" s="40" t="s">
        <v>37</v>
      </c>
      <c r="J820" s="40" t="s">
        <v>38</v>
      </c>
      <c r="K820" s="40" t="s">
        <v>31</v>
      </c>
      <c r="L820" s="49">
        <v>711750</v>
      </c>
      <c r="M820" s="49">
        <v>0</v>
      </c>
      <c r="N820" s="49">
        <v>711750</v>
      </c>
      <c r="O820" s="49">
        <v>0</v>
      </c>
      <c r="P820" s="42" t="s">
        <v>150</v>
      </c>
      <c r="Q820" s="40" t="s">
        <v>10200</v>
      </c>
      <c r="R820" s="40" t="s">
        <v>10201</v>
      </c>
      <c r="S820" s="40" t="s">
        <v>140</v>
      </c>
      <c r="T820" s="40" t="s">
        <v>141</v>
      </c>
      <c r="U820" s="40" t="s">
        <v>10202</v>
      </c>
      <c r="V820" s="40" t="s">
        <v>143</v>
      </c>
      <c r="W820" s="40" t="s">
        <v>148</v>
      </c>
      <c r="X820" s="40" t="s">
        <v>149</v>
      </c>
      <c r="Y820" s="40" t="s">
        <v>83</v>
      </c>
      <c r="Z820" s="40" t="s">
        <v>83</v>
      </c>
      <c r="AA820" s="40" t="s">
        <v>8007</v>
      </c>
      <c r="AB820" s="40"/>
      <c r="AC820" s="40" t="s">
        <v>10203</v>
      </c>
      <c r="AD820" s="40" t="s">
        <v>10204</v>
      </c>
      <c r="AE820" s="40"/>
      <c r="AF820" s="40" t="s">
        <v>10073</v>
      </c>
      <c r="AG820" s="40" t="s">
        <v>673</v>
      </c>
      <c r="AH820" s="40" t="s">
        <v>10080</v>
      </c>
      <c r="AI820" s="40" t="s">
        <v>10081</v>
      </c>
    </row>
    <row r="821" spans="1:35" x14ac:dyDescent="0.2">
      <c r="A821" s="73">
        <v>81925</v>
      </c>
      <c r="B821" s="40" t="s">
        <v>10073</v>
      </c>
      <c r="C821" s="40" t="s">
        <v>10205</v>
      </c>
      <c r="D821" s="40" t="s">
        <v>137</v>
      </c>
      <c r="E821" s="42" t="s">
        <v>1317</v>
      </c>
      <c r="F821" s="40" t="s">
        <v>1318</v>
      </c>
      <c r="G821" s="40" t="s">
        <v>62</v>
      </c>
      <c r="H821" s="40" t="s">
        <v>63</v>
      </c>
      <c r="I821" s="40" t="s">
        <v>37</v>
      </c>
      <c r="J821" s="40" t="s">
        <v>38</v>
      </c>
      <c r="K821" s="40" t="s">
        <v>31</v>
      </c>
      <c r="L821" s="49">
        <v>711750</v>
      </c>
      <c r="M821" s="49">
        <v>0</v>
      </c>
      <c r="N821" s="49">
        <v>711750</v>
      </c>
      <c r="O821" s="49">
        <v>0</v>
      </c>
      <c r="P821" s="42" t="s">
        <v>150</v>
      </c>
      <c r="Q821" s="40" t="s">
        <v>10206</v>
      </c>
      <c r="R821" s="40" t="s">
        <v>10207</v>
      </c>
      <c r="S821" s="40" t="s">
        <v>140</v>
      </c>
      <c r="T821" s="40" t="s">
        <v>141</v>
      </c>
      <c r="U821" s="40" t="s">
        <v>10208</v>
      </c>
      <c r="V821" s="40" t="s">
        <v>143</v>
      </c>
      <c r="W821" s="40" t="s">
        <v>148</v>
      </c>
      <c r="X821" s="40" t="s">
        <v>149</v>
      </c>
      <c r="Y821" s="40" t="s">
        <v>83</v>
      </c>
      <c r="Z821" s="40" t="s">
        <v>83</v>
      </c>
      <c r="AA821" s="40" t="s">
        <v>8010</v>
      </c>
      <c r="AB821" s="40"/>
      <c r="AC821" s="40" t="s">
        <v>10209</v>
      </c>
      <c r="AD821" s="40" t="s">
        <v>10210</v>
      </c>
      <c r="AE821" s="40"/>
      <c r="AF821" s="40" t="s">
        <v>10073</v>
      </c>
      <c r="AG821" s="40" t="s">
        <v>673</v>
      </c>
      <c r="AH821" s="40" t="s">
        <v>10080</v>
      </c>
      <c r="AI821" s="40" t="s">
        <v>10081</v>
      </c>
    </row>
    <row r="822" spans="1:35" x14ac:dyDescent="0.2">
      <c r="A822" s="73">
        <v>82025</v>
      </c>
      <c r="B822" s="40" t="s">
        <v>10073</v>
      </c>
      <c r="C822" s="40" t="s">
        <v>10211</v>
      </c>
      <c r="D822" s="40" t="s">
        <v>137</v>
      </c>
      <c r="E822" s="42" t="s">
        <v>1317</v>
      </c>
      <c r="F822" s="40" t="s">
        <v>1318</v>
      </c>
      <c r="G822" s="40" t="s">
        <v>62</v>
      </c>
      <c r="H822" s="40" t="s">
        <v>63</v>
      </c>
      <c r="I822" s="40" t="s">
        <v>37</v>
      </c>
      <c r="J822" s="40" t="s">
        <v>38</v>
      </c>
      <c r="K822" s="40" t="s">
        <v>31</v>
      </c>
      <c r="L822" s="49">
        <v>711750</v>
      </c>
      <c r="M822" s="49">
        <v>0</v>
      </c>
      <c r="N822" s="49">
        <v>711750</v>
      </c>
      <c r="O822" s="49">
        <v>0</v>
      </c>
      <c r="P822" s="42" t="s">
        <v>150</v>
      </c>
      <c r="Q822" s="40" t="s">
        <v>10212</v>
      </c>
      <c r="R822" s="40" t="s">
        <v>10213</v>
      </c>
      <c r="S822" s="40" t="s">
        <v>140</v>
      </c>
      <c r="T822" s="40" t="s">
        <v>141</v>
      </c>
      <c r="U822" s="40" t="s">
        <v>10214</v>
      </c>
      <c r="V822" s="40" t="s">
        <v>143</v>
      </c>
      <c r="W822" s="40" t="s">
        <v>148</v>
      </c>
      <c r="X822" s="40" t="s">
        <v>149</v>
      </c>
      <c r="Y822" s="40" t="s">
        <v>83</v>
      </c>
      <c r="Z822" s="40" t="s">
        <v>83</v>
      </c>
      <c r="AA822" s="40" t="s">
        <v>8013</v>
      </c>
      <c r="AB822" s="40"/>
      <c r="AC822" s="40" t="s">
        <v>10215</v>
      </c>
      <c r="AD822" s="40" t="s">
        <v>10216</v>
      </c>
      <c r="AE822" s="40"/>
      <c r="AF822" s="40" t="s">
        <v>10073</v>
      </c>
      <c r="AG822" s="40" t="s">
        <v>673</v>
      </c>
      <c r="AH822" s="40" t="s">
        <v>10080</v>
      </c>
      <c r="AI822" s="40" t="s">
        <v>10081</v>
      </c>
    </row>
    <row r="823" spans="1:35" x14ac:dyDescent="0.2">
      <c r="A823" s="73">
        <v>82125</v>
      </c>
      <c r="B823" s="40" t="s">
        <v>10073</v>
      </c>
      <c r="C823" s="40" t="s">
        <v>10217</v>
      </c>
      <c r="D823" s="40" t="s">
        <v>137</v>
      </c>
      <c r="E823" s="42" t="s">
        <v>1317</v>
      </c>
      <c r="F823" s="40" t="s">
        <v>1318</v>
      </c>
      <c r="G823" s="40" t="s">
        <v>62</v>
      </c>
      <c r="H823" s="40" t="s">
        <v>63</v>
      </c>
      <c r="I823" s="40" t="s">
        <v>37</v>
      </c>
      <c r="J823" s="40" t="s">
        <v>38</v>
      </c>
      <c r="K823" s="40" t="s">
        <v>31</v>
      </c>
      <c r="L823" s="49">
        <v>711750</v>
      </c>
      <c r="M823" s="49">
        <v>0</v>
      </c>
      <c r="N823" s="49">
        <v>711750</v>
      </c>
      <c r="O823" s="49">
        <v>0</v>
      </c>
      <c r="P823" s="42" t="s">
        <v>3816</v>
      </c>
      <c r="Q823" s="40" t="s">
        <v>10218</v>
      </c>
      <c r="R823" s="40" t="s">
        <v>10219</v>
      </c>
      <c r="S823" s="40" t="s">
        <v>140</v>
      </c>
      <c r="T823" s="40" t="s">
        <v>141</v>
      </c>
      <c r="U823" s="40" t="s">
        <v>10220</v>
      </c>
      <c r="V823" s="40" t="s">
        <v>143</v>
      </c>
      <c r="W823" s="40" t="s">
        <v>157</v>
      </c>
      <c r="X823" s="40" t="s">
        <v>158</v>
      </c>
      <c r="Y823" s="40" t="s">
        <v>83</v>
      </c>
      <c r="Z823" s="40" t="s">
        <v>83</v>
      </c>
      <c r="AA823" s="40" t="s">
        <v>6491</v>
      </c>
      <c r="AB823" s="40"/>
      <c r="AC823" s="40" t="s">
        <v>10221</v>
      </c>
      <c r="AD823" s="40" t="s">
        <v>10222</v>
      </c>
      <c r="AE823" s="40"/>
      <c r="AF823" s="40" t="s">
        <v>10073</v>
      </c>
      <c r="AG823" s="40" t="s">
        <v>673</v>
      </c>
      <c r="AH823" s="40" t="s">
        <v>10080</v>
      </c>
      <c r="AI823" s="40" t="s">
        <v>10081</v>
      </c>
    </row>
    <row r="824" spans="1:35" x14ac:dyDescent="0.2">
      <c r="A824" s="73">
        <v>82225</v>
      </c>
      <c r="B824" s="40" t="s">
        <v>10073</v>
      </c>
      <c r="C824" s="40" t="s">
        <v>10223</v>
      </c>
      <c r="D824" s="40" t="s">
        <v>137</v>
      </c>
      <c r="E824" s="42" t="s">
        <v>1317</v>
      </c>
      <c r="F824" s="40" t="s">
        <v>1318</v>
      </c>
      <c r="G824" s="40" t="s">
        <v>62</v>
      </c>
      <c r="H824" s="40" t="s">
        <v>63</v>
      </c>
      <c r="I824" s="40" t="s">
        <v>37</v>
      </c>
      <c r="J824" s="40" t="s">
        <v>38</v>
      </c>
      <c r="K824" s="40" t="s">
        <v>31</v>
      </c>
      <c r="L824" s="49">
        <v>711750</v>
      </c>
      <c r="M824" s="49">
        <v>0</v>
      </c>
      <c r="N824" s="49">
        <v>711750</v>
      </c>
      <c r="O824" s="49">
        <v>0</v>
      </c>
      <c r="P824" s="42" t="s">
        <v>150</v>
      </c>
      <c r="Q824" s="40" t="s">
        <v>10224</v>
      </c>
      <c r="R824" s="40" t="s">
        <v>10225</v>
      </c>
      <c r="S824" s="40" t="s">
        <v>140</v>
      </c>
      <c r="T824" s="40" t="s">
        <v>141</v>
      </c>
      <c r="U824" s="40" t="s">
        <v>10226</v>
      </c>
      <c r="V824" s="40" t="s">
        <v>143</v>
      </c>
      <c r="W824" s="40" t="s">
        <v>148</v>
      </c>
      <c r="X824" s="40" t="s">
        <v>149</v>
      </c>
      <c r="Y824" s="40" t="s">
        <v>83</v>
      </c>
      <c r="Z824" s="40" t="s">
        <v>83</v>
      </c>
      <c r="AA824" s="40" t="s">
        <v>8018</v>
      </c>
      <c r="AB824" s="40"/>
      <c r="AC824" s="40" t="s">
        <v>10227</v>
      </c>
      <c r="AD824" s="40" t="s">
        <v>10228</v>
      </c>
      <c r="AE824" s="40"/>
      <c r="AF824" s="40" t="s">
        <v>10073</v>
      </c>
      <c r="AG824" s="40" t="s">
        <v>673</v>
      </c>
      <c r="AH824" s="40" t="s">
        <v>10080</v>
      </c>
      <c r="AI824" s="40" t="s">
        <v>10081</v>
      </c>
    </row>
    <row r="825" spans="1:35" x14ac:dyDescent="0.2">
      <c r="A825" s="73">
        <v>82325</v>
      </c>
      <c r="B825" s="40" t="s">
        <v>10073</v>
      </c>
      <c r="C825" s="40" t="s">
        <v>10229</v>
      </c>
      <c r="D825" s="40" t="s">
        <v>137</v>
      </c>
      <c r="E825" s="42" t="s">
        <v>1317</v>
      </c>
      <c r="F825" s="40" t="s">
        <v>1318</v>
      </c>
      <c r="G825" s="40" t="s">
        <v>62</v>
      </c>
      <c r="H825" s="40" t="s">
        <v>63</v>
      </c>
      <c r="I825" s="40" t="s">
        <v>37</v>
      </c>
      <c r="J825" s="40" t="s">
        <v>38</v>
      </c>
      <c r="K825" s="40" t="s">
        <v>31</v>
      </c>
      <c r="L825" s="49">
        <v>711750</v>
      </c>
      <c r="M825" s="49">
        <v>0</v>
      </c>
      <c r="N825" s="49">
        <v>711750</v>
      </c>
      <c r="O825" s="49">
        <v>0</v>
      </c>
      <c r="P825" s="42" t="s">
        <v>150</v>
      </c>
      <c r="Q825" s="40" t="s">
        <v>10230</v>
      </c>
      <c r="R825" s="40" t="s">
        <v>10231</v>
      </c>
      <c r="S825" s="40" t="s">
        <v>140</v>
      </c>
      <c r="T825" s="40" t="s">
        <v>141</v>
      </c>
      <c r="U825" s="40" t="s">
        <v>10232</v>
      </c>
      <c r="V825" s="40" t="s">
        <v>143</v>
      </c>
      <c r="W825" s="40" t="s">
        <v>148</v>
      </c>
      <c r="X825" s="40" t="s">
        <v>149</v>
      </c>
      <c r="Y825" s="40" t="s">
        <v>83</v>
      </c>
      <c r="Z825" s="40" t="s">
        <v>83</v>
      </c>
      <c r="AA825" s="40" t="s">
        <v>8022</v>
      </c>
      <c r="AB825" s="40"/>
      <c r="AC825" s="40" t="s">
        <v>10233</v>
      </c>
      <c r="AD825" s="40" t="s">
        <v>10234</v>
      </c>
      <c r="AE825" s="40"/>
      <c r="AF825" s="40" t="s">
        <v>10073</v>
      </c>
      <c r="AG825" s="40" t="s">
        <v>673</v>
      </c>
      <c r="AH825" s="40" t="s">
        <v>10080</v>
      </c>
      <c r="AI825" s="40" t="s">
        <v>10081</v>
      </c>
    </row>
    <row r="826" spans="1:35" x14ac:dyDescent="0.2">
      <c r="A826" s="73">
        <v>82425</v>
      </c>
      <c r="B826" s="40" t="s">
        <v>10073</v>
      </c>
      <c r="C826" s="40" t="s">
        <v>10235</v>
      </c>
      <c r="D826" s="40" t="s">
        <v>137</v>
      </c>
      <c r="E826" s="42" t="s">
        <v>1317</v>
      </c>
      <c r="F826" s="40" t="s">
        <v>1318</v>
      </c>
      <c r="G826" s="40" t="s">
        <v>62</v>
      </c>
      <c r="H826" s="40" t="s">
        <v>63</v>
      </c>
      <c r="I826" s="40" t="s">
        <v>37</v>
      </c>
      <c r="J826" s="40" t="s">
        <v>38</v>
      </c>
      <c r="K826" s="40" t="s">
        <v>31</v>
      </c>
      <c r="L826" s="49">
        <v>711750</v>
      </c>
      <c r="M826" s="49">
        <v>0</v>
      </c>
      <c r="N826" s="49">
        <v>711750</v>
      </c>
      <c r="O826" s="49">
        <v>0</v>
      </c>
      <c r="P826" s="42" t="s">
        <v>150</v>
      </c>
      <c r="Q826" s="40" t="s">
        <v>10236</v>
      </c>
      <c r="R826" s="40" t="s">
        <v>10237</v>
      </c>
      <c r="S826" s="40" t="s">
        <v>140</v>
      </c>
      <c r="T826" s="40" t="s">
        <v>141</v>
      </c>
      <c r="U826" s="40" t="s">
        <v>10238</v>
      </c>
      <c r="V826" s="40" t="s">
        <v>143</v>
      </c>
      <c r="W826" s="40" t="s">
        <v>148</v>
      </c>
      <c r="X826" s="40" t="s">
        <v>149</v>
      </c>
      <c r="Y826" s="40" t="s">
        <v>83</v>
      </c>
      <c r="Z826" s="40" t="s">
        <v>83</v>
      </c>
      <c r="AA826" s="40" t="s">
        <v>8025</v>
      </c>
      <c r="AB826" s="40"/>
      <c r="AC826" s="40" t="s">
        <v>10239</v>
      </c>
      <c r="AD826" s="40" t="s">
        <v>10240</v>
      </c>
      <c r="AE826" s="40"/>
      <c r="AF826" s="40" t="s">
        <v>10073</v>
      </c>
      <c r="AG826" s="40" t="s">
        <v>673</v>
      </c>
      <c r="AH826" s="40" t="s">
        <v>10080</v>
      </c>
      <c r="AI826" s="40" t="s">
        <v>10081</v>
      </c>
    </row>
    <row r="827" spans="1:35" x14ac:dyDescent="0.2">
      <c r="A827" s="73">
        <v>82525</v>
      </c>
      <c r="B827" s="40" t="s">
        <v>10073</v>
      </c>
      <c r="C827" s="40" t="s">
        <v>10241</v>
      </c>
      <c r="D827" s="40" t="s">
        <v>137</v>
      </c>
      <c r="E827" s="42" t="s">
        <v>1317</v>
      </c>
      <c r="F827" s="40" t="s">
        <v>1318</v>
      </c>
      <c r="G827" s="40" t="s">
        <v>62</v>
      </c>
      <c r="H827" s="40" t="s">
        <v>63</v>
      </c>
      <c r="I827" s="40" t="s">
        <v>37</v>
      </c>
      <c r="J827" s="40" t="s">
        <v>38</v>
      </c>
      <c r="K827" s="40" t="s">
        <v>31</v>
      </c>
      <c r="L827" s="49">
        <v>711750</v>
      </c>
      <c r="M827" s="49">
        <v>0</v>
      </c>
      <c r="N827" s="49">
        <v>711750</v>
      </c>
      <c r="O827" s="49">
        <v>0</v>
      </c>
      <c r="P827" s="42" t="s">
        <v>150</v>
      </c>
      <c r="Q827" s="40" t="s">
        <v>10242</v>
      </c>
      <c r="R827" s="40" t="s">
        <v>10243</v>
      </c>
      <c r="S827" s="40" t="s">
        <v>140</v>
      </c>
      <c r="T827" s="40" t="s">
        <v>141</v>
      </c>
      <c r="U827" s="40" t="s">
        <v>10244</v>
      </c>
      <c r="V827" s="40" t="s">
        <v>143</v>
      </c>
      <c r="W827" s="40" t="s">
        <v>148</v>
      </c>
      <c r="X827" s="40" t="s">
        <v>149</v>
      </c>
      <c r="Y827" s="40" t="s">
        <v>83</v>
      </c>
      <c r="Z827" s="40" t="s">
        <v>83</v>
      </c>
      <c r="AA827" s="40" t="s">
        <v>8028</v>
      </c>
      <c r="AB827" s="40"/>
      <c r="AC827" s="40" t="s">
        <v>10245</v>
      </c>
      <c r="AD827" s="40" t="s">
        <v>10246</v>
      </c>
      <c r="AE827" s="40"/>
      <c r="AF827" s="40" t="s">
        <v>10073</v>
      </c>
      <c r="AG827" s="40" t="s">
        <v>673</v>
      </c>
      <c r="AH827" s="40" t="s">
        <v>10080</v>
      </c>
      <c r="AI827" s="40" t="s">
        <v>10081</v>
      </c>
    </row>
    <row r="828" spans="1:35" x14ac:dyDescent="0.2">
      <c r="A828" s="73">
        <v>82625</v>
      </c>
      <c r="B828" s="40" t="s">
        <v>10073</v>
      </c>
      <c r="C828" s="40" t="s">
        <v>10241</v>
      </c>
      <c r="D828" s="40" t="s">
        <v>137</v>
      </c>
      <c r="E828" s="42" t="s">
        <v>1317</v>
      </c>
      <c r="F828" s="40" t="s">
        <v>1318</v>
      </c>
      <c r="G828" s="40" t="s">
        <v>62</v>
      </c>
      <c r="H828" s="40" t="s">
        <v>63</v>
      </c>
      <c r="I828" s="40" t="s">
        <v>37</v>
      </c>
      <c r="J828" s="40" t="s">
        <v>38</v>
      </c>
      <c r="K828" s="40" t="s">
        <v>31</v>
      </c>
      <c r="L828" s="49">
        <v>711750</v>
      </c>
      <c r="M828" s="49">
        <v>0</v>
      </c>
      <c r="N828" s="49">
        <v>711750</v>
      </c>
      <c r="O828" s="49">
        <v>0</v>
      </c>
      <c r="P828" s="42" t="s">
        <v>150</v>
      </c>
      <c r="Q828" s="40" t="s">
        <v>10247</v>
      </c>
      <c r="R828" s="40" t="s">
        <v>10248</v>
      </c>
      <c r="S828" s="40" t="s">
        <v>140</v>
      </c>
      <c r="T828" s="40" t="s">
        <v>141</v>
      </c>
      <c r="U828" s="40" t="s">
        <v>10249</v>
      </c>
      <c r="V828" s="40" t="s">
        <v>143</v>
      </c>
      <c r="W828" s="40" t="s">
        <v>148</v>
      </c>
      <c r="X828" s="40" t="s">
        <v>149</v>
      </c>
      <c r="Y828" s="40" t="s">
        <v>83</v>
      </c>
      <c r="Z828" s="40" t="s">
        <v>83</v>
      </c>
      <c r="AA828" s="40" t="s">
        <v>8031</v>
      </c>
      <c r="AB828" s="40"/>
      <c r="AC828" s="40" t="s">
        <v>10250</v>
      </c>
      <c r="AD828" s="40" t="s">
        <v>10251</v>
      </c>
      <c r="AE828" s="40"/>
      <c r="AF828" s="40" t="s">
        <v>10073</v>
      </c>
      <c r="AG828" s="40" t="s">
        <v>673</v>
      </c>
      <c r="AH828" s="40" t="s">
        <v>10080</v>
      </c>
      <c r="AI828" s="40" t="s">
        <v>10081</v>
      </c>
    </row>
    <row r="829" spans="1:35" x14ac:dyDescent="0.2">
      <c r="A829" s="73">
        <v>82725</v>
      </c>
      <c r="B829" s="40" t="s">
        <v>10073</v>
      </c>
      <c r="C829" s="40" t="s">
        <v>10252</v>
      </c>
      <c r="D829" s="40" t="s">
        <v>137</v>
      </c>
      <c r="E829" s="42" t="s">
        <v>1317</v>
      </c>
      <c r="F829" s="40" t="s">
        <v>1318</v>
      </c>
      <c r="G829" s="40" t="s">
        <v>62</v>
      </c>
      <c r="H829" s="40" t="s">
        <v>63</v>
      </c>
      <c r="I829" s="40" t="s">
        <v>37</v>
      </c>
      <c r="J829" s="40" t="s">
        <v>38</v>
      </c>
      <c r="K829" s="40" t="s">
        <v>31</v>
      </c>
      <c r="L829" s="49">
        <v>711750</v>
      </c>
      <c r="M829" s="49">
        <v>0</v>
      </c>
      <c r="N829" s="49">
        <v>711750</v>
      </c>
      <c r="O829" s="49">
        <v>0</v>
      </c>
      <c r="P829" s="42" t="s">
        <v>150</v>
      </c>
      <c r="Q829" s="40" t="s">
        <v>10253</v>
      </c>
      <c r="R829" s="40" t="s">
        <v>10254</v>
      </c>
      <c r="S829" s="40" t="s">
        <v>140</v>
      </c>
      <c r="T829" s="40" t="s">
        <v>141</v>
      </c>
      <c r="U829" s="40" t="s">
        <v>10255</v>
      </c>
      <c r="V829" s="40" t="s">
        <v>143</v>
      </c>
      <c r="W829" s="40" t="s">
        <v>148</v>
      </c>
      <c r="X829" s="40" t="s">
        <v>149</v>
      </c>
      <c r="Y829" s="40" t="s">
        <v>83</v>
      </c>
      <c r="Z829" s="40" t="s">
        <v>83</v>
      </c>
      <c r="AA829" s="40" t="s">
        <v>8034</v>
      </c>
      <c r="AB829" s="40"/>
      <c r="AC829" s="40" t="s">
        <v>10256</v>
      </c>
      <c r="AD829" s="40" t="s">
        <v>10257</v>
      </c>
      <c r="AE829" s="40"/>
      <c r="AF829" s="40" t="s">
        <v>10073</v>
      </c>
      <c r="AG829" s="40" t="s">
        <v>673</v>
      </c>
      <c r="AH829" s="40" t="s">
        <v>10080</v>
      </c>
      <c r="AI829" s="40" t="s">
        <v>10081</v>
      </c>
    </row>
    <row r="830" spans="1:35" x14ac:dyDescent="0.2">
      <c r="A830" s="73">
        <v>82825</v>
      </c>
      <c r="B830" s="40" t="s">
        <v>10073</v>
      </c>
      <c r="C830" s="40" t="s">
        <v>10258</v>
      </c>
      <c r="D830" s="40" t="s">
        <v>137</v>
      </c>
      <c r="E830" s="42" t="s">
        <v>1317</v>
      </c>
      <c r="F830" s="40" t="s">
        <v>1318</v>
      </c>
      <c r="G830" s="40" t="s">
        <v>62</v>
      </c>
      <c r="H830" s="40" t="s">
        <v>63</v>
      </c>
      <c r="I830" s="40" t="s">
        <v>37</v>
      </c>
      <c r="J830" s="40" t="s">
        <v>38</v>
      </c>
      <c r="K830" s="40" t="s">
        <v>31</v>
      </c>
      <c r="L830" s="49">
        <v>711750</v>
      </c>
      <c r="M830" s="49">
        <v>0</v>
      </c>
      <c r="N830" s="49">
        <v>711750</v>
      </c>
      <c r="O830" s="49">
        <v>0</v>
      </c>
      <c r="P830" s="42" t="s">
        <v>150</v>
      </c>
      <c r="Q830" s="40" t="s">
        <v>10259</v>
      </c>
      <c r="R830" s="40" t="s">
        <v>10260</v>
      </c>
      <c r="S830" s="40" t="s">
        <v>140</v>
      </c>
      <c r="T830" s="40" t="s">
        <v>141</v>
      </c>
      <c r="U830" s="40" t="s">
        <v>10261</v>
      </c>
      <c r="V830" s="40" t="s">
        <v>143</v>
      </c>
      <c r="W830" s="40" t="s">
        <v>148</v>
      </c>
      <c r="X830" s="40" t="s">
        <v>149</v>
      </c>
      <c r="Y830" s="40" t="s">
        <v>83</v>
      </c>
      <c r="Z830" s="40" t="s">
        <v>83</v>
      </c>
      <c r="AA830" s="40" t="s">
        <v>8036</v>
      </c>
      <c r="AB830" s="40"/>
      <c r="AC830" s="40" t="s">
        <v>10262</v>
      </c>
      <c r="AD830" s="40" t="s">
        <v>10263</v>
      </c>
      <c r="AE830" s="40"/>
      <c r="AF830" s="40" t="s">
        <v>10073</v>
      </c>
      <c r="AG830" s="40" t="s">
        <v>673</v>
      </c>
      <c r="AH830" s="40" t="s">
        <v>10080</v>
      </c>
      <c r="AI830" s="40" t="s">
        <v>10081</v>
      </c>
    </row>
    <row r="831" spans="1:35" x14ac:dyDescent="0.2">
      <c r="A831" s="73">
        <v>82925</v>
      </c>
      <c r="B831" s="40" t="s">
        <v>10073</v>
      </c>
      <c r="C831" s="40" t="s">
        <v>10264</v>
      </c>
      <c r="D831" s="40" t="s">
        <v>137</v>
      </c>
      <c r="E831" s="42" t="s">
        <v>1317</v>
      </c>
      <c r="F831" s="40" t="s">
        <v>1318</v>
      </c>
      <c r="G831" s="40" t="s">
        <v>62</v>
      </c>
      <c r="H831" s="40" t="s">
        <v>63</v>
      </c>
      <c r="I831" s="40" t="s">
        <v>37</v>
      </c>
      <c r="J831" s="40" t="s">
        <v>38</v>
      </c>
      <c r="K831" s="40" t="s">
        <v>31</v>
      </c>
      <c r="L831" s="49">
        <v>711750</v>
      </c>
      <c r="M831" s="49">
        <v>0</v>
      </c>
      <c r="N831" s="49">
        <v>711750</v>
      </c>
      <c r="O831" s="49">
        <v>0</v>
      </c>
      <c r="P831" s="42" t="s">
        <v>150</v>
      </c>
      <c r="Q831" s="40" t="s">
        <v>10265</v>
      </c>
      <c r="R831" s="40" t="s">
        <v>10266</v>
      </c>
      <c r="S831" s="40" t="s">
        <v>140</v>
      </c>
      <c r="T831" s="40" t="s">
        <v>141</v>
      </c>
      <c r="U831" s="40" t="s">
        <v>10267</v>
      </c>
      <c r="V831" s="40" t="s">
        <v>143</v>
      </c>
      <c r="W831" s="40" t="s">
        <v>148</v>
      </c>
      <c r="X831" s="40" t="s">
        <v>149</v>
      </c>
      <c r="Y831" s="40" t="s">
        <v>83</v>
      </c>
      <c r="Z831" s="40" t="s">
        <v>83</v>
      </c>
      <c r="AA831" s="40" t="s">
        <v>8038</v>
      </c>
      <c r="AB831" s="40"/>
      <c r="AC831" s="40" t="s">
        <v>10268</v>
      </c>
      <c r="AD831" s="40" t="s">
        <v>10269</v>
      </c>
      <c r="AE831" s="40"/>
      <c r="AF831" s="40" t="s">
        <v>10073</v>
      </c>
      <c r="AG831" s="40" t="s">
        <v>673</v>
      </c>
      <c r="AH831" s="40" t="s">
        <v>10080</v>
      </c>
      <c r="AI831" s="40" t="s">
        <v>10081</v>
      </c>
    </row>
    <row r="832" spans="1:35" x14ac:dyDescent="0.2">
      <c r="A832" s="73">
        <v>83025</v>
      </c>
      <c r="B832" s="40" t="s">
        <v>10073</v>
      </c>
      <c r="C832" s="40" t="s">
        <v>10270</v>
      </c>
      <c r="D832" s="40" t="s">
        <v>137</v>
      </c>
      <c r="E832" s="42" t="s">
        <v>1317</v>
      </c>
      <c r="F832" s="40" t="s">
        <v>1318</v>
      </c>
      <c r="G832" s="40" t="s">
        <v>62</v>
      </c>
      <c r="H832" s="40" t="s">
        <v>63</v>
      </c>
      <c r="I832" s="40" t="s">
        <v>37</v>
      </c>
      <c r="J832" s="40" t="s">
        <v>38</v>
      </c>
      <c r="K832" s="40" t="s">
        <v>31</v>
      </c>
      <c r="L832" s="49">
        <v>711750</v>
      </c>
      <c r="M832" s="49">
        <v>0</v>
      </c>
      <c r="N832" s="49">
        <v>711750</v>
      </c>
      <c r="O832" s="49">
        <v>0</v>
      </c>
      <c r="P832" s="42" t="s">
        <v>150</v>
      </c>
      <c r="Q832" s="40" t="s">
        <v>10271</v>
      </c>
      <c r="R832" s="40" t="s">
        <v>10272</v>
      </c>
      <c r="S832" s="40" t="s">
        <v>140</v>
      </c>
      <c r="T832" s="40" t="s">
        <v>141</v>
      </c>
      <c r="U832" s="40" t="s">
        <v>10273</v>
      </c>
      <c r="V832" s="40" t="s">
        <v>143</v>
      </c>
      <c r="W832" s="40" t="s">
        <v>148</v>
      </c>
      <c r="X832" s="40" t="s">
        <v>149</v>
      </c>
      <c r="Y832" s="40" t="s">
        <v>83</v>
      </c>
      <c r="Z832" s="40" t="s">
        <v>83</v>
      </c>
      <c r="AA832" s="40" t="s">
        <v>8040</v>
      </c>
      <c r="AB832" s="40"/>
      <c r="AC832" s="40" t="s">
        <v>10274</v>
      </c>
      <c r="AD832" s="40" t="s">
        <v>10275</v>
      </c>
      <c r="AE832" s="40"/>
      <c r="AF832" s="40" t="s">
        <v>10073</v>
      </c>
      <c r="AG832" s="40" t="s">
        <v>673</v>
      </c>
      <c r="AH832" s="40" t="s">
        <v>10080</v>
      </c>
      <c r="AI832" s="40" t="s">
        <v>10081</v>
      </c>
    </row>
    <row r="833" spans="1:35" x14ac:dyDescent="0.2">
      <c r="A833" s="73">
        <v>83125</v>
      </c>
      <c r="B833" s="40" t="s">
        <v>10073</v>
      </c>
      <c r="C833" s="40" t="s">
        <v>10276</v>
      </c>
      <c r="D833" s="40" t="s">
        <v>137</v>
      </c>
      <c r="E833" s="42" t="s">
        <v>1317</v>
      </c>
      <c r="F833" s="40" t="s">
        <v>1318</v>
      </c>
      <c r="G833" s="40" t="s">
        <v>62</v>
      </c>
      <c r="H833" s="40" t="s">
        <v>63</v>
      </c>
      <c r="I833" s="40" t="s">
        <v>37</v>
      </c>
      <c r="J833" s="40" t="s">
        <v>38</v>
      </c>
      <c r="K833" s="40" t="s">
        <v>31</v>
      </c>
      <c r="L833" s="49">
        <v>711750</v>
      </c>
      <c r="M833" s="49">
        <v>0</v>
      </c>
      <c r="N833" s="49">
        <v>711750</v>
      </c>
      <c r="O833" s="49">
        <v>0</v>
      </c>
      <c r="P833" s="42" t="s">
        <v>150</v>
      </c>
      <c r="Q833" s="40" t="s">
        <v>10277</v>
      </c>
      <c r="R833" s="40" t="s">
        <v>10278</v>
      </c>
      <c r="S833" s="40" t="s">
        <v>140</v>
      </c>
      <c r="T833" s="40" t="s">
        <v>141</v>
      </c>
      <c r="U833" s="40" t="s">
        <v>10279</v>
      </c>
      <c r="V833" s="40" t="s">
        <v>143</v>
      </c>
      <c r="W833" s="40" t="s">
        <v>148</v>
      </c>
      <c r="X833" s="40" t="s">
        <v>149</v>
      </c>
      <c r="Y833" s="40" t="s">
        <v>83</v>
      </c>
      <c r="Z833" s="40" t="s">
        <v>83</v>
      </c>
      <c r="AA833" s="40" t="s">
        <v>8042</v>
      </c>
      <c r="AB833" s="40"/>
      <c r="AC833" s="40" t="s">
        <v>10280</v>
      </c>
      <c r="AD833" s="40" t="s">
        <v>10281</v>
      </c>
      <c r="AE833" s="40"/>
      <c r="AF833" s="40" t="s">
        <v>10073</v>
      </c>
      <c r="AG833" s="40" t="s">
        <v>673</v>
      </c>
      <c r="AH833" s="40" t="s">
        <v>10080</v>
      </c>
      <c r="AI833" s="40" t="s">
        <v>10081</v>
      </c>
    </row>
    <row r="834" spans="1:35" x14ac:dyDescent="0.2">
      <c r="A834" s="73">
        <v>83225</v>
      </c>
      <c r="B834" s="40" t="s">
        <v>10073</v>
      </c>
      <c r="C834" s="40" t="s">
        <v>10282</v>
      </c>
      <c r="D834" s="40" t="s">
        <v>137</v>
      </c>
      <c r="E834" s="42" t="s">
        <v>1317</v>
      </c>
      <c r="F834" s="40" t="s">
        <v>1318</v>
      </c>
      <c r="G834" s="40" t="s">
        <v>62</v>
      </c>
      <c r="H834" s="40" t="s">
        <v>63</v>
      </c>
      <c r="I834" s="40" t="s">
        <v>37</v>
      </c>
      <c r="J834" s="40" t="s">
        <v>38</v>
      </c>
      <c r="K834" s="40" t="s">
        <v>31</v>
      </c>
      <c r="L834" s="49">
        <v>711750</v>
      </c>
      <c r="M834" s="49">
        <v>0</v>
      </c>
      <c r="N834" s="49">
        <v>711750</v>
      </c>
      <c r="O834" s="49">
        <v>0</v>
      </c>
      <c r="P834" s="42" t="s">
        <v>150</v>
      </c>
      <c r="Q834" s="40" t="s">
        <v>10283</v>
      </c>
      <c r="R834" s="40" t="s">
        <v>10284</v>
      </c>
      <c r="S834" s="40" t="s">
        <v>140</v>
      </c>
      <c r="T834" s="40" t="s">
        <v>141</v>
      </c>
      <c r="U834" s="40" t="s">
        <v>10285</v>
      </c>
      <c r="V834" s="40" t="s">
        <v>143</v>
      </c>
      <c r="W834" s="40" t="s">
        <v>148</v>
      </c>
      <c r="X834" s="40" t="s">
        <v>149</v>
      </c>
      <c r="Y834" s="40" t="s">
        <v>83</v>
      </c>
      <c r="Z834" s="40" t="s">
        <v>83</v>
      </c>
      <c r="AA834" s="40" t="s">
        <v>8045</v>
      </c>
      <c r="AB834" s="40"/>
      <c r="AC834" s="40" t="s">
        <v>10286</v>
      </c>
      <c r="AD834" s="40" t="s">
        <v>10287</v>
      </c>
      <c r="AE834" s="40"/>
      <c r="AF834" s="40" t="s">
        <v>10073</v>
      </c>
      <c r="AG834" s="40" t="s">
        <v>673</v>
      </c>
      <c r="AH834" s="40" t="s">
        <v>10080</v>
      </c>
      <c r="AI834" s="40" t="s">
        <v>10081</v>
      </c>
    </row>
    <row r="835" spans="1:35" x14ac:dyDescent="0.2">
      <c r="A835" s="73">
        <v>83325</v>
      </c>
      <c r="B835" s="40" t="s">
        <v>10073</v>
      </c>
      <c r="C835" s="40" t="s">
        <v>10288</v>
      </c>
      <c r="D835" s="40" t="s">
        <v>137</v>
      </c>
      <c r="E835" s="42" t="s">
        <v>1317</v>
      </c>
      <c r="F835" s="40" t="s">
        <v>1318</v>
      </c>
      <c r="G835" s="40" t="s">
        <v>62</v>
      </c>
      <c r="H835" s="40" t="s">
        <v>63</v>
      </c>
      <c r="I835" s="40" t="s">
        <v>37</v>
      </c>
      <c r="J835" s="40" t="s">
        <v>38</v>
      </c>
      <c r="K835" s="40" t="s">
        <v>31</v>
      </c>
      <c r="L835" s="49">
        <v>711750</v>
      </c>
      <c r="M835" s="49">
        <v>0</v>
      </c>
      <c r="N835" s="49">
        <v>711750</v>
      </c>
      <c r="O835" s="49">
        <v>0</v>
      </c>
      <c r="P835" s="42" t="s">
        <v>150</v>
      </c>
      <c r="Q835" s="40" t="s">
        <v>10289</v>
      </c>
      <c r="R835" s="40" t="s">
        <v>10290</v>
      </c>
      <c r="S835" s="40" t="s">
        <v>140</v>
      </c>
      <c r="T835" s="40" t="s">
        <v>141</v>
      </c>
      <c r="U835" s="40" t="s">
        <v>10291</v>
      </c>
      <c r="V835" s="40" t="s">
        <v>143</v>
      </c>
      <c r="W835" s="40" t="s">
        <v>148</v>
      </c>
      <c r="X835" s="40" t="s">
        <v>149</v>
      </c>
      <c r="Y835" s="40" t="s">
        <v>83</v>
      </c>
      <c r="Z835" s="40" t="s">
        <v>83</v>
      </c>
      <c r="AA835" s="40" t="s">
        <v>8048</v>
      </c>
      <c r="AB835" s="40"/>
      <c r="AC835" s="40" t="s">
        <v>10292</v>
      </c>
      <c r="AD835" s="40" t="s">
        <v>10293</v>
      </c>
      <c r="AE835" s="40"/>
      <c r="AF835" s="40" t="s">
        <v>10073</v>
      </c>
      <c r="AG835" s="40" t="s">
        <v>673</v>
      </c>
      <c r="AH835" s="40" t="s">
        <v>10080</v>
      </c>
      <c r="AI835" s="40" t="s">
        <v>10081</v>
      </c>
    </row>
    <row r="836" spans="1:35" x14ac:dyDescent="0.2">
      <c r="A836" s="73">
        <v>83425</v>
      </c>
      <c r="B836" s="40" t="s">
        <v>10073</v>
      </c>
      <c r="C836" s="40" t="s">
        <v>10294</v>
      </c>
      <c r="D836" s="40" t="s">
        <v>137</v>
      </c>
      <c r="E836" s="42" t="s">
        <v>1317</v>
      </c>
      <c r="F836" s="40" t="s">
        <v>1318</v>
      </c>
      <c r="G836" s="40" t="s">
        <v>62</v>
      </c>
      <c r="H836" s="40" t="s">
        <v>63</v>
      </c>
      <c r="I836" s="40" t="s">
        <v>37</v>
      </c>
      <c r="J836" s="40" t="s">
        <v>38</v>
      </c>
      <c r="K836" s="40" t="s">
        <v>31</v>
      </c>
      <c r="L836" s="49">
        <v>711750</v>
      </c>
      <c r="M836" s="49">
        <v>0</v>
      </c>
      <c r="N836" s="49">
        <v>711750</v>
      </c>
      <c r="O836" s="49">
        <v>0</v>
      </c>
      <c r="P836" s="42" t="s">
        <v>150</v>
      </c>
      <c r="Q836" s="40" t="s">
        <v>10295</v>
      </c>
      <c r="R836" s="40" t="s">
        <v>10296</v>
      </c>
      <c r="S836" s="40" t="s">
        <v>140</v>
      </c>
      <c r="T836" s="40" t="s">
        <v>141</v>
      </c>
      <c r="U836" s="40" t="s">
        <v>10297</v>
      </c>
      <c r="V836" s="40" t="s">
        <v>143</v>
      </c>
      <c r="W836" s="40" t="s">
        <v>148</v>
      </c>
      <c r="X836" s="40" t="s">
        <v>149</v>
      </c>
      <c r="Y836" s="40" t="s">
        <v>83</v>
      </c>
      <c r="Z836" s="40" t="s">
        <v>83</v>
      </c>
      <c r="AA836" s="40" t="s">
        <v>8051</v>
      </c>
      <c r="AB836" s="40"/>
      <c r="AC836" s="40" t="s">
        <v>10298</v>
      </c>
      <c r="AD836" s="40" t="s">
        <v>10299</v>
      </c>
      <c r="AE836" s="40"/>
      <c r="AF836" s="40" t="s">
        <v>10073</v>
      </c>
      <c r="AG836" s="40" t="s">
        <v>673</v>
      </c>
      <c r="AH836" s="40" t="s">
        <v>10080</v>
      </c>
      <c r="AI836" s="40" t="s">
        <v>10081</v>
      </c>
    </row>
    <row r="837" spans="1:35" x14ac:dyDescent="0.2">
      <c r="A837" s="73">
        <v>83525</v>
      </c>
      <c r="B837" s="40" t="s">
        <v>10073</v>
      </c>
      <c r="C837" s="40" t="s">
        <v>10300</v>
      </c>
      <c r="D837" s="40" t="s">
        <v>137</v>
      </c>
      <c r="E837" s="42" t="s">
        <v>1317</v>
      </c>
      <c r="F837" s="40" t="s">
        <v>1318</v>
      </c>
      <c r="G837" s="40" t="s">
        <v>62</v>
      </c>
      <c r="H837" s="40" t="s">
        <v>63</v>
      </c>
      <c r="I837" s="40" t="s">
        <v>37</v>
      </c>
      <c r="J837" s="40" t="s">
        <v>38</v>
      </c>
      <c r="K837" s="40" t="s">
        <v>31</v>
      </c>
      <c r="L837" s="49">
        <v>711750</v>
      </c>
      <c r="M837" s="49">
        <v>0</v>
      </c>
      <c r="N837" s="49">
        <v>711750</v>
      </c>
      <c r="O837" s="49">
        <v>0</v>
      </c>
      <c r="P837" s="42" t="s">
        <v>150</v>
      </c>
      <c r="Q837" s="40" t="s">
        <v>10301</v>
      </c>
      <c r="R837" s="40" t="s">
        <v>10302</v>
      </c>
      <c r="S837" s="40" t="s">
        <v>140</v>
      </c>
      <c r="T837" s="40" t="s">
        <v>141</v>
      </c>
      <c r="U837" s="40" t="s">
        <v>10303</v>
      </c>
      <c r="V837" s="40" t="s">
        <v>143</v>
      </c>
      <c r="W837" s="40" t="s">
        <v>148</v>
      </c>
      <c r="X837" s="40" t="s">
        <v>149</v>
      </c>
      <c r="Y837" s="40" t="s">
        <v>83</v>
      </c>
      <c r="Z837" s="40" t="s">
        <v>83</v>
      </c>
      <c r="AA837" s="40" t="s">
        <v>8054</v>
      </c>
      <c r="AB837" s="40"/>
      <c r="AC837" s="40" t="s">
        <v>10304</v>
      </c>
      <c r="AD837" s="40" t="s">
        <v>10305</v>
      </c>
      <c r="AE837" s="40"/>
      <c r="AF837" s="40" t="s">
        <v>10073</v>
      </c>
      <c r="AG837" s="40" t="s">
        <v>673</v>
      </c>
      <c r="AH837" s="40" t="s">
        <v>10080</v>
      </c>
      <c r="AI837" s="40" t="s">
        <v>10081</v>
      </c>
    </row>
    <row r="838" spans="1:35" x14ac:dyDescent="0.2">
      <c r="A838" s="73">
        <v>83625</v>
      </c>
      <c r="B838" s="40" t="s">
        <v>10073</v>
      </c>
      <c r="C838" s="40" t="s">
        <v>10306</v>
      </c>
      <c r="D838" s="40" t="s">
        <v>137</v>
      </c>
      <c r="E838" s="42" t="s">
        <v>1317</v>
      </c>
      <c r="F838" s="40" t="s">
        <v>1318</v>
      </c>
      <c r="G838" s="40" t="s">
        <v>62</v>
      </c>
      <c r="H838" s="40" t="s">
        <v>63</v>
      </c>
      <c r="I838" s="40" t="s">
        <v>37</v>
      </c>
      <c r="J838" s="40" t="s">
        <v>38</v>
      </c>
      <c r="K838" s="40" t="s">
        <v>31</v>
      </c>
      <c r="L838" s="49">
        <v>711750</v>
      </c>
      <c r="M838" s="49">
        <v>0</v>
      </c>
      <c r="N838" s="49">
        <v>711750</v>
      </c>
      <c r="O838" s="49">
        <v>0</v>
      </c>
      <c r="P838" s="42" t="s">
        <v>150</v>
      </c>
      <c r="Q838" s="40" t="s">
        <v>10307</v>
      </c>
      <c r="R838" s="40" t="s">
        <v>10308</v>
      </c>
      <c r="S838" s="40" t="s">
        <v>140</v>
      </c>
      <c r="T838" s="40" t="s">
        <v>141</v>
      </c>
      <c r="U838" s="40" t="s">
        <v>10309</v>
      </c>
      <c r="V838" s="40" t="s">
        <v>143</v>
      </c>
      <c r="W838" s="40" t="s">
        <v>148</v>
      </c>
      <c r="X838" s="40" t="s">
        <v>149</v>
      </c>
      <c r="Y838" s="40" t="s">
        <v>83</v>
      </c>
      <c r="Z838" s="40" t="s">
        <v>83</v>
      </c>
      <c r="AA838" s="40" t="s">
        <v>8057</v>
      </c>
      <c r="AB838" s="40"/>
      <c r="AC838" s="40" t="s">
        <v>10310</v>
      </c>
      <c r="AD838" s="40" t="s">
        <v>10311</v>
      </c>
      <c r="AE838" s="40"/>
      <c r="AF838" s="40" t="s">
        <v>10073</v>
      </c>
      <c r="AG838" s="40" t="s">
        <v>673</v>
      </c>
      <c r="AH838" s="40" t="s">
        <v>10080</v>
      </c>
      <c r="AI838" s="40" t="s">
        <v>10081</v>
      </c>
    </row>
    <row r="839" spans="1:35" x14ac:dyDescent="0.2">
      <c r="A839" s="73">
        <v>83725</v>
      </c>
      <c r="B839" s="40" t="s">
        <v>10073</v>
      </c>
      <c r="C839" s="40" t="s">
        <v>10312</v>
      </c>
      <c r="D839" s="40" t="s">
        <v>137</v>
      </c>
      <c r="E839" s="42" t="s">
        <v>1317</v>
      </c>
      <c r="F839" s="40" t="s">
        <v>1318</v>
      </c>
      <c r="G839" s="40" t="s">
        <v>62</v>
      </c>
      <c r="H839" s="40" t="s">
        <v>63</v>
      </c>
      <c r="I839" s="40" t="s">
        <v>37</v>
      </c>
      <c r="J839" s="40" t="s">
        <v>38</v>
      </c>
      <c r="K839" s="40" t="s">
        <v>31</v>
      </c>
      <c r="L839" s="49">
        <v>711750</v>
      </c>
      <c r="M839" s="49">
        <v>0</v>
      </c>
      <c r="N839" s="49">
        <v>711750</v>
      </c>
      <c r="O839" s="49">
        <v>0</v>
      </c>
      <c r="P839" s="42" t="s">
        <v>150</v>
      </c>
      <c r="Q839" s="40" t="s">
        <v>10313</v>
      </c>
      <c r="R839" s="40" t="s">
        <v>10314</v>
      </c>
      <c r="S839" s="40" t="s">
        <v>140</v>
      </c>
      <c r="T839" s="40" t="s">
        <v>141</v>
      </c>
      <c r="U839" s="40" t="s">
        <v>10315</v>
      </c>
      <c r="V839" s="40" t="s">
        <v>143</v>
      </c>
      <c r="W839" s="40" t="s">
        <v>148</v>
      </c>
      <c r="X839" s="40" t="s">
        <v>149</v>
      </c>
      <c r="Y839" s="40" t="s">
        <v>83</v>
      </c>
      <c r="Z839" s="40" t="s">
        <v>83</v>
      </c>
      <c r="AA839" s="40" t="s">
        <v>8060</v>
      </c>
      <c r="AB839" s="40"/>
      <c r="AC839" s="40" t="s">
        <v>10316</v>
      </c>
      <c r="AD839" s="40" t="s">
        <v>10317</v>
      </c>
      <c r="AE839" s="40"/>
      <c r="AF839" s="40" t="s">
        <v>10073</v>
      </c>
      <c r="AG839" s="40" t="s">
        <v>673</v>
      </c>
      <c r="AH839" s="40" t="s">
        <v>10080</v>
      </c>
      <c r="AI839" s="40" t="s">
        <v>10081</v>
      </c>
    </row>
    <row r="840" spans="1:35" x14ac:dyDescent="0.2">
      <c r="A840" s="73">
        <v>83825</v>
      </c>
      <c r="B840" s="40" t="s">
        <v>10073</v>
      </c>
      <c r="C840" s="40" t="s">
        <v>10312</v>
      </c>
      <c r="D840" s="40" t="s">
        <v>137</v>
      </c>
      <c r="E840" s="42" t="s">
        <v>1317</v>
      </c>
      <c r="F840" s="40" t="s">
        <v>1318</v>
      </c>
      <c r="G840" s="40" t="s">
        <v>62</v>
      </c>
      <c r="H840" s="40" t="s">
        <v>63</v>
      </c>
      <c r="I840" s="40" t="s">
        <v>37</v>
      </c>
      <c r="J840" s="40" t="s">
        <v>38</v>
      </c>
      <c r="K840" s="40" t="s">
        <v>31</v>
      </c>
      <c r="L840" s="49">
        <v>711750</v>
      </c>
      <c r="M840" s="49">
        <v>0</v>
      </c>
      <c r="N840" s="49">
        <v>711750</v>
      </c>
      <c r="O840" s="49">
        <v>0</v>
      </c>
      <c r="P840" s="42" t="s">
        <v>150</v>
      </c>
      <c r="Q840" s="40" t="s">
        <v>10318</v>
      </c>
      <c r="R840" s="40" t="s">
        <v>10319</v>
      </c>
      <c r="S840" s="40" t="s">
        <v>140</v>
      </c>
      <c r="T840" s="40" t="s">
        <v>141</v>
      </c>
      <c r="U840" s="40" t="s">
        <v>10320</v>
      </c>
      <c r="V840" s="40" t="s">
        <v>143</v>
      </c>
      <c r="W840" s="40" t="s">
        <v>148</v>
      </c>
      <c r="X840" s="40" t="s">
        <v>149</v>
      </c>
      <c r="Y840" s="40" t="s">
        <v>83</v>
      </c>
      <c r="Z840" s="40" t="s">
        <v>83</v>
      </c>
      <c r="AA840" s="40" t="s">
        <v>8063</v>
      </c>
      <c r="AB840" s="40"/>
      <c r="AC840" s="40" t="s">
        <v>10321</v>
      </c>
      <c r="AD840" s="40" t="s">
        <v>10322</v>
      </c>
      <c r="AE840" s="40"/>
      <c r="AF840" s="40" t="s">
        <v>10073</v>
      </c>
      <c r="AG840" s="40" t="s">
        <v>673</v>
      </c>
      <c r="AH840" s="40" t="s">
        <v>10323</v>
      </c>
      <c r="AI840" s="40" t="s">
        <v>10081</v>
      </c>
    </row>
    <row r="841" spans="1:35" x14ac:dyDescent="0.2">
      <c r="A841" s="73">
        <v>83925</v>
      </c>
      <c r="B841" s="40" t="s">
        <v>10073</v>
      </c>
      <c r="C841" s="40" t="s">
        <v>10324</v>
      </c>
      <c r="D841" s="40" t="s">
        <v>137</v>
      </c>
      <c r="E841" s="42" t="s">
        <v>1226</v>
      </c>
      <c r="F841" s="40" t="s">
        <v>1227</v>
      </c>
      <c r="G841" s="40" t="s">
        <v>27</v>
      </c>
      <c r="H841" s="40" t="s">
        <v>28</v>
      </c>
      <c r="I841" s="40" t="s">
        <v>29</v>
      </c>
      <c r="J841" s="40" t="s">
        <v>30</v>
      </c>
      <c r="K841" s="40" t="s">
        <v>31</v>
      </c>
      <c r="L841" s="49">
        <v>322390</v>
      </c>
      <c r="M841" s="49">
        <v>0</v>
      </c>
      <c r="N841" s="49">
        <v>322390</v>
      </c>
      <c r="O841" s="49">
        <v>0</v>
      </c>
      <c r="P841" s="42" t="s">
        <v>150</v>
      </c>
      <c r="Q841" s="40" t="s">
        <v>2394</v>
      </c>
      <c r="R841" s="40" t="s">
        <v>2395</v>
      </c>
      <c r="S841" s="40" t="s">
        <v>140</v>
      </c>
      <c r="T841" s="40" t="s">
        <v>141</v>
      </c>
      <c r="U841" s="40" t="s">
        <v>2396</v>
      </c>
      <c r="V841" s="40" t="s">
        <v>143</v>
      </c>
      <c r="W841" s="40" t="s">
        <v>151</v>
      </c>
      <c r="X841" s="40" t="s">
        <v>152</v>
      </c>
      <c r="Y841" s="40" t="s">
        <v>45</v>
      </c>
      <c r="Z841" s="40" t="s">
        <v>45</v>
      </c>
      <c r="AA841" s="40" t="s">
        <v>6489</v>
      </c>
      <c r="AB841" s="40"/>
      <c r="AC841" s="40" t="s">
        <v>12580</v>
      </c>
      <c r="AD841" s="40" t="s">
        <v>12581</v>
      </c>
      <c r="AE841" s="40"/>
      <c r="AF841" s="40" t="s">
        <v>10073</v>
      </c>
      <c r="AG841" s="40" t="s">
        <v>486</v>
      </c>
      <c r="AH841" s="40" t="s">
        <v>10325</v>
      </c>
      <c r="AI841" s="40" t="s">
        <v>10326</v>
      </c>
    </row>
    <row r="842" spans="1:35" x14ac:dyDescent="0.2">
      <c r="A842" s="73">
        <v>84025</v>
      </c>
      <c r="B842" s="40" t="s">
        <v>10073</v>
      </c>
      <c r="C842" s="40" t="s">
        <v>10327</v>
      </c>
      <c r="D842" s="40" t="s">
        <v>137</v>
      </c>
      <c r="E842" s="42" t="s">
        <v>1264</v>
      </c>
      <c r="F842" s="40" t="s">
        <v>1265</v>
      </c>
      <c r="G842" s="40" t="s">
        <v>62</v>
      </c>
      <c r="H842" s="40" t="s">
        <v>63</v>
      </c>
      <c r="I842" s="40" t="s">
        <v>37</v>
      </c>
      <c r="J842" s="40" t="s">
        <v>1266</v>
      </c>
      <c r="K842" s="40" t="s">
        <v>31</v>
      </c>
      <c r="L842" s="49">
        <v>854100</v>
      </c>
      <c r="M842" s="49">
        <v>0</v>
      </c>
      <c r="N842" s="49">
        <v>854100</v>
      </c>
      <c r="O842" s="49">
        <v>0</v>
      </c>
      <c r="P842" s="42" t="s">
        <v>3816</v>
      </c>
      <c r="Q842" s="40" t="s">
        <v>3817</v>
      </c>
      <c r="R842" s="40" t="s">
        <v>3818</v>
      </c>
      <c r="S842" s="40" t="s">
        <v>140</v>
      </c>
      <c r="T842" s="40" t="s">
        <v>141</v>
      </c>
      <c r="U842" s="40" t="s">
        <v>3819</v>
      </c>
      <c r="V842" s="40" t="s">
        <v>143</v>
      </c>
      <c r="W842" s="40" t="s">
        <v>157</v>
      </c>
      <c r="X842" s="40" t="s">
        <v>158</v>
      </c>
      <c r="Y842" s="40" t="s">
        <v>61</v>
      </c>
      <c r="Z842" s="40" t="s">
        <v>61</v>
      </c>
      <c r="AA842" s="40" t="s">
        <v>8068</v>
      </c>
      <c r="AB842" s="40"/>
      <c r="AC842" s="40" t="s">
        <v>10328</v>
      </c>
      <c r="AD842" s="40" t="s">
        <v>10329</v>
      </c>
      <c r="AE842" s="40"/>
      <c r="AF842" s="40" t="s">
        <v>10073</v>
      </c>
      <c r="AG842" s="40" t="s">
        <v>673</v>
      </c>
      <c r="AH842" s="40" t="s">
        <v>10330</v>
      </c>
      <c r="AI842" s="40" t="s">
        <v>10331</v>
      </c>
    </row>
    <row r="843" spans="1:35" x14ac:dyDescent="0.2">
      <c r="A843" s="73">
        <v>84125</v>
      </c>
      <c r="B843" s="40" t="s">
        <v>10073</v>
      </c>
      <c r="C843" s="40" t="s">
        <v>10332</v>
      </c>
      <c r="D843" s="40" t="s">
        <v>137</v>
      </c>
      <c r="E843" s="42" t="s">
        <v>1264</v>
      </c>
      <c r="F843" s="40" t="s">
        <v>1265</v>
      </c>
      <c r="G843" s="40" t="s">
        <v>62</v>
      </c>
      <c r="H843" s="40" t="s">
        <v>63</v>
      </c>
      <c r="I843" s="40" t="s">
        <v>37</v>
      </c>
      <c r="J843" s="40" t="s">
        <v>1266</v>
      </c>
      <c r="K843" s="40" t="s">
        <v>31</v>
      </c>
      <c r="L843" s="49">
        <v>854100</v>
      </c>
      <c r="M843" s="49">
        <v>0</v>
      </c>
      <c r="N843" s="49">
        <v>854100</v>
      </c>
      <c r="O843" s="49">
        <v>0</v>
      </c>
      <c r="P843" s="42" t="s">
        <v>150</v>
      </c>
      <c r="Q843" s="40" t="s">
        <v>3824</v>
      </c>
      <c r="R843" s="40" t="s">
        <v>3825</v>
      </c>
      <c r="S843" s="40" t="s">
        <v>140</v>
      </c>
      <c r="T843" s="40" t="s">
        <v>141</v>
      </c>
      <c r="U843" s="40" t="s">
        <v>3826</v>
      </c>
      <c r="V843" s="40" t="s">
        <v>143</v>
      </c>
      <c r="W843" s="40" t="s">
        <v>157</v>
      </c>
      <c r="X843" s="40" t="s">
        <v>158</v>
      </c>
      <c r="Y843" s="40" t="s">
        <v>61</v>
      </c>
      <c r="Z843" s="40" t="s">
        <v>61</v>
      </c>
      <c r="AA843" s="40" t="s">
        <v>8071</v>
      </c>
      <c r="AB843" s="40"/>
      <c r="AC843" s="40" t="s">
        <v>10333</v>
      </c>
      <c r="AD843" s="40" t="s">
        <v>10334</v>
      </c>
      <c r="AE843" s="40"/>
      <c r="AF843" s="40" t="s">
        <v>10073</v>
      </c>
      <c r="AG843" s="40" t="s">
        <v>673</v>
      </c>
      <c r="AH843" s="40" t="s">
        <v>10330</v>
      </c>
      <c r="AI843" s="40" t="s">
        <v>10331</v>
      </c>
    </row>
    <row r="844" spans="1:35" x14ac:dyDescent="0.2">
      <c r="A844" s="73">
        <v>84225</v>
      </c>
      <c r="B844" s="40" t="s">
        <v>10073</v>
      </c>
      <c r="C844" s="40" t="s">
        <v>10335</v>
      </c>
      <c r="D844" s="40" t="s">
        <v>137</v>
      </c>
      <c r="E844" s="42" t="s">
        <v>1264</v>
      </c>
      <c r="F844" s="40" t="s">
        <v>1265</v>
      </c>
      <c r="G844" s="40" t="s">
        <v>62</v>
      </c>
      <c r="H844" s="40" t="s">
        <v>63</v>
      </c>
      <c r="I844" s="40" t="s">
        <v>37</v>
      </c>
      <c r="J844" s="40" t="s">
        <v>1266</v>
      </c>
      <c r="K844" s="40" t="s">
        <v>31</v>
      </c>
      <c r="L844" s="49">
        <v>854100</v>
      </c>
      <c r="M844" s="49">
        <v>0</v>
      </c>
      <c r="N844" s="49">
        <v>854100</v>
      </c>
      <c r="O844" s="49">
        <v>0</v>
      </c>
      <c r="P844" s="42" t="s">
        <v>150</v>
      </c>
      <c r="Q844" s="40" t="s">
        <v>4070</v>
      </c>
      <c r="R844" s="40" t="s">
        <v>4071</v>
      </c>
      <c r="S844" s="40" t="s">
        <v>140</v>
      </c>
      <c r="T844" s="40" t="s">
        <v>141</v>
      </c>
      <c r="U844" s="40" t="s">
        <v>4072</v>
      </c>
      <c r="V844" s="40" t="s">
        <v>143</v>
      </c>
      <c r="W844" s="40" t="s">
        <v>151</v>
      </c>
      <c r="X844" s="40" t="s">
        <v>152</v>
      </c>
      <c r="Y844" s="40" t="s">
        <v>61</v>
      </c>
      <c r="Z844" s="40" t="s">
        <v>61</v>
      </c>
      <c r="AA844" s="40" t="s">
        <v>8074</v>
      </c>
      <c r="AB844" s="40"/>
      <c r="AC844" s="40" t="s">
        <v>10336</v>
      </c>
      <c r="AD844" s="40" t="s">
        <v>10337</v>
      </c>
      <c r="AE844" s="40"/>
      <c r="AF844" s="40" t="s">
        <v>10073</v>
      </c>
      <c r="AG844" s="40" t="s">
        <v>673</v>
      </c>
      <c r="AH844" s="40" t="s">
        <v>10330</v>
      </c>
      <c r="AI844" s="40" t="s">
        <v>10331</v>
      </c>
    </row>
    <row r="845" spans="1:35" x14ac:dyDescent="0.2">
      <c r="A845" s="73">
        <v>84325</v>
      </c>
      <c r="B845" s="40" t="s">
        <v>10073</v>
      </c>
      <c r="C845" s="40" t="s">
        <v>10338</v>
      </c>
      <c r="D845" s="40" t="s">
        <v>137</v>
      </c>
      <c r="E845" s="42" t="s">
        <v>1264</v>
      </c>
      <c r="F845" s="40" t="s">
        <v>1265</v>
      </c>
      <c r="G845" s="40" t="s">
        <v>62</v>
      </c>
      <c r="H845" s="40" t="s">
        <v>63</v>
      </c>
      <c r="I845" s="40" t="s">
        <v>37</v>
      </c>
      <c r="J845" s="40" t="s">
        <v>1266</v>
      </c>
      <c r="K845" s="40" t="s">
        <v>31</v>
      </c>
      <c r="L845" s="49">
        <v>854100</v>
      </c>
      <c r="M845" s="49">
        <v>0</v>
      </c>
      <c r="N845" s="49">
        <v>854100</v>
      </c>
      <c r="O845" s="49">
        <v>0</v>
      </c>
      <c r="P845" s="42" t="s">
        <v>150</v>
      </c>
      <c r="Q845" s="40" t="s">
        <v>4075</v>
      </c>
      <c r="R845" s="40" t="s">
        <v>4076</v>
      </c>
      <c r="S845" s="40" t="s">
        <v>140</v>
      </c>
      <c r="T845" s="40" t="s">
        <v>141</v>
      </c>
      <c r="U845" s="40" t="s">
        <v>4077</v>
      </c>
      <c r="V845" s="40" t="s">
        <v>143</v>
      </c>
      <c r="W845" s="40" t="s">
        <v>151</v>
      </c>
      <c r="X845" s="40" t="s">
        <v>152</v>
      </c>
      <c r="Y845" s="40" t="s">
        <v>61</v>
      </c>
      <c r="Z845" s="40" t="s">
        <v>61</v>
      </c>
      <c r="AA845" s="40" t="s">
        <v>8077</v>
      </c>
      <c r="AB845" s="40"/>
      <c r="AC845" s="40" t="s">
        <v>10339</v>
      </c>
      <c r="AD845" s="40" t="s">
        <v>10340</v>
      </c>
      <c r="AE845" s="40"/>
      <c r="AF845" s="40" t="s">
        <v>10073</v>
      </c>
      <c r="AG845" s="40" t="s">
        <v>673</v>
      </c>
      <c r="AH845" s="40" t="s">
        <v>10330</v>
      </c>
      <c r="AI845" s="40" t="s">
        <v>10331</v>
      </c>
    </row>
    <row r="846" spans="1:35" x14ac:dyDescent="0.2">
      <c r="A846" s="73">
        <v>84425</v>
      </c>
      <c r="B846" s="40" t="s">
        <v>10073</v>
      </c>
      <c r="C846" s="40" t="s">
        <v>10341</v>
      </c>
      <c r="D846" s="40" t="s">
        <v>137</v>
      </c>
      <c r="E846" s="42" t="s">
        <v>1264</v>
      </c>
      <c r="F846" s="40" t="s">
        <v>1265</v>
      </c>
      <c r="G846" s="40" t="s">
        <v>62</v>
      </c>
      <c r="H846" s="40" t="s">
        <v>63</v>
      </c>
      <c r="I846" s="40" t="s">
        <v>37</v>
      </c>
      <c r="J846" s="40" t="s">
        <v>1266</v>
      </c>
      <c r="K846" s="40" t="s">
        <v>31</v>
      </c>
      <c r="L846" s="49">
        <v>854100</v>
      </c>
      <c r="M846" s="49">
        <v>0</v>
      </c>
      <c r="N846" s="49">
        <v>854100</v>
      </c>
      <c r="O846" s="49">
        <v>0</v>
      </c>
      <c r="P846" s="42" t="s">
        <v>150</v>
      </c>
      <c r="Q846" s="40" t="s">
        <v>4080</v>
      </c>
      <c r="R846" s="40" t="s">
        <v>4081</v>
      </c>
      <c r="S846" s="40" t="s">
        <v>140</v>
      </c>
      <c r="T846" s="40" t="s">
        <v>141</v>
      </c>
      <c r="U846" s="40" t="s">
        <v>4082</v>
      </c>
      <c r="V846" s="40" t="s">
        <v>143</v>
      </c>
      <c r="W846" s="40" t="s">
        <v>151</v>
      </c>
      <c r="X846" s="40" t="s">
        <v>152</v>
      </c>
      <c r="Y846" s="40" t="s">
        <v>61</v>
      </c>
      <c r="Z846" s="40" t="s">
        <v>61</v>
      </c>
      <c r="AA846" s="40" t="s">
        <v>8080</v>
      </c>
      <c r="AB846" s="40"/>
      <c r="AC846" s="40" t="s">
        <v>10342</v>
      </c>
      <c r="AD846" s="40" t="s">
        <v>10343</v>
      </c>
      <c r="AE846" s="40"/>
      <c r="AF846" s="40" t="s">
        <v>10073</v>
      </c>
      <c r="AG846" s="40" t="s">
        <v>673</v>
      </c>
      <c r="AH846" s="40" t="s">
        <v>10330</v>
      </c>
      <c r="AI846" s="40" t="s">
        <v>10331</v>
      </c>
    </row>
    <row r="847" spans="1:35" x14ac:dyDescent="0.2">
      <c r="A847" s="73">
        <v>84525</v>
      </c>
      <c r="B847" s="40" t="s">
        <v>10073</v>
      </c>
      <c r="C847" s="40" t="s">
        <v>10344</v>
      </c>
      <c r="D847" s="40" t="s">
        <v>137</v>
      </c>
      <c r="E847" s="42" t="s">
        <v>1264</v>
      </c>
      <c r="F847" s="40" t="s">
        <v>1265</v>
      </c>
      <c r="G847" s="40" t="s">
        <v>62</v>
      </c>
      <c r="H847" s="40" t="s">
        <v>63</v>
      </c>
      <c r="I847" s="40" t="s">
        <v>37</v>
      </c>
      <c r="J847" s="40" t="s">
        <v>1266</v>
      </c>
      <c r="K847" s="40" t="s">
        <v>31</v>
      </c>
      <c r="L847" s="49">
        <v>854100</v>
      </c>
      <c r="M847" s="49">
        <v>0</v>
      </c>
      <c r="N847" s="49">
        <v>854100</v>
      </c>
      <c r="O847" s="49">
        <v>0</v>
      </c>
      <c r="P847" s="42" t="s">
        <v>150</v>
      </c>
      <c r="Q847" s="40" t="s">
        <v>4085</v>
      </c>
      <c r="R847" s="40" t="s">
        <v>4086</v>
      </c>
      <c r="S847" s="40" t="s">
        <v>140</v>
      </c>
      <c r="T847" s="40" t="s">
        <v>141</v>
      </c>
      <c r="U847" s="40" t="s">
        <v>4087</v>
      </c>
      <c r="V847" s="40" t="s">
        <v>143</v>
      </c>
      <c r="W847" s="40" t="s">
        <v>151</v>
      </c>
      <c r="X847" s="40" t="s">
        <v>152</v>
      </c>
      <c r="Y847" s="40" t="s">
        <v>61</v>
      </c>
      <c r="Z847" s="40" t="s">
        <v>61</v>
      </c>
      <c r="AA847" s="40" t="s">
        <v>8083</v>
      </c>
      <c r="AB847" s="40"/>
      <c r="AC847" s="40" t="s">
        <v>10345</v>
      </c>
      <c r="AD847" s="40" t="s">
        <v>10346</v>
      </c>
      <c r="AE847" s="40"/>
      <c r="AF847" s="40" t="s">
        <v>10073</v>
      </c>
      <c r="AG847" s="40" t="s">
        <v>673</v>
      </c>
      <c r="AH847" s="40" t="s">
        <v>10330</v>
      </c>
      <c r="AI847" s="40" t="s">
        <v>10331</v>
      </c>
    </row>
    <row r="848" spans="1:35" x14ac:dyDescent="0.2">
      <c r="A848" s="73">
        <v>84625</v>
      </c>
      <c r="B848" s="40" t="s">
        <v>10073</v>
      </c>
      <c r="C848" s="40" t="s">
        <v>10347</v>
      </c>
      <c r="D848" s="40" t="s">
        <v>137</v>
      </c>
      <c r="E848" s="42" t="s">
        <v>1264</v>
      </c>
      <c r="F848" s="40" t="s">
        <v>1265</v>
      </c>
      <c r="G848" s="40" t="s">
        <v>62</v>
      </c>
      <c r="H848" s="40" t="s">
        <v>63</v>
      </c>
      <c r="I848" s="40" t="s">
        <v>37</v>
      </c>
      <c r="J848" s="40" t="s">
        <v>1266</v>
      </c>
      <c r="K848" s="40" t="s">
        <v>31</v>
      </c>
      <c r="L848" s="49">
        <v>854100</v>
      </c>
      <c r="M848" s="49">
        <v>0</v>
      </c>
      <c r="N848" s="49">
        <v>854100</v>
      </c>
      <c r="O848" s="49">
        <v>0</v>
      </c>
      <c r="P848" s="42" t="s">
        <v>150</v>
      </c>
      <c r="Q848" s="40" t="s">
        <v>4090</v>
      </c>
      <c r="R848" s="40" t="s">
        <v>4091</v>
      </c>
      <c r="S848" s="40" t="s">
        <v>140</v>
      </c>
      <c r="T848" s="40" t="s">
        <v>141</v>
      </c>
      <c r="U848" s="40" t="s">
        <v>4092</v>
      </c>
      <c r="V848" s="40" t="s">
        <v>143</v>
      </c>
      <c r="W848" s="40" t="s">
        <v>148</v>
      </c>
      <c r="X848" s="40" t="s">
        <v>149</v>
      </c>
      <c r="Y848" s="40" t="s">
        <v>61</v>
      </c>
      <c r="Z848" s="40" t="s">
        <v>61</v>
      </c>
      <c r="AA848" s="40" t="s">
        <v>8086</v>
      </c>
      <c r="AB848" s="40"/>
      <c r="AC848" s="40" t="s">
        <v>10348</v>
      </c>
      <c r="AD848" s="40" t="s">
        <v>10349</v>
      </c>
      <c r="AE848" s="40"/>
      <c r="AF848" s="40" t="s">
        <v>10073</v>
      </c>
      <c r="AG848" s="40" t="s">
        <v>673</v>
      </c>
      <c r="AH848" s="40" t="s">
        <v>10330</v>
      </c>
      <c r="AI848" s="40" t="s">
        <v>10331</v>
      </c>
    </row>
    <row r="849" spans="1:35" x14ac:dyDescent="0.2">
      <c r="A849" s="73">
        <v>84725</v>
      </c>
      <c r="B849" s="40" t="s">
        <v>10073</v>
      </c>
      <c r="C849" s="40" t="s">
        <v>10350</v>
      </c>
      <c r="D849" s="40" t="s">
        <v>137</v>
      </c>
      <c r="E849" s="42" t="s">
        <v>1264</v>
      </c>
      <c r="F849" s="40" t="s">
        <v>1265</v>
      </c>
      <c r="G849" s="40" t="s">
        <v>62</v>
      </c>
      <c r="H849" s="40" t="s">
        <v>63</v>
      </c>
      <c r="I849" s="40" t="s">
        <v>37</v>
      </c>
      <c r="J849" s="40" t="s">
        <v>1266</v>
      </c>
      <c r="K849" s="40" t="s">
        <v>31</v>
      </c>
      <c r="L849" s="49">
        <v>854100</v>
      </c>
      <c r="M849" s="49">
        <v>0</v>
      </c>
      <c r="N849" s="49">
        <v>854100</v>
      </c>
      <c r="O849" s="49">
        <v>0</v>
      </c>
      <c r="P849" s="42" t="s">
        <v>150</v>
      </c>
      <c r="Q849" s="40" t="s">
        <v>4095</v>
      </c>
      <c r="R849" s="40" t="s">
        <v>4096</v>
      </c>
      <c r="S849" s="40" t="s">
        <v>140</v>
      </c>
      <c r="T849" s="40" t="s">
        <v>141</v>
      </c>
      <c r="U849" s="40" t="s">
        <v>4097</v>
      </c>
      <c r="V849" s="40" t="s">
        <v>143</v>
      </c>
      <c r="W849" s="40" t="s">
        <v>151</v>
      </c>
      <c r="X849" s="40" t="s">
        <v>152</v>
      </c>
      <c r="Y849" s="40" t="s">
        <v>61</v>
      </c>
      <c r="Z849" s="40" t="s">
        <v>61</v>
      </c>
      <c r="AA849" s="40" t="s">
        <v>8088</v>
      </c>
      <c r="AB849" s="40"/>
      <c r="AC849" s="40" t="s">
        <v>10351</v>
      </c>
      <c r="AD849" s="40" t="s">
        <v>10352</v>
      </c>
      <c r="AE849" s="40"/>
      <c r="AF849" s="40" t="s">
        <v>10073</v>
      </c>
      <c r="AG849" s="40" t="s">
        <v>673</v>
      </c>
      <c r="AH849" s="40" t="s">
        <v>10330</v>
      </c>
      <c r="AI849" s="40" t="s">
        <v>10331</v>
      </c>
    </row>
    <row r="850" spans="1:35" x14ac:dyDescent="0.2">
      <c r="A850" s="73">
        <v>84825</v>
      </c>
      <c r="B850" s="40" t="s">
        <v>10073</v>
      </c>
      <c r="C850" s="40" t="s">
        <v>10353</v>
      </c>
      <c r="D850" s="40" t="s">
        <v>137</v>
      </c>
      <c r="E850" s="42" t="s">
        <v>1264</v>
      </c>
      <c r="F850" s="40" t="s">
        <v>1265</v>
      </c>
      <c r="G850" s="40" t="s">
        <v>62</v>
      </c>
      <c r="H850" s="40" t="s">
        <v>63</v>
      </c>
      <c r="I850" s="40" t="s">
        <v>37</v>
      </c>
      <c r="J850" s="40" t="s">
        <v>1266</v>
      </c>
      <c r="K850" s="40" t="s">
        <v>31</v>
      </c>
      <c r="L850" s="49">
        <v>854100</v>
      </c>
      <c r="M850" s="49">
        <v>0</v>
      </c>
      <c r="N850" s="49">
        <v>854100</v>
      </c>
      <c r="O850" s="49">
        <v>0</v>
      </c>
      <c r="P850" s="42" t="s">
        <v>150</v>
      </c>
      <c r="Q850" s="40" t="s">
        <v>4100</v>
      </c>
      <c r="R850" s="40" t="s">
        <v>4101</v>
      </c>
      <c r="S850" s="40" t="s">
        <v>140</v>
      </c>
      <c r="T850" s="40" t="s">
        <v>141</v>
      </c>
      <c r="U850" s="40" t="s">
        <v>4102</v>
      </c>
      <c r="V850" s="40" t="s">
        <v>143</v>
      </c>
      <c r="W850" s="40" t="s">
        <v>148</v>
      </c>
      <c r="X850" s="40" t="s">
        <v>149</v>
      </c>
      <c r="Y850" s="40" t="s">
        <v>61</v>
      </c>
      <c r="Z850" s="40" t="s">
        <v>61</v>
      </c>
      <c r="AA850" s="40" t="s">
        <v>8090</v>
      </c>
      <c r="AB850" s="40"/>
      <c r="AC850" s="40" t="s">
        <v>10354</v>
      </c>
      <c r="AD850" s="40" t="s">
        <v>10355</v>
      </c>
      <c r="AE850" s="40"/>
      <c r="AF850" s="40" t="s">
        <v>10073</v>
      </c>
      <c r="AG850" s="40" t="s">
        <v>673</v>
      </c>
      <c r="AH850" s="40" t="s">
        <v>10330</v>
      </c>
      <c r="AI850" s="40" t="s">
        <v>10331</v>
      </c>
    </row>
    <row r="851" spans="1:35" x14ac:dyDescent="0.2">
      <c r="A851" s="73">
        <v>84925</v>
      </c>
      <c r="B851" s="40" t="s">
        <v>10073</v>
      </c>
      <c r="C851" s="40" t="s">
        <v>10356</v>
      </c>
      <c r="D851" s="40" t="s">
        <v>137</v>
      </c>
      <c r="E851" s="42" t="s">
        <v>1264</v>
      </c>
      <c r="F851" s="40" t="s">
        <v>1265</v>
      </c>
      <c r="G851" s="40" t="s">
        <v>62</v>
      </c>
      <c r="H851" s="40" t="s">
        <v>63</v>
      </c>
      <c r="I851" s="40" t="s">
        <v>37</v>
      </c>
      <c r="J851" s="40" t="s">
        <v>1266</v>
      </c>
      <c r="K851" s="40" t="s">
        <v>31</v>
      </c>
      <c r="L851" s="49">
        <v>854100</v>
      </c>
      <c r="M851" s="49">
        <v>0</v>
      </c>
      <c r="N851" s="49">
        <v>854100</v>
      </c>
      <c r="O851" s="49">
        <v>0</v>
      </c>
      <c r="P851" s="42" t="s">
        <v>150</v>
      </c>
      <c r="Q851" s="40" t="s">
        <v>4105</v>
      </c>
      <c r="R851" s="40" t="s">
        <v>4106</v>
      </c>
      <c r="S851" s="40" t="s">
        <v>140</v>
      </c>
      <c r="T851" s="40" t="s">
        <v>141</v>
      </c>
      <c r="U851" s="40" t="s">
        <v>4107</v>
      </c>
      <c r="V851" s="40" t="s">
        <v>143</v>
      </c>
      <c r="W851" s="40" t="s">
        <v>151</v>
      </c>
      <c r="X851" s="40" t="s">
        <v>152</v>
      </c>
      <c r="Y851" s="40" t="s">
        <v>61</v>
      </c>
      <c r="Z851" s="40" t="s">
        <v>61</v>
      </c>
      <c r="AA851" s="40" t="s">
        <v>8093</v>
      </c>
      <c r="AB851" s="40"/>
      <c r="AC851" s="40" t="s">
        <v>10357</v>
      </c>
      <c r="AD851" s="40" t="s">
        <v>10358</v>
      </c>
      <c r="AE851" s="40"/>
      <c r="AF851" s="40" t="s">
        <v>10073</v>
      </c>
      <c r="AG851" s="40" t="s">
        <v>673</v>
      </c>
      <c r="AH851" s="40" t="s">
        <v>10330</v>
      </c>
      <c r="AI851" s="40" t="s">
        <v>10331</v>
      </c>
    </row>
    <row r="852" spans="1:35" x14ac:dyDescent="0.2">
      <c r="A852" s="73">
        <v>85025</v>
      </c>
      <c r="B852" s="40" t="s">
        <v>10073</v>
      </c>
      <c r="C852" s="40" t="s">
        <v>10359</v>
      </c>
      <c r="D852" s="40" t="s">
        <v>137</v>
      </c>
      <c r="E852" s="42" t="s">
        <v>1264</v>
      </c>
      <c r="F852" s="40" t="s">
        <v>1265</v>
      </c>
      <c r="G852" s="40" t="s">
        <v>62</v>
      </c>
      <c r="H852" s="40" t="s">
        <v>63</v>
      </c>
      <c r="I852" s="40" t="s">
        <v>37</v>
      </c>
      <c r="J852" s="40" t="s">
        <v>1266</v>
      </c>
      <c r="K852" s="40" t="s">
        <v>31</v>
      </c>
      <c r="L852" s="49">
        <v>854100</v>
      </c>
      <c r="M852" s="49">
        <v>0</v>
      </c>
      <c r="N852" s="49">
        <v>854100</v>
      </c>
      <c r="O852" s="49">
        <v>0</v>
      </c>
      <c r="P852" s="42" t="s">
        <v>3816</v>
      </c>
      <c r="Q852" s="40" t="s">
        <v>4110</v>
      </c>
      <c r="R852" s="40" t="s">
        <v>4111</v>
      </c>
      <c r="S852" s="40" t="s">
        <v>140</v>
      </c>
      <c r="T852" s="40" t="s">
        <v>141</v>
      </c>
      <c r="U852" s="40" t="s">
        <v>4112</v>
      </c>
      <c r="V852" s="40" t="s">
        <v>143</v>
      </c>
      <c r="W852" s="40" t="s">
        <v>148</v>
      </c>
      <c r="X852" s="40" t="s">
        <v>149</v>
      </c>
      <c r="Y852" s="40" t="s">
        <v>61</v>
      </c>
      <c r="Z852" s="40" t="s">
        <v>61</v>
      </c>
      <c r="AA852" s="40" t="s">
        <v>8096</v>
      </c>
      <c r="AB852" s="40"/>
      <c r="AC852" s="40" t="s">
        <v>10360</v>
      </c>
      <c r="AD852" s="40" t="s">
        <v>10361</v>
      </c>
      <c r="AE852" s="40"/>
      <c r="AF852" s="40" t="s">
        <v>10073</v>
      </c>
      <c r="AG852" s="40" t="s">
        <v>673</v>
      </c>
      <c r="AH852" s="40" t="s">
        <v>10330</v>
      </c>
      <c r="AI852" s="40" t="s">
        <v>10331</v>
      </c>
    </row>
    <row r="853" spans="1:35" x14ac:dyDescent="0.2">
      <c r="A853" s="73">
        <v>85125</v>
      </c>
      <c r="B853" s="40" t="s">
        <v>10073</v>
      </c>
      <c r="C853" s="40" t="s">
        <v>10362</v>
      </c>
      <c r="D853" s="40" t="s">
        <v>137</v>
      </c>
      <c r="E853" s="42" t="s">
        <v>1264</v>
      </c>
      <c r="F853" s="40" t="s">
        <v>1265</v>
      </c>
      <c r="G853" s="40" t="s">
        <v>62</v>
      </c>
      <c r="H853" s="40" t="s">
        <v>63</v>
      </c>
      <c r="I853" s="40" t="s">
        <v>37</v>
      </c>
      <c r="J853" s="40" t="s">
        <v>1266</v>
      </c>
      <c r="K853" s="40" t="s">
        <v>31</v>
      </c>
      <c r="L853" s="49">
        <v>854100</v>
      </c>
      <c r="M853" s="49">
        <v>0</v>
      </c>
      <c r="N853" s="49">
        <v>854100</v>
      </c>
      <c r="O853" s="49">
        <v>0</v>
      </c>
      <c r="P853" s="42" t="s">
        <v>150</v>
      </c>
      <c r="Q853" s="40" t="s">
        <v>4115</v>
      </c>
      <c r="R853" s="40" t="s">
        <v>4116</v>
      </c>
      <c r="S853" s="40" t="s">
        <v>140</v>
      </c>
      <c r="T853" s="40" t="s">
        <v>141</v>
      </c>
      <c r="U853" s="40" t="s">
        <v>4117</v>
      </c>
      <c r="V853" s="40" t="s">
        <v>143</v>
      </c>
      <c r="W853" s="40" t="s">
        <v>151</v>
      </c>
      <c r="X853" s="40" t="s">
        <v>152</v>
      </c>
      <c r="Y853" s="40" t="s">
        <v>61</v>
      </c>
      <c r="Z853" s="40" t="s">
        <v>61</v>
      </c>
      <c r="AA853" s="40" t="s">
        <v>8098</v>
      </c>
      <c r="AB853" s="40"/>
      <c r="AC853" s="40" t="s">
        <v>10363</v>
      </c>
      <c r="AD853" s="40" t="s">
        <v>10364</v>
      </c>
      <c r="AE853" s="40"/>
      <c r="AF853" s="40" t="s">
        <v>10073</v>
      </c>
      <c r="AG853" s="40" t="s">
        <v>673</v>
      </c>
      <c r="AH853" s="40" t="s">
        <v>10330</v>
      </c>
      <c r="AI853" s="40" t="s">
        <v>10331</v>
      </c>
    </row>
    <row r="854" spans="1:35" x14ac:dyDescent="0.2">
      <c r="A854" s="73">
        <v>85225</v>
      </c>
      <c r="B854" s="40" t="s">
        <v>10073</v>
      </c>
      <c r="C854" s="40" t="s">
        <v>10365</v>
      </c>
      <c r="D854" s="40" t="s">
        <v>137</v>
      </c>
      <c r="E854" s="42" t="s">
        <v>1264</v>
      </c>
      <c r="F854" s="40" t="s">
        <v>1265</v>
      </c>
      <c r="G854" s="40" t="s">
        <v>62</v>
      </c>
      <c r="H854" s="40" t="s">
        <v>63</v>
      </c>
      <c r="I854" s="40" t="s">
        <v>37</v>
      </c>
      <c r="J854" s="40" t="s">
        <v>1266</v>
      </c>
      <c r="K854" s="40" t="s">
        <v>31</v>
      </c>
      <c r="L854" s="49">
        <v>854100</v>
      </c>
      <c r="M854" s="49">
        <v>0</v>
      </c>
      <c r="N854" s="49">
        <v>854100</v>
      </c>
      <c r="O854" s="49">
        <v>0</v>
      </c>
      <c r="P854" s="42" t="s">
        <v>150</v>
      </c>
      <c r="Q854" s="40" t="s">
        <v>4120</v>
      </c>
      <c r="R854" s="40" t="s">
        <v>4121</v>
      </c>
      <c r="S854" s="40" t="s">
        <v>140</v>
      </c>
      <c r="T854" s="40" t="s">
        <v>141</v>
      </c>
      <c r="U854" s="40" t="s">
        <v>4122</v>
      </c>
      <c r="V854" s="40" t="s">
        <v>143</v>
      </c>
      <c r="W854" s="40" t="s">
        <v>151</v>
      </c>
      <c r="X854" s="40" t="s">
        <v>152</v>
      </c>
      <c r="Y854" s="40" t="s">
        <v>61</v>
      </c>
      <c r="Z854" s="40" t="s">
        <v>61</v>
      </c>
      <c r="AA854" s="40" t="s">
        <v>8100</v>
      </c>
      <c r="AB854" s="40"/>
      <c r="AC854" s="40" t="s">
        <v>10366</v>
      </c>
      <c r="AD854" s="40" t="s">
        <v>10367</v>
      </c>
      <c r="AE854" s="40"/>
      <c r="AF854" s="40" t="s">
        <v>10073</v>
      </c>
      <c r="AG854" s="40" t="s">
        <v>673</v>
      </c>
      <c r="AH854" s="40" t="s">
        <v>10330</v>
      </c>
      <c r="AI854" s="40" t="s">
        <v>10331</v>
      </c>
    </row>
    <row r="855" spans="1:35" x14ac:dyDescent="0.2">
      <c r="A855" s="73">
        <v>85325</v>
      </c>
      <c r="B855" s="40" t="s">
        <v>10073</v>
      </c>
      <c r="C855" s="40" t="s">
        <v>10368</v>
      </c>
      <c r="D855" s="40" t="s">
        <v>137</v>
      </c>
      <c r="E855" s="42" t="s">
        <v>1264</v>
      </c>
      <c r="F855" s="40" t="s">
        <v>1265</v>
      </c>
      <c r="G855" s="40" t="s">
        <v>62</v>
      </c>
      <c r="H855" s="40" t="s">
        <v>63</v>
      </c>
      <c r="I855" s="40" t="s">
        <v>37</v>
      </c>
      <c r="J855" s="40" t="s">
        <v>1266</v>
      </c>
      <c r="K855" s="40" t="s">
        <v>31</v>
      </c>
      <c r="L855" s="49">
        <v>854100</v>
      </c>
      <c r="M855" s="49">
        <v>0</v>
      </c>
      <c r="N855" s="49">
        <v>854100</v>
      </c>
      <c r="O855" s="49">
        <v>0</v>
      </c>
      <c r="P855" s="42" t="s">
        <v>150</v>
      </c>
      <c r="Q855" s="40" t="s">
        <v>4125</v>
      </c>
      <c r="R855" s="40" t="s">
        <v>4126</v>
      </c>
      <c r="S855" s="40" t="s">
        <v>140</v>
      </c>
      <c r="T855" s="40" t="s">
        <v>141</v>
      </c>
      <c r="U855" s="40" t="s">
        <v>4127</v>
      </c>
      <c r="V855" s="40" t="s">
        <v>143</v>
      </c>
      <c r="W855" s="40" t="s">
        <v>151</v>
      </c>
      <c r="X855" s="40" t="s">
        <v>152</v>
      </c>
      <c r="Y855" s="40" t="s">
        <v>61</v>
      </c>
      <c r="Z855" s="40" t="s">
        <v>61</v>
      </c>
      <c r="AA855" s="40" t="s">
        <v>8102</v>
      </c>
      <c r="AB855" s="40"/>
      <c r="AC855" s="40" t="s">
        <v>10369</v>
      </c>
      <c r="AD855" s="40" t="s">
        <v>10370</v>
      </c>
      <c r="AE855" s="40"/>
      <c r="AF855" s="40" t="s">
        <v>10073</v>
      </c>
      <c r="AG855" s="40" t="s">
        <v>673</v>
      </c>
      <c r="AH855" s="40" t="s">
        <v>10330</v>
      </c>
      <c r="AI855" s="40" t="s">
        <v>10331</v>
      </c>
    </row>
    <row r="856" spans="1:35" x14ac:dyDescent="0.2">
      <c r="A856" s="73">
        <v>85425</v>
      </c>
      <c r="B856" s="40" t="s">
        <v>10073</v>
      </c>
      <c r="C856" s="40" t="s">
        <v>10371</v>
      </c>
      <c r="D856" s="40" t="s">
        <v>137</v>
      </c>
      <c r="E856" s="42" t="s">
        <v>1264</v>
      </c>
      <c r="F856" s="40" t="s">
        <v>1265</v>
      </c>
      <c r="G856" s="40" t="s">
        <v>62</v>
      </c>
      <c r="H856" s="40" t="s">
        <v>63</v>
      </c>
      <c r="I856" s="40" t="s">
        <v>37</v>
      </c>
      <c r="J856" s="40" t="s">
        <v>1266</v>
      </c>
      <c r="K856" s="40" t="s">
        <v>31</v>
      </c>
      <c r="L856" s="49">
        <v>854100</v>
      </c>
      <c r="M856" s="49">
        <v>0</v>
      </c>
      <c r="N856" s="49">
        <v>854100</v>
      </c>
      <c r="O856" s="49">
        <v>0</v>
      </c>
      <c r="P856" s="42" t="s">
        <v>150</v>
      </c>
      <c r="Q856" s="40" t="s">
        <v>4130</v>
      </c>
      <c r="R856" s="40" t="s">
        <v>4131</v>
      </c>
      <c r="S856" s="40" t="s">
        <v>140</v>
      </c>
      <c r="T856" s="40" t="s">
        <v>141</v>
      </c>
      <c r="U856" s="40" t="s">
        <v>4132</v>
      </c>
      <c r="V856" s="40" t="s">
        <v>143</v>
      </c>
      <c r="W856" s="40" t="s">
        <v>151</v>
      </c>
      <c r="X856" s="40" t="s">
        <v>152</v>
      </c>
      <c r="Y856" s="40" t="s">
        <v>61</v>
      </c>
      <c r="Z856" s="40" t="s">
        <v>61</v>
      </c>
      <c r="AA856" s="40" t="s">
        <v>8104</v>
      </c>
      <c r="AB856" s="40"/>
      <c r="AC856" s="40" t="s">
        <v>10372</v>
      </c>
      <c r="AD856" s="40" t="s">
        <v>10373</v>
      </c>
      <c r="AE856" s="40"/>
      <c r="AF856" s="40" t="s">
        <v>10073</v>
      </c>
      <c r="AG856" s="40" t="s">
        <v>673</v>
      </c>
      <c r="AH856" s="40" t="s">
        <v>10330</v>
      </c>
      <c r="AI856" s="40" t="s">
        <v>10331</v>
      </c>
    </row>
    <row r="857" spans="1:35" x14ac:dyDescent="0.2">
      <c r="A857" s="73">
        <v>85525</v>
      </c>
      <c r="B857" s="40" t="s">
        <v>10073</v>
      </c>
      <c r="C857" s="40" t="s">
        <v>10374</v>
      </c>
      <c r="D857" s="40" t="s">
        <v>137</v>
      </c>
      <c r="E857" s="42" t="s">
        <v>1264</v>
      </c>
      <c r="F857" s="40" t="s">
        <v>1265</v>
      </c>
      <c r="G857" s="40" t="s">
        <v>62</v>
      </c>
      <c r="H857" s="40" t="s">
        <v>63</v>
      </c>
      <c r="I857" s="40" t="s">
        <v>37</v>
      </c>
      <c r="J857" s="40" t="s">
        <v>1266</v>
      </c>
      <c r="K857" s="40" t="s">
        <v>31</v>
      </c>
      <c r="L857" s="49">
        <v>854100</v>
      </c>
      <c r="M857" s="49">
        <v>0</v>
      </c>
      <c r="N857" s="49">
        <v>854100</v>
      </c>
      <c r="O857" s="49">
        <v>0</v>
      </c>
      <c r="P857" s="42" t="s">
        <v>150</v>
      </c>
      <c r="Q857" s="40" t="s">
        <v>4135</v>
      </c>
      <c r="R857" s="40" t="s">
        <v>4136</v>
      </c>
      <c r="S857" s="40" t="s">
        <v>140</v>
      </c>
      <c r="T857" s="40" t="s">
        <v>141</v>
      </c>
      <c r="U857" s="40" t="s">
        <v>4137</v>
      </c>
      <c r="V857" s="40" t="s">
        <v>143</v>
      </c>
      <c r="W857" s="40" t="s">
        <v>148</v>
      </c>
      <c r="X857" s="40" t="s">
        <v>149</v>
      </c>
      <c r="Y857" s="40" t="s">
        <v>61</v>
      </c>
      <c r="Z857" s="40" t="s">
        <v>61</v>
      </c>
      <c r="AA857" s="40" t="s">
        <v>8106</v>
      </c>
      <c r="AB857" s="40"/>
      <c r="AC857" s="40" t="s">
        <v>10375</v>
      </c>
      <c r="AD857" s="40" t="s">
        <v>10376</v>
      </c>
      <c r="AE857" s="40"/>
      <c r="AF857" s="40" t="s">
        <v>10073</v>
      </c>
      <c r="AG857" s="40" t="s">
        <v>673</v>
      </c>
      <c r="AH857" s="40" t="s">
        <v>10330</v>
      </c>
      <c r="AI857" s="40" t="s">
        <v>10331</v>
      </c>
    </row>
    <row r="858" spans="1:35" x14ac:dyDescent="0.2">
      <c r="A858" s="73">
        <v>85625</v>
      </c>
      <c r="B858" s="40" t="s">
        <v>10073</v>
      </c>
      <c r="C858" s="40" t="s">
        <v>10377</v>
      </c>
      <c r="D858" s="40" t="s">
        <v>137</v>
      </c>
      <c r="E858" s="42" t="s">
        <v>1264</v>
      </c>
      <c r="F858" s="40" t="s">
        <v>1265</v>
      </c>
      <c r="G858" s="40" t="s">
        <v>62</v>
      </c>
      <c r="H858" s="40" t="s">
        <v>63</v>
      </c>
      <c r="I858" s="40" t="s">
        <v>37</v>
      </c>
      <c r="J858" s="40" t="s">
        <v>1266</v>
      </c>
      <c r="K858" s="40" t="s">
        <v>31</v>
      </c>
      <c r="L858" s="49">
        <v>854100</v>
      </c>
      <c r="M858" s="49">
        <v>0</v>
      </c>
      <c r="N858" s="49">
        <v>854100</v>
      </c>
      <c r="O858" s="49">
        <v>0</v>
      </c>
      <c r="P858" s="42" t="s">
        <v>150</v>
      </c>
      <c r="Q858" s="40" t="s">
        <v>4140</v>
      </c>
      <c r="R858" s="40" t="s">
        <v>4141</v>
      </c>
      <c r="S858" s="40" t="s">
        <v>140</v>
      </c>
      <c r="T858" s="40" t="s">
        <v>141</v>
      </c>
      <c r="U858" s="40" t="s">
        <v>4142</v>
      </c>
      <c r="V858" s="40" t="s">
        <v>143</v>
      </c>
      <c r="W858" s="40" t="s">
        <v>148</v>
      </c>
      <c r="X858" s="40" t="s">
        <v>149</v>
      </c>
      <c r="Y858" s="40" t="s">
        <v>61</v>
      </c>
      <c r="Z858" s="40" t="s">
        <v>61</v>
      </c>
      <c r="AA858" s="40" t="s">
        <v>8109</v>
      </c>
      <c r="AB858" s="40"/>
      <c r="AC858" s="40" t="s">
        <v>10378</v>
      </c>
      <c r="AD858" s="40" t="s">
        <v>10379</v>
      </c>
      <c r="AE858" s="40"/>
      <c r="AF858" s="40" t="s">
        <v>10073</v>
      </c>
      <c r="AG858" s="40" t="s">
        <v>673</v>
      </c>
      <c r="AH858" s="40" t="s">
        <v>10330</v>
      </c>
      <c r="AI858" s="40" t="s">
        <v>10331</v>
      </c>
    </row>
    <row r="859" spans="1:35" x14ac:dyDescent="0.2">
      <c r="A859" s="73">
        <v>85725</v>
      </c>
      <c r="B859" s="40" t="s">
        <v>10073</v>
      </c>
      <c r="C859" s="40" t="s">
        <v>10380</v>
      </c>
      <c r="D859" s="40" t="s">
        <v>137</v>
      </c>
      <c r="E859" s="42" t="s">
        <v>1264</v>
      </c>
      <c r="F859" s="40" t="s">
        <v>1265</v>
      </c>
      <c r="G859" s="40" t="s">
        <v>62</v>
      </c>
      <c r="H859" s="40" t="s">
        <v>63</v>
      </c>
      <c r="I859" s="40" t="s">
        <v>37</v>
      </c>
      <c r="J859" s="40" t="s">
        <v>1266</v>
      </c>
      <c r="K859" s="40" t="s">
        <v>31</v>
      </c>
      <c r="L859" s="49">
        <v>854100</v>
      </c>
      <c r="M859" s="49">
        <v>0</v>
      </c>
      <c r="N859" s="49">
        <v>854100</v>
      </c>
      <c r="O859" s="49">
        <v>0</v>
      </c>
      <c r="P859" s="42" t="s">
        <v>150</v>
      </c>
      <c r="Q859" s="40" t="s">
        <v>4145</v>
      </c>
      <c r="R859" s="40" t="s">
        <v>4146</v>
      </c>
      <c r="S859" s="40" t="s">
        <v>140</v>
      </c>
      <c r="T859" s="40" t="s">
        <v>141</v>
      </c>
      <c r="U859" s="40" t="s">
        <v>4147</v>
      </c>
      <c r="V859" s="40" t="s">
        <v>143</v>
      </c>
      <c r="W859" s="40" t="s">
        <v>148</v>
      </c>
      <c r="X859" s="40" t="s">
        <v>149</v>
      </c>
      <c r="Y859" s="40" t="s">
        <v>61</v>
      </c>
      <c r="Z859" s="40" t="s">
        <v>61</v>
      </c>
      <c r="AA859" s="40" t="s">
        <v>8111</v>
      </c>
      <c r="AB859" s="40"/>
      <c r="AC859" s="40" t="s">
        <v>10381</v>
      </c>
      <c r="AD859" s="40" t="s">
        <v>10382</v>
      </c>
      <c r="AE859" s="40"/>
      <c r="AF859" s="40" t="s">
        <v>10073</v>
      </c>
      <c r="AG859" s="40" t="s">
        <v>673</v>
      </c>
      <c r="AH859" s="40" t="s">
        <v>10330</v>
      </c>
      <c r="AI859" s="40" t="s">
        <v>10331</v>
      </c>
    </row>
    <row r="860" spans="1:35" x14ac:dyDescent="0.2">
      <c r="A860" s="73">
        <v>85825</v>
      </c>
      <c r="B860" s="40" t="s">
        <v>10073</v>
      </c>
      <c r="C860" s="40" t="s">
        <v>10383</v>
      </c>
      <c r="D860" s="40" t="s">
        <v>137</v>
      </c>
      <c r="E860" s="42" t="s">
        <v>1264</v>
      </c>
      <c r="F860" s="40" t="s">
        <v>1265</v>
      </c>
      <c r="G860" s="40" t="s">
        <v>62</v>
      </c>
      <c r="H860" s="40" t="s">
        <v>63</v>
      </c>
      <c r="I860" s="40" t="s">
        <v>37</v>
      </c>
      <c r="J860" s="40" t="s">
        <v>1266</v>
      </c>
      <c r="K860" s="40" t="s">
        <v>31</v>
      </c>
      <c r="L860" s="49">
        <v>854100</v>
      </c>
      <c r="M860" s="49">
        <v>0</v>
      </c>
      <c r="N860" s="49">
        <v>854100</v>
      </c>
      <c r="O860" s="49">
        <v>0</v>
      </c>
      <c r="P860" s="42" t="s">
        <v>150</v>
      </c>
      <c r="Q860" s="40" t="s">
        <v>4150</v>
      </c>
      <c r="R860" s="40" t="s">
        <v>4151</v>
      </c>
      <c r="S860" s="40" t="s">
        <v>140</v>
      </c>
      <c r="T860" s="40" t="s">
        <v>141</v>
      </c>
      <c r="U860" s="40" t="s">
        <v>4152</v>
      </c>
      <c r="V860" s="40" t="s">
        <v>143</v>
      </c>
      <c r="W860" s="40" t="s">
        <v>148</v>
      </c>
      <c r="X860" s="40" t="s">
        <v>149</v>
      </c>
      <c r="Y860" s="40" t="s">
        <v>61</v>
      </c>
      <c r="Z860" s="40" t="s">
        <v>61</v>
      </c>
      <c r="AA860" s="40" t="s">
        <v>8114</v>
      </c>
      <c r="AB860" s="40"/>
      <c r="AC860" s="40" t="s">
        <v>10384</v>
      </c>
      <c r="AD860" s="40" t="s">
        <v>10385</v>
      </c>
      <c r="AE860" s="40"/>
      <c r="AF860" s="40" t="s">
        <v>10073</v>
      </c>
      <c r="AG860" s="40" t="s">
        <v>673</v>
      </c>
      <c r="AH860" s="40" t="s">
        <v>10330</v>
      </c>
      <c r="AI860" s="40" t="s">
        <v>10331</v>
      </c>
    </row>
    <row r="861" spans="1:35" x14ac:dyDescent="0.2">
      <c r="A861" s="73">
        <v>85925</v>
      </c>
      <c r="B861" s="40" t="s">
        <v>10073</v>
      </c>
      <c r="C861" s="40" t="s">
        <v>10386</v>
      </c>
      <c r="D861" s="40" t="s">
        <v>137</v>
      </c>
      <c r="E861" s="42" t="s">
        <v>1264</v>
      </c>
      <c r="F861" s="40" t="s">
        <v>1265</v>
      </c>
      <c r="G861" s="40" t="s">
        <v>62</v>
      </c>
      <c r="H861" s="40" t="s">
        <v>63</v>
      </c>
      <c r="I861" s="40" t="s">
        <v>37</v>
      </c>
      <c r="J861" s="40" t="s">
        <v>1266</v>
      </c>
      <c r="K861" s="40" t="s">
        <v>31</v>
      </c>
      <c r="L861" s="49">
        <v>854100</v>
      </c>
      <c r="M861" s="49">
        <v>0</v>
      </c>
      <c r="N861" s="49">
        <v>854100</v>
      </c>
      <c r="O861" s="49">
        <v>0</v>
      </c>
      <c r="P861" s="42" t="s">
        <v>150</v>
      </c>
      <c r="Q861" s="40" t="s">
        <v>4155</v>
      </c>
      <c r="R861" s="40" t="s">
        <v>4156</v>
      </c>
      <c r="S861" s="40" t="s">
        <v>140</v>
      </c>
      <c r="T861" s="40" t="s">
        <v>141</v>
      </c>
      <c r="U861" s="40" t="s">
        <v>4157</v>
      </c>
      <c r="V861" s="40" t="s">
        <v>143</v>
      </c>
      <c r="W861" s="40" t="s">
        <v>151</v>
      </c>
      <c r="X861" s="40" t="s">
        <v>152</v>
      </c>
      <c r="Y861" s="40" t="s">
        <v>61</v>
      </c>
      <c r="Z861" s="40" t="s">
        <v>61</v>
      </c>
      <c r="AA861" s="40" t="s">
        <v>8116</v>
      </c>
      <c r="AB861" s="40"/>
      <c r="AC861" s="40" t="s">
        <v>10387</v>
      </c>
      <c r="AD861" s="40" t="s">
        <v>10388</v>
      </c>
      <c r="AE861" s="40"/>
      <c r="AF861" s="40" t="s">
        <v>10073</v>
      </c>
      <c r="AG861" s="40" t="s">
        <v>673</v>
      </c>
      <c r="AH861" s="40" t="s">
        <v>10330</v>
      </c>
      <c r="AI861" s="40" t="s">
        <v>10331</v>
      </c>
    </row>
    <row r="862" spans="1:35" x14ac:dyDescent="0.2">
      <c r="A862" s="73">
        <v>86025</v>
      </c>
      <c r="B862" s="40" t="s">
        <v>10073</v>
      </c>
      <c r="C862" s="40" t="s">
        <v>10389</v>
      </c>
      <c r="D862" s="40" t="s">
        <v>137</v>
      </c>
      <c r="E862" s="42" t="s">
        <v>1264</v>
      </c>
      <c r="F862" s="40" t="s">
        <v>1265</v>
      </c>
      <c r="G862" s="40" t="s">
        <v>62</v>
      </c>
      <c r="H862" s="40" t="s">
        <v>63</v>
      </c>
      <c r="I862" s="40" t="s">
        <v>37</v>
      </c>
      <c r="J862" s="40" t="s">
        <v>1266</v>
      </c>
      <c r="K862" s="40" t="s">
        <v>31</v>
      </c>
      <c r="L862" s="49">
        <v>854100</v>
      </c>
      <c r="M862" s="49">
        <v>0</v>
      </c>
      <c r="N862" s="49">
        <v>854100</v>
      </c>
      <c r="O862" s="49">
        <v>0</v>
      </c>
      <c r="P862" s="42" t="s">
        <v>150</v>
      </c>
      <c r="Q862" s="40" t="s">
        <v>4160</v>
      </c>
      <c r="R862" s="40" t="s">
        <v>4161</v>
      </c>
      <c r="S862" s="40" t="s">
        <v>140</v>
      </c>
      <c r="T862" s="40" t="s">
        <v>141</v>
      </c>
      <c r="U862" s="40" t="s">
        <v>4162</v>
      </c>
      <c r="V862" s="40" t="s">
        <v>143</v>
      </c>
      <c r="W862" s="40" t="s">
        <v>148</v>
      </c>
      <c r="X862" s="40" t="s">
        <v>149</v>
      </c>
      <c r="Y862" s="40" t="s">
        <v>61</v>
      </c>
      <c r="Z862" s="40" t="s">
        <v>61</v>
      </c>
      <c r="AA862" s="40" t="s">
        <v>8118</v>
      </c>
      <c r="AB862" s="40"/>
      <c r="AC862" s="40" t="s">
        <v>10390</v>
      </c>
      <c r="AD862" s="40" t="s">
        <v>10391</v>
      </c>
      <c r="AE862" s="40"/>
      <c r="AF862" s="40" t="s">
        <v>10073</v>
      </c>
      <c r="AG862" s="40" t="s">
        <v>673</v>
      </c>
      <c r="AH862" s="40" t="s">
        <v>10330</v>
      </c>
      <c r="AI862" s="40" t="s">
        <v>10331</v>
      </c>
    </row>
    <row r="863" spans="1:35" x14ac:dyDescent="0.2">
      <c r="A863" s="73">
        <v>86125</v>
      </c>
      <c r="B863" s="40" t="s">
        <v>10073</v>
      </c>
      <c r="C863" s="40" t="s">
        <v>10392</v>
      </c>
      <c r="D863" s="40" t="s">
        <v>137</v>
      </c>
      <c r="E863" s="42" t="s">
        <v>1264</v>
      </c>
      <c r="F863" s="40" t="s">
        <v>1265</v>
      </c>
      <c r="G863" s="40" t="s">
        <v>62</v>
      </c>
      <c r="H863" s="40" t="s">
        <v>63</v>
      </c>
      <c r="I863" s="40" t="s">
        <v>37</v>
      </c>
      <c r="J863" s="40" t="s">
        <v>1266</v>
      </c>
      <c r="K863" s="40" t="s">
        <v>31</v>
      </c>
      <c r="L863" s="49">
        <v>854100</v>
      </c>
      <c r="M863" s="49">
        <v>0</v>
      </c>
      <c r="N863" s="49">
        <v>854100</v>
      </c>
      <c r="O863" s="49">
        <v>0</v>
      </c>
      <c r="P863" s="42" t="s">
        <v>150</v>
      </c>
      <c r="Q863" s="40" t="s">
        <v>4165</v>
      </c>
      <c r="R863" s="40" t="s">
        <v>4166</v>
      </c>
      <c r="S863" s="40" t="s">
        <v>140</v>
      </c>
      <c r="T863" s="40" t="s">
        <v>141</v>
      </c>
      <c r="U863" s="40" t="s">
        <v>4167</v>
      </c>
      <c r="V863" s="40" t="s">
        <v>143</v>
      </c>
      <c r="W863" s="40" t="s">
        <v>270</v>
      </c>
      <c r="X863" s="40" t="s">
        <v>271</v>
      </c>
      <c r="Y863" s="40" t="s">
        <v>61</v>
      </c>
      <c r="Z863" s="40" t="s">
        <v>61</v>
      </c>
      <c r="AA863" s="40" t="s">
        <v>8120</v>
      </c>
      <c r="AB863" s="40"/>
      <c r="AC863" s="40" t="s">
        <v>10393</v>
      </c>
      <c r="AD863" s="40" t="s">
        <v>10394</v>
      </c>
      <c r="AE863" s="40"/>
      <c r="AF863" s="40" t="s">
        <v>10073</v>
      </c>
      <c r="AG863" s="40" t="s">
        <v>673</v>
      </c>
      <c r="AH863" s="40" t="s">
        <v>10330</v>
      </c>
      <c r="AI863" s="40" t="s">
        <v>10331</v>
      </c>
    </row>
    <row r="864" spans="1:35" x14ac:dyDescent="0.2">
      <c r="A864" s="73">
        <v>86225</v>
      </c>
      <c r="B864" s="40" t="s">
        <v>10073</v>
      </c>
      <c r="C864" s="40" t="s">
        <v>10395</v>
      </c>
      <c r="D864" s="40" t="s">
        <v>137</v>
      </c>
      <c r="E864" s="42" t="s">
        <v>1264</v>
      </c>
      <c r="F864" s="40" t="s">
        <v>1265</v>
      </c>
      <c r="G864" s="40" t="s">
        <v>62</v>
      </c>
      <c r="H864" s="40" t="s">
        <v>63</v>
      </c>
      <c r="I864" s="40" t="s">
        <v>37</v>
      </c>
      <c r="J864" s="40" t="s">
        <v>1266</v>
      </c>
      <c r="K864" s="40" t="s">
        <v>31</v>
      </c>
      <c r="L864" s="49">
        <v>854100</v>
      </c>
      <c r="M864" s="49">
        <v>0</v>
      </c>
      <c r="N864" s="49">
        <v>854100</v>
      </c>
      <c r="O864" s="49">
        <v>0</v>
      </c>
      <c r="P864" s="42" t="s">
        <v>4175</v>
      </c>
      <c r="Q864" s="40" t="s">
        <v>4176</v>
      </c>
      <c r="R864" s="40" t="s">
        <v>4177</v>
      </c>
      <c r="S864" s="40" t="s">
        <v>140</v>
      </c>
      <c r="T864" s="40" t="s">
        <v>141</v>
      </c>
      <c r="U864" s="40" t="s">
        <v>4178</v>
      </c>
      <c r="V864" s="40" t="s">
        <v>143</v>
      </c>
      <c r="W864" s="40" t="s">
        <v>148</v>
      </c>
      <c r="X864" s="40" t="s">
        <v>149</v>
      </c>
      <c r="Y864" s="40" t="s">
        <v>61</v>
      </c>
      <c r="Z864" s="40" t="s">
        <v>61</v>
      </c>
      <c r="AA864" s="40" t="s">
        <v>8123</v>
      </c>
      <c r="AB864" s="40"/>
      <c r="AC864" s="40" t="s">
        <v>10396</v>
      </c>
      <c r="AD864" s="40" t="s">
        <v>10397</v>
      </c>
      <c r="AE864" s="40"/>
      <c r="AF864" s="40" t="s">
        <v>10073</v>
      </c>
      <c r="AG864" s="40" t="s">
        <v>673</v>
      </c>
      <c r="AH864" s="40" t="s">
        <v>10330</v>
      </c>
      <c r="AI864" s="40" t="s">
        <v>10331</v>
      </c>
    </row>
    <row r="865" spans="1:35" x14ac:dyDescent="0.2">
      <c r="A865" s="73">
        <v>86325</v>
      </c>
      <c r="B865" s="40" t="s">
        <v>10073</v>
      </c>
      <c r="C865" s="40" t="s">
        <v>10398</v>
      </c>
      <c r="D865" s="40" t="s">
        <v>137</v>
      </c>
      <c r="E865" s="42" t="s">
        <v>1264</v>
      </c>
      <c r="F865" s="40" t="s">
        <v>1265</v>
      </c>
      <c r="G865" s="40" t="s">
        <v>62</v>
      </c>
      <c r="H865" s="40" t="s">
        <v>63</v>
      </c>
      <c r="I865" s="40" t="s">
        <v>37</v>
      </c>
      <c r="J865" s="40" t="s">
        <v>1266</v>
      </c>
      <c r="K865" s="40" t="s">
        <v>31</v>
      </c>
      <c r="L865" s="49">
        <v>854100</v>
      </c>
      <c r="M865" s="49">
        <v>0</v>
      </c>
      <c r="N865" s="49">
        <v>854100</v>
      </c>
      <c r="O865" s="49">
        <v>0</v>
      </c>
      <c r="P865" s="42" t="s">
        <v>150</v>
      </c>
      <c r="Q865" s="40" t="s">
        <v>4181</v>
      </c>
      <c r="R865" s="40" t="s">
        <v>4182</v>
      </c>
      <c r="S865" s="40" t="s">
        <v>140</v>
      </c>
      <c r="T865" s="40" t="s">
        <v>141</v>
      </c>
      <c r="U865" s="40" t="s">
        <v>4183</v>
      </c>
      <c r="V865" s="40" t="s">
        <v>143</v>
      </c>
      <c r="W865" s="40" t="s">
        <v>148</v>
      </c>
      <c r="X865" s="40" t="s">
        <v>149</v>
      </c>
      <c r="Y865" s="40" t="s">
        <v>61</v>
      </c>
      <c r="Z865" s="40" t="s">
        <v>61</v>
      </c>
      <c r="AA865" s="40" t="s">
        <v>8126</v>
      </c>
      <c r="AB865" s="40"/>
      <c r="AC865" s="40" t="s">
        <v>10399</v>
      </c>
      <c r="AD865" s="40" t="s">
        <v>10400</v>
      </c>
      <c r="AE865" s="40"/>
      <c r="AF865" s="40" t="s">
        <v>10073</v>
      </c>
      <c r="AG865" s="40" t="s">
        <v>673</v>
      </c>
      <c r="AH865" s="40" t="s">
        <v>10330</v>
      </c>
      <c r="AI865" s="40" t="s">
        <v>10331</v>
      </c>
    </row>
    <row r="866" spans="1:35" x14ac:dyDescent="0.2">
      <c r="A866" s="73">
        <v>86425</v>
      </c>
      <c r="B866" s="40" t="s">
        <v>10073</v>
      </c>
      <c r="C866" s="40" t="s">
        <v>10401</v>
      </c>
      <c r="D866" s="40" t="s">
        <v>137</v>
      </c>
      <c r="E866" s="42" t="s">
        <v>1264</v>
      </c>
      <c r="F866" s="40" t="s">
        <v>1265</v>
      </c>
      <c r="G866" s="40" t="s">
        <v>62</v>
      </c>
      <c r="H866" s="40" t="s">
        <v>63</v>
      </c>
      <c r="I866" s="40" t="s">
        <v>37</v>
      </c>
      <c r="J866" s="40" t="s">
        <v>1266</v>
      </c>
      <c r="K866" s="40" t="s">
        <v>31</v>
      </c>
      <c r="L866" s="49">
        <v>854100</v>
      </c>
      <c r="M866" s="49">
        <v>0</v>
      </c>
      <c r="N866" s="49">
        <v>854100</v>
      </c>
      <c r="O866" s="49">
        <v>0</v>
      </c>
      <c r="P866" s="42" t="s">
        <v>150</v>
      </c>
      <c r="Q866" s="40" t="s">
        <v>4186</v>
      </c>
      <c r="R866" s="40" t="s">
        <v>4187</v>
      </c>
      <c r="S866" s="40" t="s">
        <v>140</v>
      </c>
      <c r="T866" s="40" t="s">
        <v>141</v>
      </c>
      <c r="U866" s="40" t="s">
        <v>4188</v>
      </c>
      <c r="V866" s="40" t="s">
        <v>143</v>
      </c>
      <c r="W866" s="40" t="s">
        <v>148</v>
      </c>
      <c r="X866" s="40" t="s">
        <v>149</v>
      </c>
      <c r="Y866" s="40" t="s">
        <v>61</v>
      </c>
      <c r="Z866" s="40" t="s">
        <v>61</v>
      </c>
      <c r="AA866" s="40" t="s">
        <v>8129</v>
      </c>
      <c r="AB866" s="40"/>
      <c r="AC866" s="40" t="s">
        <v>10402</v>
      </c>
      <c r="AD866" s="40" t="s">
        <v>10403</v>
      </c>
      <c r="AE866" s="40"/>
      <c r="AF866" s="40" t="s">
        <v>10073</v>
      </c>
      <c r="AG866" s="40" t="s">
        <v>673</v>
      </c>
      <c r="AH866" s="40" t="s">
        <v>10330</v>
      </c>
      <c r="AI866" s="40" t="s">
        <v>10331</v>
      </c>
    </row>
    <row r="867" spans="1:35" x14ac:dyDescent="0.2">
      <c r="A867" s="73">
        <v>86525</v>
      </c>
      <c r="B867" s="40" t="s">
        <v>10073</v>
      </c>
      <c r="C867" s="40" t="s">
        <v>10404</v>
      </c>
      <c r="D867" s="40" t="s">
        <v>137</v>
      </c>
      <c r="E867" s="42" t="s">
        <v>1264</v>
      </c>
      <c r="F867" s="40" t="s">
        <v>1265</v>
      </c>
      <c r="G867" s="40" t="s">
        <v>62</v>
      </c>
      <c r="H867" s="40" t="s">
        <v>63</v>
      </c>
      <c r="I867" s="40" t="s">
        <v>37</v>
      </c>
      <c r="J867" s="40" t="s">
        <v>1266</v>
      </c>
      <c r="K867" s="40" t="s">
        <v>31</v>
      </c>
      <c r="L867" s="49">
        <v>854100</v>
      </c>
      <c r="M867" s="49">
        <v>0</v>
      </c>
      <c r="N867" s="49">
        <v>854100</v>
      </c>
      <c r="O867" s="49">
        <v>0</v>
      </c>
      <c r="P867" s="42" t="s">
        <v>3816</v>
      </c>
      <c r="Q867" s="40" t="s">
        <v>4191</v>
      </c>
      <c r="R867" s="40" t="s">
        <v>4192</v>
      </c>
      <c r="S867" s="40" t="s">
        <v>140</v>
      </c>
      <c r="T867" s="40" t="s">
        <v>141</v>
      </c>
      <c r="U867" s="40" t="s">
        <v>4193</v>
      </c>
      <c r="V867" s="40" t="s">
        <v>143</v>
      </c>
      <c r="W867" s="40" t="s">
        <v>148</v>
      </c>
      <c r="X867" s="40" t="s">
        <v>149</v>
      </c>
      <c r="Y867" s="40" t="s">
        <v>61</v>
      </c>
      <c r="Z867" s="40" t="s">
        <v>61</v>
      </c>
      <c r="AA867" s="40" t="s">
        <v>8132</v>
      </c>
      <c r="AB867" s="40"/>
      <c r="AC867" s="40" t="s">
        <v>10405</v>
      </c>
      <c r="AD867" s="40" t="s">
        <v>10406</v>
      </c>
      <c r="AE867" s="40"/>
      <c r="AF867" s="40" t="s">
        <v>10073</v>
      </c>
      <c r="AG867" s="40" t="s">
        <v>673</v>
      </c>
      <c r="AH867" s="40" t="s">
        <v>10330</v>
      </c>
      <c r="AI867" s="40" t="s">
        <v>10331</v>
      </c>
    </row>
    <row r="868" spans="1:35" x14ac:dyDescent="0.2">
      <c r="A868" s="73">
        <v>86625</v>
      </c>
      <c r="B868" s="40" t="s">
        <v>10073</v>
      </c>
      <c r="C868" s="40" t="s">
        <v>10407</v>
      </c>
      <c r="D868" s="40" t="s">
        <v>137</v>
      </c>
      <c r="E868" s="42" t="s">
        <v>1264</v>
      </c>
      <c r="F868" s="40" t="s">
        <v>1265</v>
      </c>
      <c r="G868" s="40" t="s">
        <v>62</v>
      </c>
      <c r="H868" s="40" t="s">
        <v>63</v>
      </c>
      <c r="I868" s="40" t="s">
        <v>37</v>
      </c>
      <c r="J868" s="40" t="s">
        <v>1266</v>
      </c>
      <c r="K868" s="40" t="s">
        <v>31</v>
      </c>
      <c r="L868" s="49">
        <v>854100</v>
      </c>
      <c r="M868" s="49">
        <v>0</v>
      </c>
      <c r="N868" s="49">
        <v>854100</v>
      </c>
      <c r="O868" s="49">
        <v>0</v>
      </c>
      <c r="P868" s="42" t="s">
        <v>3816</v>
      </c>
      <c r="Q868" s="40" t="s">
        <v>4196</v>
      </c>
      <c r="R868" s="40" t="s">
        <v>4197</v>
      </c>
      <c r="S868" s="40" t="s">
        <v>140</v>
      </c>
      <c r="T868" s="40" t="s">
        <v>141</v>
      </c>
      <c r="U868" s="40" t="s">
        <v>4198</v>
      </c>
      <c r="V868" s="40" t="s">
        <v>143</v>
      </c>
      <c r="W868" s="40" t="s">
        <v>148</v>
      </c>
      <c r="X868" s="40" t="s">
        <v>149</v>
      </c>
      <c r="Y868" s="40" t="s">
        <v>61</v>
      </c>
      <c r="Z868" s="40" t="s">
        <v>61</v>
      </c>
      <c r="AA868" s="40" t="s">
        <v>8134</v>
      </c>
      <c r="AB868" s="40"/>
      <c r="AC868" s="40" t="s">
        <v>10408</v>
      </c>
      <c r="AD868" s="40" t="s">
        <v>10409</v>
      </c>
      <c r="AE868" s="40"/>
      <c r="AF868" s="40" t="s">
        <v>10073</v>
      </c>
      <c r="AG868" s="40" t="s">
        <v>673</v>
      </c>
      <c r="AH868" s="40" t="s">
        <v>10330</v>
      </c>
      <c r="AI868" s="40" t="s">
        <v>10331</v>
      </c>
    </row>
    <row r="869" spans="1:35" x14ac:dyDescent="0.2">
      <c r="A869" s="73">
        <v>86725</v>
      </c>
      <c r="B869" s="40" t="s">
        <v>10073</v>
      </c>
      <c r="C869" s="40" t="s">
        <v>10410</v>
      </c>
      <c r="D869" s="40" t="s">
        <v>137</v>
      </c>
      <c r="E869" s="42" t="s">
        <v>1264</v>
      </c>
      <c r="F869" s="40" t="s">
        <v>1265</v>
      </c>
      <c r="G869" s="40" t="s">
        <v>62</v>
      </c>
      <c r="H869" s="40" t="s">
        <v>63</v>
      </c>
      <c r="I869" s="40" t="s">
        <v>37</v>
      </c>
      <c r="J869" s="40" t="s">
        <v>1266</v>
      </c>
      <c r="K869" s="40" t="s">
        <v>31</v>
      </c>
      <c r="L869" s="49">
        <v>854100</v>
      </c>
      <c r="M869" s="49">
        <v>0</v>
      </c>
      <c r="N869" s="49">
        <v>854100</v>
      </c>
      <c r="O869" s="49">
        <v>0</v>
      </c>
      <c r="P869" s="42" t="s">
        <v>3816</v>
      </c>
      <c r="Q869" s="40" t="s">
        <v>4206</v>
      </c>
      <c r="R869" s="40" t="s">
        <v>4207</v>
      </c>
      <c r="S869" s="40" t="s">
        <v>140</v>
      </c>
      <c r="T869" s="40" t="s">
        <v>141</v>
      </c>
      <c r="U869" s="40" t="s">
        <v>4208</v>
      </c>
      <c r="V869" s="40" t="s">
        <v>143</v>
      </c>
      <c r="W869" s="40" t="s">
        <v>148</v>
      </c>
      <c r="X869" s="40" t="s">
        <v>149</v>
      </c>
      <c r="Y869" s="40" t="s">
        <v>61</v>
      </c>
      <c r="Z869" s="40" t="s">
        <v>61</v>
      </c>
      <c r="AA869" s="40" t="s">
        <v>8136</v>
      </c>
      <c r="AB869" s="40"/>
      <c r="AC869" s="40" t="s">
        <v>10411</v>
      </c>
      <c r="AD869" s="40" t="s">
        <v>10412</v>
      </c>
      <c r="AE869" s="40"/>
      <c r="AF869" s="40" t="s">
        <v>10073</v>
      </c>
      <c r="AG869" s="40" t="s">
        <v>673</v>
      </c>
      <c r="AH869" s="40" t="s">
        <v>10330</v>
      </c>
      <c r="AI869" s="40" t="s">
        <v>10331</v>
      </c>
    </row>
    <row r="870" spans="1:35" x14ac:dyDescent="0.2">
      <c r="A870" s="73">
        <v>86825</v>
      </c>
      <c r="B870" s="40" t="s">
        <v>10073</v>
      </c>
      <c r="C870" s="40" t="s">
        <v>10413</v>
      </c>
      <c r="D870" s="40" t="s">
        <v>137</v>
      </c>
      <c r="E870" s="42" t="s">
        <v>1264</v>
      </c>
      <c r="F870" s="40" t="s">
        <v>1265</v>
      </c>
      <c r="G870" s="40" t="s">
        <v>62</v>
      </c>
      <c r="H870" s="40" t="s">
        <v>63</v>
      </c>
      <c r="I870" s="40" t="s">
        <v>37</v>
      </c>
      <c r="J870" s="40" t="s">
        <v>1266</v>
      </c>
      <c r="K870" s="40" t="s">
        <v>31</v>
      </c>
      <c r="L870" s="49">
        <v>854100</v>
      </c>
      <c r="M870" s="49">
        <v>0</v>
      </c>
      <c r="N870" s="49">
        <v>854100</v>
      </c>
      <c r="O870" s="49">
        <v>0</v>
      </c>
      <c r="P870" s="42" t="s">
        <v>3816</v>
      </c>
      <c r="Q870" s="40" t="s">
        <v>4211</v>
      </c>
      <c r="R870" s="40" t="s">
        <v>4212</v>
      </c>
      <c r="S870" s="40" t="s">
        <v>140</v>
      </c>
      <c r="T870" s="40" t="s">
        <v>141</v>
      </c>
      <c r="U870" s="40" t="s">
        <v>4213</v>
      </c>
      <c r="V870" s="40" t="s">
        <v>143</v>
      </c>
      <c r="W870" s="40" t="s">
        <v>148</v>
      </c>
      <c r="X870" s="40" t="s">
        <v>149</v>
      </c>
      <c r="Y870" s="40" t="s">
        <v>61</v>
      </c>
      <c r="Z870" s="40" t="s">
        <v>61</v>
      </c>
      <c r="AA870" s="40" t="s">
        <v>8138</v>
      </c>
      <c r="AB870" s="40"/>
      <c r="AC870" s="40" t="s">
        <v>10414</v>
      </c>
      <c r="AD870" s="40" t="s">
        <v>10415</v>
      </c>
      <c r="AE870" s="40"/>
      <c r="AF870" s="40" t="s">
        <v>10073</v>
      </c>
      <c r="AG870" s="40" t="s">
        <v>673</v>
      </c>
      <c r="AH870" s="40" t="s">
        <v>10330</v>
      </c>
      <c r="AI870" s="40" t="s">
        <v>10331</v>
      </c>
    </row>
    <row r="871" spans="1:35" x14ac:dyDescent="0.2">
      <c r="A871" s="73">
        <v>86925</v>
      </c>
      <c r="B871" s="40" t="s">
        <v>10073</v>
      </c>
      <c r="C871" s="40" t="s">
        <v>10416</v>
      </c>
      <c r="D871" s="40" t="s">
        <v>137</v>
      </c>
      <c r="E871" s="42" t="s">
        <v>1264</v>
      </c>
      <c r="F871" s="40" t="s">
        <v>1265</v>
      </c>
      <c r="G871" s="40" t="s">
        <v>62</v>
      </c>
      <c r="H871" s="40" t="s">
        <v>63</v>
      </c>
      <c r="I871" s="40" t="s">
        <v>37</v>
      </c>
      <c r="J871" s="40" t="s">
        <v>1266</v>
      </c>
      <c r="K871" s="40" t="s">
        <v>31</v>
      </c>
      <c r="L871" s="49">
        <v>854100</v>
      </c>
      <c r="M871" s="49">
        <v>0</v>
      </c>
      <c r="N871" s="49">
        <v>854100</v>
      </c>
      <c r="O871" s="49">
        <v>0</v>
      </c>
      <c r="P871" s="42" t="s">
        <v>3816</v>
      </c>
      <c r="Q871" s="40" t="s">
        <v>4221</v>
      </c>
      <c r="R871" s="40" t="s">
        <v>4222</v>
      </c>
      <c r="S871" s="40" t="s">
        <v>140</v>
      </c>
      <c r="T871" s="40" t="s">
        <v>141</v>
      </c>
      <c r="U871" s="40" t="s">
        <v>4223</v>
      </c>
      <c r="V871" s="40" t="s">
        <v>143</v>
      </c>
      <c r="W871" s="40" t="s">
        <v>151</v>
      </c>
      <c r="X871" s="40" t="s">
        <v>152</v>
      </c>
      <c r="Y871" s="40" t="s">
        <v>61</v>
      </c>
      <c r="Z871" s="40" t="s">
        <v>61</v>
      </c>
      <c r="AA871" s="40" t="s">
        <v>8140</v>
      </c>
      <c r="AB871" s="40"/>
      <c r="AC871" s="40" t="s">
        <v>10417</v>
      </c>
      <c r="AD871" s="40" t="s">
        <v>10418</v>
      </c>
      <c r="AE871" s="40"/>
      <c r="AF871" s="40" t="s">
        <v>10073</v>
      </c>
      <c r="AG871" s="40" t="s">
        <v>673</v>
      </c>
      <c r="AH871" s="40" t="s">
        <v>10330</v>
      </c>
      <c r="AI871" s="40" t="s">
        <v>10331</v>
      </c>
    </row>
    <row r="872" spans="1:35" x14ac:dyDescent="0.2">
      <c r="A872" s="73">
        <v>87025</v>
      </c>
      <c r="B872" s="40" t="s">
        <v>10073</v>
      </c>
      <c r="C872" s="40" t="s">
        <v>10419</v>
      </c>
      <c r="D872" s="40" t="s">
        <v>137</v>
      </c>
      <c r="E872" s="42" t="s">
        <v>1264</v>
      </c>
      <c r="F872" s="40" t="s">
        <v>1265</v>
      </c>
      <c r="G872" s="40" t="s">
        <v>62</v>
      </c>
      <c r="H872" s="40" t="s">
        <v>63</v>
      </c>
      <c r="I872" s="40" t="s">
        <v>37</v>
      </c>
      <c r="J872" s="40" t="s">
        <v>1266</v>
      </c>
      <c r="K872" s="40" t="s">
        <v>31</v>
      </c>
      <c r="L872" s="49">
        <v>854100</v>
      </c>
      <c r="M872" s="49">
        <v>0</v>
      </c>
      <c r="N872" s="49">
        <v>854100</v>
      </c>
      <c r="O872" s="49">
        <v>0</v>
      </c>
      <c r="P872" s="42" t="s">
        <v>150</v>
      </c>
      <c r="Q872" s="40" t="s">
        <v>4226</v>
      </c>
      <c r="R872" s="40" t="s">
        <v>4227</v>
      </c>
      <c r="S872" s="40" t="s">
        <v>140</v>
      </c>
      <c r="T872" s="40" t="s">
        <v>141</v>
      </c>
      <c r="U872" s="40" t="s">
        <v>4228</v>
      </c>
      <c r="V872" s="40" t="s">
        <v>143</v>
      </c>
      <c r="W872" s="40" t="s">
        <v>148</v>
      </c>
      <c r="X872" s="40" t="s">
        <v>149</v>
      </c>
      <c r="Y872" s="40" t="s">
        <v>61</v>
      </c>
      <c r="Z872" s="40" t="s">
        <v>61</v>
      </c>
      <c r="AA872" s="40" t="s">
        <v>8142</v>
      </c>
      <c r="AB872" s="40"/>
      <c r="AC872" s="40" t="s">
        <v>10420</v>
      </c>
      <c r="AD872" s="40" t="s">
        <v>10421</v>
      </c>
      <c r="AE872" s="40"/>
      <c r="AF872" s="40" t="s">
        <v>10073</v>
      </c>
      <c r="AG872" s="40" t="s">
        <v>673</v>
      </c>
      <c r="AH872" s="40" t="s">
        <v>10330</v>
      </c>
      <c r="AI872" s="40" t="s">
        <v>10331</v>
      </c>
    </row>
    <row r="873" spans="1:35" x14ac:dyDescent="0.2">
      <c r="A873" s="73">
        <v>87125</v>
      </c>
      <c r="B873" s="40" t="s">
        <v>10073</v>
      </c>
      <c r="C873" s="40" t="s">
        <v>10422</v>
      </c>
      <c r="D873" s="40" t="s">
        <v>137</v>
      </c>
      <c r="E873" s="42" t="s">
        <v>1264</v>
      </c>
      <c r="F873" s="40" t="s">
        <v>1265</v>
      </c>
      <c r="G873" s="40" t="s">
        <v>62</v>
      </c>
      <c r="H873" s="40" t="s">
        <v>63</v>
      </c>
      <c r="I873" s="40" t="s">
        <v>37</v>
      </c>
      <c r="J873" s="40" t="s">
        <v>1266</v>
      </c>
      <c r="K873" s="40" t="s">
        <v>31</v>
      </c>
      <c r="L873" s="49">
        <v>854100</v>
      </c>
      <c r="M873" s="49">
        <v>0</v>
      </c>
      <c r="N873" s="49">
        <v>854100</v>
      </c>
      <c r="O873" s="49">
        <v>0</v>
      </c>
      <c r="P873" s="42" t="s">
        <v>150</v>
      </c>
      <c r="Q873" s="40" t="s">
        <v>4231</v>
      </c>
      <c r="R873" s="40" t="s">
        <v>4232</v>
      </c>
      <c r="S873" s="40" t="s">
        <v>140</v>
      </c>
      <c r="T873" s="40" t="s">
        <v>141</v>
      </c>
      <c r="U873" s="40" t="s">
        <v>4233</v>
      </c>
      <c r="V873" s="40" t="s">
        <v>143</v>
      </c>
      <c r="W873" s="40" t="s">
        <v>148</v>
      </c>
      <c r="X873" s="40" t="s">
        <v>149</v>
      </c>
      <c r="Y873" s="40" t="s">
        <v>61</v>
      </c>
      <c r="Z873" s="40" t="s">
        <v>61</v>
      </c>
      <c r="AA873" s="40" t="s">
        <v>8145</v>
      </c>
      <c r="AB873" s="40"/>
      <c r="AC873" s="40" t="s">
        <v>10423</v>
      </c>
      <c r="AD873" s="40" t="s">
        <v>10424</v>
      </c>
      <c r="AE873" s="40"/>
      <c r="AF873" s="40" t="s">
        <v>10073</v>
      </c>
      <c r="AG873" s="40" t="s">
        <v>673</v>
      </c>
      <c r="AH873" s="40" t="s">
        <v>10330</v>
      </c>
      <c r="AI873" s="40" t="s">
        <v>10331</v>
      </c>
    </row>
    <row r="874" spans="1:35" x14ac:dyDescent="0.2">
      <c r="A874" s="73">
        <v>87225</v>
      </c>
      <c r="B874" s="40" t="s">
        <v>10073</v>
      </c>
      <c r="C874" s="40" t="s">
        <v>10425</v>
      </c>
      <c r="D874" s="40" t="s">
        <v>137</v>
      </c>
      <c r="E874" s="42" t="s">
        <v>1264</v>
      </c>
      <c r="F874" s="40" t="s">
        <v>1265</v>
      </c>
      <c r="G874" s="40" t="s">
        <v>62</v>
      </c>
      <c r="H874" s="40" t="s">
        <v>63</v>
      </c>
      <c r="I874" s="40" t="s">
        <v>37</v>
      </c>
      <c r="J874" s="40" t="s">
        <v>1266</v>
      </c>
      <c r="K874" s="40" t="s">
        <v>31</v>
      </c>
      <c r="L874" s="49">
        <v>854100</v>
      </c>
      <c r="M874" s="49">
        <v>0</v>
      </c>
      <c r="N874" s="49">
        <v>854100</v>
      </c>
      <c r="O874" s="49">
        <v>0</v>
      </c>
      <c r="P874" s="42" t="s">
        <v>150</v>
      </c>
      <c r="Q874" s="40" t="s">
        <v>4236</v>
      </c>
      <c r="R874" s="40" t="s">
        <v>4237</v>
      </c>
      <c r="S874" s="40" t="s">
        <v>140</v>
      </c>
      <c r="T874" s="40" t="s">
        <v>141</v>
      </c>
      <c r="U874" s="40" t="s">
        <v>4238</v>
      </c>
      <c r="V874" s="40" t="s">
        <v>143</v>
      </c>
      <c r="W874" s="40" t="s">
        <v>148</v>
      </c>
      <c r="X874" s="40" t="s">
        <v>149</v>
      </c>
      <c r="Y874" s="40" t="s">
        <v>61</v>
      </c>
      <c r="Z874" s="40" t="s">
        <v>61</v>
      </c>
      <c r="AA874" s="40" t="s">
        <v>8148</v>
      </c>
      <c r="AB874" s="40"/>
      <c r="AC874" s="40" t="s">
        <v>10426</v>
      </c>
      <c r="AD874" s="40" t="s">
        <v>10427</v>
      </c>
      <c r="AE874" s="40"/>
      <c r="AF874" s="40" t="s">
        <v>10073</v>
      </c>
      <c r="AG874" s="40" t="s">
        <v>673</v>
      </c>
      <c r="AH874" s="40" t="s">
        <v>10330</v>
      </c>
      <c r="AI874" s="40" t="s">
        <v>10331</v>
      </c>
    </row>
    <row r="875" spans="1:35" x14ac:dyDescent="0.2">
      <c r="A875" s="73">
        <v>87325</v>
      </c>
      <c r="B875" s="40" t="s">
        <v>10073</v>
      </c>
      <c r="C875" s="40" t="s">
        <v>10428</v>
      </c>
      <c r="D875" s="40" t="s">
        <v>137</v>
      </c>
      <c r="E875" s="42" t="s">
        <v>1264</v>
      </c>
      <c r="F875" s="40" t="s">
        <v>1265</v>
      </c>
      <c r="G875" s="40" t="s">
        <v>62</v>
      </c>
      <c r="H875" s="40" t="s">
        <v>63</v>
      </c>
      <c r="I875" s="40" t="s">
        <v>37</v>
      </c>
      <c r="J875" s="40" t="s">
        <v>1266</v>
      </c>
      <c r="K875" s="40" t="s">
        <v>31</v>
      </c>
      <c r="L875" s="49">
        <v>854100</v>
      </c>
      <c r="M875" s="49">
        <v>0</v>
      </c>
      <c r="N875" s="49">
        <v>854100</v>
      </c>
      <c r="O875" s="49">
        <v>0</v>
      </c>
      <c r="P875" s="42" t="s">
        <v>150</v>
      </c>
      <c r="Q875" s="40" t="s">
        <v>6741</v>
      </c>
      <c r="R875" s="40" t="s">
        <v>6742</v>
      </c>
      <c r="S875" s="40" t="s">
        <v>140</v>
      </c>
      <c r="T875" s="40" t="s">
        <v>141</v>
      </c>
      <c r="U875" s="40" t="s">
        <v>6743</v>
      </c>
      <c r="V875" s="40" t="s">
        <v>143</v>
      </c>
      <c r="W875" s="40" t="s">
        <v>148</v>
      </c>
      <c r="X875" s="40" t="s">
        <v>149</v>
      </c>
      <c r="Y875" s="40" t="s">
        <v>61</v>
      </c>
      <c r="Z875" s="40" t="s">
        <v>61</v>
      </c>
      <c r="AA875" s="40" t="s">
        <v>8151</v>
      </c>
      <c r="AB875" s="40"/>
      <c r="AC875" s="40" t="s">
        <v>10429</v>
      </c>
      <c r="AD875" s="40" t="s">
        <v>10430</v>
      </c>
      <c r="AE875" s="40"/>
      <c r="AF875" s="40" t="s">
        <v>10073</v>
      </c>
      <c r="AG875" s="40" t="s">
        <v>673</v>
      </c>
      <c r="AH875" s="40" t="s">
        <v>10330</v>
      </c>
      <c r="AI875" s="40" t="s">
        <v>10331</v>
      </c>
    </row>
    <row r="876" spans="1:35" x14ac:dyDescent="0.2">
      <c r="A876" s="73">
        <v>87425</v>
      </c>
      <c r="B876" s="40" t="s">
        <v>10073</v>
      </c>
      <c r="C876" s="40" t="s">
        <v>10431</v>
      </c>
      <c r="D876" s="40" t="s">
        <v>137</v>
      </c>
      <c r="E876" s="42" t="s">
        <v>1264</v>
      </c>
      <c r="F876" s="40" t="s">
        <v>1265</v>
      </c>
      <c r="G876" s="40" t="s">
        <v>62</v>
      </c>
      <c r="H876" s="40" t="s">
        <v>63</v>
      </c>
      <c r="I876" s="40" t="s">
        <v>37</v>
      </c>
      <c r="J876" s="40" t="s">
        <v>1266</v>
      </c>
      <c r="K876" s="40" t="s">
        <v>31</v>
      </c>
      <c r="L876" s="49">
        <v>854100</v>
      </c>
      <c r="M876" s="49">
        <v>0</v>
      </c>
      <c r="N876" s="49">
        <v>854100</v>
      </c>
      <c r="O876" s="49">
        <v>0</v>
      </c>
      <c r="P876" s="42" t="s">
        <v>150</v>
      </c>
      <c r="Q876" s="40" t="s">
        <v>6747</v>
      </c>
      <c r="R876" s="40" t="s">
        <v>6748</v>
      </c>
      <c r="S876" s="40" t="s">
        <v>140</v>
      </c>
      <c r="T876" s="40" t="s">
        <v>141</v>
      </c>
      <c r="U876" s="40" t="s">
        <v>6749</v>
      </c>
      <c r="V876" s="40" t="s">
        <v>143</v>
      </c>
      <c r="W876" s="40" t="s">
        <v>148</v>
      </c>
      <c r="X876" s="40" t="s">
        <v>149</v>
      </c>
      <c r="Y876" s="40" t="s">
        <v>61</v>
      </c>
      <c r="Z876" s="40" t="s">
        <v>61</v>
      </c>
      <c r="AA876" s="40" t="s">
        <v>8153</v>
      </c>
      <c r="AB876" s="40"/>
      <c r="AC876" s="40" t="s">
        <v>10432</v>
      </c>
      <c r="AD876" s="40" t="s">
        <v>10433</v>
      </c>
      <c r="AE876" s="40"/>
      <c r="AF876" s="40" t="s">
        <v>10073</v>
      </c>
      <c r="AG876" s="40" t="s">
        <v>673</v>
      </c>
      <c r="AH876" s="40" t="s">
        <v>10330</v>
      </c>
      <c r="AI876" s="40" t="s">
        <v>10331</v>
      </c>
    </row>
    <row r="877" spans="1:35" x14ac:dyDescent="0.2">
      <c r="A877" s="73">
        <v>87525</v>
      </c>
      <c r="B877" s="40" t="s">
        <v>10073</v>
      </c>
      <c r="C877" s="40" t="s">
        <v>10434</v>
      </c>
      <c r="D877" s="40" t="s">
        <v>137</v>
      </c>
      <c r="E877" s="42" t="s">
        <v>1264</v>
      </c>
      <c r="F877" s="40" t="s">
        <v>1265</v>
      </c>
      <c r="G877" s="40" t="s">
        <v>62</v>
      </c>
      <c r="H877" s="40" t="s">
        <v>63</v>
      </c>
      <c r="I877" s="40" t="s">
        <v>37</v>
      </c>
      <c r="J877" s="40" t="s">
        <v>1266</v>
      </c>
      <c r="K877" s="40" t="s">
        <v>31</v>
      </c>
      <c r="L877" s="49">
        <v>854100</v>
      </c>
      <c r="M877" s="49">
        <v>0</v>
      </c>
      <c r="N877" s="49">
        <v>854100</v>
      </c>
      <c r="O877" s="49">
        <v>0</v>
      </c>
      <c r="P877" s="42" t="s">
        <v>150</v>
      </c>
      <c r="Q877" s="40" t="s">
        <v>6753</v>
      </c>
      <c r="R877" s="40" t="s">
        <v>6754</v>
      </c>
      <c r="S877" s="40" t="s">
        <v>140</v>
      </c>
      <c r="T877" s="40" t="s">
        <v>141</v>
      </c>
      <c r="U877" s="40" t="s">
        <v>6755</v>
      </c>
      <c r="V877" s="40" t="s">
        <v>143</v>
      </c>
      <c r="W877" s="40" t="s">
        <v>148</v>
      </c>
      <c r="X877" s="40" t="s">
        <v>149</v>
      </c>
      <c r="Y877" s="40" t="s">
        <v>61</v>
      </c>
      <c r="Z877" s="40" t="s">
        <v>61</v>
      </c>
      <c r="AA877" s="40" t="s">
        <v>8155</v>
      </c>
      <c r="AB877" s="40"/>
      <c r="AC877" s="40" t="s">
        <v>10435</v>
      </c>
      <c r="AD877" s="40" t="s">
        <v>10436</v>
      </c>
      <c r="AE877" s="40"/>
      <c r="AF877" s="40" t="s">
        <v>10073</v>
      </c>
      <c r="AG877" s="40" t="s">
        <v>673</v>
      </c>
      <c r="AH877" s="40" t="s">
        <v>10330</v>
      </c>
      <c r="AI877" s="40" t="s">
        <v>10331</v>
      </c>
    </row>
    <row r="878" spans="1:35" x14ac:dyDescent="0.2">
      <c r="A878" s="73">
        <v>87625</v>
      </c>
      <c r="B878" s="40" t="s">
        <v>10073</v>
      </c>
      <c r="C878" s="40" t="s">
        <v>10437</v>
      </c>
      <c r="D878" s="40" t="s">
        <v>137</v>
      </c>
      <c r="E878" s="42" t="s">
        <v>1264</v>
      </c>
      <c r="F878" s="40" t="s">
        <v>1265</v>
      </c>
      <c r="G878" s="40" t="s">
        <v>62</v>
      </c>
      <c r="H878" s="40" t="s">
        <v>63</v>
      </c>
      <c r="I878" s="40" t="s">
        <v>37</v>
      </c>
      <c r="J878" s="40" t="s">
        <v>1266</v>
      </c>
      <c r="K878" s="40" t="s">
        <v>31</v>
      </c>
      <c r="L878" s="49">
        <v>854100</v>
      </c>
      <c r="M878" s="49">
        <v>0</v>
      </c>
      <c r="N878" s="49">
        <v>854100</v>
      </c>
      <c r="O878" s="49">
        <v>0</v>
      </c>
      <c r="P878" s="42" t="s">
        <v>150</v>
      </c>
      <c r="Q878" s="40" t="s">
        <v>6759</v>
      </c>
      <c r="R878" s="40" t="s">
        <v>6760</v>
      </c>
      <c r="S878" s="40" t="s">
        <v>140</v>
      </c>
      <c r="T878" s="40" t="s">
        <v>141</v>
      </c>
      <c r="U878" s="40" t="s">
        <v>6761</v>
      </c>
      <c r="V878" s="40" t="s">
        <v>143</v>
      </c>
      <c r="W878" s="40" t="s">
        <v>148</v>
      </c>
      <c r="X878" s="40" t="s">
        <v>149</v>
      </c>
      <c r="Y878" s="40" t="s">
        <v>61</v>
      </c>
      <c r="Z878" s="40" t="s">
        <v>61</v>
      </c>
      <c r="AA878" s="40" t="s">
        <v>8157</v>
      </c>
      <c r="AB878" s="40"/>
      <c r="AC878" s="40" t="s">
        <v>10438</v>
      </c>
      <c r="AD878" s="40" t="s">
        <v>10439</v>
      </c>
      <c r="AE878" s="40"/>
      <c r="AF878" s="40" t="s">
        <v>10073</v>
      </c>
      <c r="AG878" s="40" t="s">
        <v>673</v>
      </c>
      <c r="AH878" s="40" t="s">
        <v>10330</v>
      </c>
      <c r="AI878" s="40" t="s">
        <v>10331</v>
      </c>
    </row>
    <row r="879" spans="1:35" x14ac:dyDescent="0.2">
      <c r="A879" s="73">
        <v>87725</v>
      </c>
      <c r="B879" s="40" t="s">
        <v>10073</v>
      </c>
      <c r="C879" s="40" t="s">
        <v>10440</v>
      </c>
      <c r="D879" s="40" t="s">
        <v>137</v>
      </c>
      <c r="E879" s="42" t="s">
        <v>1264</v>
      </c>
      <c r="F879" s="40" t="s">
        <v>1265</v>
      </c>
      <c r="G879" s="40" t="s">
        <v>62</v>
      </c>
      <c r="H879" s="40" t="s">
        <v>63</v>
      </c>
      <c r="I879" s="40" t="s">
        <v>37</v>
      </c>
      <c r="J879" s="40" t="s">
        <v>1266</v>
      </c>
      <c r="K879" s="40" t="s">
        <v>31</v>
      </c>
      <c r="L879" s="49">
        <v>854100</v>
      </c>
      <c r="M879" s="49">
        <v>0</v>
      </c>
      <c r="N879" s="49">
        <v>854100</v>
      </c>
      <c r="O879" s="49">
        <v>0</v>
      </c>
      <c r="P879" s="42" t="s">
        <v>150</v>
      </c>
      <c r="Q879" s="40" t="s">
        <v>6765</v>
      </c>
      <c r="R879" s="40" t="s">
        <v>6766</v>
      </c>
      <c r="S879" s="40" t="s">
        <v>140</v>
      </c>
      <c r="T879" s="40" t="s">
        <v>141</v>
      </c>
      <c r="U879" s="40" t="s">
        <v>6767</v>
      </c>
      <c r="V879" s="40" t="s">
        <v>143</v>
      </c>
      <c r="W879" s="40" t="s">
        <v>151</v>
      </c>
      <c r="X879" s="40" t="s">
        <v>152</v>
      </c>
      <c r="Y879" s="40" t="s">
        <v>61</v>
      </c>
      <c r="Z879" s="40" t="s">
        <v>61</v>
      </c>
      <c r="AA879" s="40" t="s">
        <v>8159</v>
      </c>
      <c r="AB879" s="40"/>
      <c r="AC879" s="40" t="s">
        <v>10441</v>
      </c>
      <c r="AD879" s="40" t="s">
        <v>10442</v>
      </c>
      <c r="AE879" s="40"/>
      <c r="AF879" s="40" t="s">
        <v>10073</v>
      </c>
      <c r="AG879" s="40" t="s">
        <v>673</v>
      </c>
      <c r="AH879" s="40" t="s">
        <v>10330</v>
      </c>
      <c r="AI879" s="40" t="s">
        <v>10331</v>
      </c>
    </row>
    <row r="880" spans="1:35" x14ac:dyDescent="0.2">
      <c r="A880" s="73">
        <v>87825</v>
      </c>
      <c r="B880" s="40" t="s">
        <v>10073</v>
      </c>
      <c r="C880" s="40" t="s">
        <v>10443</v>
      </c>
      <c r="D880" s="40" t="s">
        <v>137</v>
      </c>
      <c r="E880" s="42" t="s">
        <v>1264</v>
      </c>
      <c r="F880" s="40" t="s">
        <v>1265</v>
      </c>
      <c r="G880" s="40" t="s">
        <v>62</v>
      </c>
      <c r="H880" s="40" t="s">
        <v>63</v>
      </c>
      <c r="I880" s="40" t="s">
        <v>37</v>
      </c>
      <c r="J880" s="40" t="s">
        <v>1266</v>
      </c>
      <c r="K880" s="40" t="s">
        <v>31</v>
      </c>
      <c r="L880" s="49">
        <v>854100</v>
      </c>
      <c r="M880" s="49">
        <v>0</v>
      </c>
      <c r="N880" s="49">
        <v>854100</v>
      </c>
      <c r="O880" s="49">
        <v>0</v>
      </c>
      <c r="P880" s="42" t="s">
        <v>150</v>
      </c>
      <c r="Q880" s="40" t="s">
        <v>6771</v>
      </c>
      <c r="R880" s="40" t="s">
        <v>6772</v>
      </c>
      <c r="S880" s="40" t="s">
        <v>140</v>
      </c>
      <c r="T880" s="40" t="s">
        <v>141</v>
      </c>
      <c r="U880" s="40" t="s">
        <v>6773</v>
      </c>
      <c r="V880" s="40" t="s">
        <v>143</v>
      </c>
      <c r="W880" s="40" t="s">
        <v>148</v>
      </c>
      <c r="X880" s="40" t="s">
        <v>149</v>
      </c>
      <c r="Y880" s="40" t="s">
        <v>61</v>
      </c>
      <c r="Z880" s="40" t="s">
        <v>61</v>
      </c>
      <c r="AA880" s="40" t="s">
        <v>8162</v>
      </c>
      <c r="AB880" s="40"/>
      <c r="AC880" s="40" t="s">
        <v>10444</v>
      </c>
      <c r="AD880" s="40" t="s">
        <v>10445</v>
      </c>
      <c r="AE880" s="40"/>
      <c r="AF880" s="40" t="s">
        <v>10073</v>
      </c>
      <c r="AG880" s="40" t="s">
        <v>673</v>
      </c>
      <c r="AH880" s="40" t="s">
        <v>10330</v>
      </c>
      <c r="AI880" s="40" t="s">
        <v>10331</v>
      </c>
    </row>
    <row r="881" spans="1:35" x14ac:dyDescent="0.2">
      <c r="A881" s="73">
        <v>87925</v>
      </c>
      <c r="B881" s="40" t="s">
        <v>10073</v>
      </c>
      <c r="C881" s="40" t="s">
        <v>10446</v>
      </c>
      <c r="D881" s="40" t="s">
        <v>137</v>
      </c>
      <c r="E881" s="42" t="s">
        <v>1264</v>
      </c>
      <c r="F881" s="40" t="s">
        <v>1265</v>
      </c>
      <c r="G881" s="40" t="s">
        <v>62</v>
      </c>
      <c r="H881" s="40" t="s">
        <v>63</v>
      </c>
      <c r="I881" s="40" t="s">
        <v>37</v>
      </c>
      <c r="J881" s="40" t="s">
        <v>1266</v>
      </c>
      <c r="K881" s="40" t="s">
        <v>31</v>
      </c>
      <c r="L881" s="49">
        <v>854100</v>
      </c>
      <c r="M881" s="49">
        <v>0</v>
      </c>
      <c r="N881" s="49">
        <v>854100</v>
      </c>
      <c r="O881" s="49">
        <v>0</v>
      </c>
      <c r="P881" s="42" t="s">
        <v>150</v>
      </c>
      <c r="Q881" s="40" t="s">
        <v>6777</v>
      </c>
      <c r="R881" s="40" t="s">
        <v>6778</v>
      </c>
      <c r="S881" s="40" t="s">
        <v>140</v>
      </c>
      <c r="T881" s="40" t="s">
        <v>141</v>
      </c>
      <c r="U881" s="40" t="s">
        <v>6779</v>
      </c>
      <c r="V881" s="40" t="s">
        <v>143</v>
      </c>
      <c r="W881" s="40" t="s">
        <v>148</v>
      </c>
      <c r="X881" s="40" t="s">
        <v>149</v>
      </c>
      <c r="Y881" s="40" t="s">
        <v>61</v>
      </c>
      <c r="Z881" s="40" t="s">
        <v>61</v>
      </c>
      <c r="AA881" s="40" t="s">
        <v>8165</v>
      </c>
      <c r="AB881" s="40"/>
      <c r="AC881" s="40" t="s">
        <v>10447</v>
      </c>
      <c r="AD881" s="40" t="s">
        <v>10448</v>
      </c>
      <c r="AE881" s="40"/>
      <c r="AF881" s="40" t="s">
        <v>10073</v>
      </c>
      <c r="AG881" s="40" t="s">
        <v>673</v>
      </c>
      <c r="AH881" s="40" t="s">
        <v>10330</v>
      </c>
      <c r="AI881" s="40" t="s">
        <v>10331</v>
      </c>
    </row>
    <row r="882" spans="1:35" x14ac:dyDescent="0.2">
      <c r="A882" s="73">
        <v>88025</v>
      </c>
      <c r="B882" s="40" t="s">
        <v>10073</v>
      </c>
      <c r="C882" s="40" t="s">
        <v>10449</v>
      </c>
      <c r="D882" s="40" t="s">
        <v>137</v>
      </c>
      <c r="E882" s="42" t="s">
        <v>1264</v>
      </c>
      <c r="F882" s="40" t="s">
        <v>1265</v>
      </c>
      <c r="G882" s="40" t="s">
        <v>62</v>
      </c>
      <c r="H882" s="40" t="s">
        <v>63</v>
      </c>
      <c r="I882" s="40" t="s">
        <v>37</v>
      </c>
      <c r="J882" s="40" t="s">
        <v>1266</v>
      </c>
      <c r="K882" s="40" t="s">
        <v>31</v>
      </c>
      <c r="L882" s="49">
        <v>854100</v>
      </c>
      <c r="M882" s="49">
        <v>0</v>
      </c>
      <c r="N882" s="49">
        <v>854100</v>
      </c>
      <c r="O882" s="49">
        <v>0</v>
      </c>
      <c r="P882" s="42" t="s">
        <v>150</v>
      </c>
      <c r="Q882" s="40" t="s">
        <v>6783</v>
      </c>
      <c r="R882" s="40" t="s">
        <v>6784</v>
      </c>
      <c r="S882" s="40" t="s">
        <v>140</v>
      </c>
      <c r="T882" s="40" t="s">
        <v>141</v>
      </c>
      <c r="U882" s="40" t="s">
        <v>6785</v>
      </c>
      <c r="V882" s="40" t="s">
        <v>143</v>
      </c>
      <c r="W882" s="40" t="s">
        <v>148</v>
      </c>
      <c r="X882" s="40" t="s">
        <v>149</v>
      </c>
      <c r="Y882" s="40" t="s">
        <v>61</v>
      </c>
      <c r="Z882" s="40" t="s">
        <v>61</v>
      </c>
      <c r="AA882" s="40" t="s">
        <v>8168</v>
      </c>
      <c r="AB882" s="40"/>
      <c r="AC882" s="40" t="s">
        <v>10450</v>
      </c>
      <c r="AD882" s="40" t="s">
        <v>10451</v>
      </c>
      <c r="AE882" s="40"/>
      <c r="AF882" s="40" t="s">
        <v>10073</v>
      </c>
      <c r="AG882" s="40" t="s">
        <v>673</v>
      </c>
      <c r="AH882" s="40" t="s">
        <v>10330</v>
      </c>
      <c r="AI882" s="40" t="s">
        <v>10331</v>
      </c>
    </row>
    <row r="883" spans="1:35" x14ac:dyDescent="0.2">
      <c r="A883" s="73">
        <v>88125</v>
      </c>
      <c r="B883" s="40" t="s">
        <v>10073</v>
      </c>
      <c r="C883" s="40" t="s">
        <v>10452</v>
      </c>
      <c r="D883" s="40" t="s">
        <v>137</v>
      </c>
      <c r="E883" s="42" t="s">
        <v>1264</v>
      </c>
      <c r="F883" s="40" t="s">
        <v>1265</v>
      </c>
      <c r="G883" s="40" t="s">
        <v>62</v>
      </c>
      <c r="H883" s="40" t="s">
        <v>63</v>
      </c>
      <c r="I883" s="40" t="s">
        <v>37</v>
      </c>
      <c r="J883" s="40" t="s">
        <v>1266</v>
      </c>
      <c r="K883" s="40" t="s">
        <v>31</v>
      </c>
      <c r="L883" s="49">
        <v>854100</v>
      </c>
      <c r="M883" s="49">
        <v>0</v>
      </c>
      <c r="N883" s="49">
        <v>854100</v>
      </c>
      <c r="O883" s="49">
        <v>0</v>
      </c>
      <c r="P883" s="42" t="s">
        <v>150</v>
      </c>
      <c r="Q883" s="40" t="s">
        <v>6789</v>
      </c>
      <c r="R883" s="40" t="s">
        <v>6790</v>
      </c>
      <c r="S883" s="40" t="s">
        <v>140</v>
      </c>
      <c r="T883" s="40" t="s">
        <v>141</v>
      </c>
      <c r="U883" s="40" t="s">
        <v>6791</v>
      </c>
      <c r="V883" s="40" t="s">
        <v>143</v>
      </c>
      <c r="W883" s="40" t="s">
        <v>159</v>
      </c>
      <c r="X883" s="40" t="s">
        <v>160</v>
      </c>
      <c r="Y883" s="40" t="s">
        <v>61</v>
      </c>
      <c r="Z883" s="40" t="s">
        <v>61</v>
      </c>
      <c r="AA883" s="40" t="s">
        <v>8171</v>
      </c>
      <c r="AB883" s="40"/>
      <c r="AC883" s="40" t="s">
        <v>10453</v>
      </c>
      <c r="AD883" s="40" t="s">
        <v>10454</v>
      </c>
      <c r="AE883" s="40"/>
      <c r="AF883" s="40" t="s">
        <v>10073</v>
      </c>
      <c r="AG883" s="40" t="s">
        <v>673</v>
      </c>
      <c r="AH883" s="40" t="s">
        <v>10330</v>
      </c>
      <c r="AI883" s="40" t="s">
        <v>10331</v>
      </c>
    </row>
    <row r="884" spans="1:35" x14ac:dyDescent="0.2">
      <c r="A884" s="73">
        <v>88225</v>
      </c>
      <c r="B884" s="40" t="s">
        <v>10073</v>
      </c>
      <c r="C884" s="40" t="s">
        <v>10452</v>
      </c>
      <c r="D884" s="40" t="s">
        <v>137</v>
      </c>
      <c r="E884" s="42" t="s">
        <v>1264</v>
      </c>
      <c r="F884" s="40" t="s">
        <v>1265</v>
      </c>
      <c r="G884" s="40" t="s">
        <v>62</v>
      </c>
      <c r="H884" s="40" t="s">
        <v>63</v>
      </c>
      <c r="I884" s="40" t="s">
        <v>37</v>
      </c>
      <c r="J884" s="40" t="s">
        <v>1266</v>
      </c>
      <c r="K884" s="40" t="s">
        <v>31</v>
      </c>
      <c r="L884" s="49">
        <v>854100</v>
      </c>
      <c r="M884" s="49">
        <v>0</v>
      </c>
      <c r="N884" s="49">
        <v>854100</v>
      </c>
      <c r="O884" s="49">
        <v>0</v>
      </c>
      <c r="P884" s="42" t="s">
        <v>150</v>
      </c>
      <c r="Q884" s="40" t="s">
        <v>6795</v>
      </c>
      <c r="R884" s="40" t="s">
        <v>6796</v>
      </c>
      <c r="S884" s="40" t="s">
        <v>140</v>
      </c>
      <c r="T884" s="40" t="s">
        <v>141</v>
      </c>
      <c r="U884" s="40" t="s">
        <v>6797</v>
      </c>
      <c r="V884" s="40" t="s">
        <v>143</v>
      </c>
      <c r="W884" s="40" t="s">
        <v>270</v>
      </c>
      <c r="X884" s="40" t="s">
        <v>271</v>
      </c>
      <c r="Y884" s="40" t="s">
        <v>61</v>
      </c>
      <c r="Z884" s="40" t="s">
        <v>61</v>
      </c>
      <c r="AA884" s="40" t="s">
        <v>8174</v>
      </c>
      <c r="AB884" s="40"/>
      <c r="AC884" s="40" t="s">
        <v>10455</v>
      </c>
      <c r="AD884" s="40" t="s">
        <v>10456</v>
      </c>
      <c r="AE884" s="40"/>
      <c r="AF884" s="40" t="s">
        <v>10073</v>
      </c>
      <c r="AG884" s="40" t="s">
        <v>673</v>
      </c>
      <c r="AH884" s="40" t="s">
        <v>10330</v>
      </c>
      <c r="AI884" s="40" t="s">
        <v>10331</v>
      </c>
    </row>
    <row r="885" spans="1:35" x14ac:dyDescent="0.2">
      <c r="A885" s="73">
        <v>88325</v>
      </c>
      <c r="B885" s="40" t="s">
        <v>10073</v>
      </c>
      <c r="C885" s="40" t="s">
        <v>10457</v>
      </c>
      <c r="D885" s="40" t="s">
        <v>137</v>
      </c>
      <c r="E885" s="42" t="s">
        <v>1264</v>
      </c>
      <c r="F885" s="40" t="s">
        <v>1265</v>
      </c>
      <c r="G885" s="40" t="s">
        <v>62</v>
      </c>
      <c r="H885" s="40" t="s">
        <v>63</v>
      </c>
      <c r="I885" s="40" t="s">
        <v>37</v>
      </c>
      <c r="J885" s="40" t="s">
        <v>1266</v>
      </c>
      <c r="K885" s="40" t="s">
        <v>31</v>
      </c>
      <c r="L885" s="49">
        <v>854100</v>
      </c>
      <c r="M885" s="49">
        <v>0</v>
      </c>
      <c r="N885" s="49">
        <v>854100</v>
      </c>
      <c r="O885" s="49">
        <v>0</v>
      </c>
      <c r="P885" s="42" t="s">
        <v>150</v>
      </c>
      <c r="Q885" s="40" t="s">
        <v>6801</v>
      </c>
      <c r="R885" s="40" t="s">
        <v>6802</v>
      </c>
      <c r="S885" s="40" t="s">
        <v>140</v>
      </c>
      <c r="T885" s="40" t="s">
        <v>141</v>
      </c>
      <c r="U885" s="40" t="s">
        <v>6803</v>
      </c>
      <c r="V885" s="40" t="s">
        <v>143</v>
      </c>
      <c r="W885" s="40" t="s">
        <v>151</v>
      </c>
      <c r="X885" s="40" t="s">
        <v>152</v>
      </c>
      <c r="Y885" s="40" t="s">
        <v>61</v>
      </c>
      <c r="Z885" s="40" t="s">
        <v>61</v>
      </c>
      <c r="AA885" s="40" t="s">
        <v>8176</v>
      </c>
      <c r="AB885" s="40"/>
      <c r="AC885" s="40" t="s">
        <v>10458</v>
      </c>
      <c r="AD885" s="40" t="s">
        <v>10459</v>
      </c>
      <c r="AE885" s="40"/>
      <c r="AF885" s="40" t="s">
        <v>10073</v>
      </c>
      <c r="AG885" s="40" t="s">
        <v>673</v>
      </c>
      <c r="AH885" s="40" t="s">
        <v>10330</v>
      </c>
      <c r="AI885" s="40" t="s">
        <v>10331</v>
      </c>
    </row>
    <row r="886" spans="1:35" x14ac:dyDescent="0.2">
      <c r="A886" s="73">
        <v>88425</v>
      </c>
      <c r="B886" s="40" t="s">
        <v>10073</v>
      </c>
      <c r="C886" s="40" t="s">
        <v>10457</v>
      </c>
      <c r="D886" s="40" t="s">
        <v>137</v>
      </c>
      <c r="E886" s="42" t="s">
        <v>1264</v>
      </c>
      <c r="F886" s="40" t="s">
        <v>1265</v>
      </c>
      <c r="G886" s="40" t="s">
        <v>62</v>
      </c>
      <c r="H886" s="40" t="s">
        <v>63</v>
      </c>
      <c r="I886" s="40" t="s">
        <v>37</v>
      </c>
      <c r="J886" s="40" t="s">
        <v>1266</v>
      </c>
      <c r="K886" s="40" t="s">
        <v>31</v>
      </c>
      <c r="L886" s="49">
        <v>854100</v>
      </c>
      <c r="M886" s="49">
        <v>0</v>
      </c>
      <c r="N886" s="49">
        <v>854100</v>
      </c>
      <c r="O886" s="49">
        <v>0</v>
      </c>
      <c r="P886" s="42" t="s">
        <v>150</v>
      </c>
      <c r="Q886" s="40" t="s">
        <v>6807</v>
      </c>
      <c r="R886" s="40" t="s">
        <v>6808</v>
      </c>
      <c r="S886" s="40" t="s">
        <v>140</v>
      </c>
      <c r="T886" s="40" t="s">
        <v>141</v>
      </c>
      <c r="U886" s="40" t="s">
        <v>6809</v>
      </c>
      <c r="V886" s="40" t="s">
        <v>143</v>
      </c>
      <c r="W886" s="40" t="s">
        <v>148</v>
      </c>
      <c r="X886" s="40" t="s">
        <v>149</v>
      </c>
      <c r="Y886" s="40" t="s">
        <v>61</v>
      </c>
      <c r="Z886" s="40" t="s">
        <v>61</v>
      </c>
      <c r="AA886" s="40" t="s">
        <v>8178</v>
      </c>
      <c r="AB886" s="40"/>
      <c r="AC886" s="40" t="s">
        <v>10460</v>
      </c>
      <c r="AD886" s="40" t="s">
        <v>10461</v>
      </c>
      <c r="AE886" s="40"/>
      <c r="AF886" s="40" t="s">
        <v>10073</v>
      </c>
      <c r="AG886" s="40" t="s">
        <v>673</v>
      </c>
      <c r="AH886" s="40" t="s">
        <v>10330</v>
      </c>
      <c r="AI886" s="40" t="s">
        <v>10331</v>
      </c>
    </row>
    <row r="887" spans="1:35" x14ac:dyDescent="0.2">
      <c r="A887" s="73">
        <v>88525</v>
      </c>
      <c r="B887" s="40" t="s">
        <v>10073</v>
      </c>
      <c r="C887" s="40" t="s">
        <v>10462</v>
      </c>
      <c r="D887" s="40" t="s">
        <v>137</v>
      </c>
      <c r="E887" s="42" t="s">
        <v>1264</v>
      </c>
      <c r="F887" s="40" t="s">
        <v>1265</v>
      </c>
      <c r="G887" s="40" t="s">
        <v>62</v>
      </c>
      <c r="H887" s="40" t="s">
        <v>63</v>
      </c>
      <c r="I887" s="40" t="s">
        <v>37</v>
      </c>
      <c r="J887" s="40" t="s">
        <v>1266</v>
      </c>
      <c r="K887" s="40" t="s">
        <v>31</v>
      </c>
      <c r="L887" s="49">
        <v>854100</v>
      </c>
      <c r="M887" s="49">
        <v>0</v>
      </c>
      <c r="N887" s="49">
        <v>854100</v>
      </c>
      <c r="O887" s="49">
        <v>0</v>
      </c>
      <c r="P887" s="42" t="s">
        <v>3816</v>
      </c>
      <c r="Q887" s="40" t="s">
        <v>6813</v>
      </c>
      <c r="R887" s="40" t="s">
        <v>6814</v>
      </c>
      <c r="S887" s="40" t="s">
        <v>140</v>
      </c>
      <c r="T887" s="40" t="s">
        <v>141</v>
      </c>
      <c r="U887" s="40" t="s">
        <v>6815</v>
      </c>
      <c r="V887" s="40" t="s">
        <v>143</v>
      </c>
      <c r="W887" s="40" t="s">
        <v>151</v>
      </c>
      <c r="X887" s="40" t="s">
        <v>152</v>
      </c>
      <c r="Y887" s="40" t="s">
        <v>61</v>
      </c>
      <c r="Z887" s="40" t="s">
        <v>61</v>
      </c>
      <c r="AA887" s="40" t="s">
        <v>8180</v>
      </c>
      <c r="AB887" s="40"/>
      <c r="AC887" s="40" t="s">
        <v>10463</v>
      </c>
      <c r="AD887" s="40" t="s">
        <v>10464</v>
      </c>
      <c r="AE887" s="40"/>
      <c r="AF887" s="40" t="s">
        <v>10073</v>
      </c>
      <c r="AG887" s="40" t="s">
        <v>673</v>
      </c>
      <c r="AH887" s="40" t="s">
        <v>10330</v>
      </c>
      <c r="AI887" s="40" t="s">
        <v>10331</v>
      </c>
    </row>
    <row r="888" spans="1:35" x14ac:dyDescent="0.2">
      <c r="A888" s="73">
        <v>88625</v>
      </c>
      <c r="B888" s="40" t="s">
        <v>10073</v>
      </c>
      <c r="C888" s="40" t="s">
        <v>10465</v>
      </c>
      <c r="D888" s="40" t="s">
        <v>137</v>
      </c>
      <c r="E888" s="42" t="s">
        <v>1264</v>
      </c>
      <c r="F888" s="40" t="s">
        <v>1265</v>
      </c>
      <c r="G888" s="40" t="s">
        <v>62</v>
      </c>
      <c r="H888" s="40" t="s">
        <v>63</v>
      </c>
      <c r="I888" s="40" t="s">
        <v>37</v>
      </c>
      <c r="J888" s="40" t="s">
        <v>1266</v>
      </c>
      <c r="K888" s="40" t="s">
        <v>31</v>
      </c>
      <c r="L888" s="49">
        <v>854100</v>
      </c>
      <c r="M888" s="49">
        <v>0</v>
      </c>
      <c r="N888" s="49">
        <v>854100</v>
      </c>
      <c r="O888" s="49">
        <v>0</v>
      </c>
      <c r="P888" s="42" t="s">
        <v>150</v>
      </c>
      <c r="Q888" s="40" t="s">
        <v>4170</v>
      </c>
      <c r="R888" s="40" t="s">
        <v>4171</v>
      </c>
      <c r="S888" s="40" t="s">
        <v>140</v>
      </c>
      <c r="T888" s="40" t="s">
        <v>141</v>
      </c>
      <c r="U888" s="40" t="s">
        <v>4172</v>
      </c>
      <c r="V888" s="40" t="s">
        <v>143</v>
      </c>
      <c r="W888" s="40" t="s">
        <v>151</v>
      </c>
      <c r="X888" s="40" t="s">
        <v>152</v>
      </c>
      <c r="Y888" s="40" t="s">
        <v>61</v>
      </c>
      <c r="Z888" s="40" t="s">
        <v>61</v>
      </c>
      <c r="AA888" s="40" t="s">
        <v>8183</v>
      </c>
      <c r="AB888" s="40"/>
      <c r="AC888" s="40" t="s">
        <v>10466</v>
      </c>
      <c r="AD888" s="40" t="s">
        <v>10467</v>
      </c>
      <c r="AE888" s="40"/>
      <c r="AF888" s="40" t="s">
        <v>10073</v>
      </c>
      <c r="AG888" s="40" t="s">
        <v>673</v>
      </c>
      <c r="AH888" s="40" t="s">
        <v>10330</v>
      </c>
      <c r="AI888" s="40" t="s">
        <v>10331</v>
      </c>
    </row>
    <row r="889" spans="1:35" x14ac:dyDescent="0.2">
      <c r="A889" s="73">
        <v>88725</v>
      </c>
      <c r="B889" s="40" t="s">
        <v>9096</v>
      </c>
      <c r="C889" s="40" t="s">
        <v>10468</v>
      </c>
      <c r="D889" s="40" t="s">
        <v>137</v>
      </c>
      <c r="E889" s="42" t="s">
        <v>1218</v>
      </c>
      <c r="F889" s="40" t="s">
        <v>1219</v>
      </c>
      <c r="G889" s="40" t="s">
        <v>27</v>
      </c>
      <c r="H889" s="40" t="s">
        <v>28</v>
      </c>
      <c r="I889" s="40" t="s">
        <v>37</v>
      </c>
      <c r="J889" s="40" t="s">
        <v>48</v>
      </c>
      <c r="K889" s="40" t="s">
        <v>31</v>
      </c>
      <c r="L889" s="49">
        <v>711750</v>
      </c>
      <c r="M889" s="49">
        <v>0</v>
      </c>
      <c r="N889" s="49">
        <v>711750</v>
      </c>
      <c r="O889" s="49">
        <v>0</v>
      </c>
      <c r="P889" s="42" t="s">
        <v>150</v>
      </c>
      <c r="Q889" s="40" t="s">
        <v>10469</v>
      </c>
      <c r="R889" s="40" t="s">
        <v>10470</v>
      </c>
      <c r="S889" s="40" t="s">
        <v>140</v>
      </c>
      <c r="T889" s="40" t="s">
        <v>141</v>
      </c>
      <c r="U889" s="40" t="s">
        <v>10471</v>
      </c>
      <c r="V889" s="40" t="s">
        <v>143</v>
      </c>
      <c r="W889" s="40" t="s">
        <v>148</v>
      </c>
      <c r="X889" s="40" t="s">
        <v>149</v>
      </c>
      <c r="Y889" s="40" t="s">
        <v>46</v>
      </c>
      <c r="Z889" s="40" t="s">
        <v>47</v>
      </c>
      <c r="AA889" s="40" t="s">
        <v>8186</v>
      </c>
      <c r="AB889" s="40" t="s">
        <v>321</v>
      </c>
      <c r="AC889" s="40" t="s">
        <v>10472</v>
      </c>
      <c r="AD889" s="40" t="s">
        <v>10473</v>
      </c>
      <c r="AE889" s="40"/>
      <c r="AF889" s="40" t="s">
        <v>9096</v>
      </c>
      <c r="AG889" s="40" t="s">
        <v>673</v>
      </c>
      <c r="AH889" s="40" t="s">
        <v>10474</v>
      </c>
      <c r="AI889" s="40" t="s">
        <v>10475</v>
      </c>
    </row>
    <row r="890" spans="1:35" x14ac:dyDescent="0.2">
      <c r="A890" s="73">
        <v>88825</v>
      </c>
      <c r="B890" s="40" t="s">
        <v>9096</v>
      </c>
      <c r="C890" s="40" t="s">
        <v>10476</v>
      </c>
      <c r="D890" s="40" t="s">
        <v>137</v>
      </c>
      <c r="E890" s="42" t="s">
        <v>1218</v>
      </c>
      <c r="F890" s="40" t="s">
        <v>1219</v>
      </c>
      <c r="G890" s="40" t="s">
        <v>27</v>
      </c>
      <c r="H890" s="40" t="s">
        <v>28</v>
      </c>
      <c r="I890" s="40" t="s">
        <v>37</v>
      </c>
      <c r="J890" s="40" t="s">
        <v>48</v>
      </c>
      <c r="K890" s="40" t="s">
        <v>31</v>
      </c>
      <c r="L890" s="49">
        <v>711750</v>
      </c>
      <c r="M890" s="49">
        <v>0</v>
      </c>
      <c r="N890" s="49">
        <v>711750</v>
      </c>
      <c r="O890" s="49">
        <v>0</v>
      </c>
      <c r="P890" s="42" t="s">
        <v>150</v>
      </c>
      <c r="Q890" s="40" t="s">
        <v>10477</v>
      </c>
      <c r="R890" s="40" t="s">
        <v>10478</v>
      </c>
      <c r="S890" s="40" t="s">
        <v>140</v>
      </c>
      <c r="T890" s="40" t="s">
        <v>141</v>
      </c>
      <c r="U890" s="40" t="s">
        <v>10479</v>
      </c>
      <c r="V890" s="40" t="s">
        <v>143</v>
      </c>
      <c r="W890" s="40" t="s">
        <v>148</v>
      </c>
      <c r="X890" s="40" t="s">
        <v>149</v>
      </c>
      <c r="Y890" s="40" t="s">
        <v>46</v>
      </c>
      <c r="Z890" s="40" t="s">
        <v>47</v>
      </c>
      <c r="AA890" s="40" t="s">
        <v>8189</v>
      </c>
      <c r="AB890" s="40" t="s">
        <v>322</v>
      </c>
      <c r="AC890" s="40" t="s">
        <v>10480</v>
      </c>
      <c r="AD890" s="40" t="s">
        <v>10481</v>
      </c>
      <c r="AE890" s="40"/>
      <c r="AF890" s="40" t="s">
        <v>9096</v>
      </c>
      <c r="AG890" s="40" t="s">
        <v>673</v>
      </c>
      <c r="AH890" s="40" t="s">
        <v>10474</v>
      </c>
      <c r="AI890" s="40" t="s">
        <v>10475</v>
      </c>
    </row>
    <row r="891" spans="1:35" x14ac:dyDescent="0.2">
      <c r="A891" s="73">
        <v>88925</v>
      </c>
      <c r="B891" s="40" t="s">
        <v>9096</v>
      </c>
      <c r="C891" s="40" t="s">
        <v>10482</v>
      </c>
      <c r="D891" s="40" t="s">
        <v>137</v>
      </c>
      <c r="E891" s="42" t="s">
        <v>1218</v>
      </c>
      <c r="F891" s="40" t="s">
        <v>1219</v>
      </c>
      <c r="G891" s="40" t="s">
        <v>27</v>
      </c>
      <c r="H891" s="40" t="s">
        <v>28</v>
      </c>
      <c r="I891" s="40" t="s">
        <v>37</v>
      </c>
      <c r="J891" s="40" t="s">
        <v>48</v>
      </c>
      <c r="K891" s="40" t="s">
        <v>31</v>
      </c>
      <c r="L891" s="49">
        <v>711750</v>
      </c>
      <c r="M891" s="49">
        <v>0</v>
      </c>
      <c r="N891" s="49">
        <v>711750</v>
      </c>
      <c r="O891" s="49">
        <v>0</v>
      </c>
      <c r="P891" s="42" t="s">
        <v>150</v>
      </c>
      <c r="Q891" s="40" t="s">
        <v>10483</v>
      </c>
      <c r="R891" s="40" t="s">
        <v>10484</v>
      </c>
      <c r="S891" s="40" t="s">
        <v>140</v>
      </c>
      <c r="T891" s="40" t="s">
        <v>141</v>
      </c>
      <c r="U891" s="40" t="s">
        <v>10485</v>
      </c>
      <c r="V891" s="40" t="s">
        <v>143</v>
      </c>
      <c r="W891" s="40" t="s">
        <v>148</v>
      </c>
      <c r="X891" s="40" t="s">
        <v>149</v>
      </c>
      <c r="Y891" s="40" t="s">
        <v>46</v>
      </c>
      <c r="Z891" s="40" t="s">
        <v>47</v>
      </c>
      <c r="AA891" s="40" t="s">
        <v>8191</v>
      </c>
      <c r="AB891" s="40"/>
      <c r="AC891" s="40" t="s">
        <v>10486</v>
      </c>
      <c r="AD891" s="40" t="s">
        <v>10487</v>
      </c>
      <c r="AE891" s="40"/>
      <c r="AF891" s="40" t="s">
        <v>9096</v>
      </c>
      <c r="AG891" s="40" t="s">
        <v>673</v>
      </c>
      <c r="AH891" s="40" t="s">
        <v>10474</v>
      </c>
      <c r="AI891" s="40" t="s">
        <v>10475</v>
      </c>
    </row>
    <row r="892" spans="1:35" x14ac:dyDescent="0.2">
      <c r="A892" s="73">
        <v>89025</v>
      </c>
      <c r="B892" s="40" t="s">
        <v>9096</v>
      </c>
      <c r="C892" s="40" t="s">
        <v>10488</v>
      </c>
      <c r="D892" s="40" t="s">
        <v>137</v>
      </c>
      <c r="E892" s="42" t="s">
        <v>1218</v>
      </c>
      <c r="F892" s="40" t="s">
        <v>1219</v>
      </c>
      <c r="G892" s="40" t="s">
        <v>27</v>
      </c>
      <c r="H892" s="40" t="s">
        <v>28</v>
      </c>
      <c r="I892" s="40" t="s">
        <v>37</v>
      </c>
      <c r="J892" s="40" t="s">
        <v>48</v>
      </c>
      <c r="K892" s="40" t="s">
        <v>31</v>
      </c>
      <c r="L892" s="49">
        <v>711750</v>
      </c>
      <c r="M892" s="49">
        <v>0</v>
      </c>
      <c r="N892" s="49">
        <v>711750</v>
      </c>
      <c r="O892" s="49">
        <v>0</v>
      </c>
      <c r="P892" s="42" t="s">
        <v>150</v>
      </c>
      <c r="Q892" s="40" t="s">
        <v>10489</v>
      </c>
      <c r="R892" s="40" t="s">
        <v>10490</v>
      </c>
      <c r="S892" s="40" t="s">
        <v>140</v>
      </c>
      <c r="T892" s="40" t="s">
        <v>141</v>
      </c>
      <c r="U892" s="40" t="s">
        <v>10491</v>
      </c>
      <c r="V892" s="40" t="s">
        <v>143</v>
      </c>
      <c r="W892" s="40" t="s">
        <v>151</v>
      </c>
      <c r="X892" s="40" t="s">
        <v>152</v>
      </c>
      <c r="Y892" s="40" t="s">
        <v>46</v>
      </c>
      <c r="Z892" s="40" t="s">
        <v>47</v>
      </c>
      <c r="AA892" s="40" t="s">
        <v>8193</v>
      </c>
      <c r="AB892" s="40"/>
      <c r="AC892" s="40" t="s">
        <v>10492</v>
      </c>
      <c r="AD892" s="40" t="s">
        <v>10493</v>
      </c>
      <c r="AE892" s="40"/>
      <c r="AF892" s="40" t="s">
        <v>9096</v>
      </c>
      <c r="AG892" s="40" t="s">
        <v>673</v>
      </c>
      <c r="AH892" s="40" t="s">
        <v>10474</v>
      </c>
      <c r="AI892" s="40" t="s">
        <v>10475</v>
      </c>
    </row>
    <row r="893" spans="1:35" x14ac:dyDescent="0.2">
      <c r="A893" s="73">
        <v>89125</v>
      </c>
      <c r="B893" s="40" t="s">
        <v>9096</v>
      </c>
      <c r="C893" s="40" t="s">
        <v>10494</v>
      </c>
      <c r="D893" s="40" t="s">
        <v>137</v>
      </c>
      <c r="E893" s="42" t="s">
        <v>1218</v>
      </c>
      <c r="F893" s="40" t="s">
        <v>1219</v>
      </c>
      <c r="G893" s="40" t="s">
        <v>27</v>
      </c>
      <c r="H893" s="40" t="s">
        <v>28</v>
      </c>
      <c r="I893" s="40" t="s">
        <v>37</v>
      </c>
      <c r="J893" s="40" t="s">
        <v>48</v>
      </c>
      <c r="K893" s="40" t="s">
        <v>31</v>
      </c>
      <c r="L893" s="49">
        <v>711750</v>
      </c>
      <c r="M893" s="49">
        <v>0</v>
      </c>
      <c r="N893" s="49">
        <v>711750</v>
      </c>
      <c r="O893" s="49">
        <v>0</v>
      </c>
      <c r="P893" s="42" t="s">
        <v>150</v>
      </c>
      <c r="Q893" s="40" t="s">
        <v>10495</v>
      </c>
      <c r="R893" s="40" t="s">
        <v>10496</v>
      </c>
      <c r="S893" s="40" t="s">
        <v>140</v>
      </c>
      <c r="T893" s="40" t="s">
        <v>141</v>
      </c>
      <c r="U893" s="40" t="s">
        <v>10497</v>
      </c>
      <c r="V893" s="40" t="s">
        <v>143</v>
      </c>
      <c r="W893" s="40" t="s">
        <v>151</v>
      </c>
      <c r="X893" s="40" t="s">
        <v>152</v>
      </c>
      <c r="Y893" s="40" t="s">
        <v>46</v>
      </c>
      <c r="Z893" s="40" t="s">
        <v>47</v>
      </c>
      <c r="AA893" s="40" t="s">
        <v>8195</v>
      </c>
      <c r="AB893" s="40"/>
      <c r="AC893" s="40" t="s">
        <v>10498</v>
      </c>
      <c r="AD893" s="40" t="s">
        <v>10499</v>
      </c>
      <c r="AE893" s="40"/>
      <c r="AF893" s="40" t="s">
        <v>9096</v>
      </c>
      <c r="AG893" s="40" t="s">
        <v>673</v>
      </c>
      <c r="AH893" s="40" t="s">
        <v>10474</v>
      </c>
      <c r="AI893" s="40" t="s">
        <v>10475</v>
      </c>
    </row>
    <row r="894" spans="1:35" x14ac:dyDescent="0.2">
      <c r="A894" s="73">
        <v>89225</v>
      </c>
      <c r="B894" s="40" t="s">
        <v>9096</v>
      </c>
      <c r="C894" s="40" t="s">
        <v>10500</v>
      </c>
      <c r="D894" s="40" t="s">
        <v>26</v>
      </c>
      <c r="E894" s="42" t="s">
        <v>1218</v>
      </c>
      <c r="F894" s="40" t="s">
        <v>1219</v>
      </c>
      <c r="G894" s="40" t="s">
        <v>27</v>
      </c>
      <c r="H894" s="40" t="s">
        <v>28</v>
      </c>
      <c r="I894" s="40" t="s">
        <v>37</v>
      </c>
      <c r="J894" s="40" t="s">
        <v>48</v>
      </c>
      <c r="K894" s="40" t="s">
        <v>31</v>
      </c>
      <c r="L894" s="49">
        <v>469755</v>
      </c>
      <c r="M894" s="49">
        <v>0</v>
      </c>
      <c r="N894" s="49">
        <v>469755</v>
      </c>
      <c r="O894" s="49">
        <v>469755</v>
      </c>
      <c r="P894" s="42" t="s">
        <v>150</v>
      </c>
      <c r="Q894" s="40" t="s">
        <v>10501</v>
      </c>
      <c r="R894" s="40" t="s">
        <v>10502</v>
      </c>
      <c r="S894" s="40" t="s">
        <v>140</v>
      </c>
      <c r="T894" s="40" t="s">
        <v>141</v>
      </c>
      <c r="U894" s="40" t="s">
        <v>10503</v>
      </c>
      <c r="V894" s="40" t="s">
        <v>143</v>
      </c>
      <c r="W894" s="40" t="s">
        <v>148</v>
      </c>
      <c r="X894" s="40" t="s">
        <v>149</v>
      </c>
      <c r="Y894" s="40" t="s">
        <v>46</v>
      </c>
      <c r="Z894" s="40" t="s">
        <v>47</v>
      </c>
      <c r="AA894" s="40" t="s">
        <v>8197</v>
      </c>
      <c r="AB894" s="40" t="s">
        <v>12809</v>
      </c>
      <c r="AC894" s="40"/>
      <c r="AD894" s="40"/>
      <c r="AE894" s="40"/>
      <c r="AF894" s="40" t="s">
        <v>9096</v>
      </c>
      <c r="AG894" s="40" t="s">
        <v>673</v>
      </c>
      <c r="AH894" s="40" t="s">
        <v>10474</v>
      </c>
      <c r="AI894" s="40" t="s">
        <v>10475</v>
      </c>
    </row>
    <row r="895" spans="1:35" x14ac:dyDescent="0.2">
      <c r="A895" s="73">
        <v>89325</v>
      </c>
      <c r="B895" s="40" t="s">
        <v>9096</v>
      </c>
      <c r="C895" s="40" t="s">
        <v>10504</v>
      </c>
      <c r="D895" s="40" t="s">
        <v>137</v>
      </c>
      <c r="E895" s="42" t="s">
        <v>1218</v>
      </c>
      <c r="F895" s="40" t="s">
        <v>1219</v>
      </c>
      <c r="G895" s="40" t="s">
        <v>27</v>
      </c>
      <c r="H895" s="40" t="s">
        <v>28</v>
      </c>
      <c r="I895" s="40" t="s">
        <v>37</v>
      </c>
      <c r="J895" s="40" t="s">
        <v>48</v>
      </c>
      <c r="K895" s="40" t="s">
        <v>31</v>
      </c>
      <c r="L895" s="49">
        <v>469755</v>
      </c>
      <c r="M895" s="49">
        <v>0</v>
      </c>
      <c r="N895" s="49">
        <v>469755</v>
      </c>
      <c r="O895" s="49">
        <v>0</v>
      </c>
      <c r="P895" s="42" t="s">
        <v>150</v>
      </c>
      <c r="Q895" s="40" t="s">
        <v>10505</v>
      </c>
      <c r="R895" s="40" t="s">
        <v>10506</v>
      </c>
      <c r="S895" s="40" t="s">
        <v>140</v>
      </c>
      <c r="T895" s="40" t="s">
        <v>141</v>
      </c>
      <c r="U895" s="40" t="s">
        <v>10507</v>
      </c>
      <c r="V895" s="40" t="s">
        <v>143</v>
      </c>
      <c r="W895" s="40" t="s">
        <v>148</v>
      </c>
      <c r="X895" s="40" t="s">
        <v>149</v>
      </c>
      <c r="Y895" s="40" t="s">
        <v>46</v>
      </c>
      <c r="Z895" s="40" t="s">
        <v>47</v>
      </c>
      <c r="AA895" s="40" t="s">
        <v>8200</v>
      </c>
      <c r="AB895" s="40"/>
      <c r="AC895" s="40" t="s">
        <v>10508</v>
      </c>
      <c r="AD895" s="40" t="s">
        <v>10509</v>
      </c>
      <c r="AE895" s="40"/>
      <c r="AF895" s="40" t="s">
        <v>9096</v>
      </c>
      <c r="AG895" s="40" t="s">
        <v>673</v>
      </c>
      <c r="AH895" s="40" t="s">
        <v>10474</v>
      </c>
      <c r="AI895" s="40" t="s">
        <v>10475</v>
      </c>
    </row>
    <row r="896" spans="1:35" x14ac:dyDescent="0.2">
      <c r="A896" s="73">
        <v>89425</v>
      </c>
      <c r="B896" s="40" t="s">
        <v>9096</v>
      </c>
      <c r="C896" s="40" t="s">
        <v>10510</v>
      </c>
      <c r="D896" s="40" t="s">
        <v>137</v>
      </c>
      <c r="E896" s="42" t="s">
        <v>1218</v>
      </c>
      <c r="F896" s="40" t="s">
        <v>1219</v>
      </c>
      <c r="G896" s="40" t="s">
        <v>27</v>
      </c>
      <c r="H896" s="40" t="s">
        <v>28</v>
      </c>
      <c r="I896" s="40" t="s">
        <v>37</v>
      </c>
      <c r="J896" s="40" t="s">
        <v>48</v>
      </c>
      <c r="K896" s="40" t="s">
        <v>31</v>
      </c>
      <c r="L896" s="49">
        <v>469755</v>
      </c>
      <c r="M896" s="49">
        <v>0</v>
      </c>
      <c r="N896" s="49">
        <v>469755</v>
      </c>
      <c r="O896" s="49">
        <v>0</v>
      </c>
      <c r="P896" s="42" t="s">
        <v>150</v>
      </c>
      <c r="Q896" s="40" t="s">
        <v>10511</v>
      </c>
      <c r="R896" s="40" t="s">
        <v>10512</v>
      </c>
      <c r="S896" s="40" t="s">
        <v>140</v>
      </c>
      <c r="T896" s="40" t="s">
        <v>141</v>
      </c>
      <c r="U896" s="40" t="s">
        <v>10513</v>
      </c>
      <c r="V896" s="40" t="s">
        <v>143</v>
      </c>
      <c r="W896" s="40" t="s">
        <v>148</v>
      </c>
      <c r="X896" s="40" t="s">
        <v>149</v>
      </c>
      <c r="Y896" s="40" t="s">
        <v>46</v>
      </c>
      <c r="Z896" s="40" t="s">
        <v>47</v>
      </c>
      <c r="AA896" s="40" t="s">
        <v>8203</v>
      </c>
      <c r="AB896" s="40"/>
      <c r="AC896" s="40" t="s">
        <v>10514</v>
      </c>
      <c r="AD896" s="40" t="s">
        <v>10515</v>
      </c>
      <c r="AE896" s="40"/>
      <c r="AF896" s="40" t="s">
        <v>9096</v>
      </c>
      <c r="AG896" s="40" t="s">
        <v>673</v>
      </c>
      <c r="AH896" s="40" t="s">
        <v>10474</v>
      </c>
      <c r="AI896" s="40" t="s">
        <v>10475</v>
      </c>
    </row>
    <row r="897" spans="1:35" x14ac:dyDescent="0.2">
      <c r="A897" s="73">
        <v>89525</v>
      </c>
      <c r="B897" s="40" t="s">
        <v>9096</v>
      </c>
      <c r="C897" s="40" t="s">
        <v>10516</v>
      </c>
      <c r="D897" s="40" t="s">
        <v>137</v>
      </c>
      <c r="E897" s="42" t="s">
        <v>1218</v>
      </c>
      <c r="F897" s="40" t="s">
        <v>1219</v>
      </c>
      <c r="G897" s="40" t="s">
        <v>27</v>
      </c>
      <c r="H897" s="40" t="s">
        <v>28</v>
      </c>
      <c r="I897" s="40" t="s">
        <v>37</v>
      </c>
      <c r="J897" s="40" t="s">
        <v>48</v>
      </c>
      <c r="K897" s="40" t="s">
        <v>31</v>
      </c>
      <c r="L897" s="49">
        <v>469755</v>
      </c>
      <c r="M897" s="49">
        <v>0</v>
      </c>
      <c r="N897" s="49">
        <v>469755</v>
      </c>
      <c r="O897" s="49">
        <v>0</v>
      </c>
      <c r="P897" s="42" t="s">
        <v>150</v>
      </c>
      <c r="Q897" s="40" t="s">
        <v>10517</v>
      </c>
      <c r="R897" s="40" t="s">
        <v>10518</v>
      </c>
      <c r="S897" s="40" t="s">
        <v>140</v>
      </c>
      <c r="T897" s="40" t="s">
        <v>141</v>
      </c>
      <c r="U897" s="40" t="s">
        <v>10519</v>
      </c>
      <c r="V897" s="40" t="s">
        <v>143</v>
      </c>
      <c r="W897" s="40" t="s">
        <v>148</v>
      </c>
      <c r="X897" s="40" t="s">
        <v>149</v>
      </c>
      <c r="Y897" s="40" t="s">
        <v>46</v>
      </c>
      <c r="Z897" s="40" t="s">
        <v>47</v>
      </c>
      <c r="AA897" s="40" t="s">
        <v>8205</v>
      </c>
      <c r="AB897" s="40"/>
      <c r="AC897" s="40" t="s">
        <v>10520</v>
      </c>
      <c r="AD897" s="40" t="s">
        <v>10521</v>
      </c>
      <c r="AE897" s="40"/>
      <c r="AF897" s="40" t="s">
        <v>9096</v>
      </c>
      <c r="AG897" s="40" t="s">
        <v>673</v>
      </c>
      <c r="AH897" s="40" t="s">
        <v>10474</v>
      </c>
      <c r="AI897" s="40" t="s">
        <v>10475</v>
      </c>
    </row>
    <row r="898" spans="1:35" x14ac:dyDescent="0.2">
      <c r="A898" s="73">
        <v>89625</v>
      </c>
      <c r="B898" s="40" t="s">
        <v>9096</v>
      </c>
      <c r="C898" s="40" t="s">
        <v>10522</v>
      </c>
      <c r="D898" s="40" t="s">
        <v>137</v>
      </c>
      <c r="E898" s="42" t="s">
        <v>1218</v>
      </c>
      <c r="F898" s="40" t="s">
        <v>1219</v>
      </c>
      <c r="G898" s="40" t="s">
        <v>27</v>
      </c>
      <c r="H898" s="40" t="s">
        <v>28</v>
      </c>
      <c r="I898" s="40" t="s">
        <v>37</v>
      </c>
      <c r="J898" s="40" t="s">
        <v>48</v>
      </c>
      <c r="K898" s="40" t="s">
        <v>31</v>
      </c>
      <c r="L898" s="49">
        <v>469755</v>
      </c>
      <c r="M898" s="49">
        <v>0</v>
      </c>
      <c r="N898" s="49">
        <v>469755</v>
      </c>
      <c r="O898" s="49">
        <v>0</v>
      </c>
      <c r="P898" s="42" t="s">
        <v>150</v>
      </c>
      <c r="Q898" s="40" t="s">
        <v>10523</v>
      </c>
      <c r="R898" s="40" t="s">
        <v>10524</v>
      </c>
      <c r="S898" s="40" t="s">
        <v>140</v>
      </c>
      <c r="T898" s="40" t="s">
        <v>141</v>
      </c>
      <c r="U898" s="40" t="s">
        <v>10525</v>
      </c>
      <c r="V898" s="40" t="s">
        <v>143</v>
      </c>
      <c r="W898" s="40" t="s">
        <v>148</v>
      </c>
      <c r="X898" s="40" t="s">
        <v>149</v>
      </c>
      <c r="Y898" s="40" t="s">
        <v>46</v>
      </c>
      <c r="Z898" s="40" t="s">
        <v>47</v>
      </c>
      <c r="AA898" s="40" t="s">
        <v>8207</v>
      </c>
      <c r="AB898" s="40"/>
      <c r="AC898" s="40" t="s">
        <v>10526</v>
      </c>
      <c r="AD898" s="40" t="s">
        <v>10527</v>
      </c>
      <c r="AE898" s="40"/>
      <c r="AF898" s="40" t="s">
        <v>9096</v>
      </c>
      <c r="AG898" s="40" t="s">
        <v>673</v>
      </c>
      <c r="AH898" s="40" t="s">
        <v>10474</v>
      </c>
      <c r="AI898" s="40" t="s">
        <v>10475</v>
      </c>
    </row>
    <row r="899" spans="1:35" x14ac:dyDescent="0.2">
      <c r="A899" s="73">
        <v>89725</v>
      </c>
      <c r="B899" s="40" t="s">
        <v>9096</v>
      </c>
      <c r="C899" s="40" t="s">
        <v>10528</v>
      </c>
      <c r="D899" s="40" t="s">
        <v>137</v>
      </c>
      <c r="E899" s="42" t="s">
        <v>1218</v>
      </c>
      <c r="F899" s="40" t="s">
        <v>1219</v>
      </c>
      <c r="G899" s="40" t="s">
        <v>27</v>
      </c>
      <c r="H899" s="40" t="s">
        <v>28</v>
      </c>
      <c r="I899" s="40" t="s">
        <v>37</v>
      </c>
      <c r="J899" s="40" t="s">
        <v>48</v>
      </c>
      <c r="K899" s="40" t="s">
        <v>31</v>
      </c>
      <c r="L899" s="49">
        <v>469755</v>
      </c>
      <c r="M899" s="49">
        <v>0</v>
      </c>
      <c r="N899" s="49">
        <v>469755</v>
      </c>
      <c r="O899" s="49">
        <v>0</v>
      </c>
      <c r="P899" s="42" t="s">
        <v>150</v>
      </c>
      <c r="Q899" s="40" t="s">
        <v>10529</v>
      </c>
      <c r="R899" s="40" t="s">
        <v>10530</v>
      </c>
      <c r="S899" s="40" t="s">
        <v>140</v>
      </c>
      <c r="T899" s="40" t="s">
        <v>141</v>
      </c>
      <c r="U899" s="40" t="s">
        <v>10531</v>
      </c>
      <c r="V899" s="40" t="s">
        <v>143</v>
      </c>
      <c r="W899" s="40" t="s">
        <v>157</v>
      </c>
      <c r="X899" s="40" t="s">
        <v>158</v>
      </c>
      <c r="Y899" s="40" t="s">
        <v>46</v>
      </c>
      <c r="Z899" s="40" t="s">
        <v>47</v>
      </c>
      <c r="AA899" s="40" t="s">
        <v>8210</v>
      </c>
      <c r="AB899" s="40"/>
      <c r="AC899" s="40" t="s">
        <v>10532</v>
      </c>
      <c r="AD899" s="40" t="s">
        <v>10533</v>
      </c>
      <c r="AE899" s="40"/>
      <c r="AF899" s="40" t="s">
        <v>9096</v>
      </c>
      <c r="AG899" s="40" t="s">
        <v>673</v>
      </c>
      <c r="AH899" s="40" t="s">
        <v>10474</v>
      </c>
      <c r="AI899" s="40" t="s">
        <v>10475</v>
      </c>
    </row>
    <row r="900" spans="1:35" x14ac:dyDescent="0.2">
      <c r="A900" s="73">
        <v>89825</v>
      </c>
      <c r="B900" s="40" t="s">
        <v>9096</v>
      </c>
      <c r="C900" s="40" t="s">
        <v>10534</v>
      </c>
      <c r="D900" s="40" t="s">
        <v>137</v>
      </c>
      <c r="E900" s="42" t="s">
        <v>1218</v>
      </c>
      <c r="F900" s="40" t="s">
        <v>1219</v>
      </c>
      <c r="G900" s="40" t="s">
        <v>27</v>
      </c>
      <c r="H900" s="40" t="s">
        <v>28</v>
      </c>
      <c r="I900" s="40" t="s">
        <v>37</v>
      </c>
      <c r="J900" s="40" t="s">
        <v>48</v>
      </c>
      <c r="K900" s="40" t="s">
        <v>31</v>
      </c>
      <c r="L900" s="49">
        <v>469755</v>
      </c>
      <c r="M900" s="49">
        <v>0</v>
      </c>
      <c r="N900" s="49">
        <v>469755</v>
      </c>
      <c r="O900" s="49">
        <v>0</v>
      </c>
      <c r="P900" s="42" t="s">
        <v>150</v>
      </c>
      <c r="Q900" s="40" t="s">
        <v>10535</v>
      </c>
      <c r="R900" s="40" t="s">
        <v>10536</v>
      </c>
      <c r="S900" s="40" t="s">
        <v>140</v>
      </c>
      <c r="T900" s="40" t="s">
        <v>141</v>
      </c>
      <c r="U900" s="40" t="s">
        <v>10537</v>
      </c>
      <c r="V900" s="40" t="s">
        <v>143</v>
      </c>
      <c r="W900" s="40" t="s">
        <v>157</v>
      </c>
      <c r="X900" s="40" t="s">
        <v>158</v>
      </c>
      <c r="Y900" s="40" t="s">
        <v>46</v>
      </c>
      <c r="Z900" s="40" t="s">
        <v>47</v>
      </c>
      <c r="AA900" s="40" t="s">
        <v>8213</v>
      </c>
      <c r="AB900" s="40"/>
      <c r="AC900" s="40" t="s">
        <v>10538</v>
      </c>
      <c r="AD900" s="40" t="s">
        <v>10539</v>
      </c>
      <c r="AE900" s="40"/>
      <c r="AF900" s="40" t="s">
        <v>9096</v>
      </c>
      <c r="AG900" s="40" t="s">
        <v>673</v>
      </c>
      <c r="AH900" s="40" t="s">
        <v>10474</v>
      </c>
      <c r="AI900" s="40" t="s">
        <v>10475</v>
      </c>
    </row>
    <row r="901" spans="1:35" x14ac:dyDescent="0.2">
      <c r="A901" s="73">
        <v>89925</v>
      </c>
      <c r="B901" s="40" t="s">
        <v>9096</v>
      </c>
      <c r="C901" s="40" t="s">
        <v>10540</v>
      </c>
      <c r="D901" s="40" t="s">
        <v>137</v>
      </c>
      <c r="E901" s="42" t="s">
        <v>1218</v>
      </c>
      <c r="F901" s="40" t="s">
        <v>1219</v>
      </c>
      <c r="G901" s="40" t="s">
        <v>27</v>
      </c>
      <c r="H901" s="40" t="s">
        <v>28</v>
      </c>
      <c r="I901" s="40" t="s">
        <v>37</v>
      </c>
      <c r="J901" s="40" t="s">
        <v>48</v>
      </c>
      <c r="K901" s="40" t="s">
        <v>31</v>
      </c>
      <c r="L901" s="49">
        <v>711750</v>
      </c>
      <c r="M901" s="49">
        <v>0</v>
      </c>
      <c r="N901" s="49">
        <v>711750</v>
      </c>
      <c r="O901" s="49">
        <v>0</v>
      </c>
      <c r="P901" s="42" t="s">
        <v>150</v>
      </c>
      <c r="Q901" s="40" t="s">
        <v>10541</v>
      </c>
      <c r="R901" s="40" t="s">
        <v>10542</v>
      </c>
      <c r="S901" s="40" t="s">
        <v>140</v>
      </c>
      <c r="T901" s="40" t="s">
        <v>141</v>
      </c>
      <c r="U901" s="40" t="s">
        <v>10543</v>
      </c>
      <c r="V901" s="40" t="s">
        <v>143</v>
      </c>
      <c r="W901" s="40" t="s">
        <v>148</v>
      </c>
      <c r="X901" s="40" t="s">
        <v>149</v>
      </c>
      <c r="Y901" s="40" t="s">
        <v>46</v>
      </c>
      <c r="Z901" s="40" t="s">
        <v>47</v>
      </c>
      <c r="AA901" s="40" t="s">
        <v>8216</v>
      </c>
      <c r="AB901" s="40"/>
      <c r="AC901" s="40" t="s">
        <v>10544</v>
      </c>
      <c r="AD901" s="40" t="s">
        <v>10545</v>
      </c>
      <c r="AE901" s="40"/>
      <c r="AF901" s="40" t="s">
        <v>9096</v>
      </c>
      <c r="AG901" s="40" t="s">
        <v>673</v>
      </c>
      <c r="AH901" s="40" t="s">
        <v>10474</v>
      </c>
      <c r="AI901" s="40" t="s">
        <v>10475</v>
      </c>
    </row>
    <row r="902" spans="1:35" x14ac:dyDescent="0.2">
      <c r="A902" s="73">
        <v>90025</v>
      </c>
      <c r="B902" s="40" t="s">
        <v>9096</v>
      </c>
      <c r="C902" s="40" t="s">
        <v>10540</v>
      </c>
      <c r="D902" s="40" t="s">
        <v>137</v>
      </c>
      <c r="E902" s="42" t="s">
        <v>1218</v>
      </c>
      <c r="F902" s="40" t="s">
        <v>1219</v>
      </c>
      <c r="G902" s="40" t="s">
        <v>27</v>
      </c>
      <c r="H902" s="40" t="s">
        <v>28</v>
      </c>
      <c r="I902" s="40" t="s">
        <v>37</v>
      </c>
      <c r="J902" s="40" t="s">
        <v>48</v>
      </c>
      <c r="K902" s="40" t="s">
        <v>31</v>
      </c>
      <c r="L902" s="49">
        <v>469755</v>
      </c>
      <c r="M902" s="49">
        <v>0</v>
      </c>
      <c r="N902" s="49">
        <v>469755</v>
      </c>
      <c r="O902" s="49">
        <v>0</v>
      </c>
      <c r="P902" s="42" t="s">
        <v>150</v>
      </c>
      <c r="Q902" s="40" t="s">
        <v>10546</v>
      </c>
      <c r="R902" s="40" t="s">
        <v>10547</v>
      </c>
      <c r="S902" s="40" t="s">
        <v>140</v>
      </c>
      <c r="T902" s="40" t="s">
        <v>141</v>
      </c>
      <c r="U902" s="40" t="s">
        <v>10548</v>
      </c>
      <c r="V902" s="40" t="s">
        <v>143</v>
      </c>
      <c r="W902" s="40" t="s">
        <v>148</v>
      </c>
      <c r="X902" s="40" t="s">
        <v>149</v>
      </c>
      <c r="Y902" s="40" t="s">
        <v>46</v>
      </c>
      <c r="Z902" s="40" t="s">
        <v>47</v>
      </c>
      <c r="AA902" s="40" t="s">
        <v>8219</v>
      </c>
      <c r="AB902" s="40"/>
      <c r="AC902" s="40" t="s">
        <v>10549</v>
      </c>
      <c r="AD902" s="40" t="s">
        <v>10550</v>
      </c>
      <c r="AE902" s="40"/>
      <c r="AF902" s="40" t="s">
        <v>9096</v>
      </c>
      <c r="AG902" s="40" t="s">
        <v>673</v>
      </c>
      <c r="AH902" s="40" t="s">
        <v>10474</v>
      </c>
      <c r="AI902" s="40" t="s">
        <v>10475</v>
      </c>
    </row>
    <row r="903" spans="1:35" x14ac:dyDescent="0.2">
      <c r="A903" s="73">
        <v>90125</v>
      </c>
      <c r="B903" s="40" t="s">
        <v>9096</v>
      </c>
      <c r="C903" s="40" t="s">
        <v>10551</v>
      </c>
      <c r="D903" s="40" t="s">
        <v>137</v>
      </c>
      <c r="E903" s="42" t="s">
        <v>1218</v>
      </c>
      <c r="F903" s="40" t="s">
        <v>1219</v>
      </c>
      <c r="G903" s="40" t="s">
        <v>27</v>
      </c>
      <c r="H903" s="40" t="s">
        <v>28</v>
      </c>
      <c r="I903" s="40" t="s">
        <v>37</v>
      </c>
      <c r="J903" s="40" t="s">
        <v>48</v>
      </c>
      <c r="K903" s="40" t="s">
        <v>31</v>
      </c>
      <c r="L903" s="49">
        <v>469755</v>
      </c>
      <c r="M903" s="49">
        <v>0</v>
      </c>
      <c r="N903" s="49">
        <v>469755</v>
      </c>
      <c r="O903" s="49">
        <v>0</v>
      </c>
      <c r="P903" s="42" t="s">
        <v>150</v>
      </c>
      <c r="Q903" s="40" t="s">
        <v>10552</v>
      </c>
      <c r="R903" s="40" t="s">
        <v>10553</v>
      </c>
      <c r="S903" s="40" t="s">
        <v>140</v>
      </c>
      <c r="T903" s="40" t="s">
        <v>141</v>
      </c>
      <c r="U903" s="40" t="s">
        <v>10554</v>
      </c>
      <c r="V903" s="40" t="s">
        <v>143</v>
      </c>
      <c r="W903" s="40" t="s">
        <v>148</v>
      </c>
      <c r="X903" s="40" t="s">
        <v>149</v>
      </c>
      <c r="Y903" s="40" t="s">
        <v>46</v>
      </c>
      <c r="Z903" s="40" t="s">
        <v>47</v>
      </c>
      <c r="AA903" s="40" t="s">
        <v>8221</v>
      </c>
      <c r="AB903" s="40"/>
      <c r="AC903" s="40" t="s">
        <v>10555</v>
      </c>
      <c r="AD903" s="40" t="s">
        <v>10556</v>
      </c>
      <c r="AE903" s="40"/>
      <c r="AF903" s="40" t="s">
        <v>9096</v>
      </c>
      <c r="AG903" s="40" t="s">
        <v>673</v>
      </c>
      <c r="AH903" s="40" t="s">
        <v>10474</v>
      </c>
      <c r="AI903" s="40" t="s">
        <v>10475</v>
      </c>
    </row>
    <row r="904" spans="1:35" x14ac:dyDescent="0.2">
      <c r="A904" s="73">
        <v>90225</v>
      </c>
      <c r="B904" s="40" t="s">
        <v>9096</v>
      </c>
      <c r="C904" s="40" t="s">
        <v>10557</v>
      </c>
      <c r="D904" s="40" t="s">
        <v>137</v>
      </c>
      <c r="E904" s="42" t="s">
        <v>1218</v>
      </c>
      <c r="F904" s="40" t="s">
        <v>1219</v>
      </c>
      <c r="G904" s="40" t="s">
        <v>27</v>
      </c>
      <c r="H904" s="40" t="s">
        <v>28</v>
      </c>
      <c r="I904" s="40" t="s">
        <v>37</v>
      </c>
      <c r="J904" s="40" t="s">
        <v>48</v>
      </c>
      <c r="K904" s="40" t="s">
        <v>31</v>
      </c>
      <c r="L904" s="49">
        <v>469755</v>
      </c>
      <c r="M904" s="49">
        <v>0</v>
      </c>
      <c r="N904" s="49">
        <v>469755</v>
      </c>
      <c r="O904" s="49">
        <v>0</v>
      </c>
      <c r="P904" s="42" t="s">
        <v>150</v>
      </c>
      <c r="Q904" s="40" t="s">
        <v>10558</v>
      </c>
      <c r="R904" s="40" t="s">
        <v>10559</v>
      </c>
      <c r="S904" s="40" t="s">
        <v>140</v>
      </c>
      <c r="T904" s="40" t="s">
        <v>141</v>
      </c>
      <c r="U904" s="40" t="s">
        <v>10560</v>
      </c>
      <c r="V904" s="40" t="s">
        <v>143</v>
      </c>
      <c r="W904" s="40" t="s">
        <v>148</v>
      </c>
      <c r="X904" s="40" t="s">
        <v>149</v>
      </c>
      <c r="Y904" s="40" t="s">
        <v>46</v>
      </c>
      <c r="Z904" s="40" t="s">
        <v>47</v>
      </c>
      <c r="AA904" s="40" t="s">
        <v>8224</v>
      </c>
      <c r="AB904" s="40"/>
      <c r="AC904" s="40" t="s">
        <v>10561</v>
      </c>
      <c r="AD904" s="40" t="s">
        <v>10562</v>
      </c>
      <c r="AE904" s="40"/>
      <c r="AF904" s="40" t="s">
        <v>9096</v>
      </c>
      <c r="AG904" s="40" t="s">
        <v>673</v>
      </c>
      <c r="AH904" s="40" t="s">
        <v>10474</v>
      </c>
      <c r="AI904" s="40" t="s">
        <v>10475</v>
      </c>
    </row>
    <row r="905" spans="1:35" x14ac:dyDescent="0.2">
      <c r="A905" s="73">
        <v>90325</v>
      </c>
      <c r="B905" s="40" t="s">
        <v>9096</v>
      </c>
      <c r="C905" s="40" t="s">
        <v>10563</v>
      </c>
      <c r="D905" s="40" t="s">
        <v>137</v>
      </c>
      <c r="E905" s="42" t="s">
        <v>1218</v>
      </c>
      <c r="F905" s="40" t="s">
        <v>1219</v>
      </c>
      <c r="G905" s="40" t="s">
        <v>27</v>
      </c>
      <c r="H905" s="40" t="s">
        <v>28</v>
      </c>
      <c r="I905" s="40" t="s">
        <v>37</v>
      </c>
      <c r="J905" s="40" t="s">
        <v>48</v>
      </c>
      <c r="K905" s="40" t="s">
        <v>31</v>
      </c>
      <c r="L905" s="49">
        <v>469755</v>
      </c>
      <c r="M905" s="49">
        <v>0</v>
      </c>
      <c r="N905" s="49">
        <v>469755</v>
      </c>
      <c r="O905" s="49">
        <v>0</v>
      </c>
      <c r="P905" s="42" t="s">
        <v>150</v>
      </c>
      <c r="Q905" s="40" t="s">
        <v>10564</v>
      </c>
      <c r="R905" s="40" t="s">
        <v>10565</v>
      </c>
      <c r="S905" s="40" t="s">
        <v>140</v>
      </c>
      <c r="T905" s="40" t="s">
        <v>141</v>
      </c>
      <c r="U905" s="40" t="s">
        <v>10566</v>
      </c>
      <c r="V905" s="40" t="s">
        <v>143</v>
      </c>
      <c r="W905" s="40" t="s">
        <v>148</v>
      </c>
      <c r="X905" s="40" t="s">
        <v>149</v>
      </c>
      <c r="Y905" s="40" t="s">
        <v>46</v>
      </c>
      <c r="Z905" s="40" t="s">
        <v>47</v>
      </c>
      <c r="AA905" s="40" t="s">
        <v>8226</v>
      </c>
      <c r="AB905" s="40"/>
      <c r="AC905" s="40" t="s">
        <v>10567</v>
      </c>
      <c r="AD905" s="40" t="s">
        <v>10568</v>
      </c>
      <c r="AE905" s="40"/>
      <c r="AF905" s="40" t="s">
        <v>9096</v>
      </c>
      <c r="AG905" s="40" t="s">
        <v>673</v>
      </c>
      <c r="AH905" s="40" t="s">
        <v>10474</v>
      </c>
      <c r="AI905" s="40" t="s">
        <v>10475</v>
      </c>
    </row>
    <row r="906" spans="1:35" x14ac:dyDescent="0.2">
      <c r="A906" s="73">
        <v>90425</v>
      </c>
      <c r="B906" s="40" t="s">
        <v>9096</v>
      </c>
      <c r="C906" s="40" t="s">
        <v>10569</v>
      </c>
      <c r="D906" s="40" t="s">
        <v>137</v>
      </c>
      <c r="E906" s="42" t="s">
        <v>1218</v>
      </c>
      <c r="F906" s="40" t="s">
        <v>1219</v>
      </c>
      <c r="G906" s="40" t="s">
        <v>27</v>
      </c>
      <c r="H906" s="40" t="s">
        <v>28</v>
      </c>
      <c r="I906" s="40" t="s">
        <v>37</v>
      </c>
      <c r="J906" s="40" t="s">
        <v>48</v>
      </c>
      <c r="K906" s="40" t="s">
        <v>31</v>
      </c>
      <c r="L906" s="49">
        <v>711750</v>
      </c>
      <c r="M906" s="49">
        <v>0</v>
      </c>
      <c r="N906" s="49">
        <v>711750</v>
      </c>
      <c r="O906" s="49">
        <v>0</v>
      </c>
      <c r="P906" s="42" t="s">
        <v>150</v>
      </c>
      <c r="Q906" s="40" t="s">
        <v>10570</v>
      </c>
      <c r="R906" s="40" t="s">
        <v>10571</v>
      </c>
      <c r="S906" s="40" t="s">
        <v>140</v>
      </c>
      <c r="T906" s="40" t="s">
        <v>141</v>
      </c>
      <c r="U906" s="40" t="s">
        <v>10572</v>
      </c>
      <c r="V906" s="40" t="s">
        <v>143</v>
      </c>
      <c r="W906" s="40" t="s">
        <v>148</v>
      </c>
      <c r="X906" s="40" t="s">
        <v>149</v>
      </c>
      <c r="Y906" s="40" t="s">
        <v>46</v>
      </c>
      <c r="Z906" s="40" t="s">
        <v>47</v>
      </c>
      <c r="AA906" s="40" t="s">
        <v>8228</v>
      </c>
      <c r="AB906" s="40"/>
      <c r="AC906" s="40" t="s">
        <v>10573</v>
      </c>
      <c r="AD906" s="40" t="s">
        <v>10574</v>
      </c>
      <c r="AE906" s="40"/>
      <c r="AF906" s="40" t="s">
        <v>9096</v>
      </c>
      <c r="AG906" s="40" t="s">
        <v>673</v>
      </c>
      <c r="AH906" s="40" t="s">
        <v>10474</v>
      </c>
      <c r="AI906" s="40" t="s">
        <v>10475</v>
      </c>
    </row>
    <row r="907" spans="1:35" x14ac:dyDescent="0.2">
      <c r="A907" s="73">
        <v>90525</v>
      </c>
      <c r="B907" s="40" t="s">
        <v>9096</v>
      </c>
      <c r="C907" s="40" t="s">
        <v>10575</v>
      </c>
      <c r="D907" s="40" t="s">
        <v>137</v>
      </c>
      <c r="E907" s="42" t="s">
        <v>1218</v>
      </c>
      <c r="F907" s="40" t="s">
        <v>1219</v>
      </c>
      <c r="G907" s="40" t="s">
        <v>27</v>
      </c>
      <c r="H907" s="40" t="s">
        <v>28</v>
      </c>
      <c r="I907" s="40" t="s">
        <v>37</v>
      </c>
      <c r="J907" s="40" t="s">
        <v>48</v>
      </c>
      <c r="K907" s="40" t="s">
        <v>31</v>
      </c>
      <c r="L907" s="49">
        <v>469755</v>
      </c>
      <c r="M907" s="49">
        <v>0</v>
      </c>
      <c r="N907" s="49">
        <v>469755</v>
      </c>
      <c r="O907" s="49">
        <v>0</v>
      </c>
      <c r="P907" s="42" t="s">
        <v>150</v>
      </c>
      <c r="Q907" s="40" t="s">
        <v>10576</v>
      </c>
      <c r="R907" s="40" t="s">
        <v>10577</v>
      </c>
      <c r="S907" s="40" t="s">
        <v>140</v>
      </c>
      <c r="T907" s="40" t="s">
        <v>141</v>
      </c>
      <c r="U907" s="40" t="s">
        <v>10578</v>
      </c>
      <c r="V907" s="40" t="s">
        <v>143</v>
      </c>
      <c r="W907" s="40" t="s">
        <v>148</v>
      </c>
      <c r="X907" s="40" t="s">
        <v>149</v>
      </c>
      <c r="Y907" s="40" t="s">
        <v>46</v>
      </c>
      <c r="Z907" s="40" t="s">
        <v>47</v>
      </c>
      <c r="AA907" s="40" t="s">
        <v>8230</v>
      </c>
      <c r="AB907" s="40"/>
      <c r="AC907" s="40" t="s">
        <v>10579</v>
      </c>
      <c r="AD907" s="40" t="s">
        <v>10580</v>
      </c>
      <c r="AE907" s="40"/>
      <c r="AF907" s="40" t="s">
        <v>9096</v>
      </c>
      <c r="AG907" s="40" t="s">
        <v>673</v>
      </c>
      <c r="AH907" s="40" t="s">
        <v>10474</v>
      </c>
      <c r="AI907" s="40" t="s">
        <v>10475</v>
      </c>
    </row>
    <row r="908" spans="1:35" x14ac:dyDescent="0.2">
      <c r="A908" s="73">
        <v>90625</v>
      </c>
      <c r="B908" s="40" t="s">
        <v>9096</v>
      </c>
      <c r="C908" s="40" t="s">
        <v>10581</v>
      </c>
      <c r="D908" s="40" t="s">
        <v>137</v>
      </c>
      <c r="E908" s="42" t="s">
        <v>1218</v>
      </c>
      <c r="F908" s="40" t="s">
        <v>1219</v>
      </c>
      <c r="G908" s="40" t="s">
        <v>27</v>
      </c>
      <c r="H908" s="40" t="s">
        <v>28</v>
      </c>
      <c r="I908" s="40" t="s">
        <v>37</v>
      </c>
      <c r="J908" s="40" t="s">
        <v>48</v>
      </c>
      <c r="K908" s="40" t="s">
        <v>31</v>
      </c>
      <c r="L908" s="49">
        <v>469755</v>
      </c>
      <c r="M908" s="49">
        <v>0</v>
      </c>
      <c r="N908" s="49">
        <v>469755</v>
      </c>
      <c r="O908" s="49">
        <v>0</v>
      </c>
      <c r="P908" s="42" t="s">
        <v>150</v>
      </c>
      <c r="Q908" s="40" t="s">
        <v>10582</v>
      </c>
      <c r="R908" s="40" t="s">
        <v>10583</v>
      </c>
      <c r="S908" s="40" t="s">
        <v>140</v>
      </c>
      <c r="T908" s="40" t="s">
        <v>141</v>
      </c>
      <c r="U908" s="40" t="s">
        <v>10584</v>
      </c>
      <c r="V908" s="40" t="s">
        <v>143</v>
      </c>
      <c r="W908" s="40" t="s">
        <v>157</v>
      </c>
      <c r="X908" s="40" t="s">
        <v>158</v>
      </c>
      <c r="Y908" s="40" t="s">
        <v>46</v>
      </c>
      <c r="Z908" s="40" t="s">
        <v>47</v>
      </c>
      <c r="AA908" s="40" t="s">
        <v>8233</v>
      </c>
      <c r="AB908" s="40"/>
      <c r="AC908" s="40" t="s">
        <v>10585</v>
      </c>
      <c r="AD908" s="40" t="s">
        <v>10586</v>
      </c>
      <c r="AE908" s="40"/>
      <c r="AF908" s="40" t="s">
        <v>9096</v>
      </c>
      <c r="AG908" s="40" t="s">
        <v>673</v>
      </c>
      <c r="AH908" s="40" t="s">
        <v>10474</v>
      </c>
      <c r="AI908" s="40" t="s">
        <v>10475</v>
      </c>
    </row>
    <row r="909" spans="1:35" x14ac:dyDescent="0.2">
      <c r="A909" s="73">
        <v>90725</v>
      </c>
      <c r="B909" s="40" t="s">
        <v>9096</v>
      </c>
      <c r="C909" s="40" t="s">
        <v>10587</v>
      </c>
      <c r="D909" s="40" t="s">
        <v>137</v>
      </c>
      <c r="E909" s="42" t="s">
        <v>1226</v>
      </c>
      <c r="F909" s="40" t="s">
        <v>1227</v>
      </c>
      <c r="G909" s="40" t="s">
        <v>27</v>
      </c>
      <c r="H909" s="40" t="s">
        <v>28</v>
      </c>
      <c r="I909" s="40" t="s">
        <v>29</v>
      </c>
      <c r="J909" s="40" t="s">
        <v>30</v>
      </c>
      <c r="K909" s="40" t="s">
        <v>31</v>
      </c>
      <c r="L909" s="49">
        <v>322390</v>
      </c>
      <c r="M909" s="49">
        <v>0</v>
      </c>
      <c r="N909" s="49">
        <v>322390</v>
      </c>
      <c r="O909" s="49">
        <v>0</v>
      </c>
      <c r="P909" s="42" t="s">
        <v>150</v>
      </c>
      <c r="Q909" s="40" t="s">
        <v>2371</v>
      </c>
      <c r="R909" s="40" t="s">
        <v>2372</v>
      </c>
      <c r="S909" s="40" t="s">
        <v>140</v>
      </c>
      <c r="T909" s="40" t="s">
        <v>141</v>
      </c>
      <c r="U909" s="40" t="s">
        <v>2373</v>
      </c>
      <c r="V909" s="40" t="s">
        <v>143</v>
      </c>
      <c r="W909" s="40" t="s">
        <v>151</v>
      </c>
      <c r="X909" s="40" t="s">
        <v>152</v>
      </c>
      <c r="Y909" s="40" t="s">
        <v>45</v>
      </c>
      <c r="Z909" s="40" t="s">
        <v>45</v>
      </c>
      <c r="AA909" s="40" t="s">
        <v>8235</v>
      </c>
      <c r="AB909" s="40"/>
      <c r="AC909" s="40" t="s">
        <v>12582</v>
      </c>
      <c r="AD909" s="40" t="s">
        <v>12583</v>
      </c>
      <c r="AE909" s="40"/>
      <c r="AF909" s="40" t="s">
        <v>9096</v>
      </c>
      <c r="AG909" s="40" t="s">
        <v>486</v>
      </c>
      <c r="AH909" s="40" t="s">
        <v>10588</v>
      </c>
      <c r="AI909" s="40" t="s">
        <v>10589</v>
      </c>
    </row>
    <row r="910" spans="1:35" x14ac:dyDescent="0.2">
      <c r="A910" s="73">
        <v>90825</v>
      </c>
      <c r="B910" s="40" t="s">
        <v>9096</v>
      </c>
      <c r="C910" s="40" t="s">
        <v>10590</v>
      </c>
      <c r="D910" s="40" t="s">
        <v>137</v>
      </c>
      <c r="E910" s="42" t="s">
        <v>1226</v>
      </c>
      <c r="F910" s="40" t="s">
        <v>1227</v>
      </c>
      <c r="G910" s="40" t="s">
        <v>27</v>
      </c>
      <c r="H910" s="40" t="s">
        <v>28</v>
      </c>
      <c r="I910" s="40" t="s">
        <v>29</v>
      </c>
      <c r="J910" s="40" t="s">
        <v>30</v>
      </c>
      <c r="K910" s="40" t="s">
        <v>31</v>
      </c>
      <c r="L910" s="49">
        <v>312390</v>
      </c>
      <c r="M910" s="49">
        <v>0</v>
      </c>
      <c r="N910" s="49">
        <v>312390</v>
      </c>
      <c r="O910" s="49">
        <v>0</v>
      </c>
      <c r="P910" s="42" t="s">
        <v>150</v>
      </c>
      <c r="Q910" s="40" t="s">
        <v>2437</v>
      </c>
      <c r="R910" s="40" t="s">
        <v>2438</v>
      </c>
      <c r="S910" s="40" t="s">
        <v>140</v>
      </c>
      <c r="T910" s="40" t="s">
        <v>141</v>
      </c>
      <c r="U910" s="40" t="s">
        <v>2439</v>
      </c>
      <c r="V910" s="40" t="s">
        <v>143</v>
      </c>
      <c r="W910" s="40" t="s">
        <v>151</v>
      </c>
      <c r="X910" s="40" t="s">
        <v>152</v>
      </c>
      <c r="Y910" s="40" t="s">
        <v>45</v>
      </c>
      <c r="Z910" s="40" t="s">
        <v>45</v>
      </c>
      <c r="AA910" s="40" t="s">
        <v>8237</v>
      </c>
      <c r="AB910" s="40"/>
      <c r="AC910" s="40" t="s">
        <v>12584</v>
      </c>
      <c r="AD910" s="40" t="s">
        <v>12585</v>
      </c>
      <c r="AE910" s="40"/>
      <c r="AF910" s="40" t="s">
        <v>9096</v>
      </c>
      <c r="AG910" s="40" t="s">
        <v>486</v>
      </c>
      <c r="AH910" s="40" t="s">
        <v>10591</v>
      </c>
      <c r="AI910" s="40" t="s">
        <v>10592</v>
      </c>
    </row>
    <row r="911" spans="1:35" x14ac:dyDescent="0.2">
      <c r="A911" s="73">
        <v>90925</v>
      </c>
      <c r="B911" s="40" t="s">
        <v>9096</v>
      </c>
      <c r="C911" s="40" t="s">
        <v>10593</v>
      </c>
      <c r="D911" s="40" t="s">
        <v>137</v>
      </c>
      <c r="E911" s="42" t="s">
        <v>1226</v>
      </c>
      <c r="F911" s="40" t="s">
        <v>1227</v>
      </c>
      <c r="G911" s="40" t="s">
        <v>27</v>
      </c>
      <c r="H911" s="40" t="s">
        <v>28</v>
      </c>
      <c r="I911" s="40" t="s">
        <v>29</v>
      </c>
      <c r="J911" s="40" t="s">
        <v>30</v>
      </c>
      <c r="K911" s="40" t="s">
        <v>31</v>
      </c>
      <c r="L911" s="49">
        <v>312390</v>
      </c>
      <c r="M911" s="49">
        <v>0</v>
      </c>
      <c r="N911" s="49">
        <v>312390</v>
      </c>
      <c r="O911" s="49">
        <v>0</v>
      </c>
      <c r="P911" s="42" t="s">
        <v>150</v>
      </c>
      <c r="Q911" s="40" t="s">
        <v>2943</v>
      </c>
      <c r="R911" s="40" t="s">
        <v>2944</v>
      </c>
      <c r="S911" s="40" t="s">
        <v>140</v>
      </c>
      <c r="T911" s="40" t="s">
        <v>141</v>
      </c>
      <c r="U911" s="40" t="s">
        <v>2945</v>
      </c>
      <c r="V911" s="40" t="s">
        <v>143</v>
      </c>
      <c r="W911" s="40" t="s">
        <v>148</v>
      </c>
      <c r="X911" s="40" t="s">
        <v>149</v>
      </c>
      <c r="Y911" s="40" t="s">
        <v>45</v>
      </c>
      <c r="Z911" s="40" t="s">
        <v>45</v>
      </c>
      <c r="AA911" s="40" t="s">
        <v>8240</v>
      </c>
      <c r="AB911" s="40"/>
      <c r="AC911" s="40" t="s">
        <v>12586</v>
      </c>
      <c r="AD911" s="40" t="s">
        <v>12587</v>
      </c>
      <c r="AE911" s="40"/>
      <c r="AF911" s="40" t="s">
        <v>9096</v>
      </c>
      <c r="AG911" s="40" t="s">
        <v>486</v>
      </c>
      <c r="AH911" s="40" t="s">
        <v>10594</v>
      </c>
      <c r="AI911" s="40" t="s">
        <v>10595</v>
      </c>
    </row>
    <row r="912" spans="1:35" x14ac:dyDescent="0.2">
      <c r="A912" s="73">
        <v>91025</v>
      </c>
      <c r="B912" s="40" t="s">
        <v>9096</v>
      </c>
      <c r="C912" s="40" t="s">
        <v>10596</v>
      </c>
      <c r="D912" s="40" t="s">
        <v>137</v>
      </c>
      <c r="E912" s="42" t="s">
        <v>1226</v>
      </c>
      <c r="F912" s="40" t="s">
        <v>1227</v>
      </c>
      <c r="G912" s="40" t="s">
        <v>27</v>
      </c>
      <c r="H912" s="40" t="s">
        <v>28</v>
      </c>
      <c r="I912" s="40" t="s">
        <v>29</v>
      </c>
      <c r="J912" s="40" t="s">
        <v>30</v>
      </c>
      <c r="K912" s="40" t="s">
        <v>31</v>
      </c>
      <c r="L912" s="49">
        <v>644780</v>
      </c>
      <c r="M912" s="49">
        <v>0</v>
      </c>
      <c r="N912" s="49">
        <v>644780</v>
      </c>
      <c r="O912" s="49">
        <v>0</v>
      </c>
      <c r="P912" s="42" t="s">
        <v>150</v>
      </c>
      <c r="Q912" s="40" t="s">
        <v>3455</v>
      </c>
      <c r="R912" s="40" t="s">
        <v>3456</v>
      </c>
      <c r="S912" s="40" t="s">
        <v>140</v>
      </c>
      <c r="T912" s="40" t="s">
        <v>141</v>
      </c>
      <c r="U912" s="40" t="s">
        <v>3457</v>
      </c>
      <c r="V912" s="40" t="s">
        <v>143</v>
      </c>
      <c r="W912" s="40" t="s">
        <v>162</v>
      </c>
      <c r="X912" s="40" t="s">
        <v>163</v>
      </c>
      <c r="Y912" s="40" t="s">
        <v>45</v>
      </c>
      <c r="Z912" s="40" t="s">
        <v>45</v>
      </c>
      <c r="AA912" s="40" t="s">
        <v>8242</v>
      </c>
      <c r="AB912" s="40"/>
      <c r="AC912" s="40" t="s">
        <v>12588</v>
      </c>
      <c r="AD912" s="40" t="s">
        <v>12589</v>
      </c>
      <c r="AE912" s="40"/>
      <c r="AF912" s="40" t="s">
        <v>9096</v>
      </c>
      <c r="AG912" s="40" t="s">
        <v>486</v>
      </c>
      <c r="AH912" s="40" t="s">
        <v>10597</v>
      </c>
      <c r="AI912" s="40" t="s">
        <v>10598</v>
      </c>
    </row>
    <row r="913" spans="1:35" x14ac:dyDescent="0.2">
      <c r="A913" s="73">
        <v>91125</v>
      </c>
      <c r="B913" s="40" t="s">
        <v>9096</v>
      </c>
      <c r="C913" s="40" t="s">
        <v>10599</v>
      </c>
      <c r="D913" s="40" t="s">
        <v>137</v>
      </c>
      <c r="E913" s="42" t="s">
        <v>1226</v>
      </c>
      <c r="F913" s="40" t="s">
        <v>1227</v>
      </c>
      <c r="G913" s="40" t="s">
        <v>27</v>
      </c>
      <c r="H913" s="40" t="s">
        <v>28</v>
      </c>
      <c r="I913" s="40" t="s">
        <v>29</v>
      </c>
      <c r="J913" s="40" t="s">
        <v>30</v>
      </c>
      <c r="K913" s="40" t="s">
        <v>31</v>
      </c>
      <c r="L913" s="49">
        <v>312390</v>
      </c>
      <c r="M913" s="49">
        <v>0</v>
      </c>
      <c r="N913" s="49">
        <v>312390</v>
      </c>
      <c r="O913" s="49">
        <v>0</v>
      </c>
      <c r="P913" s="42" t="s">
        <v>150</v>
      </c>
      <c r="Q913" s="40" t="s">
        <v>2801</v>
      </c>
      <c r="R913" s="40" t="s">
        <v>2802</v>
      </c>
      <c r="S913" s="40" t="s">
        <v>140</v>
      </c>
      <c r="T913" s="40" t="s">
        <v>141</v>
      </c>
      <c r="U913" s="40" t="s">
        <v>2803</v>
      </c>
      <c r="V913" s="40" t="s">
        <v>143</v>
      </c>
      <c r="W913" s="40" t="s">
        <v>157</v>
      </c>
      <c r="X913" s="40" t="s">
        <v>158</v>
      </c>
      <c r="Y913" s="40" t="s">
        <v>45</v>
      </c>
      <c r="Z913" s="40" t="s">
        <v>45</v>
      </c>
      <c r="AA913" s="40" t="s">
        <v>8246</v>
      </c>
      <c r="AB913" s="40"/>
      <c r="AC913" s="40" t="s">
        <v>12590</v>
      </c>
      <c r="AD913" s="40" t="s">
        <v>12591</v>
      </c>
      <c r="AE913" s="40"/>
      <c r="AF913" s="40" t="s">
        <v>9096</v>
      </c>
      <c r="AG913" s="40" t="s">
        <v>486</v>
      </c>
      <c r="AH913" s="40" t="s">
        <v>10600</v>
      </c>
      <c r="AI913" s="40" t="s">
        <v>10601</v>
      </c>
    </row>
    <row r="914" spans="1:35" x14ac:dyDescent="0.2">
      <c r="A914" s="73">
        <v>91225</v>
      </c>
      <c r="B914" s="40" t="s">
        <v>10602</v>
      </c>
      <c r="C914" s="40" t="s">
        <v>10603</v>
      </c>
      <c r="D914" s="40" t="s">
        <v>137</v>
      </c>
      <c r="E914" s="42" t="s">
        <v>1226</v>
      </c>
      <c r="F914" s="40" t="s">
        <v>1227</v>
      </c>
      <c r="G914" s="40" t="s">
        <v>27</v>
      </c>
      <c r="H914" s="40" t="s">
        <v>28</v>
      </c>
      <c r="I914" s="40" t="s">
        <v>29</v>
      </c>
      <c r="J914" s="40" t="s">
        <v>30</v>
      </c>
      <c r="K914" s="40" t="s">
        <v>31</v>
      </c>
      <c r="L914" s="49">
        <v>644780</v>
      </c>
      <c r="M914" s="49">
        <v>0</v>
      </c>
      <c r="N914" s="49">
        <v>644780</v>
      </c>
      <c r="O914" s="49">
        <v>0</v>
      </c>
      <c r="P914" s="42" t="s">
        <v>150</v>
      </c>
      <c r="Q914" s="40" t="s">
        <v>1692</v>
      </c>
      <c r="R914" s="40" t="s">
        <v>1693</v>
      </c>
      <c r="S914" s="40" t="s">
        <v>140</v>
      </c>
      <c r="T914" s="40" t="s">
        <v>141</v>
      </c>
      <c r="U914" s="40" t="s">
        <v>1694</v>
      </c>
      <c r="V914" s="40" t="s">
        <v>143</v>
      </c>
      <c r="W914" s="40" t="s">
        <v>148</v>
      </c>
      <c r="X914" s="40" t="s">
        <v>149</v>
      </c>
      <c r="Y914" s="40" t="s">
        <v>45</v>
      </c>
      <c r="Z914" s="40" t="s">
        <v>45</v>
      </c>
      <c r="AA914" s="40" t="s">
        <v>8248</v>
      </c>
      <c r="AB914" s="40"/>
      <c r="AC914" s="40" t="s">
        <v>12592</v>
      </c>
      <c r="AD914" s="40" t="s">
        <v>12593</v>
      </c>
      <c r="AE914" s="40"/>
      <c r="AF914" s="40" t="s">
        <v>10602</v>
      </c>
      <c r="AG914" s="40" t="s">
        <v>486</v>
      </c>
      <c r="AH914" s="40" t="s">
        <v>10604</v>
      </c>
      <c r="AI914" s="40" t="s">
        <v>10605</v>
      </c>
    </row>
    <row r="915" spans="1:35" x14ac:dyDescent="0.2">
      <c r="A915" s="73">
        <v>91325</v>
      </c>
      <c r="B915" s="40" t="s">
        <v>10602</v>
      </c>
      <c r="C915" s="40" t="s">
        <v>10606</v>
      </c>
      <c r="D915" s="40" t="s">
        <v>137</v>
      </c>
      <c r="E915" s="42" t="s">
        <v>1226</v>
      </c>
      <c r="F915" s="40" t="s">
        <v>1227</v>
      </c>
      <c r="G915" s="40" t="s">
        <v>27</v>
      </c>
      <c r="H915" s="40" t="s">
        <v>28</v>
      </c>
      <c r="I915" s="40" t="s">
        <v>29</v>
      </c>
      <c r="J915" s="40" t="s">
        <v>30</v>
      </c>
      <c r="K915" s="40" t="s">
        <v>31</v>
      </c>
      <c r="L915" s="49">
        <v>478585</v>
      </c>
      <c r="M915" s="49">
        <v>0</v>
      </c>
      <c r="N915" s="49">
        <v>478585</v>
      </c>
      <c r="O915" s="49">
        <v>0</v>
      </c>
      <c r="P915" s="42" t="s">
        <v>150</v>
      </c>
      <c r="Q915" s="40" t="s">
        <v>1699</v>
      </c>
      <c r="R915" s="40" t="s">
        <v>1700</v>
      </c>
      <c r="S915" s="40" t="s">
        <v>140</v>
      </c>
      <c r="T915" s="40" t="s">
        <v>141</v>
      </c>
      <c r="U915" s="40" t="s">
        <v>1701</v>
      </c>
      <c r="V915" s="40" t="s">
        <v>143</v>
      </c>
      <c r="W915" s="40" t="s">
        <v>148</v>
      </c>
      <c r="X915" s="40" t="s">
        <v>149</v>
      </c>
      <c r="Y915" s="40" t="s">
        <v>45</v>
      </c>
      <c r="Z915" s="40" t="s">
        <v>45</v>
      </c>
      <c r="AA915" s="40" t="s">
        <v>8252</v>
      </c>
      <c r="AB915" s="40"/>
      <c r="AC915" s="40" t="s">
        <v>12594</v>
      </c>
      <c r="AD915" s="40" t="s">
        <v>12595</v>
      </c>
      <c r="AE915" s="40"/>
      <c r="AF915" s="40" t="s">
        <v>10602</v>
      </c>
      <c r="AG915" s="40" t="s">
        <v>486</v>
      </c>
      <c r="AH915" s="40" t="s">
        <v>10607</v>
      </c>
      <c r="AI915" s="40" t="s">
        <v>10608</v>
      </c>
    </row>
    <row r="916" spans="1:35" x14ac:dyDescent="0.2">
      <c r="A916" s="73">
        <v>91425</v>
      </c>
      <c r="B916" s="40" t="s">
        <v>10602</v>
      </c>
      <c r="C916" s="40" t="s">
        <v>10609</v>
      </c>
      <c r="D916" s="40" t="s">
        <v>137</v>
      </c>
      <c r="E916" s="42" t="s">
        <v>1226</v>
      </c>
      <c r="F916" s="40" t="s">
        <v>1227</v>
      </c>
      <c r="G916" s="40" t="s">
        <v>27</v>
      </c>
      <c r="H916" s="40" t="s">
        <v>28</v>
      </c>
      <c r="I916" s="40" t="s">
        <v>29</v>
      </c>
      <c r="J916" s="40" t="s">
        <v>30</v>
      </c>
      <c r="K916" s="40" t="s">
        <v>31</v>
      </c>
      <c r="L916" s="49">
        <v>576929</v>
      </c>
      <c r="M916" s="49">
        <v>0</v>
      </c>
      <c r="N916" s="49">
        <v>576929</v>
      </c>
      <c r="O916" s="49">
        <v>0</v>
      </c>
      <c r="P916" s="42" t="s">
        <v>150</v>
      </c>
      <c r="Q916" s="40" t="s">
        <v>3266</v>
      </c>
      <c r="R916" s="40" t="s">
        <v>3267</v>
      </c>
      <c r="S916" s="40" t="s">
        <v>140</v>
      </c>
      <c r="T916" s="40" t="s">
        <v>141</v>
      </c>
      <c r="U916" s="40" t="s">
        <v>3268</v>
      </c>
      <c r="V916" s="40" t="s">
        <v>143</v>
      </c>
      <c r="W916" s="40" t="s">
        <v>162</v>
      </c>
      <c r="X916" s="40" t="s">
        <v>163</v>
      </c>
      <c r="Y916" s="40" t="s">
        <v>45</v>
      </c>
      <c r="Z916" s="40" t="s">
        <v>45</v>
      </c>
      <c r="AA916" s="40" t="s">
        <v>8254</v>
      </c>
      <c r="AB916" s="40"/>
      <c r="AC916" s="40" t="s">
        <v>10610</v>
      </c>
      <c r="AD916" s="40" t="s">
        <v>12596</v>
      </c>
      <c r="AE916" s="40"/>
      <c r="AF916" s="40" t="s">
        <v>10602</v>
      </c>
      <c r="AG916" s="40" t="s">
        <v>486</v>
      </c>
      <c r="AH916" s="40" t="s">
        <v>10611</v>
      </c>
      <c r="AI916" s="40" t="s">
        <v>10612</v>
      </c>
    </row>
    <row r="917" spans="1:35" x14ac:dyDescent="0.2">
      <c r="A917" s="73">
        <v>91525</v>
      </c>
      <c r="B917" s="40" t="s">
        <v>10602</v>
      </c>
      <c r="C917" s="40" t="s">
        <v>10613</v>
      </c>
      <c r="D917" s="40" t="s">
        <v>137</v>
      </c>
      <c r="E917" s="42" t="s">
        <v>1203</v>
      </c>
      <c r="F917" s="40" t="s">
        <v>1204</v>
      </c>
      <c r="G917" s="40" t="s">
        <v>27</v>
      </c>
      <c r="H917" s="40" t="s">
        <v>28</v>
      </c>
      <c r="I917" s="40" t="s">
        <v>29</v>
      </c>
      <c r="J917" s="40" t="s">
        <v>30</v>
      </c>
      <c r="K917" s="40" t="s">
        <v>31</v>
      </c>
      <c r="L917" s="49">
        <v>518207</v>
      </c>
      <c r="M917" s="49">
        <v>0</v>
      </c>
      <c r="N917" s="49">
        <v>518207</v>
      </c>
      <c r="O917" s="49">
        <v>0</v>
      </c>
      <c r="P917" s="42" t="s">
        <v>150</v>
      </c>
      <c r="Q917" s="40" t="s">
        <v>3260</v>
      </c>
      <c r="R917" s="40" t="s">
        <v>3261</v>
      </c>
      <c r="S917" s="40" t="s">
        <v>140</v>
      </c>
      <c r="T917" s="40" t="s">
        <v>141</v>
      </c>
      <c r="U917" s="40" t="s">
        <v>3262</v>
      </c>
      <c r="V917" s="40" t="s">
        <v>143</v>
      </c>
      <c r="W917" s="40" t="s">
        <v>157</v>
      </c>
      <c r="X917" s="40" t="s">
        <v>158</v>
      </c>
      <c r="Y917" s="40" t="s">
        <v>35</v>
      </c>
      <c r="Z917" s="40" t="s">
        <v>35</v>
      </c>
      <c r="AA917" s="40" t="s">
        <v>8257</v>
      </c>
      <c r="AB917" s="40"/>
      <c r="AC917" s="40" t="s">
        <v>10614</v>
      </c>
      <c r="AD917" s="40" t="s">
        <v>12598</v>
      </c>
      <c r="AE917" s="40"/>
      <c r="AF917" s="40" t="s">
        <v>10602</v>
      </c>
      <c r="AG917" s="40" t="s">
        <v>486</v>
      </c>
      <c r="AH917" s="40" t="s">
        <v>10615</v>
      </c>
      <c r="AI917" s="40" t="s">
        <v>10616</v>
      </c>
    </row>
    <row r="918" spans="1:35" x14ac:dyDescent="0.2">
      <c r="A918" s="73">
        <v>91625</v>
      </c>
      <c r="B918" s="40" t="s">
        <v>10602</v>
      </c>
      <c r="C918" s="40" t="s">
        <v>10617</v>
      </c>
      <c r="D918" s="40" t="s">
        <v>137</v>
      </c>
      <c r="E918" s="42" t="s">
        <v>1325</v>
      </c>
      <c r="F918" s="40" t="s">
        <v>1326</v>
      </c>
      <c r="G918" s="40" t="s">
        <v>27</v>
      </c>
      <c r="H918" s="40" t="s">
        <v>28</v>
      </c>
      <c r="I918" s="40" t="s">
        <v>29</v>
      </c>
      <c r="J918" s="40" t="s">
        <v>30</v>
      </c>
      <c r="K918" s="40" t="s">
        <v>31</v>
      </c>
      <c r="L918" s="49">
        <v>769364</v>
      </c>
      <c r="M918" s="49">
        <v>0</v>
      </c>
      <c r="N918" s="49">
        <v>769364</v>
      </c>
      <c r="O918" s="49">
        <v>0</v>
      </c>
      <c r="P918" s="42" t="s">
        <v>150</v>
      </c>
      <c r="Q918" s="40" t="s">
        <v>3238</v>
      </c>
      <c r="R918" s="40" t="s">
        <v>3239</v>
      </c>
      <c r="S918" s="40" t="s">
        <v>140</v>
      </c>
      <c r="T918" s="40" t="s">
        <v>141</v>
      </c>
      <c r="U918" s="40" t="s">
        <v>3240</v>
      </c>
      <c r="V918" s="40" t="s">
        <v>143</v>
      </c>
      <c r="W918" s="40" t="s">
        <v>148</v>
      </c>
      <c r="X918" s="40" t="s">
        <v>149</v>
      </c>
      <c r="Y918" s="40" t="s">
        <v>88</v>
      </c>
      <c r="Z918" s="40" t="s">
        <v>88</v>
      </c>
      <c r="AA918" s="40" t="s">
        <v>8260</v>
      </c>
      <c r="AB918" s="40"/>
      <c r="AC918" s="40" t="s">
        <v>10618</v>
      </c>
      <c r="AD918" s="40" t="s">
        <v>12600</v>
      </c>
      <c r="AE918" s="40"/>
      <c r="AF918" s="40" t="s">
        <v>10602</v>
      </c>
      <c r="AG918" s="40" t="s">
        <v>486</v>
      </c>
      <c r="AH918" s="40" t="s">
        <v>10619</v>
      </c>
      <c r="AI918" s="40" t="s">
        <v>10620</v>
      </c>
    </row>
    <row r="919" spans="1:35" x14ac:dyDescent="0.2">
      <c r="A919" s="73">
        <v>91725</v>
      </c>
      <c r="B919" s="40" t="s">
        <v>10602</v>
      </c>
      <c r="C919" s="40" t="s">
        <v>10621</v>
      </c>
      <c r="D919" s="40" t="s">
        <v>137</v>
      </c>
      <c r="E919" s="42" t="s">
        <v>1203</v>
      </c>
      <c r="F919" s="40" t="s">
        <v>1204</v>
      </c>
      <c r="G919" s="40" t="s">
        <v>27</v>
      </c>
      <c r="H919" s="40" t="s">
        <v>28</v>
      </c>
      <c r="I919" s="40" t="s">
        <v>29</v>
      </c>
      <c r="J919" s="40" t="s">
        <v>30</v>
      </c>
      <c r="K919" s="40" t="s">
        <v>31</v>
      </c>
      <c r="L919" s="49">
        <v>624780</v>
      </c>
      <c r="M919" s="49">
        <v>0</v>
      </c>
      <c r="N919" s="49">
        <v>624780</v>
      </c>
      <c r="O919" s="49">
        <v>0</v>
      </c>
      <c r="P919" s="42" t="s">
        <v>150</v>
      </c>
      <c r="Q919" s="40" t="s">
        <v>3043</v>
      </c>
      <c r="R919" s="40" t="s">
        <v>3044</v>
      </c>
      <c r="S919" s="40" t="s">
        <v>140</v>
      </c>
      <c r="T919" s="40" t="s">
        <v>141</v>
      </c>
      <c r="U919" s="40" t="s">
        <v>3045</v>
      </c>
      <c r="V919" s="40" t="s">
        <v>143</v>
      </c>
      <c r="W919" s="40" t="s">
        <v>151</v>
      </c>
      <c r="X919" s="40" t="s">
        <v>152</v>
      </c>
      <c r="Y919" s="40" t="s">
        <v>35</v>
      </c>
      <c r="Z919" s="40" t="s">
        <v>35</v>
      </c>
      <c r="AA919" s="40" t="s">
        <v>8262</v>
      </c>
      <c r="AB919" s="40"/>
      <c r="AC919" s="40" t="s">
        <v>12601</v>
      </c>
      <c r="AD919" s="40" t="s">
        <v>12602</v>
      </c>
      <c r="AE919" s="40"/>
      <c r="AF919" s="40" t="s">
        <v>10602</v>
      </c>
      <c r="AG919" s="40" t="s">
        <v>486</v>
      </c>
      <c r="AH919" s="40" t="s">
        <v>10622</v>
      </c>
      <c r="AI919" s="40" t="s">
        <v>10623</v>
      </c>
    </row>
    <row r="920" spans="1:35" x14ac:dyDescent="0.2">
      <c r="A920" s="73">
        <v>91825</v>
      </c>
      <c r="B920" s="40" t="s">
        <v>10602</v>
      </c>
      <c r="C920" s="40" t="s">
        <v>10624</v>
      </c>
      <c r="D920" s="40" t="s">
        <v>137</v>
      </c>
      <c r="E920" s="42" t="s">
        <v>1203</v>
      </c>
      <c r="F920" s="40" t="s">
        <v>1204</v>
      </c>
      <c r="G920" s="40" t="s">
        <v>27</v>
      </c>
      <c r="H920" s="40" t="s">
        <v>28</v>
      </c>
      <c r="I920" s="40" t="s">
        <v>29</v>
      </c>
      <c r="J920" s="40" t="s">
        <v>30</v>
      </c>
      <c r="K920" s="40" t="s">
        <v>31</v>
      </c>
      <c r="L920" s="49">
        <v>624780</v>
      </c>
      <c r="M920" s="49">
        <v>0</v>
      </c>
      <c r="N920" s="49">
        <v>624780</v>
      </c>
      <c r="O920" s="49">
        <v>0</v>
      </c>
      <c r="P920" s="42" t="s">
        <v>150</v>
      </c>
      <c r="Q920" s="40" t="s">
        <v>2961</v>
      </c>
      <c r="R920" s="40" t="s">
        <v>2962</v>
      </c>
      <c r="S920" s="40" t="s">
        <v>140</v>
      </c>
      <c r="T920" s="40" t="s">
        <v>141</v>
      </c>
      <c r="U920" s="40" t="s">
        <v>2963</v>
      </c>
      <c r="V920" s="40" t="s">
        <v>143</v>
      </c>
      <c r="W920" s="40" t="s">
        <v>148</v>
      </c>
      <c r="X920" s="40" t="s">
        <v>149</v>
      </c>
      <c r="Y920" s="40" t="s">
        <v>35</v>
      </c>
      <c r="Z920" s="40" t="s">
        <v>35</v>
      </c>
      <c r="AA920" s="40" t="s">
        <v>8264</v>
      </c>
      <c r="AB920" s="40"/>
      <c r="AC920" s="40" t="s">
        <v>12603</v>
      </c>
      <c r="AD920" s="40" t="s">
        <v>12604</v>
      </c>
      <c r="AE920" s="40"/>
      <c r="AF920" s="40" t="s">
        <v>10602</v>
      </c>
      <c r="AG920" s="40" t="s">
        <v>486</v>
      </c>
      <c r="AH920" s="40" t="s">
        <v>10625</v>
      </c>
      <c r="AI920" s="40" t="s">
        <v>10626</v>
      </c>
    </row>
    <row r="921" spans="1:35" x14ac:dyDescent="0.2">
      <c r="A921" s="73">
        <v>91925</v>
      </c>
      <c r="B921" s="40" t="s">
        <v>10602</v>
      </c>
      <c r="C921" s="40" t="s">
        <v>10627</v>
      </c>
      <c r="D921" s="40" t="s">
        <v>26</v>
      </c>
      <c r="E921" s="42" t="s">
        <v>1218</v>
      </c>
      <c r="F921" s="40" t="s">
        <v>1219</v>
      </c>
      <c r="G921" s="40" t="s">
        <v>27</v>
      </c>
      <c r="H921" s="40" t="s">
        <v>28</v>
      </c>
      <c r="I921" s="40" t="s">
        <v>37</v>
      </c>
      <c r="J921" s="40" t="s">
        <v>1253</v>
      </c>
      <c r="K921" s="40" t="s">
        <v>31</v>
      </c>
      <c r="L921" s="49">
        <v>3942612.33</v>
      </c>
      <c r="M921" s="49">
        <v>0</v>
      </c>
      <c r="N921" s="49">
        <v>3942612.33</v>
      </c>
      <c r="O921" s="49">
        <v>3942612.33</v>
      </c>
      <c r="P921" s="42" t="s">
        <v>138</v>
      </c>
      <c r="Q921" s="40" t="s">
        <v>10628</v>
      </c>
      <c r="R921" s="40" t="s">
        <v>10629</v>
      </c>
      <c r="S921" s="40" t="s">
        <v>140</v>
      </c>
      <c r="T921" s="40" t="s">
        <v>147</v>
      </c>
      <c r="U921" s="40" t="s">
        <v>10630</v>
      </c>
      <c r="V921" s="40" t="s">
        <v>143</v>
      </c>
      <c r="W921" s="40" t="s">
        <v>148</v>
      </c>
      <c r="X921" s="40" t="s">
        <v>149</v>
      </c>
      <c r="Y921" s="40" t="s">
        <v>56</v>
      </c>
      <c r="Z921" s="40" t="s">
        <v>56</v>
      </c>
      <c r="AA921" s="40" t="s">
        <v>8267</v>
      </c>
      <c r="AB921" s="40"/>
      <c r="AC921" s="40"/>
      <c r="AD921" s="40"/>
      <c r="AE921" s="40"/>
      <c r="AF921" s="40" t="s">
        <v>10602</v>
      </c>
      <c r="AG921" s="40" t="s">
        <v>154</v>
      </c>
      <c r="AH921" s="40" t="s">
        <v>10631</v>
      </c>
      <c r="AI921" s="40" t="s">
        <v>10632</v>
      </c>
    </row>
    <row r="922" spans="1:35" x14ac:dyDescent="0.2">
      <c r="A922" s="73">
        <v>92025</v>
      </c>
      <c r="B922" s="40" t="s">
        <v>10602</v>
      </c>
      <c r="C922" s="40" t="s">
        <v>10633</v>
      </c>
      <c r="D922" s="40" t="s">
        <v>26</v>
      </c>
      <c r="E922" s="42" t="s">
        <v>1218</v>
      </c>
      <c r="F922" s="40" t="s">
        <v>1219</v>
      </c>
      <c r="G922" s="40" t="s">
        <v>27</v>
      </c>
      <c r="H922" s="40" t="s">
        <v>28</v>
      </c>
      <c r="I922" s="40" t="s">
        <v>29</v>
      </c>
      <c r="J922" s="40" t="s">
        <v>30</v>
      </c>
      <c r="K922" s="40" t="s">
        <v>31</v>
      </c>
      <c r="L922" s="49">
        <v>25837331</v>
      </c>
      <c r="M922" s="49">
        <v>0</v>
      </c>
      <c r="N922" s="49">
        <v>25837331</v>
      </c>
      <c r="O922" s="49">
        <v>25837331</v>
      </c>
      <c r="P922" s="42" t="s">
        <v>138</v>
      </c>
      <c r="Q922" s="40" t="s">
        <v>10634</v>
      </c>
      <c r="R922" s="40" t="s">
        <v>10635</v>
      </c>
      <c r="S922" s="40" t="s">
        <v>140</v>
      </c>
      <c r="T922" s="40" t="s">
        <v>141</v>
      </c>
      <c r="U922" s="40" t="s">
        <v>10636</v>
      </c>
      <c r="V922" s="40" t="s">
        <v>143</v>
      </c>
      <c r="W922" s="40" t="s">
        <v>151</v>
      </c>
      <c r="X922" s="40" t="s">
        <v>152</v>
      </c>
      <c r="Y922" s="40" t="s">
        <v>283</v>
      </c>
      <c r="Z922" s="40" t="s">
        <v>283</v>
      </c>
      <c r="AA922" s="40" t="s">
        <v>8269</v>
      </c>
      <c r="AB922" s="40"/>
      <c r="AC922" s="40"/>
      <c r="AD922" s="40"/>
      <c r="AE922" s="40"/>
      <c r="AF922" s="40" t="s">
        <v>10602</v>
      </c>
      <c r="AG922" s="40" t="s">
        <v>154</v>
      </c>
      <c r="AH922" s="40" t="s">
        <v>10637</v>
      </c>
      <c r="AI922" s="40" t="s">
        <v>10638</v>
      </c>
    </row>
    <row r="923" spans="1:35" x14ac:dyDescent="0.2">
      <c r="A923" s="73">
        <v>92125</v>
      </c>
      <c r="B923" s="40" t="s">
        <v>10639</v>
      </c>
      <c r="C923" s="40" t="s">
        <v>10640</v>
      </c>
      <c r="D923" s="40" t="s">
        <v>26</v>
      </c>
      <c r="E923" s="42" t="s">
        <v>1218</v>
      </c>
      <c r="F923" s="40" t="s">
        <v>1219</v>
      </c>
      <c r="G923" s="40" t="s">
        <v>41</v>
      </c>
      <c r="H923" s="40" t="s">
        <v>42</v>
      </c>
      <c r="I923" s="40" t="s">
        <v>29</v>
      </c>
      <c r="J923" s="40" t="s">
        <v>30</v>
      </c>
      <c r="K923" s="40" t="s">
        <v>31</v>
      </c>
      <c r="L923" s="49">
        <v>55000000</v>
      </c>
      <c r="M923" s="49">
        <v>0</v>
      </c>
      <c r="N923" s="49">
        <v>55000000</v>
      </c>
      <c r="O923" s="49">
        <v>55000000</v>
      </c>
      <c r="P923" s="42" t="s">
        <v>138</v>
      </c>
      <c r="Q923" s="40" t="s">
        <v>10641</v>
      </c>
      <c r="R923" s="40" t="s">
        <v>10642</v>
      </c>
      <c r="S923" s="40" t="s">
        <v>140</v>
      </c>
      <c r="T923" s="40" t="s">
        <v>147</v>
      </c>
      <c r="U923" s="40" t="s">
        <v>10643</v>
      </c>
      <c r="V923" s="40" t="s">
        <v>143</v>
      </c>
      <c r="W923" s="40" t="s">
        <v>148</v>
      </c>
      <c r="X923" s="40" t="s">
        <v>149</v>
      </c>
      <c r="Y923" s="40" t="s">
        <v>281</v>
      </c>
      <c r="Z923" s="40" t="s">
        <v>281</v>
      </c>
      <c r="AA923" s="40" t="s">
        <v>6466</v>
      </c>
      <c r="AB923" s="40"/>
      <c r="AC923" s="40"/>
      <c r="AD923" s="40"/>
      <c r="AE923" s="40"/>
      <c r="AF923" s="40" t="s">
        <v>10739</v>
      </c>
      <c r="AG923" s="40" t="s">
        <v>10644</v>
      </c>
      <c r="AH923" s="40" t="s">
        <v>10645</v>
      </c>
      <c r="AI923" s="40" t="s">
        <v>10646</v>
      </c>
    </row>
    <row r="924" spans="1:35" x14ac:dyDescent="0.2">
      <c r="A924" s="73">
        <v>92125</v>
      </c>
      <c r="B924" s="40" t="s">
        <v>10639</v>
      </c>
      <c r="C924" s="40" t="s">
        <v>10640</v>
      </c>
      <c r="D924" s="40" t="s">
        <v>26</v>
      </c>
      <c r="E924" s="42" t="s">
        <v>1226</v>
      </c>
      <c r="F924" s="40" t="s">
        <v>1227</v>
      </c>
      <c r="G924" s="40" t="s">
        <v>27</v>
      </c>
      <c r="H924" s="40" t="s">
        <v>28</v>
      </c>
      <c r="I924" s="40" t="s">
        <v>29</v>
      </c>
      <c r="J924" s="40" t="s">
        <v>30</v>
      </c>
      <c r="K924" s="40" t="s">
        <v>31</v>
      </c>
      <c r="L924" s="49">
        <v>30000000</v>
      </c>
      <c r="M924" s="49">
        <v>0</v>
      </c>
      <c r="N924" s="49">
        <v>30000000</v>
      </c>
      <c r="O924" s="49">
        <v>30000000</v>
      </c>
      <c r="P924" s="42" t="s">
        <v>138</v>
      </c>
      <c r="Q924" s="40" t="s">
        <v>10641</v>
      </c>
      <c r="R924" s="40" t="s">
        <v>10642</v>
      </c>
      <c r="S924" s="40" t="s">
        <v>140</v>
      </c>
      <c r="T924" s="40" t="s">
        <v>147</v>
      </c>
      <c r="U924" s="40" t="s">
        <v>10643</v>
      </c>
      <c r="V924" s="40" t="s">
        <v>143</v>
      </c>
      <c r="W924" s="40" t="s">
        <v>148</v>
      </c>
      <c r="X924" s="40" t="s">
        <v>149</v>
      </c>
      <c r="Y924" s="40" t="s">
        <v>281</v>
      </c>
      <c r="Z924" s="40" t="s">
        <v>281</v>
      </c>
      <c r="AA924" s="40" t="s">
        <v>6466</v>
      </c>
      <c r="AB924" s="40"/>
      <c r="AC924" s="40"/>
      <c r="AD924" s="40"/>
      <c r="AE924" s="40"/>
      <c r="AF924" s="40" t="s">
        <v>10739</v>
      </c>
      <c r="AG924" s="40" t="s">
        <v>10644</v>
      </c>
      <c r="AH924" s="40" t="s">
        <v>10645</v>
      </c>
      <c r="AI924" s="40" t="s">
        <v>10646</v>
      </c>
    </row>
    <row r="925" spans="1:35" x14ac:dyDescent="0.2">
      <c r="A925" s="73">
        <v>92125</v>
      </c>
      <c r="B925" s="40" t="s">
        <v>10639</v>
      </c>
      <c r="C925" s="40" t="s">
        <v>10640</v>
      </c>
      <c r="D925" s="40" t="s">
        <v>26</v>
      </c>
      <c r="E925" s="42" t="s">
        <v>1203</v>
      </c>
      <c r="F925" s="40" t="s">
        <v>1204</v>
      </c>
      <c r="G925" s="40" t="s">
        <v>27</v>
      </c>
      <c r="H925" s="40" t="s">
        <v>28</v>
      </c>
      <c r="I925" s="40" t="s">
        <v>29</v>
      </c>
      <c r="J925" s="40" t="s">
        <v>30</v>
      </c>
      <c r="K925" s="40" t="s">
        <v>31</v>
      </c>
      <c r="L925" s="49">
        <v>35000000</v>
      </c>
      <c r="M925" s="49">
        <v>0</v>
      </c>
      <c r="N925" s="49">
        <v>35000000</v>
      </c>
      <c r="O925" s="49">
        <v>35000000</v>
      </c>
      <c r="P925" s="42" t="s">
        <v>138</v>
      </c>
      <c r="Q925" s="40" t="s">
        <v>10641</v>
      </c>
      <c r="R925" s="40" t="s">
        <v>10642</v>
      </c>
      <c r="S925" s="40" t="s">
        <v>140</v>
      </c>
      <c r="T925" s="40" t="s">
        <v>147</v>
      </c>
      <c r="U925" s="40" t="s">
        <v>10643</v>
      </c>
      <c r="V925" s="40" t="s">
        <v>143</v>
      </c>
      <c r="W925" s="40" t="s">
        <v>148</v>
      </c>
      <c r="X925" s="40" t="s">
        <v>149</v>
      </c>
      <c r="Y925" s="40" t="s">
        <v>281</v>
      </c>
      <c r="Z925" s="40" t="s">
        <v>281</v>
      </c>
      <c r="AA925" s="40" t="s">
        <v>6466</v>
      </c>
      <c r="AB925" s="40"/>
      <c r="AC925" s="40"/>
      <c r="AD925" s="40"/>
      <c r="AE925" s="40"/>
      <c r="AF925" s="40" t="s">
        <v>10739</v>
      </c>
      <c r="AG925" s="40" t="s">
        <v>10644</v>
      </c>
      <c r="AH925" s="40" t="s">
        <v>10645</v>
      </c>
      <c r="AI925" s="40" t="s">
        <v>10646</v>
      </c>
    </row>
    <row r="926" spans="1:35" x14ac:dyDescent="0.2">
      <c r="A926" s="73">
        <v>92125</v>
      </c>
      <c r="B926" s="40" t="s">
        <v>10639</v>
      </c>
      <c r="C926" s="40" t="s">
        <v>10640</v>
      </c>
      <c r="D926" s="40" t="s">
        <v>26</v>
      </c>
      <c r="E926" s="42" t="s">
        <v>1311</v>
      </c>
      <c r="F926" s="40" t="s">
        <v>1312</v>
      </c>
      <c r="G926" s="40" t="s">
        <v>27</v>
      </c>
      <c r="H926" s="40" t="s">
        <v>28</v>
      </c>
      <c r="I926" s="40" t="s">
        <v>29</v>
      </c>
      <c r="J926" s="40" t="s">
        <v>30</v>
      </c>
      <c r="K926" s="40" t="s">
        <v>31</v>
      </c>
      <c r="L926" s="49">
        <v>30000000</v>
      </c>
      <c r="M926" s="49">
        <v>0</v>
      </c>
      <c r="N926" s="49">
        <v>30000000</v>
      </c>
      <c r="O926" s="49">
        <v>30000000</v>
      </c>
      <c r="P926" s="42" t="s">
        <v>138</v>
      </c>
      <c r="Q926" s="40" t="s">
        <v>10641</v>
      </c>
      <c r="R926" s="40" t="s">
        <v>10642</v>
      </c>
      <c r="S926" s="40" t="s">
        <v>140</v>
      </c>
      <c r="T926" s="40" t="s">
        <v>147</v>
      </c>
      <c r="U926" s="40" t="s">
        <v>10643</v>
      </c>
      <c r="V926" s="40" t="s">
        <v>143</v>
      </c>
      <c r="W926" s="40" t="s">
        <v>148</v>
      </c>
      <c r="X926" s="40" t="s">
        <v>149</v>
      </c>
      <c r="Y926" s="40" t="s">
        <v>281</v>
      </c>
      <c r="Z926" s="40" t="s">
        <v>281</v>
      </c>
      <c r="AA926" s="40" t="s">
        <v>6466</v>
      </c>
      <c r="AB926" s="40"/>
      <c r="AC926" s="40"/>
      <c r="AD926" s="40"/>
      <c r="AE926" s="40"/>
      <c r="AF926" s="40" t="s">
        <v>10739</v>
      </c>
      <c r="AG926" s="40" t="s">
        <v>10644</v>
      </c>
      <c r="AH926" s="40" t="s">
        <v>10645</v>
      </c>
      <c r="AI926" s="40" t="s">
        <v>10646</v>
      </c>
    </row>
    <row r="927" spans="1:35" x14ac:dyDescent="0.2">
      <c r="A927" s="73">
        <v>92125</v>
      </c>
      <c r="B927" s="40" t="s">
        <v>10639</v>
      </c>
      <c r="C927" s="40" t="s">
        <v>10640</v>
      </c>
      <c r="D927" s="40" t="s">
        <v>26</v>
      </c>
      <c r="E927" s="42" t="s">
        <v>1353</v>
      </c>
      <c r="F927" s="40" t="s">
        <v>1354</v>
      </c>
      <c r="G927" s="40" t="s">
        <v>27</v>
      </c>
      <c r="H927" s="40" t="s">
        <v>28</v>
      </c>
      <c r="I927" s="40" t="s">
        <v>37</v>
      </c>
      <c r="J927" s="40" t="s">
        <v>38</v>
      </c>
      <c r="K927" s="40" t="s">
        <v>31</v>
      </c>
      <c r="L927" s="49">
        <v>22000000</v>
      </c>
      <c r="M927" s="49">
        <v>0</v>
      </c>
      <c r="N927" s="49">
        <v>22000000</v>
      </c>
      <c r="O927" s="49">
        <v>22000000</v>
      </c>
      <c r="P927" s="42" t="s">
        <v>138</v>
      </c>
      <c r="Q927" s="40" t="s">
        <v>10641</v>
      </c>
      <c r="R927" s="40" t="s">
        <v>10642</v>
      </c>
      <c r="S927" s="40" t="s">
        <v>140</v>
      </c>
      <c r="T927" s="40" t="s">
        <v>147</v>
      </c>
      <c r="U927" s="40" t="s">
        <v>10643</v>
      </c>
      <c r="V927" s="40" t="s">
        <v>143</v>
      </c>
      <c r="W927" s="40" t="s">
        <v>148</v>
      </c>
      <c r="X927" s="40" t="s">
        <v>149</v>
      </c>
      <c r="Y927" s="40" t="s">
        <v>281</v>
      </c>
      <c r="Z927" s="40" t="s">
        <v>281</v>
      </c>
      <c r="AA927" s="40" t="s">
        <v>6466</v>
      </c>
      <c r="AB927" s="40"/>
      <c r="AC927" s="40"/>
      <c r="AD927" s="40"/>
      <c r="AE927" s="40"/>
      <c r="AF927" s="40" t="s">
        <v>10739</v>
      </c>
      <c r="AG927" s="40" t="s">
        <v>10644</v>
      </c>
      <c r="AH927" s="40" t="s">
        <v>10645</v>
      </c>
      <c r="AI927" s="40" t="s">
        <v>10646</v>
      </c>
    </row>
    <row r="928" spans="1:35" x14ac:dyDescent="0.2">
      <c r="A928" s="73">
        <v>92225</v>
      </c>
      <c r="B928" s="40" t="s">
        <v>10639</v>
      </c>
      <c r="C928" s="40" t="s">
        <v>10647</v>
      </c>
      <c r="D928" s="40" t="s">
        <v>7110</v>
      </c>
      <c r="E928" s="42" t="s">
        <v>1353</v>
      </c>
      <c r="F928" s="40" t="s">
        <v>1354</v>
      </c>
      <c r="G928" s="40" t="s">
        <v>27</v>
      </c>
      <c r="H928" s="40" t="s">
        <v>28</v>
      </c>
      <c r="I928" s="40" t="s">
        <v>37</v>
      </c>
      <c r="J928" s="40" t="s">
        <v>38</v>
      </c>
      <c r="K928" s="40" t="s">
        <v>31</v>
      </c>
      <c r="L928" s="49">
        <v>22000000</v>
      </c>
      <c r="M928" s="49">
        <v>-22000000</v>
      </c>
      <c r="N928" s="49">
        <v>0</v>
      </c>
      <c r="O928" s="49">
        <v>0</v>
      </c>
      <c r="P928" s="42" t="s">
        <v>138</v>
      </c>
      <c r="Q928" s="40" t="s">
        <v>10641</v>
      </c>
      <c r="R928" s="40" t="s">
        <v>10642</v>
      </c>
      <c r="S928" s="40" t="s">
        <v>140</v>
      </c>
      <c r="T928" s="40" t="s">
        <v>147</v>
      </c>
      <c r="U928" s="40" t="s">
        <v>10643</v>
      </c>
      <c r="V928" s="40" t="s">
        <v>143</v>
      </c>
      <c r="W928" s="40" t="s">
        <v>148</v>
      </c>
      <c r="X928" s="40" t="s">
        <v>149</v>
      </c>
      <c r="Y928" s="40" t="s">
        <v>281</v>
      </c>
      <c r="Z928" s="40" t="s">
        <v>281</v>
      </c>
      <c r="AA928" s="40" t="s">
        <v>6476</v>
      </c>
      <c r="AB928" s="40"/>
      <c r="AC928" s="40"/>
      <c r="AD928" s="40"/>
      <c r="AE928" s="40"/>
      <c r="AF928" s="40" t="s">
        <v>10639</v>
      </c>
      <c r="AG928" s="40" t="s">
        <v>10644</v>
      </c>
      <c r="AH928" s="40" t="s">
        <v>10645</v>
      </c>
      <c r="AI928" s="40" t="s">
        <v>10646</v>
      </c>
    </row>
    <row r="929" spans="1:35" x14ac:dyDescent="0.2">
      <c r="A929" s="73">
        <v>92325</v>
      </c>
      <c r="B929" s="40" t="s">
        <v>10648</v>
      </c>
      <c r="C929" s="40" t="s">
        <v>10649</v>
      </c>
      <c r="D929" s="40" t="s">
        <v>137</v>
      </c>
      <c r="E929" s="42" t="s">
        <v>1218</v>
      </c>
      <c r="F929" s="40" t="s">
        <v>1219</v>
      </c>
      <c r="G929" s="40" t="s">
        <v>27</v>
      </c>
      <c r="H929" s="40" t="s">
        <v>28</v>
      </c>
      <c r="I929" s="40" t="s">
        <v>37</v>
      </c>
      <c r="J929" s="40" t="s">
        <v>38</v>
      </c>
      <c r="K929" s="40" t="s">
        <v>31</v>
      </c>
      <c r="L929" s="49">
        <v>4260880</v>
      </c>
      <c r="M929" s="49">
        <v>0</v>
      </c>
      <c r="N929" s="49">
        <v>4260880</v>
      </c>
      <c r="O929" s="49">
        <v>0</v>
      </c>
      <c r="P929" s="42" t="s">
        <v>138</v>
      </c>
      <c r="Q929" s="40" t="s">
        <v>901</v>
      </c>
      <c r="R929" s="40" t="s">
        <v>139</v>
      </c>
      <c r="S929" s="40" t="s">
        <v>140</v>
      </c>
      <c r="T929" s="40" t="s">
        <v>141</v>
      </c>
      <c r="U929" s="40" t="s">
        <v>142</v>
      </c>
      <c r="V929" s="40" t="s">
        <v>143</v>
      </c>
      <c r="W929" s="40" t="s">
        <v>144</v>
      </c>
      <c r="X929" s="40" t="s">
        <v>145</v>
      </c>
      <c r="Y929" s="40" t="s">
        <v>49</v>
      </c>
      <c r="Z929" s="40" t="s">
        <v>49</v>
      </c>
      <c r="AA929" s="40" t="s">
        <v>6478</v>
      </c>
      <c r="AB929" s="40" t="s">
        <v>324</v>
      </c>
      <c r="AC929" s="40" t="s">
        <v>10650</v>
      </c>
      <c r="AD929" s="40" t="s">
        <v>10651</v>
      </c>
      <c r="AE929" s="40"/>
      <c r="AF929" s="40" t="s">
        <v>10648</v>
      </c>
      <c r="AG929" s="40" t="s">
        <v>146</v>
      </c>
      <c r="AH929" s="40" t="s">
        <v>10652</v>
      </c>
      <c r="AI929" s="40" t="s">
        <v>10653</v>
      </c>
    </row>
    <row r="930" spans="1:35" x14ac:dyDescent="0.2">
      <c r="A930" s="73">
        <v>92425</v>
      </c>
      <c r="B930" s="40" t="s">
        <v>10648</v>
      </c>
      <c r="C930" s="40" t="s">
        <v>10654</v>
      </c>
      <c r="D930" s="40" t="s">
        <v>137</v>
      </c>
      <c r="E930" s="42" t="s">
        <v>1293</v>
      </c>
      <c r="F930" s="40" t="s">
        <v>1294</v>
      </c>
      <c r="G930" s="40" t="s">
        <v>76</v>
      </c>
      <c r="H930" s="40" t="s">
        <v>77</v>
      </c>
      <c r="I930" s="40" t="s">
        <v>29</v>
      </c>
      <c r="J930" s="40" t="s">
        <v>30</v>
      </c>
      <c r="K930" s="40" t="s">
        <v>31</v>
      </c>
      <c r="L930" s="49">
        <v>222058</v>
      </c>
      <c r="M930" s="49">
        <v>0</v>
      </c>
      <c r="N930" s="49">
        <v>222058</v>
      </c>
      <c r="O930" s="49">
        <v>0</v>
      </c>
      <c r="P930" s="42" t="s">
        <v>150</v>
      </c>
      <c r="Q930" s="40" t="s">
        <v>3345</v>
      </c>
      <c r="R930" s="40" t="s">
        <v>3346</v>
      </c>
      <c r="S930" s="40" t="s">
        <v>140</v>
      </c>
      <c r="T930" s="40" t="s">
        <v>141</v>
      </c>
      <c r="U930" s="40" t="s">
        <v>3347</v>
      </c>
      <c r="V930" s="40" t="s">
        <v>143</v>
      </c>
      <c r="W930" s="40" t="s">
        <v>159</v>
      </c>
      <c r="X930" s="40" t="s">
        <v>160</v>
      </c>
      <c r="Y930" s="40" t="s">
        <v>78</v>
      </c>
      <c r="Z930" s="40" t="s">
        <v>78</v>
      </c>
      <c r="AA930" s="40" t="s">
        <v>6497</v>
      </c>
      <c r="AB930" s="40"/>
      <c r="AC930" s="40" t="s">
        <v>10655</v>
      </c>
      <c r="AD930" s="40" t="s">
        <v>12605</v>
      </c>
      <c r="AE930" s="40"/>
      <c r="AF930" s="40" t="s">
        <v>10648</v>
      </c>
      <c r="AG930" s="40" t="s">
        <v>486</v>
      </c>
      <c r="AH930" s="40" t="s">
        <v>10656</v>
      </c>
      <c r="AI930" s="40" t="s">
        <v>10657</v>
      </c>
    </row>
    <row r="931" spans="1:35" x14ac:dyDescent="0.2">
      <c r="A931" s="73">
        <v>92525</v>
      </c>
      <c r="B931" s="40" t="s">
        <v>10648</v>
      </c>
      <c r="C931" s="40" t="s">
        <v>10658</v>
      </c>
      <c r="D931" s="40" t="s">
        <v>137</v>
      </c>
      <c r="E931" s="42" t="s">
        <v>1226</v>
      </c>
      <c r="F931" s="40" t="s">
        <v>1227</v>
      </c>
      <c r="G931" s="40" t="s">
        <v>27</v>
      </c>
      <c r="H931" s="40" t="s">
        <v>28</v>
      </c>
      <c r="I931" s="40" t="s">
        <v>29</v>
      </c>
      <c r="J931" s="40" t="s">
        <v>30</v>
      </c>
      <c r="K931" s="40" t="s">
        <v>31</v>
      </c>
      <c r="L931" s="49">
        <v>312390</v>
      </c>
      <c r="M931" s="49">
        <v>0</v>
      </c>
      <c r="N931" s="49">
        <v>312390</v>
      </c>
      <c r="O931" s="49">
        <v>0</v>
      </c>
      <c r="P931" s="42" t="s">
        <v>150</v>
      </c>
      <c r="Q931" s="40" t="s">
        <v>2913</v>
      </c>
      <c r="R931" s="40" t="s">
        <v>2914</v>
      </c>
      <c r="S931" s="40" t="s">
        <v>140</v>
      </c>
      <c r="T931" s="40" t="s">
        <v>141</v>
      </c>
      <c r="U931" s="40" t="s">
        <v>2915</v>
      </c>
      <c r="V931" s="40" t="s">
        <v>143</v>
      </c>
      <c r="W931" s="40" t="s">
        <v>151</v>
      </c>
      <c r="X931" s="40" t="s">
        <v>152</v>
      </c>
      <c r="Y931" s="40" t="s">
        <v>45</v>
      </c>
      <c r="Z931" s="40" t="s">
        <v>45</v>
      </c>
      <c r="AA931" s="40" t="s">
        <v>6499</v>
      </c>
      <c r="AB931" s="40"/>
      <c r="AC931" s="40" t="s">
        <v>12606</v>
      </c>
      <c r="AD931" s="40" t="s">
        <v>12607</v>
      </c>
      <c r="AE931" s="40"/>
      <c r="AF931" s="40" t="s">
        <v>10648</v>
      </c>
      <c r="AG931" s="40" t="s">
        <v>486</v>
      </c>
      <c r="AH931" s="40" t="s">
        <v>10659</v>
      </c>
      <c r="AI931" s="40" t="s">
        <v>10660</v>
      </c>
    </row>
    <row r="932" spans="1:35" x14ac:dyDescent="0.2">
      <c r="A932" s="73">
        <v>92625</v>
      </c>
      <c r="B932" s="40" t="s">
        <v>10648</v>
      </c>
      <c r="C932" s="40" t="s">
        <v>10661</v>
      </c>
      <c r="D932" s="40" t="s">
        <v>137</v>
      </c>
      <c r="E932" s="42" t="s">
        <v>1226</v>
      </c>
      <c r="F932" s="40" t="s">
        <v>1227</v>
      </c>
      <c r="G932" s="40" t="s">
        <v>27</v>
      </c>
      <c r="H932" s="40" t="s">
        <v>28</v>
      </c>
      <c r="I932" s="40" t="s">
        <v>29</v>
      </c>
      <c r="J932" s="40" t="s">
        <v>30</v>
      </c>
      <c r="K932" s="40" t="s">
        <v>31</v>
      </c>
      <c r="L932" s="49">
        <v>478585</v>
      </c>
      <c r="M932" s="49">
        <v>0</v>
      </c>
      <c r="N932" s="49">
        <v>478585</v>
      </c>
      <c r="O932" s="49">
        <v>0</v>
      </c>
      <c r="P932" s="42" t="s">
        <v>150</v>
      </c>
      <c r="Q932" s="40" t="s">
        <v>2877</v>
      </c>
      <c r="R932" s="40" t="s">
        <v>2878</v>
      </c>
      <c r="S932" s="40" t="s">
        <v>140</v>
      </c>
      <c r="T932" s="40" t="s">
        <v>141</v>
      </c>
      <c r="U932" s="40" t="s">
        <v>2879</v>
      </c>
      <c r="V932" s="40" t="s">
        <v>143</v>
      </c>
      <c r="W932" s="40" t="s">
        <v>157</v>
      </c>
      <c r="X932" s="40" t="s">
        <v>158</v>
      </c>
      <c r="Y932" s="40" t="s">
        <v>45</v>
      </c>
      <c r="Z932" s="40" t="s">
        <v>45</v>
      </c>
      <c r="AA932" s="40" t="s">
        <v>6501</v>
      </c>
      <c r="AB932" s="40"/>
      <c r="AC932" s="40" t="s">
        <v>12608</v>
      </c>
      <c r="AD932" s="40" t="s">
        <v>12609</v>
      </c>
      <c r="AE932" s="40"/>
      <c r="AF932" s="40" t="s">
        <v>10648</v>
      </c>
      <c r="AG932" s="40" t="s">
        <v>486</v>
      </c>
      <c r="AH932" s="40" t="s">
        <v>10662</v>
      </c>
      <c r="AI932" s="40" t="s">
        <v>10663</v>
      </c>
    </row>
    <row r="933" spans="1:35" x14ac:dyDescent="0.2">
      <c r="A933" s="73">
        <v>92725</v>
      </c>
      <c r="B933" s="40" t="s">
        <v>10648</v>
      </c>
      <c r="C933" s="40" t="s">
        <v>10664</v>
      </c>
      <c r="D933" s="40" t="s">
        <v>137</v>
      </c>
      <c r="E933" s="42" t="s">
        <v>1226</v>
      </c>
      <c r="F933" s="40" t="s">
        <v>1227</v>
      </c>
      <c r="G933" s="40" t="s">
        <v>27</v>
      </c>
      <c r="H933" s="40" t="s">
        <v>28</v>
      </c>
      <c r="I933" s="40" t="s">
        <v>29</v>
      </c>
      <c r="J933" s="40" t="s">
        <v>30</v>
      </c>
      <c r="K933" s="40" t="s">
        <v>31</v>
      </c>
      <c r="L933" s="49">
        <v>156195</v>
      </c>
      <c r="M933" s="49">
        <v>0</v>
      </c>
      <c r="N933" s="49">
        <v>156195</v>
      </c>
      <c r="O933" s="49">
        <v>0</v>
      </c>
      <c r="P933" s="42" t="s">
        <v>150</v>
      </c>
      <c r="Q933" s="40" t="s">
        <v>2949</v>
      </c>
      <c r="R933" s="40" t="s">
        <v>2950</v>
      </c>
      <c r="S933" s="40" t="s">
        <v>140</v>
      </c>
      <c r="T933" s="40" t="s">
        <v>141</v>
      </c>
      <c r="U933" s="40" t="s">
        <v>2951</v>
      </c>
      <c r="V933" s="40" t="s">
        <v>143</v>
      </c>
      <c r="W933" s="40" t="s">
        <v>148</v>
      </c>
      <c r="X933" s="40" t="s">
        <v>149</v>
      </c>
      <c r="Y933" s="40" t="s">
        <v>45</v>
      </c>
      <c r="Z933" s="40" t="s">
        <v>45</v>
      </c>
      <c r="AA933" s="40" t="s">
        <v>6536</v>
      </c>
      <c r="AB933" s="40"/>
      <c r="AC933" s="40" t="s">
        <v>12610</v>
      </c>
      <c r="AD933" s="40" t="s">
        <v>12611</v>
      </c>
      <c r="AE933" s="40"/>
      <c r="AF933" s="40" t="s">
        <v>10648</v>
      </c>
      <c r="AG933" s="40" t="s">
        <v>486</v>
      </c>
      <c r="AH933" s="40" t="s">
        <v>10665</v>
      </c>
      <c r="AI933" s="40" t="s">
        <v>10666</v>
      </c>
    </row>
    <row r="934" spans="1:35" x14ac:dyDescent="0.2">
      <c r="A934" s="73">
        <v>92825</v>
      </c>
      <c r="B934" s="40" t="s">
        <v>10648</v>
      </c>
      <c r="C934" s="40" t="s">
        <v>10667</v>
      </c>
      <c r="D934" s="40" t="s">
        <v>137</v>
      </c>
      <c r="E934" s="42" t="s">
        <v>1226</v>
      </c>
      <c r="F934" s="40" t="s">
        <v>1227</v>
      </c>
      <c r="G934" s="40" t="s">
        <v>27</v>
      </c>
      <c r="H934" s="40" t="s">
        <v>28</v>
      </c>
      <c r="I934" s="40" t="s">
        <v>29</v>
      </c>
      <c r="J934" s="40" t="s">
        <v>30</v>
      </c>
      <c r="K934" s="40" t="s">
        <v>31</v>
      </c>
      <c r="L934" s="49">
        <v>312390</v>
      </c>
      <c r="M934" s="49">
        <v>0</v>
      </c>
      <c r="N934" s="49">
        <v>312390</v>
      </c>
      <c r="O934" s="49">
        <v>0</v>
      </c>
      <c r="P934" s="42" t="s">
        <v>150</v>
      </c>
      <c r="Q934" s="40" t="s">
        <v>1674</v>
      </c>
      <c r="R934" s="40" t="s">
        <v>1675</v>
      </c>
      <c r="S934" s="40" t="s">
        <v>140</v>
      </c>
      <c r="T934" s="40" t="s">
        <v>141</v>
      </c>
      <c r="U934" s="40" t="s">
        <v>1676</v>
      </c>
      <c r="V934" s="40" t="s">
        <v>143</v>
      </c>
      <c r="W934" s="40" t="s">
        <v>272</v>
      </c>
      <c r="X934" s="40" t="s">
        <v>273</v>
      </c>
      <c r="Y934" s="40" t="s">
        <v>45</v>
      </c>
      <c r="Z934" s="40" t="s">
        <v>45</v>
      </c>
      <c r="AA934" s="40" t="s">
        <v>8281</v>
      </c>
      <c r="AB934" s="40"/>
      <c r="AC934" s="40" t="s">
        <v>12612</v>
      </c>
      <c r="AD934" s="40" t="s">
        <v>12613</v>
      </c>
      <c r="AE934" s="40"/>
      <c r="AF934" s="40" t="s">
        <v>10648</v>
      </c>
      <c r="AG934" s="40" t="s">
        <v>486</v>
      </c>
      <c r="AH934" s="40" t="s">
        <v>10668</v>
      </c>
      <c r="AI934" s="40" t="s">
        <v>10669</v>
      </c>
    </row>
    <row r="935" spans="1:35" x14ac:dyDescent="0.2">
      <c r="A935" s="73">
        <v>92925</v>
      </c>
      <c r="B935" s="40" t="s">
        <v>10648</v>
      </c>
      <c r="C935" s="40" t="s">
        <v>10670</v>
      </c>
      <c r="D935" s="40" t="s">
        <v>137</v>
      </c>
      <c r="E935" s="42" t="s">
        <v>1334</v>
      </c>
      <c r="F935" s="40" t="s">
        <v>1335</v>
      </c>
      <c r="G935" s="40" t="s">
        <v>27</v>
      </c>
      <c r="H935" s="40" t="s">
        <v>28</v>
      </c>
      <c r="I935" s="40" t="s">
        <v>29</v>
      </c>
      <c r="J935" s="40" t="s">
        <v>30</v>
      </c>
      <c r="K935" s="40" t="s">
        <v>31</v>
      </c>
      <c r="L935" s="49">
        <v>113039</v>
      </c>
      <c r="M935" s="49">
        <v>0</v>
      </c>
      <c r="N935" s="49">
        <v>113039</v>
      </c>
      <c r="O935" s="49">
        <v>0</v>
      </c>
      <c r="P935" s="42" t="s">
        <v>150</v>
      </c>
      <c r="Q935" s="40" t="s">
        <v>3169</v>
      </c>
      <c r="R935" s="40" t="s">
        <v>3170</v>
      </c>
      <c r="S935" s="40" t="s">
        <v>140</v>
      </c>
      <c r="T935" s="40" t="s">
        <v>141</v>
      </c>
      <c r="U935" s="40" t="s">
        <v>3171</v>
      </c>
      <c r="V935" s="40" t="s">
        <v>143</v>
      </c>
      <c r="W935" s="40" t="s">
        <v>157</v>
      </c>
      <c r="X935" s="40" t="s">
        <v>158</v>
      </c>
      <c r="Y935" s="40" t="s">
        <v>92</v>
      </c>
      <c r="Z935" s="40" t="s">
        <v>92</v>
      </c>
      <c r="AA935" s="40" t="s">
        <v>8284</v>
      </c>
      <c r="AB935" s="40"/>
      <c r="AC935" s="40" t="s">
        <v>12614</v>
      </c>
      <c r="AD935" s="40" t="s">
        <v>12615</v>
      </c>
      <c r="AE935" s="40"/>
      <c r="AF935" s="40" t="s">
        <v>10648</v>
      </c>
      <c r="AG935" s="40" t="s">
        <v>486</v>
      </c>
      <c r="AH935" s="40" t="s">
        <v>10671</v>
      </c>
      <c r="AI935" s="40" t="s">
        <v>10672</v>
      </c>
    </row>
    <row r="936" spans="1:35" x14ac:dyDescent="0.2">
      <c r="A936" s="73">
        <v>93025</v>
      </c>
      <c r="B936" s="40" t="s">
        <v>10648</v>
      </c>
      <c r="C936" s="40" t="s">
        <v>10673</v>
      </c>
      <c r="D936" s="40" t="s">
        <v>137</v>
      </c>
      <c r="E936" s="42" t="s">
        <v>1218</v>
      </c>
      <c r="F936" s="40" t="s">
        <v>1219</v>
      </c>
      <c r="G936" s="40" t="s">
        <v>27</v>
      </c>
      <c r="H936" s="40" t="s">
        <v>28</v>
      </c>
      <c r="I936" s="40" t="s">
        <v>37</v>
      </c>
      <c r="J936" s="40" t="s">
        <v>38</v>
      </c>
      <c r="K936" s="40" t="s">
        <v>31</v>
      </c>
      <c r="L936" s="49">
        <v>641140</v>
      </c>
      <c r="M936" s="49">
        <v>0</v>
      </c>
      <c r="N936" s="49">
        <v>641140</v>
      </c>
      <c r="O936" s="49">
        <v>0</v>
      </c>
      <c r="P936" s="42" t="s">
        <v>138</v>
      </c>
      <c r="Q936" s="40" t="s">
        <v>901</v>
      </c>
      <c r="R936" s="40" t="s">
        <v>139</v>
      </c>
      <c r="S936" s="40" t="s">
        <v>140</v>
      </c>
      <c r="T936" s="40" t="s">
        <v>141</v>
      </c>
      <c r="U936" s="40" t="s">
        <v>142</v>
      </c>
      <c r="V936" s="40" t="s">
        <v>143</v>
      </c>
      <c r="W936" s="40" t="s">
        <v>144</v>
      </c>
      <c r="X936" s="40" t="s">
        <v>145</v>
      </c>
      <c r="Y936" s="40" t="s">
        <v>49</v>
      </c>
      <c r="Z936" s="40" t="s">
        <v>49</v>
      </c>
      <c r="AA936" s="40" t="s">
        <v>8287</v>
      </c>
      <c r="AB936" s="40" t="s">
        <v>326</v>
      </c>
      <c r="AC936" s="40" t="s">
        <v>10674</v>
      </c>
      <c r="AD936" s="40" t="s">
        <v>10675</v>
      </c>
      <c r="AE936" s="40"/>
      <c r="AF936" s="40" t="s">
        <v>10648</v>
      </c>
      <c r="AG936" s="40" t="s">
        <v>146</v>
      </c>
      <c r="AH936" s="40" t="s">
        <v>10676</v>
      </c>
      <c r="AI936" s="40" t="s">
        <v>10677</v>
      </c>
    </row>
    <row r="937" spans="1:35" x14ac:dyDescent="0.2">
      <c r="A937" s="73">
        <v>93125</v>
      </c>
      <c r="B937" s="40" t="s">
        <v>10648</v>
      </c>
      <c r="C937" s="40" t="s">
        <v>10678</v>
      </c>
      <c r="D937" s="40" t="s">
        <v>137</v>
      </c>
      <c r="E937" s="42" t="s">
        <v>1218</v>
      </c>
      <c r="F937" s="40" t="s">
        <v>1219</v>
      </c>
      <c r="G937" s="40" t="s">
        <v>41</v>
      </c>
      <c r="H937" s="40" t="s">
        <v>42</v>
      </c>
      <c r="I937" s="40" t="s">
        <v>29</v>
      </c>
      <c r="J937" s="40" t="s">
        <v>30</v>
      </c>
      <c r="K937" s="40" t="s">
        <v>31</v>
      </c>
      <c r="L937" s="49">
        <v>107839</v>
      </c>
      <c r="M937" s="49">
        <v>0</v>
      </c>
      <c r="N937" s="49">
        <v>107839</v>
      </c>
      <c r="O937" s="49">
        <v>0</v>
      </c>
      <c r="P937" s="42" t="s">
        <v>150</v>
      </c>
      <c r="Q937" s="40" t="s">
        <v>10679</v>
      </c>
      <c r="R937" s="40" t="s">
        <v>10680</v>
      </c>
      <c r="S937" s="40" t="s">
        <v>140</v>
      </c>
      <c r="T937" s="40" t="s">
        <v>141</v>
      </c>
      <c r="U937" s="40" t="s">
        <v>10681</v>
      </c>
      <c r="V937" s="40" t="s">
        <v>143</v>
      </c>
      <c r="W937" s="40" t="s">
        <v>155</v>
      </c>
      <c r="X937" s="40" t="s">
        <v>156</v>
      </c>
      <c r="Y937" s="40" t="s">
        <v>40</v>
      </c>
      <c r="Z937" s="40" t="s">
        <v>40</v>
      </c>
      <c r="AA937" s="40" t="s">
        <v>8291</v>
      </c>
      <c r="AB937" s="40"/>
      <c r="AC937" s="40" t="s">
        <v>12616</v>
      </c>
      <c r="AD937" s="40" t="s">
        <v>12617</v>
      </c>
      <c r="AE937" s="40"/>
      <c r="AF937" s="40" t="s">
        <v>10648</v>
      </c>
      <c r="AG937" s="40" t="s">
        <v>486</v>
      </c>
      <c r="AH937" s="40" t="s">
        <v>10682</v>
      </c>
      <c r="AI937" s="40" t="s">
        <v>10683</v>
      </c>
    </row>
    <row r="938" spans="1:35" x14ac:dyDescent="0.2">
      <c r="A938" s="73">
        <v>93225</v>
      </c>
      <c r="B938" s="40" t="s">
        <v>10648</v>
      </c>
      <c r="C938" s="40" t="s">
        <v>10684</v>
      </c>
      <c r="D938" s="40" t="s">
        <v>137</v>
      </c>
      <c r="E938" s="42" t="s">
        <v>1218</v>
      </c>
      <c r="F938" s="40" t="s">
        <v>1219</v>
      </c>
      <c r="G938" s="40" t="s">
        <v>41</v>
      </c>
      <c r="H938" s="40" t="s">
        <v>42</v>
      </c>
      <c r="I938" s="40" t="s">
        <v>29</v>
      </c>
      <c r="J938" s="40" t="s">
        <v>30</v>
      </c>
      <c r="K938" s="40" t="s">
        <v>31</v>
      </c>
      <c r="L938" s="49">
        <v>124445</v>
      </c>
      <c r="M938" s="49">
        <v>0</v>
      </c>
      <c r="N938" s="49">
        <v>124445</v>
      </c>
      <c r="O938" s="49">
        <v>0</v>
      </c>
      <c r="P938" s="42" t="s">
        <v>150</v>
      </c>
      <c r="Q938" s="40" t="s">
        <v>10685</v>
      </c>
      <c r="R938" s="40" t="s">
        <v>10686</v>
      </c>
      <c r="S938" s="40" t="s">
        <v>140</v>
      </c>
      <c r="T938" s="40" t="s">
        <v>141</v>
      </c>
      <c r="U938" s="40" t="s">
        <v>10687</v>
      </c>
      <c r="V938" s="40" t="s">
        <v>143</v>
      </c>
      <c r="W938" s="40" t="s">
        <v>148</v>
      </c>
      <c r="X938" s="40" t="s">
        <v>149</v>
      </c>
      <c r="Y938" s="40" t="s">
        <v>40</v>
      </c>
      <c r="Z938" s="40" t="s">
        <v>40</v>
      </c>
      <c r="AA938" s="40" t="s">
        <v>8294</v>
      </c>
      <c r="AB938" s="40"/>
      <c r="AC938" s="40" t="s">
        <v>12619</v>
      </c>
      <c r="AD938" s="40" t="s">
        <v>12620</v>
      </c>
      <c r="AE938" s="40"/>
      <c r="AF938" s="40" t="s">
        <v>10648</v>
      </c>
      <c r="AG938" s="40" t="s">
        <v>486</v>
      </c>
      <c r="AH938" s="40" t="s">
        <v>10688</v>
      </c>
      <c r="AI938" s="40" t="s">
        <v>10689</v>
      </c>
    </row>
    <row r="939" spans="1:35" x14ac:dyDescent="0.2">
      <c r="A939" s="73">
        <v>93325</v>
      </c>
      <c r="B939" s="40" t="s">
        <v>10648</v>
      </c>
      <c r="C939" s="40" t="s">
        <v>10690</v>
      </c>
      <c r="D939" s="40" t="s">
        <v>137</v>
      </c>
      <c r="E939" s="42" t="s">
        <v>1203</v>
      </c>
      <c r="F939" s="40" t="s">
        <v>1204</v>
      </c>
      <c r="G939" s="40" t="s">
        <v>27</v>
      </c>
      <c r="H939" s="40" t="s">
        <v>28</v>
      </c>
      <c r="I939" s="40" t="s">
        <v>29</v>
      </c>
      <c r="J939" s="40" t="s">
        <v>30</v>
      </c>
      <c r="K939" s="40" t="s">
        <v>31</v>
      </c>
      <c r="L939" s="49">
        <v>668651</v>
      </c>
      <c r="M939" s="49">
        <v>0</v>
      </c>
      <c r="N939" s="49">
        <v>668651</v>
      </c>
      <c r="O939" s="49">
        <v>0</v>
      </c>
      <c r="P939" s="42" t="s">
        <v>150</v>
      </c>
      <c r="Q939" s="40" t="s">
        <v>3339</v>
      </c>
      <c r="R939" s="40" t="s">
        <v>3340</v>
      </c>
      <c r="S939" s="40" t="s">
        <v>140</v>
      </c>
      <c r="T939" s="40" t="s">
        <v>141</v>
      </c>
      <c r="U939" s="40" t="s">
        <v>3341</v>
      </c>
      <c r="V939" s="40" t="s">
        <v>143</v>
      </c>
      <c r="W939" s="40" t="s">
        <v>148</v>
      </c>
      <c r="X939" s="40" t="s">
        <v>149</v>
      </c>
      <c r="Y939" s="40" t="s">
        <v>35</v>
      </c>
      <c r="Z939" s="40" t="s">
        <v>35</v>
      </c>
      <c r="AA939" s="40" t="s">
        <v>8297</v>
      </c>
      <c r="AB939" s="40"/>
      <c r="AC939" s="40" t="s">
        <v>10691</v>
      </c>
      <c r="AD939" s="40" t="s">
        <v>12621</v>
      </c>
      <c r="AE939" s="40"/>
      <c r="AF939" s="40" t="s">
        <v>10648</v>
      </c>
      <c r="AG939" s="40" t="s">
        <v>486</v>
      </c>
      <c r="AH939" s="40" t="s">
        <v>10692</v>
      </c>
      <c r="AI939" s="40" t="s">
        <v>10693</v>
      </c>
    </row>
    <row r="940" spans="1:35" x14ac:dyDescent="0.2">
      <c r="A940" s="73">
        <v>93425</v>
      </c>
      <c r="B940" s="40" t="s">
        <v>10648</v>
      </c>
      <c r="C940" s="40" t="s">
        <v>10694</v>
      </c>
      <c r="D940" s="40" t="s">
        <v>137</v>
      </c>
      <c r="E940" s="42" t="s">
        <v>1203</v>
      </c>
      <c r="F940" s="40" t="s">
        <v>1204</v>
      </c>
      <c r="G940" s="40" t="s">
        <v>27</v>
      </c>
      <c r="H940" s="40" t="s">
        <v>28</v>
      </c>
      <c r="I940" s="40" t="s">
        <v>29</v>
      </c>
      <c r="J940" s="40" t="s">
        <v>30</v>
      </c>
      <c r="K940" s="40" t="s">
        <v>31</v>
      </c>
      <c r="L940" s="49">
        <v>153100</v>
      </c>
      <c r="M940" s="49">
        <v>0</v>
      </c>
      <c r="N940" s="49">
        <v>153100</v>
      </c>
      <c r="O940" s="49">
        <v>0</v>
      </c>
      <c r="P940" s="42" t="s">
        <v>138</v>
      </c>
      <c r="Q940" s="40" t="s">
        <v>1648</v>
      </c>
      <c r="R940" s="40" t="s">
        <v>1649</v>
      </c>
      <c r="S940" s="40" t="s">
        <v>268</v>
      </c>
      <c r="T940" s="74"/>
      <c r="U940" s="74"/>
      <c r="V940" s="74"/>
      <c r="W940" s="74"/>
      <c r="X940" s="74"/>
      <c r="Y940" s="40" t="s">
        <v>23</v>
      </c>
      <c r="Z940" s="40" t="s">
        <v>23</v>
      </c>
      <c r="AA940" s="40" t="s">
        <v>8301</v>
      </c>
      <c r="AB940" s="40" t="s">
        <v>327</v>
      </c>
      <c r="AC940" s="40" t="s">
        <v>10695</v>
      </c>
      <c r="AD940" s="40" t="s">
        <v>10696</v>
      </c>
      <c r="AE940" s="40"/>
      <c r="AF940" s="40" t="s">
        <v>10648</v>
      </c>
      <c r="AG940" s="40" t="s">
        <v>146</v>
      </c>
      <c r="AH940" s="40" t="s">
        <v>10697</v>
      </c>
      <c r="AI940" s="40" t="s">
        <v>10698</v>
      </c>
    </row>
    <row r="941" spans="1:35" x14ac:dyDescent="0.2">
      <c r="A941" s="73">
        <v>93525</v>
      </c>
      <c r="B941" s="40" t="s">
        <v>10699</v>
      </c>
      <c r="C941" s="40" t="s">
        <v>10700</v>
      </c>
      <c r="D941" s="40" t="s">
        <v>26</v>
      </c>
      <c r="E941" s="42" t="s">
        <v>1264</v>
      </c>
      <c r="F941" s="40" t="s">
        <v>1265</v>
      </c>
      <c r="G941" s="40" t="s">
        <v>27</v>
      </c>
      <c r="H941" s="40" t="s">
        <v>28</v>
      </c>
      <c r="I941" s="40" t="s">
        <v>37</v>
      </c>
      <c r="J941" s="40" t="s">
        <v>1266</v>
      </c>
      <c r="K941" s="40" t="s">
        <v>31</v>
      </c>
      <c r="L941" s="49">
        <v>16000000</v>
      </c>
      <c r="M941" s="49">
        <v>0</v>
      </c>
      <c r="N941" s="49">
        <v>16000000</v>
      </c>
      <c r="O941" s="49">
        <v>16000000</v>
      </c>
      <c r="P941" s="42" t="s">
        <v>138</v>
      </c>
      <c r="Q941" s="40" t="s">
        <v>10701</v>
      </c>
      <c r="R941" s="40" t="s">
        <v>10702</v>
      </c>
      <c r="S941" s="40" t="s">
        <v>140</v>
      </c>
      <c r="T941" s="40" t="s">
        <v>141</v>
      </c>
      <c r="U941" s="40" t="s">
        <v>10703</v>
      </c>
      <c r="V941" s="40" t="s">
        <v>143</v>
      </c>
      <c r="W941" s="40" t="s">
        <v>151</v>
      </c>
      <c r="X941" s="40" t="s">
        <v>152</v>
      </c>
      <c r="Y941" s="40" t="s">
        <v>294</v>
      </c>
      <c r="Z941" s="40" t="s">
        <v>294</v>
      </c>
      <c r="AA941" s="40" t="s">
        <v>8305</v>
      </c>
      <c r="AB941" s="40"/>
      <c r="AC941" s="40"/>
      <c r="AD941" s="40"/>
      <c r="AE941" s="40"/>
      <c r="AF941" s="40" t="s">
        <v>10699</v>
      </c>
      <c r="AG941" s="40" t="s">
        <v>10644</v>
      </c>
      <c r="AH941" s="40" t="s">
        <v>10704</v>
      </c>
      <c r="AI941" s="40" t="s">
        <v>10705</v>
      </c>
    </row>
    <row r="942" spans="1:35" x14ac:dyDescent="0.2">
      <c r="A942" s="73">
        <v>93525</v>
      </c>
      <c r="B942" s="40" t="s">
        <v>10699</v>
      </c>
      <c r="C942" s="40" t="s">
        <v>10700</v>
      </c>
      <c r="D942" s="40" t="s">
        <v>26</v>
      </c>
      <c r="E942" s="42" t="s">
        <v>1307</v>
      </c>
      <c r="F942" s="40" t="s">
        <v>1308</v>
      </c>
      <c r="G942" s="40" t="s">
        <v>27</v>
      </c>
      <c r="H942" s="40" t="s">
        <v>28</v>
      </c>
      <c r="I942" s="40" t="s">
        <v>37</v>
      </c>
      <c r="J942" s="40" t="s">
        <v>38</v>
      </c>
      <c r="K942" s="40" t="s">
        <v>31</v>
      </c>
      <c r="L942" s="49">
        <v>65000000</v>
      </c>
      <c r="M942" s="49">
        <v>0</v>
      </c>
      <c r="N942" s="49">
        <v>65000000</v>
      </c>
      <c r="O942" s="49">
        <v>65000000</v>
      </c>
      <c r="P942" s="42" t="s">
        <v>138</v>
      </c>
      <c r="Q942" s="40" t="s">
        <v>10701</v>
      </c>
      <c r="R942" s="40" t="s">
        <v>10702</v>
      </c>
      <c r="S942" s="40" t="s">
        <v>140</v>
      </c>
      <c r="T942" s="40" t="s">
        <v>141</v>
      </c>
      <c r="U942" s="40" t="s">
        <v>10703</v>
      </c>
      <c r="V942" s="40" t="s">
        <v>143</v>
      </c>
      <c r="W942" s="40" t="s">
        <v>151</v>
      </c>
      <c r="X942" s="40" t="s">
        <v>152</v>
      </c>
      <c r="Y942" s="40" t="s">
        <v>294</v>
      </c>
      <c r="Z942" s="40" t="s">
        <v>294</v>
      </c>
      <c r="AA942" s="40" t="s">
        <v>8305</v>
      </c>
      <c r="AB942" s="40"/>
      <c r="AC942" s="40"/>
      <c r="AD942" s="40"/>
      <c r="AE942" s="40"/>
      <c r="AF942" s="40" t="s">
        <v>10699</v>
      </c>
      <c r="AG942" s="40" t="s">
        <v>10644</v>
      </c>
      <c r="AH942" s="40" t="s">
        <v>10704</v>
      </c>
      <c r="AI942" s="40" t="s">
        <v>10705</v>
      </c>
    </row>
    <row r="943" spans="1:35" x14ac:dyDescent="0.2">
      <c r="A943" s="73">
        <v>93625</v>
      </c>
      <c r="B943" s="40" t="s">
        <v>10699</v>
      </c>
      <c r="C943" s="40" t="s">
        <v>10706</v>
      </c>
      <c r="D943" s="40" t="s">
        <v>137</v>
      </c>
      <c r="E943" s="42" t="s">
        <v>1307</v>
      </c>
      <c r="F943" s="40" t="s">
        <v>1308</v>
      </c>
      <c r="G943" s="40" t="s">
        <v>27</v>
      </c>
      <c r="H943" s="40" t="s">
        <v>28</v>
      </c>
      <c r="I943" s="40" t="s">
        <v>37</v>
      </c>
      <c r="J943" s="40" t="s">
        <v>38</v>
      </c>
      <c r="K943" s="40" t="s">
        <v>31</v>
      </c>
      <c r="L943" s="49">
        <v>624622</v>
      </c>
      <c r="M943" s="49">
        <v>0</v>
      </c>
      <c r="N943" s="49">
        <v>624622</v>
      </c>
      <c r="O943" s="49">
        <v>0</v>
      </c>
      <c r="P943" s="42" t="s">
        <v>150</v>
      </c>
      <c r="Q943" s="40" t="s">
        <v>10707</v>
      </c>
      <c r="R943" s="40" t="s">
        <v>10708</v>
      </c>
      <c r="S943" s="40" t="s">
        <v>140</v>
      </c>
      <c r="T943" s="40" t="s">
        <v>141</v>
      </c>
      <c r="U943" s="40" t="s">
        <v>10709</v>
      </c>
      <c r="V943" s="40" t="s">
        <v>143</v>
      </c>
      <c r="W943" s="40" t="s">
        <v>148</v>
      </c>
      <c r="X943" s="40" t="s">
        <v>149</v>
      </c>
      <c r="Y943" s="40" t="s">
        <v>289</v>
      </c>
      <c r="Z943" s="40" t="s">
        <v>289</v>
      </c>
      <c r="AA943" s="40" t="s">
        <v>8308</v>
      </c>
      <c r="AB943" s="40" t="s">
        <v>335</v>
      </c>
      <c r="AC943" s="40" t="s">
        <v>12810</v>
      </c>
      <c r="AD943" s="40" t="s">
        <v>12811</v>
      </c>
      <c r="AE943" s="40"/>
      <c r="AF943" s="40" t="s">
        <v>10699</v>
      </c>
      <c r="AG943" s="40" t="s">
        <v>673</v>
      </c>
      <c r="AH943" s="40" t="s">
        <v>10710</v>
      </c>
      <c r="AI943" s="40" t="s">
        <v>10711</v>
      </c>
    </row>
    <row r="944" spans="1:35" x14ac:dyDescent="0.2">
      <c r="A944" s="73">
        <v>93725</v>
      </c>
      <c r="B944" s="40" t="s">
        <v>10699</v>
      </c>
      <c r="C944" s="40" t="s">
        <v>10712</v>
      </c>
      <c r="D944" s="40" t="s">
        <v>137</v>
      </c>
      <c r="E944" s="42" t="s">
        <v>1307</v>
      </c>
      <c r="F944" s="40" t="s">
        <v>1308</v>
      </c>
      <c r="G944" s="40" t="s">
        <v>27</v>
      </c>
      <c r="H944" s="40" t="s">
        <v>28</v>
      </c>
      <c r="I944" s="40" t="s">
        <v>37</v>
      </c>
      <c r="J944" s="40" t="s">
        <v>38</v>
      </c>
      <c r="K944" s="40" t="s">
        <v>31</v>
      </c>
      <c r="L944" s="49">
        <v>183523</v>
      </c>
      <c r="M944" s="49">
        <v>0</v>
      </c>
      <c r="N944" s="49">
        <v>183523</v>
      </c>
      <c r="O944" s="49">
        <v>0</v>
      </c>
      <c r="P944" s="42" t="s">
        <v>150</v>
      </c>
      <c r="Q944" s="40" t="s">
        <v>10713</v>
      </c>
      <c r="R944" s="40" t="s">
        <v>10714</v>
      </c>
      <c r="S944" s="40" t="s">
        <v>140</v>
      </c>
      <c r="T944" s="40" t="s">
        <v>141</v>
      </c>
      <c r="U944" s="40" t="s">
        <v>10715</v>
      </c>
      <c r="V944" s="40" t="s">
        <v>143</v>
      </c>
      <c r="W944" s="40" t="s">
        <v>270</v>
      </c>
      <c r="X944" s="40" t="s">
        <v>271</v>
      </c>
      <c r="Y944" s="40" t="s">
        <v>289</v>
      </c>
      <c r="Z944" s="40" t="s">
        <v>289</v>
      </c>
      <c r="AA944" s="40" t="s">
        <v>8312</v>
      </c>
      <c r="AB944" s="40" t="s">
        <v>336</v>
      </c>
      <c r="AC944" s="40" t="s">
        <v>12812</v>
      </c>
      <c r="AD944" s="40" t="s">
        <v>12813</v>
      </c>
      <c r="AE944" s="40"/>
      <c r="AF944" s="40" t="s">
        <v>10699</v>
      </c>
      <c r="AG944" s="40" t="s">
        <v>673</v>
      </c>
      <c r="AH944" s="40" t="s">
        <v>10716</v>
      </c>
      <c r="AI944" s="40" t="s">
        <v>10717</v>
      </c>
    </row>
    <row r="945" spans="1:35" x14ac:dyDescent="0.2">
      <c r="A945" s="73">
        <v>93825</v>
      </c>
      <c r="B945" s="40" t="s">
        <v>10699</v>
      </c>
      <c r="C945" s="40" t="s">
        <v>10718</v>
      </c>
      <c r="D945" s="40" t="s">
        <v>137</v>
      </c>
      <c r="E945" s="42" t="s">
        <v>1307</v>
      </c>
      <c r="F945" s="40" t="s">
        <v>1308</v>
      </c>
      <c r="G945" s="40" t="s">
        <v>27</v>
      </c>
      <c r="H945" s="40" t="s">
        <v>28</v>
      </c>
      <c r="I945" s="40" t="s">
        <v>37</v>
      </c>
      <c r="J945" s="40" t="s">
        <v>38</v>
      </c>
      <c r="K945" s="40" t="s">
        <v>31</v>
      </c>
      <c r="L945" s="49">
        <v>183523</v>
      </c>
      <c r="M945" s="49">
        <v>0</v>
      </c>
      <c r="N945" s="49">
        <v>183523</v>
      </c>
      <c r="O945" s="49">
        <v>0</v>
      </c>
      <c r="P945" s="42" t="s">
        <v>150</v>
      </c>
      <c r="Q945" s="40" t="s">
        <v>10576</v>
      </c>
      <c r="R945" s="40" t="s">
        <v>10577</v>
      </c>
      <c r="S945" s="40" t="s">
        <v>140</v>
      </c>
      <c r="T945" s="40" t="s">
        <v>141</v>
      </c>
      <c r="U945" s="40" t="s">
        <v>10578</v>
      </c>
      <c r="V945" s="40" t="s">
        <v>143</v>
      </c>
      <c r="W945" s="40" t="s">
        <v>148</v>
      </c>
      <c r="X945" s="40" t="s">
        <v>149</v>
      </c>
      <c r="Y945" s="40" t="s">
        <v>289</v>
      </c>
      <c r="Z945" s="40" t="s">
        <v>289</v>
      </c>
      <c r="AA945" s="40" t="s">
        <v>8316</v>
      </c>
      <c r="AB945" s="40" t="s">
        <v>337</v>
      </c>
      <c r="AC945" s="40" t="s">
        <v>12814</v>
      </c>
      <c r="AD945" s="40" t="s">
        <v>12815</v>
      </c>
      <c r="AE945" s="40"/>
      <c r="AF945" s="40" t="s">
        <v>10699</v>
      </c>
      <c r="AG945" s="40" t="s">
        <v>673</v>
      </c>
      <c r="AH945" s="40" t="s">
        <v>10716</v>
      </c>
      <c r="AI945" s="40" t="s">
        <v>10717</v>
      </c>
    </row>
    <row r="946" spans="1:35" x14ac:dyDescent="0.2">
      <c r="A946" s="73">
        <v>93925</v>
      </c>
      <c r="B946" s="40" t="s">
        <v>10699</v>
      </c>
      <c r="C946" s="40" t="s">
        <v>10719</v>
      </c>
      <c r="D946" s="40" t="s">
        <v>137</v>
      </c>
      <c r="E946" s="42" t="s">
        <v>1307</v>
      </c>
      <c r="F946" s="40" t="s">
        <v>1308</v>
      </c>
      <c r="G946" s="40" t="s">
        <v>27</v>
      </c>
      <c r="H946" s="40" t="s">
        <v>28</v>
      </c>
      <c r="I946" s="40" t="s">
        <v>37</v>
      </c>
      <c r="J946" s="40" t="s">
        <v>38</v>
      </c>
      <c r="K946" s="40" t="s">
        <v>31</v>
      </c>
      <c r="L946" s="49">
        <v>183523</v>
      </c>
      <c r="M946" s="49">
        <v>0</v>
      </c>
      <c r="N946" s="49">
        <v>183523</v>
      </c>
      <c r="O946" s="49">
        <v>0</v>
      </c>
      <c r="P946" s="42" t="s">
        <v>150</v>
      </c>
      <c r="Q946" s="40" t="s">
        <v>10720</v>
      </c>
      <c r="R946" s="40" t="s">
        <v>10721</v>
      </c>
      <c r="S946" s="40" t="s">
        <v>140</v>
      </c>
      <c r="T946" s="40" t="s">
        <v>141</v>
      </c>
      <c r="U946" s="40" t="s">
        <v>10722</v>
      </c>
      <c r="V946" s="40" t="s">
        <v>143</v>
      </c>
      <c r="W946" s="40" t="s">
        <v>270</v>
      </c>
      <c r="X946" s="40" t="s">
        <v>271</v>
      </c>
      <c r="Y946" s="40" t="s">
        <v>289</v>
      </c>
      <c r="Z946" s="40" t="s">
        <v>289</v>
      </c>
      <c r="AA946" s="40" t="s">
        <v>8318</v>
      </c>
      <c r="AB946" s="40" t="s">
        <v>12816</v>
      </c>
      <c r="AC946" s="40" t="s">
        <v>12817</v>
      </c>
      <c r="AD946" s="40" t="s">
        <v>12818</v>
      </c>
      <c r="AE946" s="40"/>
      <c r="AF946" s="40" t="s">
        <v>10699</v>
      </c>
      <c r="AG946" s="40" t="s">
        <v>673</v>
      </c>
      <c r="AH946" s="40" t="s">
        <v>10716</v>
      </c>
      <c r="AI946" s="40" t="s">
        <v>10723</v>
      </c>
    </row>
    <row r="947" spans="1:35" x14ac:dyDescent="0.2">
      <c r="A947" s="73">
        <v>94025</v>
      </c>
      <c r="B947" s="40" t="s">
        <v>10699</v>
      </c>
      <c r="C947" s="40" t="s">
        <v>10724</v>
      </c>
      <c r="D947" s="40" t="s">
        <v>137</v>
      </c>
      <c r="E947" s="42" t="s">
        <v>1307</v>
      </c>
      <c r="F947" s="40" t="s">
        <v>1308</v>
      </c>
      <c r="G947" s="40" t="s">
        <v>27</v>
      </c>
      <c r="H947" s="40" t="s">
        <v>28</v>
      </c>
      <c r="I947" s="40" t="s">
        <v>37</v>
      </c>
      <c r="J947" s="40" t="s">
        <v>38</v>
      </c>
      <c r="K947" s="40" t="s">
        <v>31</v>
      </c>
      <c r="L947" s="49">
        <v>183523</v>
      </c>
      <c r="M947" s="49">
        <v>0</v>
      </c>
      <c r="N947" s="49">
        <v>183523</v>
      </c>
      <c r="O947" s="49">
        <v>0</v>
      </c>
      <c r="P947" s="42" t="s">
        <v>150</v>
      </c>
      <c r="Q947" s="40" t="s">
        <v>10725</v>
      </c>
      <c r="R947" s="40" t="s">
        <v>10726</v>
      </c>
      <c r="S947" s="40" t="s">
        <v>140</v>
      </c>
      <c r="T947" s="40" t="s">
        <v>141</v>
      </c>
      <c r="U947" s="40" t="s">
        <v>10727</v>
      </c>
      <c r="V947" s="40" t="s">
        <v>143</v>
      </c>
      <c r="W947" s="40" t="s">
        <v>148</v>
      </c>
      <c r="X947" s="40" t="s">
        <v>149</v>
      </c>
      <c r="Y947" s="40" t="s">
        <v>289</v>
      </c>
      <c r="Z947" s="40" t="s">
        <v>289</v>
      </c>
      <c r="AA947" s="40" t="s">
        <v>6455</v>
      </c>
      <c r="AB947" s="40" t="s">
        <v>892</v>
      </c>
      <c r="AC947" s="40" t="s">
        <v>12819</v>
      </c>
      <c r="AD947" s="40" t="s">
        <v>12820</v>
      </c>
      <c r="AE947" s="40"/>
      <c r="AF947" s="40" t="s">
        <v>10699</v>
      </c>
      <c r="AG947" s="40" t="s">
        <v>673</v>
      </c>
      <c r="AH947" s="40" t="s">
        <v>10716</v>
      </c>
      <c r="AI947" s="40" t="s">
        <v>10717</v>
      </c>
    </row>
    <row r="948" spans="1:35" x14ac:dyDescent="0.2">
      <c r="A948" s="73">
        <v>94125</v>
      </c>
      <c r="B948" s="40" t="s">
        <v>10728</v>
      </c>
      <c r="C948" s="40" t="s">
        <v>10729</v>
      </c>
      <c r="D948" s="40" t="s">
        <v>137</v>
      </c>
      <c r="E948" s="42" t="s">
        <v>1293</v>
      </c>
      <c r="F948" s="40" t="s">
        <v>1294</v>
      </c>
      <c r="G948" s="40" t="s">
        <v>76</v>
      </c>
      <c r="H948" s="40" t="s">
        <v>77</v>
      </c>
      <c r="I948" s="40" t="s">
        <v>29</v>
      </c>
      <c r="J948" s="40" t="s">
        <v>30</v>
      </c>
      <c r="K948" s="40" t="s">
        <v>31</v>
      </c>
      <c r="L948" s="49">
        <v>228260</v>
      </c>
      <c r="M948" s="49">
        <v>0</v>
      </c>
      <c r="N948" s="49">
        <v>228260</v>
      </c>
      <c r="O948" s="49">
        <v>0</v>
      </c>
      <c r="P948" s="42" t="s">
        <v>150</v>
      </c>
      <c r="Q948" s="40" t="s">
        <v>3388</v>
      </c>
      <c r="R948" s="40" t="s">
        <v>3389</v>
      </c>
      <c r="S948" s="40" t="s">
        <v>140</v>
      </c>
      <c r="T948" s="40" t="s">
        <v>141</v>
      </c>
      <c r="U948" s="40" t="s">
        <v>3390</v>
      </c>
      <c r="V948" s="40" t="s">
        <v>143</v>
      </c>
      <c r="W948" s="40" t="s">
        <v>151</v>
      </c>
      <c r="X948" s="40" t="s">
        <v>152</v>
      </c>
      <c r="Y948" s="40" t="s">
        <v>78</v>
      </c>
      <c r="Z948" s="40" t="s">
        <v>78</v>
      </c>
      <c r="AA948" s="40" t="s">
        <v>8324</v>
      </c>
      <c r="AB948" s="40"/>
      <c r="AC948" s="40" t="s">
        <v>12624</v>
      </c>
      <c r="AD948" s="40" t="s">
        <v>12625</v>
      </c>
      <c r="AE948" s="40"/>
      <c r="AF948" s="40" t="s">
        <v>10728</v>
      </c>
      <c r="AG948" s="40" t="s">
        <v>486</v>
      </c>
      <c r="AH948" s="40" t="s">
        <v>10730</v>
      </c>
      <c r="AI948" s="40" t="s">
        <v>10731</v>
      </c>
    </row>
    <row r="949" spans="1:35" x14ac:dyDescent="0.2">
      <c r="A949" s="73">
        <v>94225</v>
      </c>
      <c r="B949" s="40" t="s">
        <v>10728</v>
      </c>
      <c r="C949" s="40" t="s">
        <v>10732</v>
      </c>
      <c r="D949" s="40" t="s">
        <v>137</v>
      </c>
      <c r="E949" s="42" t="s">
        <v>1293</v>
      </c>
      <c r="F949" s="40" t="s">
        <v>1294</v>
      </c>
      <c r="G949" s="40" t="s">
        <v>76</v>
      </c>
      <c r="H949" s="40" t="s">
        <v>77</v>
      </c>
      <c r="I949" s="40" t="s">
        <v>29</v>
      </c>
      <c r="J949" s="40" t="s">
        <v>30</v>
      </c>
      <c r="K949" s="40" t="s">
        <v>31</v>
      </c>
      <c r="L949" s="49">
        <v>299536</v>
      </c>
      <c r="M949" s="49">
        <v>0</v>
      </c>
      <c r="N949" s="49">
        <v>299536</v>
      </c>
      <c r="O949" s="49">
        <v>0</v>
      </c>
      <c r="P949" s="42" t="s">
        <v>150</v>
      </c>
      <c r="Q949" s="40" t="s">
        <v>3345</v>
      </c>
      <c r="R949" s="40" t="s">
        <v>3346</v>
      </c>
      <c r="S949" s="40" t="s">
        <v>140</v>
      </c>
      <c r="T949" s="40" t="s">
        <v>141</v>
      </c>
      <c r="U949" s="40" t="s">
        <v>3347</v>
      </c>
      <c r="V949" s="40" t="s">
        <v>143</v>
      </c>
      <c r="W949" s="40" t="s">
        <v>159</v>
      </c>
      <c r="X949" s="40" t="s">
        <v>160</v>
      </c>
      <c r="Y949" s="40" t="s">
        <v>78</v>
      </c>
      <c r="Z949" s="40" t="s">
        <v>78</v>
      </c>
      <c r="AA949" s="40" t="s">
        <v>8326</v>
      </c>
      <c r="AB949" s="40"/>
      <c r="AC949" s="40" t="s">
        <v>10733</v>
      </c>
      <c r="AD949" s="40" t="s">
        <v>12626</v>
      </c>
      <c r="AE949" s="40"/>
      <c r="AF949" s="40" t="s">
        <v>10728</v>
      </c>
      <c r="AG949" s="40" t="s">
        <v>486</v>
      </c>
      <c r="AH949" s="40" t="s">
        <v>10734</v>
      </c>
      <c r="AI949" s="40" t="s">
        <v>10735</v>
      </c>
    </row>
    <row r="950" spans="1:35" x14ac:dyDescent="0.2">
      <c r="A950" s="73">
        <v>94325</v>
      </c>
      <c r="B950" s="40" t="s">
        <v>10728</v>
      </c>
      <c r="C950" s="40" t="s">
        <v>10736</v>
      </c>
      <c r="D950" s="40" t="s">
        <v>137</v>
      </c>
      <c r="E950" s="42" t="s">
        <v>1394</v>
      </c>
      <c r="F950" s="40" t="s">
        <v>1395</v>
      </c>
      <c r="G950" s="40" t="s">
        <v>1396</v>
      </c>
      <c r="H950" s="40" t="s">
        <v>1397</v>
      </c>
      <c r="I950" s="40" t="s">
        <v>37</v>
      </c>
      <c r="J950" s="40" t="s">
        <v>48</v>
      </c>
      <c r="K950" s="40" t="s">
        <v>31</v>
      </c>
      <c r="L950" s="49">
        <v>182436</v>
      </c>
      <c r="M950" s="49">
        <v>0</v>
      </c>
      <c r="N950" s="49">
        <v>182436</v>
      </c>
      <c r="O950" s="49">
        <v>0</v>
      </c>
      <c r="P950" s="42" t="s">
        <v>150</v>
      </c>
      <c r="Q950" s="40" t="s">
        <v>3486</v>
      </c>
      <c r="R950" s="40" t="s">
        <v>3487</v>
      </c>
      <c r="S950" s="40" t="s">
        <v>140</v>
      </c>
      <c r="T950" s="40" t="s">
        <v>141</v>
      </c>
      <c r="U950" s="40" t="s">
        <v>3488</v>
      </c>
      <c r="V950" s="40" t="s">
        <v>143</v>
      </c>
      <c r="W950" s="40" t="s">
        <v>148</v>
      </c>
      <c r="X950" s="40" t="s">
        <v>149</v>
      </c>
      <c r="Y950" s="40" t="s">
        <v>304</v>
      </c>
      <c r="Z950" s="40" t="s">
        <v>304</v>
      </c>
      <c r="AA950" s="40" t="s">
        <v>8330</v>
      </c>
      <c r="AB950" s="40" t="s">
        <v>330</v>
      </c>
      <c r="AC950" s="40" t="s">
        <v>12627</v>
      </c>
      <c r="AD950" s="40" t="s">
        <v>12628</v>
      </c>
      <c r="AE950" s="40"/>
      <c r="AF950" s="40" t="s">
        <v>10728</v>
      </c>
      <c r="AG950" s="40" t="s">
        <v>486</v>
      </c>
      <c r="AH950" s="40" t="s">
        <v>10737</v>
      </c>
      <c r="AI950" s="40" t="s">
        <v>10738</v>
      </c>
    </row>
    <row r="951" spans="1:35" x14ac:dyDescent="0.2">
      <c r="A951" s="73">
        <v>94425</v>
      </c>
      <c r="B951" s="40" t="s">
        <v>10739</v>
      </c>
      <c r="C951" s="40" t="s">
        <v>10740</v>
      </c>
      <c r="D951" s="40" t="s">
        <v>26</v>
      </c>
      <c r="E951" s="42" t="s">
        <v>1218</v>
      </c>
      <c r="F951" s="40" t="s">
        <v>1219</v>
      </c>
      <c r="G951" s="40" t="s">
        <v>27</v>
      </c>
      <c r="H951" s="40" t="s">
        <v>28</v>
      </c>
      <c r="I951" s="40" t="s">
        <v>29</v>
      </c>
      <c r="J951" s="40" t="s">
        <v>30</v>
      </c>
      <c r="K951" s="40" t="s">
        <v>31</v>
      </c>
      <c r="L951" s="49">
        <v>12856667</v>
      </c>
      <c r="M951" s="49">
        <v>0</v>
      </c>
      <c r="N951" s="49">
        <v>12856667</v>
      </c>
      <c r="O951" s="49">
        <v>12856667</v>
      </c>
      <c r="P951" s="42" t="s">
        <v>150</v>
      </c>
      <c r="Q951" s="40" t="s">
        <v>10741</v>
      </c>
      <c r="R951" s="40" t="s">
        <v>10742</v>
      </c>
      <c r="S951" s="40" t="s">
        <v>140</v>
      </c>
      <c r="T951" s="40" t="s">
        <v>141</v>
      </c>
      <c r="U951" s="40" t="s">
        <v>10743</v>
      </c>
      <c r="V951" s="40" t="s">
        <v>143</v>
      </c>
      <c r="W951" s="40" t="s">
        <v>157</v>
      </c>
      <c r="X951" s="40" t="s">
        <v>158</v>
      </c>
      <c r="Y951" s="40" t="s">
        <v>57</v>
      </c>
      <c r="Z951" s="40" t="s">
        <v>57</v>
      </c>
      <c r="AA951" s="40" t="s">
        <v>6484</v>
      </c>
      <c r="AB951" s="40"/>
      <c r="AC951" s="40"/>
      <c r="AD951" s="40"/>
      <c r="AE951" s="40"/>
      <c r="AF951" s="40" t="s">
        <v>10739</v>
      </c>
      <c r="AG951" s="40" t="s">
        <v>154</v>
      </c>
      <c r="AH951" s="40" t="s">
        <v>10745</v>
      </c>
      <c r="AI951" s="40" t="s">
        <v>10746</v>
      </c>
    </row>
    <row r="952" spans="1:35" x14ac:dyDescent="0.2">
      <c r="A952" s="73">
        <v>94525</v>
      </c>
      <c r="B952" s="40" t="s">
        <v>10739</v>
      </c>
      <c r="C952" s="40" t="s">
        <v>12629</v>
      </c>
      <c r="D952" s="40" t="s">
        <v>137</v>
      </c>
      <c r="E952" s="42" t="s">
        <v>1218</v>
      </c>
      <c r="F952" s="40" t="s">
        <v>1219</v>
      </c>
      <c r="G952" s="40" t="s">
        <v>27</v>
      </c>
      <c r="H952" s="40" t="s">
        <v>28</v>
      </c>
      <c r="I952" s="40" t="s">
        <v>37</v>
      </c>
      <c r="J952" s="40" t="s">
        <v>38</v>
      </c>
      <c r="K952" s="40" t="s">
        <v>31</v>
      </c>
      <c r="L952" s="49">
        <v>4480</v>
      </c>
      <c r="M952" s="49">
        <v>0</v>
      </c>
      <c r="N952" s="49">
        <v>4480</v>
      </c>
      <c r="O952" s="49">
        <v>0</v>
      </c>
      <c r="P952" s="42" t="s">
        <v>138</v>
      </c>
      <c r="Q952" s="40" t="s">
        <v>1487</v>
      </c>
      <c r="R952" s="40" t="s">
        <v>1488</v>
      </c>
      <c r="S952" s="40" t="s">
        <v>140</v>
      </c>
      <c r="T952" s="40" t="s">
        <v>141</v>
      </c>
      <c r="U952" s="40" t="s">
        <v>1489</v>
      </c>
      <c r="V952" s="40" t="s">
        <v>143</v>
      </c>
      <c r="W952" s="40" t="s">
        <v>148</v>
      </c>
      <c r="X952" s="40" t="s">
        <v>149</v>
      </c>
      <c r="Y952" s="40" t="s">
        <v>49</v>
      </c>
      <c r="Z952" s="40" t="s">
        <v>49</v>
      </c>
      <c r="AA952" s="40" t="s">
        <v>6486</v>
      </c>
      <c r="AB952" s="40" t="s">
        <v>331</v>
      </c>
      <c r="AC952" s="40" t="s">
        <v>12631</v>
      </c>
      <c r="AD952" s="40" t="s">
        <v>12632</v>
      </c>
      <c r="AE952" s="40"/>
      <c r="AF952" s="40" t="s">
        <v>10739</v>
      </c>
      <c r="AG952" s="40" t="s">
        <v>146</v>
      </c>
      <c r="AH952" s="40" t="s">
        <v>12633</v>
      </c>
      <c r="AI952" s="40" t="s">
        <v>12634</v>
      </c>
    </row>
    <row r="953" spans="1:35" x14ac:dyDescent="0.2">
      <c r="A953" s="73">
        <v>94625</v>
      </c>
      <c r="B953" s="40" t="s">
        <v>10739</v>
      </c>
      <c r="C953" s="40" t="s">
        <v>12635</v>
      </c>
      <c r="D953" s="40" t="s">
        <v>137</v>
      </c>
      <c r="E953" s="42" t="s">
        <v>1218</v>
      </c>
      <c r="F953" s="40" t="s">
        <v>1219</v>
      </c>
      <c r="G953" s="40" t="s">
        <v>27</v>
      </c>
      <c r="H953" s="40" t="s">
        <v>28</v>
      </c>
      <c r="I953" s="40" t="s">
        <v>37</v>
      </c>
      <c r="J953" s="40" t="s">
        <v>38</v>
      </c>
      <c r="K953" s="40" t="s">
        <v>31</v>
      </c>
      <c r="L953" s="49">
        <v>1955660</v>
      </c>
      <c r="M953" s="49">
        <v>0</v>
      </c>
      <c r="N953" s="49">
        <v>1955660</v>
      </c>
      <c r="O953" s="49">
        <v>0</v>
      </c>
      <c r="P953" s="42" t="s">
        <v>138</v>
      </c>
      <c r="Q953" s="40" t="s">
        <v>901</v>
      </c>
      <c r="R953" s="40" t="s">
        <v>139</v>
      </c>
      <c r="S953" s="40" t="s">
        <v>140</v>
      </c>
      <c r="T953" s="40" t="s">
        <v>141</v>
      </c>
      <c r="U953" s="40" t="s">
        <v>142</v>
      </c>
      <c r="V953" s="40" t="s">
        <v>143</v>
      </c>
      <c r="W953" s="40" t="s">
        <v>144</v>
      </c>
      <c r="X953" s="40" t="s">
        <v>145</v>
      </c>
      <c r="Y953" s="40" t="s">
        <v>49</v>
      </c>
      <c r="Z953" s="40" t="s">
        <v>49</v>
      </c>
      <c r="AA953" s="40" t="s">
        <v>6493</v>
      </c>
      <c r="AB953" s="40" t="s">
        <v>332</v>
      </c>
      <c r="AC953" s="40" t="s">
        <v>12637</v>
      </c>
      <c r="AD953" s="40" t="s">
        <v>12821</v>
      </c>
      <c r="AE953" s="40"/>
      <c r="AF953" s="40" t="s">
        <v>10739</v>
      </c>
      <c r="AG953" s="40" t="s">
        <v>146</v>
      </c>
      <c r="AH953" s="40" t="s">
        <v>12639</v>
      </c>
      <c r="AI953" s="40" t="s">
        <v>12640</v>
      </c>
    </row>
    <row r="954" spans="1:35" x14ac:dyDescent="0.2">
      <c r="A954" s="73">
        <v>94725</v>
      </c>
      <c r="B954" s="40" t="s">
        <v>10739</v>
      </c>
      <c r="C954" s="40" t="s">
        <v>12641</v>
      </c>
      <c r="D954" s="40" t="s">
        <v>137</v>
      </c>
      <c r="E954" s="42" t="s">
        <v>1218</v>
      </c>
      <c r="F954" s="40" t="s">
        <v>1219</v>
      </c>
      <c r="G954" s="40" t="s">
        <v>27</v>
      </c>
      <c r="H954" s="40" t="s">
        <v>28</v>
      </c>
      <c r="I954" s="40" t="s">
        <v>37</v>
      </c>
      <c r="J954" s="40" t="s">
        <v>38</v>
      </c>
      <c r="K954" s="40" t="s">
        <v>31</v>
      </c>
      <c r="L954" s="49">
        <v>1434750</v>
      </c>
      <c r="M954" s="49">
        <v>0</v>
      </c>
      <c r="N954" s="49">
        <v>1434750</v>
      </c>
      <c r="O954" s="49">
        <v>0</v>
      </c>
      <c r="P954" s="42" t="s">
        <v>138</v>
      </c>
      <c r="Q954" s="40" t="s">
        <v>1471</v>
      </c>
      <c r="R954" s="40" t="s">
        <v>1472</v>
      </c>
      <c r="S954" s="40" t="s">
        <v>140</v>
      </c>
      <c r="T954" s="40" t="s">
        <v>147</v>
      </c>
      <c r="U954" s="40" t="s">
        <v>1473</v>
      </c>
      <c r="V954" s="40" t="s">
        <v>143</v>
      </c>
      <c r="W954" s="40" t="s">
        <v>1474</v>
      </c>
      <c r="X954" s="40" t="s">
        <v>1475</v>
      </c>
      <c r="Y954" s="40" t="s">
        <v>49</v>
      </c>
      <c r="Z954" s="40" t="s">
        <v>49</v>
      </c>
      <c r="AA954" s="40" t="s">
        <v>6531</v>
      </c>
      <c r="AB954" s="40" t="s">
        <v>12642</v>
      </c>
      <c r="AC954" s="40" t="s">
        <v>12643</v>
      </c>
      <c r="AD954" s="40" t="s">
        <v>12644</v>
      </c>
      <c r="AE954" s="40"/>
      <c r="AF954" s="40" t="s">
        <v>10739</v>
      </c>
      <c r="AG954" s="40" t="s">
        <v>146</v>
      </c>
      <c r="AH954" s="40" t="s">
        <v>12645</v>
      </c>
      <c r="AI954" s="40" t="s">
        <v>12646</v>
      </c>
    </row>
    <row r="955" spans="1:35" x14ac:dyDescent="0.2">
      <c r="A955" s="73">
        <v>94825</v>
      </c>
      <c r="B955" s="40" t="s">
        <v>10739</v>
      </c>
      <c r="C955" s="40" t="s">
        <v>12647</v>
      </c>
      <c r="D955" s="40" t="s">
        <v>137</v>
      </c>
      <c r="E955" s="42" t="s">
        <v>1203</v>
      </c>
      <c r="F955" s="40" t="s">
        <v>1204</v>
      </c>
      <c r="G955" s="40" t="s">
        <v>27</v>
      </c>
      <c r="H955" s="40" t="s">
        <v>28</v>
      </c>
      <c r="I955" s="40" t="s">
        <v>29</v>
      </c>
      <c r="J955" s="40" t="s">
        <v>30</v>
      </c>
      <c r="K955" s="40" t="s">
        <v>31</v>
      </c>
      <c r="L955" s="49">
        <v>668651</v>
      </c>
      <c r="M955" s="49">
        <v>0</v>
      </c>
      <c r="N955" s="49">
        <v>668651</v>
      </c>
      <c r="O955" s="49">
        <v>0</v>
      </c>
      <c r="P955" s="42" t="s">
        <v>150</v>
      </c>
      <c r="Q955" s="40" t="s">
        <v>3339</v>
      </c>
      <c r="R955" s="40" t="s">
        <v>3340</v>
      </c>
      <c r="S955" s="40" t="s">
        <v>140</v>
      </c>
      <c r="T955" s="40" t="s">
        <v>141</v>
      </c>
      <c r="U955" s="40" t="s">
        <v>3341</v>
      </c>
      <c r="V955" s="40" t="s">
        <v>143</v>
      </c>
      <c r="W955" s="40" t="s">
        <v>148</v>
      </c>
      <c r="X955" s="40" t="s">
        <v>149</v>
      </c>
      <c r="Y955" s="40" t="s">
        <v>35</v>
      </c>
      <c r="Z955" s="40" t="s">
        <v>35</v>
      </c>
      <c r="AA955" s="40" t="s">
        <v>6533</v>
      </c>
      <c r="AB955" s="40"/>
      <c r="AC955" s="40" t="s">
        <v>12648</v>
      </c>
      <c r="AD955" s="40" t="s">
        <v>12649</v>
      </c>
      <c r="AE955" s="40"/>
      <c r="AF955" s="40" t="s">
        <v>10739</v>
      </c>
      <c r="AG955" s="40" t="s">
        <v>486</v>
      </c>
      <c r="AH955" s="40" t="s">
        <v>12650</v>
      </c>
      <c r="AI955" s="40" t="s">
        <v>12651</v>
      </c>
    </row>
    <row r="956" spans="1:35" x14ac:dyDescent="0.2">
      <c r="A956" s="73">
        <v>94925</v>
      </c>
      <c r="B956" s="40" t="s">
        <v>10739</v>
      </c>
      <c r="C956" s="40" t="s">
        <v>12652</v>
      </c>
      <c r="D956" s="40" t="s">
        <v>137</v>
      </c>
      <c r="E956" s="42" t="s">
        <v>1218</v>
      </c>
      <c r="F956" s="40" t="s">
        <v>1219</v>
      </c>
      <c r="G956" s="40" t="s">
        <v>27</v>
      </c>
      <c r="H956" s="40" t="s">
        <v>28</v>
      </c>
      <c r="I956" s="40" t="s">
        <v>29</v>
      </c>
      <c r="J956" s="40" t="s">
        <v>30</v>
      </c>
      <c r="K956" s="40" t="s">
        <v>31</v>
      </c>
      <c r="L956" s="49">
        <v>139896</v>
      </c>
      <c r="M956" s="49">
        <v>0</v>
      </c>
      <c r="N956" s="49">
        <v>139896</v>
      </c>
      <c r="O956" s="49">
        <v>0</v>
      </c>
      <c r="P956" s="42" t="s">
        <v>150</v>
      </c>
      <c r="Q956" s="40" t="s">
        <v>12653</v>
      </c>
      <c r="R956" s="40" t="s">
        <v>12654</v>
      </c>
      <c r="S956" s="40" t="s">
        <v>140</v>
      </c>
      <c r="T956" s="40" t="s">
        <v>141</v>
      </c>
      <c r="U956" s="40" t="s">
        <v>12655</v>
      </c>
      <c r="V956" s="40" t="s">
        <v>143</v>
      </c>
      <c r="W956" s="40" t="s">
        <v>151</v>
      </c>
      <c r="X956" s="40" t="s">
        <v>152</v>
      </c>
      <c r="Y956" s="40" t="s">
        <v>54</v>
      </c>
      <c r="Z956" s="40" t="s">
        <v>54</v>
      </c>
      <c r="AA956" s="40" t="s">
        <v>6643</v>
      </c>
      <c r="AB956" s="40"/>
      <c r="AC956" s="40" t="s">
        <v>12656</v>
      </c>
      <c r="AD956" s="40" t="s">
        <v>12657</v>
      </c>
      <c r="AE956" s="40"/>
      <c r="AF956" s="40" t="s">
        <v>10739</v>
      </c>
      <c r="AG956" s="40" t="s">
        <v>486</v>
      </c>
      <c r="AH956" s="40" t="s">
        <v>12658</v>
      </c>
      <c r="AI956" s="40" t="s">
        <v>12659</v>
      </c>
    </row>
    <row r="957" spans="1:35" x14ac:dyDescent="0.2">
      <c r="A957" s="73">
        <v>95025</v>
      </c>
      <c r="B957" s="40" t="s">
        <v>10739</v>
      </c>
      <c r="C957" s="40" t="s">
        <v>12660</v>
      </c>
      <c r="D957" s="40" t="s">
        <v>137</v>
      </c>
      <c r="E957" s="42" t="s">
        <v>1218</v>
      </c>
      <c r="F957" s="40" t="s">
        <v>1219</v>
      </c>
      <c r="G957" s="40" t="s">
        <v>27</v>
      </c>
      <c r="H957" s="40" t="s">
        <v>28</v>
      </c>
      <c r="I957" s="40" t="s">
        <v>29</v>
      </c>
      <c r="J957" s="40" t="s">
        <v>30</v>
      </c>
      <c r="K957" s="40" t="s">
        <v>31</v>
      </c>
      <c r="L957" s="49">
        <v>124445</v>
      </c>
      <c r="M957" s="49">
        <v>0</v>
      </c>
      <c r="N957" s="49">
        <v>124445</v>
      </c>
      <c r="O957" s="49">
        <v>0</v>
      </c>
      <c r="P957" s="42" t="s">
        <v>150</v>
      </c>
      <c r="Q957" s="40" t="s">
        <v>12661</v>
      </c>
      <c r="R957" s="40" t="s">
        <v>12662</v>
      </c>
      <c r="S957" s="40" t="s">
        <v>140</v>
      </c>
      <c r="T957" s="40" t="s">
        <v>141</v>
      </c>
      <c r="U957" s="40" t="s">
        <v>12663</v>
      </c>
      <c r="V957" s="40" t="s">
        <v>143</v>
      </c>
      <c r="W957" s="40" t="s">
        <v>148</v>
      </c>
      <c r="X957" s="40" t="s">
        <v>149</v>
      </c>
      <c r="Y957" s="40" t="s">
        <v>54</v>
      </c>
      <c r="Z957" s="40" t="s">
        <v>54</v>
      </c>
      <c r="AA957" s="40" t="s">
        <v>6648</v>
      </c>
      <c r="AB957" s="40"/>
      <c r="AC957" s="40" t="s">
        <v>12664</v>
      </c>
      <c r="AD957" s="40" t="s">
        <v>12665</v>
      </c>
      <c r="AE957" s="40"/>
      <c r="AF957" s="40" t="s">
        <v>10739</v>
      </c>
      <c r="AG957" s="40" t="s">
        <v>486</v>
      </c>
      <c r="AH957" s="40" t="s">
        <v>12666</v>
      </c>
      <c r="AI957" s="40" t="s">
        <v>12667</v>
      </c>
    </row>
    <row r="958" spans="1:35" x14ac:dyDescent="0.2">
      <c r="A958" s="73">
        <v>95125</v>
      </c>
      <c r="B958" s="40" t="s">
        <v>10739</v>
      </c>
      <c r="C958" s="40" t="s">
        <v>12668</v>
      </c>
      <c r="D958" s="40" t="s">
        <v>137</v>
      </c>
      <c r="E958" s="42" t="s">
        <v>1203</v>
      </c>
      <c r="F958" s="40" t="s">
        <v>1204</v>
      </c>
      <c r="G958" s="40" t="s">
        <v>27</v>
      </c>
      <c r="H958" s="40" t="s">
        <v>28</v>
      </c>
      <c r="I958" s="40" t="s">
        <v>29</v>
      </c>
      <c r="J958" s="40" t="s">
        <v>30</v>
      </c>
      <c r="K958" s="40" t="s">
        <v>31</v>
      </c>
      <c r="L958" s="49">
        <v>759364</v>
      </c>
      <c r="M958" s="49">
        <v>0</v>
      </c>
      <c r="N958" s="49">
        <v>759364</v>
      </c>
      <c r="O958" s="49">
        <v>0</v>
      </c>
      <c r="P958" s="42" t="s">
        <v>150</v>
      </c>
      <c r="Q958" s="40" t="s">
        <v>3238</v>
      </c>
      <c r="R958" s="40" t="s">
        <v>3239</v>
      </c>
      <c r="S958" s="40" t="s">
        <v>140</v>
      </c>
      <c r="T958" s="40" t="s">
        <v>141</v>
      </c>
      <c r="U958" s="40" t="s">
        <v>3240</v>
      </c>
      <c r="V958" s="40" t="s">
        <v>143</v>
      </c>
      <c r="W958" s="40" t="s">
        <v>148</v>
      </c>
      <c r="X958" s="40" t="s">
        <v>149</v>
      </c>
      <c r="Y958" s="40" t="s">
        <v>35</v>
      </c>
      <c r="Z958" s="40" t="s">
        <v>35</v>
      </c>
      <c r="AA958" s="40" t="s">
        <v>6651</v>
      </c>
      <c r="AB958" s="40"/>
      <c r="AC958" s="40" t="s">
        <v>12670</v>
      </c>
      <c r="AD958" s="40" t="s">
        <v>12671</v>
      </c>
      <c r="AE958" s="40"/>
      <c r="AF958" s="40" t="s">
        <v>10739</v>
      </c>
      <c r="AG958" s="40" t="s">
        <v>486</v>
      </c>
      <c r="AH958" s="40" t="s">
        <v>12672</v>
      </c>
      <c r="AI958" s="40" t="s">
        <v>12673</v>
      </c>
    </row>
    <row r="959" spans="1:35" x14ac:dyDescent="0.2">
      <c r="A959" s="73">
        <v>95225</v>
      </c>
      <c r="B959" s="40" t="s">
        <v>10739</v>
      </c>
      <c r="C959" s="40" t="s">
        <v>12674</v>
      </c>
      <c r="D959" s="40" t="s">
        <v>137</v>
      </c>
      <c r="E959" s="42" t="s">
        <v>1226</v>
      </c>
      <c r="F959" s="40" t="s">
        <v>1227</v>
      </c>
      <c r="G959" s="40" t="s">
        <v>27</v>
      </c>
      <c r="H959" s="40" t="s">
        <v>28</v>
      </c>
      <c r="I959" s="40" t="s">
        <v>29</v>
      </c>
      <c r="J959" s="40" t="s">
        <v>30</v>
      </c>
      <c r="K959" s="40" t="s">
        <v>31</v>
      </c>
      <c r="L959" s="49">
        <v>931800</v>
      </c>
      <c r="M959" s="49">
        <v>0</v>
      </c>
      <c r="N959" s="49">
        <v>931800</v>
      </c>
      <c r="O959" s="49">
        <v>0</v>
      </c>
      <c r="P959" s="42" t="s">
        <v>150</v>
      </c>
      <c r="Q959" s="40" t="s">
        <v>3266</v>
      </c>
      <c r="R959" s="40" t="s">
        <v>3267</v>
      </c>
      <c r="S959" s="40" t="s">
        <v>140</v>
      </c>
      <c r="T959" s="40" t="s">
        <v>141</v>
      </c>
      <c r="U959" s="40" t="s">
        <v>3268</v>
      </c>
      <c r="V959" s="40" t="s">
        <v>143</v>
      </c>
      <c r="W959" s="40" t="s">
        <v>162</v>
      </c>
      <c r="X959" s="40" t="s">
        <v>163</v>
      </c>
      <c r="Y959" s="40" t="s">
        <v>45</v>
      </c>
      <c r="Z959" s="40" t="s">
        <v>45</v>
      </c>
      <c r="AA959" s="40" t="s">
        <v>6654</v>
      </c>
      <c r="AB959" s="40"/>
      <c r="AC959" s="40" t="s">
        <v>12676</v>
      </c>
      <c r="AD959" s="40" t="s">
        <v>12677</v>
      </c>
      <c r="AE959" s="40"/>
      <c r="AF959" s="40" t="s">
        <v>10739</v>
      </c>
      <c r="AG959" s="40" t="s">
        <v>486</v>
      </c>
      <c r="AH959" s="40" t="s">
        <v>12678</v>
      </c>
      <c r="AI959" s="40" t="s">
        <v>12679</v>
      </c>
    </row>
    <row r="960" spans="1:35" x14ac:dyDescent="0.2">
      <c r="A960" s="73">
        <v>95325</v>
      </c>
      <c r="B960" s="40" t="s">
        <v>10739</v>
      </c>
      <c r="C960" s="40" t="s">
        <v>12680</v>
      </c>
      <c r="D960" s="40" t="s">
        <v>137</v>
      </c>
      <c r="E960" s="42" t="s">
        <v>1218</v>
      </c>
      <c r="F960" s="40" t="s">
        <v>1219</v>
      </c>
      <c r="G960" s="40" t="s">
        <v>27</v>
      </c>
      <c r="H960" s="40" t="s">
        <v>28</v>
      </c>
      <c r="I960" s="40" t="s">
        <v>29</v>
      </c>
      <c r="J960" s="40" t="s">
        <v>30</v>
      </c>
      <c r="K960" s="40" t="s">
        <v>31</v>
      </c>
      <c r="L960" s="49">
        <v>96400</v>
      </c>
      <c r="M960" s="49">
        <v>0</v>
      </c>
      <c r="N960" s="49">
        <v>96400</v>
      </c>
      <c r="O960" s="49">
        <v>0</v>
      </c>
      <c r="P960" s="42" t="s">
        <v>150</v>
      </c>
      <c r="Q960" s="40" t="s">
        <v>3182</v>
      </c>
      <c r="R960" s="40" t="s">
        <v>3183</v>
      </c>
      <c r="S960" s="40" t="s">
        <v>140</v>
      </c>
      <c r="T960" s="40" t="s">
        <v>141</v>
      </c>
      <c r="U960" s="40" t="s">
        <v>3184</v>
      </c>
      <c r="V960" s="40" t="s">
        <v>143</v>
      </c>
      <c r="W960" s="40" t="s">
        <v>151</v>
      </c>
      <c r="X960" s="40" t="s">
        <v>152</v>
      </c>
      <c r="Y960" s="40" t="s">
        <v>54</v>
      </c>
      <c r="Z960" s="40" t="s">
        <v>54</v>
      </c>
      <c r="AA960" s="40" t="s">
        <v>6657</v>
      </c>
      <c r="AB960" s="40"/>
      <c r="AC960" s="40" t="s">
        <v>12682</v>
      </c>
      <c r="AD960" s="40" t="s">
        <v>12683</v>
      </c>
      <c r="AE960" s="40"/>
      <c r="AF960" s="40" t="s">
        <v>10739</v>
      </c>
      <c r="AG960" s="40" t="s">
        <v>486</v>
      </c>
      <c r="AH960" s="40" t="s">
        <v>12684</v>
      </c>
      <c r="AI960" s="40" t="s">
        <v>12685</v>
      </c>
    </row>
    <row r="961" spans="1:35" x14ac:dyDescent="0.2">
      <c r="A961" s="73">
        <v>95425</v>
      </c>
      <c r="B961" s="40" t="s">
        <v>12686</v>
      </c>
      <c r="C961" s="40" t="s">
        <v>12687</v>
      </c>
      <c r="D961" s="40" t="s">
        <v>26</v>
      </c>
      <c r="E961" s="42" t="s">
        <v>1218</v>
      </c>
      <c r="F961" s="40" t="s">
        <v>1219</v>
      </c>
      <c r="G961" s="40" t="s">
        <v>27</v>
      </c>
      <c r="H961" s="40" t="s">
        <v>28</v>
      </c>
      <c r="I961" s="40" t="s">
        <v>29</v>
      </c>
      <c r="J961" s="40" t="s">
        <v>30</v>
      </c>
      <c r="K961" s="40" t="s">
        <v>31</v>
      </c>
      <c r="L961" s="49">
        <v>35200</v>
      </c>
      <c r="M961" s="49">
        <v>0</v>
      </c>
      <c r="N961" s="49">
        <v>35200</v>
      </c>
      <c r="O961" s="49">
        <v>35200</v>
      </c>
      <c r="P961" s="42" t="s">
        <v>150</v>
      </c>
      <c r="Q961" s="40" t="s">
        <v>3182</v>
      </c>
      <c r="R961" s="40" t="s">
        <v>3183</v>
      </c>
      <c r="S961" s="40" t="s">
        <v>140</v>
      </c>
      <c r="T961" s="40" t="s">
        <v>141</v>
      </c>
      <c r="U961" s="40" t="s">
        <v>3184</v>
      </c>
      <c r="V961" s="40" t="s">
        <v>143</v>
      </c>
      <c r="W961" s="40" t="s">
        <v>151</v>
      </c>
      <c r="X961" s="40" t="s">
        <v>152</v>
      </c>
      <c r="Y961" s="40" t="s">
        <v>54</v>
      </c>
      <c r="Z961" s="40" t="s">
        <v>54</v>
      </c>
      <c r="AA961" s="40" t="s">
        <v>6661</v>
      </c>
      <c r="AB961" s="40"/>
      <c r="AC961" s="40"/>
      <c r="AD961" s="40"/>
      <c r="AE961" s="40"/>
      <c r="AF961" s="40" t="s">
        <v>12686</v>
      </c>
      <c r="AG961" s="40" t="s">
        <v>486</v>
      </c>
      <c r="AH961" s="40" t="s">
        <v>12688</v>
      </c>
      <c r="AI961" s="40" t="s">
        <v>12689</v>
      </c>
    </row>
    <row r="962" spans="1:35" x14ac:dyDescent="0.2">
      <c r="A962" s="73">
        <v>95525</v>
      </c>
      <c r="B962" s="40" t="s">
        <v>12822</v>
      </c>
      <c r="C962" s="40" t="s">
        <v>12823</v>
      </c>
      <c r="D962" s="40" t="s">
        <v>26</v>
      </c>
      <c r="E962" s="42" t="s">
        <v>1226</v>
      </c>
      <c r="F962" s="40" t="s">
        <v>1227</v>
      </c>
      <c r="G962" s="40" t="s">
        <v>27</v>
      </c>
      <c r="H962" s="40" t="s">
        <v>28</v>
      </c>
      <c r="I962" s="40" t="s">
        <v>29</v>
      </c>
      <c r="J962" s="40" t="s">
        <v>30</v>
      </c>
      <c r="K962" s="40" t="s">
        <v>31</v>
      </c>
      <c r="L962" s="49">
        <v>166195</v>
      </c>
      <c r="M962" s="49">
        <v>0</v>
      </c>
      <c r="N962" s="49">
        <v>166195</v>
      </c>
      <c r="O962" s="49">
        <v>166195</v>
      </c>
      <c r="P962" s="42" t="s">
        <v>150</v>
      </c>
      <c r="Q962" s="40" t="s">
        <v>2394</v>
      </c>
      <c r="R962" s="40" t="s">
        <v>2395</v>
      </c>
      <c r="S962" s="40" t="s">
        <v>140</v>
      </c>
      <c r="T962" s="40" t="s">
        <v>141</v>
      </c>
      <c r="U962" s="40" t="s">
        <v>2396</v>
      </c>
      <c r="V962" s="40" t="s">
        <v>143</v>
      </c>
      <c r="W962" s="40" t="s">
        <v>151</v>
      </c>
      <c r="X962" s="40" t="s">
        <v>152</v>
      </c>
      <c r="Y962" s="40" t="s">
        <v>45</v>
      </c>
      <c r="Z962" s="40" t="s">
        <v>45</v>
      </c>
      <c r="AA962" s="40" t="s">
        <v>6664</v>
      </c>
      <c r="AB962" s="40"/>
      <c r="AC962" s="40"/>
      <c r="AD962" s="40"/>
      <c r="AE962" s="40"/>
      <c r="AF962" s="40" t="s">
        <v>12822</v>
      </c>
      <c r="AG962" s="40" t="s">
        <v>486</v>
      </c>
      <c r="AH962" s="40" t="s">
        <v>12824</v>
      </c>
      <c r="AI962" s="40" t="s">
        <v>12825</v>
      </c>
    </row>
    <row r="963" spans="1:35" x14ac:dyDescent="0.2">
      <c r="A963" s="73">
        <v>95625</v>
      </c>
      <c r="B963" s="40" t="s">
        <v>12822</v>
      </c>
      <c r="C963" s="40" t="s">
        <v>12826</v>
      </c>
      <c r="D963" s="40" t="s">
        <v>26</v>
      </c>
      <c r="E963" s="42" t="s">
        <v>1226</v>
      </c>
      <c r="F963" s="40" t="s">
        <v>1227</v>
      </c>
      <c r="G963" s="40" t="s">
        <v>27</v>
      </c>
      <c r="H963" s="40" t="s">
        <v>28</v>
      </c>
      <c r="I963" s="40" t="s">
        <v>29</v>
      </c>
      <c r="J963" s="40" t="s">
        <v>30</v>
      </c>
      <c r="K963" s="40" t="s">
        <v>31</v>
      </c>
      <c r="L963" s="49">
        <v>166195</v>
      </c>
      <c r="M963" s="49">
        <v>0</v>
      </c>
      <c r="N963" s="49">
        <v>166195</v>
      </c>
      <c r="O963" s="49">
        <v>166195</v>
      </c>
      <c r="P963" s="42" t="s">
        <v>150</v>
      </c>
      <c r="Q963" s="40" t="s">
        <v>1654</v>
      </c>
      <c r="R963" s="40" t="s">
        <v>1655</v>
      </c>
      <c r="S963" s="40" t="s">
        <v>140</v>
      </c>
      <c r="T963" s="40" t="s">
        <v>141</v>
      </c>
      <c r="U963" s="40" t="s">
        <v>1656</v>
      </c>
      <c r="V963" s="40" t="s">
        <v>143</v>
      </c>
      <c r="W963" s="40" t="s">
        <v>157</v>
      </c>
      <c r="X963" s="40" t="s">
        <v>158</v>
      </c>
      <c r="Y963" s="40" t="s">
        <v>45</v>
      </c>
      <c r="Z963" s="40" t="s">
        <v>45</v>
      </c>
      <c r="AA963" s="40" t="s">
        <v>6667</v>
      </c>
      <c r="AB963" s="40"/>
      <c r="AC963" s="40"/>
      <c r="AD963" s="40"/>
      <c r="AE963" s="40"/>
      <c r="AF963" s="40" t="s">
        <v>12822</v>
      </c>
      <c r="AG963" s="40" t="s">
        <v>486</v>
      </c>
      <c r="AH963" s="40" t="s">
        <v>12827</v>
      </c>
      <c r="AI963" s="40" t="s">
        <v>12828</v>
      </c>
    </row>
    <row r="964" spans="1:35" x14ac:dyDescent="0.2">
      <c r="A964" s="73">
        <v>95725</v>
      </c>
      <c r="B964" s="40" t="s">
        <v>12822</v>
      </c>
      <c r="C964" s="40" t="s">
        <v>12829</v>
      </c>
      <c r="D964" s="40" t="s">
        <v>26</v>
      </c>
      <c r="E964" s="42" t="s">
        <v>1226</v>
      </c>
      <c r="F964" s="40" t="s">
        <v>1227</v>
      </c>
      <c r="G964" s="40" t="s">
        <v>27</v>
      </c>
      <c r="H964" s="40" t="s">
        <v>28</v>
      </c>
      <c r="I964" s="40" t="s">
        <v>29</v>
      </c>
      <c r="J964" s="40" t="s">
        <v>30</v>
      </c>
      <c r="K964" s="40" t="s">
        <v>31</v>
      </c>
      <c r="L964" s="49">
        <v>166195</v>
      </c>
      <c r="M964" s="49">
        <v>0</v>
      </c>
      <c r="N964" s="49">
        <v>166195</v>
      </c>
      <c r="O964" s="49">
        <v>166195</v>
      </c>
      <c r="P964" s="42" t="s">
        <v>150</v>
      </c>
      <c r="Q964" s="40" t="s">
        <v>2406</v>
      </c>
      <c r="R964" s="40" t="s">
        <v>2407</v>
      </c>
      <c r="S964" s="40" t="s">
        <v>140</v>
      </c>
      <c r="T964" s="40" t="s">
        <v>141</v>
      </c>
      <c r="U964" s="40" t="s">
        <v>2408</v>
      </c>
      <c r="V964" s="40" t="s">
        <v>143</v>
      </c>
      <c r="W964" s="40" t="s">
        <v>151</v>
      </c>
      <c r="X964" s="40" t="s">
        <v>152</v>
      </c>
      <c r="Y964" s="40" t="s">
        <v>45</v>
      </c>
      <c r="Z964" s="40" t="s">
        <v>45</v>
      </c>
      <c r="AA964" s="40" t="s">
        <v>6670</v>
      </c>
      <c r="AB964" s="40"/>
      <c r="AC964" s="40"/>
      <c r="AD964" s="40"/>
      <c r="AE964" s="40"/>
      <c r="AF964" s="40" t="s">
        <v>12822</v>
      </c>
      <c r="AG964" s="40" t="s">
        <v>486</v>
      </c>
      <c r="AH964" s="40" t="s">
        <v>12830</v>
      </c>
      <c r="AI964" s="40" t="s">
        <v>12831</v>
      </c>
    </row>
    <row r="965" spans="1:35" x14ac:dyDescent="0.2">
      <c r="A965" s="73">
        <v>95825</v>
      </c>
      <c r="B965" s="40" t="s">
        <v>12692</v>
      </c>
      <c r="C965" s="40" t="s">
        <v>12832</v>
      </c>
      <c r="D965" s="40" t="s">
        <v>26</v>
      </c>
      <c r="E965" s="42" t="s">
        <v>1226</v>
      </c>
      <c r="F965" s="40" t="s">
        <v>1227</v>
      </c>
      <c r="G965" s="40" t="s">
        <v>27</v>
      </c>
      <c r="H965" s="40" t="s">
        <v>28</v>
      </c>
      <c r="I965" s="40" t="s">
        <v>29</v>
      </c>
      <c r="J965" s="40" t="s">
        <v>30</v>
      </c>
      <c r="K965" s="40" t="s">
        <v>31</v>
      </c>
      <c r="L965" s="49">
        <v>166195</v>
      </c>
      <c r="M965" s="49">
        <v>0</v>
      </c>
      <c r="N965" s="49">
        <v>166195</v>
      </c>
      <c r="O965" s="49">
        <v>166195</v>
      </c>
      <c r="P965" s="42" t="s">
        <v>150</v>
      </c>
      <c r="Q965" s="40" t="s">
        <v>2400</v>
      </c>
      <c r="R965" s="40" t="s">
        <v>2401</v>
      </c>
      <c r="S965" s="40" t="s">
        <v>140</v>
      </c>
      <c r="T965" s="40" t="s">
        <v>141</v>
      </c>
      <c r="U965" s="40" t="s">
        <v>2402</v>
      </c>
      <c r="V965" s="40" t="s">
        <v>143</v>
      </c>
      <c r="W965" s="40" t="s">
        <v>270</v>
      </c>
      <c r="X965" s="40" t="s">
        <v>271</v>
      </c>
      <c r="Y965" s="40" t="s">
        <v>45</v>
      </c>
      <c r="Z965" s="40" t="s">
        <v>45</v>
      </c>
      <c r="AA965" s="40" t="s">
        <v>6673</v>
      </c>
      <c r="AB965" s="40"/>
      <c r="AC965" s="40"/>
      <c r="AD965" s="40"/>
      <c r="AE965" s="40"/>
      <c r="AF965" s="40" t="s">
        <v>12692</v>
      </c>
      <c r="AG965" s="40" t="s">
        <v>486</v>
      </c>
      <c r="AH965" s="40" t="s">
        <v>12833</v>
      </c>
      <c r="AI965" s="40" t="s">
        <v>12834</v>
      </c>
    </row>
    <row r="966" spans="1:35" x14ac:dyDescent="0.2">
      <c r="A966" s="73">
        <v>95925</v>
      </c>
      <c r="B966" s="40" t="s">
        <v>12692</v>
      </c>
      <c r="C966" s="40" t="s">
        <v>12835</v>
      </c>
      <c r="D966" s="40" t="s">
        <v>26</v>
      </c>
      <c r="E966" s="42" t="s">
        <v>1226</v>
      </c>
      <c r="F966" s="40" t="s">
        <v>1227</v>
      </c>
      <c r="G966" s="40" t="s">
        <v>27</v>
      </c>
      <c r="H966" s="40" t="s">
        <v>28</v>
      </c>
      <c r="I966" s="40" t="s">
        <v>29</v>
      </c>
      <c r="J966" s="40" t="s">
        <v>30</v>
      </c>
      <c r="K966" s="40" t="s">
        <v>31</v>
      </c>
      <c r="L966" s="49">
        <v>156195</v>
      </c>
      <c r="M966" s="49">
        <v>0</v>
      </c>
      <c r="N966" s="49">
        <v>156195</v>
      </c>
      <c r="O966" s="49">
        <v>156195</v>
      </c>
      <c r="P966" s="42" t="s">
        <v>150</v>
      </c>
      <c r="Q966" s="40" t="s">
        <v>2877</v>
      </c>
      <c r="R966" s="40" t="s">
        <v>2878</v>
      </c>
      <c r="S966" s="40" t="s">
        <v>140</v>
      </c>
      <c r="T966" s="40" t="s">
        <v>141</v>
      </c>
      <c r="U966" s="40" t="s">
        <v>2879</v>
      </c>
      <c r="V966" s="40" t="s">
        <v>143</v>
      </c>
      <c r="W966" s="40" t="s">
        <v>157</v>
      </c>
      <c r="X966" s="40" t="s">
        <v>158</v>
      </c>
      <c r="Y966" s="40" t="s">
        <v>45</v>
      </c>
      <c r="Z966" s="40" t="s">
        <v>45</v>
      </c>
      <c r="AA966" s="40" t="s">
        <v>6676</v>
      </c>
      <c r="AB966" s="40"/>
      <c r="AC966" s="40"/>
      <c r="AD966" s="40"/>
      <c r="AE966" s="40"/>
      <c r="AF966" s="40" t="s">
        <v>12692</v>
      </c>
      <c r="AG966" s="40" t="s">
        <v>486</v>
      </c>
      <c r="AH966" s="40" t="s">
        <v>12836</v>
      </c>
      <c r="AI966" s="40" t="s">
        <v>12837</v>
      </c>
    </row>
    <row r="967" spans="1:35" x14ac:dyDescent="0.2">
      <c r="A967" s="73">
        <v>96025</v>
      </c>
      <c r="B967" s="40" t="s">
        <v>12692</v>
      </c>
      <c r="C967" s="40" t="s">
        <v>12838</v>
      </c>
      <c r="D967" s="40" t="s">
        <v>26</v>
      </c>
      <c r="E967" s="42" t="s">
        <v>1226</v>
      </c>
      <c r="F967" s="40" t="s">
        <v>1227</v>
      </c>
      <c r="G967" s="40" t="s">
        <v>27</v>
      </c>
      <c r="H967" s="40" t="s">
        <v>28</v>
      </c>
      <c r="I967" s="40" t="s">
        <v>29</v>
      </c>
      <c r="J967" s="40" t="s">
        <v>30</v>
      </c>
      <c r="K967" s="40" t="s">
        <v>31</v>
      </c>
      <c r="L967" s="49">
        <v>156195</v>
      </c>
      <c r="M967" s="49">
        <v>0</v>
      </c>
      <c r="N967" s="49">
        <v>156195</v>
      </c>
      <c r="O967" s="49">
        <v>156195</v>
      </c>
      <c r="P967" s="42" t="s">
        <v>150</v>
      </c>
      <c r="Q967" s="40" t="s">
        <v>2472</v>
      </c>
      <c r="R967" s="40" t="s">
        <v>2473</v>
      </c>
      <c r="S967" s="40" t="s">
        <v>140</v>
      </c>
      <c r="T967" s="40" t="s">
        <v>141</v>
      </c>
      <c r="U967" s="40" t="s">
        <v>2474</v>
      </c>
      <c r="V967" s="40" t="s">
        <v>143</v>
      </c>
      <c r="W967" s="40" t="s">
        <v>157</v>
      </c>
      <c r="X967" s="40" t="s">
        <v>158</v>
      </c>
      <c r="Y967" s="40" t="s">
        <v>45</v>
      </c>
      <c r="Z967" s="40" t="s">
        <v>45</v>
      </c>
      <c r="AA967" s="40" t="s">
        <v>6679</v>
      </c>
      <c r="AB967" s="40"/>
      <c r="AC967" s="40"/>
      <c r="AD967" s="40"/>
      <c r="AE967" s="40"/>
      <c r="AF967" s="40" t="s">
        <v>12692</v>
      </c>
      <c r="AG967" s="40" t="s">
        <v>486</v>
      </c>
      <c r="AH967" s="40" t="s">
        <v>12839</v>
      </c>
      <c r="AI967" s="40" t="s">
        <v>12840</v>
      </c>
    </row>
    <row r="968" spans="1:35" x14ac:dyDescent="0.2">
      <c r="A968" s="73">
        <v>96125</v>
      </c>
      <c r="B968" s="40" t="s">
        <v>12692</v>
      </c>
      <c r="C968" s="40" t="s">
        <v>12841</v>
      </c>
      <c r="D968" s="40" t="s">
        <v>26</v>
      </c>
      <c r="E968" s="42" t="s">
        <v>1218</v>
      </c>
      <c r="F968" s="40" t="s">
        <v>1219</v>
      </c>
      <c r="G968" s="40" t="s">
        <v>27</v>
      </c>
      <c r="H968" s="40" t="s">
        <v>28</v>
      </c>
      <c r="I968" s="40" t="s">
        <v>29</v>
      </c>
      <c r="J968" s="40" t="s">
        <v>30</v>
      </c>
      <c r="K968" s="40" t="s">
        <v>31</v>
      </c>
      <c r="L968" s="49">
        <v>30600</v>
      </c>
      <c r="M968" s="49">
        <v>0</v>
      </c>
      <c r="N968" s="49">
        <v>30600</v>
      </c>
      <c r="O968" s="49">
        <v>30600</v>
      </c>
      <c r="P968" s="42" t="s">
        <v>150</v>
      </c>
      <c r="Q968" s="40" t="s">
        <v>3182</v>
      </c>
      <c r="R968" s="40" t="s">
        <v>3183</v>
      </c>
      <c r="S968" s="40" t="s">
        <v>140</v>
      </c>
      <c r="T968" s="40" t="s">
        <v>141</v>
      </c>
      <c r="U968" s="40" t="s">
        <v>3184</v>
      </c>
      <c r="V968" s="40" t="s">
        <v>143</v>
      </c>
      <c r="W968" s="40" t="s">
        <v>151</v>
      </c>
      <c r="X968" s="40" t="s">
        <v>152</v>
      </c>
      <c r="Y968" s="40" t="s">
        <v>54</v>
      </c>
      <c r="Z968" s="40" t="s">
        <v>54</v>
      </c>
      <c r="AA968" s="40" t="s">
        <v>6682</v>
      </c>
      <c r="AB968" s="40"/>
      <c r="AC968" s="40"/>
      <c r="AD968" s="40"/>
      <c r="AE968" s="40"/>
      <c r="AF968" s="40" t="s">
        <v>12692</v>
      </c>
      <c r="AG968" s="40" t="s">
        <v>486</v>
      </c>
      <c r="AH968" s="40" t="s">
        <v>12842</v>
      </c>
      <c r="AI968" s="40" t="s">
        <v>12843</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7822-3230-4330-B0BD-F1271B70EA69}">
  <sheetPr codeName="Hoja11">
    <tabColor rgb="FFFFC000"/>
  </sheetPr>
  <dimension ref="A1:AX1681"/>
  <sheetViews>
    <sheetView topLeftCell="K1" zoomScale="133" workbookViewId="0">
      <selection activeCell="Y2" sqref="Y2"/>
    </sheetView>
  </sheetViews>
  <sheetFormatPr baseColWidth="10" defaultColWidth="11.5" defaultRowHeight="15" x14ac:dyDescent="0.2"/>
  <cols>
    <col min="2" max="2" width="30.6640625" customWidth="1"/>
    <col min="3" max="3" width="38" customWidth="1"/>
    <col min="5" max="5" width="15" customWidth="1"/>
    <col min="6" max="6" width="18.33203125" customWidth="1"/>
    <col min="7" max="7" width="15.5" customWidth="1"/>
    <col min="8" max="8" width="11.5" customWidth="1"/>
    <col min="14" max="14" width="19.33203125" customWidth="1"/>
    <col min="26" max="26" width="11.5" style="19"/>
    <col min="42" max="42" width="15.1640625" customWidth="1"/>
    <col min="46" max="46" width="18.33203125" customWidth="1"/>
    <col min="47" max="47" width="17" customWidth="1"/>
  </cols>
  <sheetData>
    <row r="1" spans="1:50" x14ac:dyDescent="0.2">
      <c r="A1" s="39" t="s">
        <v>0</v>
      </c>
      <c r="B1" s="39" t="s">
        <v>1</v>
      </c>
      <c r="C1" s="39" t="s">
        <v>167</v>
      </c>
      <c r="D1" s="39" t="s">
        <v>4</v>
      </c>
      <c r="E1" s="48" t="s">
        <v>168</v>
      </c>
      <c r="F1" s="48" t="s">
        <v>169</v>
      </c>
      <c r="G1" s="48" t="s">
        <v>170</v>
      </c>
      <c r="H1" s="39" t="s">
        <v>556</v>
      </c>
      <c r="I1" s="39" t="s">
        <v>171</v>
      </c>
      <c r="J1" s="39" t="s">
        <v>123</v>
      </c>
      <c r="K1" s="39" t="s">
        <v>124</v>
      </c>
      <c r="L1" s="39" t="s">
        <v>125</v>
      </c>
      <c r="M1" s="39" t="s">
        <v>126</v>
      </c>
      <c r="N1" s="39" t="s">
        <v>127</v>
      </c>
      <c r="O1" s="39" t="s">
        <v>128</v>
      </c>
      <c r="P1" s="39" t="s">
        <v>129</v>
      </c>
      <c r="Q1" s="39" t="s">
        <v>130</v>
      </c>
      <c r="R1" s="39" t="s">
        <v>131</v>
      </c>
      <c r="S1" s="39" t="s">
        <v>5</v>
      </c>
      <c r="T1" s="39" t="s">
        <v>6</v>
      </c>
      <c r="U1" s="39" t="s">
        <v>7</v>
      </c>
      <c r="V1" s="39" t="s">
        <v>8</v>
      </c>
      <c r="W1" s="39" t="s">
        <v>9</v>
      </c>
      <c r="X1" s="39" t="s">
        <v>10</v>
      </c>
      <c r="Y1" s="39" t="s">
        <v>11</v>
      </c>
      <c r="Z1" s="39" t="s">
        <v>172</v>
      </c>
      <c r="AA1" s="39" t="s">
        <v>173</v>
      </c>
      <c r="AB1" s="39" t="s">
        <v>174</v>
      </c>
      <c r="AC1" s="39" t="s">
        <v>175</v>
      </c>
      <c r="AD1" s="39" t="s">
        <v>176</v>
      </c>
      <c r="AE1" s="39" t="s">
        <v>177</v>
      </c>
      <c r="AF1" s="39" t="s">
        <v>178</v>
      </c>
      <c r="AG1" s="39" t="s">
        <v>179</v>
      </c>
      <c r="AH1" s="39" t="s">
        <v>123</v>
      </c>
      <c r="AI1" s="39" t="s">
        <v>124</v>
      </c>
      <c r="AJ1" s="39" t="s">
        <v>180</v>
      </c>
      <c r="AK1" s="39" t="s">
        <v>128</v>
      </c>
      <c r="AL1" s="39" t="s">
        <v>181</v>
      </c>
      <c r="AM1" s="39" t="s">
        <v>17</v>
      </c>
      <c r="AN1" s="39" t="s">
        <v>132</v>
      </c>
      <c r="AO1" s="39" t="s">
        <v>18</v>
      </c>
      <c r="AP1" s="39" t="s">
        <v>19</v>
      </c>
      <c r="AQ1" s="39" t="s">
        <v>182</v>
      </c>
      <c r="AR1" s="39" t="s">
        <v>20</v>
      </c>
      <c r="AS1" s="39" t="s">
        <v>21</v>
      </c>
      <c r="AT1" s="39" t="s">
        <v>22</v>
      </c>
      <c r="AU1" s="39" t="s">
        <v>183</v>
      </c>
      <c r="AV1" s="39" t="s">
        <v>184</v>
      </c>
      <c r="AW1" s="39" t="s">
        <v>185</v>
      </c>
      <c r="AX1" s="39" t="s">
        <v>186</v>
      </c>
    </row>
    <row r="2" spans="1:50" x14ac:dyDescent="0.2">
      <c r="A2" s="40" t="s">
        <v>1467</v>
      </c>
      <c r="B2" s="40" t="s">
        <v>557</v>
      </c>
      <c r="C2" s="40" t="s">
        <v>4644</v>
      </c>
      <c r="D2" s="40" t="s">
        <v>187</v>
      </c>
      <c r="E2" s="48">
        <v>695250</v>
      </c>
      <c r="F2" s="48">
        <v>0</v>
      </c>
      <c r="G2" s="49">
        <v>695250</v>
      </c>
      <c r="H2" s="41" t="s">
        <v>558</v>
      </c>
      <c r="I2" s="41" t="s">
        <v>188</v>
      </c>
      <c r="J2" s="42" t="s">
        <v>138</v>
      </c>
      <c r="K2" s="40" t="s">
        <v>901</v>
      </c>
      <c r="L2" s="40" t="s">
        <v>139</v>
      </c>
      <c r="M2" s="40" t="s">
        <v>140</v>
      </c>
      <c r="N2" s="40" t="s">
        <v>141</v>
      </c>
      <c r="O2" s="40" t="s">
        <v>142</v>
      </c>
      <c r="P2" s="40" t="s">
        <v>143</v>
      </c>
      <c r="Q2" s="40" t="s">
        <v>144</v>
      </c>
      <c r="R2" s="40" t="s">
        <v>145</v>
      </c>
      <c r="S2" s="40" t="s">
        <v>1218</v>
      </c>
      <c r="T2" s="40" t="s">
        <v>1219</v>
      </c>
      <c r="U2" s="40" t="s">
        <v>27</v>
      </c>
      <c r="V2" s="40" t="s">
        <v>28</v>
      </c>
      <c r="W2" s="41" t="s">
        <v>37</v>
      </c>
      <c r="X2" s="41" t="s">
        <v>38</v>
      </c>
      <c r="Y2" s="41" t="s">
        <v>31</v>
      </c>
      <c r="Z2" s="41" t="s">
        <v>7267</v>
      </c>
      <c r="AA2" s="41" t="s">
        <v>32</v>
      </c>
      <c r="AB2" s="41" t="s">
        <v>32</v>
      </c>
      <c r="AC2" s="41" t="s">
        <v>32</v>
      </c>
      <c r="AD2" s="41" t="s">
        <v>189</v>
      </c>
      <c r="AE2" s="41"/>
      <c r="AF2" s="41"/>
      <c r="AG2" s="41" t="s">
        <v>190</v>
      </c>
      <c r="AH2" s="41"/>
      <c r="AI2" s="43"/>
      <c r="AJ2" s="41"/>
      <c r="AK2" s="43"/>
      <c r="AL2" s="41" t="s">
        <v>4645</v>
      </c>
      <c r="AM2" s="41" t="s">
        <v>49</v>
      </c>
      <c r="AN2" s="41" t="s">
        <v>49</v>
      </c>
      <c r="AO2" s="41" t="s">
        <v>23</v>
      </c>
      <c r="AP2" s="41" t="s">
        <v>23</v>
      </c>
      <c r="AQ2" s="41" t="s">
        <v>164</v>
      </c>
      <c r="AR2" s="41" t="s">
        <v>23</v>
      </c>
      <c r="AS2" s="41" t="s">
        <v>1467</v>
      </c>
      <c r="AT2" s="41" t="s">
        <v>1029</v>
      </c>
      <c r="AU2" s="40" t="s">
        <v>1465</v>
      </c>
      <c r="AV2" s="40" t="s">
        <v>146</v>
      </c>
      <c r="AW2" s="40" t="s">
        <v>1468</v>
      </c>
      <c r="AX2" s="40" t="s">
        <v>1469</v>
      </c>
    </row>
    <row r="3" spans="1:50" x14ac:dyDescent="0.2">
      <c r="A3" s="40" t="s">
        <v>4646</v>
      </c>
      <c r="B3" s="40" t="s">
        <v>557</v>
      </c>
      <c r="C3" s="40" t="s">
        <v>4647</v>
      </c>
      <c r="D3" s="40" t="s">
        <v>191</v>
      </c>
      <c r="E3" s="48">
        <v>2262280</v>
      </c>
      <c r="F3" s="48">
        <v>0</v>
      </c>
      <c r="G3" s="49">
        <v>2262280</v>
      </c>
      <c r="H3" s="41" t="s">
        <v>558</v>
      </c>
      <c r="I3" s="41" t="s">
        <v>188</v>
      </c>
      <c r="J3" s="42" t="s">
        <v>138</v>
      </c>
      <c r="K3" s="40" t="s">
        <v>901</v>
      </c>
      <c r="L3" s="40" t="s">
        <v>139</v>
      </c>
      <c r="M3" s="40" t="s">
        <v>140</v>
      </c>
      <c r="N3" s="40" t="s">
        <v>141</v>
      </c>
      <c r="O3" s="40" t="s">
        <v>142</v>
      </c>
      <c r="P3" s="40" t="s">
        <v>143</v>
      </c>
      <c r="Q3" s="40" t="s">
        <v>144</v>
      </c>
      <c r="R3" s="40" t="s">
        <v>145</v>
      </c>
      <c r="S3" s="40" t="s">
        <v>1218</v>
      </c>
      <c r="T3" s="40" t="s">
        <v>1219</v>
      </c>
      <c r="U3" s="40" t="s">
        <v>27</v>
      </c>
      <c r="V3" s="40" t="s">
        <v>28</v>
      </c>
      <c r="W3" s="41" t="s">
        <v>37</v>
      </c>
      <c r="X3" s="41" t="s">
        <v>38</v>
      </c>
      <c r="Y3" s="41" t="s">
        <v>31</v>
      </c>
      <c r="Z3" s="41" t="s">
        <v>7268</v>
      </c>
      <c r="AA3" s="41" t="s">
        <v>32</v>
      </c>
      <c r="AB3" s="41" t="s">
        <v>32</v>
      </c>
      <c r="AC3" s="41" t="s">
        <v>32</v>
      </c>
      <c r="AD3" s="41" t="s">
        <v>189</v>
      </c>
      <c r="AE3" s="41"/>
      <c r="AF3" s="41"/>
      <c r="AG3" s="41" t="s">
        <v>190</v>
      </c>
      <c r="AH3" s="41"/>
      <c r="AI3" s="43"/>
      <c r="AJ3" s="41"/>
      <c r="AK3" s="43"/>
      <c r="AL3" s="41" t="s">
        <v>4648</v>
      </c>
      <c r="AM3" s="41" t="s">
        <v>49</v>
      </c>
      <c r="AN3" s="41" t="s">
        <v>49</v>
      </c>
      <c r="AO3" s="41" t="s">
        <v>39</v>
      </c>
      <c r="AP3" s="41" t="s">
        <v>34</v>
      </c>
      <c r="AQ3" s="41" t="s">
        <v>164</v>
      </c>
      <c r="AR3" s="41" t="s">
        <v>34</v>
      </c>
      <c r="AS3" s="41" t="s">
        <v>4646</v>
      </c>
      <c r="AT3" s="41" t="s">
        <v>1029</v>
      </c>
      <c r="AU3" s="40" t="s">
        <v>1465</v>
      </c>
      <c r="AV3" s="40" t="s">
        <v>146</v>
      </c>
      <c r="AW3" s="40" t="s">
        <v>1495</v>
      </c>
      <c r="AX3" s="40" t="s">
        <v>1496</v>
      </c>
    </row>
    <row r="4" spans="1:50" x14ac:dyDescent="0.2">
      <c r="A4" s="40" t="s">
        <v>6549</v>
      </c>
      <c r="B4" s="40" t="s">
        <v>6908</v>
      </c>
      <c r="C4" s="40" t="s">
        <v>7269</v>
      </c>
      <c r="D4" s="40" t="s">
        <v>187</v>
      </c>
      <c r="E4" s="48">
        <v>248700</v>
      </c>
      <c r="F4" s="48">
        <v>0</v>
      </c>
      <c r="G4" s="49">
        <v>248700</v>
      </c>
      <c r="H4" s="41" t="s">
        <v>559</v>
      </c>
      <c r="I4" s="41" t="s">
        <v>188</v>
      </c>
      <c r="J4" s="42" t="s">
        <v>138</v>
      </c>
      <c r="K4" s="40" t="s">
        <v>1648</v>
      </c>
      <c r="L4" s="40" t="s">
        <v>1649</v>
      </c>
      <c r="M4" s="40" t="s">
        <v>140</v>
      </c>
      <c r="N4" s="40" t="s">
        <v>147</v>
      </c>
      <c r="O4" s="40" t="s">
        <v>4675</v>
      </c>
      <c r="P4" s="40" t="s">
        <v>143</v>
      </c>
      <c r="Q4" s="40" t="s">
        <v>148</v>
      </c>
      <c r="R4" s="40" t="s">
        <v>149</v>
      </c>
      <c r="S4" s="40" t="s">
        <v>1218</v>
      </c>
      <c r="T4" s="40" t="s">
        <v>1219</v>
      </c>
      <c r="U4" s="40" t="s">
        <v>27</v>
      </c>
      <c r="V4" s="40" t="s">
        <v>28</v>
      </c>
      <c r="W4" s="41" t="s">
        <v>37</v>
      </c>
      <c r="X4" s="41" t="s">
        <v>38</v>
      </c>
      <c r="Y4" s="41" t="s">
        <v>31</v>
      </c>
      <c r="Z4" s="41" t="s">
        <v>7270</v>
      </c>
      <c r="AA4" s="41" t="s">
        <v>32</v>
      </c>
      <c r="AB4" s="41" t="s">
        <v>32</v>
      </c>
      <c r="AC4" s="41" t="s">
        <v>32</v>
      </c>
      <c r="AD4" s="41" t="s">
        <v>189</v>
      </c>
      <c r="AE4" s="41" t="s">
        <v>4676</v>
      </c>
      <c r="AF4" s="41" t="s">
        <v>4675</v>
      </c>
      <c r="AG4" s="41" t="s">
        <v>190</v>
      </c>
      <c r="AH4" s="41"/>
      <c r="AI4" s="43"/>
      <c r="AJ4" s="41"/>
      <c r="AK4" s="43"/>
      <c r="AL4" s="41" t="s">
        <v>7271</v>
      </c>
      <c r="AM4" s="41" t="s">
        <v>49</v>
      </c>
      <c r="AN4" s="41" t="s">
        <v>49</v>
      </c>
      <c r="AO4" s="41" t="s">
        <v>1088</v>
      </c>
      <c r="AP4" s="41" t="s">
        <v>291</v>
      </c>
      <c r="AQ4" s="41" t="s">
        <v>6908</v>
      </c>
      <c r="AR4" s="41" t="s">
        <v>6548</v>
      </c>
      <c r="AS4" s="41" t="s">
        <v>6549</v>
      </c>
      <c r="AT4" s="41" t="s">
        <v>1029</v>
      </c>
      <c r="AU4" s="40" t="s">
        <v>4627</v>
      </c>
      <c r="AV4" s="40" t="s">
        <v>146</v>
      </c>
      <c r="AW4" s="40" t="s">
        <v>4633</v>
      </c>
      <c r="AX4" s="40" t="s">
        <v>4634</v>
      </c>
    </row>
    <row r="5" spans="1:50" x14ac:dyDescent="0.2">
      <c r="A5" s="40" t="s">
        <v>6946</v>
      </c>
      <c r="B5" s="40" t="s">
        <v>7040</v>
      </c>
      <c r="C5" s="40" t="s">
        <v>7272</v>
      </c>
      <c r="D5" s="40" t="s">
        <v>187</v>
      </c>
      <c r="E5" s="48">
        <v>656240</v>
      </c>
      <c r="F5" s="48">
        <v>0</v>
      </c>
      <c r="G5" s="49">
        <v>656240</v>
      </c>
      <c r="H5" s="41" t="s">
        <v>558</v>
      </c>
      <c r="I5" s="41" t="s">
        <v>188</v>
      </c>
      <c r="J5" s="42" t="s">
        <v>138</v>
      </c>
      <c r="K5" s="40" t="s">
        <v>901</v>
      </c>
      <c r="L5" s="40" t="s">
        <v>139</v>
      </c>
      <c r="M5" s="40" t="s">
        <v>140</v>
      </c>
      <c r="N5" s="40" t="s">
        <v>141</v>
      </c>
      <c r="O5" s="40" t="s">
        <v>142</v>
      </c>
      <c r="P5" s="40" t="s">
        <v>143</v>
      </c>
      <c r="Q5" s="40" t="s">
        <v>144</v>
      </c>
      <c r="R5" s="40" t="s">
        <v>145</v>
      </c>
      <c r="S5" s="40" t="s">
        <v>1218</v>
      </c>
      <c r="T5" s="40" t="s">
        <v>1219</v>
      </c>
      <c r="U5" s="40" t="s">
        <v>27</v>
      </c>
      <c r="V5" s="40" t="s">
        <v>28</v>
      </c>
      <c r="W5" s="41" t="s">
        <v>37</v>
      </c>
      <c r="X5" s="41" t="s">
        <v>38</v>
      </c>
      <c r="Y5" s="41" t="s">
        <v>31</v>
      </c>
      <c r="Z5" s="41" t="s">
        <v>7273</v>
      </c>
      <c r="AA5" s="41" t="s">
        <v>32</v>
      </c>
      <c r="AB5" s="41" t="s">
        <v>32</v>
      </c>
      <c r="AC5" s="41" t="s">
        <v>32</v>
      </c>
      <c r="AD5" s="41" t="s">
        <v>189</v>
      </c>
      <c r="AE5" s="41"/>
      <c r="AF5" s="41"/>
      <c r="AG5" s="41" t="s">
        <v>190</v>
      </c>
      <c r="AH5" s="41"/>
      <c r="AI5" s="43"/>
      <c r="AJ5" s="41"/>
      <c r="AK5" s="43"/>
      <c r="AL5" s="41" t="s">
        <v>7274</v>
      </c>
      <c r="AM5" s="41" t="s">
        <v>49</v>
      </c>
      <c r="AN5" s="41" t="s">
        <v>49</v>
      </c>
      <c r="AO5" s="41" t="s">
        <v>1178</v>
      </c>
      <c r="AP5" s="41" t="s">
        <v>292</v>
      </c>
      <c r="AQ5" s="41" t="s">
        <v>7040</v>
      </c>
      <c r="AR5" s="41" t="s">
        <v>6945</v>
      </c>
      <c r="AS5" s="41" t="s">
        <v>6946</v>
      </c>
      <c r="AT5" s="41" t="s">
        <v>1029</v>
      </c>
      <c r="AU5" s="40" t="s">
        <v>6908</v>
      </c>
      <c r="AV5" s="40" t="s">
        <v>146</v>
      </c>
      <c r="AW5" s="40" t="s">
        <v>6947</v>
      </c>
      <c r="AX5" s="40" t="s">
        <v>6948</v>
      </c>
    </row>
    <row r="6" spans="1:50" x14ac:dyDescent="0.2">
      <c r="A6" s="40" t="s">
        <v>6941</v>
      </c>
      <c r="B6" s="40" t="s">
        <v>7040</v>
      </c>
      <c r="C6" s="40" t="s">
        <v>7275</v>
      </c>
      <c r="D6" s="40" t="s">
        <v>187</v>
      </c>
      <c r="E6" s="48">
        <v>4544170</v>
      </c>
      <c r="F6" s="48">
        <v>0</v>
      </c>
      <c r="G6" s="49">
        <v>4544170</v>
      </c>
      <c r="H6" s="41" t="s">
        <v>558</v>
      </c>
      <c r="I6" s="41" t="s">
        <v>188</v>
      </c>
      <c r="J6" s="42" t="s">
        <v>138</v>
      </c>
      <c r="K6" s="40" t="s">
        <v>901</v>
      </c>
      <c r="L6" s="40" t="s">
        <v>139</v>
      </c>
      <c r="M6" s="40" t="s">
        <v>140</v>
      </c>
      <c r="N6" s="40" t="s">
        <v>141</v>
      </c>
      <c r="O6" s="40" t="s">
        <v>142</v>
      </c>
      <c r="P6" s="40" t="s">
        <v>143</v>
      </c>
      <c r="Q6" s="40" t="s">
        <v>144</v>
      </c>
      <c r="R6" s="40" t="s">
        <v>145</v>
      </c>
      <c r="S6" s="40" t="s">
        <v>1218</v>
      </c>
      <c r="T6" s="40" t="s">
        <v>1219</v>
      </c>
      <c r="U6" s="40" t="s">
        <v>27</v>
      </c>
      <c r="V6" s="40" t="s">
        <v>28</v>
      </c>
      <c r="W6" s="41" t="s">
        <v>37</v>
      </c>
      <c r="X6" s="41" t="s">
        <v>38</v>
      </c>
      <c r="Y6" s="41" t="s">
        <v>31</v>
      </c>
      <c r="Z6" s="41" t="s">
        <v>7276</v>
      </c>
      <c r="AA6" s="41" t="s">
        <v>32</v>
      </c>
      <c r="AB6" s="41" t="s">
        <v>32</v>
      </c>
      <c r="AC6" s="41" t="s">
        <v>32</v>
      </c>
      <c r="AD6" s="41" t="s">
        <v>189</v>
      </c>
      <c r="AE6" s="41"/>
      <c r="AF6" s="41"/>
      <c r="AG6" s="41" t="s">
        <v>190</v>
      </c>
      <c r="AH6" s="41"/>
      <c r="AI6" s="43"/>
      <c r="AJ6" s="41"/>
      <c r="AK6" s="43"/>
      <c r="AL6" s="41" t="s">
        <v>7277</v>
      </c>
      <c r="AM6" s="41" t="s">
        <v>49</v>
      </c>
      <c r="AN6" s="41" t="s">
        <v>49</v>
      </c>
      <c r="AO6" s="41" t="s">
        <v>1177</v>
      </c>
      <c r="AP6" s="41" t="s">
        <v>293</v>
      </c>
      <c r="AQ6" s="41" t="s">
        <v>7040</v>
      </c>
      <c r="AR6" s="41" t="s">
        <v>6940</v>
      </c>
      <c r="AS6" s="41" t="s">
        <v>6941</v>
      </c>
      <c r="AT6" s="41" t="s">
        <v>1029</v>
      </c>
      <c r="AU6" s="40" t="s">
        <v>6908</v>
      </c>
      <c r="AV6" s="40" t="s">
        <v>146</v>
      </c>
      <c r="AW6" s="40" t="s">
        <v>6942</v>
      </c>
      <c r="AX6" s="40" t="s">
        <v>6943</v>
      </c>
    </row>
    <row r="7" spans="1:50" x14ac:dyDescent="0.2">
      <c r="A7" s="40" t="s">
        <v>6539</v>
      </c>
      <c r="B7" s="40" t="s">
        <v>7081</v>
      </c>
      <c r="C7" s="40" t="s">
        <v>7278</v>
      </c>
      <c r="D7" s="40" t="s">
        <v>187</v>
      </c>
      <c r="E7" s="48">
        <v>348769</v>
      </c>
      <c r="F7" s="48">
        <v>0</v>
      </c>
      <c r="G7" s="49">
        <v>348769</v>
      </c>
      <c r="H7" s="41" t="s">
        <v>558</v>
      </c>
      <c r="I7" s="41" t="s">
        <v>188</v>
      </c>
      <c r="J7" s="42" t="s">
        <v>150</v>
      </c>
      <c r="K7" s="40" t="s">
        <v>3189</v>
      </c>
      <c r="L7" s="40" t="s">
        <v>3190</v>
      </c>
      <c r="M7" s="40" t="s">
        <v>140</v>
      </c>
      <c r="N7" s="40" t="s">
        <v>141</v>
      </c>
      <c r="O7" s="40" t="s">
        <v>3191</v>
      </c>
      <c r="P7" s="40" t="s">
        <v>143</v>
      </c>
      <c r="Q7" s="40" t="s">
        <v>162</v>
      </c>
      <c r="R7" s="40" t="s">
        <v>163</v>
      </c>
      <c r="S7" s="40" t="s">
        <v>1218</v>
      </c>
      <c r="T7" s="40" t="s">
        <v>1219</v>
      </c>
      <c r="U7" s="40" t="s">
        <v>27</v>
      </c>
      <c r="V7" s="40" t="s">
        <v>28</v>
      </c>
      <c r="W7" s="41" t="s">
        <v>29</v>
      </c>
      <c r="X7" s="41" t="s">
        <v>30</v>
      </c>
      <c r="Y7" s="41" t="s">
        <v>31</v>
      </c>
      <c r="Z7" s="41" t="s">
        <v>7279</v>
      </c>
      <c r="AA7" s="41" t="s">
        <v>32</v>
      </c>
      <c r="AB7" s="41" t="s">
        <v>32</v>
      </c>
      <c r="AC7" s="41" t="s">
        <v>32</v>
      </c>
      <c r="AD7" s="41" t="s">
        <v>189</v>
      </c>
      <c r="AE7" s="41"/>
      <c r="AF7" s="41"/>
      <c r="AG7" s="41" t="s">
        <v>190</v>
      </c>
      <c r="AH7" s="41"/>
      <c r="AI7" s="43"/>
      <c r="AJ7" s="41"/>
      <c r="AK7" s="43"/>
      <c r="AL7" s="41"/>
      <c r="AM7" s="41" t="s">
        <v>54</v>
      </c>
      <c r="AN7" s="41" t="s">
        <v>54</v>
      </c>
      <c r="AO7" s="41" t="s">
        <v>1083</v>
      </c>
      <c r="AP7" s="41" t="s">
        <v>1029</v>
      </c>
      <c r="AQ7" s="41"/>
      <c r="AR7" s="41" t="s">
        <v>6538</v>
      </c>
      <c r="AS7" s="41" t="s">
        <v>6539</v>
      </c>
      <c r="AT7" s="41" t="s">
        <v>1029</v>
      </c>
      <c r="AU7" s="40" t="s">
        <v>1030</v>
      </c>
      <c r="AV7" s="40" t="s">
        <v>486</v>
      </c>
      <c r="AW7" s="40" t="s">
        <v>943</v>
      </c>
      <c r="AX7" s="40" t="s">
        <v>4622</v>
      </c>
    </row>
    <row r="8" spans="1:50" x14ac:dyDescent="0.2">
      <c r="A8" s="40" t="s">
        <v>6541</v>
      </c>
      <c r="B8" s="40" t="s">
        <v>7081</v>
      </c>
      <c r="C8" s="40" t="s">
        <v>7280</v>
      </c>
      <c r="D8" s="40" t="s">
        <v>187</v>
      </c>
      <c r="E8" s="48">
        <v>117839</v>
      </c>
      <c r="F8" s="48">
        <v>0</v>
      </c>
      <c r="G8" s="49">
        <v>117839</v>
      </c>
      <c r="H8" s="41" t="s">
        <v>558</v>
      </c>
      <c r="I8" s="41" t="s">
        <v>188</v>
      </c>
      <c r="J8" s="42" t="s">
        <v>150</v>
      </c>
      <c r="K8" s="40" t="s">
        <v>3189</v>
      </c>
      <c r="L8" s="40" t="s">
        <v>3190</v>
      </c>
      <c r="M8" s="40" t="s">
        <v>140</v>
      </c>
      <c r="N8" s="40" t="s">
        <v>141</v>
      </c>
      <c r="O8" s="40" t="s">
        <v>3191</v>
      </c>
      <c r="P8" s="40" t="s">
        <v>143</v>
      </c>
      <c r="Q8" s="40" t="s">
        <v>162</v>
      </c>
      <c r="R8" s="40" t="s">
        <v>163</v>
      </c>
      <c r="S8" s="40" t="s">
        <v>1218</v>
      </c>
      <c r="T8" s="40" t="s">
        <v>1219</v>
      </c>
      <c r="U8" s="40" t="s">
        <v>27</v>
      </c>
      <c r="V8" s="40" t="s">
        <v>28</v>
      </c>
      <c r="W8" s="41" t="s">
        <v>29</v>
      </c>
      <c r="X8" s="41" t="s">
        <v>30</v>
      </c>
      <c r="Y8" s="41" t="s">
        <v>31</v>
      </c>
      <c r="Z8" s="41" t="s">
        <v>7281</v>
      </c>
      <c r="AA8" s="41" t="s">
        <v>32</v>
      </c>
      <c r="AB8" s="41" t="s">
        <v>32</v>
      </c>
      <c r="AC8" s="41" t="s">
        <v>32</v>
      </c>
      <c r="AD8" s="41" t="s">
        <v>189</v>
      </c>
      <c r="AE8" s="41"/>
      <c r="AF8" s="41"/>
      <c r="AG8" s="41" t="s">
        <v>190</v>
      </c>
      <c r="AH8" s="41"/>
      <c r="AI8" s="43"/>
      <c r="AJ8" s="41"/>
      <c r="AK8" s="43"/>
      <c r="AL8" s="41"/>
      <c r="AM8" s="41" t="s">
        <v>54</v>
      </c>
      <c r="AN8" s="41" t="s">
        <v>54</v>
      </c>
      <c r="AO8" s="41" t="s">
        <v>1084</v>
      </c>
      <c r="AP8" s="41" t="s">
        <v>1029</v>
      </c>
      <c r="AQ8" s="41"/>
      <c r="AR8" s="41" t="s">
        <v>6540</v>
      </c>
      <c r="AS8" s="41" t="s">
        <v>6541</v>
      </c>
      <c r="AT8" s="41" t="s">
        <v>1029</v>
      </c>
      <c r="AU8" s="40" t="s">
        <v>1199</v>
      </c>
      <c r="AV8" s="40" t="s">
        <v>486</v>
      </c>
      <c r="AW8" s="40" t="s">
        <v>944</v>
      </c>
      <c r="AX8" s="40" t="s">
        <v>4624</v>
      </c>
    </row>
    <row r="9" spans="1:50" x14ac:dyDescent="0.2">
      <c r="A9" s="40" t="s">
        <v>6547</v>
      </c>
      <c r="B9" s="40" t="s">
        <v>7081</v>
      </c>
      <c r="C9" s="40" t="s">
        <v>7282</v>
      </c>
      <c r="D9" s="40" t="s">
        <v>187</v>
      </c>
      <c r="E9" s="48">
        <v>119839</v>
      </c>
      <c r="F9" s="48">
        <v>0</v>
      </c>
      <c r="G9" s="49">
        <v>119839</v>
      </c>
      <c r="H9" s="41" t="s">
        <v>558</v>
      </c>
      <c r="I9" s="41" t="s">
        <v>188</v>
      </c>
      <c r="J9" s="42" t="s">
        <v>150</v>
      </c>
      <c r="K9" s="40" t="s">
        <v>3169</v>
      </c>
      <c r="L9" s="40" t="s">
        <v>3170</v>
      </c>
      <c r="M9" s="40" t="s">
        <v>140</v>
      </c>
      <c r="N9" s="40" t="s">
        <v>141</v>
      </c>
      <c r="O9" s="40" t="s">
        <v>3171</v>
      </c>
      <c r="P9" s="40" t="s">
        <v>143</v>
      </c>
      <c r="Q9" s="40" t="s">
        <v>157</v>
      </c>
      <c r="R9" s="40" t="s">
        <v>158</v>
      </c>
      <c r="S9" s="40" t="s">
        <v>1334</v>
      </c>
      <c r="T9" s="40" t="s">
        <v>1335</v>
      </c>
      <c r="U9" s="40" t="s">
        <v>27</v>
      </c>
      <c r="V9" s="40" t="s">
        <v>28</v>
      </c>
      <c r="W9" s="41" t="s">
        <v>29</v>
      </c>
      <c r="X9" s="41" t="s">
        <v>30</v>
      </c>
      <c r="Y9" s="41" t="s">
        <v>31</v>
      </c>
      <c r="Z9" s="41" t="s">
        <v>7283</v>
      </c>
      <c r="AA9" s="41" t="s">
        <v>32</v>
      </c>
      <c r="AB9" s="41" t="s">
        <v>32</v>
      </c>
      <c r="AC9" s="41" t="s">
        <v>32</v>
      </c>
      <c r="AD9" s="41" t="s">
        <v>189</v>
      </c>
      <c r="AE9" s="41"/>
      <c r="AF9" s="41"/>
      <c r="AG9" s="41" t="s">
        <v>190</v>
      </c>
      <c r="AH9" s="41"/>
      <c r="AI9" s="43"/>
      <c r="AJ9" s="41"/>
      <c r="AK9" s="43"/>
      <c r="AL9" s="41"/>
      <c r="AM9" s="41" t="s">
        <v>92</v>
      </c>
      <c r="AN9" s="41" t="s">
        <v>92</v>
      </c>
      <c r="AO9" s="41" t="s">
        <v>1087</v>
      </c>
      <c r="AP9" s="41" t="s">
        <v>1029</v>
      </c>
      <c r="AQ9" s="41"/>
      <c r="AR9" s="41" t="s">
        <v>6546</v>
      </c>
      <c r="AS9" s="41" t="s">
        <v>6547</v>
      </c>
      <c r="AT9" s="41" t="s">
        <v>1029</v>
      </c>
      <c r="AU9" s="40" t="s">
        <v>4627</v>
      </c>
      <c r="AV9" s="40" t="s">
        <v>486</v>
      </c>
      <c r="AW9" s="40" t="s">
        <v>946</v>
      </c>
      <c r="AX9" s="40" t="s">
        <v>4631</v>
      </c>
    </row>
    <row r="10" spans="1:50" x14ac:dyDescent="0.2">
      <c r="A10" s="40" t="s">
        <v>6551</v>
      </c>
      <c r="B10" s="40" t="s">
        <v>7081</v>
      </c>
      <c r="C10" s="40" t="s">
        <v>7284</v>
      </c>
      <c r="D10" s="40" t="s">
        <v>187</v>
      </c>
      <c r="E10" s="48">
        <v>624780</v>
      </c>
      <c r="F10" s="48">
        <v>0</v>
      </c>
      <c r="G10" s="49">
        <v>624780</v>
      </c>
      <c r="H10" s="41" t="s">
        <v>558</v>
      </c>
      <c r="I10" s="41" t="s">
        <v>188</v>
      </c>
      <c r="J10" s="42" t="s">
        <v>150</v>
      </c>
      <c r="K10" s="40" t="s">
        <v>3037</v>
      </c>
      <c r="L10" s="40" t="s">
        <v>3038</v>
      </c>
      <c r="M10" s="40" t="s">
        <v>140</v>
      </c>
      <c r="N10" s="40" t="s">
        <v>141</v>
      </c>
      <c r="O10" s="40" t="s">
        <v>3039</v>
      </c>
      <c r="P10" s="40" t="s">
        <v>143</v>
      </c>
      <c r="Q10" s="40" t="s">
        <v>148</v>
      </c>
      <c r="R10" s="40" t="s">
        <v>149</v>
      </c>
      <c r="S10" s="40" t="s">
        <v>1203</v>
      </c>
      <c r="T10" s="40" t="s">
        <v>1204</v>
      </c>
      <c r="U10" s="40" t="s">
        <v>27</v>
      </c>
      <c r="V10" s="40" t="s">
        <v>28</v>
      </c>
      <c r="W10" s="41" t="s">
        <v>29</v>
      </c>
      <c r="X10" s="41" t="s">
        <v>30</v>
      </c>
      <c r="Y10" s="41" t="s">
        <v>31</v>
      </c>
      <c r="Z10" s="41" t="s">
        <v>7285</v>
      </c>
      <c r="AA10" s="41" t="s">
        <v>32</v>
      </c>
      <c r="AB10" s="41" t="s">
        <v>32</v>
      </c>
      <c r="AC10" s="41" t="s">
        <v>32</v>
      </c>
      <c r="AD10" s="41" t="s">
        <v>189</v>
      </c>
      <c r="AE10" s="41"/>
      <c r="AF10" s="41"/>
      <c r="AG10" s="41" t="s">
        <v>190</v>
      </c>
      <c r="AH10" s="41"/>
      <c r="AI10" s="43"/>
      <c r="AJ10" s="41"/>
      <c r="AK10" s="43"/>
      <c r="AL10" s="41"/>
      <c r="AM10" s="41" t="s">
        <v>35</v>
      </c>
      <c r="AN10" s="41" t="s">
        <v>35</v>
      </c>
      <c r="AO10" s="41" t="s">
        <v>1089</v>
      </c>
      <c r="AP10" s="41" t="s">
        <v>1029</v>
      </c>
      <c r="AQ10" s="41"/>
      <c r="AR10" s="41" t="s">
        <v>6550</v>
      </c>
      <c r="AS10" s="41" t="s">
        <v>6551</v>
      </c>
      <c r="AT10" s="41" t="s">
        <v>1029</v>
      </c>
      <c r="AU10" s="40" t="s">
        <v>4627</v>
      </c>
      <c r="AV10" s="40" t="s">
        <v>486</v>
      </c>
      <c r="AW10" s="40" t="s">
        <v>950</v>
      </c>
      <c r="AX10" s="40" t="s">
        <v>4636</v>
      </c>
    </row>
    <row r="11" spans="1:50" x14ac:dyDescent="0.2">
      <c r="A11" s="40" t="s">
        <v>6553</v>
      </c>
      <c r="B11" s="40" t="s">
        <v>7081</v>
      </c>
      <c r="C11" s="40" t="s">
        <v>7284</v>
      </c>
      <c r="D11" s="40" t="s">
        <v>187</v>
      </c>
      <c r="E11" s="48">
        <v>624780</v>
      </c>
      <c r="F11" s="48">
        <v>0</v>
      </c>
      <c r="G11" s="49">
        <v>624780</v>
      </c>
      <c r="H11" s="41" t="s">
        <v>558</v>
      </c>
      <c r="I11" s="41" t="s">
        <v>188</v>
      </c>
      <c r="J11" s="42" t="s">
        <v>150</v>
      </c>
      <c r="K11" s="40" t="s">
        <v>3008</v>
      </c>
      <c r="L11" s="40" t="s">
        <v>3009</v>
      </c>
      <c r="M11" s="40" t="s">
        <v>140</v>
      </c>
      <c r="N11" s="40" t="s">
        <v>141</v>
      </c>
      <c r="O11" s="40" t="s">
        <v>3010</v>
      </c>
      <c r="P11" s="40" t="s">
        <v>143</v>
      </c>
      <c r="Q11" s="40" t="s">
        <v>148</v>
      </c>
      <c r="R11" s="40" t="s">
        <v>149</v>
      </c>
      <c r="S11" s="40" t="s">
        <v>1203</v>
      </c>
      <c r="T11" s="40" t="s">
        <v>1204</v>
      </c>
      <c r="U11" s="40" t="s">
        <v>27</v>
      </c>
      <c r="V11" s="40" t="s">
        <v>28</v>
      </c>
      <c r="W11" s="41" t="s">
        <v>29</v>
      </c>
      <c r="X11" s="41" t="s">
        <v>30</v>
      </c>
      <c r="Y11" s="41" t="s">
        <v>31</v>
      </c>
      <c r="Z11" s="41" t="s">
        <v>7285</v>
      </c>
      <c r="AA11" s="41" t="s">
        <v>32</v>
      </c>
      <c r="AB11" s="41" t="s">
        <v>32</v>
      </c>
      <c r="AC11" s="41" t="s">
        <v>32</v>
      </c>
      <c r="AD11" s="41" t="s">
        <v>189</v>
      </c>
      <c r="AE11" s="41"/>
      <c r="AF11" s="41"/>
      <c r="AG11" s="41" t="s">
        <v>190</v>
      </c>
      <c r="AH11" s="41"/>
      <c r="AI11" s="43"/>
      <c r="AJ11" s="41"/>
      <c r="AK11" s="43"/>
      <c r="AL11" s="41"/>
      <c r="AM11" s="41" t="s">
        <v>35</v>
      </c>
      <c r="AN11" s="41" t="s">
        <v>35</v>
      </c>
      <c r="AO11" s="41" t="s">
        <v>1090</v>
      </c>
      <c r="AP11" s="41" t="s">
        <v>1029</v>
      </c>
      <c r="AQ11" s="41"/>
      <c r="AR11" s="41" t="s">
        <v>6552</v>
      </c>
      <c r="AS11" s="41" t="s">
        <v>6553</v>
      </c>
      <c r="AT11" s="41" t="s">
        <v>1029</v>
      </c>
      <c r="AU11" s="40" t="s">
        <v>4627</v>
      </c>
      <c r="AV11" s="40" t="s">
        <v>486</v>
      </c>
      <c r="AW11" s="40" t="s">
        <v>949</v>
      </c>
      <c r="AX11" s="40" t="s">
        <v>4638</v>
      </c>
    </row>
    <row r="12" spans="1:50" x14ac:dyDescent="0.2">
      <c r="A12" s="40" t="s">
        <v>6555</v>
      </c>
      <c r="B12" s="40" t="s">
        <v>7081</v>
      </c>
      <c r="C12" s="40" t="s">
        <v>7286</v>
      </c>
      <c r="D12" s="40" t="s">
        <v>187</v>
      </c>
      <c r="E12" s="48">
        <v>664780</v>
      </c>
      <c r="F12" s="48">
        <v>0</v>
      </c>
      <c r="G12" s="49">
        <v>664780</v>
      </c>
      <c r="H12" s="41" t="s">
        <v>558</v>
      </c>
      <c r="I12" s="41" t="s">
        <v>188</v>
      </c>
      <c r="J12" s="42" t="s">
        <v>150</v>
      </c>
      <c r="K12" s="40" t="s">
        <v>3055</v>
      </c>
      <c r="L12" s="40" t="s">
        <v>3056</v>
      </c>
      <c r="M12" s="40" t="s">
        <v>140</v>
      </c>
      <c r="N12" s="40" t="s">
        <v>141</v>
      </c>
      <c r="O12" s="40" t="s">
        <v>3057</v>
      </c>
      <c r="P12" s="40" t="s">
        <v>143</v>
      </c>
      <c r="Q12" s="40" t="s">
        <v>151</v>
      </c>
      <c r="R12" s="40" t="s">
        <v>152</v>
      </c>
      <c r="S12" s="40" t="s">
        <v>1203</v>
      </c>
      <c r="T12" s="40" t="s">
        <v>1204</v>
      </c>
      <c r="U12" s="40" t="s">
        <v>27</v>
      </c>
      <c r="V12" s="40" t="s">
        <v>28</v>
      </c>
      <c r="W12" s="41" t="s">
        <v>29</v>
      </c>
      <c r="X12" s="41" t="s">
        <v>30</v>
      </c>
      <c r="Y12" s="41" t="s">
        <v>31</v>
      </c>
      <c r="Z12" s="41" t="s">
        <v>7287</v>
      </c>
      <c r="AA12" s="41" t="s">
        <v>32</v>
      </c>
      <c r="AB12" s="41" t="s">
        <v>32</v>
      </c>
      <c r="AC12" s="41" t="s">
        <v>32</v>
      </c>
      <c r="AD12" s="41" t="s">
        <v>189</v>
      </c>
      <c r="AE12" s="41"/>
      <c r="AF12" s="41"/>
      <c r="AG12" s="41" t="s">
        <v>190</v>
      </c>
      <c r="AH12" s="41"/>
      <c r="AI12" s="43"/>
      <c r="AJ12" s="41"/>
      <c r="AK12" s="43"/>
      <c r="AL12" s="41"/>
      <c r="AM12" s="41" t="s">
        <v>35</v>
      </c>
      <c r="AN12" s="41" t="s">
        <v>35</v>
      </c>
      <c r="AO12" s="41" t="s">
        <v>1091</v>
      </c>
      <c r="AP12" s="41" t="s">
        <v>1029</v>
      </c>
      <c r="AQ12" s="41"/>
      <c r="AR12" s="41" t="s">
        <v>6554</v>
      </c>
      <c r="AS12" s="41" t="s">
        <v>6555</v>
      </c>
      <c r="AT12" s="41" t="s">
        <v>1029</v>
      </c>
      <c r="AU12" s="40" t="s">
        <v>4627</v>
      </c>
      <c r="AV12" s="40" t="s">
        <v>486</v>
      </c>
      <c r="AW12" s="40" t="s">
        <v>4640</v>
      </c>
      <c r="AX12" s="40" t="s">
        <v>4641</v>
      </c>
    </row>
    <row r="13" spans="1:50" x14ac:dyDescent="0.2">
      <c r="A13" s="40" t="s">
        <v>6557</v>
      </c>
      <c r="B13" s="40" t="s">
        <v>7081</v>
      </c>
      <c r="C13" s="40" t="s">
        <v>7288</v>
      </c>
      <c r="D13" s="40" t="s">
        <v>187</v>
      </c>
      <c r="E13" s="48">
        <v>624780</v>
      </c>
      <c r="F13" s="48">
        <v>0</v>
      </c>
      <c r="G13" s="49">
        <v>624780</v>
      </c>
      <c r="H13" s="41" t="s">
        <v>558</v>
      </c>
      <c r="I13" s="41" t="s">
        <v>188</v>
      </c>
      <c r="J13" s="42" t="s">
        <v>150</v>
      </c>
      <c r="K13" s="40" t="s">
        <v>2979</v>
      </c>
      <c r="L13" s="40" t="s">
        <v>2980</v>
      </c>
      <c r="M13" s="40" t="s">
        <v>140</v>
      </c>
      <c r="N13" s="40" t="s">
        <v>141</v>
      </c>
      <c r="O13" s="40" t="s">
        <v>2981</v>
      </c>
      <c r="P13" s="40" t="s">
        <v>143</v>
      </c>
      <c r="Q13" s="40" t="s">
        <v>276</v>
      </c>
      <c r="R13" s="40" t="s">
        <v>277</v>
      </c>
      <c r="S13" s="40" t="s">
        <v>1203</v>
      </c>
      <c r="T13" s="40" t="s">
        <v>1204</v>
      </c>
      <c r="U13" s="40" t="s">
        <v>27</v>
      </c>
      <c r="V13" s="40" t="s">
        <v>28</v>
      </c>
      <c r="W13" s="41" t="s">
        <v>29</v>
      </c>
      <c r="X13" s="41" t="s">
        <v>30</v>
      </c>
      <c r="Y13" s="41" t="s">
        <v>31</v>
      </c>
      <c r="Z13" s="41" t="s">
        <v>7285</v>
      </c>
      <c r="AA13" s="41" t="s">
        <v>32</v>
      </c>
      <c r="AB13" s="41" t="s">
        <v>32</v>
      </c>
      <c r="AC13" s="41" t="s">
        <v>32</v>
      </c>
      <c r="AD13" s="41" t="s">
        <v>189</v>
      </c>
      <c r="AE13" s="41"/>
      <c r="AF13" s="41"/>
      <c r="AG13" s="41" t="s">
        <v>190</v>
      </c>
      <c r="AH13" s="41"/>
      <c r="AI13" s="43"/>
      <c r="AJ13" s="41"/>
      <c r="AK13" s="43"/>
      <c r="AL13" s="41"/>
      <c r="AM13" s="41" t="s">
        <v>35</v>
      </c>
      <c r="AN13" s="41" t="s">
        <v>35</v>
      </c>
      <c r="AO13" s="41" t="s">
        <v>1092</v>
      </c>
      <c r="AP13" s="41" t="s">
        <v>1029</v>
      </c>
      <c r="AQ13" s="41"/>
      <c r="AR13" s="41" t="s">
        <v>6556</v>
      </c>
      <c r="AS13" s="41" t="s">
        <v>6557</v>
      </c>
      <c r="AT13" s="41" t="s">
        <v>1029</v>
      </c>
      <c r="AU13" s="40" t="s">
        <v>4627</v>
      </c>
      <c r="AV13" s="40" t="s">
        <v>486</v>
      </c>
      <c r="AW13" s="40" t="s">
        <v>951</v>
      </c>
      <c r="AX13" s="40" t="s">
        <v>4643</v>
      </c>
    </row>
    <row r="14" spans="1:50" x14ac:dyDescent="0.2">
      <c r="A14" s="40" t="s">
        <v>6561</v>
      </c>
      <c r="B14" s="40" t="s">
        <v>7081</v>
      </c>
      <c r="C14" s="40" t="s">
        <v>7289</v>
      </c>
      <c r="D14" s="40" t="s">
        <v>187</v>
      </c>
      <c r="E14" s="48">
        <v>156195</v>
      </c>
      <c r="F14" s="48">
        <v>0</v>
      </c>
      <c r="G14" s="49">
        <v>156195</v>
      </c>
      <c r="H14" s="41" t="s">
        <v>558</v>
      </c>
      <c r="I14" s="41" t="s">
        <v>188</v>
      </c>
      <c r="J14" s="42" t="s">
        <v>150</v>
      </c>
      <c r="K14" s="40" t="s">
        <v>4484</v>
      </c>
      <c r="L14" s="40" t="s">
        <v>4485</v>
      </c>
      <c r="M14" s="40" t="s">
        <v>140</v>
      </c>
      <c r="N14" s="40" t="s">
        <v>141</v>
      </c>
      <c r="O14" s="40" t="s">
        <v>4486</v>
      </c>
      <c r="P14" s="40" t="s">
        <v>143</v>
      </c>
      <c r="Q14" s="40" t="s">
        <v>151</v>
      </c>
      <c r="R14" s="40" t="s">
        <v>152</v>
      </c>
      <c r="S14" s="40" t="s">
        <v>1298</v>
      </c>
      <c r="T14" s="40" t="s">
        <v>1299</v>
      </c>
      <c r="U14" s="40" t="s">
        <v>76</v>
      </c>
      <c r="V14" s="40" t="s">
        <v>77</v>
      </c>
      <c r="W14" s="41" t="s">
        <v>29</v>
      </c>
      <c r="X14" s="41" t="s">
        <v>30</v>
      </c>
      <c r="Y14" s="41" t="s">
        <v>31</v>
      </c>
      <c r="Z14" s="41" t="s">
        <v>7290</v>
      </c>
      <c r="AA14" s="41" t="s">
        <v>32</v>
      </c>
      <c r="AB14" s="41" t="s">
        <v>32</v>
      </c>
      <c r="AC14" s="41" t="s">
        <v>32</v>
      </c>
      <c r="AD14" s="41" t="s">
        <v>189</v>
      </c>
      <c r="AE14" s="41"/>
      <c r="AF14" s="41"/>
      <c r="AG14" s="41" t="s">
        <v>190</v>
      </c>
      <c r="AH14" s="41"/>
      <c r="AI14" s="43"/>
      <c r="AJ14" s="41"/>
      <c r="AK14" s="43"/>
      <c r="AL14" s="41"/>
      <c r="AM14" s="41" t="s">
        <v>78</v>
      </c>
      <c r="AN14" s="41" t="s">
        <v>78</v>
      </c>
      <c r="AO14" s="41" t="s">
        <v>1093</v>
      </c>
      <c r="AP14" s="41" t="s">
        <v>1029</v>
      </c>
      <c r="AQ14" s="41"/>
      <c r="AR14" s="41" t="s">
        <v>6560</v>
      </c>
      <c r="AS14" s="41" t="s">
        <v>6561</v>
      </c>
      <c r="AT14" s="41" t="s">
        <v>1029</v>
      </c>
      <c r="AU14" s="40" t="s">
        <v>6415</v>
      </c>
      <c r="AV14" s="40" t="s">
        <v>486</v>
      </c>
      <c r="AW14" s="40" t="s">
        <v>6420</v>
      </c>
      <c r="AX14" s="40" t="s">
        <v>6421</v>
      </c>
    </row>
    <row r="15" spans="1:50" x14ac:dyDescent="0.2">
      <c r="A15" s="40" t="s">
        <v>6564</v>
      </c>
      <c r="B15" s="40" t="s">
        <v>7081</v>
      </c>
      <c r="C15" s="40" t="s">
        <v>7291</v>
      </c>
      <c r="D15" s="40" t="s">
        <v>187</v>
      </c>
      <c r="E15" s="48">
        <v>156195</v>
      </c>
      <c r="F15" s="48">
        <v>0</v>
      </c>
      <c r="G15" s="49">
        <v>156195</v>
      </c>
      <c r="H15" s="41" t="s">
        <v>558</v>
      </c>
      <c r="I15" s="41" t="s">
        <v>188</v>
      </c>
      <c r="J15" s="42" t="s">
        <v>150</v>
      </c>
      <c r="K15" s="40" t="s">
        <v>3955</v>
      </c>
      <c r="L15" s="40" t="s">
        <v>3956</v>
      </c>
      <c r="M15" s="40" t="s">
        <v>140</v>
      </c>
      <c r="N15" s="40" t="s">
        <v>141</v>
      </c>
      <c r="O15" s="40" t="s">
        <v>3957</v>
      </c>
      <c r="P15" s="40" t="s">
        <v>143</v>
      </c>
      <c r="Q15" s="40" t="s">
        <v>162</v>
      </c>
      <c r="R15" s="40" t="s">
        <v>163</v>
      </c>
      <c r="S15" s="40" t="s">
        <v>1298</v>
      </c>
      <c r="T15" s="40" t="s">
        <v>1299</v>
      </c>
      <c r="U15" s="40" t="s">
        <v>76</v>
      </c>
      <c r="V15" s="40" t="s">
        <v>77</v>
      </c>
      <c r="W15" s="41" t="s">
        <v>29</v>
      </c>
      <c r="X15" s="41" t="s">
        <v>30</v>
      </c>
      <c r="Y15" s="41" t="s">
        <v>31</v>
      </c>
      <c r="Z15" s="41" t="s">
        <v>7290</v>
      </c>
      <c r="AA15" s="41" t="s">
        <v>32</v>
      </c>
      <c r="AB15" s="41" t="s">
        <v>32</v>
      </c>
      <c r="AC15" s="41" t="s">
        <v>32</v>
      </c>
      <c r="AD15" s="41" t="s">
        <v>189</v>
      </c>
      <c r="AE15" s="41"/>
      <c r="AF15" s="41"/>
      <c r="AG15" s="41" t="s">
        <v>190</v>
      </c>
      <c r="AH15" s="41"/>
      <c r="AI15" s="43"/>
      <c r="AJ15" s="41"/>
      <c r="AK15" s="43"/>
      <c r="AL15" s="41"/>
      <c r="AM15" s="41" t="s">
        <v>78</v>
      </c>
      <c r="AN15" s="41" t="s">
        <v>78</v>
      </c>
      <c r="AO15" s="41" t="s">
        <v>1094</v>
      </c>
      <c r="AP15" s="41" t="s">
        <v>1029</v>
      </c>
      <c r="AQ15" s="41"/>
      <c r="AR15" s="41" t="s">
        <v>6563</v>
      </c>
      <c r="AS15" s="41" t="s">
        <v>6564</v>
      </c>
      <c r="AT15" s="41" t="s">
        <v>1029</v>
      </c>
      <c r="AU15" s="40" t="s">
        <v>6415</v>
      </c>
      <c r="AV15" s="40" t="s">
        <v>486</v>
      </c>
      <c r="AW15" s="40" t="s">
        <v>6565</v>
      </c>
      <c r="AX15" s="40" t="s">
        <v>6566</v>
      </c>
    </row>
    <row r="16" spans="1:50" x14ac:dyDescent="0.2">
      <c r="A16" s="40" t="s">
        <v>6569</v>
      </c>
      <c r="B16" s="40" t="s">
        <v>7081</v>
      </c>
      <c r="C16" s="40" t="s">
        <v>7292</v>
      </c>
      <c r="D16" s="40" t="s">
        <v>187</v>
      </c>
      <c r="E16" s="48">
        <v>156195</v>
      </c>
      <c r="F16" s="48">
        <v>0</v>
      </c>
      <c r="G16" s="49">
        <v>156195</v>
      </c>
      <c r="H16" s="41" t="s">
        <v>558</v>
      </c>
      <c r="I16" s="41" t="s">
        <v>188</v>
      </c>
      <c r="J16" s="42" t="s">
        <v>150</v>
      </c>
      <c r="K16" s="40" t="s">
        <v>3421</v>
      </c>
      <c r="L16" s="40" t="s">
        <v>3422</v>
      </c>
      <c r="M16" s="40" t="s">
        <v>140</v>
      </c>
      <c r="N16" s="40" t="s">
        <v>141</v>
      </c>
      <c r="O16" s="40" t="s">
        <v>3423</v>
      </c>
      <c r="P16" s="40" t="s">
        <v>143</v>
      </c>
      <c r="Q16" s="40" t="s">
        <v>159</v>
      </c>
      <c r="R16" s="40" t="s">
        <v>160</v>
      </c>
      <c r="S16" s="40" t="s">
        <v>1298</v>
      </c>
      <c r="T16" s="40" t="s">
        <v>1299</v>
      </c>
      <c r="U16" s="40" t="s">
        <v>76</v>
      </c>
      <c r="V16" s="40" t="s">
        <v>77</v>
      </c>
      <c r="W16" s="41" t="s">
        <v>29</v>
      </c>
      <c r="X16" s="41" t="s">
        <v>30</v>
      </c>
      <c r="Y16" s="41" t="s">
        <v>31</v>
      </c>
      <c r="Z16" s="41" t="s">
        <v>7290</v>
      </c>
      <c r="AA16" s="41" t="s">
        <v>32</v>
      </c>
      <c r="AB16" s="41" t="s">
        <v>32</v>
      </c>
      <c r="AC16" s="41" t="s">
        <v>32</v>
      </c>
      <c r="AD16" s="41" t="s">
        <v>189</v>
      </c>
      <c r="AE16" s="41"/>
      <c r="AF16" s="41"/>
      <c r="AG16" s="41" t="s">
        <v>190</v>
      </c>
      <c r="AH16" s="41"/>
      <c r="AI16" s="43"/>
      <c r="AJ16" s="41"/>
      <c r="AK16" s="43"/>
      <c r="AL16" s="41"/>
      <c r="AM16" s="41" t="s">
        <v>78</v>
      </c>
      <c r="AN16" s="41" t="s">
        <v>78</v>
      </c>
      <c r="AO16" s="41" t="s">
        <v>1095</v>
      </c>
      <c r="AP16" s="41" t="s">
        <v>1029</v>
      </c>
      <c r="AQ16" s="41"/>
      <c r="AR16" s="41" t="s">
        <v>6568</v>
      </c>
      <c r="AS16" s="41" t="s">
        <v>6569</v>
      </c>
      <c r="AT16" s="41" t="s">
        <v>1029</v>
      </c>
      <c r="AU16" s="40" t="s">
        <v>6415</v>
      </c>
      <c r="AV16" s="40" t="s">
        <v>486</v>
      </c>
      <c r="AW16" s="40" t="s">
        <v>6570</v>
      </c>
      <c r="AX16" s="40" t="s">
        <v>6571</v>
      </c>
    </row>
    <row r="17" spans="1:50" x14ac:dyDescent="0.2">
      <c r="A17" s="40" t="s">
        <v>6575</v>
      </c>
      <c r="B17" s="40" t="s">
        <v>7081</v>
      </c>
      <c r="C17" s="40" t="s">
        <v>7293</v>
      </c>
      <c r="D17" s="40" t="s">
        <v>187</v>
      </c>
      <c r="E17" s="48">
        <v>624780</v>
      </c>
      <c r="F17" s="48">
        <v>0</v>
      </c>
      <c r="G17" s="49">
        <v>624780</v>
      </c>
      <c r="H17" s="41" t="s">
        <v>558</v>
      </c>
      <c r="I17" s="41" t="s">
        <v>188</v>
      </c>
      <c r="J17" s="42" t="s">
        <v>150</v>
      </c>
      <c r="K17" s="40" t="s">
        <v>2996</v>
      </c>
      <c r="L17" s="40" t="s">
        <v>2997</v>
      </c>
      <c r="M17" s="40" t="s">
        <v>140</v>
      </c>
      <c r="N17" s="40" t="s">
        <v>141</v>
      </c>
      <c r="O17" s="40" t="s">
        <v>2998</v>
      </c>
      <c r="P17" s="40" t="s">
        <v>143</v>
      </c>
      <c r="Q17" s="40" t="s">
        <v>148</v>
      </c>
      <c r="R17" s="40" t="s">
        <v>149</v>
      </c>
      <c r="S17" s="40" t="s">
        <v>1203</v>
      </c>
      <c r="T17" s="40" t="s">
        <v>1204</v>
      </c>
      <c r="U17" s="40" t="s">
        <v>27</v>
      </c>
      <c r="V17" s="40" t="s">
        <v>28</v>
      </c>
      <c r="W17" s="41" t="s">
        <v>29</v>
      </c>
      <c r="X17" s="41" t="s">
        <v>30</v>
      </c>
      <c r="Y17" s="41" t="s">
        <v>31</v>
      </c>
      <c r="Z17" s="41" t="s">
        <v>7285</v>
      </c>
      <c r="AA17" s="41" t="s">
        <v>32</v>
      </c>
      <c r="AB17" s="41" t="s">
        <v>32</v>
      </c>
      <c r="AC17" s="41" t="s">
        <v>32</v>
      </c>
      <c r="AD17" s="41" t="s">
        <v>189</v>
      </c>
      <c r="AE17" s="41"/>
      <c r="AF17" s="41"/>
      <c r="AG17" s="41" t="s">
        <v>190</v>
      </c>
      <c r="AH17" s="41"/>
      <c r="AI17" s="43"/>
      <c r="AJ17" s="41"/>
      <c r="AK17" s="43"/>
      <c r="AL17" s="41"/>
      <c r="AM17" s="41" t="s">
        <v>35</v>
      </c>
      <c r="AN17" s="41" t="s">
        <v>35</v>
      </c>
      <c r="AO17" s="41" t="s">
        <v>1096</v>
      </c>
      <c r="AP17" s="41" t="s">
        <v>1029</v>
      </c>
      <c r="AQ17" s="41"/>
      <c r="AR17" s="41" t="s">
        <v>6574</v>
      </c>
      <c r="AS17" s="41" t="s">
        <v>6575</v>
      </c>
      <c r="AT17" s="41" t="s">
        <v>1029</v>
      </c>
      <c r="AU17" s="40" t="s">
        <v>6572</v>
      </c>
      <c r="AV17" s="40" t="s">
        <v>486</v>
      </c>
      <c r="AW17" s="40" t="s">
        <v>6576</v>
      </c>
      <c r="AX17" s="40" t="s">
        <v>6577</v>
      </c>
    </row>
    <row r="18" spans="1:50" x14ac:dyDescent="0.2">
      <c r="A18" s="40" t="s">
        <v>6580</v>
      </c>
      <c r="B18" s="40" t="s">
        <v>7081</v>
      </c>
      <c r="C18" s="40" t="s">
        <v>7284</v>
      </c>
      <c r="D18" s="40" t="s">
        <v>187</v>
      </c>
      <c r="E18" s="48">
        <v>624780</v>
      </c>
      <c r="F18" s="48">
        <v>0</v>
      </c>
      <c r="G18" s="49">
        <v>624780</v>
      </c>
      <c r="H18" s="41" t="s">
        <v>558</v>
      </c>
      <c r="I18" s="41" t="s">
        <v>188</v>
      </c>
      <c r="J18" s="42" t="s">
        <v>150</v>
      </c>
      <c r="K18" s="40" t="s">
        <v>3014</v>
      </c>
      <c r="L18" s="40" t="s">
        <v>3015</v>
      </c>
      <c r="M18" s="40" t="s">
        <v>140</v>
      </c>
      <c r="N18" s="40" t="s">
        <v>141</v>
      </c>
      <c r="O18" s="40" t="s">
        <v>3016</v>
      </c>
      <c r="P18" s="40" t="s">
        <v>143</v>
      </c>
      <c r="Q18" s="40" t="s">
        <v>148</v>
      </c>
      <c r="R18" s="40" t="s">
        <v>149</v>
      </c>
      <c r="S18" s="40" t="s">
        <v>1203</v>
      </c>
      <c r="T18" s="40" t="s">
        <v>1204</v>
      </c>
      <c r="U18" s="40" t="s">
        <v>27</v>
      </c>
      <c r="V18" s="40" t="s">
        <v>28</v>
      </c>
      <c r="W18" s="41" t="s">
        <v>29</v>
      </c>
      <c r="X18" s="41" t="s">
        <v>30</v>
      </c>
      <c r="Y18" s="41" t="s">
        <v>31</v>
      </c>
      <c r="Z18" s="41" t="s">
        <v>7285</v>
      </c>
      <c r="AA18" s="41" t="s">
        <v>32</v>
      </c>
      <c r="AB18" s="41" t="s">
        <v>32</v>
      </c>
      <c r="AC18" s="41" t="s">
        <v>32</v>
      </c>
      <c r="AD18" s="41" t="s">
        <v>189</v>
      </c>
      <c r="AE18" s="41"/>
      <c r="AF18" s="41"/>
      <c r="AG18" s="41" t="s">
        <v>190</v>
      </c>
      <c r="AH18" s="41"/>
      <c r="AI18" s="43"/>
      <c r="AJ18" s="41"/>
      <c r="AK18" s="43"/>
      <c r="AL18" s="41"/>
      <c r="AM18" s="41" t="s">
        <v>35</v>
      </c>
      <c r="AN18" s="41" t="s">
        <v>35</v>
      </c>
      <c r="AO18" s="41" t="s">
        <v>1097</v>
      </c>
      <c r="AP18" s="41" t="s">
        <v>1029</v>
      </c>
      <c r="AQ18" s="41"/>
      <c r="AR18" s="41" t="s">
        <v>6579</v>
      </c>
      <c r="AS18" s="41" t="s">
        <v>6580</v>
      </c>
      <c r="AT18" s="41" t="s">
        <v>1029</v>
      </c>
      <c r="AU18" s="40" t="s">
        <v>6572</v>
      </c>
      <c r="AV18" s="40" t="s">
        <v>486</v>
      </c>
      <c r="AW18" s="40" t="s">
        <v>6581</v>
      </c>
      <c r="AX18" s="40" t="s">
        <v>6582</v>
      </c>
    </row>
    <row r="19" spans="1:50" x14ac:dyDescent="0.2">
      <c r="A19" s="40" t="s">
        <v>6585</v>
      </c>
      <c r="B19" s="40" t="s">
        <v>7081</v>
      </c>
      <c r="C19" s="40" t="s">
        <v>7294</v>
      </c>
      <c r="D19" s="40" t="s">
        <v>187</v>
      </c>
      <c r="E19" s="48">
        <v>624780</v>
      </c>
      <c r="F19" s="48">
        <v>0</v>
      </c>
      <c r="G19" s="49">
        <v>624780</v>
      </c>
      <c r="H19" s="41" t="s">
        <v>558</v>
      </c>
      <c r="I19" s="41" t="s">
        <v>188</v>
      </c>
      <c r="J19" s="42" t="s">
        <v>150</v>
      </c>
      <c r="K19" s="40" t="s">
        <v>3031</v>
      </c>
      <c r="L19" s="40" t="s">
        <v>3032</v>
      </c>
      <c r="M19" s="40" t="s">
        <v>140</v>
      </c>
      <c r="N19" s="40" t="s">
        <v>141</v>
      </c>
      <c r="O19" s="40" t="s">
        <v>3033</v>
      </c>
      <c r="P19" s="40" t="s">
        <v>143</v>
      </c>
      <c r="Q19" s="40" t="s">
        <v>157</v>
      </c>
      <c r="R19" s="40" t="s">
        <v>158</v>
      </c>
      <c r="S19" s="40" t="s">
        <v>1203</v>
      </c>
      <c r="T19" s="40" t="s">
        <v>1204</v>
      </c>
      <c r="U19" s="40" t="s">
        <v>27</v>
      </c>
      <c r="V19" s="40" t="s">
        <v>28</v>
      </c>
      <c r="W19" s="41" t="s">
        <v>29</v>
      </c>
      <c r="X19" s="41" t="s">
        <v>30</v>
      </c>
      <c r="Y19" s="41" t="s">
        <v>31</v>
      </c>
      <c r="Z19" s="41" t="s">
        <v>7285</v>
      </c>
      <c r="AA19" s="41" t="s">
        <v>32</v>
      </c>
      <c r="AB19" s="41" t="s">
        <v>32</v>
      </c>
      <c r="AC19" s="41" t="s">
        <v>32</v>
      </c>
      <c r="AD19" s="41" t="s">
        <v>189</v>
      </c>
      <c r="AE19" s="41"/>
      <c r="AF19" s="41"/>
      <c r="AG19" s="41" t="s">
        <v>190</v>
      </c>
      <c r="AH19" s="41"/>
      <c r="AI19" s="43"/>
      <c r="AJ19" s="41"/>
      <c r="AK19" s="43"/>
      <c r="AL19" s="41"/>
      <c r="AM19" s="41" t="s">
        <v>35</v>
      </c>
      <c r="AN19" s="41" t="s">
        <v>35</v>
      </c>
      <c r="AO19" s="41" t="s">
        <v>1098</v>
      </c>
      <c r="AP19" s="41" t="s">
        <v>1029</v>
      </c>
      <c r="AQ19" s="41"/>
      <c r="AR19" s="41" t="s">
        <v>6584</v>
      </c>
      <c r="AS19" s="41" t="s">
        <v>6585</v>
      </c>
      <c r="AT19" s="41" t="s">
        <v>1029</v>
      </c>
      <c r="AU19" s="40" t="s">
        <v>6572</v>
      </c>
      <c r="AV19" s="40" t="s">
        <v>486</v>
      </c>
      <c r="AW19" s="40" t="s">
        <v>360</v>
      </c>
      <c r="AX19" s="40" t="s">
        <v>6586</v>
      </c>
    </row>
    <row r="20" spans="1:50" x14ac:dyDescent="0.2">
      <c r="A20" s="40" t="s">
        <v>6589</v>
      </c>
      <c r="B20" s="40" t="s">
        <v>7081</v>
      </c>
      <c r="C20" s="40" t="s">
        <v>7295</v>
      </c>
      <c r="D20" s="40" t="s">
        <v>187</v>
      </c>
      <c r="E20" s="48">
        <v>644780</v>
      </c>
      <c r="F20" s="48">
        <v>0</v>
      </c>
      <c r="G20" s="49">
        <v>644780</v>
      </c>
      <c r="H20" s="41" t="s">
        <v>558</v>
      </c>
      <c r="I20" s="41" t="s">
        <v>188</v>
      </c>
      <c r="J20" s="42" t="s">
        <v>150</v>
      </c>
      <c r="K20" s="40" t="s">
        <v>3049</v>
      </c>
      <c r="L20" s="40" t="s">
        <v>3050</v>
      </c>
      <c r="M20" s="40" t="s">
        <v>140</v>
      </c>
      <c r="N20" s="40" t="s">
        <v>141</v>
      </c>
      <c r="O20" s="40" t="s">
        <v>3051</v>
      </c>
      <c r="P20" s="40" t="s">
        <v>143</v>
      </c>
      <c r="Q20" s="40" t="s">
        <v>157</v>
      </c>
      <c r="R20" s="40" t="s">
        <v>158</v>
      </c>
      <c r="S20" s="40" t="s">
        <v>1203</v>
      </c>
      <c r="T20" s="40" t="s">
        <v>1204</v>
      </c>
      <c r="U20" s="40" t="s">
        <v>27</v>
      </c>
      <c r="V20" s="40" t="s">
        <v>28</v>
      </c>
      <c r="W20" s="41" t="s">
        <v>29</v>
      </c>
      <c r="X20" s="41" t="s">
        <v>30</v>
      </c>
      <c r="Y20" s="41" t="s">
        <v>31</v>
      </c>
      <c r="Z20" s="41" t="s">
        <v>7296</v>
      </c>
      <c r="AA20" s="41" t="s">
        <v>32</v>
      </c>
      <c r="AB20" s="41" t="s">
        <v>32</v>
      </c>
      <c r="AC20" s="41" t="s">
        <v>32</v>
      </c>
      <c r="AD20" s="41" t="s">
        <v>189</v>
      </c>
      <c r="AE20" s="41"/>
      <c r="AF20" s="41"/>
      <c r="AG20" s="41" t="s">
        <v>190</v>
      </c>
      <c r="AH20" s="41"/>
      <c r="AI20" s="43"/>
      <c r="AJ20" s="41"/>
      <c r="AK20" s="43"/>
      <c r="AL20" s="41"/>
      <c r="AM20" s="41" t="s">
        <v>35</v>
      </c>
      <c r="AN20" s="41" t="s">
        <v>35</v>
      </c>
      <c r="AO20" s="41" t="s">
        <v>1099</v>
      </c>
      <c r="AP20" s="41" t="s">
        <v>1029</v>
      </c>
      <c r="AQ20" s="41"/>
      <c r="AR20" s="41" t="s">
        <v>6588</v>
      </c>
      <c r="AS20" s="41" t="s">
        <v>6589</v>
      </c>
      <c r="AT20" s="41" t="s">
        <v>1029</v>
      </c>
      <c r="AU20" s="40" t="s">
        <v>6572</v>
      </c>
      <c r="AV20" s="40" t="s">
        <v>486</v>
      </c>
      <c r="AW20" s="40" t="s">
        <v>6590</v>
      </c>
      <c r="AX20" s="40" t="s">
        <v>6591</v>
      </c>
    </row>
    <row r="21" spans="1:50" x14ac:dyDescent="0.2">
      <c r="A21" s="40" t="s">
        <v>6594</v>
      </c>
      <c r="B21" s="40" t="s">
        <v>7081</v>
      </c>
      <c r="C21" s="40" t="s">
        <v>7297</v>
      </c>
      <c r="D21" s="40" t="s">
        <v>187</v>
      </c>
      <c r="E21" s="48">
        <v>498585</v>
      </c>
      <c r="F21" s="48">
        <v>0</v>
      </c>
      <c r="G21" s="49">
        <v>498585</v>
      </c>
      <c r="H21" s="41" t="s">
        <v>558</v>
      </c>
      <c r="I21" s="41" t="s">
        <v>188</v>
      </c>
      <c r="J21" s="42" t="s">
        <v>150</v>
      </c>
      <c r="K21" s="40" t="s">
        <v>3067</v>
      </c>
      <c r="L21" s="40" t="s">
        <v>3068</v>
      </c>
      <c r="M21" s="40" t="s">
        <v>140</v>
      </c>
      <c r="N21" s="40" t="s">
        <v>141</v>
      </c>
      <c r="O21" s="40" t="s">
        <v>3069</v>
      </c>
      <c r="P21" s="40" t="s">
        <v>143</v>
      </c>
      <c r="Q21" s="40" t="s">
        <v>157</v>
      </c>
      <c r="R21" s="40" t="s">
        <v>158</v>
      </c>
      <c r="S21" s="40" t="s">
        <v>1203</v>
      </c>
      <c r="T21" s="40" t="s">
        <v>1204</v>
      </c>
      <c r="U21" s="40" t="s">
        <v>27</v>
      </c>
      <c r="V21" s="40" t="s">
        <v>28</v>
      </c>
      <c r="W21" s="41" t="s">
        <v>29</v>
      </c>
      <c r="X21" s="41" t="s">
        <v>30</v>
      </c>
      <c r="Y21" s="41" t="s">
        <v>31</v>
      </c>
      <c r="Z21" s="41" t="s">
        <v>7298</v>
      </c>
      <c r="AA21" s="41" t="s">
        <v>32</v>
      </c>
      <c r="AB21" s="41" t="s">
        <v>32</v>
      </c>
      <c r="AC21" s="41" t="s">
        <v>32</v>
      </c>
      <c r="AD21" s="41" t="s">
        <v>189</v>
      </c>
      <c r="AE21" s="41"/>
      <c r="AF21" s="41"/>
      <c r="AG21" s="41" t="s">
        <v>190</v>
      </c>
      <c r="AH21" s="41"/>
      <c r="AI21" s="43"/>
      <c r="AJ21" s="41"/>
      <c r="AK21" s="43"/>
      <c r="AL21" s="41"/>
      <c r="AM21" s="41" t="s">
        <v>35</v>
      </c>
      <c r="AN21" s="41" t="s">
        <v>35</v>
      </c>
      <c r="AO21" s="41" t="s">
        <v>1100</v>
      </c>
      <c r="AP21" s="41" t="s">
        <v>1029</v>
      </c>
      <c r="AQ21" s="41"/>
      <c r="AR21" s="41" t="s">
        <v>6593</v>
      </c>
      <c r="AS21" s="41" t="s">
        <v>6594</v>
      </c>
      <c r="AT21" s="41" t="s">
        <v>1029</v>
      </c>
      <c r="AU21" s="40" t="s">
        <v>6572</v>
      </c>
      <c r="AV21" s="40" t="s">
        <v>486</v>
      </c>
      <c r="AW21" s="40" t="s">
        <v>6595</v>
      </c>
      <c r="AX21" s="40" t="s">
        <v>6596</v>
      </c>
    </row>
    <row r="22" spans="1:50" x14ac:dyDescent="0.2">
      <c r="A22" s="40" t="s">
        <v>6599</v>
      </c>
      <c r="B22" s="40" t="s">
        <v>7081</v>
      </c>
      <c r="C22" s="40" t="s">
        <v>7299</v>
      </c>
      <c r="D22" s="40" t="s">
        <v>187</v>
      </c>
      <c r="E22" s="48">
        <v>664780</v>
      </c>
      <c r="F22" s="48">
        <v>0</v>
      </c>
      <c r="G22" s="49">
        <v>664780</v>
      </c>
      <c r="H22" s="41" t="s">
        <v>558</v>
      </c>
      <c r="I22" s="41" t="s">
        <v>188</v>
      </c>
      <c r="J22" s="42" t="s">
        <v>150</v>
      </c>
      <c r="K22" s="40" t="s">
        <v>2973</v>
      </c>
      <c r="L22" s="40" t="s">
        <v>2974</v>
      </c>
      <c r="M22" s="40" t="s">
        <v>140</v>
      </c>
      <c r="N22" s="40" t="s">
        <v>141</v>
      </c>
      <c r="O22" s="40" t="s">
        <v>2975</v>
      </c>
      <c r="P22" s="40" t="s">
        <v>143</v>
      </c>
      <c r="Q22" s="40" t="s">
        <v>157</v>
      </c>
      <c r="R22" s="40" t="s">
        <v>158</v>
      </c>
      <c r="S22" s="40" t="s">
        <v>1203</v>
      </c>
      <c r="T22" s="40" t="s">
        <v>1204</v>
      </c>
      <c r="U22" s="40" t="s">
        <v>27</v>
      </c>
      <c r="V22" s="40" t="s">
        <v>28</v>
      </c>
      <c r="W22" s="41" t="s">
        <v>29</v>
      </c>
      <c r="X22" s="41" t="s">
        <v>30</v>
      </c>
      <c r="Y22" s="41" t="s">
        <v>31</v>
      </c>
      <c r="Z22" s="41" t="s">
        <v>7287</v>
      </c>
      <c r="AA22" s="41" t="s">
        <v>32</v>
      </c>
      <c r="AB22" s="41" t="s">
        <v>32</v>
      </c>
      <c r="AC22" s="41" t="s">
        <v>32</v>
      </c>
      <c r="AD22" s="41" t="s">
        <v>189</v>
      </c>
      <c r="AE22" s="41"/>
      <c r="AF22" s="41"/>
      <c r="AG22" s="41" t="s">
        <v>190</v>
      </c>
      <c r="AH22" s="41"/>
      <c r="AI22" s="43"/>
      <c r="AJ22" s="41"/>
      <c r="AK22" s="43"/>
      <c r="AL22" s="41"/>
      <c r="AM22" s="41" t="s">
        <v>35</v>
      </c>
      <c r="AN22" s="41" t="s">
        <v>35</v>
      </c>
      <c r="AO22" s="41" t="s">
        <v>1101</v>
      </c>
      <c r="AP22" s="41" t="s">
        <v>1029</v>
      </c>
      <c r="AQ22" s="41"/>
      <c r="AR22" s="41" t="s">
        <v>6598</v>
      </c>
      <c r="AS22" s="41" t="s">
        <v>6599</v>
      </c>
      <c r="AT22" s="41" t="s">
        <v>1029</v>
      </c>
      <c r="AU22" s="40" t="s">
        <v>6572</v>
      </c>
      <c r="AV22" s="40" t="s">
        <v>486</v>
      </c>
      <c r="AW22" s="40" t="s">
        <v>6600</v>
      </c>
      <c r="AX22" s="40" t="s">
        <v>6601</v>
      </c>
    </row>
    <row r="23" spans="1:50" x14ac:dyDescent="0.2">
      <c r="A23" s="40" t="s">
        <v>6608</v>
      </c>
      <c r="B23" s="40" t="s">
        <v>7081</v>
      </c>
      <c r="C23" s="40" t="s">
        <v>7300</v>
      </c>
      <c r="D23" s="40" t="s">
        <v>187</v>
      </c>
      <c r="E23" s="48">
        <v>937170</v>
      </c>
      <c r="F23" s="48">
        <v>0</v>
      </c>
      <c r="G23" s="49">
        <v>937170</v>
      </c>
      <c r="H23" s="41" t="s">
        <v>558</v>
      </c>
      <c r="I23" s="41" t="s">
        <v>188</v>
      </c>
      <c r="J23" s="42" t="s">
        <v>150</v>
      </c>
      <c r="K23" s="40" t="s">
        <v>3043</v>
      </c>
      <c r="L23" s="40" t="s">
        <v>3044</v>
      </c>
      <c r="M23" s="40" t="s">
        <v>140</v>
      </c>
      <c r="N23" s="40" t="s">
        <v>141</v>
      </c>
      <c r="O23" s="40" t="s">
        <v>3045</v>
      </c>
      <c r="P23" s="40" t="s">
        <v>143</v>
      </c>
      <c r="Q23" s="40" t="s">
        <v>151</v>
      </c>
      <c r="R23" s="40" t="s">
        <v>152</v>
      </c>
      <c r="S23" s="40" t="s">
        <v>1203</v>
      </c>
      <c r="T23" s="40" t="s">
        <v>1204</v>
      </c>
      <c r="U23" s="40" t="s">
        <v>27</v>
      </c>
      <c r="V23" s="40" t="s">
        <v>28</v>
      </c>
      <c r="W23" s="41" t="s">
        <v>29</v>
      </c>
      <c r="X23" s="41" t="s">
        <v>30</v>
      </c>
      <c r="Y23" s="41" t="s">
        <v>31</v>
      </c>
      <c r="Z23" s="41" t="s">
        <v>7301</v>
      </c>
      <c r="AA23" s="41" t="s">
        <v>32</v>
      </c>
      <c r="AB23" s="41" t="s">
        <v>32</v>
      </c>
      <c r="AC23" s="41" t="s">
        <v>32</v>
      </c>
      <c r="AD23" s="41" t="s">
        <v>189</v>
      </c>
      <c r="AE23" s="41"/>
      <c r="AF23" s="41"/>
      <c r="AG23" s="41" t="s">
        <v>190</v>
      </c>
      <c r="AH23" s="41"/>
      <c r="AI23" s="43"/>
      <c r="AJ23" s="41"/>
      <c r="AK23" s="43"/>
      <c r="AL23" s="41"/>
      <c r="AM23" s="41" t="s">
        <v>35</v>
      </c>
      <c r="AN23" s="41" t="s">
        <v>35</v>
      </c>
      <c r="AO23" s="41" t="s">
        <v>1103</v>
      </c>
      <c r="AP23" s="41" t="s">
        <v>1029</v>
      </c>
      <c r="AQ23" s="41"/>
      <c r="AR23" s="41" t="s">
        <v>6607</v>
      </c>
      <c r="AS23" s="41" t="s">
        <v>6608</v>
      </c>
      <c r="AT23" s="41" t="s">
        <v>1029</v>
      </c>
      <c r="AU23" s="40" t="s">
        <v>6572</v>
      </c>
      <c r="AV23" s="40" t="s">
        <v>486</v>
      </c>
      <c r="AW23" s="40" t="s">
        <v>6609</v>
      </c>
      <c r="AX23" s="40" t="s">
        <v>6610</v>
      </c>
    </row>
    <row r="24" spans="1:50" x14ac:dyDescent="0.2">
      <c r="A24" s="40" t="s">
        <v>6613</v>
      </c>
      <c r="B24" s="40" t="s">
        <v>7081</v>
      </c>
      <c r="C24" s="40" t="s">
        <v>7302</v>
      </c>
      <c r="D24" s="40" t="s">
        <v>187</v>
      </c>
      <c r="E24" s="48">
        <v>468585</v>
      </c>
      <c r="F24" s="48">
        <v>0</v>
      </c>
      <c r="G24" s="49">
        <v>468585</v>
      </c>
      <c r="H24" s="41" t="s">
        <v>558</v>
      </c>
      <c r="I24" s="41" t="s">
        <v>188</v>
      </c>
      <c r="J24" s="42" t="s">
        <v>150</v>
      </c>
      <c r="K24" s="40" t="s">
        <v>3026</v>
      </c>
      <c r="L24" s="40" t="s">
        <v>3027</v>
      </c>
      <c r="M24" s="40" t="s">
        <v>140</v>
      </c>
      <c r="N24" s="40" t="s">
        <v>141</v>
      </c>
      <c r="O24" s="40" t="s">
        <v>3028</v>
      </c>
      <c r="P24" s="40" t="s">
        <v>143</v>
      </c>
      <c r="Q24" s="40" t="s">
        <v>157</v>
      </c>
      <c r="R24" s="40" t="s">
        <v>158</v>
      </c>
      <c r="S24" s="40" t="s">
        <v>1203</v>
      </c>
      <c r="T24" s="40" t="s">
        <v>1204</v>
      </c>
      <c r="U24" s="40" t="s">
        <v>27</v>
      </c>
      <c r="V24" s="40" t="s">
        <v>28</v>
      </c>
      <c r="W24" s="41" t="s">
        <v>29</v>
      </c>
      <c r="X24" s="41" t="s">
        <v>30</v>
      </c>
      <c r="Y24" s="41" t="s">
        <v>31</v>
      </c>
      <c r="Z24" s="41" t="s">
        <v>7303</v>
      </c>
      <c r="AA24" s="41" t="s">
        <v>32</v>
      </c>
      <c r="AB24" s="41" t="s">
        <v>32</v>
      </c>
      <c r="AC24" s="41" t="s">
        <v>32</v>
      </c>
      <c r="AD24" s="41" t="s">
        <v>189</v>
      </c>
      <c r="AE24" s="41"/>
      <c r="AF24" s="41"/>
      <c r="AG24" s="41" t="s">
        <v>190</v>
      </c>
      <c r="AH24" s="41"/>
      <c r="AI24" s="43"/>
      <c r="AJ24" s="41"/>
      <c r="AK24" s="43"/>
      <c r="AL24" s="41"/>
      <c r="AM24" s="41" t="s">
        <v>35</v>
      </c>
      <c r="AN24" s="41" t="s">
        <v>35</v>
      </c>
      <c r="AO24" s="41" t="s">
        <v>1104</v>
      </c>
      <c r="AP24" s="41" t="s">
        <v>1029</v>
      </c>
      <c r="AQ24" s="41"/>
      <c r="AR24" s="41" t="s">
        <v>6612</v>
      </c>
      <c r="AS24" s="41" t="s">
        <v>6613</v>
      </c>
      <c r="AT24" s="41" t="s">
        <v>1029</v>
      </c>
      <c r="AU24" s="40" t="s">
        <v>6572</v>
      </c>
      <c r="AV24" s="40" t="s">
        <v>486</v>
      </c>
      <c r="AW24" s="40" t="s">
        <v>6614</v>
      </c>
      <c r="AX24" s="40" t="s">
        <v>6615</v>
      </c>
    </row>
    <row r="25" spans="1:50" x14ac:dyDescent="0.2">
      <c r="A25" s="40" t="s">
        <v>6618</v>
      </c>
      <c r="B25" s="40" t="s">
        <v>7081</v>
      </c>
      <c r="C25" s="40" t="s">
        <v>7304</v>
      </c>
      <c r="D25" s="40" t="s">
        <v>187</v>
      </c>
      <c r="E25" s="48">
        <v>624780</v>
      </c>
      <c r="F25" s="48">
        <v>0</v>
      </c>
      <c r="G25" s="49">
        <v>624780</v>
      </c>
      <c r="H25" s="41" t="s">
        <v>558</v>
      </c>
      <c r="I25" s="41" t="s">
        <v>188</v>
      </c>
      <c r="J25" s="42" t="s">
        <v>150</v>
      </c>
      <c r="K25" s="40" t="s">
        <v>2990</v>
      </c>
      <c r="L25" s="40" t="s">
        <v>2991</v>
      </c>
      <c r="M25" s="40" t="s">
        <v>140</v>
      </c>
      <c r="N25" s="40" t="s">
        <v>141</v>
      </c>
      <c r="O25" s="40" t="s">
        <v>2992</v>
      </c>
      <c r="P25" s="40" t="s">
        <v>143</v>
      </c>
      <c r="Q25" s="40" t="s">
        <v>151</v>
      </c>
      <c r="R25" s="40" t="s">
        <v>152</v>
      </c>
      <c r="S25" s="40" t="s">
        <v>1203</v>
      </c>
      <c r="T25" s="40" t="s">
        <v>1204</v>
      </c>
      <c r="U25" s="40" t="s">
        <v>27</v>
      </c>
      <c r="V25" s="40" t="s">
        <v>28</v>
      </c>
      <c r="W25" s="41" t="s">
        <v>29</v>
      </c>
      <c r="X25" s="41" t="s">
        <v>30</v>
      </c>
      <c r="Y25" s="41" t="s">
        <v>31</v>
      </c>
      <c r="Z25" s="41" t="s">
        <v>7285</v>
      </c>
      <c r="AA25" s="41" t="s">
        <v>32</v>
      </c>
      <c r="AB25" s="41" t="s">
        <v>32</v>
      </c>
      <c r="AC25" s="41" t="s">
        <v>32</v>
      </c>
      <c r="AD25" s="41" t="s">
        <v>189</v>
      </c>
      <c r="AE25" s="41"/>
      <c r="AF25" s="41"/>
      <c r="AG25" s="41" t="s">
        <v>190</v>
      </c>
      <c r="AH25" s="41"/>
      <c r="AI25" s="43"/>
      <c r="AJ25" s="41"/>
      <c r="AK25" s="43"/>
      <c r="AL25" s="41"/>
      <c r="AM25" s="41" t="s">
        <v>35</v>
      </c>
      <c r="AN25" s="41" t="s">
        <v>35</v>
      </c>
      <c r="AO25" s="41" t="s">
        <v>1105</v>
      </c>
      <c r="AP25" s="41" t="s">
        <v>1029</v>
      </c>
      <c r="AQ25" s="41"/>
      <c r="AR25" s="41" t="s">
        <v>6617</v>
      </c>
      <c r="AS25" s="41" t="s">
        <v>6618</v>
      </c>
      <c r="AT25" s="41" t="s">
        <v>1029</v>
      </c>
      <c r="AU25" s="40" t="s">
        <v>6572</v>
      </c>
      <c r="AV25" s="40" t="s">
        <v>486</v>
      </c>
      <c r="AW25" s="40" t="s">
        <v>6619</v>
      </c>
      <c r="AX25" s="40" t="s">
        <v>6620</v>
      </c>
    </row>
    <row r="26" spans="1:50" x14ac:dyDescent="0.2">
      <c r="A26" s="40" t="s">
        <v>6623</v>
      </c>
      <c r="B26" s="40" t="s">
        <v>7081</v>
      </c>
      <c r="C26" s="40" t="s">
        <v>7305</v>
      </c>
      <c r="D26" s="40" t="s">
        <v>187</v>
      </c>
      <c r="E26" s="48">
        <v>664780</v>
      </c>
      <c r="F26" s="48">
        <v>0</v>
      </c>
      <c r="G26" s="49">
        <v>664780</v>
      </c>
      <c r="H26" s="41" t="s">
        <v>558</v>
      </c>
      <c r="I26" s="41" t="s">
        <v>188</v>
      </c>
      <c r="J26" s="42" t="s">
        <v>150</v>
      </c>
      <c r="K26" s="40" t="s">
        <v>3002</v>
      </c>
      <c r="L26" s="40" t="s">
        <v>3003</v>
      </c>
      <c r="M26" s="40" t="s">
        <v>140</v>
      </c>
      <c r="N26" s="40" t="s">
        <v>141</v>
      </c>
      <c r="O26" s="40" t="s">
        <v>3004</v>
      </c>
      <c r="P26" s="40" t="s">
        <v>143</v>
      </c>
      <c r="Q26" s="40" t="s">
        <v>151</v>
      </c>
      <c r="R26" s="40" t="s">
        <v>152</v>
      </c>
      <c r="S26" s="40" t="s">
        <v>1203</v>
      </c>
      <c r="T26" s="40" t="s">
        <v>1204</v>
      </c>
      <c r="U26" s="40" t="s">
        <v>27</v>
      </c>
      <c r="V26" s="40" t="s">
        <v>28</v>
      </c>
      <c r="W26" s="41" t="s">
        <v>29</v>
      </c>
      <c r="X26" s="41" t="s">
        <v>30</v>
      </c>
      <c r="Y26" s="41" t="s">
        <v>31</v>
      </c>
      <c r="Z26" s="41" t="s">
        <v>7287</v>
      </c>
      <c r="AA26" s="41" t="s">
        <v>32</v>
      </c>
      <c r="AB26" s="41" t="s">
        <v>32</v>
      </c>
      <c r="AC26" s="41" t="s">
        <v>32</v>
      </c>
      <c r="AD26" s="41" t="s">
        <v>189</v>
      </c>
      <c r="AE26" s="41"/>
      <c r="AF26" s="41"/>
      <c r="AG26" s="41" t="s">
        <v>190</v>
      </c>
      <c r="AH26" s="41"/>
      <c r="AI26" s="43"/>
      <c r="AJ26" s="41"/>
      <c r="AK26" s="43"/>
      <c r="AL26" s="41"/>
      <c r="AM26" s="41" t="s">
        <v>35</v>
      </c>
      <c r="AN26" s="41" t="s">
        <v>35</v>
      </c>
      <c r="AO26" s="41" t="s">
        <v>1106</v>
      </c>
      <c r="AP26" s="41" t="s">
        <v>1029</v>
      </c>
      <c r="AQ26" s="41"/>
      <c r="AR26" s="41" t="s">
        <v>6622</v>
      </c>
      <c r="AS26" s="41" t="s">
        <v>6623</v>
      </c>
      <c r="AT26" s="41" t="s">
        <v>1029</v>
      </c>
      <c r="AU26" s="40" t="s">
        <v>6572</v>
      </c>
      <c r="AV26" s="40" t="s">
        <v>486</v>
      </c>
      <c r="AW26" s="40" t="s">
        <v>6624</v>
      </c>
      <c r="AX26" s="40" t="s">
        <v>6625</v>
      </c>
    </row>
    <row r="27" spans="1:50" x14ac:dyDescent="0.2">
      <c r="A27" s="40" t="s">
        <v>6628</v>
      </c>
      <c r="B27" s="40" t="s">
        <v>7081</v>
      </c>
      <c r="C27" s="40" t="s">
        <v>7306</v>
      </c>
      <c r="D27" s="40" t="s">
        <v>187</v>
      </c>
      <c r="E27" s="48">
        <v>624780</v>
      </c>
      <c r="F27" s="48">
        <v>0</v>
      </c>
      <c r="G27" s="49">
        <v>624780</v>
      </c>
      <c r="H27" s="41" t="s">
        <v>558</v>
      </c>
      <c r="I27" s="41" t="s">
        <v>188</v>
      </c>
      <c r="J27" s="42" t="s">
        <v>150</v>
      </c>
      <c r="K27" s="40" t="s">
        <v>2961</v>
      </c>
      <c r="L27" s="40" t="s">
        <v>2962</v>
      </c>
      <c r="M27" s="40" t="s">
        <v>140</v>
      </c>
      <c r="N27" s="40" t="s">
        <v>141</v>
      </c>
      <c r="O27" s="40" t="s">
        <v>2963</v>
      </c>
      <c r="P27" s="40" t="s">
        <v>143</v>
      </c>
      <c r="Q27" s="40" t="s">
        <v>148</v>
      </c>
      <c r="R27" s="40" t="s">
        <v>149</v>
      </c>
      <c r="S27" s="40" t="s">
        <v>1203</v>
      </c>
      <c r="T27" s="40" t="s">
        <v>1204</v>
      </c>
      <c r="U27" s="40" t="s">
        <v>27</v>
      </c>
      <c r="V27" s="40" t="s">
        <v>28</v>
      </c>
      <c r="W27" s="41" t="s">
        <v>29</v>
      </c>
      <c r="X27" s="41" t="s">
        <v>30</v>
      </c>
      <c r="Y27" s="41" t="s">
        <v>31</v>
      </c>
      <c r="Z27" s="41" t="s">
        <v>7285</v>
      </c>
      <c r="AA27" s="41" t="s">
        <v>32</v>
      </c>
      <c r="AB27" s="41" t="s">
        <v>32</v>
      </c>
      <c r="AC27" s="41" t="s">
        <v>32</v>
      </c>
      <c r="AD27" s="41" t="s">
        <v>189</v>
      </c>
      <c r="AE27" s="41"/>
      <c r="AF27" s="41"/>
      <c r="AG27" s="41" t="s">
        <v>190</v>
      </c>
      <c r="AH27" s="41"/>
      <c r="AI27" s="43"/>
      <c r="AJ27" s="41"/>
      <c r="AK27" s="43"/>
      <c r="AL27" s="41"/>
      <c r="AM27" s="41" t="s">
        <v>35</v>
      </c>
      <c r="AN27" s="41" t="s">
        <v>35</v>
      </c>
      <c r="AO27" s="41" t="s">
        <v>1107</v>
      </c>
      <c r="AP27" s="41" t="s">
        <v>1029</v>
      </c>
      <c r="AQ27" s="41"/>
      <c r="AR27" s="41" t="s">
        <v>6627</v>
      </c>
      <c r="AS27" s="41" t="s">
        <v>6628</v>
      </c>
      <c r="AT27" s="41" t="s">
        <v>1029</v>
      </c>
      <c r="AU27" s="40" t="s">
        <v>6572</v>
      </c>
      <c r="AV27" s="40" t="s">
        <v>486</v>
      </c>
      <c r="AW27" s="40" t="s">
        <v>964</v>
      </c>
      <c r="AX27" s="40" t="s">
        <v>6629</v>
      </c>
    </row>
    <row r="28" spans="1:50" x14ac:dyDescent="0.2">
      <c r="A28" s="40" t="s">
        <v>6632</v>
      </c>
      <c r="B28" s="40" t="s">
        <v>7081</v>
      </c>
      <c r="C28" s="40" t="s">
        <v>7294</v>
      </c>
      <c r="D28" s="40" t="s">
        <v>187</v>
      </c>
      <c r="E28" s="48">
        <v>624780</v>
      </c>
      <c r="F28" s="48">
        <v>0</v>
      </c>
      <c r="G28" s="49">
        <v>624780</v>
      </c>
      <c r="H28" s="41" t="s">
        <v>558</v>
      </c>
      <c r="I28" s="41" t="s">
        <v>188</v>
      </c>
      <c r="J28" s="42" t="s">
        <v>150</v>
      </c>
      <c r="K28" s="40" t="s">
        <v>2985</v>
      </c>
      <c r="L28" s="40" t="s">
        <v>2986</v>
      </c>
      <c r="M28" s="40" t="s">
        <v>140</v>
      </c>
      <c r="N28" s="40" t="s">
        <v>141</v>
      </c>
      <c r="O28" s="40" t="s">
        <v>2987</v>
      </c>
      <c r="P28" s="40" t="s">
        <v>143</v>
      </c>
      <c r="Q28" s="40" t="s">
        <v>157</v>
      </c>
      <c r="R28" s="40" t="s">
        <v>158</v>
      </c>
      <c r="S28" s="40" t="s">
        <v>1203</v>
      </c>
      <c r="T28" s="40" t="s">
        <v>1204</v>
      </c>
      <c r="U28" s="40" t="s">
        <v>27</v>
      </c>
      <c r="V28" s="40" t="s">
        <v>28</v>
      </c>
      <c r="W28" s="41" t="s">
        <v>29</v>
      </c>
      <c r="X28" s="41" t="s">
        <v>30</v>
      </c>
      <c r="Y28" s="41" t="s">
        <v>31</v>
      </c>
      <c r="Z28" s="41" t="s">
        <v>7285</v>
      </c>
      <c r="AA28" s="41" t="s">
        <v>32</v>
      </c>
      <c r="AB28" s="41" t="s">
        <v>32</v>
      </c>
      <c r="AC28" s="41" t="s">
        <v>32</v>
      </c>
      <c r="AD28" s="41" t="s">
        <v>189</v>
      </c>
      <c r="AE28" s="41"/>
      <c r="AF28" s="41"/>
      <c r="AG28" s="41" t="s">
        <v>190</v>
      </c>
      <c r="AH28" s="41"/>
      <c r="AI28" s="43"/>
      <c r="AJ28" s="41"/>
      <c r="AK28" s="43"/>
      <c r="AL28" s="41"/>
      <c r="AM28" s="41" t="s">
        <v>35</v>
      </c>
      <c r="AN28" s="41" t="s">
        <v>35</v>
      </c>
      <c r="AO28" s="41" t="s">
        <v>1108</v>
      </c>
      <c r="AP28" s="41" t="s">
        <v>1029</v>
      </c>
      <c r="AQ28" s="41"/>
      <c r="AR28" s="41" t="s">
        <v>6631</v>
      </c>
      <c r="AS28" s="41" t="s">
        <v>6632</v>
      </c>
      <c r="AT28" s="41" t="s">
        <v>1029</v>
      </c>
      <c r="AU28" s="40" t="s">
        <v>6572</v>
      </c>
      <c r="AV28" s="40" t="s">
        <v>486</v>
      </c>
      <c r="AW28" s="40" t="s">
        <v>983</v>
      </c>
      <c r="AX28" s="40" t="s">
        <v>6633</v>
      </c>
    </row>
    <row r="29" spans="1:50" x14ac:dyDescent="0.2">
      <c r="A29" s="40" t="s">
        <v>6636</v>
      </c>
      <c r="B29" s="40" t="s">
        <v>7081</v>
      </c>
      <c r="C29" s="40" t="s">
        <v>7307</v>
      </c>
      <c r="D29" s="40" t="s">
        <v>187</v>
      </c>
      <c r="E29" s="48">
        <v>1093365</v>
      </c>
      <c r="F29" s="48">
        <v>0</v>
      </c>
      <c r="G29" s="49">
        <v>1093365</v>
      </c>
      <c r="H29" s="41" t="s">
        <v>558</v>
      </c>
      <c r="I29" s="41" t="s">
        <v>188</v>
      </c>
      <c r="J29" s="42" t="s">
        <v>150</v>
      </c>
      <c r="K29" s="40" t="s">
        <v>1861</v>
      </c>
      <c r="L29" s="40" t="s">
        <v>1862</v>
      </c>
      <c r="M29" s="40" t="s">
        <v>140</v>
      </c>
      <c r="N29" s="40" t="s">
        <v>141</v>
      </c>
      <c r="O29" s="40" t="s">
        <v>1863</v>
      </c>
      <c r="P29" s="40" t="s">
        <v>12802</v>
      </c>
      <c r="Q29" s="40" t="s">
        <v>914</v>
      </c>
      <c r="R29" s="40" t="s">
        <v>161</v>
      </c>
      <c r="S29" s="40" t="s">
        <v>1203</v>
      </c>
      <c r="T29" s="40" t="s">
        <v>1204</v>
      </c>
      <c r="U29" s="40" t="s">
        <v>27</v>
      </c>
      <c r="V29" s="40" t="s">
        <v>28</v>
      </c>
      <c r="W29" s="41" t="s">
        <v>29</v>
      </c>
      <c r="X29" s="41" t="s">
        <v>30</v>
      </c>
      <c r="Y29" s="41" t="s">
        <v>31</v>
      </c>
      <c r="Z29" s="41" t="s">
        <v>7308</v>
      </c>
      <c r="AA29" s="41" t="s">
        <v>32</v>
      </c>
      <c r="AB29" s="41" t="s">
        <v>32</v>
      </c>
      <c r="AC29" s="41" t="s">
        <v>32</v>
      </c>
      <c r="AD29" s="41" t="s">
        <v>189</v>
      </c>
      <c r="AE29" s="41"/>
      <c r="AF29" s="41"/>
      <c r="AG29" s="41" t="s">
        <v>190</v>
      </c>
      <c r="AH29" s="41"/>
      <c r="AI29" s="43"/>
      <c r="AJ29" s="41"/>
      <c r="AK29" s="43"/>
      <c r="AL29" s="41"/>
      <c r="AM29" s="41" t="s">
        <v>35</v>
      </c>
      <c r="AN29" s="41" t="s">
        <v>35</v>
      </c>
      <c r="AO29" s="41" t="s">
        <v>1109</v>
      </c>
      <c r="AP29" s="41" t="s">
        <v>1029</v>
      </c>
      <c r="AQ29" s="41"/>
      <c r="AR29" s="41" t="s">
        <v>6635</v>
      </c>
      <c r="AS29" s="41" t="s">
        <v>6636</v>
      </c>
      <c r="AT29" s="41" t="s">
        <v>1029</v>
      </c>
      <c r="AU29" s="40" t="s">
        <v>6572</v>
      </c>
      <c r="AV29" s="40" t="s">
        <v>486</v>
      </c>
      <c r="AW29" s="40" t="s">
        <v>981</v>
      </c>
      <c r="AX29" s="40" t="s">
        <v>6637</v>
      </c>
    </row>
    <row r="30" spans="1:50" x14ac:dyDescent="0.2">
      <c r="A30" s="40" t="s">
        <v>6640</v>
      </c>
      <c r="B30" s="40" t="s">
        <v>7081</v>
      </c>
      <c r="C30" s="40" t="s">
        <v>7309</v>
      </c>
      <c r="D30" s="40" t="s">
        <v>187</v>
      </c>
      <c r="E30" s="48">
        <v>312390</v>
      </c>
      <c r="F30" s="48">
        <v>0</v>
      </c>
      <c r="G30" s="49">
        <v>312390</v>
      </c>
      <c r="H30" s="41" t="s">
        <v>558</v>
      </c>
      <c r="I30" s="41" t="s">
        <v>188</v>
      </c>
      <c r="J30" s="42" t="s">
        <v>150</v>
      </c>
      <c r="K30" s="40" t="s">
        <v>2188</v>
      </c>
      <c r="L30" s="40" t="s">
        <v>2189</v>
      </c>
      <c r="M30" s="40" t="s">
        <v>140</v>
      </c>
      <c r="N30" s="40" t="s">
        <v>141</v>
      </c>
      <c r="O30" s="40" t="s">
        <v>2190</v>
      </c>
      <c r="P30" s="40" t="s">
        <v>143</v>
      </c>
      <c r="Q30" s="40" t="s">
        <v>148</v>
      </c>
      <c r="R30" s="40" t="s">
        <v>149</v>
      </c>
      <c r="S30" s="40" t="s">
        <v>1203</v>
      </c>
      <c r="T30" s="40" t="s">
        <v>1204</v>
      </c>
      <c r="U30" s="40" t="s">
        <v>27</v>
      </c>
      <c r="V30" s="40" t="s">
        <v>28</v>
      </c>
      <c r="W30" s="41" t="s">
        <v>29</v>
      </c>
      <c r="X30" s="41" t="s">
        <v>30</v>
      </c>
      <c r="Y30" s="41" t="s">
        <v>31</v>
      </c>
      <c r="Z30" s="41" t="s">
        <v>7310</v>
      </c>
      <c r="AA30" s="41" t="s">
        <v>32</v>
      </c>
      <c r="AB30" s="41" t="s">
        <v>32</v>
      </c>
      <c r="AC30" s="41" t="s">
        <v>32</v>
      </c>
      <c r="AD30" s="41" t="s">
        <v>189</v>
      </c>
      <c r="AE30" s="41"/>
      <c r="AF30" s="41"/>
      <c r="AG30" s="41" t="s">
        <v>190</v>
      </c>
      <c r="AH30" s="41"/>
      <c r="AI30" s="43"/>
      <c r="AJ30" s="41"/>
      <c r="AK30" s="43"/>
      <c r="AL30" s="41"/>
      <c r="AM30" s="41" t="s">
        <v>35</v>
      </c>
      <c r="AN30" s="41" t="s">
        <v>35</v>
      </c>
      <c r="AO30" s="41" t="s">
        <v>1110</v>
      </c>
      <c r="AP30" s="41" t="s">
        <v>1029</v>
      </c>
      <c r="AQ30" s="41"/>
      <c r="AR30" s="41" t="s">
        <v>6639</v>
      </c>
      <c r="AS30" s="41" t="s">
        <v>6640</v>
      </c>
      <c r="AT30" s="41" t="s">
        <v>1029</v>
      </c>
      <c r="AU30" s="40" t="s">
        <v>6572</v>
      </c>
      <c r="AV30" s="40" t="s">
        <v>486</v>
      </c>
      <c r="AW30" s="40" t="s">
        <v>985</v>
      </c>
      <c r="AX30" s="40" t="s">
        <v>6641</v>
      </c>
    </row>
    <row r="31" spans="1:50" x14ac:dyDescent="0.2">
      <c r="A31" s="40" t="s">
        <v>6828</v>
      </c>
      <c r="B31" s="40" t="s">
        <v>7081</v>
      </c>
      <c r="C31" s="40" t="s">
        <v>7311</v>
      </c>
      <c r="D31" s="40" t="s">
        <v>187</v>
      </c>
      <c r="E31" s="48">
        <v>468585</v>
      </c>
      <c r="F31" s="48">
        <v>0</v>
      </c>
      <c r="G31" s="49">
        <v>468585</v>
      </c>
      <c r="H31" s="41" t="s">
        <v>558</v>
      </c>
      <c r="I31" s="41" t="s">
        <v>188</v>
      </c>
      <c r="J31" s="42" t="s">
        <v>150</v>
      </c>
      <c r="K31" s="40" t="s">
        <v>1889</v>
      </c>
      <c r="L31" s="40" t="s">
        <v>1890</v>
      </c>
      <c r="M31" s="40" t="s">
        <v>140</v>
      </c>
      <c r="N31" s="40" t="s">
        <v>141</v>
      </c>
      <c r="O31" s="40" t="s">
        <v>1891</v>
      </c>
      <c r="P31" s="40" t="s">
        <v>143</v>
      </c>
      <c r="Q31" s="40" t="s">
        <v>151</v>
      </c>
      <c r="R31" s="40" t="s">
        <v>152</v>
      </c>
      <c r="S31" s="40" t="s">
        <v>1203</v>
      </c>
      <c r="T31" s="40" t="s">
        <v>1204</v>
      </c>
      <c r="U31" s="40" t="s">
        <v>27</v>
      </c>
      <c r="V31" s="40" t="s">
        <v>28</v>
      </c>
      <c r="W31" s="41" t="s">
        <v>29</v>
      </c>
      <c r="X31" s="41" t="s">
        <v>30</v>
      </c>
      <c r="Y31" s="41" t="s">
        <v>31</v>
      </c>
      <c r="Z31" s="41" t="s">
        <v>7303</v>
      </c>
      <c r="AA31" s="41" t="s">
        <v>32</v>
      </c>
      <c r="AB31" s="41" t="s">
        <v>32</v>
      </c>
      <c r="AC31" s="41" t="s">
        <v>32</v>
      </c>
      <c r="AD31" s="41" t="s">
        <v>189</v>
      </c>
      <c r="AE31" s="41"/>
      <c r="AF31" s="41"/>
      <c r="AG31" s="41" t="s">
        <v>190</v>
      </c>
      <c r="AH31" s="41"/>
      <c r="AI31" s="43"/>
      <c r="AJ31" s="41"/>
      <c r="AK31" s="43"/>
      <c r="AL31" s="41"/>
      <c r="AM31" s="41" t="s">
        <v>35</v>
      </c>
      <c r="AN31" s="41" t="s">
        <v>35</v>
      </c>
      <c r="AO31" s="41" t="s">
        <v>918</v>
      </c>
      <c r="AP31" s="41" t="s">
        <v>1029</v>
      </c>
      <c r="AQ31" s="41"/>
      <c r="AR31" s="41" t="s">
        <v>6827</v>
      </c>
      <c r="AS31" s="41" t="s">
        <v>6828</v>
      </c>
      <c r="AT31" s="41" t="s">
        <v>1029</v>
      </c>
      <c r="AU31" s="40" t="s">
        <v>6821</v>
      </c>
      <c r="AV31" s="40" t="s">
        <v>486</v>
      </c>
      <c r="AW31" s="40" t="s">
        <v>959</v>
      </c>
      <c r="AX31" s="40" t="s">
        <v>6829</v>
      </c>
    </row>
    <row r="32" spans="1:50" x14ac:dyDescent="0.2">
      <c r="A32" s="40" t="s">
        <v>6832</v>
      </c>
      <c r="B32" s="40" t="s">
        <v>7081</v>
      </c>
      <c r="C32" s="40" t="s">
        <v>7312</v>
      </c>
      <c r="D32" s="40" t="s">
        <v>187</v>
      </c>
      <c r="E32" s="48">
        <v>468585</v>
      </c>
      <c r="F32" s="48">
        <v>0</v>
      </c>
      <c r="G32" s="49">
        <v>468585</v>
      </c>
      <c r="H32" s="41" t="s">
        <v>558</v>
      </c>
      <c r="I32" s="41" t="s">
        <v>188</v>
      </c>
      <c r="J32" s="42" t="s">
        <v>150</v>
      </c>
      <c r="K32" s="40" t="s">
        <v>3971</v>
      </c>
      <c r="L32" s="40" t="s">
        <v>3972</v>
      </c>
      <c r="M32" s="40" t="s">
        <v>140</v>
      </c>
      <c r="N32" s="40" t="s">
        <v>141</v>
      </c>
      <c r="O32" s="40" t="s">
        <v>4501</v>
      </c>
      <c r="P32" s="40" t="s">
        <v>143</v>
      </c>
      <c r="Q32" s="40" t="s">
        <v>162</v>
      </c>
      <c r="R32" s="40" t="s">
        <v>163</v>
      </c>
      <c r="S32" s="40" t="s">
        <v>1203</v>
      </c>
      <c r="T32" s="40" t="s">
        <v>1204</v>
      </c>
      <c r="U32" s="40" t="s">
        <v>27</v>
      </c>
      <c r="V32" s="40" t="s">
        <v>28</v>
      </c>
      <c r="W32" s="41" t="s">
        <v>29</v>
      </c>
      <c r="X32" s="41" t="s">
        <v>30</v>
      </c>
      <c r="Y32" s="41" t="s">
        <v>31</v>
      </c>
      <c r="Z32" s="41" t="s">
        <v>7303</v>
      </c>
      <c r="AA32" s="41" t="s">
        <v>32</v>
      </c>
      <c r="AB32" s="41" t="s">
        <v>32</v>
      </c>
      <c r="AC32" s="41" t="s">
        <v>32</v>
      </c>
      <c r="AD32" s="41" t="s">
        <v>189</v>
      </c>
      <c r="AE32" s="41"/>
      <c r="AF32" s="41"/>
      <c r="AG32" s="41" t="s">
        <v>190</v>
      </c>
      <c r="AH32" s="41"/>
      <c r="AI32" s="43"/>
      <c r="AJ32" s="41"/>
      <c r="AK32" s="43"/>
      <c r="AL32" s="41"/>
      <c r="AM32" s="41" t="s">
        <v>35</v>
      </c>
      <c r="AN32" s="41" t="s">
        <v>35</v>
      </c>
      <c r="AO32" s="41" t="s">
        <v>925</v>
      </c>
      <c r="AP32" s="41" t="s">
        <v>1029</v>
      </c>
      <c r="AQ32" s="41"/>
      <c r="AR32" s="41" t="s">
        <v>6831</v>
      </c>
      <c r="AS32" s="41" t="s">
        <v>6832</v>
      </c>
      <c r="AT32" s="41" t="s">
        <v>1029</v>
      </c>
      <c r="AU32" s="40" t="s">
        <v>6821</v>
      </c>
      <c r="AV32" s="40" t="s">
        <v>486</v>
      </c>
      <c r="AW32" s="40" t="s">
        <v>987</v>
      </c>
      <c r="AX32" s="40" t="s">
        <v>6833</v>
      </c>
    </row>
    <row r="33" spans="1:50" x14ac:dyDescent="0.2">
      <c r="A33" s="40" t="s">
        <v>6836</v>
      </c>
      <c r="B33" s="40" t="s">
        <v>7081</v>
      </c>
      <c r="C33" s="40" t="s">
        <v>7313</v>
      </c>
      <c r="D33" s="40" t="s">
        <v>187</v>
      </c>
      <c r="E33" s="48">
        <v>634780</v>
      </c>
      <c r="F33" s="48">
        <v>0</v>
      </c>
      <c r="G33" s="49">
        <v>634780</v>
      </c>
      <c r="H33" s="41" t="s">
        <v>558</v>
      </c>
      <c r="I33" s="41" t="s">
        <v>188</v>
      </c>
      <c r="J33" s="42" t="s">
        <v>150</v>
      </c>
      <c r="K33" s="40" t="s">
        <v>1762</v>
      </c>
      <c r="L33" s="40" t="s">
        <v>1763</v>
      </c>
      <c r="M33" s="40" t="s">
        <v>140</v>
      </c>
      <c r="N33" s="40" t="s">
        <v>141</v>
      </c>
      <c r="O33" s="40" t="s">
        <v>1764</v>
      </c>
      <c r="P33" s="40" t="s">
        <v>143</v>
      </c>
      <c r="Q33" s="40" t="s">
        <v>148</v>
      </c>
      <c r="R33" s="40" t="s">
        <v>149</v>
      </c>
      <c r="S33" s="40" t="s">
        <v>1203</v>
      </c>
      <c r="T33" s="40" t="s">
        <v>1204</v>
      </c>
      <c r="U33" s="40" t="s">
        <v>27</v>
      </c>
      <c r="V33" s="40" t="s">
        <v>28</v>
      </c>
      <c r="W33" s="41" t="s">
        <v>29</v>
      </c>
      <c r="X33" s="41" t="s">
        <v>30</v>
      </c>
      <c r="Y33" s="41" t="s">
        <v>31</v>
      </c>
      <c r="Z33" s="41" t="s">
        <v>7314</v>
      </c>
      <c r="AA33" s="41" t="s">
        <v>32</v>
      </c>
      <c r="AB33" s="41" t="s">
        <v>32</v>
      </c>
      <c r="AC33" s="41" t="s">
        <v>32</v>
      </c>
      <c r="AD33" s="41" t="s">
        <v>189</v>
      </c>
      <c r="AE33" s="41"/>
      <c r="AF33" s="41"/>
      <c r="AG33" s="41" t="s">
        <v>190</v>
      </c>
      <c r="AH33" s="41"/>
      <c r="AI33" s="43"/>
      <c r="AJ33" s="41"/>
      <c r="AK33" s="43"/>
      <c r="AL33" s="41"/>
      <c r="AM33" s="41" t="s">
        <v>35</v>
      </c>
      <c r="AN33" s="41" t="s">
        <v>35</v>
      </c>
      <c r="AO33" s="41" t="s">
        <v>1153</v>
      </c>
      <c r="AP33" s="41" t="s">
        <v>1029</v>
      </c>
      <c r="AQ33" s="41"/>
      <c r="AR33" s="41" t="s">
        <v>6835</v>
      </c>
      <c r="AS33" s="41" t="s">
        <v>6836</v>
      </c>
      <c r="AT33" s="41" t="s">
        <v>1029</v>
      </c>
      <c r="AU33" s="40" t="s">
        <v>6821</v>
      </c>
      <c r="AV33" s="40" t="s">
        <v>486</v>
      </c>
      <c r="AW33" s="40" t="s">
        <v>956</v>
      </c>
      <c r="AX33" s="40" t="s">
        <v>6837</v>
      </c>
    </row>
    <row r="34" spans="1:50" x14ac:dyDescent="0.2">
      <c r="A34" s="40" t="s">
        <v>6840</v>
      </c>
      <c r="B34" s="40" t="s">
        <v>7081</v>
      </c>
      <c r="C34" s="40" t="s">
        <v>7315</v>
      </c>
      <c r="D34" s="40" t="s">
        <v>187</v>
      </c>
      <c r="E34" s="48">
        <v>624780</v>
      </c>
      <c r="F34" s="48">
        <v>0</v>
      </c>
      <c r="G34" s="49">
        <v>624780</v>
      </c>
      <c r="H34" s="41" t="s">
        <v>558</v>
      </c>
      <c r="I34" s="41" t="s">
        <v>188</v>
      </c>
      <c r="J34" s="42" t="s">
        <v>150</v>
      </c>
      <c r="K34" s="40" t="s">
        <v>3711</v>
      </c>
      <c r="L34" s="40" t="s">
        <v>3712</v>
      </c>
      <c r="M34" s="40" t="s">
        <v>140</v>
      </c>
      <c r="N34" s="40" t="s">
        <v>141</v>
      </c>
      <c r="O34" s="40" t="s">
        <v>3713</v>
      </c>
      <c r="P34" s="40" t="s">
        <v>143</v>
      </c>
      <c r="Q34" s="40" t="s">
        <v>270</v>
      </c>
      <c r="R34" s="40" t="s">
        <v>271</v>
      </c>
      <c r="S34" s="40" t="s">
        <v>1203</v>
      </c>
      <c r="T34" s="40" t="s">
        <v>1204</v>
      </c>
      <c r="U34" s="40" t="s">
        <v>27</v>
      </c>
      <c r="V34" s="40" t="s">
        <v>28</v>
      </c>
      <c r="W34" s="41" t="s">
        <v>29</v>
      </c>
      <c r="X34" s="41" t="s">
        <v>30</v>
      </c>
      <c r="Y34" s="41" t="s">
        <v>31</v>
      </c>
      <c r="Z34" s="41" t="s">
        <v>7285</v>
      </c>
      <c r="AA34" s="41" t="s">
        <v>32</v>
      </c>
      <c r="AB34" s="41" t="s">
        <v>32</v>
      </c>
      <c r="AC34" s="41" t="s">
        <v>32</v>
      </c>
      <c r="AD34" s="41" t="s">
        <v>189</v>
      </c>
      <c r="AE34" s="41"/>
      <c r="AF34" s="41"/>
      <c r="AG34" s="41" t="s">
        <v>190</v>
      </c>
      <c r="AH34" s="41"/>
      <c r="AI34" s="43"/>
      <c r="AJ34" s="41"/>
      <c r="AK34" s="43"/>
      <c r="AL34" s="41"/>
      <c r="AM34" s="41" t="s">
        <v>35</v>
      </c>
      <c r="AN34" s="41" t="s">
        <v>35</v>
      </c>
      <c r="AO34" s="41" t="s">
        <v>1154</v>
      </c>
      <c r="AP34" s="41" t="s">
        <v>1029</v>
      </c>
      <c r="AQ34" s="41"/>
      <c r="AR34" s="41" t="s">
        <v>6839</v>
      </c>
      <c r="AS34" s="41" t="s">
        <v>6840</v>
      </c>
      <c r="AT34" s="41" t="s">
        <v>1029</v>
      </c>
      <c r="AU34" s="40" t="s">
        <v>6821</v>
      </c>
      <c r="AV34" s="40" t="s">
        <v>486</v>
      </c>
      <c r="AW34" s="40" t="s">
        <v>6841</v>
      </c>
      <c r="AX34" s="40" t="s">
        <v>6842</v>
      </c>
    </row>
    <row r="35" spans="1:50" x14ac:dyDescent="0.2">
      <c r="A35" s="40" t="s">
        <v>6845</v>
      </c>
      <c r="B35" s="40" t="s">
        <v>7081</v>
      </c>
      <c r="C35" s="40" t="s">
        <v>7291</v>
      </c>
      <c r="D35" s="40" t="s">
        <v>187</v>
      </c>
      <c r="E35" s="48">
        <v>156195</v>
      </c>
      <c r="F35" s="48">
        <v>0</v>
      </c>
      <c r="G35" s="49">
        <v>156195</v>
      </c>
      <c r="H35" s="41" t="s">
        <v>558</v>
      </c>
      <c r="I35" s="41" t="s">
        <v>188</v>
      </c>
      <c r="J35" s="42" t="s">
        <v>150</v>
      </c>
      <c r="K35" s="40" t="s">
        <v>3955</v>
      </c>
      <c r="L35" s="40" t="s">
        <v>3956</v>
      </c>
      <c r="M35" s="40" t="s">
        <v>140</v>
      </c>
      <c r="N35" s="40" t="s">
        <v>141</v>
      </c>
      <c r="O35" s="40" t="s">
        <v>3957</v>
      </c>
      <c r="P35" s="40" t="s">
        <v>143</v>
      </c>
      <c r="Q35" s="40" t="s">
        <v>162</v>
      </c>
      <c r="R35" s="40" t="s">
        <v>163</v>
      </c>
      <c r="S35" s="40" t="s">
        <v>1298</v>
      </c>
      <c r="T35" s="40" t="s">
        <v>1299</v>
      </c>
      <c r="U35" s="40" t="s">
        <v>76</v>
      </c>
      <c r="V35" s="40" t="s">
        <v>77</v>
      </c>
      <c r="W35" s="41" t="s">
        <v>29</v>
      </c>
      <c r="X35" s="41" t="s">
        <v>30</v>
      </c>
      <c r="Y35" s="41" t="s">
        <v>31</v>
      </c>
      <c r="Z35" s="41" t="s">
        <v>7290</v>
      </c>
      <c r="AA35" s="41" t="s">
        <v>32</v>
      </c>
      <c r="AB35" s="41" t="s">
        <v>32</v>
      </c>
      <c r="AC35" s="41" t="s">
        <v>32</v>
      </c>
      <c r="AD35" s="41" t="s">
        <v>189</v>
      </c>
      <c r="AE35" s="41"/>
      <c r="AF35" s="41"/>
      <c r="AG35" s="41" t="s">
        <v>190</v>
      </c>
      <c r="AH35" s="41"/>
      <c r="AI35" s="43"/>
      <c r="AJ35" s="41"/>
      <c r="AK35" s="43"/>
      <c r="AL35" s="41"/>
      <c r="AM35" s="41" t="s">
        <v>78</v>
      </c>
      <c r="AN35" s="41" t="s">
        <v>78</v>
      </c>
      <c r="AO35" s="41" t="s">
        <v>1155</v>
      </c>
      <c r="AP35" s="41" t="s">
        <v>1029</v>
      </c>
      <c r="AQ35" s="41"/>
      <c r="AR35" s="41" t="s">
        <v>6844</v>
      </c>
      <c r="AS35" s="41" t="s">
        <v>6845</v>
      </c>
      <c r="AT35" s="41" t="s">
        <v>1029</v>
      </c>
      <c r="AU35" s="40" t="s">
        <v>6821</v>
      </c>
      <c r="AV35" s="40" t="s">
        <v>486</v>
      </c>
      <c r="AW35" s="40" t="s">
        <v>961</v>
      </c>
      <c r="AX35" s="40" t="s">
        <v>6846</v>
      </c>
    </row>
    <row r="36" spans="1:50" x14ac:dyDescent="0.2">
      <c r="A36" s="40" t="s">
        <v>6849</v>
      </c>
      <c r="B36" s="40" t="s">
        <v>7081</v>
      </c>
      <c r="C36" s="40" t="s">
        <v>7316</v>
      </c>
      <c r="D36" s="40" t="s">
        <v>187</v>
      </c>
      <c r="E36" s="48">
        <v>312390</v>
      </c>
      <c r="F36" s="48">
        <v>0</v>
      </c>
      <c r="G36" s="49">
        <v>312390</v>
      </c>
      <c r="H36" s="41" t="s">
        <v>558</v>
      </c>
      <c r="I36" s="41" t="s">
        <v>188</v>
      </c>
      <c r="J36" s="42" t="s">
        <v>150</v>
      </c>
      <c r="K36" s="40" t="s">
        <v>3421</v>
      </c>
      <c r="L36" s="40" t="s">
        <v>3422</v>
      </c>
      <c r="M36" s="40" t="s">
        <v>140</v>
      </c>
      <c r="N36" s="40" t="s">
        <v>141</v>
      </c>
      <c r="O36" s="40" t="s">
        <v>3423</v>
      </c>
      <c r="P36" s="40" t="s">
        <v>143</v>
      </c>
      <c r="Q36" s="40" t="s">
        <v>159</v>
      </c>
      <c r="R36" s="40" t="s">
        <v>160</v>
      </c>
      <c r="S36" s="40" t="s">
        <v>1298</v>
      </c>
      <c r="T36" s="40" t="s">
        <v>1299</v>
      </c>
      <c r="U36" s="40" t="s">
        <v>76</v>
      </c>
      <c r="V36" s="40" t="s">
        <v>77</v>
      </c>
      <c r="W36" s="41" t="s">
        <v>29</v>
      </c>
      <c r="X36" s="41" t="s">
        <v>30</v>
      </c>
      <c r="Y36" s="41" t="s">
        <v>31</v>
      </c>
      <c r="Z36" s="41" t="s">
        <v>7310</v>
      </c>
      <c r="AA36" s="41" t="s">
        <v>32</v>
      </c>
      <c r="AB36" s="41" t="s">
        <v>32</v>
      </c>
      <c r="AC36" s="41" t="s">
        <v>32</v>
      </c>
      <c r="AD36" s="41" t="s">
        <v>189</v>
      </c>
      <c r="AE36" s="41"/>
      <c r="AF36" s="41"/>
      <c r="AG36" s="41" t="s">
        <v>190</v>
      </c>
      <c r="AH36" s="41"/>
      <c r="AI36" s="43"/>
      <c r="AJ36" s="41"/>
      <c r="AK36" s="43"/>
      <c r="AL36" s="41"/>
      <c r="AM36" s="41" t="s">
        <v>78</v>
      </c>
      <c r="AN36" s="41" t="s">
        <v>78</v>
      </c>
      <c r="AO36" s="41" t="s">
        <v>1156</v>
      </c>
      <c r="AP36" s="41" t="s">
        <v>1029</v>
      </c>
      <c r="AQ36" s="41"/>
      <c r="AR36" s="41" t="s">
        <v>6848</v>
      </c>
      <c r="AS36" s="41" t="s">
        <v>6849</v>
      </c>
      <c r="AT36" s="41" t="s">
        <v>1029</v>
      </c>
      <c r="AU36" s="40" t="s">
        <v>6821</v>
      </c>
      <c r="AV36" s="40" t="s">
        <v>486</v>
      </c>
      <c r="AW36" s="40" t="s">
        <v>955</v>
      </c>
      <c r="AX36" s="40" t="s">
        <v>6850</v>
      </c>
    </row>
    <row r="37" spans="1:50" x14ac:dyDescent="0.2">
      <c r="A37" s="40" t="s">
        <v>6853</v>
      </c>
      <c r="B37" s="40" t="s">
        <v>7081</v>
      </c>
      <c r="C37" s="40" t="s">
        <v>7289</v>
      </c>
      <c r="D37" s="40" t="s">
        <v>187</v>
      </c>
      <c r="E37" s="48">
        <v>156195</v>
      </c>
      <c r="F37" s="48">
        <v>0</v>
      </c>
      <c r="G37" s="49">
        <v>156195</v>
      </c>
      <c r="H37" s="41" t="s">
        <v>558</v>
      </c>
      <c r="I37" s="41" t="s">
        <v>188</v>
      </c>
      <c r="J37" s="42" t="s">
        <v>150</v>
      </c>
      <c r="K37" s="40" t="s">
        <v>4484</v>
      </c>
      <c r="L37" s="40" t="s">
        <v>4485</v>
      </c>
      <c r="M37" s="40" t="s">
        <v>140</v>
      </c>
      <c r="N37" s="40" t="s">
        <v>141</v>
      </c>
      <c r="O37" s="40" t="s">
        <v>4486</v>
      </c>
      <c r="P37" s="40" t="s">
        <v>143</v>
      </c>
      <c r="Q37" s="40" t="s">
        <v>151</v>
      </c>
      <c r="R37" s="40" t="s">
        <v>152</v>
      </c>
      <c r="S37" s="40" t="s">
        <v>1298</v>
      </c>
      <c r="T37" s="40" t="s">
        <v>1299</v>
      </c>
      <c r="U37" s="40" t="s">
        <v>76</v>
      </c>
      <c r="V37" s="40" t="s">
        <v>77</v>
      </c>
      <c r="W37" s="41" t="s">
        <v>29</v>
      </c>
      <c r="X37" s="41" t="s">
        <v>30</v>
      </c>
      <c r="Y37" s="41" t="s">
        <v>31</v>
      </c>
      <c r="Z37" s="41" t="s">
        <v>7290</v>
      </c>
      <c r="AA37" s="41" t="s">
        <v>32</v>
      </c>
      <c r="AB37" s="41" t="s">
        <v>32</v>
      </c>
      <c r="AC37" s="41" t="s">
        <v>32</v>
      </c>
      <c r="AD37" s="41" t="s">
        <v>189</v>
      </c>
      <c r="AE37" s="41"/>
      <c r="AF37" s="41"/>
      <c r="AG37" s="41" t="s">
        <v>190</v>
      </c>
      <c r="AH37" s="41"/>
      <c r="AI37" s="43"/>
      <c r="AJ37" s="41"/>
      <c r="AK37" s="43"/>
      <c r="AL37" s="41"/>
      <c r="AM37" s="41" t="s">
        <v>78</v>
      </c>
      <c r="AN37" s="41" t="s">
        <v>78</v>
      </c>
      <c r="AO37" s="41" t="s">
        <v>1157</v>
      </c>
      <c r="AP37" s="41" t="s">
        <v>1029</v>
      </c>
      <c r="AQ37" s="41"/>
      <c r="AR37" s="41" t="s">
        <v>6852</v>
      </c>
      <c r="AS37" s="41" t="s">
        <v>6853</v>
      </c>
      <c r="AT37" s="41" t="s">
        <v>1029</v>
      </c>
      <c r="AU37" s="40" t="s">
        <v>6821</v>
      </c>
      <c r="AV37" s="40" t="s">
        <v>486</v>
      </c>
      <c r="AW37" s="40" t="s">
        <v>6854</v>
      </c>
      <c r="AX37" s="40" t="s">
        <v>6855</v>
      </c>
    </row>
    <row r="38" spans="1:50" x14ac:dyDescent="0.2">
      <c r="A38" s="40" t="s">
        <v>6858</v>
      </c>
      <c r="B38" s="40" t="s">
        <v>7081</v>
      </c>
      <c r="C38" s="40" t="s">
        <v>7317</v>
      </c>
      <c r="D38" s="40" t="s">
        <v>187</v>
      </c>
      <c r="E38" s="48">
        <v>439369</v>
      </c>
      <c r="F38" s="48">
        <v>0</v>
      </c>
      <c r="G38" s="49">
        <v>439369</v>
      </c>
      <c r="H38" s="41" t="s">
        <v>558</v>
      </c>
      <c r="I38" s="41" t="s">
        <v>188</v>
      </c>
      <c r="J38" s="42" t="s">
        <v>150</v>
      </c>
      <c r="K38" s="40" t="s">
        <v>3182</v>
      </c>
      <c r="L38" s="40" t="s">
        <v>3183</v>
      </c>
      <c r="M38" s="40" t="s">
        <v>140</v>
      </c>
      <c r="N38" s="40" t="s">
        <v>141</v>
      </c>
      <c r="O38" s="40" t="s">
        <v>3184</v>
      </c>
      <c r="P38" s="40" t="s">
        <v>143</v>
      </c>
      <c r="Q38" s="40" t="s">
        <v>151</v>
      </c>
      <c r="R38" s="40" t="s">
        <v>152</v>
      </c>
      <c r="S38" s="40" t="s">
        <v>1218</v>
      </c>
      <c r="T38" s="40" t="s">
        <v>1219</v>
      </c>
      <c r="U38" s="40" t="s">
        <v>27</v>
      </c>
      <c r="V38" s="40" t="s">
        <v>28</v>
      </c>
      <c r="W38" s="41" t="s">
        <v>29</v>
      </c>
      <c r="X38" s="41" t="s">
        <v>30</v>
      </c>
      <c r="Y38" s="41" t="s">
        <v>31</v>
      </c>
      <c r="Z38" s="41" t="s">
        <v>7318</v>
      </c>
      <c r="AA38" s="41" t="s">
        <v>32</v>
      </c>
      <c r="AB38" s="41" t="s">
        <v>32</v>
      </c>
      <c r="AC38" s="41" t="s">
        <v>32</v>
      </c>
      <c r="AD38" s="41" t="s">
        <v>189</v>
      </c>
      <c r="AE38" s="41"/>
      <c r="AF38" s="41"/>
      <c r="AG38" s="41" t="s">
        <v>190</v>
      </c>
      <c r="AH38" s="41"/>
      <c r="AI38" s="43"/>
      <c r="AJ38" s="41"/>
      <c r="AK38" s="43"/>
      <c r="AL38" s="41"/>
      <c r="AM38" s="41" t="s">
        <v>54</v>
      </c>
      <c r="AN38" s="41" t="s">
        <v>54</v>
      </c>
      <c r="AO38" s="41" t="s">
        <v>1158</v>
      </c>
      <c r="AP38" s="41" t="s">
        <v>1029</v>
      </c>
      <c r="AQ38" s="41"/>
      <c r="AR38" s="41" t="s">
        <v>6857</v>
      </c>
      <c r="AS38" s="41" t="s">
        <v>6858</v>
      </c>
      <c r="AT38" s="41" t="s">
        <v>1029</v>
      </c>
      <c r="AU38" s="40" t="s">
        <v>6821</v>
      </c>
      <c r="AV38" s="40" t="s">
        <v>486</v>
      </c>
      <c r="AW38" s="40" t="s">
        <v>957</v>
      </c>
      <c r="AX38" s="40" t="s">
        <v>6859</v>
      </c>
    </row>
    <row r="39" spans="1:50" x14ac:dyDescent="0.2">
      <c r="A39" s="40" t="s">
        <v>6862</v>
      </c>
      <c r="B39" s="40" t="s">
        <v>7081</v>
      </c>
      <c r="C39" s="40" t="s">
        <v>7319</v>
      </c>
      <c r="D39" s="40" t="s">
        <v>187</v>
      </c>
      <c r="E39" s="48">
        <v>312390</v>
      </c>
      <c r="F39" s="48">
        <v>0</v>
      </c>
      <c r="G39" s="49">
        <v>312390</v>
      </c>
      <c r="H39" s="41" t="s">
        <v>558</v>
      </c>
      <c r="I39" s="41" t="s">
        <v>188</v>
      </c>
      <c r="J39" s="42" t="s">
        <v>150</v>
      </c>
      <c r="K39" s="40" t="s">
        <v>3376</v>
      </c>
      <c r="L39" s="40" t="s">
        <v>3377</v>
      </c>
      <c r="M39" s="40" t="s">
        <v>140</v>
      </c>
      <c r="N39" s="40" t="s">
        <v>141</v>
      </c>
      <c r="O39" s="40" t="s">
        <v>3378</v>
      </c>
      <c r="P39" s="40" t="s">
        <v>143</v>
      </c>
      <c r="Q39" s="40" t="s">
        <v>151</v>
      </c>
      <c r="R39" s="40" t="s">
        <v>152</v>
      </c>
      <c r="S39" s="40" t="s">
        <v>1293</v>
      </c>
      <c r="T39" s="40" t="s">
        <v>1294</v>
      </c>
      <c r="U39" s="40" t="s">
        <v>76</v>
      </c>
      <c r="V39" s="40" t="s">
        <v>77</v>
      </c>
      <c r="W39" s="41" t="s">
        <v>29</v>
      </c>
      <c r="X39" s="41" t="s">
        <v>30</v>
      </c>
      <c r="Y39" s="41" t="s">
        <v>31</v>
      </c>
      <c r="Z39" s="41" t="s">
        <v>7310</v>
      </c>
      <c r="AA39" s="41" t="s">
        <v>32</v>
      </c>
      <c r="AB39" s="41" t="s">
        <v>32</v>
      </c>
      <c r="AC39" s="41" t="s">
        <v>32</v>
      </c>
      <c r="AD39" s="41" t="s">
        <v>189</v>
      </c>
      <c r="AE39" s="41"/>
      <c r="AF39" s="41"/>
      <c r="AG39" s="41" t="s">
        <v>190</v>
      </c>
      <c r="AH39" s="41"/>
      <c r="AI39" s="43"/>
      <c r="AJ39" s="41"/>
      <c r="AK39" s="43"/>
      <c r="AL39" s="41"/>
      <c r="AM39" s="41" t="s">
        <v>78</v>
      </c>
      <c r="AN39" s="41" t="s">
        <v>78</v>
      </c>
      <c r="AO39" s="41" t="s">
        <v>1159</v>
      </c>
      <c r="AP39" s="41" t="s">
        <v>1029</v>
      </c>
      <c r="AQ39" s="41"/>
      <c r="AR39" s="41" t="s">
        <v>6861</v>
      </c>
      <c r="AS39" s="41" t="s">
        <v>6862</v>
      </c>
      <c r="AT39" s="41" t="s">
        <v>1029</v>
      </c>
      <c r="AU39" s="40" t="s">
        <v>6821</v>
      </c>
      <c r="AV39" s="40" t="s">
        <v>486</v>
      </c>
      <c r="AW39" s="40" t="s">
        <v>6863</v>
      </c>
      <c r="AX39" s="40" t="s">
        <v>6864</v>
      </c>
    </row>
    <row r="40" spans="1:50" x14ac:dyDescent="0.2">
      <c r="A40" s="40" t="s">
        <v>6867</v>
      </c>
      <c r="B40" s="40" t="s">
        <v>7081</v>
      </c>
      <c r="C40" s="40" t="s">
        <v>7320</v>
      </c>
      <c r="D40" s="40" t="s">
        <v>187</v>
      </c>
      <c r="E40" s="48">
        <v>185927</v>
      </c>
      <c r="F40" s="48">
        <v>0</v>
      </c>
      <c r="G40" s="49">
        <v>185927</v>
      </c>
      <c r="H40" s="41" t="s">
        <v>558</v>
      </c>
      <c r="I40" s="41" t="s">
        <v>188</v>
      </c>
      <c r="J40" s="42" t="s">
        <v>150</v>
      </c>
      <c r="K40" s="40" t="s">
        <v>3407</v>
      </c>
      <c r="L40" s="40" t="s">
        <v>3408</v>
      </c>
      <c r="M40" s="40" t="s">
        <v>140</v>
      </c>
      <c r="N40" s="40" t="s">
        <v>141</v>
      </c>
      <c r="O40" s="40" t="s">
        <v>3409</v>
      </c>
      <c r="P40" s="40" t="s">
        <v>143</v>
      </c>
      <c r="Q40" s="40" t="s">
        <v>148</v>
      </c>
      <c r="R40" s="40" t="s">
        <v>149</v>
      </c>
      <c r="S40" s="40" t="s">
        <v>1293</v>
      </c>
      <c r="T40" s="40" t="s">
        <v>1294</v>
      </c>
      <c r="U40" s="40" t="s">
        <v>76</v>
      </c>
      <c r="V40" s="40" t="s">
        <v>77</v>
      </c>
      <c r="W40" s="41" t="s">
        <v>29</v>
      </c>
      <c r="X40" s="41" t="s">
        <v>30</v>
      </c>
      <c r="Y40" s="41" t="s">
        <v>31</v>
      </c>
      <c r="Z40" s="41" t="s">
        <v>7321</v>
      </c>
      <c r="AA40" s="41" t="s">
        <v>32</v>
      </c>
      <c r="AB40" s="41" t="s">
        <v>32</v>
      </c>
      <c r="AC40" s="41" t="s">
        <v>32</v>
      </c>
      <c r="AD40" s="41" t="s">
        <v>189</v>
      </c>
      <c r="AE40" s="41"/>
      <c r="AF40" s="41"/>
      <c r="AG40" s="41" t="s">
        <v>190</v>
      </c>
      <c r="AH40" s="41"/>
      <c r="AI40" s="43"/>
      <c r="AJ40" s="41"/>
      <c r="AK40" s="43"/>
      <c r="AL40" s="41"/>
      <c r="AM40" s="41" t="s">
        <v>78</v>
      </c>
      <c r="AN40" s="41" t="s">
        <v>78</v>
      </c>
      <c r="AO40" s="41" t="s">
        <v>1160</v>
      </c>
      <c r="AP40" s="41" t="s">
        <v>1029</v>
      </c>
      <c r="AQ40" s="41"/>
      <c r="AR40" s="41" t="s">
        <v>6866</v>
      </c>
      <c r="AS40" s="41" t="s">
        <v>6867</v>
      </c>
      <c r="AT40" s="41" t="s">
        <v>1029</v>
      </c>
      <c r="AU40" s="40" t="s">
        <v>6821</v>
      </c>
      <c r="AV40" s="40" t="s">
        <v>486</v>
      </c>
      <c r="AW40" s="40" t="s">
        <v>991</v>
      </c>
      <c r="AX40" s="40" t="s">
        <v>6868</v>
      </c>
    </row>
    <row r="41" spans="1:50" x14ac:dyDescent="0.2">
      <c r="A41" s="40" t="s">
        <v>6871</v>
      </c>
      <c r="B41" s="40" t="s">
        <v>7081</v>
      </c>
      <c r="C41" s="40" t="s">
        <v>7322</v>
      </c>
      <c r="D41" s="40" t="s">
        <v>187</v>
      </c>
      <c r="E41" s="48">
        <v>228260</v>
      </c>
      <c r="F41" s="48">
        <v>0</v>
      </c>
      <c r="G41" s="49">
        <v>228260</v>
      </c>
      <c r="H41" s="41" t="s">
        <v>558</v>
      </c>
      <c r="I41" s="41" t="s">
        <v>188</v>
      </c>
      <c r="J41" s="42" t="s">
        <v>150</v>
      </c>
      <c r="K41" s="40" t="s">
        <v>3388</v>
      </c>
      <c r="L41" s="40" t="s">
        <v>3389</v>
      </c>
      <c r="M41" s="40" t="s">
        <v>140</v>
      </c>
      <c r="N41" s="40" t="s">
        <v>141</v>
      </c>
      <c r="O41" s="40" t="s">
        <v>3390</v>
      </c>
      <c r="P41" s="40" t="s">
        <v>143</v>
      </c>
      <c r="Q41" s="40" t="s">
        <v>151</v>
      </c>
      <c r="R41" s="40" t="s">
        <v>152</v>
      </c>
      <c r="S41" s="40" t="s">
        <v>1293</v>
      </c>
      <c r="T41" s="40" t="s">
        <v>1294</v>
      </c>
      <c r="U41" s="40" t="s">
        <v>76</v>
      </c>
      <c r="V41" s="40" t="s">
        <v>77</v>
      </c>
      <c r="W41" s="41" t="s">
        <v>29</v>
      </c>
      <c r="X41" s="41" t="s">
        <v>30</v>
      </c>
      <c r="Y41" s="41" t="s">
        <v>31</v>
      </c>
      <c r="Z41" s="41" t="s">
        <v>7323</v>
      </c>
      <c r="AA41" s="41" t="s">
        <v>32</v>
      </c>
      <c r="AB41" s="41" t="s">
        <v>32</v>
      </c>
      <c r="AC41" s="41" t="s">
        <v>32</v>
      </c>
      <c r="AD41" s="41" t="s">
        <v>189</v>
      </c>
      <c r="AE41" s="41"/>
      <c r="AF41" s="41"/>
      <c r="AG41" s="41" t="s">
        <v>190</v>
      </c>
      <c r="AH41" s="41"/>
      <c r="AI41" s="43"/>
      <c r="AJ41" s="41"/>
      <c r="AK41" s="43"/>
      <c r="AL41" s="41"/>
      <c r="AM41" s="41" t="s">
        <v>78</v>
      </c>
      <c r="AN41" s="41" t="s">
        <v>78</v>
      </c>
      <c r="AO41" s="41" t="s">
        <v>1161</v>
      </c>
      <c r="AP41" s="41" t="s">
        <v>1029</v>
      </c>
      <c r="AQ41" s="41"/>
      <c r="AR41" s="41" t="s">
        <v>6870</v>
      </c>
      <c r="AS41" s="41" t="s">
        <v>6871</v>
      </c>
      <c r="AT41" s="41" t="s">
        <v>1029</v>
      </c>
      <c r="AU41" s="40" t="s">
        <v>6821</v>
      </c>
      <c r="AV41" s="40" t="s">
        <v>486</v>
      </c>
      <c r="AW41" s="40" t="s">
        <v>6872</v>
      </c>
      <c r="AX41" s="40" t="s">
        <v>6873</v>
      </c>
    </row>
    <row r="42" spans="1:50" x14ac:dyDescent="0.2">
      <c r="A42" s="40" t="s">
        <v>6881</v>
      </c>
      <c r="B42" s="40" t="s">
        <v>7081</v>
      </c>
      <c r="C42" s="40" t="s">
        <v>7324</v>
      </c>
      <c r="D42" s="40" t="s">
        <v>187</v>
      </c>
      <c r="E42" s="48">
        <v>1289560</v>
      </c>
      <c r="F42" s="48">
        <v>0</v>
      </c>
      <c r="G42" s="49">
        <v>1289560</v>
      </c>
      <c r="H42" s="41" t="s">
        <v>558</v>
      </c>
      <c r="I42" s="41" t="s">
        <v>188</v>
      </c>
      <c r="J42" s="42" t="s">
        <v>150</v>
      </c>
      <c r="K42" s="40" t="s">
        <v>1787</v>
      </c>
      <c r="L42" s="40" t="s">
        <v>1788</v>
      </c>
      <c r="M42" s="40" t="s">
        <v>140</v>
      </c>
      <c r="N42" s="40" t="s">
        <v>141</v>
      </c>
      <c r="O42" s="40" t="s">
        <v>1789</v>
      </c>
      <c r="P42" s="40" t="s">
        <v>143</v>
      </c>
      <c r="Q42" s="40" t="s">
        <v>148</v>
      </c>
      <c r="R42" s="40" t="s">
        <v>149</v>
      </c>
      <c r="S42" s="40" t="s">
        <v>1325</v>
      </c>
      <c r="T42" s="40" t="s">
        <v>1326</v>
      </c>
      <c r="U42" s="40" t="s">
        <v>27</v>
      </c>
      <c r="V42" s="40" t="s">
        <v>28</v>
      </c>
      <c r="W42" s="41" t="s">
        <v>29</v>
      </c>
      <c r="X42" s="41" t="s">
        <v>30</v>
      </c>
      <c r="Y42" s="41" t="s">
        <v>31</v>
      </c>
      <c r="Z42" s="41" t="s">
        <v>7325</v>
      </c>
      <c r="AA42" s="41" t="s">
        <v>32</v>
      </c>
      <c r="AB42" s="41" t="s">
        <v>32</v>
      </c>
      <c r="AC42" s="41" t="s">
        <v>32</v>
      </c>
      <c r="AD42" s="41" t="s">
        <v>189</v>
      </c>
      <c r="AE42" s="41"/>
      <c r="AF42" s="41"/>
      <c r="AG42" s="41" t="s">
        <v>190</v>
      </c>
      <c r="AH42" s="41"/>
      <c r="AI42" s="43"/>
      <c r="AJ42" s="41"/>
      <c r="AK42" s="43"/>
      <c r="AL42" s="41"/>
      <c r="AM42" s="41" t="s">
        <v>88</v>
      </c>
      <c r="AN42" s="41" t="s">
        <v>88</v>
      </c>
      <c r="AO42" s="41" t="s">
        <v>1163</v>
      </c>
      <c r="AP42" s="41" t="s">
        <v>1029</v>
      </c>
      <c r="AQ42" s="41"/>
      <c r="AR42" s="41" t="s">
        <v>6880</v>
      </c>
      <c r="AS42" s="41" t="s">
        <v>6881</v>
      </c>
      <c r="AT42" s="41" t="s">
        <v>1029</v>
      </c>
      <c r="AU42" s="40" t="s">
        <v>6874</v>
      </c>
      <c r="AV42" s="40" t="s">
        <v>486</v>
      </c>
      <c r="AW42" s="40" t="s">
        <v>6882</v>
      </c>
      <c r="AX42" s="40" t="s">
        <v>6883</v>
      </c>
    </row>
    <row r="43" spans="1:50" x14ac:dyDescent="0.2">
      <c r="A43" s="40" t="s">
        <v>6886</v>
      </c>
      <c r="B43" s="40" t="s">
        <v>7081</v>
      </c>
      <c r="C43" s="40" t="s">
        <v>7326</v>
      </c>
      <c r="D43" s="40" t="s">
        <v>187</v>
      </c>
      <c r="E43" s="48">
        <v>957170</v>
      </c>
      <c r="F43" s="48">
        <v>0</v>
      </c>
      <c r="G43" s="49">
        <v>957170</v>
      </c>
      <c r="H43" s="41" t="s">
        <v>558</v>
      </c>
      <c r="I43" s="41" t="s">
        <v>188</v>
      </c>
      <c r="J43" s="42" t="s">
        <v>150</v>
      </c>
      <c r="K43" s="40" t="s">
        <v>1547</v>
      </c>
      <c r="L43" s="40" t="s">
        <v>1548</v>
      </c>
      <c r="M43" s="40" t="s">
        <v>140</v>
      </c>
      <c r="N43" s="40" t="s">
        <v>141</v>
      </c>
      <c r="O43" s="40" t="s">
        <v>1549</v>
      </c>
      <c r="P43" s="40" t="s">
        <v>143</v>
      </c>
      <c r="Q43" s="40" t="s">
        <v>159</v>
      </c>
      <c r="R43" s="40" t="s">
        <v>160</v>
      </c>
      <c r="S43" s="40" t="s">
        <v>1334</v>
      </c>
      <c r="T43" s="40" t="s">
        <v>1335</v>
      </c>
      <c r="U43" s="40" t="s">
        <v>27</v>
      </c>
      <c r="V43" s="40" t="s">
        <v>28</v>
      </c>
      <c r="W43" s="41" t="s">
        <v>29</v>
      </c>
      <c r="X43" s="41" t="s">
        <v>30</v>
      </c>
      <c r="Y43" s="41" t="s">
        <v>31</v>
      </c>
      <c r="Z43" s="41" t="s">
        <v>7327</v>
      </c>
      <c r="AA43" s="41" t="s">
        <v>32</v>
      </c>
      <c r="AB43" s="41" t="s">
        <v>32</v>
      </c>
      <c r="AC43" s="41" t="s">
        <v>32</v>
      </c>
      <c r="AD43" s="41" t="s">
        <v>189</v>
      </c>
      <c r="AE43" s="41"/>
      <c r="AF43" s="41"/>
      <c r="AG43" s="41" t="s">
        <v>190</v>
      </c>
      <c r="AH43" s="41"/>
      <c r="AI43" s="43"/>
      <c r="AJ43" s="41"/>
      <c r="AK43" s="43"/>
      <c r="AL43" s="41"/>
      <c r="AM43" s="41" t="s">
        <v>93</v>
      </c>
      <c r="AN43" s="41" t="s">
        <v>93</v>
      </c>
      <c r="AO43" s="41" t="s">
        <v>1164</v>
      </c>
      <c r="AP43" s="41" t="s">
        <v>1029</v>
      </c>
      <c r="AQ43" s="41"/>
      <c r="AR43" s="41" t="s">
        <v>6885</v>
      </c>
      <c r="AS43" s="41" t="s">
        <v>6886</v>
      </c>
      <c r="AT43" s="41" t="s">
        <v>1029</v>
      </c>
      <c r="AU43" s="40" t="s">
        <v>6874</v>
      </c>
      <c r="AV43" s="40" t="s">
        <v>486</v>
      </c>
      <c r="AW43" s="40" t="s">
        <v>995</v>
      </c>
      <c r="AX43" s="40" t="s">
        <v>6887</v>
      </c>
    </row>
    <row r="44" spans="1:50" x14ac:dyDescent="0.2">
      <c r="A44" s="40" t="s">
        <v>6890</v>
      </c>
      <c r="B44" s="40" t="s">
        <v>7081</v>
      </c>
      <c r="C44" s="40" t="s">
        <v>7328</v>
      </c>
      <c r="D44" s="40" t="s">
        <v>187</v>
      </c>
      <c r="E44" s="48">
        <v>208260</v>
      </c>
      <c r="F44" s="48">
        <v>0</v>
      </c>
      <c r="G44" s="49">
        <v>208260</v>
      </c>
      <c r="H44" s="41" t="s">
        <v>558</v>
      </c>
      <c r="I44" s="41" t="s">
        <v>188</v>
      </c>
      <c r="J44" s="42" t="s">
        <v>150</v>
      </c>
      <c r="K44" s="40" t="s">
        <v>3382</v>
      </c>
      <c r="L44" s="40" t="s">
        <v>3383</v>
      </c>
      <c r="M44" s="40" t="s">
        <v>140</v>
      </c>
      <c r="N44" s="40" t="s">
        <v>141</v>
      </c>
      <c r="O44" s="40" t="s">
        <v>3384</v>
      </c>
      <c r="P44" s="40" t="s">
        <v>143</v>
      </c>
      <c r="Q44" s="40" t="s">
        <v>159</v>
      </c>
      <c r="R44" s="40" t="s">
        <v>160</v>
      </c>
      <c r="S44" s="40" t="s">
        <v>1293</v>
      </c>
      <c r="T44" s="40" t="s">
        <v>1294</v>
      </c>
      <c r="U44" s="40" t="s">
        <v>76</v>
      </c>
      <c r="V44" s="40" t="s">
        <v>77</v>
      </c>
      <c r="W44" s="41" t="s">
        <v>29</v>
      </c>
      <c r="X44" s="41" t="s">
        <v>30</v>
      </c>
      <c r="Y44" s="41" t="s">
        <v>31</v>
      </c>
      <c r="Z44" s="41" t="s">
        <v>7329</v>
      </c>
      <c r="AA44" s="41" t="s">
        <v>32</v>
      </c>
      <c r="AB44" s="41" t="s">
        <v>32</v>
      </c>
      <c r="AC44" s="41" t="s">
        <v>32</v>
      </c>
      <c r="AD44" s="41" t="s">
        <v>189</v>
      </c>
      <c r="AE44" s="41"/>
      <c r="AF44" s="41"/>
      <c r="AG44" s="41" t="s">
        <v>190</v>
      </c>
      <c r="AH44" s="41"/>
      <c r="AI44" s="43"/>
      <c r="AJ44" s="41"/>
      <c r="AK44" s="43"/>
      <c r="AL44" s="41"/>
      <c r="AM44" s="41" t="s">
        <v>78</v>
      </c>
      <c r="AN44" s="41" t="s">
        <v>78</v>
      </c>
      <c r="AO44" s="41" t="s">
        <v>1165</v>
      </c>
      <c r="AP44" s="41" t="s">
        <v>1029</v>
      </c>
      <c r="AQ44" s="41"/>
      <c r="AR44" s="41" t="s">
        <v>6889</v>
      </c>
      <c r="AS44" s="41" t="s">
        <v>6890</v>
      </c>
      <c r="AT44" s="41" t="s">
        <v>1029</v>
      </c>
      <c r="AU44" s="40" t="s">
        <v>6874</v>
      </c>
      <c r="AV44" s="40" t="s">
        <v>486</v>
      </c>
      <c r="AW44" s="40" t="s">
        <v>993</v>
      </c>
      <c r="AX44" s="40" t="s">
        <v>6891</v>
      </c>
    </row>
    <row r="45" spans="1:50" x14ac:dyDescent="0.2">
      <c r="A45" s="40" t="s">
        <v>6902</v>
      </c>
      <c r="B45" s="40" t="s">
        <v>7081</v>
      </c>
      <c r="C45" s="40" t="s">
        <v>7330</v>
      </c>
      <c r="D45" s="40" t="s">
        <v>187</v>
      </c>
      <c r="E45" s="48">
        <v>156195</v>
      </c>
      <c r="F45" s="48">
        <v>0</v>
      </c>
      <c r="G45" s="49">
        <v>156195</v>
      </c>
      <c r="H45" s="41" t="s">
        <v>558</v>
      </c>
      <c r="I45" s="41" t="s">
        <v>188</v>
      </c>
      <c r="J45" s="42" t="s">
        <v>150</v>
      </c>
      <c r="K45" s="40" t="s">
        <v>2955</v>
      </c>
      <c r="L45" s="40" t="s">
        <v>2956</v>
      </c>
      <c r="M45" s="40" t="s">
        <v>140</v>
      </c>
      <c r="N45" s="40" t="s">
        <v>141</v>
      </c>
      <c r="O45" s="40" t="s">
        <v>2957</v>
      </c>
      <c r="P45" s="40" t="s">
        <v>143</v>
      </c>
      <c r="Q45" s="40" t="s">
        <v>157</v>
      </c>
      <c r="R45" s="40" t="s">
        <v>158</v>
      </c>
      <c r="S45" s="40" t="s">
        <v>1226</v>
      </c>
      <c r="T45" s="40" t="s">
        <v>1227</v>
      </c>
      <c r="U45" s="40" t="s">
        <v>27</v>
      </c>
      <c r="V45" s="40" t="s">
        <v>28</v>
      </c>
      <c r="W45" s="41" t="s">
        <v>29</v>
      </c>
      <c r="X45" s="41" t="s">
        <v>30</v>
      </c>
      <c r="Y45" s="41" t="s">
        <v>31</v>
      </c>
      <c r="Z45" s="41" t="s">
        <v>7290</v>
      </c>
      <c r="AA45" s="41" t="s">
        <v>32</v>
      </c>
      <c r="AB45" s="41" t="s">
        <v>32</v>
      </c>
      <c r="AC45" s="41" t="s">
        <v>32</v>
      </c>
      <c r="AD45" s="41" t="s">
        <v>189</v>
      </c>
      <c r="AE45" s="41"/>
      <c r="AF45" s="41"/>
      <c r="AG45" s="41" t="s">
        <v>190</v>
      </c>
      <c r="AH45" s="41"/>
      <c r="AI45" s="43"/>
      <c r="AJ45" s="41"/>
      <c r="AK45" s="43"/>
      <c r="AL45" s="41"/>
      <c r="AM45" s="41" t="s">
        <v>45</v>
      </c>
      <c r="AN45" s="41" t="s">
        <v>45</v>
      </c>
      <c r="AO45" s="41" t="s">
        <v>1168</v>
      </c>
      <c r="AP45" s="41" t="s">
        <v>1029</v>
      </c>
      <c r="AQ45" s="41"/>
      <c r="AR45" s="41" t="s">
        <v>6901</v>
      </c>
      <c r="AS45" s="41" t="s">
        <v>6902</v>
      </c>
      <c r="AT45" s="41" t="s">
        <v>1029</v>
      </c>
      <c r="AU45" s="40" t="s">
        <v>6874</v>
      </c>
      <c r="AV45" s="40" t="s">
        <v>486</v>
      </c>
      <c r="AW45" s="40" t="s">
        <v>1008</v>
      </c>
      <c r="AX45" s="40" t="s">
        <v>6903</v>
      </c>
    </row>
    <row r="46" spans="1:50" x14ac:dyDescent="0.2">
      <c r="A46" s="40" t="s">
        <v>6906</v>
      </c>
      <c r="B46" s="40" t="s">
        <v>7081</v>
      </c>
      <c r="C46" s="40" t="s">
        <v>7331</v>
      </c>
      <c r="D46" s="40" t="s">
        <v>187</v>
      </c>
      <c r="E46" s="48">
        <v>312390</v>
      </c>
      <c r="F46" s="48">
        <v>0</v>
      </c>
      <c r="G46" s="49">
        <v>312390</v>
      </c>
      <c r="H46" s="41" t="s">
        <v>558</v>
      </c>
      <c r="I46" s="41" t="s">
        <v>188</v>
      </c>
      <c r="J46" s="42" t="s">
        <v>150</v>
      </c>
      <c r="K46" s="40" t="s">
        <v>2437</v>
      </c>
      <c r="L46" s="40" t="s">
        <v>2438</v>
      </c>
      <c r="M46" s="40" t="s">
        <v>140</v>
      </c>
      <c r="N46" s="40" t="s">
        <v>141</v>
      </c>
      <c r="O46" s="40" t="s">
        <v>2439</v>
      </c>
      <c r="P46" s="40" t="s">
        <v>143</v>
      </c>
      <c r="Q46" s="40" t="s">
        <v>151</v>
      </c>
      <c r="R46" s="40" t="s">
        <v>152</v>
      </c>
      <c r="S46" s="40" t="s">
        <v>1226</v>
      </c>
      <c r="T46" s="40" t="s">
        <v>1227</v>
      </c>
      <c r="U46" s="40" t="s">
        <v>27</v>
      </c>
      <c r="V46" s="40" t="s">
        <v>28</v>
      </c>
      <c r="W46" s="41" t="s">
        <v>29</v>
      </c>
      <c r="X46" s="41" t="s">
        <v>30</v>
      </c>
      <c r="Y46" s="41" t="s">
        <v>31</v>
      </c>
      <c r="Z46" s="41" t="s">
        <v>7310</v>
      </c>
      <c r="AA46" s="41" t="s">
        <v>32</v>
      </c>
      <c r="AB46" s="41" t="s">
        <v>32</v>
      </c>
      <c r="AC46" s="41" t="s">
        <v>32</v>
      </c>
      <c r="AD46" s="41" t="s">
        <v>189</v>
      </c>
      <c r="AE46" s="41"/>
      <c r="AF46" s="41"/>
      <c r="AG46" s="41" t="s">
        <v>190</v>
      </c>
      <c r="AH46" s="41"/>
      <c r="AI46" s="43"/>
      <c r="AJ46" s="41"/>
      <c r="AK46" s="43"/>
      <c r="AL46" s="41"/>
      <c r="AM46" s="41" t="s">
        <v>45</v>
      </c>
      <c r="AN46" s="41" t="s">
        <v>45</v>
      </c>
      <c r="AO46" s="41" t="s">
        <v>1169</v>
      </c>
      <c r="AP46" s="41" t="s">
        <v>1029</v>
      </c>
      <c r="AQ46" s="41"/>
      <c r="AR46" s="41" t="s">
        <v>6905</v>
      </c>
      <c r="AS46" s="41" t="s">
        <v>6906</v>
      </c>
      <c r="AT46" s="41" t="s">
        <v>1029</v>
      </c>
      <c r="AU46" s="40" t="s">
        <v>6874</v>
      </c>
      <c r="AV46" s="40" t="s">
        <v>486</v>
      </c>
      <c r="AW46" s="40" t="s">
        <v>975</v>
      </c>
      <c r="AX46" s="40" t="s">
        <v>6907</v>
      </c>
    </row>
    <row r="47" spans="1:50" x14ac:dyDescent="0.2">
      <c r="A47" s="40" t="s">
        <v>6911</v>
      </c>
      <c r="B47" s="40" t="s">
        <v>7081</v>
      </c>
      <c r="C47" s="40" t="s">
        <v>7332</v>
      </c>
      <c r="D47" s="40" t="s">
        <v>187</v>
      </c>
      <c r="E47" s="48">
        <v>644780</v>
      </c>
      <c r="F47" s="48">
        <v>0</v>
      </c>
      <c r="G47" s="49">
        <v>644780</v>
      </c>
      <c r="H47" s="41" t="s">
        <v>558</v>
      </c>
      <c r="I47" s="41" t="s">
        <v>188</v>
      </c>
      <c r="J47" s="42" t="s">
        <v>150</v>
      </c>
      <c r="K47" s="40" t="s">
        <v>3455</v>
      </c>
      <c r="L47" s="40" t="s">
        <v>3456</v>
      </c>
      <c r="M47" s="40" t="s">
        <v>140</v>
      </c>
      <c r="N47" s="40" t="s">
        <v>141</v>
      </c>
      <c r="O47" s="40" t="s">
        <v>3457</v>
      </c>
      <c r="P47" s="40" t="s">
        <v>143</v>
      </c>
      <c r="Q47" s="40" t="s">
        <v>162</v>
      </c>
      <c r="R47" s="40" t="s">
        <v>163</v>
      </c>
      <c r="S47" s="40" t="s">
        <v>1226</v>
      </c>
      <c r="T47" s="40" t="s">
        <v>1227</v>
      </c>
      <c r="U47" s="40" t="s">
        <v>27</v>
      </c>
      <c r="V47" s="40" t="s">
        <v>28</v>
      </c>
      <c r="W47" s="41" t="s">
        <v>29</v>
      </c>
      <c r="X47" s="41" t="s">
        <v>30</v>
      </c>
      <c r="Y47" s="41" t="s">
        <v>31</v>
      </c>
      <c r="Z47" s="41" t="s">
        <v>7296</v>
      </c>
      <c r="AA47" s="41" t="s">
        <v>32</v>
      </c>
      <c r="AB47" s="41" t="s">
        <v>32</v>
      </c>
      <c r="AC47" s="41" t="s">
        <v>32</v>
      </c>
      <c r="AD47" s="41" t="s">
        <v>189</v>
      </c>
      <c r="AE47" s="41"/>
      <c r="AF47" s="41"/>
      <c r="AG47" s="41" t="s">
        <v>190</v>
      </c>
      <c r="AH47" s="41"/>
      <c r="AI47" s="43"/>
      <c r="AJ47" s="41"/>
      <c r="AK47" s="43"/>
      <c r="AL47" s="41"/>
      <c r="AM47" s="41" t="s">
        <v>45</v>
      </c>
      <c r="AN47" s="41" t="s">
        <v>45</v>
      </c>
      <c r="AO47" s="41" t="s">
        <v>1170</v>
      </c>
      <c r="AP47" s="41" t="s">
        <v>1029</v>
      </c>
      <c r="AQ47" s="41"/>
      <c r="AR47" s="41" t="s">
        <v>6910</v>
      </c>
      <c r="AS47" s="41" t="s">
        <v>6911</v>
      </c>
      <c r="AT47" s="41" t="s">
        <v>1029</v>
      </c>
      <c r="AU47" s="40" t="s">
        <v>6908</v>
      </c>
      <c r="AV47" s="40" t="s">
        <v>486</v>
      </c>
      <c r="AW47" s="40" t="s">
        <v>977</v>
      </c>
      <c r="AX47" s="40" t="s">
        <v>6912</v>
      </c>
    </row>
    <row r="48" spans="1:50" x14ac:dyDescent="0.2">
      <c r="A48" s="40" t="s">
        <v>6915</v>
      </c>
      <c r="B48" s="40" t="s">
        <v>7081</v>
      </c>
      <c r="C48" s="40" t="s">
        <v>7333</v>
      </c>
      <c r="D48" s="40" t="s">
        <v>187</v>
      </c>
      <c r="E48" s="48">
        <v>156195</v>
      </c>
      <c r="F48" s="48">
        <v>0</v>
      </c>
      <c r="G48" s="49">
        <v>156195</v>
      </c>
      <c r="H48" s="41" t="s">
        <v>558</v>
      </c>
      <c r="I48" s="41" t="s">
        <v>188</v>
      </c>
      <c r="J48" s="42" t="s">
        <v>150</v>
      </c>
      <c r="K48" s="40" t="s">
        <v>2949</v>
      </c>
      <c r="L48" s="40" t="s">
        <v>2950</v>
      </c>
      <c r="M48" s="40" t="s">
        <v>140</v>
      </c>
      <c r="N48" s="40" t="s">
        <v>141</v>
      </c>
      <c r="O48" s="40" t="s">
        <v>2951</v>
      </c>
      <c r="P48" s="40" t="s">
        <v>143</v>
      </c>
      <c r="Q48" s="40" t="s">
        <v>148</v>
      </c>
      <c r="R48" s="40" t="s">
        <v>149</v>
      </c>
      <c r="S48" s="40" t="s">
        <v>1226</v>
      </c>
      <c r="T48" s="40" t="s">
        <v>1227</v>
      </c>
      <c r="U48" s="40" t="s">
        <v>27</v>
      </c>
      <c r="V48" s="40" t="s">
        <v>28</v>
      </c>
      <c r="W48" s="41" t="s">
        <v>29</v>
      </c>
      <c r="X48" s="41" t="s">
        <v>30</v>
      </c>
      <c r="Y48" s="41" t="s">
        <v>31</v>
      </c>
      <c r="Z48" s="41" t="s">
        <v>7290</v>
      </c>
      <c r="AA48" s="41" t="s">
        <v>32</v>
      </c>
      <c r="AB48" s="41" t="s">
        <v>32</v>
      </c>
      <c r="AC48" s="41" t="s">
        <v>32</v>
      </c>
      <c r="AD48" s="41" t="s">
        <v>189</v>
      </c>
      <c r="AE48" s="41"/>
      <c r="AF48" s="41"/>
      <c r="AG48" s="41" t="s">
        <v>190</v>
      </c>
      <c r="AH48" s="41"/>
      <c r="AI48" s="43"/>
      <c r="AJ48" s="41"/>
      <c r="AK48" s="43"/>
      <c r="AL48" s="41"/>
      <c r="AM48" s="41" t="s">
        <v>45</v>
      </c>
      <c r="AN48" s="41" t="s">
        <v>45</v>
      </c>
      <c r="AO48" s="41" t="s">
        <v>1171</v>
      </c>
      <c r="AP48" s="41" t="s">
        <v>1029</v>
      </c>
      <c r="AQ48" s="41"/>
      <c r="AR48" s="41" t="s">
        <v>6914</v>
      </c>
      <c r="AS48" s="41" t="s">
        <v>6915</v>
      </c>
      <c r="AT48" s="41" t="s">
        <v>1029</v>
      </c>
      <c r="AU48" s="40" t="s">
        <v>6908</v>
      </c>
      <c r="AV48" s="40" t="s">
        <v>486</v>
      </c>
      <c r="AW48" s="40" t="s">
        <v>6916</v>
      </c>
      <c r="AX48" s="40" t="s">
        <v>6917</v>
      </c>
    </row>
    <row r="49" spans="1:50" x14ac:dyDescent="0.2">
      <c r="A49" s="40" t="s">
        <v>6920</v>
      </c>
      <c r="B49" s="40" t="s">
        <v>7081</v>
      </c>
      <c r="C49" s="40" t="s">
        <v>7334</v>
      </c>
      <c r="D49" s="40" t="s">
        <v>187</v>
      </c>
      <c r="E49" s="48">
        <v>312390</v>
      </c>
      <c r="F49" s="48">
        <v>0</v>
      </c>
      <c r="G49" s="49">
        <v>312390</v>
      </c>
      <c r="H49" s="41" t="s">
        <v>558</v>
      </c>
      <c r="I49" s="41" t="s">
        <v>188</v>
      </c>
      <c r="J49" s="42" t="s">
        <v>150</v>
      </c>
      <c r="K49" s="40" t="s">
        <v>2801</v>
      </c>
      <c r="L49" s="40" t="s">
        <v>2802</v>
      </c>
      <c r="M49" s="40" t="s">
        <v>140</v>
      </c>
      <c r="N49" s="40" t="s">
        <v>141</v>
      </c>
      <c r="O49" s="40" t="s">
        <v>2803</v>
      </c>
      <c r="P49" s="40" t="s">
        <v>143</v>
      </c>
      <c r="Q49" s="40" t="s">
        <v>157</v>
      </c>
      <c r="R49" s="40" t="s">
        <v>158</v>
      </c>
      <c r="S49" s="40" t="s">
        <v>1226</v>
      </c>
      <c r="T49" s="40" t="s">
        <v>1227</v>
      </c>
      <c r="U49" s="40" t="s">
        <v>27</v>
      </c>
      <c r="V49" s="40" t="s">
        <v>28</v>
      </c>
      <c r="W49" s="41" t="s">
        <v>29</v>
      </c>
      <c r="X49" s="41" t="s">
        <v>30</v>
      </c>
      <c r="Y49" s="41" t="s">
        <v>31</v>
      </c>
      <c r="Z49" s="41" t="s">
        <v>7310</v>
      </c>
      <c r="AA49" s="41" t="s">
        <v>32</v>
      </c>
      <c r="AB49" s="41" t="s">
        <v>32</v>
      </c>
      <c r="AC49" s="41" t="s">
        <v>32</v>
      </c>
      <c r="AD49" s="41" t="s">
        <v>189</v>
      </c>
      <c r="AE49" s="41"/>
      <c r="AF49" s="41"/>
      <c r="AG49" s="41" t="s">
        <v>190</v>
      </c>
      <c r="AH49" s="41"/>
      <c r="AI49" s="43"/>
      <c r="AJ49" s="41"/>
      <c r="AK49" s="43"/>
      <c r="AL49" s="41"/>
      <c r="AM49" s="41" t="s">
        <v>45</v>
      </c>
      <c r="AN49" s="41" t="s">
        <v>45</v>
      </c>
      <c r="AO49" s="41" t="s">
        <v>1172</v>
      </c>
      <c r="AP49" s="41" t="s">
        <v>1029</v>
      </c>
      <c r="AQ49" s="41"/>
      <c r="AR49" s="41" t="s">
        <v>6919</v>
      </c>
      <c r="AS49" s="41" t="s">
        <v>6920</v>
      </c>
      <c r="AT49" s="41" t="s">
        <v>1029</v>
      </c>
      <c r="AU49" s="40" t="s">
        <v>6908</v>
      </c>
      <c r="AV49" s="40" t="s">
        <v>486</v>
      </c>
      <c r="AW49" s="40" t="s">
        <v>979</v>
      </c>
      <c r="AX49" s="40" t="s">
        <v>6921</v>
      </c>
    </row>
    <row r="50" spans="1:50" x14ac:dyDescent="0.2">
      <c r="A50" s="40" t="s">
        <v>6924</v>
      </c>
      <c r="B50" s="40" t="s">
        <v>7081</v>
      </c>
      <c r="C50" s="40" t="s">
        <v>7294</v>
      </c>
      <c r="D50" s="40" t="s">
        <v>187</v>
      </c>
      <c r="E50" s="48">
        <v>624780</v>
      </c>
      <c r="F50" s="48">
        <v>0</v>
      </c>
      <c r="G50" s="49">
        <v>624780</v>
      </c>
      <c r="H50" s="41" t="s">
        <v>558</v>
      </c>
      <c r="I50" s="41" t="s">
        <v>188</v>
      </c>
      <c r="J50" s="42" t="s">
        <v>150</v>
      </c>
      <c r="K50" s="40" t="s">
        <v>2472</v>
      </c>
      <c r="L50" s="40" t="s">
        <v>2473</v>
      </c>
      <c r="M50" s="40" t="s">
        <v>140</v>
      </c>
      <c r="N50" s="40" t="s">
        <v>141</v>
      </c>
      <c r="O50" s="40" t="s">
        <v>2474</v>
      </c>
      <c r="P50" s="40" t="s">
        <v>143</v>
      </c>
      <c r="Q50" s="40" t="s">
        <v>157</v>
      </c>
      <c r="R50" s="40" t="s">
        <v>158</v>
      </c>
      <c r="S50" s="40" t="s">
        <v>1226</v>
      </c>
      <c r="T50" s="40" t="s">
        <v>1227</v>
      </c>
      <c r="U50" s="40" t="s">
        <v>27</v>
      </c>
      <c r="V50" s="40" t="s">
        <v>28</v>
      </c>
      <c r="W50" s="41" t="s">
        <v>29</v>
      </c>
      <c r="X50" s="41" t="s">
        <v>30</v>
      </c>
      <c r="Y50" s="41" t="s">
        <v>31</v>
      </c>
      <c r="Z50" s="41" t="s">
        <v>7285</v>
      </c>
      <c r="AA50" s="41" t="s">
        <v>32</v>
      </c>
      <c r="AB50" s="41" t="s">
        <v>32</v>
      </c>
      <c r="AC50" s="41" t="s">
        <v>32</v>
      </c>
      <c r="AD50" s="41" t="s">
        <v>189</v>
      </c>
      <c r="AE50" s="41"/>
      <c r="AF50" s="41"/>
      <c r="AG50" s="41" t="s">
        <v>190</v>
      </c>
      <c r="AH50" s="41"/>
      <c r="AI50" s="43"/>
      <c r="AJ50" s="41"/>
      <c r="AK50" s="43"/>
      <c r="AL50" s="41"/>
      <c r="AM50" s="41" t="s">
        <v>45</v>
      </c>
      <c r="AN50" s="41" t="s">
        <v>45</v>
      </c>
      <c r="AO50" s="41" t="s">
        <v>1173</v>
      </c>
      <c r="AP50" s="41" t="s">
        <v>1029</v>
      </c>
      <c r="AQ50" s="41"/>
      <c r="AR50" s="41" t="s">
        <v>6923</v>
      </c>
      <c r="AS50" s="41" t="s">
        <v>6924</v>
      </c>
      <c r="AT50" s="41" t="s">
        <v>1029</v>
      </c>
      <c r="AU50" s="40" t="s">
        <v>6908</v>
      </c>
      <c r="AV50" s="40" t="s">
        <v>486</v>
      </c>
      <c r="AW50" s="40" t="s">
        <v>6925</v>
      </c>
      <c r="AX50" s="40" t="s">
        <v>6926</v>
      </c>
    </row>
    <row r="51" spans="1:50" x14ac:dyDescent="0.2">
      <c r="A51" s="40" t="s">
        <v>6929</v>
      </c>
      <c r="B51" s="40" t="s">
        <v>7081</v>
      </c>
      <c r="C51" s="40" t="s">
        <v>7299</v>
      </c>
      <c r="D51" s="40" t="s">
        <v>187</v>
      </c>
      <c r="E51" s="48">
        <v>664780</v>
      </c>
      <c r="F51" s="48">
        <v>0</v>
      </c>
      <c r="G51" s="49">
        <v>664780</v>
      </c>
      <c r="H51" s="41" t="s">
        <v>558</v>
      </c>
      <c r="I51" s="41" t="s">
        <v>188</v>
      </c>
      <c r="J51" s="42" t="s">
        <v>150</v>
      </c>
      <c r="K51" s="40" t="s">
        <v>1654</v>
      </c>
      <c r="L51" s="40" t="s">
        <v>1655</v>
      </c>
      <c r="M51" s="40" t="s">
        <v>140</v>
      </c>
      <c r="N51" s="40" t="s">
        <v>141</v>
      </c>
      <c r="O51" s="40" t="s">
        <v>1656</v>
      </c>
      <c r="P51" s="40" t="s">
        <v>143</v>
      </c>
      <c r="Q51" s="40" t="s">
        <v>157</v>
      </c>
      <c r="R51" s="40" t="s">
        <v>158</v>
      </c>
      <c r="S51" s="40" t="s">
        <v>1226</v>
      </c>
      <c r="T51" s="40" t="s">
        <v>1227</v>
      </c>
      <c r="U51" s="40" t="s">
        <v>27</v>
      </c>
      <c r="V51" s="40" t="s">
        <v>28</v>
      </c>
      <c r="W51" s="41" t="s">
        <v>29</v>
      </c>
      <c r="X51" s="41" t="s">
        <v>30</v>
      </c>
      <c r="Y51" s="41" t="s">
        <v>31</v>
      </c>
      <c r="Z51" s="41" t="s">
        <v>7287</v>
      </c>
      <c r="AA51" s="41" t="s">
        <v>32</v>
      </c>
      <c r="AB51" s="41" t="s">
        <v>32</v>
      </c>
      <c r="AC51" s="41" t="s">
        <v>32</v>
      </c>
      <c r="AD51" s="41" t="s">
        <v>189</v>
      </c>
      <c r="AE51" s="41"/>
      <c r="AF51" s="41"/>
      <c r="AG51" s="41" t="s">
        <v>190</v>
      </c>
      <c r="AH51" s="41"/>
      <c r="AI51" s="43"/>
      <c r="AJ51" s="41"/>
      <c r="AK51" s="43"/>
      <c r="AL51" s="41"/>
      <c r="AM51" s="41" t="s">
        <v>45</v>
      </c>
      <c r="AN51" s="41" t="s">
        <v>45</v>
      </c>
      <c r="AO51" s="41" t="s">
        <v>1174</v>
      </c>
      <c r="AP51" s="41" t="s">
        <v>1029</v>
      </c>
      <c r="AQ51" s="41"/>
      <c r="AR51" s="41" t="s">
        <v>6928</v>
      </c>
      <c r="AS51" s="41" t="s">
        <v>6929</v>
      </c>
      <c r="AT51" s="41" t="s">
        <v>1029</v>
      </c>
      <c r="AU51" s="40" t="s">
        <v>6908</v>
      </c>
      <c r="AV51" s="40" t="s">
        <v>486</v>
      </c>
      <c r="AW51" s="40" t="s">
        <v>1005</v>
      </c>
      <c r="AX51" s="40" t="s">
        <v>6930</v>
      </c>
    </row>
    <row r="52" spans="1:50" x14ac:dyDescent="0.2">
      <c r="A52" s="40" t="s">
        <v>6933</v>
      </c>
      <c r="B52" s="40" t="s">
        <v>7081</v>
      </c>
      <c r="C52" s="40" t="s">
        <v>7335</v>
      </c>
      <c r="D52" s="40" t="s">
        <v>187</v>
      </c>
      <c r="E52" s="48">
        <v>312390</v>
      </c>
      <c r="F52" s="48">
        <v>0</v>
      </c>
      <c r="G52" s="49">
        <v>312390</v>
      </c>
      <c r="H52" s="41" t="s">
        <v>558</v>
      </c>
      <c r="I52" s="41" t="s">
        <v>188</v>
      </c>
      <c r="J52" s="42" t="s">
        <v>150</v>
      </c>
      <c r="K52" s="40" t="s">
        <v>2913</v>
      </c>
      <c r="L52" s="40" t="s">
        <v>2914</v>
      </c>
      <c r="M52" s="40" t="s">
        <v>140</v>
      </c>
      <c r="N52" s="40" t="s">
        <v>141</v>
      </c>
      <c r="O52" s="40" t="s">
        <v>2915</v>
      </c>
      <c r="P52" s="40" t="s">
        <v>143</v>
      </c>
      <c r="Q52" s="40" t="s">
        <v>151</v>
      </c>
      <c r="R52" s="40" t="s">
        <v>152</v>
      </c>
      <c r="S52" s="40" t="s">
        <v>1226</v>
      </c>
      <c r="T52" s="40" t="s">
        <v>1227</v>
      </c>
      <c r="U52" s="40" t="s">
        <v>27</v>
      </c>
      <c r="V52" s="40" t="s">
        <v>28</v>
      </c>
      <c r="W52" s="41" t="s">
        <v>29</v>
      </c>
      <c r="X52" s="41" t="s">
        <v>30</v>
      </c>
      <c r="Y52" s="41" t="s">
        <v>31</v>
      </c>
      <c r="Z52" s="41" t="s">
        <v>7310</v>
      </c>
      <c r="AA52" s="41" t="s">
        <v>32</v>
      </c>
      <c r="AB52" s="41" t="s">
        <v>32</v>
      </c>
      <c r="AC52" s="41" t="s">
        <v>32</v>
      </c>
      <c r="AD52" s="41" t="s">
        <v>189</v>
      </c>
      <c r="AE52" s="41"/>
      <c r="AF52" s="41"/>
      <c r="AG52" s="41" t="s">
        <v>190</v>
      </c>
      <c r="AH52" s="41"/>
      <c r="AI52" s="43"/>
      <c r="AJ52" s="41"/>
      <c r="AK52" s="43"/>
      <c r="AL52" s="41"/>
      <c r="AM52" s="41" t="s">
        <v>45</v>
      </c>
      <c r="AN52" s="41" t="s">
        <v>45</v>
      </c>
      <c r="AO52" s="41" t="s">
        <v>1175</v>
      </c>
      <c r="AP52" s="41" t="s">
        <v>1029</v>
      </c>
      <c r="AQ52" s="41"/>
      <c r="AR52" s="41" t="s">
        <v>6932</v>
      </c>
      <c r="AS52" s="41" t="s">
        <v>6933</v>
      </c>
      <c r="AT52" s="41" t="s">
        <v>1029</v>
      </c>
      <c r="AU52" s="40" t="s">
        <v>6908</v>
      </c>
      <c r="AV52" s="40" t="s">
        <v>486</v>
      </c>
      <c r="AW52" s="40" t="s">
        <v>396</v>
      </c>
      <c r="AX52" s="40" t="s">
        <v>6934</v>
      </c>
    </row>
    <row r="53" spans="1:50" x14ac:dyDescent="0.2">
      <c r="A53" s="40" t="s">
        <v>6937</v>
      </c>
      <c r="B53" s="40" t="s">
        <v>7081</v>
      </c>
      <c r="C53" s="40" t="s">
        <v>7311</v>
      </c>
      <c r="D53" s="40" t="s">
        <v>187</v>
      </c>
      <c r="E53" s="48">
        <v>468585</v>
      </c>
      <c r="F53" s="48">
        <v>0</v>
      </c>
      <c r="G53" s="49">
        <v>468585</v>
      </c>
      <c r="H53" s="41" t="s">
        <v>558</v>
      </c>
      <c r="I53" s="41" t="s">
        <v>188</v>
      </c>
      <c r="J53" s="42" t="s">
        <v>150</v>
      </c>
      <c r="K53" s="40" t="s">
        <v>2376</v>
      </c>
      <c r="L53" s="40" t="s">
        <v>2377</v>
      </c>
      <c r="M53" s="40" t="s">
        <v>140</v>
      </c>
      <c r="N53" s="40" t="s">
        <v>141</v>
      </c>
      <c r="O53" s="40" t="s">
        <v>2378</v>
      </c>
      <c r="P53" s="40" t="s">
        <v>143</v>
      </c>
      <c r="Q53" s="40" t="s">
        <v>151</v>
      </c>
      <c r="R53" s="40" t="s">
        <v>152</v>
      </c>
      <c r="S53" s="40" t="s">
        <v>1226</v>
      </c>
      <c r="T53" s="40" t="s">
        <v>1227</v>
      </c>
      <c r="U53" s="40" t="s">
        <v>27</v>
      </c>
      <c r="V53" s="40" t="s">
        <v>28</v>
      </c>
      <c r="W53" s="41" t="s">
        <v>29</v>
      </c>
      <c r="X53" s="41" t="s">
        <v>30</v>
      </c>
      <c r="Y53" s="41" t="s">
        <v>31</v>
      </c>
      <c r="Z53" s="41" t="s">
        <v>7303</v>
      </c>
      <c r="AA53" s="41" t="s">
        <v>32</v>
      </c>
      <c r="AB53" s="41" t="s">
        <v>32</v>
      </c>
      <c r="AC53" s="41" t="s">
        <v>32</v>
      </c>
      <c r="AD53" s="41" t="s">
        <v>189</v>
      </c>
      <c r="AE53" s="41"/>
      <c r="AF53" s="41"/>
      <c r="AG53" s="41" t="s">
        <v>190</v>
      </c>
      <c r="AH53" s="41"/>
      <c r="AI53" s="43"/>
      <c r="AJ53" s="41"/>
      <c r="AK53" s="43"/>
      <c r="AL53" s="41"/>
      <c r="AM53" s="41" t="s">
        <v>45</v>
      </c>
      <c r="AN53" s="41" t="s">
        <v>45</v>
      </c>
      <c r="AO53" s="41" t="s">
        <v>1176</v>
      </c>
      <c r="AP53" s="41" t="s">
        <v>1029</v>
      </c>
      <c r="AQ53" s="41"/>
      <c r="AR53" s="41" t="s">
        <v>6936</v>
      </c>
      <c r="AS53" s="41" t="s">
        <v>6937</v>
      </c>
      <c r="AT53" s="41" t="s">
        <v>1029</v>
      </c>
      <c r="AU53" s="40" t="s">
        <v>6908</v>
      </c>
      <c r="AV53" s="40" t="s">
        <v>486</v>
      </c>
      <c r="AW53" s="40" t="s">
        <v>1003</v>
      </c>
      <c r="AX53" s="40" t="s">
        <v>6938</v>
      </c>
    </row>
    <row r="54" spans="1:50" x14ac:dyDescent="0.2">
      <c r="A54" s="40" t="s">
        <v>7014</v>
      </c>
      <c r="B54" s="40" t="s">
        <v>7081</v>
      </c>
      <c r="C54" s="40" t="s">
        <v>7336</v>
      </c>
      <c r="D54" s="40" t="s">
        <v>187</v>
      </c>
      <c r="E54" s="48">
        <v>634780</v>
      </c>
      <c r="F54" s="48">
        <v>0</v>
      </c>
      <c r="G54" s="49">
        <v>634780</v>
      </c>
      <c r="H54" s="41" t="s">
        <v>558</v>
      </c>
      <c r="I54" s="41" t="s">
        <v>188</v>
      </c>
      <c r="J54" s="42" t="s">
        <v>150</v>
      </c>
      <c r="K54" s="40" t="s">
        <v>1769</v>
      </c>
      <c r="L54" s="40" t="s">
        <v>1770</v>
      </c>
      <c r="M54" s="40" t="s">
        <v>140</v>
      </c>
      <c r="N54" s="40" t="s">
        <v>141</v>
      </c>
      <c r="O54" s="40" t="s">
        <v>1771</v>
      </c>
      <c r="P54" s="40" t="s">
        <v>143</v>
      </c>
      <c r="Q54" s="40" t="s">
        <v>162</v>
      </c>
      <c r="R54" s="40" t="s">
        <v>163</v>
      </c>
      <c r="S54" s="40" t="s">
        <v>1203</v>
      </c>
      <c r="T54" s="40" t="s">
        <v>1204</v>
      </c>
      <c r="U54" s="40" t="s">
        <v>27</v>
      </c>
      <c r="V54" s="40" t="s">
        <v>28</v>
      </c>
      <c r="W54" s="41" t="s">
        <v>29</v>
      </c>
      <c r="X54" s="41" t="s">
        <v>30</v>
      </c>
      <c r="Y54" s="41" t="s">
        <v>31</v>
      </c>
      <c r="Z54" s="41" t="s">
        <v>7314</v>
      </c>
      <c r="AA54" s="41" t="s">
        <v>32</v>
      </c>
      <c r="AB54" s="41" t="s">
        <v>32</v>
      </c>
      <c r="AC54" s="41" t="s">
        <v>32</v>
      </c>
      <c r="AD54" s="41" t="s">
        <v>189</v>
      </c>
      <c r="AE54" s="41"/>
      <c r="AF54" s="41"/>
      <c r="AG54" s="41" t="s">
        <v>190</v>
      </c>
      <c r="AH54" s="41"/>
      <c r="AI54" s="43"/>
      <c r="AJ54" s="41"/>
      <c r="AK54" s="43"/>
      <c r="AL54" s="41"/>
      <c r="AM54" s="41" t="s">
        <v>35</v>
      </c>
      <c r="AN54" s="41" t="s">
        <v>35</v>
      </c>
      <c r="AO54" s="41" t="s">
        <v>1191</v>
      </c>
      <c r="AP54" s="41" t="s">
        <v>1029</v>
      </c>
      <c r="AQ54" s="41"/>
      <c r="AR54" s="41" t="s">
        <v>7013</v>
      </c>
      <c r="AS54" s="41" t="s">
        <v>7014</v>
      </c>
      <c r="AT54" s="41" t="s">
        <v>1029</v>
      </c>
      <c r="AU54" s="40" t="s">
        <v>6908</v>
      </c>
      <c r="AV54" s="40" t="s">
        <v>486</v>
      </c>
      <c r="AW54" s="40" t="s">
        <v>966</v>
      </c>
      <c r="AX54" s="40" t="s">
        <v>7015</v>
      </c>
    </row>
    <row r="55" spans="1:50" x14ac:dyDescent="0.2">
      <c r="A55" s="40" t="s">
        <v>7018</v>
      </c>
      <c r="B55" s="40" t="s">
        <v>7081</v>
      </c>
      <c r="C55" s="40" t="s">
        <v>7337</v>
      </c>
      <c r="D55" s="40" t="s">
        <v>187</v>
      </c>
      <c r="E55" s="48">
        <v>134445</v>
      </c>
      <c r="F55" s="48">
        <v>0</v>
      </c>
      <c r="G55" s="49">
        <v>134445</v>
      </c>
      <c r="H55" s="41" t="s">
        <v>558</v>
      </c>
      <c r="I55" s="41" t="s">
        <v>188</v>
      </c>
      <c r="J55" s="42" t="s">
        <v>150</v>
      </c>
      <c r="K55" s="40" t="s">
        <v>3407</v>
      </c>
      <c r="L55" s="40" t="s">
        <v>3408</v>
      </c>
      <c r="M55" s="40" t="s">
        <v>140</v>
      </c>
      <c r="N55" s="40" t="s">
        <v>141</v>
      </c>
      <c r="O55" s="40" t="s">
        <v>3409</v>
      </c>
      <c r="P55" s="40" t="s">
        <v>143</v>
      </c>
      <c r="Q55" s="40" t="s">
        <v>148</v>
      </c>
      <c r="R55" s="40" t="s">
        <v>149</v>
      </c>
      <c r="S55" s="40" t="s">
        <v>1293</v>
      </c>
      <c r="T55" s="40" t="s">
        <v>1294</v>
      </c>
      <c r="U55" s="40" t="s">
        <v>76</v>
      </c>
      <c r="V55" s="40" t="s">
        <v>77</v>
      </c>
      <c r="W55" s="41" t="s">
        <v>29</v>
      </c>
      <c r="X55" s="41" t="s">
        <v>30</v>
      </c>
      <c r="Y55" s="41" t="s">
        <v>31</v>
      </c>
      <c r="Z55" s="41" t="s">
        <v>7338</v>
      </c>
      <c r="AA55" s="41" t="s">
        <v>32</v>
      </c>
      <c r="AB55" s="41" t="s">
        <v>32</v>
      </c>
      <c r="AC55" s="41" t="s">
        <v>32</v>
      </c>
      <c r="AD55" s="41" t="s">
        <v>189</v>
      </c>
      <c r="AE55" s="41"/>
      <c r="AF55" s="41"/>
      <c r="AG55" s="41" t="s">
        <v>190</v>
      </c>
      <c r="AH55" s="41"/>
      <c r="AI55" s="43"/>
      <c r="AJ55" s="41"/>
      <c r="AK55" s="43"/>
      <c r="AL55" s="41"/>
      <c r="AM55" s="41" t="s">
        <v>78</v>
      </c>
      <c r="AN55" s="41" t="s">
        <v>78</v>
      </c>
      <c r="AO55" s="41" t="s">
        <v>1192</v>
      </c>
      <c r="AP55" s="41" t="s">
        <v>1029</v>
      </c>
      <c r="AQ55" s="41"/>
      <c r="AR55" s="41" t="s">
        <v>7017</v>
      </c>
      <c r="AS55" s="41" t="s">
        <v>7018</v>
      </c>
      <c r="AT55" s="41" t="s">
        <v>1029</v>
      </c>
      <c r="AU55" s="40" t="s">
        <v>6908</v>
      </c>
      <c r="AV55" s="40" t="s">
        <v>486</v>
      </c>
      <c r="AW55" s="40" t="s">
        <v>1000</v>
      </c>
      <c r="AX55" s="40" t="s">
        <v>7019</v>
      </c>
    </row>
    <row r="56" spans="1:50" x14ac:dyDescent="0.2">
      <c r="A56" s="40" t="s">
        <v>7022</v>
      </c>
      <c r="B56" s="40" t="s">
        <v>7081</v>
      </c>
      <c r="C56" s="40" t="s">
        <v>7339</v>
      </c>
      <c r="D56" s="40" t="s">
        <v>187</v>
      </c>
      <c r="E56" s="48">
        <v>332390</v>
      </c>
      <c r="F56" s="48">
        <v>0</v>
      </c>
      <c r="G56" s="49">
        <v>332390</v>
      </c>
      <c r="H56" s="41" t="s">
        <v>558</v>
      </c>
      <c r="I56" s="41" t="s">
        <v>188</v>
      </c>
      <c r="J56" s="42" t="s">
        <v>150</v>
      </c>
      <c r="K56" s="40" t="s">
        <v>2478</v>
      </c>
      <c r="L56" s="40" t="s">
        <v>2479</v>
      </c>
      <c r="M56" s="40" t="s">
        <v>140</v>
      </c>
      <c r="N56" s="40" t="s">
        <v>141</v>
      </c>
      <c r="O56" s="40" t="s">
        <v>2480</v>
      </c>
      <c r="P56" s="40" t="s">
        <v>143</v>
      </c>
      <c r="Q56" s="40" t="s">
        <v>151</v>
      </c>
      <c r="R56" s="40" t="s">
        <v>152</v>
      </c>
      <c r="S56" s="40" t="s">
        <v>1226</v>
      </c>
      <c r="T56" s="40" t="s">
        <v>1227</v>
      </c>
      <c r="U56" s="40" t="s">
        <v>27</v>
      </c>
      <c r="V56" s="40" t="s">
        <v>28</v>
      </c>
      <c r="W56" s="41" t="s">
        <v>29</v>
      </c>
      <c r="X56" s="41" t="s">
        <v>30</v>
      </c>
      <c r="Y56" s="41" t="s">
        <v>31</v>
      </c>
      <c r="Z56" s="41" t="s">
        <v>7340</v>
      </c>
      <c r="AA56" s="41" t="s">
        <v>32</v>
      </c>
      <c r="AB56" s="41" t="s">
        <v>32</v>
      </c>
      <c r="AC56" s="41" t="s">
        <v>32</v>
      </c>
      <c r="AD56" s="41" t="s">
        <v>189</v>
      </c>
      <c r="AE56" s="41"/>
      <c r="AF56" s="41"/>
      <c r="AG56" s="41" t="s">
        <v>190</v>
      </c>
      <c r="AH56" s="41"/>
      <c r="AI56" s="43"/>
      <c r="AJ56" s="41"/>
      <c r="AK56" s="43"/>
      <c r="AL56" s="41"/>
      <c r="AM56" s="41" t="s">
        <v>45</v>
      </c>
      <c r="AN56" s="41" t="s">
        <v>45</v>
      </c>
      <c r="AO56" s="41" t="s">
        <v>1193</v>
      </c>
      <c r="AP56" s="41" t="s">
        <v>1029</v>
      </c>
      <c r="AQ56" s="41"/>
      <c r="AR56" s="41" t="s">
        <v>7021</v>
      </c>
      <c r="AS56" s="41" t="s">
        <v>7022</v>
      </c>
      <c r="AT56" s="41" t="s">
        <v>1029</v>
      </c>
      <c r="AU56" s="40" t="s">
        <v>6908</v>
      </c>
      <c r="AV56" s="40" t="s">
        <v>486</v>
      </c>
      <c r="AW56" s="40" t="s">
        <v>7023</v>
      </c>
      <c r="AX56" s="40" t="s">
        <v>7024</v>
      </c>
    </row>
    <row r="57" spans="1:50" x14ac:dyDescent="0.2">
      <c r="A57" s="40" t="s">
        <v>7027</v>
      </c>
      <c r="B57" s="40" t="s">
        <v>7081</v>
      </c>
      <c r="C57" s="40" t="s">
        <v>7286</v>
      </c>
      <c r="D57" s="40" t="s">
        <v>187</v>
      </c>
      <c r="E57" s="48">
        <v>664780</v>
      </c>
      <c r="F57" s="48">
        <v>0</v>
      </c>
      <c r="G57" s="49">
        <v>664780</v>
      </c>
      <c r="H57" s="41" t="s">
        <v>558</v>
      </c>
      <c r="I57" s="41" t="s">
        <v>188</v>
      </c>
      <c r="J57" s="42" t="s">
        <v>150</v>
      </c>
      <c r="K57" s="40" t="s">
        <v>2406</v>
      </c>
      <c r="L57" s="40" t="s">
        <v>2407</v>
      </c>
      <c r="M57" s="40" t="s">
        <v>140</v>
      </c>
      <c r="N57" s="40" t="s">
        <v>141</v>
      </c>
      <c r="O57" s="40" t="s">
        <v>2408</v>
      </c>
      <c r="P57" s="40" t="s">
        <v>143</v>
      </c>
      <c r="Q57" s="40" t="s">
        <v>151</v>
      </c>
      <c r="R57" s="40" t="s">
        <v>152</v>
      </c>
      <c r="S57" s="40" t="s">
        <v>1226</v>
      </c>
      <c r="T57" s="40" t="s">
        <v>1227</v>
      </c>
      <c r="U57" s="40" t="s">
        <v>27</v>
      </c>
      <c r="V57" s="40" t="s">
        <v>28</v>
      </c>
      <c r="W57" s="41" t="s">
        <v>29</v>
      </c>
      <c r="X57" s="41" t="s">
        <v>30</v>
      </c>
      <c r="Y57" s="41" t="s">
        <v>31</v>
      </c>
      <c r="Z57" s="41" t="s">
        <v>7287</v>
      </c>
      <c r="AA57" s="41" t="s">
        <v>32</v>
      </c>
      <c r="AB57" s="41" t="s">
        <v>32</v>
      </c>
      <c r="AC57" s="41" t="s">
        <v>32</v>
      </c>
      <c r="AD57" s="41" t="s">
        <v>189</v>
      </c>
      <c r="AE57" s="41"/>
      <c r="AF57" s="41"/>
      <c r="AG57" s="41" t="s">
        <v>190</v>
      </c>
      <c r="AH57" s="41"/>
      <c r="AI57" s="43"/>
      <c r="AJ57" s="41"/>
      <c r="AK57" s="43"/>
      <c r="AL57" s="41"/>
      <c r="AM57" s="41" t="s">
        <v>45</v>
      </c>
      <c r="AN57" s="41" t="s">
        <v>45</v>
      </c>
      <c r="AO57" s="41" t="s">
        <v>1194</v>
      </c>
      <c r="AP57" s="41" t="s">
        <v>1029</v>
      </c>
      <c r="AQ57" s="41"/>
      <c r="AR57" s="41" t="s">
        <v>7026</v>
      </c>
      <c r="AS57" s="41" t="s">
        <v>7027</v>
      </c>
      <c r="AT57" s="41" t="s">
        <v>1029</v>
      </c>
      <c r="AU57" s="40" t="s">
        <v>6908</v>
      </c>
      <c r="AV57" s="40" t="s">
        <v>486</v>
      </c>
      <c r="AW57" s="40" t="s">
        <v>7028</v>
      </c>
      <c r="AX57" s="40" t="s">
        <v>7029</v>
      </c>
    </row>
    <row r="58" spans="1:50" x14ac:dyDescent="0.2">
      <c r="A58" s="40" t="s">
        <v>7032</v>
      </c>
      <c r="B58" s="40" t="s">
        <v>7081</v>
      </c>
      <c r="C58" s="40" t="s">
        <v>7341</v>
      </c>
      <c r="D58" s="40" t="s">
        <v>187</v>
      </c>
      <c r="E58" s="48">
        <v>312390</v>
      </c>
      <c r="F58" s="48">
        <v>0</v>
      </c>
      <c r="G58" s="49">
        <v>312390</v>
      </c>
      <c r="H58" s="41" t="s">
        <v>558</v>
      </c>
      <c r="I58" s="41" t="s">
        <v>188</v>
      </c>
      <c r="J58" s="42" t="s">
        <v>150</v>
      </c>
      <c r="K58" s="40" t="s">
        <v>2943</v>
      </c>
      <c r="L58" s="40" t="s">
        <v>2944</v>
      </c>
      <c r="M58" s="40" t="s">
        <v>140</v>
      </c>
      <c r="N58" s="40" t="s">
        <v>141</v>
      </c>
      <c r="O58" s="40" t="s">
        <v>2945</v>
      </c>
      <c r="P58" s="40" t="s">
        <v>143</v>
      </c>
      <c r="Q58" s="40" t="s">
        <v>148</v>
      </c>
      <c r="R58" s="40" t="s">
        <v>149</v>
      </c>
      <c r="S58" s="40" t="s">
        <v>1226</v>
      </c>
      <c r="T58" s="40" t="s">
        <v>1227</v>
      </c>
      <c r="U58" s="40" t="s">
        <v>27</v>
      </c>
      <c r="V58" s="40" t="s">
        <v>28</v>
      </c>
      <c r="W58" s="41" t="s">
        <v>29</v>
      </c>
      <c r="X58" s="41" t="s">
        <v>30</v>
      </c>
      <c r="Y58" s="41" t="s">
        <v>31</v>
      </c>
      <c r="Z58" s="41" t="s">
        <v>7310</v>
      </c>
      <c r="AA58" s="41" t="s">
        <v>32</v>
      </c>
      <c r="AB58" s="41" t="s">
        <v>32</v>
      </c>
      <c r="AC58" s="41" t="s">
        <v>32</v>
      </c>
      <c r="AD58" s="41" t="s">
        <v>189</v>
      </c>
      <c r="AE58" s="41"/>
      <c r="AF58" s="41"/>
      <c r="AG58" s="41" t="s">
        <v>190</v>
      </c>
      <c r="AH58" s="41"/>
      <c r="AI58" s="43"/>
      <c r="AJ58" s="41"/>
      <c r="AK58" s="43"/>
      <c r="AL58" s="41"/>
      <c r="AM58" s="41" t="s">
        <v>45</v>
      </c>
      <c r="AN58" s="41" t="s">
        <v>45</v>
      </c>
      <c r="AO58" s="41" t="s">
        <v>917</v>
      </c>
      <c r="AP58" s="41" t="s">
        <v>1029</v>
      </c>
      <c r="AQ58" s="41"/>
      <c r="AR58" s="41" t="s">
        <v>7031</v>
      </c>
      <c r="AS58" s="41" t="s">
        <v>7032</v>
      </c>
      <c r="AT58" s="41" t="s">
        <v>1029</v>
      </c>
      <c r="AU58" s="40" t="s">
        <v>6908</v>
      </c>
      <c r="AV58" s="40" t="s">
        <v>486</v>
      </c>
      <c r="AW58" s="40" t="s">
        <v>7033</v>
      </c>
      <c r="AX58" s="40" t="s">
        <v>7034</v>
      </c>
    </row>
    <row r="59" spans="1:50" x14ac:dyDescent="0.2">
      <c r="A59" s="40" t="s">
        <v>7037</v>
      </c>
      <c r="B59" s="40" t="s">
        <v>7081</v>
      </c>
      <c r="C59" s="40" t="s">
        <v>7342</v>
      </c>
      <c r="D59" s="40" t="s">
        <v>187</v>
      </c>
      <c r="E59" s="48">
        <v>810975</v>
      </c>
      <c r="F59" s="48">
        <v>0</v>
      </c>
      <c r="G59" s="49">
        <v>810975</v>
      </c>
      <c r="H59" s="41" t="s">
        <v>558</v>
      </c>
      <c r="I59" s="41" t="s">
        <v>188</v>
      </c>
      <c r="J59" s="42" t="s">
        <v>150</v>
      </c>
      <c r="K59" s="40" t="s">
        <v>2582</v>
      </c>
      <c r="L59" s="40" t="s">
        <v>2583</v>
      </c>
      <c r="M59" s="40" t="s">
        <v>140</v>
      </c>
      <c r="N59" s="40" t="s">
        <v>141</v>
      </c>
      <c r="O59" s="40" t="s">
        <v>2584</v>
      </c>
      <c r="P59" s="40" t="s">
        <v>143</v>
      </c>
      <c r="Q59" s="40" t="s">
        <v>159</v>
      </c>
      <c r="R59" s="40" t="s">
        <v>160</v>
      </c>
      <c r="S59" s="40" t="s">
        <v>1325</v>
      </c>
      <c r="T59" s="40" t="s">
        <v>1326</v>
      </c>
      <c r="U59" s="40" t="s">
        <v>27</v>
      </c>
      <c r="V59" s="40" t="s">
        <v>28</v>
      </c>
      <c r="W59" s="41" t="s">
        <v>29</v>
      </c>
      <c r="X59" s="41" t="s">
        <v>30</v>
      </c>
      <c r="Y59" s="41" t="s">
        <v>31</v>
      </c>
      <c r="Z59" s="41" t="s">
        <v>7343</v>
      </c>
      <c r="AA59" s="41" t="s">
        <v>32</v>
      </c>
      <c r="AB59" s="41" t="s">
        <v>32</v>
      </c>
      <c r="AC59" s="41" t="s">
        <v>32</v>
      </c>
      <c r="AD59" s="41" t="s">
        <v>189</v>
      </c>
      <c r="AE59" s="41"/>
      <c r="AF59" s="41"/>
      <c r="AG59" s="41" t="s">
        <v>190</v>
      </c>
      <c r="AH59" s="41"/>
      <c r="AI59" s="43"/>
      <c r="AJ59" s="41"/>
      <c r="AK59" s="43"/>
      <c r="AL59" s="41"/>
      <c r="AM59" s="41" t="s">
        <v>88</v>
      </c>
      <c r="AN59" s="41" t="s">
        <v>88</v>
      </c>
      <c r="AO59" s="41" t="s">
        <v>1195</v>
      </c>
      <c r="AP59" s="41" t="s">
        <v>1029</v>
      </c>
      <c r="AQ59" s="41"/>
      <c r="AR59" s="41" t="s">
        <v>7036</v>
      </c>
      <c r="AS59" s="41" t="s">
        <v>7037</v>
      </c>
      <c r="AT59" s="41" t="s">
        <v>1029</v>
      </c>
      <c r="AU59" s="40" t="s">
        <v>6908</v>
      </c>
      <c r="AV59" s="40" t="s">
        <v>486</v>
      </c>
      <c r="AW59" s="40" t="s">
        <v>7038</v>
      </c>
      <c r="AX59" s="40" t="s">
        <v>7039</v>
      </c>
    </row>
    <row r="60" spans="1:50" x14ac:dyDescent="0.2">
      <c r="A60" s="40" t="s">
        <v>6543</v>
      </c>
      <c r="B60" s="40" t="s">
        <v>7081</v>
      </c>
      <c r="C60" s="40" t="s">
        <v>7344</v>
      </c>
      <c r="D60" s="40" t="s">
        <v>187</v>
      </c>
      <c r="E60" s="48">
        <v>801659</v>
      </c>
      <c r="F60" s="48">
        <v>0</v>
      </c>
      <c r="G60" s="49">
        <v>801659</v>
      </c>
      <c r="H60" s="41" t="s">
        <v>558</v>
      </c>
      <c r="I60" s="41" t="s">
        <v>188</v>
      </c>
      <c r="J60" s="42" t="s">
        <v>150</v>
      </c>
      <c r="K60" s="40" t="s">
        <v>3251</v>
      </c>
      <c r="L60" s="40" t="s">
        <v>3252</v>
      </c>
      <c r="M60" s="40" t="s">
        <v>140</v>
      </c>
      <c r="N60" s="40" t="s">
        <v>141</v>
      </c>
      <c r="O60" s="40" t="s">
        <v>3253</v>
      </c>
      <c r="P60" s="40" t="s">
        <v>143</v>
      </c>
      <c r="Q60" s="40" t="s">
        <v>151</v>
      </c>
      <c r="R60" s="40" t="s">
        <v>152</v>
      </c>
      <c r="S60" s="40" t="s">
        <v>1203</v>
      </c>
      <c r="T60" s="40" t="s">
        <v>1204</v>
      </c>
      <c r="U60" s="40" t="s">
        <v>27</v>
      </c>
      <c r="V60" s="40" t="s">
        <v>28</v>
      </c>
      <c r="W60" s="41" t="s">
        <v>29</v>
      </c>
      <c r="X60" s="41" t="s">
        <v>30</v>
      </c>
      <c r="Y60" s="41" t="s">
        <v>31</v>
      </c>
      <c r="Z60" s="41" t="s">
        <v>7345</v>
      </c>
      <c r="AA60" s="41" t="s">
        <v>32</v>
      </c>
      <c r="AB60" s="41" t="s">
        <v>32</v>
      </c>
      <c r="AC60" s="41" t="s">
        <v>32</v>
      </c>
      <c r="AD60" s="41" t="s">
        <v>189</v>
      </c>
      <c r="AE60" s="41"/>
      <c r="AF60" s="41"/>
      <c r="AG60" s="41" t="s">
        <v>190</v>
      </c>
      <c r="AH60" s="41"/>
      <c r="AI60" s="43"/>
      <c r="AJ60" s="41"/>
      <c r="AK60" s="43"/>
      <c r="AL60" s="41"/>
      <c r="AM60" s="41" t="s">
        <v>35</v>
      </c>
      <c r="AN60" s="41" t="s">
        <v>35</v>
      </c>
      <c r="AO60" s="41" t="s">
        <v>1085</v>
      </c>
      <c r="AP60" s="41" t="s">
        <v>1029</v>
      </c>
      <c r="AQ60" s="41"/>
      <c r="AR60" s="41" t="s">
        <v>6542</v>
      </c>
      <c r="AS60" s="41" t="s">
        <v>6543</v>
      </c>
      <c r="AT60" s="41" t="s">
        <v>1029</v>
      </c>
      <c r="AU60" s="40" t="s">
        <v>1199</v>
      </c>
      <c r="AV60" s="40" t="s">
        <v>486</v>
      </c>
      <c r="AW60" s="40" t="s">
        <v>936</v>
      </c>
      <c r="AX60" s="40" t="s">
        <v>4626</v>
      </c>
    </row>
    <row r="61" spans="1:50" x14ac:dyDescent="0.2">
      <c r="A61" s="40" t="s">
        <v>6545</v>
      </c>
      <c r="B61" s="40" t="s">
        <v>7081</v>
      </c>
      <c r="C61" s="40" t="s">
        <v>7346</v>
      </c>
      <c r="D61" s="40" t="s">
        <v>187</v>
      </c>
      <c r="E61" s="48">
        <v>222058</v>
      </c>
      <c r="F61" s="48">
        <v>0</v>
      </c>
      <c r="G61" s="49">
        <v>222058</v>
      </c>
      <c r="H61" s="41" t="s">
        <v>558</v>
      </c>
      <c r="I61" s="41" t="s">
        <v>188</v>
      </c>
      <c r="J61" s="42" t="s">
        <v>150</v>
      </c>
      <c r="K61" s="40" t="s">
        <v>3345</v>
      </c>
      <c r="L61" s="40" t="s">
        <v>3346</v>
      </c>
      <c r="M61" s="40" t="s">
        <v>140</v>
      </c>
      <c r="N61" s="40" t="s">
        <v>141</v>
      </c>
      <c r="O61" s="40" t="s">
        <v>3347</v>
      </c>
      <c r="P61" s="40" t="s">
        <v>143</v>
      </c>
      <c r="Q61" s="40" t="s">
        <v>159</v>
      </c>
      <c r="R61" s="40" t="s">
        <v>160</v>
      </c>
      <c r="S61" s="40" t="s">
        <v>1298</v>
      </c>
      <c r="T61" s="40" t="s">
        <v>1299</v>
      </c>
      <c r="U61" s="40" t="s">
        <v>76</v>
      </c>
      <c r="V61" s="40" t="s">
        <v>77</v>
      </c>
      <c r="W61" s="41" t="s">
        <v>29</v>
      </c>
      <c r="X61" s="41" t="s">
        <v>30</v>
      </c>
      <c r="Y61" s="41" t="s">
        <v>31</v>
      </c>
      <c r="Z61" s="41" t="s">
        <v>7347</v>
      </c>
      <c r="AA61" s="41" t="s">
        <v>32</v>
      </c>
      <c r="AB61" s="41" t="s">
        <v>32</v>
      </c>
      <c r="AC61" s="41" t="s">
        <v>32</v>
      </c>
      <c r="AD61" s="41" t="s">
        <v>189</v>
      </c>
      <c r="AE61" s="41"/>
      <c r="AF61" s="41"/>
      <c r="AG61" s="41" t="s">
        <v>190</v>
      </c>
      <c r="AH61" s="41"/>
      <c r="AI61" s="43"/>
      <c r="AJ61" s="41"/>
      <c r="AK61" s="43"/>
      <c r="AL61" s="41"/>
      <c r="AM61" s="41" t="s">
        <v>78</v>
      </c>
      <c r="AN61" s="41" t="s">
        <v>78</v>
      </c>
      <c r="AO61" s="41" t="s">
        <v>1086</v>
      </c>
      <c r="AP61" s="41" t="s">
        <v>1029</v>
      </c>
      <c r="AQ61" s="41"/>
      <c r="AR61" s="41" t="s">
        <v>6544</v>
      </c>
      <c r="AS61" s="41" t="s">
        <v>6545</v>
      </c>
      <c r="AT61" s="41" t="s">
        <v>1029</v>
      </c>
      <c r="AU61" s="40" t="s">
        <v>4627</v>
      </c>
      <c r="AV61" s="40" t="s">
        <v>486</v>
      </c>
      <c r="AW61" s="40" t="s">
        <v>948</v>
      </c>
      <c r="AX61" s="40" t="s">
        <v>4629</v>
      </c>
    </row>
    <row r="62" spans="1:50" x14ac:dyDescent="0.2">
      <c r="A62" s="40" t="s">
        <v>6559</v>
      </c>
      <c r="B62" s="40" t="s">
        <v>7081</v>
      </c>
      <c r="C62" s="40" t="s">
        <v>7348</v>
      </c>
      <c r="D62" s="40" t="s">
        <v>187</v>
      </c>
      <c r="E62" s="48">
        <v>222058</v>
      </c>
      <c r="F62" s="48">
        <v>0</v>
      </c>
      <c r="G62" s="49">
        <v>222058</v>
      </c>
      <c r="H62" s="41" t="s">
        <v>558</v>
      </c>
      <c r="I62" s="41" t="s">
        <v>188</v>
      </c>
      <c r="J62" s="42" t="s">
        <v>150</v>
      </c>
      <c r="K62" s="40" t="s">
        <v>3345</v>
      </c>
      <c r="L62" s="40" t="s">
        <v>3346</v>
      </c>
      <c r="M62" s="40" t="s">
        <v>140</v>
      </c>
      <c r="N62" s="40" t="s">
        <v>141</v>
      </c>
      <c r="O62" s="40" t="s">
        <v>3347</v>
      </c>
      <c r="P62" s="40" t="s">
        <v>143</v>
      </c>
      <c r="Q62" s="40" t="s">
        <v>159</v>
      </c>
      <c r="R62" s="40" t="s">
        <v>160</v>
      </c>
      <c r="S62" s="40" t="s">
        <v>1298</v>
      </c>
      <c r="T62" s="40" t="s">
        <v>1299</v>
      </c>
      <c r="U62" s="40" t="s">
        <v>76</v>
      </c>
      <c r="V62" s="40" t="s">
        <v>77</v>
      </c>
      <c r="W62" s="41" t="s">
        <v>29</v>
      </c>
      <c r="X62" s="41" t="s">
        <v>30</v>
      </c>
      <c r="Y62" s="41" t="s">
        <v>31</v>
      </c>
      <c r="Z62" s="41" t="s">
        <v>7347</v>
      </c>
      <c r="AA62" s="41" t="s">
        <v>32</v>
      </c>
      <c r="AB62" s="41" t="s">
        <v>32</v>
      </c>
      <c r="AC62" s="41" t="s">
        <v>32</v>
      </c>
      <c r="AD62" s="41" t="s">
        <v>189</v>
      </c>
      <c r="AE62" s="41"/>
      <c r="AF62" s="41"/>
      <c r="AG62" s="41" t="s">
        <v>190</v>
      </c>
      <c r="AH62" s="41"/>
      <c r="AI62" s="43"/>
      <c r="AJ62" s="41"/>
      <c r="AK62" s="43"/>
      <c r="AL62" s="41"/>
      <c r="AM62" s="41" t="s">
        <v>78</v>
      </c>
      <c r="AN62" s="41" t="s">
        <v>78</v>
      </c>
      <c r="AO62" s="41" t="s">
        <v>916</v>
      </c>
      <c r="AP62" s="41" t="s">
        <v>1029</v>
      </c>
      <c r="AQ62" s="41"/>
      <c r="AR62" s="41" t="s">
        <v>6558</v>
      </c>
      <c r="AS62" s="41" t="s">
        <v>6559</v>
      </c>
      <c r="AT62" s="41" t="s">
        <v>1029</v>
      </c>
      <c r="AU62" s="40" t="s">
        <v>6415</v>
      </c>
      <c r="AV62" s="40" t="s">
        <v>486</v>
      </c>
      <c r="AW62" s="40" t="s">
        <v>6417</v>
      </c>
      <c r="AX62" s="40" t="s">
        <v>6418</v>
      </c>
    </row>
    <row r="63" spans="1:50" x14ac:dyDescent="0.2">
      <c r="A63" s="40" t="s">
        <v>6604</v>
      </c>
      <c r="B63" s="40" t="s">
        <v>7081</v>
      </c>
      <c r="C63" s="40" t="s">
        <v>7349</v>
      </c>
      <c r="D63" s="40" t="s">
        <v>187</v>
      </c>
      <c r="E63" s="48">
        <v>576929</v>
      </c>
      <c r="F63" s="48">
        <v>0</v>
      </c>
      <c r="G63" s="49">
        <v>576929</v>
      </c>
      <c r="H63" s="41" t="s">
        <v>558</v>
      </c>
      <c r="I63" s="41" t="s">
        <v>188</v>
      </c>
      <c r="J63" s="42" t="s">
        <v>150</v>
      </c>
      <c r="K63" s="40" t="s">
        <v>3266</v>
      </c>
      <c r="L63" s="40" t="s">
        <v>3267</v>
      </c>
      <c r="M63" s="40" t="s">
        <v>140</v>
      </c>
      <c r="N63" s="40" t="s">
        <v>141</v>
      </c>
      <c r="O63" s="40" t="s">
        <v>3268</v>
      </c>
      <c r="P63" s="40" t="s">
        <v>143</v>
      </c>
      <c r="Q63" s="40" t="s">
        <v>162</v>
      </c>
      <c r="R63" s="40" t="s">
        <v>163</v>
      </c>
      <c r="S63" s="40" t="s">
        <v>1226</v>
      </c>
      <c r="T63" s="40" t="s">
        <v>1227</v>
      </c>
      <c r="U63" s="40" t="s">
        <v>27</v>
      </c>
      <c r="V63" s="40" t="s">
        <v>28</v>
      </c>
      <c r="W63" s="41" t="s">
        <v>29</v>
      </c>
      <c r="X63" s="41" t="s">
        <v>30</v>
      </c>
      <c r="Y63" s="41" t="s">
        <v>31</v>
      </c>
      <c r="Z63" s="41" t="s">
        <v>7350</v>
      </c>
      <c r="AA63" s="41" t="s">
        <v>32</v>
      </c>
      <c r="AB63" s="41" t="s">
        <v>32</v>
      </c>
      <c r="AC63" s="41" t="s">
        <v>32</v>
      </c>
      <c r="AD63" s="41" t="s">
        <v>189</v>
      </c>
      <c r="AE63" s="41"/>
      <c r="AF63" s="41"/>
      <c r="AG63" s="41" t="s">
        <v>190</v>
      </c>
      <c r="AH63" s="41"/>
      <c r="AI63" s="43"/>
      <c r="AJ63" s="41"/>
      <c r="AK63" s="43"/>
      <c r="AL63" s="41"/>
      <c r="AM63" s="41" t="s">
        <v>45</v>
      </c>
      <c r="AN63" s="41" t="s">
        <v>45</v>
      </c>
      <c r="AO63" s="41" t="s">
        <v>1102</v>
      </c>
      <c r="AP63" s="41" t="s">
        <v>1029</v>
      </c>
      <c r="AQ63" s="41"/>
      <c r="AR63" s="41" t="s">
        <v>6603</v>
      </c>
      <c r="AS63" s="41" t="s">
        <v>6604</v>
      </c>
      <c r="AT63" s="41" t="s">
        <v>1029</v>
      </c>
      <c r="AU63" s="40" t="s">
        <v>6572</v>
      </c>
      <c r="AV63" s="40" t="s">
        <v>486</v>
      </c>
      <c r="AW63" s="40" t="s">
        <v>958</v>
      </c>
      <c r="AX63" s="40" t="s">
        <v>6605</v>
      </c>
    </row>
    <row r="64" spans="1:50" x14ac:dyDescent="0.2">
      <c r="A64" s="40" t="s">
        <v>6824</v>
      </c>
      <c r="B64" s="40" t="s">
        <v>7081</v>
      </c>
      <c r="C64" s="40" t="s">
        <v>7351</v>
      </c>
      <c r="D64" s="40" t="s">
        <v>187</v>
      </c>
      <c r="E64" s="48">
        <v>394493</v>
      </c>
      <c r="F64" s="48">
        <v>0</v>
      </c>
      <c r="G64" s="49">
        <v>394493</v>
      </c>
      <c r="H64" s="41" t="s">
        <v>558</v>
      </c>
      <c r="I64" s="41" t="s">
        <v>188</v>
      </c>
      <c r="J64" s="42" t="s">
        <v>150</v>
      </c>
      <c r="K64" s="40" t="s">
        <v>3345</v>
      </c>
      <c r="L64" s="40" t="s">
        <v>3346</v>
      </c>
      <c r="M64" s="40" t="s">
        <v>140</v>
      </c>
      <c r="N64" s="40" t="s">
        <v>141</v>
      </c>
      <c r="O64" s="40" t="s">
        <v>3347</v>
      </c>
      <c r="P64" s="40" t="s">
        <v>143</v>
      </c>
      <c r="Q64" s="40" t="s">
        <v>159</v>
      </c>
      <c r="R64" s="40" t="s">
        <v>160</v>
      </c>
      <c r="S64" s="40" t="s">
        <v>1298</v>
      </c>
      <c r="T64" s="40" t="s">
        <v>1299</v>
      </c>
      <c r="U64" s="40" t="s">
        <v>76</v>
      </c>
      <c r="V64" s="40" t="s">
        <v>77</v>
      </c>
      <c r="W64" s="41" t="s">
        <v>29</v>
      </c>
      <c r="X64" s="41" t="s">
        <v>30</v>
      </c>
      <c r="Y64" s="41" t="s">
        <v>31</v>
      </c>
      <c r="Z64" s="41" t="s">
        <v>7352</v>
      </c>
      <c r="AA64" s="41" t="s">
        <v>32</v>
      </c>
      <c r="AB64" s="41" t="s">
        <v>32</v>
      </c>
      <c r="AC64" s="41" t="s">
        <v>32</v>
      </c>
      <c r="AD64" s="41" t="s">
        <v>189</v>
      </c>
      <c r="AE64" s="41"/>
      <c r="AF64" s="41"/>
      <c r="AG64" s="41" t="s">
        <v>190</v>
      </c>
      <c r="AH64" s="41"/>
      <c r="AI64" s="43"/>
      <c r="AJ64" s="41"/>
      <c r="AK64" s="43"/>
      <c r="AL64" s="41"/>
      <c r="AM64" s="41" t="s">
        <v>78</v>
      </c>
      <c r="AN64" s="41" t="s">
        <v>78</v>
      </c>
      <c r="AO64" s="41" t="s">
        <v>1152</v>
      </c>
      <c r="AP64" s="41" t="s">
        <v>1029</v>
      </c>
      <c r="AQ64" s="41"/>
      <c r="AR64" s="41" t="s">
        <v>6823</v>
      </c>
      <c r="AS64" s="41" t="s">
        <v>6824</v>
      </c>
      <c r="AT64" s="41" t="s">
        <v>1029</v>
      </c>
      <c r="AU64" s="40" t="s">
        <v>6821</v>
      </c>
      <c r="AV64" s="40" t="s">
        <v>486</v>
      </c>
      <c r="AW64" s="40" t="s">
        <v>989</v>
      </c>
      <c r="AX64" s="40" t="s">
        <v>6825</v>
      </c>
    </row>
    <row r="65" spans="1:50" x14ac:dyDescent="0.2">
      <c r="A65" s="40" t="s">
        <v>6877</v>
      </c>
      <c r="B65" s="40" t="s">
        <v>7081</v>
      </c>
      <c r="C65" s="40" t="s">
        <v>7353</v>
      </c>
      <c r="D65" s="40" t="s">
        <v>187</v>
      </c>
      <c r="E65" s="48">
        <v>1469106</v>
      </c>
      <c r="F65" s="48">
        <v>0</v>
      </c>
      <c r="G65" s="49">
        <v>1469106</v>
      </c>
      <c r="H65" s="41" t="s">
        <v>558</v>
      </c>
      <c r="I65" s="41" t="s">
        <v>188</v>
      </c>
      <c r="J65" s="42" t="s">
        <v>150</v>
      </c>
      <c r="K65" s="40" t="s">
        <v>3238</v>
      </c>
      <c r="L65" s="40" t="s">
        <v>3239</v>
      </c>
      <c r="M65" s="40" t="s">
        <v>140</v>
      </c>
      <c r="N65" s="40" t="s">
        <v>141</v>
      </c>
      <c r="O65" s="40" t="s">
        <v>3240</v>
      </c>
      <c r="P65" s="40" t="s">
        <v>143</v>
      </c>
      <c r="Q65" s="40" t="s">
        <v>148</v>
      </c>
      <c r="R65" s="40" t="s">
        <v>149</v>
      </c>
      <c r="S65" s="40" t="s">
        <v>1203</v>
      </c>
      <c r="T65" s="40" t="s">
        <v>1204</v>
      </c>
      <c r="U65" s="40" t="s">
        <v>27</v>
      </c>
      <c r="V65" s="40" t="s">
        <v>28</v>
      </c>
      <c r="W65" s="41" t="s">
        <v>29</v>
      </c>
      <c r="X65" s="41" t="s">
        <v>30</v>
      </c>
      <c r="Y65" s="41" t="s">
        <v>31</v>
      </c>
      <c r="Z65" s="41" t="s">
        <v>7354</v>
      </c>
      <c r="AA65" s="41" t="s">
        <v>32</v>
      </c>
      <c r="AB65" s="41" t="s">
        <v>32</v>
      </c>
      <c r="AC65" s="41" t="s">
        <v>32</v>
      </c>
      <c r="AD65" s="41" t="s">
        <v>189</v>
      </c>
      <c r="AE65" s="41"/>
      <c r="AF65" s="41"/>
      <c r="AG65" s="41" t="s">
        <v>190</v>
      </c>
      <c r="AH65" s="41"/>
      <c r="AI65" s="43"/>
      <c r="AJ65" s="41"/>
      <c r="AK65" s="43"/>
      <c r="AL65" s="41"/>
      <c r="AM65" s="41" t="s">
        <v>35</v>
      </c>
      <c r="AN65" s="41" t="s">
        <v>35</v>
      </c>
      <c r="AO65" s="41" t="s">
        <v>1162</v>
      </c>
      <c r="AP65" s="41" t="s">
        <v>1029</v>
      </c>
      <c r="AQ65" s="41"/>
      <c r="AR65" s="41" t="s">
        <v>6876</v>
      </c>
      <c r="AS65" s="41" t="s">
        <v>6877</v>
      </c>
      <c r="AT65" s="41" t="s">
        <v>1029</v>
      </c>
      <c r="AU65" s="40" t="s">
        <v>6874</v>
      </c>
      <c r="AV65" s="40" t="s">
        <v>486</v>
      </c>
      <c r="AW65" s="40" t="s">
        <v>970</v>
      </c>
      <c r="AX65" s="40" t="s">
        <v>6878</v>
      </c>
    </row>
    <row r="66" spans="1:50" x14ac:dyDescent="0.2">
      <c r="A66" s="40" t="s">
        <v>6894</v>
      </c>
      <c r="B66" s="40" t="s">
        <v>7081</v>
      </c>
      <c r="C66" s="40" t="s">
        <v>7355</v>
      </c>
      <c r="D66" s="40" t="s">
        <v>187</v>
      </c>
      <c r="E66" s="48">
        <v>830597</v>
      </c>
      <c r="F66" s="48">
        <v>0</v>
      </c>
      <c r="G66" s="49">
        <v>830597</v>
      </c>
      <c r="H66" s="41" t="s">
        <v>558</v>
      </c>
      <c r="I66" s="41" t="s">
        <v>188</v>
      </c>
      <c r="J66" s="42" t="s">
        <v>150</v>
      </c>
      <c r="K66" s="40" t="s">
        <v>3260</v>
      </c>
      <c r="L66" s="40" t="s">
        <v>3261</v>
      </c>
      <c r="M66" s="40" t="s">
        <v>140</v>
      </c>
      <c r="N66" s="40" t="s">
        <v>141</v>
      </c>
      <c r="O66" s="40" t="s">
        <v>3262</v>
      </c>
      <c r="P66" s="40" t="s">
        <v>143</v>
      </c>
      <c r="Q66" s="40" t="s">
        <v>157</v>
      </c>
      <c r="R66" s="40" t="s">
        <v>158</v>
      </c>
      <c r="S66" s="40" t="s">
        <v>1203</v>
      </c>
      <c r="T66" s="40" t="s">
        <v>1204</v>
      </c>
      <c r="U66" s="40" t="s">
        <v>27</v>
      </c>
      <c r="V66" s="40" t="s">
        <v>28</v>
      </c>
      <c r="W66" s="41" t="s">
        <v>29</v>
      </c>
      <c r="X66" s="41" t="s">
        <v>30</v>
      </c>
      <c r="Y66" s="41" t="s">
        <v>31</v>
      </c>
      <c r="Z66" s="41" t="s">
        <v>7356</v>
      </c>
      <c r="AA66" s="41" t="s">
        <v>32</v>
      </c>
      <c r="AB66" s="41" t="s">
        <v>32</v>
      </c>
      <c r="AC66" s="41" t="s">
        <v>32</v>
      </c>
      <c r="AD66" s="41" t="s">
        <v>189</v>
      </c>
      <c r="AE66" s="41"/>
      <c r="AF66" s="41"/>
      <c r="AG66" s="41" t="s">
        <v>190</v>
      </c>
      <c r="AH66" s="41"/>
      <c r="AI66" s="43"/>
      <c r="AJ66" s="41"/>
      <c r="AK66" s="43"/>
      <c r="AL66" s="41"/>
      <c r="AM66" s="41" t="s">
        <v>35</v>
      </c>
      <c r="AN66" s="41" t="s">
        <v>35</v>
      </c>
      <c r="AO66" s="41" t="s">
        <v>1166</v>
      </c>
      <c r="AP66" s="41" t="s">
        <v>1029</v>
      </c>
      <c r="AQ66" s="41"/>
      <c r="AR66" s="41" t="s">
        <v>6893</v>
      </c>
      <c r="AS66" s="41" t="s">
        <v>6894</v>
      </c>
      <c r="AT66" s="41" t="s">
        <v>1029</v>
      </c>
      <c r="AU66" s="40" t="s">
        <v>6874</v>
      </c>
      <c r="AV66" s="40" t="s">
        <v>486</v>
      </c>
      <c r="AW66" s="40" t="s">
        <v>972</v>
      </c>
      <c r="AX66" s="40" t="s">
        <v>6895</v>
      </c>
    </row>
    <row r="67" spans="1:50" x14ac:dyDescent="0.2">
      <c r="A67" s="40" t="s">
        <v>6898</v>
      </c>
      <c r="B67" s="40" t="s">
        <v>7081</v>
      </c>
      <c r="C67" s="40" t="s">
        <v>7357</v>
      </c>
      <c r="D67" s="40" t="s">
        <v>187</v>
      </c>
      <c r="E67" s="48">
        <v>799364</v>
      </c>
      <c r="F67" s="48">
        <v>0</v>
      </c>
      <c r="G67" s="49">
        <v>799364</v>
      </c>
      <c r="H67" s="41" t="s">
        <v>558</v>
      </c>
      <c r="I67" s="41" t="s">
        <v>188</v>
      </c>
      <c r="J67" s="42" t="s">
        <v>150</v>
      </c>
      <c r="K67" s="40" t="s">
        <v>3345</v>
      </c>
      <c r="L67" s="40" t="s">
        <v>3346</v>
      </c>
      <c r="M67" s="40" t="s">
        <v>140</v>
      </c>
      <c r="N67" s="40" t="s">
        <v>141</v>
      </c>
      <c r="O67" s="40" t="s">
        <v>3347</v>
      </c>
      <c r="P67" s="40" t="s">
        <v>143</v>
      </c>
      <c r="Q67" s="40" t="s">
        <v>159</v>
      </c>
      <c r="R67" s="40" t="s">
        <v>160</v>
      </c>
      <c r="S67" s="40" t="s">
        <v>1293</v>
      </c>
      <c r="T67" s="40" t="s">
        <v>1294</v>
      </c>
      <c r="U67" s="40" t="s">
        <v>76</v>
      </c>
      <c r="V67" s="40" t="s">
        <v>77</v>
      </c>
      <c r="W67" s="41" t="s">
        <v>29</v>
      </c>
      <c r="X67" s="41" t="s">
        <v>30</v>
      </c>
      <c r="Y67" s="41" t="s">
        <v>31</v>
      </c>
      <c r="Z67" s="41" t="s">
        <v>7358</v>
      </c>
      <c r="AA67" s="41" t="s">
        <v>32</v>
      </c>
      <c r="AB67" s="41" t="s">
        <v>32</v>
      </c>
      <c r="AC67" s="41" t="s">
        <v>32</v>
      </c>
      <c r="AD67" s="41" t="s">
        <v>189</v>
      </c>
      <c r="AE67" s="41"/>
      <c r="AF67" s="41"/>
      <c r="AG67" s="41" t="s">
        <v>190</v>
      </c>
      <c r="AH67" s="41"/>
      <c r="AI67" s="43"/>
      <c r="AJ67" s="41"/>
      <c r="AK67" s="43"/>
      <c r="AL67" s="41"/>
      <c r="AM67" s="41" t="s">
        <v>78</v>
      </c>
      <c r="AN67" s="41" t="s">
        <v>78</v>
      </c>
      <c r="AO67" s="41" t="s">
        <v>1167</v>
      </c>
      <c r="AP67" s="41" t="s">
        <v>1029</v>
      </c>
      <c r="AQ67" s="41"/>
      <c r="AR67" s="41" t="s">
        <v>6897</v>
      </c>
      <c r="AS67" s="41" t="s">
        <v>6898</v>
      </c>
      <c r="AT67" s="41" t="s">
        <v>1029</v>
      </c>
      <c r="AU67" s="40" t="s">
        <v>6874</v>
      </c>
      <c r="AV67" s="40" t="s">
        <v>486</v>
      </c>
      <c r="AW67" s="40" t="s">
        <v>998</v>
      </c>
      <c r="AX67" s="40" t="s">
        <v>6899</v>
      </c>
    </row>
    <row r="68" spans="1:50" x14ac:dyDescent="0.2">
      <c r="A68" s="40" t="s">
        <v>7084</v>
      </c>
      <c r="B68" s="40" t="s">
        <v>7081</v>
      </c>
      <c r="C68" s="40" t="s">
        <v>7359</v>
      </c>
      <c r="D68" s="40" t="s">
        <v>187</v>
      </c>
      <c r="E68" s="48">
        <v>1695660</v>
      </c>
      <c r="F68" s="48">
        <v>0</v>
      </c>
      <c r="G68" s="49">
        <v>1695660</v>
      </c>
      <c r="H68" s="41" t="s">
        <v>558</v>
      </c>
      <c r="I68" s="41" t="s">
        <v>188</v>
      </c>
      <c r="J68" s="42" t="s">
        <v>138</v>
      </c>
      <c r="K68" s="40" t="s">
        <v>901</v>
      </c>
      <c r="L68" s="40" t="s">
        <v>139</v>
      </c>
      <c r="M68" s="40" t="s">
        <v>140</v>
      </c>
      <c r="N68" s="40" t="s">
        <v>141</v>
      </c>
      <c r="O68" s="40" t="s">
        <v>142</v>
      </c>
      <c r="P68" s="40" t="s">
        <v>143</v>
      </c>
      <c r="Q68" s="40" t="s">
        <v>144</v>
      </c>
      <c r="R68" s="40" t="s">
        <v>145</v>
      </c>
      <c r="S68" s="40" t="s">
        <v>1218</v>
      </c>
      <c r="T68" s="40" t="s">
        <v>1219</v>
      </c>
      <c r="U68" s="40" t="s">
        <v>27</v>
      </c>
      <c r="V68" s="40" t="s">
        <v>28</v>
      </c>
      <c r="W68" s="41" t="s">
        <v>37</v>
      </c>
      <c r="X68" s="41" t="s">
        <v>38</v>
      </c>
      <c r="Y68" s="41" t="s">
        <v>31</v>
      </c>
      <c r="Z68" s="41" t="s">
        <v>7360</v>
      </c>
      <c r="AA68" s="41" t="s">
        <v>32</v>
      </c>
      <c r="AB68" s="41" t="s">
        <v>32</v>
      </c>
      <c r="AC68" s="41" t="s">
        <v>32</v>
      </c>
      <c r="AD68" s="41" t="s">
        <v>189</v>
      </c>
      <c r="AE68" s="41"/>
      <c r="AF68" s="41"/>
      <c r="AG68" s="41" t="s">
        <v>190</v>
      </c>
      <c r="AH68" s="41"/>
      <c r="AI68" s="43"/>
      <c r="AJ68" s="41"/>
      <c r="AK68" s="43"/>
      <c r="AL68" s="41" t="s">
        <v>7361</v>
      </c>
      <c r="AM68" s="41" t="s">
        <v>49</v>
      </c>
      <c r="AN68" s="41" t="s">
        <v>49</v>
      </c>
      <c r="AO68" s="41" t="s">
        <v>971</v>
      </c>
      <c r="AP68" s="41" t="s">
        <v>294</v>
      </c>
      <c r="AQ68" s="41" t="s">
        <v>7081</v>
      </c>
      <c r="AR68" s="41" t="s">
        <v>7083</v>
      </c>
      <c r="AS68" s="41" t="s">
        <v>7084</v>
      </c>
      <c r="AT68" s="41" t="s">
        <v>1029</v>
      </c>
      <c r="AU68" s="40" t="s">
        <v>7081</v>
      </c>
      <c r="AV68" s="40" t="s">
        <v>146</v>
      </c>
      <c r="AW68" s="40" t="s">
        <v>7085</v>
      </c>
      <c r="AX68" s="40" t="s">
        <v>7086</v>
      </c>
    </row>
    <row r="69" spans="1:50" x14ac:dyDescent="0.2">
      <c r="A69" s="40" t="s">
        <v>7362</v>
      </c>
      <c r="B69" s="40" t="s">
        <v>7116</v>
      </c>
      <c r="C69" s="40" t="s">
        <v>7363</v>
      </c>
      <c r="D69" s="40" t="s">
        <v>187</v>
      </c>
      <c r="E69" s="48">
        <v>1533170</v>
      </c>
      <c r="F69" s="48">
        <v>7657</v>
      </c>
      <c r="G69" s="49">
        <v>1525513</v>
      </c>
      <c r="H69" s="41" t="s">
        <v>558</v>
      </c>
      <c r="I69" s="41" t="s">
        <v>188</v>
      </c>
      <c r="J69" s="42" t="s">
        <v>150</v>
      </c>
      <c r="K69" s="40" t="s">
        <v>2930</v>
      </c>
      <c r="L69" s="40" t="s">
        <v>2931</v>
      </c>
      <c r="M69" s="40" t="s">
        <v>140</v>
      </c>
      <c r="N69" s="40" t="s">
        <v>141</v>
      </c>
      <c r="O69" s="40" t="s">
        <v>2932</v>
      </c>
      <c r="P69" s="40" t="s">
        <v>143</v>
      </c>
      <c r="Q69" s="40" t="s">
        <v>151</v>
      </c>
      <c r="R69" s="40" t="s">
        <v>152</v>
      </c>
      <c r="S69" s="40" t="s">
        <v>1226</v>
      </c>
      <c r="T69" s="40" t="s">
        <v>1227</v>
      </c>
      <c r="U69" s="40" t="s">
        <v>27</v>
      </c>
      <c r="V69" s="40" t="s">
        <v>28</v>
      </c>
      <c r="W69" s="41" t="s">
        <v>29</v>
      </c>
      <c r="X69" s="41" t="s">
        <v>30</v>
      </c>
      <c r="Y69" s="41" t="s">
        <v>31</v>
      </c>
      <c r="Z69" s="41" t="s">
        <v>7364</v>
      </c>
      <c r="AA69" s="41" t="s">
        <v>32</v>
      </c>
      <c r="AB69" s="41" t="s">
        <v>32</v>
      </c>
      <c r="AC69" s="41" t="s">
        <v>32</v>
      </c>
      <c r="AD69" s="41" t="s">
        <v>189</v>
      </c>
      <c r="AE69" s="41"/>
      <c r="AF69" s="41"/>
      <c r="AG69" s="41" t="s">
        <v>190</v>
      </c>
      <c r="AH69" s="41"/>
      <c r="AI69" s="43"/>
      <c r="AJ69" s="41"/>
      <c r="AK69" s="43"/>
      <c r="AL69" s="41"/>
      <c r="AM69" s="41" t="s">
        <v>59</v>
      </c>
      <c r="AN69" s="41" t="s">
        <v>59</v>
      </c>
      <c r="AO69" s="41" t="s">
        <v>434</v>
      </c>
      <c r="AP69" s="41" t="s">
        <v>1029</v>
      </c>
      <c r="AQ69" s="41"/>
      <c r="AR69" s="41" t="s">
        <v>7365</v>
      </c>
      <c r="AS69" s="41" t="s">
        <v>7362</v>
      </c>
      <c r="AT69" s="41" t="s">
        <v>1029</v>
      </c>
      <c r="AU69" s="40" t="s">
        <v>2767</v>
      </c>
      <c r="AV69" s="40" t="s">
        <v>153</v>
      </c>
      <c r="AW69" s="40" t="s">
        <v>2934</v>
      </c>
      <c r="AX69" s="40" t="s">
        <v>2774</v>
      </c>
    </row>
    <row r="70" spans="1:50" x14ac:dyDescent="0.2">
      <c r="A70" s="40" t="s">
        <v>6454</v>
      </c>
      <c r="B70" s="40" t="s">
        <v>7116</v>
      </c>
      <c r="C70" s="40" t="s">
        <v>7366</v>
      </c>
      <c r="D70" s="40" t="s">
        <v>187</v>
      </c>
      <c r="E70" s="48">
        <v>192400</v>
      </c>
      <c r="F70" s="48">
        <v>911</v>
      </c>
      <c r="G70" s="49">
        <v>191489</v>
      </c>
      <c r="H70" s="41" t="s">
        <v>558</v>
      </c>
      <c r="I70" s="41" t="s">
        <v>188</v>
      </c>
      <c r="J70" s="42" t="s">
        <v>150</v>
      </c>
      <c r="K70" s="40" t="s">
        <v>3293</v>
      </c>
      <c r="L70" s="40" t="s">
        <v>3294</v>
      </c>
      <c r="M70" s="40" t="s">
        <v>140</v>
      </c>
      <c r="N70" s="40" t="s">
        <v>141</v>
      </c>
      <c r="O70" s="40" t="s">
        <v>3295</v>
      </c>
      <c r="P70" s="40" t="s">
        <v>143</v>
      </c>
      <c r="Q70" s="40" t="s">
        <v>157</v>
      </c>
      <c r="R70" s="40" t="s">
        <v>158</v>
      </c>
      <c r="S70" s="40" t="s">
        <v>1218</v>
      </c>
      <c r="T70" s="40" t="s">
        <v>1219</v>
      </c>
      <c r="U70" s="40" t="s">
        <v>27</v>
      </c>
      <c r="V70" s="40" t="s">
        <v>28</v>
      </c>
      <c r="W70" s="41" t="s">
        <v>29</v>
      </c>
      <c r="X70" s="41" t="s">
        <v>30</v>
      </c>
      <c r="Y70" s="41" t="s">
        <v>31</v>
      </c>
      <c r="Z70" s="41" t="s">
        <v>7367</v>
      </c>
      <c r="AA70" s="41" t="s">
        <v>32</v>
      </c>
      <c r="AB70" s="41" t="s">
        <v>32</v>
      </c>
      <c r="AC70" s="41" t="s">
        <v>32</v>
      </c>
      <c r="AD70" s="41" t="s">
        <v>189</v>
      </c>
      <c r="AE70" s="41"/>
      <c r="AF70" s="41"/>
      <c r="AG70" s="41" t="s">
        <v>190</v>
      </c>
      <c r="AH70" s="41"/>
      <c r="AI70" s="43"/>
      <c r="AJ70" s="41"/>
      <c r="AK70" s="43"/>
      <c r="AL70" s="41"/>
      <c r="AM70" s="41" t="s">
        <v>57</v>
      </c>
      <c r="AN70" s="41" t="s">
        <v>57</v>
      </c>
      <c r="AO70" s="41" t="s">
        <v>500</v>
      </c>
      <c r="AP70" s="41" t="s">
        <v>1029</v>
      </c>
      <c r="AQ70" s="41"/>
      <c r="AR70" s="41" t="s">
        <v>6453</v>
      </c>
      <c r="AS70" s="41" t="s">
        <v>6454</v>
      </c>
      <c r="AT70" s="41" t="s">
        <v>1029</v>
      </c>
      <c r="AU70" s="40" t="s">
        <v>484</v>
      </c>
      <c r="AV70" s="40" t="s">
        <v>153</v>
      </c>
      <c r="AW70" s="40" t="s">
        <v>3296</v>
      </c>
      <c r="AX70" s="40" t="s">
        <v>3297</v>
      </c>
    </row>
    <row r="71" spans="1:50" x14ac:dyDescent="0.2">
      <c r="A71" s="40" t="s">
        <v>7368</v>
      </c>
      <c r="B71" s="40" t="s">
        <v>7116</v>
      </c>
      <c r="C71" s="40" t="s">
        <v>7369</v>
      </c>
      <c r="D71" s="40" t="s">
        <v>187</v>
      </c>
      <c r="E71" s="48">
        <v>1533170</v>
      </c>
      <c r="F71" s="48">
        <v>8387</v>
      </c>
      <c r="G71" s="49">
        <v>1524783</v>
      </c>
      <c r="H71" s="41" t="s">
        <v>558</v>
      </c>
      <c r="I71" s="41" t="s">
        <v>188</v>
      </c>
      <c r="J71" s="42" t="s">
        <v>150</v>
      </c>
      <c r="K71" s="40" t="s">
        <v>3633</v>
      </c>
      <c r="L71" s="40" t="s">
        <v>3634</v>
      </c>
      <c r="M71" s="40" t="s">
        <v>140</v>
      </c>
      <c r="N71" s="40" t="s">
        <v>141</v>
      </c>
      <c r="O71" s="40" t="s">
        <v>3635</v>
      </c>
      <c r="P71" s="40" t="s">
        <v>143</v>
      </c>
      <c r="Q71" s="40" t="s">
        <v>148</v>
      </c>
      <c r="R71" s="40" t="s">
        <v>149</v>
      </c>
      <c r="S71" s="40" t="s">
        <v>1311</v>
      </c>
      <c r="T71" s="40" t="s">
        <v>1312</v>
      </c>
      <c r="U71" s="40" t="s">
        <v>27</v>
      </c>
      <c r="V71" s="40" t="s">
        <v>28</v>
      </c>
      <c r="W71" s="41" t="s">
        <v>29</v>
      </c>
      <c r="X71" s="41" t="s">
        <v>30</v>
      </c>
      <c r="Y71" s="41" t="s">
        <v>31</v>
      </c>
      <c r="Z71" s="41" t="s">
        <v>7364</v>
      </c>
      <c r="AA71" s="41" t="s">
        <v>32</v>
      </c>
      <c r="AB71" s="41" t="s">
        <v>32</v>
      </c>
      <c r="AC71" s="41" t="s">
        <v>32</v>
      </c>
      <c r="AD71" s="41" t="s">
        <v>189</v>
      </c>
      <c r="AE71" s="41"/>
      <c r="AF71" s="41"/>
      <c r="AG71" s="41" t="s">
        <v>190</v>
      </c>
      <c r="AH71" s="41"/>
      <c r="AI71" s="43"/>
      <c r="AJ71" s="41"/>
      <c r="AK71" s="43"/>
      <c r="AL71" s="41"/>
      <c r="AM71" s="41" t="s">
        <v>82</v>
      </c>
      <c r="AN71" s="41" t="s">
        <v>82</v>
      </c>
      <c r="AO71" s="41" t="s">
        <v>618</v>
      </c>
      <c r="AP71" s="41" t="s">
        <v>1029</v>
      </c>
      <c r="AQ71" s="41"/>
      <c r="AR71" s="41" t="s">
        <v>7370</v>
      </c>
      <c r="AS71" s="41" t="s">
        <v>7368</v>
      </c>
      <c r="AT71" s="41" t="s">
        <v>1029</v>
      </c>
      <c r="AU71" s="40" t="s">
        <v>561</v>
      </c>
      <c r="AV71" s="40" t="s">
        <v>153</v>
      </c>
      <c r="AW71" s="40" t="s">
        <v>3637</v>
      </c>
      <c r="AX71" s="40" t="s">
        <v>3594</v>
      </c>
    </row>
    <row r="72" spans="1:50" x14ac:dyDescent="0.2">
      <c r="A72" s="40" t="s">
        <v>7063</v>
      </c>
      <c r="B72" s="40" t="s">
        <v>7116</v>
      </c>
      <c r="C72" s="40" t="s">
        <v>7371</v>
      </c>
      <c r="D72" s="40" t="s">
        <v>187</v>
      </c>
      <c r="E72" s="48">
        <v>318316</v>
      </c>
      <c r="F72" s="48">
        <v>0</v>
      </c>
      <c r="G72" s="49">
        <v>318316</v>
      </c>
      <c r="H72" s="41" t="s">
        <v>558</v>
      </c>
      <c r="I72" s="41" t="s">
        <v>188</v>
      </c>
      <c r="J72" s="42" t="s">
        <v>150</v>
      </c>
      <c r="K72" s="40" t="s">
        <v>3169</v>
      </c>
      <c r="L72" s="40" t="s">
        <v>3170</v>
      </c>
      <c r="M72" s="40" t="s">
        <v>140</v>
      </c>
      <c r="N72" s="40" t="s">
        <v>141</v>
      </c>
      <c r="O72" s="40" t="s">
        <v>3171</v>
      </c>
      <c r="P72" s="40" t="s">
        <v>143</v>
      </c>
      <c r="Q72" s="40" t="s">
        <v>157</v>
      </c>
      <c r="R72" s="40" t="s">
        <v>158</v>
      </c>
      <c r="S72" s="40" t="s">
        <v>1334</v>
      </c>
      <c r="T72" s="40" t="s">
        <v>1335</v>
      </c>
      <c r="U72" s="40" t="s">
        <v>27</v>
      </c>
      <c r="V72" s="40" t="s">
        <v>28</v>
      </c>
      <c r="W72" s="41" t="s">
        <v>29</v>
      </c>
      <c r="X72" s="41" t="s">
        <v>30</v>
      </c>
      <c r="Y72" s="41" t="s">
        <v>31</v>
      </c>
      <c r="Z72" s="41" t="s">
        <v>7372</v>
      </c>
      <c r="AA72" s="41" t="s">
        <v>32</v>
      </c>
      <c r="AB72" s="41" t="s">
        <v>32</v>
      </c>
      <c r="AC72" s="41" t="s">
        <v>32</v>
      </c>
      <c r="AD72" s="41" t="s">
        <v>189</v>
      </c>
      <c r="AE72" s="41"/>
      <c r="AF72" s="41"/>
      <c r="AG72" s="41" t="s">
        <v>190</v>
      </c>
      <c r="AH72" s="41"/>
      <c r="AI72" s="43"/>
      <c r="AJ72" s="41"/>
      <c r="AK72" s="43"/>
      <c r="AL72" s="41"/>
      <c r="AM72" s="41" t="s">
        <v>92</v>
      </c>
      <c r="AN72" s="41" t="s">
        <v>92</v>
      </c>
      <c r="AO72" s="41" t="s">
        <v>965</v>
      </c>
      <c r="AP72" s="41" t="s">
        <v>1029</v>
      </c>
      <c r="AQ72" s="41"/>
      <c r="AR72" s="41" t="s">
        <v>7062</v>
      </c>
      <c r="AS72" s="41" t="s">
        <v>7063</v>
      </c>
      <c r="AT72" s="41" t="s">
        <v>1029</v>
      </c>
      <c r="AU72" s="40" t="s">
        <v>7040</v>
      </c>
      <c r="AV72" s="40" t="s">
        <v>486</v>
      </c>
      <c r="AW72" s="40" t="s">
        <v>7064</v>
      </c>
      <c r="AX72" s="40" t="s">
        <v>7065</v>
      </c>
    </row>
    <row r="73" spans="1:50" x14ac:dyDescent="0.2">
      <c r="A73" s="40" t="s">
        <v>7068</v>
      </c>
      <c r="B73" s="40" t="s">
        <v>7116</v>
      </c>
      <c r="C73" s="40" t="s">
        <v>7373</v>
      </c>
      <c r="D73" s="40" t="s">
        <v>187</v>
      </c>
      <c r="E73" s="48">
        <v>801659</v>
      </c>
      <c r="F73" s="48">
        <v>0</v>
      </c>
      <c r="G73" s="49">
        <v>801659</v>
      </c>
      <c r="H73" s="41" t="s">
        <v>558</v>
      </c>
      <c r="I73" s="41" t="s">
        <v>188</v>
      </c>
      <c r="J73" s="42" t="s">
        <v>150</v>
      </c>
      <c r="K73" s="40" t="s">
        <v>3339</v>
      </c>
      <c r="L73" s="40" t="s">
        <v>3340</v>
      </c>
      <c r="M73" s="40" t="s">
        <v>140</v>
      </c>
      <c r="N73" s="40" t="s">
        <v>141</v>
      </c>
      <c r="O73" s="40" t="s">
        <v>3341</v>
      </c>
      <c r="P73" s="40" t="s">
        <v>143</v>
      </c>
      <c r="Q73" s="40" t="s">
        <v>148</v>
      </c>
      <c r="R73" s="40" t="s">
        <v>149</v>
      </c>
      <c r="S73" s="40" t="s">
        <v>1203</v>
      </c>
      <c r="T73" s="40" t="s">
        <v>1204</v>
      </c>
      <c r="U73" s="40" t="s">
        <v>27</v>
      </c>
      <c r="V73" s="40" t="s">
        <v>28</v>
      </c>
      <c r="W73" s="41" t="s">
        <v>29</v>
      </c>
      <c r="X73" s="41" t="s">
        <v>30</v>
      </c>
      <c r="Y73" s="41" t="s">
        <v>31</v>
      </c>
      <c r="Z73" s="41" t="s">
        <v>7345</v>
      </c>
      <c r="AA73" s="41" t="s">
        <v>32</v>
      </c>
      <c r="AB73" s="41" t="s">
        <v>32</v>
      </c>
      <c r="AC73" s="41" t="s">
        <v>32</v>
      </c>
      <c r="AD73" s="41" t="s">
        <v>189</v>
      </c>
      <c r="AE73" s="41"/>
      <c r="AF73" s="41"/>
      <c r="AG73" s="41" t="s">
        <v>190</v>
      </c>
      <c r="AH73" s="41"/>
      <c r="AI73" s="43"/>
      <c r="AJ73" s="41"/>
      <c r="AK73" s="43"/>
      <c r="AL73" s="41"/>
      <c r="AM73" s="41" t="s">
        <v>35</v>
      </c>
      <c r="AN73" s="41" t="s">
        <v>35</v>
      </c>
      <c r="AO73" s="41" t="s">
        <v>967</v>
      </c>
      <c r="AP73" s="41" t="s">
        <v>1029</v>
      </c>
      <c r="AQ73" s="41"/>
      <c r="AR73" s="41" t="s">
        <v>7067</v>
      </c>
      <c r="AS73" s="41" t="s">
        <v>7068</v>
      </c>
      <c r="AT73" s="41" t="s">
        <v>1029</v>
      </c>
      <c r="AU73" s="40" t="s">
        <v>7040</v>
      </c>
      <c r="AV73" s="40" t="s">
        <v>486</v>
      </c>
      <c r="AW73" s="40" t="s">
        <v>7069</v>
      </c>
      <c r="AX73" s="40" t="s">
        <v>7070</v>
      </c>
    </row>
    <row r="74" spans="1:50" x14ac:dyDescent="0.2">
      <c r="A74" s="40" t="s">
        <v>7073</v>
      </c>
      <c r="B74" s="40" t="s">
        <v>7116</v>
      </c>
      <c r="C74" s="40" t="s">
        <v>7374</v>
      </c>
      <c r="D74" s="40" t="s">
        <v>187</v>
      </c>
      <c r="E74" s="48">
        <v>312390</v>
      </c>
      <c r="F74" s="48">
        <v>0</v>
      </c>
      <c r="G74" s="49">
        <v>312390</v>
      </c>
      <c r="H74" s="41" t="s">
        <v>558</v>
      </c>
      <c r="I74" s="41" t="s">
        <v>188</v>
      </c>
      <c r="J74" s="42" t="s">
        <v>150</v>
      </c>
      <c r="K74" s="40" t="s">
        <v>1674</v>
      </c>
      <c r="L74" s="40" t="s">
        <v>1675</v>
      </c>
      <c r="M74" s="40" t="s">
        <v>140</v>
      </c>
      <c r="N74" s="40" t="s">
        <v>141</v>
      </c>
      <c r="O74" s="40" t="s">
        <v>1676</v>
      </c>
      <c r="P74" s="40" t="s">
        <v>143</v>
      </c>
      <c r="Q74" s="40" t="s">
        <v>272</v>
      </c>
      <c r="R74" s="40" t="s">
        <v>273</v>
      </c>
      <c r="S74" s="40" t="s">
        <v>1226</v>
      </c>
      <c r="T74" s="40" t="s">
        <v>1227</v>
      </c>
      <c r="U74" s="40" t="s">
        <v>27</v>
      </c>
      <c r="V74" s="40" t="s">
        <v>28</v>
      </c>
      <c r="W74" s="41" t="s">
        <v>29</v>
      </c>
      <c r="X74" s="41" t="s">
        <v>30</v>
      </c>
      <c r="Y74" s="41" t="s">
        <v>31</v>
      </c>
      <c r="Z74" s="41" t="s">
        <v>7310</v>
      </c>
      <c r="AA74" s="41" t="s">
        <v>32</v>
      </c>
      <c r="AB74" s="41" t="s">
        <v>32</v>
      </c>
      <c r="AC74" s="41" t="s">
        <v>32</v>
      </c>
      <c r="AD74" s="41" t="s">
        <v>189</v>
      </c>
      <c r="AE74" s="41"/>
      <c r="AF74" s="41"/>
      <c r="AG74" s="41" t="s">
        <v>190</v>
      </c>
      <c r="AH74" s="41"/>
      <c r="AI74" s="43"/>
      <c r="AJ74" s="41"/>
      <c r="AK74" s="43"/>
      <c r="AL74" s="41"/>
      <c r="AM74" s="41" t="s">
        <v>45</v>
      </c>
      <c r="AN74" s="41" t="s">
        <v>45</v>
      </c>
      <c r="AO74" s="41" t="s">
        <v>968</v>
      </c>
      <c r="AP74" s="41" t="s">
        <v>1029</v>
      </c>
      <c r="AQ74" s="41"/>
      <c r="AR74" s="41" t="s">
        <v>7072</v>
      </c>
      <c r="AS74" s="41" t="s">
        <v>7073</v>
      </c>
      <c r="AT74" s="41" t="s">
        <v>1029</v>
      </c>
      <c r="AU74" s="40" t="s">
        <v>7040</v>
      </c>
      <c r="AV74" s="40" t="s">
        <v>486</v>
      </c>
      <c r="AW74" s="40" t="s">
        <v>7074</v>
      </c>
      <c r="AX74" s="40" t="s">
        <v>7075</v>
      </c>
    </row>
    <row r="75" spans="1:50" x14ac:dyDescent="0.2">
      <c r="A75" s="40" t="s">
        <v>7078</v>
      </c>
      <c r="B75" s="40" t="s">
        <v>7116</v>
      </c>
      <c r="C75" s="40" t="s">
        <v>7375</v>
      </c>
      <c r="D75" s="40" t="s">
        <v>187</v>
      </c>
      <c r="E75" s="48">
        <v>228260</v>
      </c>
      <c r="F75" s="48">
        <v>0</v>
      </c>
      <c r="G75" s="49">
        <v>228260</v>
      </c>
      <c r="H75" s="41" t="s">
        <v>558</v>
      </c>
      <c r="I75" s="41" t="s">
        <v>188</v>
      </c>
      <c r="J75" s="42" t="s">
        <v>150</v>
      </c>
      <c r="K75" s="40" t="s">
        <v>3382</v>
      </c>
      <c r="L75" s="40" t="s">
        <v>3383</v>
      </c>
      <c r="M75" s="40" t="s">
        <v>140</v>
      </c>
      <c r="N75" s="40" t="s">
        <v>141</v>
      </c>
      <c r="O75" s="40" t="s">
        <v>3384</v>
      </c>
      <c r="P75" s="40" t="s">
        <v>143</v>
      </c>
      <c r="Q75" s="40" t="s">
        <v>159</v>
      </c>
      <c r="R75" s="40" t="s">
        <v>160</v>
      </c>
      <c r="S75" s="40" t="s">
        <v>1293</v>
      </c>
      <c r="T75" s="40" t="s">
        <v>1294</v>
      </c>
      <c r="U75" s="40" t="s">
        <v>76</v>
      </c>
      <c r="V75" s="40" t="s">
        <v>77</v>
      </c>
      <c r="W75" s="41" t="s">
        <v>29</v>
      </c>
      <c r="X75" s="41" t="s">
        <v>30</v>
      </c>
      <c r="Y75" s="41" t="s">
        <v>31</v>
      </c>
      <c r="Z75" s="41" t="s">
        <v>7323</v>
      </c>
      <c r="AA75" s="41" t="s">
        <v>32</v>
      </c>
      <c r="AB75" s="41" t="s">
        <v>32</v>
      </c>
      <c r="AC75" s="41" t="s">
        <v>32</v>
      </c>
      <c r="AD75" s="41" t="s">
        <v>189</v>
      </c>
      <c r="AE75" s="41"/>
      <c r="AF75" s="41"/>
      <c r="AG75" s="41" t="s">
        <v>190</v>
      </c>
      <c r="AH75" s="41"/>
      <c r="AI75" s="43"/>
      <c r="AJ75" s="41"/>
      <c r="AK75" s="43"/>
      <c r="AL75" s="41"/>
      <c r="AM75" s="41" t="s">
        <v>78</v>
      </c>
      <c r="AN75" s="41" t="s">
        <v>78</v>
      </c>
      <c r="AO75" s="41" t="s">
        <v>969</v>
      </c>
      <c r="AP75" s="41" t="s">
        <v>1029</v>
      </c>
      <c r="AQ75" s="41"/>
      <c r="AR75" s="41" t="s">
        <v>7077</v>
      </c>
      <c r="AS75" s="41" t="s">
        <v>7078</v>
      </c>
      <c r="AT75" s="41" t="s">
        <v>1029</v>
      </c>
      <c r="AU75" s="40" t="s">
        <v>7040</v>
      </c>
      <c r="AV75" s="40" t="s">
        <v>486</v>
      </c>
      <c r="AW75" s="40" t="s">
        <v>7079</v>
      </c>
      <c r="AX75" s="40" t="s">
        <v>7080</v>
      </c>
    </row>
    <row r="76" spans="1:50" x14ac:dyDescent="0.2">
      <c r="A76" s="40" t="s">
        <v>7092</v>
      </c>
      <c r="B76" s="40" t="s">
        <v>7116</v>
      </c>
      <c r="C76" s="40" t="s">
        <v>7376</v>
      </c>
      <c r="D76" s="40" t="s">
        <v>187</v>
      </c>
      <c r="E76" s="48">
        <v>172239</v>
      </c>
      <c r="F76" s="48">
        <v>0</v>
      </c>
      <c r="G76" s="49">
        <v>172239</v>
      </c>
      <c r="H76" s="41" t="s">
        <v>558</v>
      </c>
      <c r="I76" s="41" t="s">
        <v>188</v>
      </c>
      <c r="J76" s="42" t="s">
        <v>150</v>
      </c>
      <c r="K76" s="40" t="s">
        <v>7088</v>
      </c>
      <c r="L76" s="40" t="s">
        <v>7089</v>
      </c>
      <c r="M76" s="40" t="s">
        <v>140</v>
      </c>
      <c r="N76" s="40" t="s">
        <v>141</v>
      </c>
      <c r="O76" s="40" t="s">
        <v>7090</v>
      </c>
      <c r="P76" s="40" t="s">
        <v>143</v>
      </c>
      <c r="Q76" s="40" t="s">
        <v>157</v>
      </c>
      <c r="R76" s="40" t="s">
        <v>158</v>
      </c>
      <c r="S76" s="40" t="s">
        <v>1218</v>
      </c>
      <c r="T76" s="40" t="s">
        <v>1219</v>
      </c>
      <c r="U76" s="40" t="s">
        <v>27</v>
      </c>
      <c r="V76" s="40" t="s">
        <v>28</v>
      </c>
      <c r="W76" s="41" t="s">
        <v>29</v>
      </c>
      <c r="X76" s="41" t="s">
        <v>30</v>
      </c>
      <c r="Y76" s="41" t="s">
        <v>31</v>
      </c>
      <c r="Z76" s="41" t="s">
        <v>7377</v>
      </c>
      <c r="AA76" s="41" t="s">
        <v>32</v>
      </c>
      <c r="AB76" s="41" t="s">
        <v>32</v>
      </c>
      <c r="AC76" s="41" t="s">
        <v>32</v>
      </c>
      <c r="AD76" s="41" t="s">
        <v>189</v>
      </c>
      <c r="AE76" s="41"/>
      <c r="AF76" s="41"/>
      <c r="AG76" s="41" t="s">
        <v>190</v>
      </c>
      <c r="AH76" s="41"/>
      <c r="AI76" s="43"/>
      <c r="AJ76" s="41"/>
      <c r="AK76" s="43"/>
      <c r="AL76" s="41"/>
      <c r="AM76" s="41" t="s">
        <v>54</v>
      </c>
      <c r="AN76" s="41" t="s">
        <v>54</v>
      </c>
      <c r="AO76" s="41" t="s">
        <v>974</v>
      </c>
      <c r="AP76" s="41" t="s">
        <v>1029</v>
      </c>
      <c r="AQ76" s="41"/>
      <c r="AR76" s="41" t="s">
        <v>7091</v>
      </c>
      <c r="AS76" s="41" t="s">
        <v>7092</v>
      </c>
      <c r="AT76" s="41" t="s">
        <v>1029</v>
      </c>
      <c r="AU76" s="40" t="s">
        <v>7081</v>
      </c>
      <c r="AV76" s="40" t="s">
        <v>486</v>
      </c>
      <c r="AW76" s="40" t="s">
        <v>7093</v>
      </c>
      <c r="AX76" s="40" t="s">
        <v>7094</v>
      </c>
    </row>
    <row r="77" spans="1:50" x14ac:dyDescent="0.2">
      <c r="A77" s="40" t="s">
        <v>7097</v>
      </c>
      <c r="B77" s="40" t="s">
        <v>7116</v>
      </c>
      <c r="C77" s="40" t="s">
        <v>7378</v>
      </c>
      <c r="D77" s="40" t="s">
        <v>187</v>
      </c>
      <c r="E77" s="48">
        <v>644780</v>
      </c>
      <c r="F77" s="48">
        <v>0</v>
      </c>
      <c r="G77" s="49">
        <v>644780</v>
      </c>
      <c r="H77" s="41" t="s">
        <v>558</v>
      </c>
      <c r="I77" s="41" t="s">
        <v>188</v>
      </c>
      <c r="J77" s="42" t="s">
        <v>150</v>
      </c>
      <c r="K77" s="40" t="s">
        <v>1692</v>
      </c>
      <c r="L77" s="40" t="s">
        <v>1693</v>
      </c>
      <c r="M77" s="40" t="s">
        <v>140</v>
      </c>
      <c r="N77" s="40" t="s">
        <v>141</v>
      </c>
      <c r="O77" s="40" t="s">
        <v>1694</v>
      </c>
      <c r="P77" s="40" t="s">
        <v>143</v>
      </c>
      <c r="Q77" s="40" t="s">
        <v>148</v>
      </c>
      <c r="R77" s="40" t="s">
        <v>149</v>
      </c>
      <c r="S77" s="40" t="s">
        <v>1226</v>
      </c>
      <c r="T77" s="40" t="s">
        <v>1227</v>
      </c>
      <c r="U77" s="40" t="s">
        <v>27</v>
      </c>
      <c r="V77" s="40" t="s">
        <v>28</v>
      </c>
      <c r="W77" s="41" t="s">
        <v>29</v>
      </c>
      <c r="X77" s="41" t="s">
        <v>30</v>
      </c>
      <c r="Y77" s="41" t="s">
        <v>31</v>
      </c>
      <c r="Z77" s="41" t="s">
        <v>7296</v>
      </c>
      <c r="AA77" s="41" t="s">
        <v>32</v>
      </c>
      <c r="AB77" s="41" t="s">
        <v>32</v>
      </c>
      <c r="AC77" s="41" t="s">
        <v>32</v>
      </c>
      <c r="AD77" s="41" t="s">
        <v>189</v>
      </c>
      <c r="AE77" s="41"/>
      <c r="AF77" s="41"/>
      <c r="AG77" s="41" t="s">
        <v>190</v>
      </c>
      <c r="AH77" s="41"/>
      <c r="AI77" s="43"/>
      <c r="AJ77" s="41"/>
      <c r="AK77" s="43"/>
      <c r="AL77" s="41"/>
      <c r="AM77" s="41" t="s">
        <v>45</v>
      </c>
      <c r="AN77" s="41" t="s">
        <v>45</v>
      </c>
      <c r="AO77" s="41" t="s">
        <v>976</v>
      </c>
      <c r="AP77" s="41" t="s">
        <v>1029</v>
      </c>
      <c r="AQ77" s="41"/>
      <c r="AR77" s="41" t="s">
        <v>7096</v>
      </c>
      <c r="AS77" s="41" t="s">
        <v>7097</v>
      </c>
      <c r="AT77" s="41" t="s">
        <v>1029</v>
      </c>
      <c r="AU77" s="40" t="s">
        <v>7081</v>
      </c>
      <c r="AV77" s="40" t="s">
        <v>486</v>
      </c>
      <c r="AW77" s="40" t="s">
        <v>7098</v>
      </c>
      <c r="AX77" s="40" t="s">
        <v>7099</v>
      </c>
    </row>
    <row r="78" spans="1:50" x14ac:dyDescent="0.2">
      <c r="A78" s="40" t="s">
        <v>7102</v>
      </c>
      <c r="B78" s="40" t="s">
        <v>7116</v>
      </c>
      <c r="C78" s="40" t="s">
        <v>7379</v>
      </c>
      <c r="D78" s="40" t="s">
        <v>187</v>
      </c>
      <c r="E78" s="48">
        <v>478585</v>
      </c>
      <c r="F78" s="48">
        <v>0</v>
      </c>
      <c r="G78" s="49">
        <v>478585</v>
      </c>
      <c r="H78" s="41" t="s">
        <v>558</v>
      </c>
      <c r="I78" s="41" t="s">
        <v>188</v>
      </c>
      <c r="J78" s="42" t="s">
        <v>150</v>
      </c>
      <c r="K78" s="40" t="s">
        <v>1699</v>
      </c>
      <c r="L78" s="40" t="s">
        <v>1700</v>
      </c>
      <c r="M78" s="40" t="s">
        <v>140</v>
      </c>
      <c r="N78" s="40" t="s">
        <v>141</v>
      </c>
      <c r="O78" s="40" t="s">
        <v>1701</v>
      </c>
      <c r="P78" s="40" t="s">
        <v>143</v>
      </c>
      <c r="Q78" s="40" t="s">
        <v>148</v>
      </c>
      <c r="R78" s="40" t="s">
        <v>149</v>
      </c>
      <c r="S78" s="40" t="s">
        <v>1226</v>
      </c>
      <c r="T78" s="40" t="s">
        <v>1227</v>
      </c>
      <c r="U78" s="40" t="s">
        <v>27</v>
      </c>
      <c r="V78" s="40" t="s">
        <v>28</v>
      </c>
      <c r="W78" s="41" t="s">
        <v>29</v>
      </c>
      <c r="X78" s="41" t="s">
        <v>30</v>
      </c>
      <c r="Y78" s="41" t="s">
        <v>31</v>
      </c>
      <c r="Z78" s="41" t="s">
        <v>7380</v>
      </c>
      <c r="AA78" s="41" t="s">
        <v>32</v>
      </c>
      <c r="AB78" s="41" t="s">
        <v>32</v>
      </c>
      <c r="AC78" s="41" t="s">
        <v>32</v>
      </c>
      <c r="AD78" s="41" t="s">
        <v>189</v>
      </c>
      <c r="AE78" s="41"/>
      <c r="AF78" s="41"/>
      <c r="AG78" s="41" t="s">
        <v>190</v>
      </c>
      <c r="AH78" s="41"/>
      <c r="AI78" s="43"/>
      <c r="AJ78" s="41"/>
      <c r="AK78" s="43"/>
      <c r="AL78" s="41"/>
      <c r="AM78" s="41" t="s">
        <v>45</v>
      </c>
      <c r="AN78" s="41" t="s">
        <v>45</v>
      </c>
      <c r="AO78" s="41" t="s">
        <v>978</v>
      </c>
      <c r="AP78" s="41" t="s">
        <v>1029</v>
      </c>
      <c r="AQ78" s="41"/>
      <c r="AR78" s="41" t="s">
        <v>7101</v>
      </c>
      <c r="AS78" s="41" t="s">
        <v>7102</v>
      </c>
      <c r="AT78" s="41" t="s">
        <v>1029</v>
      </c>
      <c r="AU78" s="40" t="s">
        <v>7081</v>
      </c>
      <c r="AV78" s="40" t="s">
        <v>486</v>
      </c>
      <c r="AW78" s="40" t="s">
        <v>7103</v>
      </c>
      <c r="AX78" s="40" t="s">
        <v>7104</v>
      </c>
    </row>
    <row r="79" spans="1:50" x14ac:dyDescent="0.2">
      <c r="A79" s="40" t="s">
        <v>6439</v>
      </c>
      <c r="B79" s="40" t="s">
        <v>7116</v>
      </c>
      <c r="C79" s="40" t="s">
        <v>7381</v>
      </c>
      <c r="D79" s="40" t="s">
        <v>187</v>
      </c>
      <c r="E79" s="48">
        <v>172436</v>
      </c>
      <c r="F79" s="48">
        <v>0</v>
      </c>
      <c r="G79" s="49">
        <v>172436</v>
      </c>
      <c r="H79" s="41" t="s">
        <v>558</v>
      </c>
      <c r="I79" s="41" t="s">
        <v>188</v>
      </c>
      <c r="J79" s="42" t="s">
        <v>150</v>
      </c>
      <c r="K79" s="40" t="s">
        <v>3486</v>
      </c>
      <c r="L79" s="40" t="s">
        <v>3487</v>
      </c>
      <c r="M79" s="40" t="s">
        <v>140</v>
      </c>
      <c r="N79" s="40" t="s">
        <v>141</v>
      </c>
      <c r="O79" s="40" t="s">
        <v>3488</v>
      </c>
      <c r="P79" s="40" t="s">
        <v>143</v>
      </c>
      <c r="Q79" s="40" t="s">
        <v>148</v>
      </c>
      <c r="R79" s="40" t="s">
        <v>149</v>
      </c>
      <c r="S79" s="40" t="s">
        <v>1394</v>
      </c>
      <c r="T79" s="40" t="s">
        <v>1395</v>
      </c>
      <c r="U79" s="40" t="s">
        <v>1396</v>
      </c>
      <c r="V79" s="40" t="s">
        <v>1397</v>
      </c>
      <c r="W79" s="41" t="s">
        <v>37</v>
      </c>
      <c r="X79" s="41" t="s">
        <v>48</v>
      </c>
      <c r="Y79" s="41" t="s">
        <v>31</v>
      </c>
      <c r="Z79" s="41" t="s">
        <v>7382</v>
      </c>
      <c r="AA79" s="41" t="s">
        <v>32</v>
      </c>
      <c r="AB79" s="41" t="s">
        <v>32</v>
      </c>
      <c r="AC79" s="41" t="s">
        <v>32</v>
      </c>
      <c r="AD79" s="41" t="s">
        <v>189</v>
      </c>
      <c r="AE79" s="41"/>
      <c r="AF79" s="41"/>
      <c r="AG79" s="41" t="s">
        <v>190</v>
      </c>
      <c r="AH79" s="41"/>
      <c r="AI79" s="43"/>
      <c r="AJ79" s="41"/>
      <c r="AK79" s="43"/>
      <c r="AL79" s="41"/>
      <c r="AM79" s="41" t="s">
        <v>304</v>
      </c>
      <c r="AN79" s="41" t="s">
        <v>304</v>
      </c>
      <c r="AO79" s="41" t="s">
        <v>980</v>
      </c>
      <c r="AP79" s="41" t="s">
        <v>295</v>
      </c>
      <c r="AQ79" s="41" t="s">
        <v>7108</v>
      </c>
      <c r="AR79" s="41" t="s">
        <v>6438</v>
      </c>
      <c r="AS79" s="41" t="s">
        <v>6439</v>
      </c>
      <c r="AT79" s="41" t="s">
        <v>1029</v>
      </c>
      <c r="AU79" s="40" t="s">
        <v>7081</v>
      </c>
      <c r="AV79" s="40" t="s">
        <v>486</v>
      </c>
      <c r="AW79" s="40" t="s">
        <v>7106</v>
      </c>
      <c r="AX79" s="40" t="s">
        <v>7107</v>
      </c>
    </row>
    <row r="80" spans="1:50" x14ac:dyDescent="0.2">
      <c r="A80" s="40" t="s">
        <v>7383</v>
      </c>
      <c r="B80" s="40" t="s">
        <v>7171</v>
      </c>
      <c r="C80" s="40" t="s">
        <v>7384</v>
      </c>
      <c r="D80" s="40" t="s">
        <v>187</v>
      </c>
      <c r="E80" s="48">
        <v>227805</v>
      </c>
      <c r="F80" s="48">
        <v>0</v>
      </c>
      <c r="G80" s="49">
        <v>227805</v>
      </c>
      <c r="H80" s="41" t="s">
        <v>558</v>
      </c>
      <c r="I80" s="41" t="s">
        <v>188</v>
      </c>
      <c r="J80" s="42" t="s">
        <v>138</v>
      </c>
      <c r="K80" s="40" t="s">
        <v>1471</v>
      </c>
      <c r="L80" s="40" t="s">
        <v>1472</v>
      </c>
      <c r="M80" s="40" t="s">
        <v>140</v>
      </c>
      <c r="N80" s="40" t="s">
        <v>147</v>
      </c>
      <c r="O80" s="40" t="s">
        <v>1473</v>
      </c>
      <c r="P80" s="40" t="s">
        <v>143</v>
      </c>
      <c r="Q80" s="40" t="s">
        <v>1474</v>
      </c>
      <c r="R80" s="40" t="s">
        <v>1475</v>
      </c>
      <c r="S80" s="40" t="s">
        <v>1218</v>
      </c>
      <c r="T80" s="40" t="s">
        <v>1219</v>
      </c>
      <c r="U80" s="40" t="s">
        <v>27</v>
      </c>
      <c r="V80" s="40" t="s">
        <v>28</v>
      </c>
      <c r="W80" s="41" t="s">
        <v>37</v>
      </c>
      <c r="X80" s="41" t="s">
        <v>38</v>
      </c>
      <c r="Y80" s="41" t="s">
        <v>31</v>
      </c>
      <c r="Z80" s="41" t="s">
        <v>7385</v>
      </c>
      <c r="AA80" s="41" t="s">
        <v>32</v>
      </c>
      <c r="AB80" s="41" t="s">
        <v>32</v>
      </c>
      <c r="AC80" s="41" t="s">
        <v>32</v>
      </c>
      <c r="AD80" s="41" t="s">
        <v>189</v>
      </c>
      <c r="AE80" s="41"/>
      <c r="AF80" s="41"/>
      <c r="AG80" s="41" t="s">
        <v>190</v>
      </c>
      <c r="AH80" s="41"/>
      <c r="AI80" s="43"/>
      <c r="AJ80" s="41"/>
      <c r="AK80" s="43"/>
      <c r="AL80" s="41" t="s">
        <v>7386</v>
      </c>
      <c r="AM80" s="41" t="s">
        <v>49</v>
      </c>
      <c r="AN80" s="41" t="s">
        <v>49</v>
      </c>
      <c r="AO80" s="41" t="s">
        <v>992</v>
      </c>
      <c r="AP80" s="41" t="s">
        <v>300</v>
      </c>
      <c r="AQ80" s="41" t="s">
        <v>7171</v>
      </c>
      <c r="AR80" s="41" t="s">
        <v>7387</v>
      </c>
      <c r="AS80" s="41" t="s">
        <v>7383</v>
      </c>
      <c r="AT80" s="41" t="s">
        <v>1029</v>
      </c>
      <c r="AU80" s="40" t="s">
        <v>7122</v>
      </c>
      <c r="AV80" s="40" t="s">
        <v>146</v>
      </c>
      <c r="AW80" s="40" t="s">
        <v>7137</v>
      </c>
      <c r="AX80" s="40" t="s">
        <v>7138</v>
      </c>
    </row>
    <row r="81" spans="1:50" x14ac:dyDescent="0.2">
      <c r="A81" s="40" t="s">
        <v>7388</v>
      </c>
      <c r="B81" s="40" t="s">
        <v>7171</v>
      </c>
      <c r="C81" s="40" t="s">
        <v>7389</v>
      </c>
      <c r="D81" s="40" t="s">
        <v>187</v>
      </c>
      <c r="E81" s="48">
        <v>1206945</v>
      </c>
      <c r="F81" s="48">
        <v>0</v>
      </c>
      <c r="G81" s="49">
        <v>1206945</v>
      </c>
      <c r="H81" s="41" t="s">
        <v>558</v>
      </c>
      <c r="I81" s="41" t="s">
        <v>188</v>
      </c>
      <c r="J81" s="42" t="s">
        <v>138</v>
      </c>
      <c r="K81" s="40" t="s">
        <v>1471</v>
      </c>
      <c r="L81" s="40" t="s">
        <v>1472</v>
      </c>
      <c r="M81" s="40" t="s">
        <v>140</v>
      </c>
      <c r="N81" s="40" t="s">
        <v>147</v>
      </c>
      <c r="O81" s="40" t="s">
        <v>1473</v>
      </c>
      <c r="P81" s="40" t="s">
        <v>143</v>
      </c>
      <c r="Q81" s="40" t="s">
        <v>1474</v>
      </c>
      <c r="R81" s="40" t="s">
        <v>1475</v>
      </c>
      <c r="S81" s="40" t="s">
        <v>1218</v>
      </c>
      <c r="T81" s="40" t="s">
        <v>1219</v>
      </c>
      <c r="U81" s="40" t="s">
        <v>27</v>
      </c>
      <c r="V81" s="40" t="s">
        <v>28</v>
      </c>
      <c r="W81" s="41" t="s">
        <v>37</v>
      </c>
      <c r="X81" s="41" t="s">
        <v>38</v>
      </c>
      <c r="Y81" s="41" t="s">
        <v>31</v>
      </c>
      <c r="Z81" s="41" t="s">
        <v>7390</v>
      </c>
      <c r="AA81" s="41" t="s">
        <v>32</v>
      </c>
      <c r="AB81" s="41" t="s">
        <v>32</v>
      </c>
      <c r="AC81" s="41" t="s">
        <v>32</v>
      </c>
      <c r="AD81" s="41" t="s">
        <v>189</v>
      </c>
      <c r="AE81" s="41"/>
      <c r="AF81" s="41"/>
      <c r="AG81" s="41" t="s">
        <v>190</v>
      </c>
      <c r="AH81" s="41"/>
      <c r="AI81" s="43"/>
      <c r="AJ81" s="41"/>
      <c r="AK81" s="43"/>
      <c r="AL81" s="41" t="s">
        <v>7391</v>
      </c>
      <c r="AM81" s="41" t="s">
        <v>49</v>
      </c>
      <c r="AN81" s="41" t="s">
        <v>49</v>
      </c>
      <c r="AO81" s="41" t="s">
        <v>992</v>
      </c>
      <c r="AP81" s="41" t="s">
        <v>301</v>
      </c>
      <c r="AQ81" s="41" t="s">
        <v>7171</v>
      </c>
      <c r="AR81" s="41" t="s">
        <v>7392</v>
      </c>
      <c r="AS81" s="41" t="s">
        <v>7388</v>
      </c>
      <c r="AT81" s="41" t="s">
        <v>1029</v>
      </c>
      <c r="AU81" s="40" t="s">
        <v>7122</v>
      </c>
      <c r="AV81" s="40" t="s">
        <v>146</v>
      </c>
      <c r="AW81" s="40" t="s">
        <v>7137</v>
      </c>
      <c r="AX81" s="40" t="s">
        <v>7138</v>
      </c>
    </row>
    <row r="82" spans="1:50" x14ac:dyDescent="0.2">
      <c r="A82" s="40" t="s">
        <v>7115</v>
      </c>
      <c r="B82" s="40" t="s">
        <v>7171</v>
      </c>
      <c r="C82" s="40" t="s">
        <v>7393</v>
      </c>
      <c r="D82" s="40" t="s">
        <v>187</v>
      </c>
      <c r="E82" s="48">
        <v>4440</v>
      </c>
      <c r="F82" s="48">
        <v>0</v>
      </c>
      <c r="G82" s="49">
        <v>4440</v>
      </c>
      <c r="H82" s="41" t="s">
        <v>558</v>
      </c>
      <c r="I82" s="41" t="s">
        <v>188</v>
      </c>
      <c r="J82" s="42" t="s">
        <v>138</v>
      </c>
      <c r="K82" s="40" t="s">
        <v>1487</v>
      </c>
      <c r="L82" s="40" t="s">
        <v>1488</v>
      </c>
      <c r="M82" s="40" t="s">
        <v>140</v>
      </c>
      <c r="N82" s="40" t="s">
        <v>141</v>
      </c>
      <c r="O82" s="40" t="s">
        <v>1489</v>
      </c>
      <c r="P82" s="40" t="s">
        <v>143</v>
      </c>
      <c r="Q82" s="40" t="s">
        <v>148</v>
      </c>
      <c r="R82" s="40" t="s">
        <v>149</v>
      </c>
      <c r="S82" s="40" t="s">
        <v>1218</v>
      </c>
      <c r="T82" s="40" t="s">
        <v>1219</v>
      </c>
      <c r="U82" s="40" t="s">
        <v>27</v>
      </c>
      <c r="V82" s="40" t="s">
        <v>28</v>
      </c>
      <c r="W82" s="41" t="s">
        <v>37</v>
      </c>
      <c r="X82" s="41" t="s">
        <v>38</v>
      </c>
      <c r="Y82" s="41" t="s">
        <v>31</v>
      </c>
      <c r="Z82" s="41" t="s">
        <v>7394</v>
      </c>
      <c r="AA82" s="41" t="s">
        <v>32</v>
      </c>
      <c r="AB82" s="41" t="s">
        <v>32</v>
      </c>
      <c r="AC82" s="41" t="s">
        <v>32</v>
      </c>
      <c r="AD82" s="41" t="s">
        <v>189</v>
      </c>
      <c r="AE82" s="41"/>
      <c r="AF82" s="41"/>
      <c r="AG82" s="41" t="s">
        <v>190</v>
      </c>
      <c r="AH82" s="41"/>
      <c r="AI82" s="43"/>
      <c r="AJ82" s="41"/>
      <c r="AK82" s="43"/>
      <c r="AL82" s="41" t="s">
        <v>7395</v>
      </c>
      <c r="AM82" s="41" t="s">
        <v>49</v>
      </c>
      <c r="AN82" s="41" t="s">
        <v>49</v>
      </c>
      <c r="AO82" s="41" t="s">
        <v>984</v>
      </c>
      <c r="AP82" s="41" t="s">
        <v>296</v>
      </c>
      <c r="AQ82" s="41" t="s">
        <v>7116</v>
      </c>
      <c r="AR82" s="41" t="s">
        <v>7114</v>
      </c>
      <c r="AS82" s="41" t="s">
        <v>7115</v>
      </c>
      <c r="AT82" s="41" t="s">
        <v>1029</v>
      </c>
      <c r="AU82" s="40" t="s">
        <v>7108</v>
      </c>
      <c r="AV82" s="40" t="s">
        <v>146</v>
      </c>
      <c r="AW82" s="40" t="s">
        <v>7111</v>
      </c>
      <c r="AX82" s="40" t="s">
        <v>7112</v>
      </c>
    </row>
    <row r="83" spans="1:50" x14ac:dyDescent="0.2">
      <c r="A83" s="40" t="s">
        <v>7130</v>
      </c>
      <c r="B83" s="40" t="s">
        <v>7396</v>
      </c>
      <c r="C83" s="40" t="s">
        <v>7397</v>
      </c>
      <c r="D83" s="40" t="s">
        <v>187</v>
      </c>
      <c r="E83" s="48">
        <v>526929</v>
      </c>
      <c r="F83" s="48">
        <v>0</v>
      </c>
      <c r="G83" s="49">
        <v>526929</v>
      </c>
      <c r="H83" s="41" t="s">
        <v>558</v>
      </c>
      <c r="I83" s="41" t="s">
        <v>188</v>
      </c>
      <c r="J83" s="42" t="s">
        <v>150</v>
      </c>
      <c r="K83" s="40" t="s">
        <v>3795</v>
      </c>
      <c r="L83" s="40" t="s">
        <v>3796</v>
      </c>
      <c r="M83" s="40" t="s">
        <v>140</v>
      </c>
      <c r="N83" s="40" t="s">
        <v>141</v>
      </c>
      <c r="O83" s="40" t="s">
        <v>3797</v>
      </c>
      <c r="P83" s="40" t="s">
        <v>143</v>
      </c>
      <c r="Q83" s="40" t="s">
        <v>270</v>
      </c>
      <c r="R83" s="40" t="s">
        <v>271</v>
      </c>
      <c r="S83" s="40" t="s">
        <v>1218</v>
      </c>
      <c r="T83" s="40" t="s">
        <v>1219</v>
      </c>
      <c r="U83" s="40" t="s">
        <v>27</v>
      </c>
      <c r="V83" s="40" t="s">
        <v>28</v>
      </c>
      <c r="W83" s="41" t="s">
        <v>29</v>
      </c>
      <c r="X83" s="41" t="s">
        <v>30</v>
      </c>
      <c r="Y83" s="41" t="s">
        <v>31</v>
      </c>
      <c r="Z83" s="41" t="s">
        <v>7398</v>
      </c>
      <c r="AA83" s="41" t="s">
        <v>32</v>
      </c>
      <c r="AB83" s="41" t="s">
        <v>32</v>
      </c>
      <c r="AC83" s="41" t="s">
        <v>32</v>
      </c>
      <c r="AD83" s="41" t="s">
        <v>189</v>
      </c>
      <c r="AE83" s="41"/>
      <c r="AF83" s="41"/>
      <c r="AG83" s="41" t="s">
        <v>190</v>
      </c>
      <c r="AH83" s="41"/>
      <c r="AI83" s="43"/>
      <c r="AJ83" s="41"/>
      <c r="AK83" s="43"/>
      <c r="AL83" s="41"/>
      <c r="AM83" s="41" t="s">
        <v>54</v>
      </c>
      <c r="AN83" s="41" t="s">
        <v>54</v>
      </c>
      <c r="AO83" s="41" t="s">
        <v>990</v>
      </c>
      <c r="AP83" s="41" t="s">
        <v>1029</v>
      </c>
      <c r="AQ83" s="41"/>
      <c r="AR83" s="41" t="s">
        <v>7129</v>
      </c>
      <c r="AS83" s="41" t="s">
        <v>7130</v>
      </c>
      <c r="AT83" s="41" t="s">
        <v>1029</v>
      </c>
      <c r="AU83" s="40" t="s">
        <v>7122</v>
      </c>
      <c r="AV83" s="40" t="s">
        <v>486</v>
      </c>
      <c r="AW83" s="40" t="s">
        <v>7131</v>
      </c>
      <c r="AX83" s="40" t="s">
        <v>7132</v>
      </c>
    </row>
    <row r="84" spans="1:50" x14ac:dyDescent="0.2">
      <c r="A84" s="40" t="s">
        <v>7168</v>
      </c>
      <c r="B84" s="40" t="s">
        <v>7396</v>
      </c>
      <c r="C84" s="40" t="s">
        <v>7399</v>
      </c>
      <c r="D84" s="40" t="s">
        <v>187</v>
      </c>
      <c r="E84" s="48">
        <v>519029</v>
      </c>
      <c r="F84" s="48">
        <v>0</v>
      </c>
      <c r="G84" s="49">
        <v>519029</v>
      </c>
      <c r="H84" s="41" t="s">
        <v>558</v>
      </c>
      <c r="I84" s="41" t="s">
        <v>188</v>
      </c>
      <c r="J84" s="42" t="s">
        <v>150</v>
      </c>
      <c r="K84" s="40" t="s">
        <v>3339</v>
      </c>
      <c r="L84" s="40" t="s">
        <v>3340</v>
      </c>
      <c r="M84" s="40" t="s">
        <v>140</v>
      </c>
      <c r="N84" s="40" t="s">
        <v>141</v>
      </c>
      <c r="O84" s="40" t="s">
        <v>3341</v>
      </c>
      <c r="P84" s="40" t="s">
        <v>143</v>
      </c>
      <c r="Q84" s="40" t="s">
        <v>148</v>
      </c>
      <c r="R84" s="40" t="s">
        <v>149</v>
      </c>
      <c r="S84" s="40" t="s">
        <v>1203</v>
      </c>
      <c r="T84" s="40" t="s">
        <v>1204</v>
      </c>
      <c r="U84" s="40" t="s">
        <v>27</v>
      </c>
      <c r="V84" s="40" t="s">
        <v>28</v>
      </c>
      <c r="W84" s="41" t="s">
        <v>29</v>
      </c>
      <c r="X84" s="41" t="s">
        <v>30</v>
      </c>
      <c r="Y84" s="41" t="s">
        <v>31</v>
      </c>
      <c r="Z84" s="41" t="s">
        <v>7400</v>
      </c>
      <c r="AA84" s="41" t="s">
        <v>32</v>
      </c>
      <c r="AB84" s="41" t="s">
        <v>32</v>
      </c>
      <c r="AC84" s="41" t="s">
        <v>32</v>
      </c>
      <c r="AD84" s="41" t="s">
        <v>189</v>
      </c>
      <c r="AE84" s="41"/>
      <c r="AF84" s="41"/>
      <c r="AG84" s="41" t="s">
        <v>190</v>
      </c>
      <c r="AH84" s="41"/>
      <c r="AI84" s="43"/>
      <c r="AJ84" s="41"/>
      <c r="AK84" s="43"/>
      <c r="AL84" s="41"/>
      <c r="AM84" s="41" t="s">
        <v>35</v>
      </c>
      <c r="AN84" s="41" t="s">
        <v>35</v>
      </c>
      <c r="AO84" s="41" t="s">
        <v>7166</v>
      </c>
      <c r="AP84" s="41" t="s">
        <v>1029</v>
      </c>
      <c r="AQ84" s="41"/>
      <c r="AR84" s="41" t="s">
        <v>7167</v>
      </c>
      <c r="AS84" s="41" t="s">
        <v>7168</v>
      </c>
      <c r="AT84" s="41" t="s">
        <v>1029</v>
      </c>
      <c r="AU84" s="40" t="s">
        <v>7139</v>
      </c>
      <c r="AV84" s="40" t="s">
        <v>486</v>
      </c>
      <c r="AW84" s="40" t="s">
        <v>7169</v>
      </c>
      <c r="AX84" s="40" t="s">
        <v>7170</v>
      </c>
    </row>
    <row r="85" spans="1:50" x14ac:dyDescent="0.2">
      <c r="A85" s="40" t="s">
        <v>7142</v>
      </c>
      <c r="B85" s="40" t="s">
        <v>7396</v>
      </c>
      <c r="C85" s="40" t="s">
        <v>7401</v>
      </c>
      <c r="D85" s="40" t="s">
        <v>187</v>
      </c>
      <c r="E85" s="48">
        <v>222058</v>
      </c>
      <c r="F85" s="48">
        <v>0</v>
      </c>
      <c r="G85" s="49">
        <v>222058</v>
      </c>
      <c r="H85" s="41" t="s">
        <v>558</v>
      </c>
      <c r="I85" s="41" t="s">
        <v>188</v>
      </c>
      <c r="J85" s="42" t="s">
        <v>150</v>
      </c>
      <c r="K85" s="40" t="s">
        <v>3780</v>
      </c>
      <c r="L85" s="40" t="s">
        <v>3781</v>
      </c>
      <c r="M85" s="40" t="s">
        <v>140</v>
      </c>
      <c r="N85" s="40" t="s">
        <v>141</v>
      </c>
      <c r="O85" s="40" t="s">
        <v>3782</v>
      </c>
      <c r="P85" s="40" t="s">
        <v>143</v>
      </c>
      <c r="Q85" s="40" t="s">
        <v>151</v>
      </c>
      <c r="R85" s="40" t="s">
        <v>152</v>
      </c>
      <c r="S85" s="40" t="s">
        <v>1203</v>
      </c>
      <c r="T85" s="40" t="s">
        <v>1204</v>
      </c>
      <c r="U85" s="40" t="s">
        <v>27</v>
      </c>
      <c r="V85" s="40" t="s">
        <v>28</v>
      </c>
      <c r="W85" s="41" t="s">
        <v>29</v>
      </c>
      <c r="X85" s="41" t="s">
        <v>30</v>
      </c>
      <c r="Y85" s="41" t="s">
        <v>31</v>
      </c>
      <c r="Z85" s="41" t="s">
        <v>7347</v>
      </c>
      <c r="AA85" s="41" t="s">
        <v>32</v>
      </c>
      <c r="AB85" s="41" t="s">
        <v>32</v>
      </c>
      <c r="AC85" s="41" t="s">
        <v>32</v>
      </c>
      <c r="AD85" s="41" t="s">
        <v>189</v>
      </c>
      <c r="AE85" s="41"/>
      <c r="AF85" s="41"/>
      <c r="AG85" s="41" t="s">
        <v>190</v>
      </c>
      <c r="AH85" s="41"/>
      <c r="AI85" s="43"/>
      <c r="AJ85" s="41"/>
      <c r="AK85" s="43"/>
      <c r="AL85" s="41"/>
      <c r="AM85" s="41" t="s">
        <v>35</v>
      </c>
      <c r="AN85" s="41" t="s">
        <v>35</v>
      </c>
      <c r="AO85" s="41" t="s">
        <v>994</v>
      </c>
      <c r="AP85" s="41" t="s">
        <v>1029</v>
      </c>
      <c r="AQ85" s="41"/>
      <c r="AR85" s="41" t="s">
        <v>7141</v>
      </c>
      <c r="AS85" s="41" t="s">
        <v>7142</v>
      </c>
      <c r="AT85" s="41" t="s">
        <v>1029</v>
      </c>
      <c r="AU85" s="40" t="s">
        <v>7139</v>
      </c>
      <c r="AV85" s="40" t="s">
        <v>486</v>
      </c>
      <c r="AW85" s="40" t="s">
        <v>7143</v>
      </c>
      <c r="AX85" s="40" t="s">
        <v>7144</v>
      </c>
    </row>
    <row r="86" spans="1:50" x14ac:dyDescent="0.2">
      <c r="A86" s="40" t="s">
        <v>7119</v>
      </c>
      <c r="B86" s="40" t="s">
        <v>7396</v>
      </c>
      <c r="C86" s="40" t="s">
        <v>7402</v>
      </c>
      <c r="D86" s="40" t="s">
        <v>187</v>
      </c>
      <c r="E86" s="48">
        <v>102839</v>
      </c>
      <c r="F86" s="48">
        <v>0</v>
      </c>
      <c r="G86" s="49">
        <v>102839</v>
      </c>
      <c r="H86" s="41" t="s">
        <v>558</v>
      </c>
      <c r="I86" s="41" t="s">
        <v>188</v>
      </c>
      <c r="J86" s="42" t="s">
        <v>150</v>
      </c>
      <c r="K86" s="40" t="s">
        <v>3169</v>
      </c>
      <c r="L86" s="40" t="s">
        <v>3170</v>
      </c>
      <c r="M86" s="40" t="s">
        <v>140</v>
      </c>
      <c r="N86" s="40" t="s">
        <v>141</v>
      </c>
      <c r="O86" s="40" t="s">
        <v>3171</v>
      </c>
      <c r="P86" s="40" t="s">
        <v>143</v>
      </c>
      <c r="Q86" s="40" t="s">
        <v>157</v>
      </c>
      <c r="R86" s="40" t="s">
        <v>158</v>
      </c>
      <c r="S86" s="40" t="s">
        <v>1334</v>
      </c>
      <c r="T86" s="40" t="s">
        <v>1335</v>
      </c>
      <c r="U86" s="40" t="s">
        <v>27</v>
      </c>
      <c r="V86" s="40" t="s">
        <v>28</v>
      </c>
      <c r="W86" s="41" t="s">
        <v>29</v>
      </c>
      <c r="X86" s="41" t="s">
        <v>30</v>
      </c>
      <c r="Y86" s="41" t="s">
        <v>31</v>
      </c>
      <c r="Z86" s="41" t="s">
        <v>7403</v>
      </c>
      <c r="AA86" s="41" t="s">
        <v>32</v>
      </c>
      <c r="AB86" s="41" t="s">
        <v>32</v>
      </c>
      <c r="AC86" s="41" t="s">
        <v>32</v>
      </c>
      <c r="AD86" s="41" t="s">
        <v>189</v>
      </c>
      <c r="AE86" s="41"/>
      <c r="AF86" s="41"/>
      <c r="AG86" s="41" t="s">
        <v>190</v>
      </c>
      <c r="AH86" s="41"/>
      <c r="AI86" s="43"/>
      <c r="AJ86" s="41"/>
      <c r="AK86" s="43"/>
      <c r="AL86" s="41"/>
      <c r="AM86" s="41" t="s">
        <v>92</v>
      </c>
      <c r="AN86" s="41" t="s">
        <v>92</v>
      </c>
      <c r="AO86" s="41" t="s">
        <v>986</v>
      </c>
      <c r="AP86" s="41" t="s">
        <v>1029</v>
      </c>
      <c r="AQ86" s="41"/>
      <c r="AR86" s="41" t="s">
        <v>7118</v>
      </c>
      <c r="AS86" s="41" t="s">
        <v>7119</v>
      </c>
      <c r="AT86" s="41" t="s">
        <v>1029</v>
      </c>
      <c r="AU86" s="40" t="s">
        <v>7116</v>
      </c>
      <c r="AV86" s="40" t="s">
        <v>486</v>
      </c>
      <c r="AW86" s="40" t="s">
        <v>7120</v>
      </c>
      <c r="AX86" s="40" t="s">
        <v>7121</v>
      </c>
    </row>
    <row r="87" spans="1:50" x14ac:dyDescent="0.2">
      <c r="A87" s="40" t="s">
        <v>7125</v>
      </c>
      <c r="B87" s="40" t="s">
        <v>7396</v>
      </c>
      <c r="C87" s="40" t="s">
        <v>7404</v>
      </c>
      <c r="D87" s="40" t="s">
        <v>187</v>
      </c>
      <c r="E87" s="48">
        <v>119839</v>
      </c>
      <c r="F87" s="48">
        <v>0</v>
      </c>
      <c r="G87" s="49">
        <v>119839</v>
      </c>
      <c r="H87" s="41" t="s">
        <v>558</v>
      </c>
      <c r="I87" s="41" t="s">
        <v>188</v>
      </c>
      <c r="J87" s="42" t="s">
        <v>150</v>
      </c>
      <c r="K87" s="40" t="s">
        <v>3182</v>
      </c>
      <c r="L87" s="40" t="s">
        <v>3183</v>
      </c>
      <c r="M87" s="40" t="s">
        <v>140</v>
      </c>
      <c r="N87" s="40" t="s">
        <v>141</v>
      </c>
      <c r="O87" s="40" t="s">
        <v>3184</v>
      </c>
      <c r="P87" s="40" t="s">
        <v>143</v>
      </c>
      <c r="Q87" s="40" t="s">
        <v>151</v>
      </c>
      <c r="R87" s="40" t="s">
        <v>152</v>
      </c>
      <c r="S87" s="40" t="s">
        <v>1218</v>
      </c>
      <c r="T87" s="40" t="s">
        <v>1219</v>
      </c>
      <c r="U87" s="40" t="s">
        <v>27</v>
      </c>
      <c r="V87" s="40" t="s">
        <v>28</v>
      </c>
      <c r="W87" s="41" t="s">
        <v>29</v>
      </c>
      <c r="X87" s="41" t="s">
        <v>30</v>
      </c>
      <c r="Y87" s="41" t="s">
        <v>31</v>
      </c>
      <c r="Z87" s="41" t="s">
        <v>7283</v>
      </c>
      <c r="AA87" s="41" t="s">
        <v>32</v>
      </c>
      <c r="AB87" s="41" t="s">
        <v>32</v>
      </c>
      <c r="AC87" s="41" t="s">
        <v>32</v>
      </c>
      <c r="AD87" s="41" t="s">
        <v>189</v>
      </c>
      <c r="AE87" s="41"/>
      <c r="AF87" s="41"/>
      <c r="AG87" s="41" t="s">
        <v>190</v>
      </c>
      <c r="AH87" s="41"/>
      <c r="AI87" s="43"/>
      <c r="AJ87" s="41"/>
      <c r="AK87" s="43"/>
      <c r="AL87" s="41"/>
      <c r="AM87" s="41" t="s">
        <v>54</v>
      </c>
      <c r="AN87" s="41" t="s">
        <v>54</v>
      </c>
      <c r="AO87" s="41" t="s">
        <v>988</v>
      </c>
      <c r="AP87" s="41" t="s">
        <v>1029</v>
      </c>
      <c r="AQ87" s="41"/>
      <c r="AR87" s="41" t="s">
        <v>7124</v>
      </c>
      <c r="AS87" s="41" t="s">
        <v>7125</v>
      </c>
      <c r="AT87" s="41" t="s">
        <v>1029</v>
      </c>
      <c r="AU87" s="40" t="s">
        <v>7122</v>
      </c>
      <c r="AV87" s="40" t="s">
        <v>486</v>
      </c>
      <c r="AW87" s="40" t="s">
        <v>7126</v>
      </c>
      <c r="AX87" s="40" t="s">
        <v>7127</v>
      </c>
    </row>
    <row r="88" spans="1:50" x14ac:dyDescent="0.2">
      <c r="A88" s="40" t="s">
        <v>7147</v>
      </c>
      <c r="B88" s="40" t="s">
        <v>7396</v>
      </c>
      <c r="C88" s="40" t="s">
        <v>7405</v>
      </c>
      <c r="D88" s="40" t="s">
        <v>187</v>
      </c>
      <c r="E88" s="48">
        <v>156195</v>
      </c>
      <c r="F88" s="48">
        <v>0</v>
      </c>
      <c r="G88" s="49">
        <v>156195</v>
      </c>
      <c r="H88" s="41" t="s">
        <v>558</v>
      </c>
      <c r="I88" s="41" t="s">
        <v>188</v>
      </c>
      <c r="J88" s="42" t="s">
        <v>150</v>
      </c>
      <c r="K88" s="40" t="s">
        <v>2062</v>
      </c>
      <c r="L88" s="40" t="s">
        <v>2063</v>
      </c>
      <c r="M88" s="40" t="s">
        <v>140</v>
      </c>
      <c r="N88" s="40" t="s">
        <v>141</v>
      </c>
      <c r="O88" s="40" t="s">
        <v>2064</v>
      </c>
      <c r="P88" s="40" t="s">
        <v>143</v>
      </c>
      <c r="Q88" s="40" t="s">
        <v>148</v>
      </c>
      <c r="R88" s="40" t="s">
        <v>149</v>
      </c>
      <c r="S88" s="40" t="s">
        <v>1203</v>
      </c>
      <c r="T88" s="40" t="s">
        <v>1204</v>
      </c>
      <c r="U88" s="40" t="s">
        <v>27</v>
      </c>
      <c r="V88" s="40" t="s">
        <v>28</v>
      </c>
      <c r="W88" s="41" t="s">
        <v>29</v>
      </c>
      <c r="X88" s="41" t="s">
        <v>30</v>
      </c>
      <c r="Y88" s="41" t="s">
        <v>31</v>
      </c>
      <c r="Z88" s="41" t="s">
        <v>7290</v>
      </c>
      <c r="AA88" s="41" t="s">
        <v>32</v>
      </c>
      <c r="AB88" s="41" t="s">
        <v>32</v>
      </c>
      <c r="AC88" s="41" t="s">
        <v>32</v>
      </c>
      <c r="AD88" s="41" t="s">
        <v>189</v>
      </c>
      <c r="AE88" s="41"/>
      <c r="AF88" s="41"/>
      <c r="AG88" s="41" t="s">
        <v>190</v>
      </c>
      <c r="AH88" s="41"/>
      <c r="AI88" s="43"/>
      <c r="AJ88" s="41"/>
      <c r="AK88" s="43"/>
      <c r="AL88" s="41"/>
      <c r="AM88" s="41" t="s">
        <v>35</v>
      </c>
      <c r="AN88" s="41" t="s">
        <v>35</v>
      </c>
      <c r="AO88" s="41" t="s">
        <v>996</v>
      </c>
      <c r="AP88" s="41" t="s">
        <v>1029</v>
      </c>
      <c r="AQ88" s="41"/>
      <c r="AR88" s="41" t="s">
        <v>7146</v>
      </c>
      <c r="AS88" s="41" t="s">
        <v>7147</v>
      </c>
      <c r="AT88" s="41" t="s">
        <v>1029</v>
      </c>
      <c r="AU88" s="40" t="s">
        <v>7139</v>
      </c>
      <c r="AV88" s="40" t="s">
        <v>486</v>
      </c>
      <c r="AW88" s="40" t="s">
        <v>7148</v>
      </c>
      <c r="AX88" s="40" t="s">
        <v>7149</v>
      </c>
    </row>
    <row r="89" spans="1:50" x14ac:dyDescent="0.2">
      <c r="A89" s="40" t="s">
        <v>7152</v>
      </c>
      <c r="B89" s="40" t="s">
        <v>7396</v>
      </c>
      <c r="C89" s="40" t="s">
        <v>7406</v>
      </c>
      <c r="D89" s="40" t="s">
        <v>187</v>
      </c>
      <c r="E89" s="48">
        <v>113039</v>
      </c>
      <c r="F89" s="48">
        <v>0</v>
      </c>
      <c r="G89" s="49">
        <v>113039</v>
      </c>
      <c r="H89" s="41" t="s">
        <v>558</v>
      </c>
      <c r="I89" s="41" t="s">
        <v>188</v>
      </c>
      <c r="J89" s="42" t="s">
        <v>150</v>
      </c>
      <c r="K89" s="40" t="s">
        <v>3169</v>
      </c>
      <c r="L89" s="40" t="s">
        <v>3170</v>
      </c>
      <c r="M89" s="40" t="s">
        <v>140</v>
      </c>
      <c r="N89" s="40" t="s">
        <v>141</v>
      </c>
      <c r="O89" s="40" t="s">
        <v>3171</v>
      </c>
      <c r="P89" s="40" t="s">
        <v>143</v>
      </c>
      <c r="Q89" s="40" t="s">
        <v>157</v>
      </c>
      <c r="R89" s="40" t="s">
        <v>158</v>
      </c>
      <c r="S89" s="40" t="s">
        <v>1334</v>
      </c>
      <c r="T89" s="40" t="s">
        <v>1335</v>
      </c>
      <c r="U89" s="40" t="s">
        <v>27</v>
      </c>
      <c r="V89" s="40" t="s">
        <v>28</v>
      </c>
      <c r="W89" s="41" t="s">
        <v>29</v>
      </c>
      <c r="X89" s="41" t="s">
        <v>30</v>
      </c>
      <c r="Y89" s="41" t="s">
        <v>31</v>
      </c>
      <c r="Z89" s="41" t="s">
        <v>7407</v>
      </c>
      <c r="AA89" s="41" t="s">
        <v>32</v>
      </c>
      <c r="AB89" s="41" t="s">
        <v>7407</v>
      </c>
      <c r="AC89" s="41" t="s">
        <v>32</v>
      </c>
      <c r="AD89" s="41" t="s">
        <v>189</v>
      </c>
      <c r="AE89" s="41"/>
      <c r="AF89" s="41"/>
      <c r="AG89" s="41" t="s">
        <v>190</v>
      </c>
      <c r="AH89" s="41"/>
      <c r="AI89" s="43"/>
      <c r="AJ89" s="41"/>
      <c r="AK89" s="43"/>
      <c r="AL89" s="41"/>
      <c r="AM89" s="41" t="s">
        <v>92</v>
      </c>
      <c r="AN89" s="41" t="s">
        <v>92</v>
      </c>
      <c r="AO89" s="41" t="s">
        <v>997</v>
      </c>
      <c r="AP89" s="41" t="s">
        <v>1029</v>
      </c>
      <c r="AQ89" s="41"/>
      <c r="AR89" s="41" t="s">
        <v>7151</v>
      </c>
      <c r="AS89" s="41" t="s">
        <v>7152</v>
      </c>
      <c r="AT89" s="41" t="s">
        <v>23</v>
      </c>
      <c r="AU89" s="40" t="s">
        <v>7139</v>
      </c>
      <c r="AV89" s="40" t="s">
        <v>486</v>
      </c>
      <c r="AW89" s="40" t="s">
        <v>7153</v>
      </c>
      <c r="AX89" s="40" t="s">
        <v>7154</v>
      </c>
    </row>
    <row r="90" spans="1:50" x14ac:dyDescent="0.2">
      <c r="A90" s="40" t="s">
        <v>7157</v>
      </c>
      <c r="B90" s="40" t="s">
        <v>7396</v>
      </c>
      <c r="C90" s="40" t="s">
        <v>7401</v>
      </c>
      <c r="D90" s="40" t="s">
        <v>187</v>
      </c>
      <c r="E90" s="48">
        <v>139039</v>
      </c>
      <c r="F90" s="48">
        <v>0</v>
      </c>
      <c r="G90" s="49">
        <v>139039</v>
      </c>
      <c r="H90" s="41" t="s">
        <v>558</v>
      </c>
      <c r="I90" s="41" t="s">
        <v>188</v>
      </c>
      <c r="J90" s="42" t="s">
        <v>150</v>
      </c>
      <c r="K90" s="40" t="s">
        <v>3182</v>
      </c>
      <c r="L90" s="40" t="s">
        <v>3183</v>
      </c>
      <c r="M90" s="40" t="s">
        <v>140</v>
      </c>
      <c r="N90" s="40" t="s">
        <v>141</v>
      </c>
      <c r="O90" s="40" t="s">
        <v>3184</v>
      </c>
      <c r="P90" s="40" t="s">
        <v>143</v>
      </c>
      <c r="Q90" s="40" t="s">
        <v>151</v>
      </c>
      <c r="R90" s="40" t="s">
        <v>152</v>
      </c>
      <c r="S90" s="40" t="s">
        <v>1218</v>
      </c>
      <c r="T90" s="40" t="s">
        <v>1219</v>
      </c>
      <c r="U90" s="40" t="s">
        <v>27</v>
      </c>
      <c r="V90" s="40" t="s">
        <v>28</v>
      </c>
      <c r="W90" s="41" t="s">
        <v>29</v>
      </c>
      <c r="X90" s="41" t="s">
        <v>30</v>
      </c>
      <c r="Y90" s="41" t="s">
        <v>31</v>
      </c>
      <c r="Z90" s="41" t="s">
        <v>7408</v>
      </c>
      <c r="AA90" s="41" t="s">
        <v>32</v>
      </c>
      <c r="AB90" s="41" t="s">
        <v>32</v>
      </c>
      <c r="AC90" s="41" t="s">
        <v>32</v>
      </c>
      <c r="AD90" s="41" t="s">
        <v>189</v>
      </c>
      <c r="AE90" s="41"/>
      <c r="AF90" s="41"/>
      <c r="AG90" s="41" t="s">
        <v>190</v>
      </c>
      <c r="AH90" s="41"/>
      <c r="AI90" s="43"/>
      <c r="AJ90" s="41"/>
      <c r="AK90" s="43"/>
      <c r="AL90" s="41"/>
      <c r="AM90" s="41" t="s">
        <v>54</v>
      </c>
      <c r="AN90" s="41" t="s">
        <v>54</v>
      </c>
      <c r="AO90" s="41" t="s">
        <v>999</v>
      </c>
      <c r="AP90" s="41" t="s">
        <v>1029</v>
      </c>
      <c r="AQ90" s="41"/>
      <c r="AR90" s="41" t="s">
        <v>7156</v>
      </c>
      <c r="AS90" s="41" t="s">
        <v>7157</v>
      </c>
      <c r="AT90" s="41" t="s">
        <v>1029</v>
      </c>
      <c r="AU90" s="40" t="s">
        <v>7139</v>
      </c>
      <c r="AV90" s="40" t="s">
        <v>486</v>
      </c>
      <c r="AW90" s="40" t="s">
        <v>7158</v>
      </c>
      <c r="AX90" s="40" t="s">
        <v>7159</v>
      </c>
    </row>
    <row r="91" spans="1:50" x14ac:dyDescent="0.2">
      <c r="A91" s="40" t="s">
        <v>7162</v>
      </c>
      <c r="B91" s="40" t="s">
        <v>7396</v>
      </c>
      <c r="C91" s="40" t="s">
        <v>7409</v>
      </c>
      <c r="D91" s="40" t="s">
        <v>187</v>
      </c>
      <c r="E91" s="48">
        <v>114445</v>
      </c>
      <c r="F91" s="48">
        <v>0</v>
      </c>
      <c r="G91" s="49">
        <v>114445</v>
      </c>
      <c r="H91" s="41" t="s">
        <v>558</v>
      </c>
      <c r="I91" s="41" t="s">
        <v>188</v>
      </c>
      <c r="J91" s="42" t="s">
        <v>150</v>
      </c>
      <c r="K91" s="40" t="s">
        <v>899</v>
      </c>
      <c r="L91" s="40" t="s">
        <v>870</v>
      </c>
      <c r="M91" s="40" t="s">
        <v>140</v>
      </c>
      <c r="N91" s="40" t="s">
        <v>141</v>
      </c>
      <c r="O91" s="40" t="s">
        <v>871</v>
      </c>
      <c r="P91" s="40" t="s">
        <v>143</v>
      </c>
      <c r="Q91" s="40" t="s">
        <v>148</v>
      </c>
      <c r="R91" s="40" t="s">
        <v>149</v>
      </c>
      <c r="S91" s="40" t="s">
        <v>1218</v>
      </c>
      <c r="T91" s="40" t="s">
        <v>1219</v>
      </c>
      <c r="U91" s="40" t="s">
        <v>27</v>
      </c>
      <c r="V91" s="40" t="s">
        <v>28</v>
      </c>
      <c r="W91" s="41" t="s">
        <v>29</v>
      </c>
      <c r="X91" s="41" t="s">
        <v>30</v>
      </c>
      <c r="Y91" s="41" t="s">
        <v>31</v>
      </c>
      <c r="Z91" s="41" t="s">
        <v>7410</v>
      </c>
      <c r="AA91" s="41" t="s">
        <v>32</v>
      </c>
      <c r="AB91" s="41" t="s">
        <v>32</v>
      </c>
      <c r="AC91" s="41" t="s">
        <v>32</v>
      </c>
      <c r="AD91" s="41" t="s">
        <v>189</v>
      </c>
      <c r="AE91" s="41"/>
      <c r="AF91" s="41"/>
      <c r="AG91" s="41" t="s">
        <v>190</v>
      </c>
      <c r="AH91" s="41"/>
      <c r="AI91" s="43"/>
      <c r="AJ91" s="41"/>
      <c r="AK91" s="43"/>
      <c r="AL91" s="41"/>
      <c r="AM91" s="41" t="s">
        <v>54</v>
      </c>
      <c r="AN91" s="41" t="s">
        <v>54</v>
      </c>
      <c r="AO91" s="41" t="s">
        <v>1001</v>
      </c>
      <c r="AP91" s="41" t="s">
        <v>1029</v>
      </c>
      <c r="AQ91" s="41"/>
      <c r="AR91" s="41" t="s">
        <v>7161</v>
      </c>
      <c r="AS91" s="41" t="s">
        <v>7162</v>
      </c>
      <c r="AT91" s="41" t="s">
        <v>1029</v>
      </c>
      <c r="AU91" s="40" t="s">
        <v>7139</v>
      </c>
      <c r="AV91" s="40" t="s">
        <v>486</v>
      </c>
      <c r="AW91" s="40" t="s">
        <v>7163</v>
      </c>
      <c r="AX91" s="40" t="s">
        <v>7164</v>
      </c>
    </row>
    <row r="92" spans="1:50" x14ac:dyDescent="0.2">
      <c r="A92" s="40" t="s">
        <v>4649</v>
      </c>
      <c r="B92" s="40" t="s">
        <v>120</v>
      </c>
      <c r="C92" s="40" t="s">
        <v>550</v>
      </c>
      <c r="D92" s="40" t="s">
        <v>191</v>
      </c>
      <c r="E92" s="48">
        <v>2262280</v>
      </c>
      <c r="F92" s="48">
        <v>0</v>
      </c>
      <c r="G92" s="49">
        <v>2262280</v>
      </c>
      <c r="H92" s="41" t="s">
        <v>558</v>
      </c>
      <c r="I92" s="41" t="s">
        <v>188</v>
      </c>
      <c r="J92" s="42" t="s">
        <v>138</v>
      </c>
      <c r="K92" s="40" t="s">
        <v>901</v>
      </c>
      <c r="L92" s="40" t="s">
        <v>139</v>
      </c>
      <c r="M92" s="40" t="s">
        <v>140</v>
      </c>
      <c r="N92" s="40" t="s">
        <v>141</v>
      </c>
      <c r="O92" s="40" t="s">
        <v>142</v>
      </c>
      <c r="P92" s="40" t="s">
        <v>143</v>
      </c>
      <c r="Q92" s="40" t="s">
        <v>144</v>
      </c>
      <c r="R92" s="40" t="s">
        <v>145</v>
      </c>
      <c r="S92" s="40" t="s">
        <v>1218</v>
      </c>
      <c r="T92" s="40" t="s">
        <v>1219</v>
      </c>
      <c r="U92" s="40" t="s">
        <v>27</v>
      </c>
      <c r="V92" s="40" t="s">
        <v>28</v>
      </c>
      <c r="W92" s="41" t="s">
        <v>37</v>
      </c>
      <c r="X92" s="41" t="s">
        <v>38</v>
      </c>
      <c r="Y92" s="41" t="s">
        <v>31</v>
      </c>
      <c r="Z92" s="41" t="s">
        <v>7268</v>
      </c>
      <c r="AA92" s="41" t="s">
        <v>32</v>
      </c>
      <c r="AB92" s="41" t="s">
        <v>32</v>
      </c>
      <c r="AC92" s="41" t="s">
        <v>32</v>
      </c>
      <c r="AD92" s="41" t="s">
        <v>189</v>
      </c>
      <c r="AE92" s="41"/>
      <c r="AF92" s="41"/>
      <c r="AG92" s="41" t="s">
        <v>190</v>
      </c>
      <c r="AH92" s="41"/>
      <c r="AI92" s="43"/>
      <c r="AJ92" s="41"/>
      <c r="AK92" s="43"/>
      <c r="AL92" s="41" t="s">
        <v>4650</v>
      </c>
      <c r="AM92" s="41" t="s">
        <v>49</v>
      </c>
      <c r="AN92" s="41" t="s">
        <v>49</v>
      </c>
      <c r="AO92" s="41" t="s">
        <v>39</v>
      </c>
      <c r="AP92" s="41" t="s">
        <v>34</v>
      </c>
      <c r="AQ92" s="41" t="s">
        <v>164</v>
      </c>
      <c r="AR92" s="41" t="s">
        <v>34</v>
      </c>
      <c r="AS92" s="41" t="s">
        <v>4649</v>
      </c>
      <c r="AT92" s="41" t="s">
        <v>1029</v>
      </c>
      <c r="AU92" s="40" t="s">
        <v>1465</v>
      </c>
      <c r="AV92" s="40" t="s">
        <v>146</v>
      </c>
      <c r="AW92" s="40" t="s">
        <v>1495</v>
      </c>
      <c r="AX92" s="40" t="s">
        <v>1496</v>
      </c>
    </row>
    <row r="93" spans="1:50" x14ac:dyDescent="0.2">
      <c r="A93" s="40" t="s">
        <v>7233</v>
      </c>
      <c r="B93" s="40" t="s">
        <v>7241</v>
      </c>
      <c r="C93" s="40" t="s">
        <v>7411</v>
      </c>
      <c r="D93" s="40" t="s">
        <v>187</v>
      </c>
      <c r="E93" s="48">
        <v>26070</v>
      </c>
      <c r="F93" s="48">
        <v>0</v>
      </c>
      <c r="G93" s="49">
        <v>26070</v>
      </c>
      <c r="H93" s="41" t="s">
        <v>558</v>
      </c>
      <c r="I93" s="41" t="s">
        <v>188</v>
      </c>
      <c r="J93" s="42" t="s">
        <v>138</v>
      </c>
      <c r="K93" s="40" t="s">
        <v>902</v>
      </c>
      <c r="L93" s="40" t="s">
        <v>165</v>
      </c>
      <c r="M93" s="40" t="s">
        <v>140</v>
      </c>
      <c r="N93" s="40" t="s">
        <v>141</v>
      </c>
      <c r="O93" s="40" t="s">
        <v>166</v>
      </c>
      <c r="P93" s="40" t="s">
        <v>143</v>
      </c>
      <c r="Q93" s="40" t="s">
        <v>151</v>
      </c>
      <c r="R93" s="40" t="s">
        <v>152</v>
      </c>
      <c r="S93" s="40" t="s">
        <v>1218</v>
      </c>
      <c r="T93" s="40" t="s">
        <v>1219</v>
      </c>
      <c r="U93" s="40" t="s">
        <v>27</v>
      </c>
      <c r="V93" s="40" t="s">
        <v>28</v>
      </c>
      <c r="W93" s="41" t="s">
        <v>37</v>
      </c>
      <c r="X93" s="41" t="s">
        <v>38</v>
      </c>
      <c r="Y93" s="41" t="s">
        <v>31</v>
      </c>
      <c r="Z93" s="41" t="s">
        <v>7412</v>
      </c>
      <c r="AA93" s="41" t="s">
        <v>32</v>
      </c>
      <c r="AB93" s="41" t="s">
        <v>32</v>
      </c>
      <c r="AC93" s="41" t="s">
        <v>32</v>
      </c>
      <c r="AD93" s="41" t="s">
        <v>189</v>
      </c>
      <c r="AE93" s="41"/>
      <c r="AF93" s="41"/>
      <c r="AG93" s="41" t="s">
        <v>190</v>
      </c>
      <c r="AH93" s="41"/>
      <c r="AI93" s="43"/>
      <c r="AJ93" s="41"/>
      <c r="AK93" s="43"/>
      <c r="AL93" s="41" t="s">
        <v>7413</v>
      </c>
      <c r="AM93" s="41" t="s">
        <v>49</v>
      </c>
      <c r="AN93" s="41" t="s">
        <v>49</v>
      </c>
      <c r="AO93" s="41" t="s">
        <v>1011</v>
      </c>
      <c r="AP93" s="41" t="s">
        <v>318</v>
      </c>
      <c r="AQ93" s="41" t="s">
        <v>7241</v>
      </c>
      <c r="AR93" s="41" t="s">
        <v>7232</v>
      </c>
      <c r="AS93" s="41" t="s">
        <v>7233</v>
      </c>
      <c r="AT93" s="41" t="s">
        <v>1029</v>
      </c>
      <c r="AU93" s="40" t="s">
        <v>7222</v>
      </c>
      <c r="AV93" s="40" t="s">
        <v>146</v>
      </c>
      <c r="AW93" s="40" t="s">
        <v>7234</v>
      </c>
      <c r="AX93" s="40" t="s">
        <v>7235</v>
      </c>
    </row>
    <row r="94" spans="1:50" x14ac:dyDescent="0.2">
      <c r="A94" s="40" t="s">
        <v>7238</v>
      </c>
      <c r="B94" s="40" t="s">
        <v>7241</v>
      </c>
      <c r="C94" s="40" t="s">
        <v>7414</v>
      </c>
      <c r="D94" s="40" t="s">
        <v>187</v>
      </c>
      <c r="E94" s="48">
        <v>688930</v>
      </c>
      <c r="F94" s="48">
        <v>0</v>
      </c>
      <c r="G94" s="49">
        <v>688930</v>
      </c>
      <c r="H94" s="41" t="s">
        <v>558</v>
      </c>
      <c r="I94" s="41" t="s">
        <v>188</v>
      </c>
      <c r="J94" s="42" t="s">
        <v>138</v>
      </c>
      <c r="K94" s="40" t="s">
        <v>902</v>
      </c>
      <c r="L94" s="40" t="s">
        <v>165</v>
      </c>
      <c r="M94" s="40" t="s">
        <v>140</v>
      </c>
      <c r="N94" s="40" t="s">
        <v>141</v>
      </c>
      <c r="O94" s="40" t="s">
        <v>166</v>
      </c>
      <c r="P94" s="40" t="s">
        <v>143</v>
      </c>
      <c r="Q94" s="40" t="s">
        <v>151</v>
      </c>
      <c r="R94" s="40" t="s">
        <v>152</v>
      </c>
      <c r="S94" s="40" t="s">
        <v>1218</v>
      </c>
      <c r="T94" s="40" t="s">
        <v>1219</v>
      </c>
      <c r="U94" s="40" t="s">
        <v>27</v>
      </c>
      <c r="V94" s="40" t="s">
        <v>28</v>
      </c>
      <c r="W94" s="41" t="s">
        <v>37</v>
      </c>
      <c r="X94" s="41" t="s">
        <v>38</v>
      </c>
      <c r="Y94" s="41" t="s">
        <v>31</v>
      </c>
      <c r="Z94" s="41" t="s">
        <v>7415</v>
      </c>
      <c r="AA94" s="41" t="s">
        <v>32</v>
      </c>
      <c r="AB94" s="41" t="s">
        <v>32</v>
      </c>
      <c r="AC94" s="41" t="s">
        <v>32</v>
      </c>
      <c r="AD94" s="41" t="s">
        <v>189</v>
      </c>
      <c r="AE94" s="41"/>
      <c r="AF94" s="41"/>
      <c r="AG94" s="41" t="s">
        <v>190</v>
      </c>
      <c r="AH94" s="41"/>
      <c r="AI94" s="43"/>
      <c r="AJ94" s="41"/>
      <c r="AK94" s="43"/>
      <c r="AL94" s="41" t="s">
        <v>7416</v>
      </c>
      <c r="AM94" s="41" t="s">
        <v>49</v>
      </c>
      <c r="AN94" s="41" t="s">
        <v>49</v>
      </c>
      <c r="AO94" s="41" t="s">
        <v>1012</v>
      </c>
      <c r="AP94" s="41" t="s">
        <v>319</v>
      </c>
      <c r="AQ94" s="41" t="s">
        <v>7241</v>
      </c>
      <c r="AR94" s="41" t="s">
        <v>7237</v>
      </c>
      <c r="AS94" s="41" t="s">
        <v>7238</v>
      </c>
      <c r="AT94" s="41" t="s">
        <v>1029</v>
      </c>
      <c r="AU94" s="40" t="s">
        <v>7222</v>
      </c>
      <c r="AV94" s="40" t="s">
        <v>146</v>
      </c>
      <c r="AW94" s="40" t="s">
        <v>7239</v>
      </c>
      <c r="AX94" s="40" t="s">
        <v>7240</v>
      </c>
    </row>
    <row r="95" spans="1:50" x14ac:dyDescent="0.2">
      <c r="A95" s="40" t="s">
        <v>10948</v>
      </c>
      <c r="B95" s="40" t="s">
        <v>10639</v>
      </c>
      <c r="C95" s="40" t="s">
        <v>10949</v>
      </c>
      <c r="D95" s="40" t="s">
        <v>187</v>
      </c>
      <c r="E95" s="48">
        <v>4599511</v>
      </c>
      <c r="F95" s="48">
        <v>28439</v>
      </c>
      <c r="G95" s="49">
        <v>4571072</v>
      </c>
      <c r="H95" s="41" t="s">
        <v>558</v>
      </c>
      <c r="I95" s="41" t="s">
        <v>188</v>
      </c>
      <c r="J95" s="42" t="s">
        <v>150</v>
      </c>
      <c r="K95" s="40" t="s">
        <v>1654</v>
      </c>
      <c r="L95" s="40" t="s">
        <v>1655</v>
      </c>
      <c r="M95" s="40" t="s">
        <v>140</v>
      </c>
      <c r="N95" s="40" t="s">
        <v>141</v>
      </c>
      <c r="O95" s="40" t="s">
        <v>1656</v>
      </c>
      <c r="P95" s="40" t="s">
        <v>143</v>
      </c>
      <c r="Q95" s="40" t="s">
        <v>157</v>
      </c>
      <c r="R95" s="40" t="s">
        <v>158</v>
      </c>
      <c r="S95" s="40" t="s">
        <v>1226</v>
      </c>
      <c r="T95" s="40" t="s">
        <v>1227</v>
      </c>
      <c r="U95" s="40" t="s">
        <v>27</v>
      </c>
      <c r="V95" s="40" t="s">
        <v>28</v>
      </c>
      <c r="W95" s="41" t="s">
        <v>29</v>
      </c>
      <c r="X95" s="41" t="s">
        <v>30</v>
      </c>
      <c r="Y95" s="41" t="s">
        <v>31</v>
      </c>
      <c r="Z95" s="41" t="s">
        <v>7554</v>
      </c>
      <c r="AA95" s="41" t="s">
        <v>32</v>
      </c>
      <c r="AB95" s="41" t="s">
        <v>32</v>
      </c>
      <c r="AC95" s="41" t="s">
        <v>32</v>
      </c>
      <c r="AD95" s="41" t="s">
        <v>189</v>
      </c>
      <c r="AE95" s="41"/>
      <c r="AF95" s="41"/>
      <c r="AG95" s="41" t="s">
        <v>190</v>
      </c>
      <c r="AH95" s="41"/>
      <c r="AI95" s="43"/>
      <c r="AJ95" s="41"/>
      <c r="AK95" s="43"/>
      <c r="AL95" s="41"/>
      <c r="AM95" s="41" t="s">
        <v>59</v>
      </c>
      <c r="AN95" s="41" t="s">
        <v>59</v>
      </c>
      <c r="AO95" s="41" t="s">
        <v>68</v>
      </c>
      <c r="AP95" s="41" t="s">
        <v>1029</v>
      </c>
      <c r="AQ95" s="41"/>
      <c r="AR95" s="41" t="s">
        <v>10950</v>
      </c>
      <c r="AS95" s="41" t="s">
        <v>10948</v>
      </c>
      <c r="AT95" s="41" t="s">
        <v>1029</v>
      </c>
      <c r="AU95" s="40" t="s">
        <v>269</v>
      </c>
      <c r="AV95" s="40" t="s">
        <v>153</v>
      </c>
      <c r="AW95" s="40" t="s">
        <v>1658</v>
      </c>
      <c r="AX95" s="40" t="s">
        <v>1659</v>
      </c>
    </row>
    <row r="96" spans="1:50" x14ac:dyDescent="0.2">
      <c r="A96" s="40" t="s">
        <v>10951</v>
      </c>
      <c r="B96" s="40" t="s">
        <v>10639</v>
      </c>
      <c r="C96" s="40" t="s">
        <v>10952</v>
      </c>
      <c r="D96" s="40" t="s">
        <v>187</v>
      </c>
      <c r="E96" s="48">
        <v>4599511</v>
      </c>
      <c r="F96" s="48">
        <v>24451</v>
      </c>
      <c r="G96" s="49">
        <v>4575060</v>
      </c>
      <c r="H96" s="41" t="s">
        <v>558</v>
      </c>
      <c r="I96" s="41" t="s">
        <v>188</v>
      </c>
      <c r="J96" s="42" t="s">
        <v>150</v>
      </c>
      <c r="K96" s="40" t="s">
        <v>1661</v>
      </c>
      <c r="L96" s="40" t="s">
        <v>1662</v>
      </c>
      <c r="M96" s="40" t="s">
        <v>140</v>
      </c>
      <c r="N96" s="40" t="s">
        <v>141</v>
      </c>
      <c r="O96" s="40" t="s">
        <v>1663</v>
      </c>
      <c r="P96" s="40" t="s">
        <v>143</v>
      </c>
      <c r="Q96" s="40" t="s">
        <v>148</v>
      </c>
      <c r="R96" s="40" t="s">
        <v>149</v>
      </c>
      <c r="S96" s="40" t="s">
        <v>1226</v>
      </c>
      <c r="T96" s="40" t="s">
        <v>1227</v>
      </c>
      <c r="U96" s="40" t="s">
        <v>27</v>
      </c>
      <c r="V96" s="40" t="s">
        <v>28</v>
      </c>
      <c r="W96" s="41" t="s">
        <v>29</v>
      </c>
      <c r="X96" s="41" t="s">
        <v>30</v>
      </c>
      <c r="Y96" s="41" t="s">
        <v>31</v>
      </c>
      <c r="Z96" s="41" t="s">
        <v>7554</v>
      </c>
      <c r="AA96" s="41" t="s">
        <v>32</v>
      </c>
      <c r="AB96" s="41" t="s">
        <v>32</v>
      </c>
      <c r="AC96" s="41" t="s">
        <v>32</v>
      </c>
      <c r="AD96" s="41" t="s">
        <v>189</v>
      </c>
      <c r="AE96" s="41"/>
      <c r="AF96" s="41"/>
      <c r="AG96" s="41" t="s">
        <v>190</v>
      </c>
      <c r="AH96" s="41"/>
      <c r="AI96" s="43"/>
      <c r="AJ96" s="41"/>
      <c r="AK96" s="43"/>
      <c r="AL96" s="41"/>
      <c r="AM96" s="41" t="s">
        <v>59</v>
      </c>
      <c r="AN96" s="41" t="s">
        <v>59</v>
      </c>
      <c r="AO96" s="41" t="s">
        <v>69</v>
      </c>
      <c r="AP96" s="41" t="s">
        <v>1029</v>
      </c>
      <c r="AQ96" s="41"/>
      <c r="AR96" s="41" t="s">
        <v>10953</v>
      </c>
      <c r="AS96" s="41" t="s">
        <v>10951</v>
      </c>
      <c r="AT96" s="41" t="s">
        <v>1029</v>
      </c>
      <c r="AU96" s="40" t="s">
        <v>269</v>
      </c>
      <c r="AV96" s="40" t="s">
        <v>153</v>
      </c>
      <c r="AW96" s="40" t="s">
        <v>1665</v>
      </c>
      <c r="AX96" s="40" t="s">
        <v>1659</v>
      </c>
    </row>
    <row r="97" spans="1:50" x14ac:dyDescent="0.2">
      <c r="A97" s="40" t="s">
        <v>10954</v>
      </c>
      <c r="B97" s="40" t="s">
        <v>10639</v>
      </c>
      <c r="C97" s="40" t="s">
        <v>10955</v>
      </c>
      <c r="D97" s="40" t="s">
        <v>187</v>
      </c>
      <c r="E97" s="48">
        <v>4599511</v>
      </c>
      <c r="F97" s="48">
        <v>24451</v>
      </c>
      <c r="G97" s="49">
        <v>4575060</v>
      </c>
      <c r="H97" s="41" t="s">
        <v>558</v>
      </c>
      <c r="I97" s="41" t="s">
        <v>188</v>
      </c>
      <c r="J97" s="42" t="s">
        <v>150</v>
      </c>
      <c r="K97" s="40" t="s">
        <v>1667</v>
      </c>
      <c r="L97" s="40" t="s">
        <v>1668</v>
      </c>
      <c r="M97" s="40" t="s">
        <v>140</v>
      </c>
      <c r="N97" s="40" t="s">
        <v>141</v>
      </c>
      <c r="O97" s="40" t="s">
        <v>1669</v>
      </c>
      <c r="P97" s="40" t="s">
        <v>143</v>
      </c>
      <c r="Q97" s="40" t="s">
        <v>270</v>
      </c>
      <c r="R97" s="40" t="s">
        <v>271</v>
      </c>
      <c r="S97" s="40" t="s">
        <v>1226</v>
      </c>
      <c r="T97" s="40" t="s">
        <v>1227</v>
      </c>
      <c r="U97" s="40" t="s">
        <v>27</v>
      </c>
      <c r="V97" s="40" t="s">
        <v>28</v>
      </c>
      <c r="W97" s="41" t="s">
        <v>29</v>
      </c>
      <c r="X97" s="41" t="s">
        <v>30</v>
      </c>
      <c r="Y97" s="41" t="s">
        <v>31</v>
      </c>
      <c r="Z97" s="41" t="s">
        <v>7554</v>
      </c>
      <c r="AA97" s="41" t="s">
        <v>32</v>
      </c>
      <c r="AB97" s="41" t="s">
        <v>32</v>
      </c>
      <c r="AC97" s="41" t="s">
        <v>32</v>
      </c>
      <c r="AD97" s="41" t="s">
        <v>189</v>
      </c>
      <c r="AE97" s="41"/>
      <c r="AF97" s="41"/>
      <c r="AG97" s="41" t="s">
        <v>190</v>
      </c>
      <c r="AH97" s="41"/>
      <c r="AI97" s="43"/>
      <c r="AJ97" s="41"/>
      <c r="AK97" s="43"/>
      <c r="AL97" s="41"/>
      <c r="AM97" s="41" t="s">
        <v>59</v>
      </c>
      <c r="AN97" s="41" t="s">
        <v>59</v>
      </c>
      <c r="AO97" s="41" t="s">
        <v>72</v>
      </c>
      <c r="AP97" s="41" t="s">
        <v>1029</v>
      </c>
      <c r="AQ97" s="41"/>
      <c r="AR97" s="41" t="s">
        <v>10956</v>
      </c>
      <c r="AS97" s="41" t="s">
        <v>10954</v>
      </c>
      <c r="AT97" s="41" t="s">
        <v>1029</v>
      </c>
      <c r="AU97" s="40" t="s">
        <v>269</v>
      </c>
      <c r="AV97" s="40" t="s">
        <v>153</v>
      </c>
      <c r="AW97" s="40" t="s">
        <v>1671</v>
      </c>
      <c r="AX97" s="40" t="s">
        <v>1672</v>
      </c>
    </row>
    <row r="98" spans="1:50" x14ac:dyDescent="0.2">
      <c r="A98" s="40" t="s">
        <v>10957</v>
      </c>
      <c r="B98" s="40" t="s">
        <v>10639</v>
      </c>
      <c r="C98" s="40" t="s">
        <v>10958</v>
      </c>
      <c r="D98" s="40" t="s">
        <v>187</v>
      </c>
      <c r="E98" s="48">
        <v>4599511</v>
      </c>
      <c r="F98" s="48">
        <v>26325</v>
      </c>
      <c r="G98" s="49">
        <v>4573186</v>
      </c>
      <c r="H98" s="41" t="s">
        <v>558</v>
      </c>
      <c r="I98" s="41" t="s">
        <v>188</v>
      </c>
      <c r="J98" s="42" t="s">
        <v>150</v>
      </c>
      <c r="K98" s="40" t="s">
        <v>1674</v>
      </c>
      <c r="L98" s="40" t="s">
        <v>1675</v>
      </c>
      <c r="M98" s="40" t="s">
        <v>140</v>
      </c>
      <c r="N98" s="40" t="s">
        <v>141</v>
      </c>
      <c r="O98" s="40" t="s">
        <v>1676</v>
      </c>
      <c r="P98" s="40" t="s">
        <v>143</v>
      </c>
      <c r="Q98" s="40" t="s">
        <v>272</v>
      </c>
      <c r="R98" s="40" t="s">
        <v>273</v>
      </c>
      <c r="S98" s="40" t="s">
        <v>1226</v>
      </c>
      <c r="T98" s="40" t="s">
        <v>1227</v>
      </c>
      <c r="U98" s="40" t="s">
        <v>27</v>
      </c>
      <c r="V98" s="40" t="s">
        <v>28</v>
      </c>
      <c r="W98" s="41" t="s">
        <v>29</v>
      </c>
      <c r="X98" s="41" t="s">
        <v>30</v>
      </c>
      <c r="Y98" s="41" t="s">
        <v>31</v>
      </c>
      <c r="Z98" s="41" t="s">
        <v>7554</v>
      </c>
      <c r="AA98" s="41" t="s">
        <v>32</v>
      </c>
      <c r="AB98" s="41" t="s">
        <v>32</v>
      </c>
      <c r="AC98" s="41" t="s">
        <v>32</v>
      </c>
      <c r="AD98" s="41" t="s">
        <v>189</v>
      </c>
      <c r="AE98" s="41"/>
      <c r="AF98" s="41"/>
      <c r="AG98" s="41" t="s">
        <v>190</v>
      </c>
      <c r="AH98" s="41"/>
      <c r="AI98" s="43"/>
      <c r="AJ98" s="41"/>
      <c r="AK98" s="43"/>
      <c r="AL98" s="41"/>
      <c r="AM98" s="41" t="s">
        <v>59</v>
      </c>
      <c r="AN98" s="41" t="s">
        <v>59</v>
      </c>
      <c r="AO98" s="41" t="s">
        <v>73</v>
      </c>
      <c r="AP98" s="41" t="s">
        <v>1029</v>
      </c>
      <c r="AQ98" s="41"/>
      <c r="AR98" s="41" t="s">
        <v>10959</v>
      </c>
      <c r="AS98" s="41" t="s">
        <v>10957</v>
      </c>
      <c r="AT98" s="41" t="s">
        <v>1029</v>
      </c>
      <c r="AU98" s="40" t="s">
        <v>269</v>
      </c>
      <c r="AV98" s="40" t="s">
        <v>153</v>
      </c>
      <c r="AW98" s="40" t="s">
        <v>1678</v>
      </c>
      <c r="AX98" s="40" t="s">
        <v>1659</v>
      </c>
    </row>
    <row r="99" spans="1:50" x14ac:dyDescent="0.2">
      <c r="A99" s="40" t="s">
        <v>10960</v>
      </c>
      <c r="B99" s="40" t="s">
        <v>10639</v>
      </c>
      <c r="C99" s="40" t="s">
        <v>10952</v>
      </c>
      <c r="D99" s="40" t="s">
        <v>187</v>
      </c>
      <c r="E99" s="48">
        <v>4599511</v>
      </c>
      <c r="F99" s="48">
        <v>24451</v>
      </c>
      <c r="G99" s="49">
        <v>4575060</v>
      </c>
      <c r="H99" s="41" t="s">
        <v>558</v>
      </c>
      <c r="I99" s="41" t="s">
        <v>188</v>
      </c>
      <c r="J99" s="42" t="s">
        <v>150</v>
      </c>
      <c r="K99" s="40" t="s">
        <v>1680</v>
      </c>
      <c r="L99" s="40" t="s">
        <v>1681</v>
      </c>
      <c r="M99" s="40" t="s">
        <v>140</v>
      </c>
      <c r="N99" s="40" t="s">
        <v>141</v>
      </c>
      <c r="O99" s="40" t="s">
        <v>1682</v>
      </c>
      <c r="P99" s="40" t="s">
        <v>143</v>
      </c>
      <c r="Q99" s="40" t="s">
        <v>148</v>
      </c>
      <c r="R99" s="40" t="s">
        <v>149</v>
      </c>
      <c r="S99" s="40" t="s">
        <v>1226</v>
      </c>
      <c r="T99" s="40" t="s">
        <v>1227</v>
      </c>
      <c r="U99" s="40" t="s">
        <v>27</v>
      </c>
      <c r="V99" s="40" t="s">
        <v>28</v>
      </c>
      <c r="W99" s="41" t="s">
        <v>29</v>
      </c>
      <c r="X99" s="41" t="s">
        <v>30</v>
      </c>
      <c r="Y99" s="41" t="s">
        <v>31</v>
      </c>
      <c r="Z99" s="41" t="s">
        <v>7554</v>
      </c>
      <c r="AA99" s="41" t="s">
        <v>32</v>
      </c>
      <c r="AB99" s="41" t="s">
        <v>32</v>
      </c>
      <c r="AC99" s="41" t="s">
        <v>32</v>
      </c>
      <c r="AD99" s="41" t="s">
        <v>189</v>
      </c>
      <c r="AE99" s="41"/>
      <c r="AF99" s="41"/>
      <c r="AG99" s="41" t="s">
        <v>190</v>
      </c>
      <c r="AH99" s="41"/>
      <c r="AI99" s="43"/>
      <c r="AJ99" s="41"/>
      <c r="AK99" s="43"/>
      <c r="AL99" s="41"/>
      <c r="AM99" s="41" t="s">
        <v>59</v>
      </c>
      <c r="AN99" s="41" t="s">
        <v>59</v>
      </c>
      <c r="AO99" s="41" t="s">
        <v>74</v>
      </c>
      <c r="AP99" s="41" t="s">
        <v>1029</v>
      </c>
      <c r="AQ99" s="41"/>
      <c r="AR99" s="41" t="s">
        <v>10961</v>
      </c>
      <c r="AS99" s="41" t="s">
        <v>10960</v>
      </c>
      <c r="AT99" s="41" t="s">
        <v>1029</v>
      </c>
      <c r="AU99" s="40" t="s">
        <v>269</v>
      </c>
      <c r="AV99" s="40" t="s">
        <v>153</v>
      </c>
      <c r="AW99" s="40" t="s">
        <v>1684</v>
      </c>
      <c r="AX99" s="40" t="s">
        <v>1659</v>
      </c>
    </row>
    <row r="100" spans="1:50" x14ac:dyDescent="0.2">
      <c r="A100" s="40" t="s">
        <v>10962</v>
      </c>
      <c r="B100" s="40" t="s">
        <v>10639</v>
      </c>
      <c r="C100" s="40" t="s">
        <v>10963</v>
      </c>
      <c r="D100" s="40" t="s">
        <v>187</v>
      </c>
      <c r="E100" s="48">
        <v>4599511</v>
      </c>
      <c r="F100" s="48">
        <v>24451</v>
      </c>
      <c r="G100" s="49">
        <v>4575060</v>
      </c>
      <c r="H100" s="41" t="s">
        <v>558</v>
      </c>
      <c r="I100" s="41" t="s">
        <v>188</v>
      </c>
      <c r="J100" s="42" t="s">
        <v>150</v>
      </c>
      <c r="K100" s="40" t="s">
        <v>1686</v>
      </c>
      <c r="L100" s="40" t="s">
        <v>1687</v>
      </c>
      <c r="M100" s="40" t="s">
        <v>140</v>
      </c>
      <c r="N100" s="40" t="s">
        <v>141</v>
      </c>
      <c r="O100" s="40" t="s">
        <v>1688</v>
      </c>
      <c r="P100" s="40" t="s">
        <v>143</v>
      </c>
      <c r="Q100" s="40" t="s">
        <v>151</v>
      </c>
      <c r="R100" s="40" t="s">
        <v>152</v>
      </c>
      <c r="S100" s="40" t="s">
        <v>1226</v>
      </c>
      <c r="T100" s="40" t="s">
        <v>1227</v>
      </c>
      <c r="U100" s="40" t="s">
        <v>27</v>
      </c>
      <c r="V100" s="40" t="s">
        <v>28</v>
      </c>
      <c r="W100" s="41" t="s">
        <v>29</v>
      </c>
      <c r="X100" s="41" t="s">
        <v>30</v>
      </c>
      <c r="Y100" s="41" t="s">
        <v>31</v>
      </c>
      <c r="Z100" s="41" t="s">
        <v>7554</v>
      </c>
      <c r="AA100" s="41" t="s">
        <v>32</v>
      </c>
      <c r="AB100" s="41" t="s">
        <v>32</v>
      </c>
      <c r="AC100" s="41" t="s">
        <v>32</v>
      </c>
      <c r="AD100" s="41" t="s">
        <v>189</v>
      </c>
      <c r="AE100" s="41"/>
      <c r="AF100" s="41"/>
      <c r="AG100" s="41" t="s">
        <v>190</v>
      </c>
      <c r="AH100" s="41"/>
      <c r="AI100" s="43"/>
      <c r="AJ100" s="41"/>
      <c r="AK100" s="43"/>
      <c r="AL100" s="41"/>
      <c r="AM100" s="41" t="s">
        <v>59</v>
      </c>
      <c r="AN100" s="41" t="s">
        <v>59</v>
      </c>
      <c r="AO100" s="41" t="s">
        <v>75</v>
      </c>
      <c r="AP100" s="41" t="s">
        <v>1029</v>
      </c>
      <c r="AQ100" s="41"/>
      <c r="AR100" s="41" t="s">
        <v>10964</v>
      </c>
      <c r="AS100" s="41" t="s">
        <v>10962</v>
      </c>
      <c r="AT100" s="41" t="s">
        <v>1029</v>
      </c>
      <c r="AU100" s="40" t="s">
        <v>269</v>
      </c>
      <c r="AV100" s="40" t="s">
        <v>153</v>
      </c>
      <c r="AW100" s="40" t="s">
        <v>1690</v>
      </c>
      <c r="AX100" s="40" t="s">
        <v>1659</v>
      </c>
    </row>
    <row r="101" spans="1:50" x14ac:dyDescent="0.2">
      <c r="A101" s="40" t="s">
        <v>10965</v>
      </c>
      <c r="B101" s="40" t="s">
        <v>10639</v>
      </c>
      <c r="C101" s="40" t="s">
        <v>10966</v>
      </c>
      <c r="D101" s="40" t="s">
        <v>187</v>
      </c>
      <c r="E101" s="48">
        <v>4671695</v>
      </c>
      <c r="F101" s="48">
        <v>28703</v>
      </c>
      <c r="G101" s="49">
        <v>4642992</v>
      </c>
      <c r="H101" s="41" t="s">
        <v>558</v>
      </c>
      <c r="I101" s="41" t="s">
        <v>188</v>
      </c>
      <c r="J101" s="42" t="s">
        <v>150</v>
      </c>
      <c r="K101" s="40" t="s">
        <v>1692</v>
      </c>
      <c r="L101" s="40" t="s">
        <v>1693</v>
      </c>
      <c r="M101" s="40" t="s">
        <v>140</v>
      </c>
      <c r="N101" s="40" t="s">
        <v>141</v>
      </c>
      <c r="O101" s="40" t="s">
        <v>1694</v>
      </c>
      <c r="P101" s="40" t="s">
        <v>143</v>
      </c>
      <c r="Q101" s="40" t="s">
        <v>148</v>
      </c>
      <c r="R101" s="40" t="s">
        <v>149</v>
      </c>
      <c r="S101" s="40" t="s">
        <v>1226</v>
      </c>
      <c r="T101" s="40" t="s">
        <v>1227</v>
      </c>
      <c r="U101" s="40" t="s">
        <v>27</v>
      </c>
      <c r="V101" s="40" t="s">
        <v>28</v>
      </c>
      <c r="W101" s="41" t="s">
        <v>29</v>
      </c>
      <c r="X101" s="41" t="s">
        <v>30</v>
      </c>
      <c r="Y101" s="41" t="s">
        <v>31</v>
      </c>
      <c r="Z101" s="41" t="s">
        <v>7478</v>
      </c>
      <c r="AA101" s="41" t="s">
        <v>32</v>
      </c>
      <c r="AB101" s="41" t="s">
        <v>32</v>
      </c>
      <c r="AC101" s="41" t="s">
        <v>32</v>
      </c>
      <c r="AD101" s="41" t="s">
        <v>189</v>
      </c>
      <c r="AE101" s="41"/>
      <c r="AF101" s="41"/>
      <c r="AG101" s="41" t="s">
        <v>190</v>
      </c>
      <c r="AH101" s="41"/>
      <c r="AI101" s="43"/>
      <c r="AJ101" s="41"/>
      <c r="AK101" s="43"/>
      <c r="AL101" s="41"/>
      <c r="AM101" s="41" t="s">
        <v>47</v>
      </c>
      <c r="AN101" s="41" t="s">
        <v>46</v>
      </c>
      <c r="AO101" s="41" t="s">
        <v>78</v>
      </c>
      <c r="AP101" s="41" t="s">
        <v>1029</v>
      </c>
      <c r="AQ101" s="41"/>
      <c r="AR101" s="41" t="s">
        <v>10967</v>
      </c>
      <c r="AS101" s="41" t="s">
        <v>10965</v>
      </c>
      <c r="AT101" s="41" t="s">
        <v>1029</v>
      </c>
      <c r="AU101" s="40" t="s">
        <v>269</v>
      </c>
      <c r="AV101" s="40" t="s">
        <v>153</v>
      </c>
      <c r="AW101" s="40" t="s">
        <v>1696</v>
      </c>
      <c r="AX101" s="40" t="s">
        <v>1697</v>
      </c>
    </row>
    <row r="102" spans="1:50" x14ac:dyDescent="0.2">
      <c r="A102" s="40" t="s">
        <v>10968</v>
      </c>
      <c r="B102" s="40" t="s">
        <v>10639</v>
      </c>
      <c r="C102" s="40" t="s">
        <v>10966</v>
      </c>
      <c r="D102" s="40" t="s">
        <v>187</v>
      </c>
      <c r="E102" s="48">
        <v>4671695</v>
      </c>
      <c r="F102" s="48">
        <v>677345</v>
      </c>
      <c r="G102" s="49">
        <v>3994350</v>
      </c>
      <c r="H102" s="41" t="s">
        <v>558</v>
      </c>
      <c r="I102" s="41" t="s">
        <v>188</v>
      </c>
      <c r="J102" s="42" t="s">
        <v>150</v>
      </c>
      <c r="K102" s="40" t="s">
        <v>1699</v>
      </c>
      <c r="L102" s="40" t="s">
        <v>1700</v>
      </c>
      <c r="M102" s="40" t="s">
        <v>140</v>
      </c>
      <c r="N102" s="40" t="s">
        <v>141</v>
      </c>
      <c r="O102" s="40" t="s">
        <v>1701</v>
      </c>
      <c r="P102" s="40" t="s">
        <v>143</v>
      </c>
      <c r="Q102" s="40" t="s">
        <v>148</v>
      </c>
      <c r="R102" s="40" t="s">
        <v>149</v>
      </c>
      <c r="S102" s="40" t="s">
        <v>1226</v>
      </c>
      <c r="T102" s="40" t="s">
        <v>1227</v>
      </c>
      <c r="U102" s="40" t="s">
        <v>27</v>
      </c>
      <c r="V102" s="40" t="s">
        <v>28</v>
      </c>
      <c r="W102" s="41" t="s">
        <v>29</v>
      </c>
      <c r="X102" s="41" t="s">
        <v>30</v>
      </c>
      <c r="Y102" s="41" t="s">
        <v>31</v>
      </c>
      <c r="Z102" s="41" t="s">
        <v>7478</v>
      </c>
      <c r="AA102" s="41" t="s">
        <v>32</v>
      </c>
      <c r="AB102" s="41" t="s">
        <v>32</v>
      </c>
      <c r="AC102" s="41" t="s">
        <v>32</v>
      </c>
      <c r="AD102" s="41" t="s">
        <v>189</v>
      </c>
      <c r="AE102" s="41"/>
      <c r="AF102" s="41"/>
      <c r="AG102" s="41" t="s">
        <v>190</v>
      </c>
      <c r="AH102" s="41"/>
      <c r="AI102" s="43"/>
      <c r="AJ102" s="41"/>
      <c r="AK102" s="43"/>
      <c r="AL102" s="41"/>
      <c r="AM102" s="41" t="s">
        <v>47</v>
      </c>
      <c r="AN102" s="41" t="s">
        <v>46</v>
      </c>
      <c r="AO102" s="41" t="s">
        <v>79</v>
      </c>
      <c r="AP102" s="41" t="s">
        <v>1029</v>
      </c>
      <c r="AQ102" s="41"/>
      <c r="AR102" s="41" t="s">
        <v>10969</v>
      </c>
      <c r="AS102" s="41" t="s">
        <v>10968</v>
      </c>
      <c r="AT102" s="41" t="s">
        <v>1029</v>
      </c>
      <c r="AU102" s="40" t="s">
        <v>269</v>
      </c>
      <c r="AV102" s="40" t="s">
        <v>153</v>
      </c>
      <c r="AW102" s="40" t="s">
        <v>1703</v>
      </c>
      <c r="AX102" s="40" t="s">
        <v>1704</v>
      </c>
    </row>
    <row r="103" spans="1:50" x14ac:dyDescent="0.2">
      <c r="A103" s="40" t="s">
        <v>10970</v>
      </c>
      <c r="B103" s="40" t="s">
        <v>10639</v>
      </c>
      <c r="C103" s="40" t="s">
        <v>10971</v>
      </c>
      <c r="D103" s="40" t="s">
        <v>187</v>
      </c>
      <c r="E103" s="48">
        <v>2318346</v>
      </c>
      <c r="F103" s="48">
        <v>11475</v>
      </c>
      <c r="G103" s="49">
        <v>2306871</v>
      </c>
      <c r="H103" s="41" t="s">
        <v>558</v>
      </c>
      <c r="I103" s="41" t="s">
        <v>188</v>
      </c>
      <c r="J103" s="42" t="s">
        <v>150</v>
      </c>
      <c r="K103" s="40" t="s">
        <v>1950</v>
      </c>
      <c r="L103" s="40" t="s">
        <v>1951</v>
      </c>
      <c r="M103" s="40" t="s">
        <v>140</v>
      </c>
      <c r="N103" s="40" t="s">
        <v>141</v>
      </c>
      <c r="O103" s="40" t="s">
        <v>1952</v>
      </c>
      <c r="P103" s="40" t="s">
        <v>143</v>
      </c>
      <c r="Q103" s="40" t="s">
        <v>148</v>
      </c>
      <c r="R103" s="40" t="s">
        <v>149</v>
      </c>
      <c r="S103" s="40" t="s">
        <v>1218</v>
      </c>
      <c r="T103" s="40" t="s">
        <v>1219</v>
      </c>
      <c r="U103" s="40" t="s">
        <v>27</v>
      </c>
      <c r="V103" s="40" t="s">
        <v>28</v>
      </c>
      <c r="W103" s="41" t="s">
        <v>29</v>
      </c>
      <c r="X103" s="41" t="s">
        <v>30</v>
      </c>
      <c r="Y103" s="41" t="s">
        <v>31</v>
      </c>
      <c r="Z103" s="41" t="s">
        <v>7768</v>
      </c>
      <c r="AA103" s="41" t="s">
        <v>32</v>
      </c>
      <c r="AB103" s="41" t="s">
        <v>32</v>
      </c>
      <c r="AC103" s="41" t="s">
        <v>32</v>
      </c>
      <c r="AD103" s="41" t="s">
        <v>189</v>
      </c>
      <c r="AE103" s="41"/>
      <c r="AF103" s="41"/>
      <c r="AG103" s="41" t="s">
        <v>190</v>
      </c>
      <c r="AH103" s="41"/>
      <c r="AI103" s="43"/>
      <c r="AJ103" s="41"/>
      <c r="AK103" s="43"/>
      <c r="AL103" s="41"/>
      <c r="AM103" s="41" t="s">
        <v>57</v>
      </c>
      <c r="AN103" s="41" t="s">
        <v>57</v>
      </c>
      <c r="AO103" s="41" t="s">
        <v>282</v>
      </c>
      <c r="AP103" s="41" t="s">
        <v>1029</v>
      </c>
      <c r="AQ103" s="41"/>
      <c r="AR103" s="41" t="s">
        <v>10972</v>
      </c>
      <c r="AS103" s="41" t="s">
        <v>10970</v>
      </c>
      <c r="AT103" s="41" t="s">
        <v>1029</v>
      </c>
      <c r="AU103" s="40" t="s">
        <v>278</v>
      </c>
      <c r="AV103" s="40" t="s">
        <v>153</v>
      </c>
      <c r="AW103" s="40" t="s">
        <v>1954</v>
      </c>
      <c r="AX103" s="40" t="s">
        <v>1955</v>
      </c>
    </row>
    <row r="104" spans="1:50" x14ac:dyDescent="0.2">
      <c r="A104" s="40" t="s">
        <v>10973</v>
      </c>
      <c r="B104" s="40" t="s">
        <v>10639</v>
      </c>
      <c r="C104" s="40" t="s">
        <v>10974</v>
      </c>
      <c r="D104" s="40" t="s">
        <v>187</v>
      </c>
      <c r="E104" s="48">
        <v>4599511</v>
      </c>
      <c r="F104" s="48">
        <v>24451</v>
      </c>
      <c r="G104" s="49">
        <v>4575060</v>
      </c>
      <c r="H104" s="41" t="s">
        <v>558</v>
      </c>
      <c r="I104" s="41" t="s">
        <v>188</v>
      </c>
      <c r="J104" s="42" t="s">
        <v>150</v>
      </c>
      <c r="K104" s="40" t="s">
        <v>2310</v>
      </c>
      <c r="L104" s="40" t="s">
        <v>2311</v>
      </c>
      <c r="M104" s="40" t="s">
        <v>140</v>
      </c>
      <c r="N104" s="40" t="s">
        <v>141</v>
      </c>
      <c r="O104" s="40" t="s">
        <v>2312</v>
      </c>
      <c r="P104" s="40" t="s">
        <v>143</v>
      </c>
      <c r="Q104" s="40" t="s">
        <v>157</v>
      </c>
      <c r="R104" s="40" t="s">
        <v>158</v>
      </c>
      <c r="S104" s="40" t="s">
        <v>1226</v>
      </c>
      <c r="T104" s="40" t="s">
        <v>1227</v>
      </c>
      <c r="U104" s="40" t="s">
        <v>27</v>
      </c>
      <c r="V104" s="40" t="s">
        <v>28</v>
      </c>
      <c r="W104" s="41" t="s">
        <v>29</v>
      </c>
      <c r="X104" s="41" t="s">
        <v>30</v>
      </c>
      <c r="Y104" s="41" t="s">
        <v>31</v>
      </c>
      <c r="Z104" s="41" t="s">
        <v>7554</v>
      </c>
      <c r="AA104" s="41" t="s">
        <v>32</v>
      </c>
      <c r="AB104" s="41" t="s">
        <v>32</v>
      </c>
      <c r="AC104" s="41" t="s">
        <v>32</v>
      </c>
      <c r="AD104" s="41" t="s">
        <v>189</v>
      </c>
      <c r="AE104" s="41"/>
      <c r="AF104" s="41"/>
      <c r="AG104" s="41" t="s">
        <v>190</v>
      </c>
      <c r="AH104" s="41"/>
      <c r="AI104" s="43"/>
      <c r="AJ104" s="41"/>
      <c r="AK104" s="43"/>
      <c r="AL104" s="41"/>
      <c r="AM104" s="41" t="s">
        <v>59</v>
      </c>
      <c r="AN104" s="41" t="s">
        <v>59</v>
      </c>
      <c r="AO104" s="41" t="s">
        <v>907</v>
      </c>
      <c r="AP104" s="41" t="s">
        <v>1029</v>
      </c>
      <c r="AQ104" s="41"/>
      <c r="AR104" s="41" t="s">
        <v>10975</v>
      </c>
      <c r="AS104" s="41" t="s">
        <v>10973</v>
      </c>
      <c r="AT104" s="41" t="s">
        <v>1029</v>
      </c>
      <c r="AU104" s="40" t="s">
        <v>264</v>
      </c>
      <c r="AV104" s="40" t="s">
        <v>153</v>
      </c>
      <c r="AW104" s="40" t="s">
        <v>2314</v>
      </c>
      <c r="AX104" s="40" t="s">
        <v>2315</v>
      </c>
    </row>
    <row r="105" spans="1:50" x14ac:dyDescent="0.2">
      <c r="A105" s="40" t="s">
        <v>10976</v>
      </c>
      <c r="B105" s="40" t="s">
        <v>10639</v>
      </c>
      <c r="C105" s="40" t="s">
        <v>10974</v>
      </c>
      <c r="D105" s="40" t="s">
        <v>187</v>
      </c>
      <c r="E105" s="48">
        <v>4599511</v>
      </c>
      <c r="F105" s="48">
        <v>24451</v>
      </c>
      <c r="G105" s="49">
        <v>4575060</v>
      </c>
      <c r="H105" s="41" t="s">
        <v>558</v>
      </c>
      <c r="I105" s="41" t="s">
        <v>188</v>
      </c>
      <c r="J105" s="42" t="s">
        <v>150</v>
      </c>
      <c r="K105" s="40" t="s">
        <v>2317</v>
      </c>
      <c r="L105" s="40" t="s">
        <v>2318</v>
      </c>
      <c r="M105" s="40" t="s">
        <v>140</v>
      </c>
      <c r="N105" s="40" t="s">
        <v>141</v>
      </c>
      <c r="O105" s="40" t="s">
        <v>2319</v>
      </c>
      <c r="P105" s="40" t="s">
        <v>143</v>
      </c>
      <c r="Q105" s="40" t="s">
        <v>157</v>
      </c>
      <c r="R105" s="40" t="s">
        <v>158</v>
      </c>
      <c r="S105" s="40" t="s">
        <v>1226</v>
      </c>
      <c r="T105" s="40" t="s">
        <v>1227</v>
      </c>
      <c r="U105" s="40" t="s">
        <v>27</v>
      </c>
      <c r="V105" s="40" t="s">
        <v>28</v>
      </c>
      <c r="W105" s="41" t="s">
        <v>29</v>
      </c>
      <c r="X105" s="41" t="s">
        <v>30</v>
      </c>
      <c r="Y105" s="41" t="s">
        <v>31</v>
      </c>
      <c r="Z105" s="41" t="s">
        <v>7554</v>
      </c>
      <c r="AA105" s="41" t="s">
        <v>32</v>
      </c>
      <c r="AB105" s="41" t="s">
        <v>32</v>
      </c>
      <c r="AC105" s="41" t="s">
        <v>32</v>
      </c>
      <c r="AD105" s="41" t="s">
        <v>189</v>
      </c>
      <c r="AE105" s="41"/>
      <c r="AF105" s="41"/>
      <c r="AG105" s="41" t="s">
        <v>190</v>
      </c>
      <c r="AH105" s="41"/>
      <c r="AI105" s="43"/>
      <c r="AJ105" s="41"/>
      <c r="AK105" s="43"/>
      <c r="AL105" s="41"/>
      <c r="AM105" s="41" t="s">
        <v>59</v>
      </c>
      <c r="AN105" s="41" t="s">
        <v>59</v>
      </c>
      <c r="AO105" s="41" t="s">
        <v>908</v>
      </c>
      <c r="AP105" s="41" t="s">
        <v>1029</v>
      </c>
      <c r="AQ105" s="41"/>
      <c r="AR105" s="41" t="s">
        <v>10977</v>
      </c>
      <c r="AS105" s="41" t="s">
        <v>10976</v>
      </c>
      <c r="AT105" s="41" t="s">
        <v>1029</v>
      </c>
      <c r="AU105" s="40" t="s">
        <v>264</v>
      </c>
      <c r="AV105" s="40" t="s">
        <v>153</v>
      </c>
      <c r="AW105" s="40" t="s">
        <v>2321</v>
      </c>
      <c r="AX105" s="40" t="s">
        <v>2315</v>
      </c>
    </row>
    <row r="106" spans="1:50" x14ac:dyDescent="0.2">
      <c r="A106" s="40" t="s">
        <v>10978</v>
      </c>
      <c r="B106" s="40" t="s">
        <v>10639</v>
      </c>
      <c r="C106" s="40" t="s">
        <v>10979</v>
      </c>
      <c r="D106" s="40" t="s">
        <v>187</v>
      </c>
      <c r="E106" s="48">
        <v>4599511</v>
      </c>
      <c r="F106" s="48">
        <v>24451</v>
      </c>
      <c r="G106" s="49">
        <v>4575060</v>
      </c>
      <c r="H106" s="41" t="s">
        <v>558</v>
      </c>
      <c r="I106" s="41" t="s">
        <v>188</v>
      </c>
      <c r="J106" s="42" t="s">
        <v>150</v>
      </c>
      <c r="K106" s="40" t="s">
        <v>2323</v>
      </c>
      <c r="L106" s="40" t="s">
        <v>2324</v>
      </c>
      <c r="M106" s="40" t="s">
        <v>140</v>
      </c>
      <c r="N106" s="40" t="s">
        <v>141</v>
      </c>
      <c r="O106" s="40" t="s">
        <v>2325</v>
      </c>
      <c r="P106" s="40" t="s">
        <v>143</v>
      </c>
      <c r="Q106" s="40" t="s">
        <v>148</v>
      </c>
      <c r="R106" s="40" t="s">
        <v>149</v>
      </c>
      <c r="S106" s="40" t="s">
        <v>1226</v>
      </c>
      <c r="T106" s="40" t="s">
        <v>1227</v>
      </c>
      <c r="U106" s="40" t="s">
        <v>27</v>
      </c>
      <c r="V106" s="40" t="s">
        <v>28</v>
      </c>
      <c r="W106" s="41" t="s">
        <v>29</v>
      </c>
      <c r="X106" s="41" t="s">
        <v>30</v>
      </c>
      <c r="Y106" s="41" t="s">
        <v>31</v>
      </c>
      <c r="Z106" s="41" t="s">
        <v>7554</v>
      </c>
      <c r="AA106" s="41" t="s">
        <v>32</v>
      </c>
      <c r="AB106" s="41" t="s">
        <v>32</v>
      </c>
      <c r="AC106" s="41" t="s">
        <v>32</v>
      </c>
      <c r="AD106" s="41" t="s">
        <v>189</v>
      </c>
      <c r="AE106" s="41"/>
      <c r="AF106" s="41"/>
      <c r="AG106" s="41" t="s">
        <v>190</v>
      </c>
      <c r="AH106" s="41"/>
      <c r="AI106" s="43"/>
      <c r="AJ106" s="41"/>
      <c r="AK106" s="43"/>
      <c r="AL106" s="41"/>
      <c r="AM106" s="41" t="s">
        <v>59</v>
      </c>
      <c r="AN106" s="41" t="s">
        <v>59</v>
      </c>
      <c r="AO106" s="41" t="s">
        <v>909</v>
      </c>
      <c r="AP106" s="41" t="s">
        <v>1029</v>
      </c>
      <c r="AQ106" s="41"/>
      <c r="AR106" s="41" t="s">
        <v>10980</v>
      </c>
      <c r="AS106" s="41" t="s">
        <v>10978</v>
      </c>
      <c r="AT106" s="41" t="s">
        <v>1029</v>
      </c>
      <c r="AU106" s="40" t="s">
        <v>264</v>
      </c>
      <c r="AV106" s="40" t="s">
        <v>153</v>
      </c>
      <c r="AW106" s="40" t="s">
        <v>2327</v>
      </c>
      <c r="AX106" s="40" t="s">
        <v>2315</v>
      </c>
    </row>
    <row r="107" spans="1:50" x14ac:dyDescent="0.2">
      <c r="A107" s="40" t="s">
        <v>10981</v>
      </c>
      <c r="B107" s="40" t="s">
        <v>10639</v>
      </c>
      <c r="C107" s="40" t="s">
        <v>10982</v>
      </c>
      <c r="D107" s="40" t="s">
        <v>187</v>
      </c>
      <c r="E107" s="48">
        <v>4599511</v>
      </c>
      <c r="F107" s="48">
        <v>24451</v>
      </c>
      <c r="G107" s="49">
        <v>4575060</v>
      </c>
      <c r="H107" s="41" t="s">
        <v>558</v>
      </c>
      <c r="I107" s="41" t="s">
        <v>188</v>
      </c>
      <c r="J107" s="42" t="s">
        <v>150</v>
      </c>
      <c r="K107" s="40" t="s">
        <v>2329</v>
      </c>
      <c r="L107" s="40" t="s">
        <v>2330</v>
      </c>
      <c r="M107" s="40" t="s">
        <v>140</v>
      </c>
      <c r="N107" s="40" t="s">
        <v>141</v>
      </c>
      <c r="O107" s="40" t="s">
        <v>2331</v>
      </c>
      <c r="P107" s="40" t="s">
        <v>143</v>
      </c>
      <c r="Q107" s="40" t="s">
        <v>151</v>
      </c>
      <c r="R107" s="40" t="s">
        <v>152</v>
      </c>
      <c r="S107" s="40" t="s">
        <v>1226</v>
      </c>
      <c r="T107" s="40" t="s">
        <v>1227</v>
      </c>
      <c r="U107" s="40" t="s">
        <v>27</v>
      </c>
      <c r="V107" s="40" t="s">
        <v>28</v>
      </c>
      <c r="W107" s="41" t="s">
        <v>29</v>
      </c>
      <c r="X107" s="41" t="s">
        <v>30</v>
      </c>
      <c r="Y107" s="41" t="s">
        <v>31</v>
      </c>
      <c r="Z107" s="41" t="s">
        <v>7554</v>
      </c>
      <c r="AA107" s="41" t="s">
        <v>32</v>
      </c>
      <c r="AB107" s="41" t="s">
        <v>32</v>
      </c>
      <c r="AC107" s="41" t="s">
        <v>32</v>
      </c>
      <c r="AD107" s="41" t="s">
        <v>189</v>
      </c>
      <c r="AE107" s="41"/>
      <c r="AF107" s="41"/>
      <c r="AG107" s="41" t="s">
        <v>190</v>
      </c>
      <c r="AH107" s="41"/>
      <c r="AI107" s="43"/>
      <c r="AJ107" s="41"/>
      <c r="AK107" s="43"/>
      <c r="AL107" s="41"/>
      <c r="AM107" s="41" t="s">
        <v>59</v>
      </c>
      <c r="AN107" s="41" t="s">
        <v>59</v>
      </c>
      <c r="AO107" s="41" t="s">
        <v>910</v>
      </c>
      <c r="AP107" s="41" t="s">
        <v>1029</v>
      </c>
      <c r="AQ107" s="41"/>
      <c r="AR107" s="41" t="s">
        <v>10983</v>
      </c>
      <c r="AS107" s="41" t="s">
        <v>10981</v>
      </c>
      <c r="AT107" s="41" t="s">
        <v>1029</v>
      </c>
      <c r="AU107" s="40" t="s">
        <v>264</v>
      </c>
      <c r="AV107" s="40" t="s">
        <v>153</v>
      </c>
      <c r="AW107" s="40" t="s">
        <v>2333</v>
      </c>
      <c r="AX107" s="40" t="s">
        <v>2315</v>
      </c>
    </row>
    <row r="108" spans="1:50" x14ac:dyDescent="0.2">
      <c r="A108" s="40" t="s">
        <v>10984</v>
      </c>
      <c r="B108" s="40" t="s">
        <v>10639</v>
      </c>
      <c r="C108" s="40" t="s">
        <v>10966</v>
      </c>
      <c r="D108" s="40" t="s">
        <v>187</v>
      </c>
      <c r="E108" s="48">
        <v>4599511</v>
      </c>
      <c r="F108" s="48">
        <v>24451</v>
      </c>
      <c r="G108" s="49">
        <v>4575060</v>
      </c>
      <c r="H108" s="41" t="s">
        <v>558</v>
      </c>
      <c r="I108" s="41" t="s">
        <v>188</v>
      </c>
      <c r="J108" s="42" t="s">
        <v>150</v>
      </c>
      <c r="K108" s="40" t="s">
        <v>2335</v>
      </c>
      <c r="L108" s="40" t="s">
        <v>2336</v>
      </c>
      <c r="M108" s="40" t="s">
        <v>140</v>
      </c>
      <c r="N108" s="40" t="s">
        <v>141</v>
      </c>
      <c r="O108" s="40" t="s">
        <v>2337</v>
      </c>
      <c r="P108" s="40" t="s">
        <v>143</v>
      </c>
      <c r="Q108" s="40" t="s">
        <v>148</v>
      </c>
      <c r="R108" s="40" t="s">
        <v>149</v>
      </c>
      <c r="S108" s="40" t="s">
        <v>1226</v>
      </c>
      <c r="T108" s="40" t="s">
        <v>1227</v>
      </c>
      <c r="U108" s="40" t="s">
        <v>27</v>
      </c>
      <c r="V108" s="40" t="s">
        <v>28</v>
      </c>
      <c r="W108" s="41" t="s">
        <v>29</v>
      </c>
      <c r="X108" s="41" t="s">
        <v>30</v>
      </c>
      <c r="Y108" s="41" t="s">
        <v>31</v>
      </c>
      <c r="Z108" s="41" t="s">
        <v>7554</v>
      </c>
      <c r="AA108" s="41" t="s">
        <v>32</v>
      </c>
      <c r="AB108" s="41" t="s">
        <v>32</v>
      </c>
      <c r="AC108" s="41" t="s">
        <v>32</v>
      </c>
      <c r="AD108" s="41" t="s">
        <v>189</v>
      </c>
      <c r="AE108" s="41"/>
      <c r="AF108" s="41"/>
      <c r="AG108" s="41" t="s">
        <v>190</v>
      </c>
      <c r="AH108" s="41"/>
      <c r="AI108" s="43"/>
      <c r="AJ108" s="41"/>
      <c r="AK108" s="43"/>
      <c r="AL108" s="41"/>
      <c r="AM108" s="41" t="s">
        <v>59</v>
      </c>
      <c r="AN108" s="41" t="s">
        <v>59</v>
      </c>
      <c r="AO108" s="41" t="s">
        <v>911</v>
      </c>
      <c r="AP108" s="41" t="s">
        <v>1029</v>
      </c>
      <c r="AQ108" s="41"/>
      <c r="AR108" s="41" t="s">
        <v>10985</v>
      </c>
      <c r="AS108" s="41" t="s">
        <v>10984</v>
      </c>
      <c r="AT108" s="41" t="s">
        <v>1029</v>
      </c>
      <c r="AU108" s="40" t="s">
        <v>264</v>
      </c>
      <c r="AV108" s="40" t="s">
        <v>153</v>
      </c>
      <c r="AW108" s="40" t="s">
        <v>2339</v>
      </c>
      <c r="AX108" s="40" t="s">
        <v>2315</v>
      </c>
    </row>
    <row r="109" spans="1:50" x14ac:dyDescent="0.2">
      <c r="A109" s="40" t="s">
        <v>10986</v>
      </c>
      <c r="B109" s="40" t="s">
        <v>10639</v>
      </c>
      <c r="C109" s="40" t="s">
        <v>10987</v>
      </c>
      <c r="D109" s="40" t="s">
        <v>187</v>
      </c>
      <c r="E109" s="48">
        <v>4599511</v>
      </c>
      <c r="F109" s="48">
        <v>24451</v>
      </c>
      <c r="G109" s="49">
        <v>4575060</v>
      </c>
      <c r="H109" s="41" t="s">
        <v>558</v>
      </c>
      <c r="I109" s="41" t="s">
        <v>188</v>
      </c>
      <c r="J109" s="42" t="s">
        <v>150</v>
      </c>
      <c r="K109" s="40" t="s">
        <v>2341</v>
      </c>
      <c r="L109" s="40" t="s">
        <v>2342</v>
      </c>
      <c r="M109" s="40" t="s">
        <v>140</v>
      </c>
      <c r="N109" s="40" t="s">
        <v>141</v>
      </c>
      <c r="O109" s="40" t="s">
        <v>2343</v>
      </c>
      <c r="P109" s="40" t="s">
        <v>143</v>
      </c>
      <c r="Q109" s="40" t="s">
        <v>148</v>
      </c>
      <c r="R109" s="40" t="s">
        <v>149</v>
      </c>
      <c r="S109" s="40" t="s">
        <v>1226</v>
      </c>
      <c r="T109" s="40" t="s">
        <v>1227</v>
      </c>
      <c r="U109" s="40" t="s">
        <v>27</v>
      </c>
      <c r="V109" s="40" t="s">
        <v>28</v>
      </c>
      <c r="W109" s="41" t="s">
        <v>29</v>
      </c>
      <c r="X109" s="41" t="s">
        <v>30</v>
      </c>
      <c r="Y109" s="41" t="s">
        <v>31</v>
      </c>
      <c r="Z109" s="41" t="s">
        <v>7554</v>
      </c>
      <c r="AA109" s="41" t="s">
        <v>32</v>
      </c>
      <c r="AB109" s="41" t="s">
        <v>32</v>
      </c>
      <c r="AC109" s="41" t="s">
        <v>32</v>
      </c>
      <c r="AD109" s="41" t="s">
        <v>189</v>
      </c>
      <c r="AE109" s="41"/>
      <c r="AF109" s="41"/>
      <c r="AG109" s="41" t="s">
        <v>190</v>
      </c>
      <c r="AH109" s="41"/>
      <c r="AI109" s="43"/>
      <c r="AJ109" s="41"/>
      <c r="AK109" s="43"/>
      <c r="AL109" s="41"/>
      <c r="AM109" s="41" t="s">
        <v>59</v>
      </c>
      <c r="AN109" s="41" t="s">
        <v>59</v>
      </c>
      <c r="AO109" s="41" t="s">
        <v>912</v>
      </c>
      <c r="AP109" s="41" t="s">
        <v>1029</v>
      </c>
      <c r="AQ109" s="41"/>
      <c r="AR109" s="41" t="s">
        <v>10988</v>
      </c>
      <c r="AS109" s="41" t="s">
        <v>10986</v>
      </c>
      <c r="AT109" s="41" t="s">
        <v>1029</v>
      </c>
      <c r="AU109" s="40" t="s">
        <v>264</v>
      </c>
      <c r="AV109" s="40" t="s">
        <v>153</v>
      </c>
      <c r="AW109" s="40" t="s">
        <v>2345</v>
      </c>
      <c r="AX109" s="40" t="s">
        <v>2315</v>
      </c>
    </row>
    <row r="110" spans="1:50" x14ac:dyDescent="0.2">
      <c r="A110" s="40" t="s">
        <v>10989</v>
      </c>
      <c r="B110" s="40" t="s">
        <v>10639</v>
      </c>
      <c r="C110" s="40" t="s">
        <v>10974</v>
      </c>
      <c r="D110" s="40" t="s">
        <v>187</v>
      </c>
      <c r="E110" s="48">
        <v>4599511</v>
      </c>
      <c r="F110" s="48">
        <v>24451</v>
      </c>
      <c r="G110" s="49">
        <v>4575060</v>
      </c>
      <c r="H110" s="41" t="s">
        <v>558</v>
      </c>
      <c r="I110" s="41" t="s">
        <v>188</v>
      </c>
      <c r="J110" s="42" t="s">
        <v>150</v>
      </c>
      <c r="K110" s="40" t="s">
        <v>2347</v>
      </c>
      <c r="L110" s="40" t="s">
        <v>2348</v>
      </c>
      <c r="M110" s="40" t="s">
        <v>140</v>
      </c>
      <c r="N110" s="40" t="s">
        <v>141</v>
      </c>
      <c r="O110" s="40" t="s">
        <v>2349</v>
      </c>
      <c r="P110" s="40" t="s">
        <v>143</v>
      </c>
      <c r="Q110" s="40" t="s">
        <v>157</v>
      </c>
      <c r="R110" s="40" t="s">
        <v>158</v>
      </c>
      <c r="S110" s="40" t="s">
        <v>1226</v>
      </c>
      <c r="T110" s="40" t="s">
        <v>1227</v>
      </c>
      <c r="U110" s="40" t="s">
        <v>27</v>
      </c>
      <c r="V110" s="40" t="s">
        <v>28</v>
      </c>
      <c r="W110" s="41" t="s">
        <v>29</v>
      </c>
      <c r="X110" s="41" t="s">
        <v>30</v>
      </c>
      <c r="Y110" s="41" t="s">
        <v>31</v>
      </c>
      <c r="Z110" s="41" t="s">
        <v>7554</v>
      </c>
      <c r="AA110" s="41" t="s">
        <v>32</v>
      </c>
      <c r="AB110" s="41" t="s">
        <v>32</v>
      </c>
      <c r="AC110" s="41" t="s">
        <v>32</v>
      </c>
      <c r="AD110" s="41" t="s">
        <v>189</v>
      </c>
      <c r="AE110" s="41"/>
      <c r="AF110" s="41"/>
      <c r="AG110" s="41" t="s">
        <v>190</v>
      </c>
      <c r="AH110" s="41"/>
      <c r="AI110" s="43"/>
      <c r="AJ110" s="41"/>
      <c r="AK110" s="43"/>
      <c r="AL110" s="41"/>
      <c r="AM110" s="41" t="s">
        <v>59</v>
      </c>
      <c r="AN110" s="41" t="s">
        <v>59</v>
      </c>
      <c r="AO110" s="41" t="s">
        <v>913</v>
      </c>
      <c r="AP110" s="41" t="s">
        <v>1029</v>
      </c>
      <c r="AQ110" s="41"/>
      <c r="AR110" s="41" t="s">
        <v>10990</v>
      </c>
      <c r="AS110" s="41" t="s">
        <v>10989</v>
      </c>
      <c r="AT110" s="41" t="s">
        <v>1029</v>
      </c>
      <c r="AU110" s="40" t="s">
        <v>264</v>
      </c>
      <c r="AV110" s="40" t="s">
        <v>153</v>
      </c>
      <c r="AW110" s="40" t="s">
        <v>2351</v>
      </c>
      <c r="AX110" s="40" t="s">
        <v>2315</v>
      </c>
    </row>
    <row r="111" spans="1:50" x14ac:dyDescent="0.2">
      <c r="A111" s="40" t="s">
        <v>10991</v>
      </c>
      <c r="B111" s="40" t="s">
        <v>10639</v>
      </c>
      <c r="C111" s="40" t="s">
        <v>10963</v>
      </c>
      <c r="D111" s="40" t="s">
        <v>187</v>
      </c>
      <c r="E111" s="48">
        <v>4599511</v>
      </c>
      <c r="F111" s="48">
        <v>24451</v>
      </c>
      <c r="G111" s="49">
        <v>4575060</v>
      </c>
      <c r="H111" s="41" t="s">
        <v>558</v>
      </c>
      <c r="I111" s="41" t="s">
        <v>188</v>
      </c>
      <c r="J111" s="42" t="s">
        <v>150</v>
      </c>
      <c r="K111" s="40" t="s">
        <v>2353</v>
      </c>
      <c r="L111" s="40" t="s">
        <v>2354</v>
      </c>
      <c r="M111" s="40" t="s">
        <v>140</v>
      </c>
      <c r="N111" s="40" t="s">
        <v>141</v>
      </c>
      <c r="O111" s="40" t="s">
        <v>2355</v>
      </c>
      <c r="P111" s="40" t="s">
        <v>143</v>
      </c>
      <c r="Q111" s="40" t="s">
        <v>151</v>
      </c>
      <c r="R111" s="40" t="s">
        <v>152</v>
      </c>
      <c r="S111" s="40" t="s">
        <v>1226</v>
      </c>
      <c r="T111" s="40" t="s">
        <v>1227</v>
      </c>
      <c r="U111" s="40" t="s">
        <v>27</v>
      </c>
      <c r="V111" s="40" t="s">
        <v>28</v>
      </c>
      <c r="W111" s="41" t="s">
        <v>29</v>
      </c>
      <c r="X111" s="41" t="s">
        <v>30</v>
      </c>
      <c r="Y111" s="41" t="s">
        <v>31</v>
      </c>
      <c r="Z111" s="41" t="s">
        <v>7554</v>
      </c>
      <c r="AA111" s="41" t="s">
        <v>32</v>
      </c>
      <c r="AB111" s="41" t="s">
        <v>32</v>
      </c>
      <c r="AC111" s="41" t="s">
        <v>32</v>
      </c>
      <c r="AD111" s="41" t="s">
        <v>189</v>
      </c>
      <c r="AE111" s="41"/>
      <c r="AF111" s="41"/>
      <c r="AG111" s="41" t="s">
        <v>190</v>
      </c>
      <c r="AH111" s="41"/>
      <c r="AI111" s="43"/>
      <c r="AJ111" s="41"/>
      <c r="AK111" s="43"/>
      <c r="AL111" s="41"/>
      <c r="AM111" s="41" t="s">
        <v>59</v>
      </c>
      <c r="AN111" s="41" t="s">
        <v>59</v>
      </c>
      <c r="AO111" s="41" t="s">
        <v>338</v>
      </c>
      <c r="AP111" s="41" t="s">
        <v>1029</v>
      </c>
      <c r="AQ111" s="41"/>
      <c r="AR111" s="41" t="s">
        <v>10992</v>
      </c>
      <c r="AS111" s="41" t="s">
        <v>10991</v>
      </c>
      <c r="AT111" s="41" t="s">
        <v>1029</v>
      </c>
      <c r="AU111" s="40" t="s">
        <v>264</v>
      </c>
      <c r="AV111" s="40" t="s">
        <v>153</v>
      </c>
      <c r="AW111" s="40" t="s">
        <v>2357</v>
      </c>
      <c r="AX111" s="40" t="s">
        <v>2315</v>
      </c>
    </row>
    <row r="112" spans="1:50" x14ac:dyDescent="0.2">
      <c r="A112" s="40" t="s">
        <v>10993</v>
      </c>
      <c r="B112" s="40" t="s">
        <v>10639</v>
      </c>
      <c r="C112" s="40" t="s">
        <v>10979</v>
      </c>
      <c r="D112" s="40" t="s">
        <v>187</v>
      </c>
      <c r="E112" s="48">
        <v>4599511</v>
      </c>
      <c r="F112" s="48">
        <v>24451</v>
      </c>
      <c r="G112" s="49">
        <v>4575060</v>
      </c>
      <c r="H112" s="41" t="s">
        <v>558</v>
      </c>
      <c r="I112" s="41" t="s">
        <v>188</v>
      </c>
      <c r="J112" s="42" t="s">
        <v>150</v>
      </c>
      <c r="K112" s="40" t="s">
        <v>2359</v>
      </c>
      <c r="L112" s="40" t="s">
        <v>2360</v>
      </c>
      <c r="M112" s="40" t="s">
        <v>140</v>
      </c>
      <c r="N112" s="40" t="s">
        <v>141</v>
      </c>
      <c r="O112" s="40" t="s">
        <v>2361</v>
      </c>
      <c r="P112" s="40" t="s">
        <v>143</v>
      </c>
      <c r="Q112" s="40" t="s">
        <v>148</v>
      </c>
      <c r="R112" s="40" t="s">
        <v>149</v>
      </c>
      <c r="S112" s="40" t="s">
        <v>1226</v>
      </c>
      <c r="T112" s="40" t="s">
        <v>1227</v>
      </c>
      <c r="U112" s="40" t="s">
        <v>27</v>
      </c>
      <c r="V112" s="40" t="s">
        <v>28</v>
      </c>
      <c r="W112" s="41" t="s">
        <v>29</v>
      </c>
      <c r="X112" s="41" t="s">
        <v>30</v>
      </c>
      <c r="Y112" s="41" t="s">
        <v>31</v>
      </c>
      <c r="Z112" s="41" t="s">
        <v>7554</v>
      </c>
      <c r="AA112" s="41" t="s">
        <v>32</v>
      </c>
      <c r="AB112" s="41" t="s">
        <v>32</v>
      </c>
      <c r="AC112" s="41" t="s">
        <v>32</v>
      </c>
      <c r="AD112" s="41" t="s">
        <v>189</v>
      </c>
      <c r="AE112" s="41"/>
      <c r="AF112" s="41"/>
      <c r="AG112" s="41" t="s">
        <v>190</v>
      </c>
      <c r="AH112" s="41"/>
      <c r="AI112" s="43"/>
      <c r="AJ112" s="41"/>
      <c r="AK112" s="43"/>
      <c r="AL112" s="41"/>
      <c r="AM112" s="41" t="s">
        <v>59</v>
      </c>
      <c r="AN112" s="41" t="s">
        <v>59</v>
      </c>
      <c r="AO112" s="41" t="s">
        <v>339</v>
      </c>
      <c r="AP112" s="41" t="s">
        <v>1029</v>
      </c>
      <c r="AQ112" s="41"/>
      <c r="AR112" s="41" t="s">
        <v>10994</v>
      </c>
      <c r="AS112" s="41" t="s">
        <v>10993</v>
      </c>
      <c r="AT112" s="41" t="s">
        <v>1029</v>
      </c>
      <c r="AU112" s="40" t="s">
        <v>264</v>
      </c>
      <c r="AV112" s="40" t="s">
        <v>153</v>
      </c>
      <c r="AW112" s="40" t="s">
        <v>2363</v>
      </c>
      <c r="AX112" s="40" t="s">
        <v>2315</v>
      </c>
    </row>
    <row r="113" spans="1:50" x14ac:dyDescent="0.2">
      <c r="A113" s="40" t="s">
        <v>10995</v>
      </c>
      <c r="B113" s="40" t="s">
        <v>10639</v>
      </c>
      <c r="C113" s="40" t="s">
        <v>10996</v>
      </c>
      <c r="D113" s="40" t="s">
        <v>187</v>
      </c>
      <c r="E113" s="48">
        <v>4599511</v>
      </c>
      <c r="F113" s="48">
        <v>24451</v>
      </c>
      <c r="G113" s="49">
        <v>4575060</v>
      </c>
      <c r="H113" s="41" t="s">
        <v>558</v>
      </c>
      <c r="I113" s="41" t="s">
        <v>188</v>
      </c>
      <c r="J113" s="42" t="s">
        <v>150</v>
      </c>
      <c r="K113" s="40" t="s">
        <v>2365</v>
      </c>
      <c r="L113" s="40" t="s">
        <v>2366</v>
      </c>
      <c r="M113" s="40" t="s">
        <v>140</v>
      </c>
      <c r="N113" s="40" t="s">
        <v>141</v>
      </c>
      <c r="O113" s="40" t="s">
        <v>2367</v>
      </c>
      <c r="P113" s="40" t="s">
        <v>143</v>
      </c>
      <c r="Q113" s="40" t="s">
        <v>148</v>
      </c>
      <c r="R113" s="40" t="s">
        <v>149</v>
      </c>
      <c r="S113" s="40" t="s">
        <v>1226</v>
      </c>
      <c r="T113" s="40" t="s">
        <v>1227</v>
      </c>
      <c r="U113" s="40" t="s">
        <v>27</v>
      </c>
      <c r="V113" s="40" t="s">
        <v>28</v>
      </c>
      <c r="W113" s="41" t="s">
        <v>29</v>
      </c>
      <c r="X113" s="41" t="s">
        <v>30</v>
      </c>
      <c r="Y113" s="41" t="s">
        <v>31</v>
      </c>
      <c r="Z113" s="41" t="s">
        <v>7554</v>
      </c>
      <c r="AA113" s="41" t="s">
        <v>32</v>
      </c>
      <c r="AB113" s="41" t="s">
        <v>32</v>
      </c>
      <c r="AC113" s="41" t="s">
        <v>32</v>
      </c>
      <c r="AD113" s="41" t="s">
        <v>189</v>
      </c>
      <c r="AE113" s="41"/>
      <c r="AF113" s="41"/>
      <c r="AG113" s="41" t="s">
        <v>190</v>
      </c>
      <c r="AH113" s="41"/>
      <c r="AI113" s="43"/>
      <c r="AJ113" s="41"/>
      <c r="AK113" s="43"/>
      <c r="AL113" s="41"/>
      <c r="AM113" s="41" t="s">
        <v>59</v>
      </c>
      <c r="AN113" s="41" t="s">
        <v>59</v>
      </c>
      <c r="AO113" s="41" t="s">
        <v>340</v>
      </c>
      <c r="AP113" s="41" t="s">
        <v>1029</v>
      </c>
      <c r="AQ113" s="41"/>
      <c r="AR113" s="41" t="s">
        <v>10997</v>
      </c>
      <c r="AS113" s="41" t="s">
        <v>10995</v>
      </c>
      <c r="AT113" s="41" t="s">
        <v>1029</v>
      </c>
      <c r="AU113" s="40" t="s">
        <v>264</v>
      </c>
      <c r="AV113" s="40" t="s">
        <v>153</v>
      </c>
      <c r="AW113" s="40" t="s">
        <v>2369</v>
      </c>
      <c r="AX113" s="40" t="s">
        <v>2315</v>
      </c>
    </row>
    <row r="114" spans="1:50" x14ac:dyDescent="0.2">
      <c r="A114" s="40" t="s">
        <v>10998</v>
      </c>
      <c r="B114" s="40" t="s">
        <v>10639</v>
      </c>
      <c r="C114" s="40" t="s">
        <v>10999</v>
      </c>
      <c r="D114" s="40" t="s">
        <v>187</v>
      </c>
      <c r="E114" s="48">
        <v>4599511</v>
      </c>
      <c r="F114" s="48">
        <v>24451</v>
      </c>
      <c r="G114" s="49">
        <v>4575060</v>
      </c>
      <c r="H114" s="41" t="s">
        <v>558</v>
      </c>
      <c r="I114" s="41" t="s">
        <v>188</v>
      </c>
      <c r="J114" s="42" t="s">
        <v>150</v>
      </c>
      <c r="K114" s="40" t="s">
        <v>2371</v>
      </c>
      <c r="L114" s="40" t="s">
        <v>2372</v>
      </c>
      <c r="M114" s="40" t="s">
        <v>140</v>
      </c>
      <c r="N114" s="40" t="s">
        <v>141</v>
      </c>
      <c r="O114" s="40" t="s">
        <v>2373</v>
      </c>
      <c r="P114" s="40" t="s">
        <v>143</v>
      </c>
      <c r="Q114" s="40" t="s">
        <v>151</v>
      </c>
      <c r="R114" s="40" t="s">
        <v>152</v>
      </c>
      <c r="S114" s="40" t="s">
        <v>1226</v>
      </c>
      <c r="T114" s="40" t="s">
        <v>1227</v>
      </c>
      <c r="U114" s="40" t="s">
        <v>27</v>
      </c>
      <c r="V114" s="40" t="s">
        <v>28</v>
      </c>
      <c r="W114" s="41" t="s">
        <v>29</v>
      </c>
      <c r="X114" s="41" t="s">
        <v>30</v>
      </c>
      <c r="Y114" s="41" t="s">
        <v>31</v>
      </c>
      <c r="Z114" s="41" t="s">
        <v>7554</v>
      </c>
      <c r="AA114" s="41" t="s">
        <v>32</v>
      </c>
      <c r="AB114" s="41" t="s">
        <v>32</v>
      </c>
      <c r="AC114" s="41" t="s">
        <v>32</v>
      </c>
      <c r="AD114" s="41" t="s">
        <v>189</v>
      </c>
      <c r="AE114" s="41"/>
      <c r="AF114" s="41"/>
      <c r="AG114" s="41" t="s">
        <v>190</v>
      </c>
      <c r="AH114" s="41"/>
      <c r="AI114" s="43"/>
      <c r="AJ114" s="41"/>
      <c r="AK114" s="43"/>
      <c r="AL114" s="41"/>
      <c r="AM114" s="41" t="s">
        <v>59</v>
      </c>
      <c r="AN114" s="41" t="s">
        <v>59</v>
      </c>
      <c r="AO114" s="41" t="s">
        <v>341</v>
      </c>
      <c r="AP114" s="41" t="s">
        <v>1029</v>
      </c>
      <c r="AQ114" s="41"/>
      <c r="AR114" s="41" t="s">
        <v>11000</v>
      </c>
      <c r="AS114" s="41" t="s">
        <v>10998</v>
      </c>
      <c r="AT114" s="41" t="s">
        <v>1029</v>
      </c>
      <c r="AU114" s="40" t="s">
        <v>264</v>
      </c>
      <c r="AV114" s="40" t="s">
        <v>153</v>
      </c>
      <c r="AW114" s="40" t="s">
        <v>2375</v>
      </c>
      <c r="AX114" s="40" t="s">
        <v>2315</v>
      </c>
    </row>
    <row r="115" spans="1:50" x14ac:dyDescent="0.2">
      <c r="A115" s="40" t="s">
        <v>11001</v>
      </c>
      <c r="B115" s="40" t="s">
        <v>10639</v>
      </c>
      <c r="C115" s="40" t="s">
        <v>10999</v>
      </c>
      <c r="D115" s="40" t="s">
        <v>187</v>
      </c>
      <c r="E115" s="48">
        <v>4599511</v>
      </c>
      <c r="F115" s="48">
        <v>27262</v>
      </c>
      <c r="G115" s="49">
        <v>4572249</v>
      </c>
      <c r="H115" s="41" t="s">
        <v>558</v>
      </c>
      <c r="I115" s="41" t="s">
        <v>188</v>
      </c>
      <c r="J115" s="42" t="s">
        <v>150</v>
      </c>
      <c r="K115" s="40" t="s">
        <v>2376</v>
      </c>
      <c r="L115" s="40" t="s">
        <v>2377</v>
      </c>
      <c r="M115" s="40" t="s">
        <v>140</v>
      </c>
      <c r="N115" s="40" t="s">
        <v>141</v>
      </c>
      <c r="O115" s="40" t="s">
        <v>2378</v>
      </c>
      <c r="P115" s="40" t="s">
        <v>143</v>
      </c>
      <c r="Q115" s="40" t="s">
        <v>151</v>
      </c>
      <c r="R115" s="40" t="s">
        <v>152</v>
      </c>
      <c r="S115" s="40" t="s">
        <v>1226</v>
      </c>
      <c r="T115" s="40" t="s">
        <v>1227</v>
      </c>
      <c r="U115" s="40" t="s">
        <v>27</v>
      </c>
      <c r="V115" s="40" t="s">
        <v>28</v>
      </c>
      <c r="W115" s="41" t="s">
        <v>29</v>
      </c>
      <c r="X115" s="41" t="s">
        <v>30</v>
      </c>
      <c r="Y115" s="41" t="s">
        <v>31</v>
      </c>
      <c r="Z115" s="41" t="s">
        <v>7554</v>
      </c>
      <c r="AA115" s="41" t="s">
        <v>32</v>
      </c>
      <c r="AB115" s="41" t="s">
        <v>32</v>
      </c>
      <c r="AC115" s="41" t="s">
        <v>32</v>
      </c>
      <c r="AD115" s="41" t="s">
        <v>189</v>
      </c>
      <c r="AE115" s="41"/>
      <c r="AF115" s="41"/>
      <c r="AG115" s="41" t="s">
        <v>190</v>
      </c>
      <c r="AH115" s="41"/>
      <c r="AI115" s="43"/>
      <c r="AJ115" s="41"/>
      <c r="AK115" s="43"/>
      <c r="AL115" s="41"/>
      <c r="AM115" s="41" t="s">
        <v>59</v>
      </c>
      <c r="AN115" s="41" t="s">
        <v>59</v>
      </c>
      <c r="AO115" s="41" t="s">
        <v>342</v>
      </c>
      <c r="AP115" s="41" t="s">
        <v>1029</v>
      </c>
      <c r="AQ115" s="41"/>
      <c r="AR115" s="41" t="s">
        <v>11002</v>
      </c>
      <c r="AS115" s="41" t="s">
        <v>11001</v>
      </c>
      <c r="AT115" s="41" t="s">
        <v>1029</v>
      </c>
      <c r="AU115" s="40" t="s">
        <v>264</v>
      </c>
      <c r="AV115" s="40" t="s">
        <v>153</v>
      </c>
      <c r="AW115" s="40" t="s">
        <v>2380</v>
      </c>
      <c r="AX115" s="40" t="s">
        <v>2315</v>
      </c>
    </row>
    <row r="116" spans="1:50" x14ac:dyDescent="0.2">
      <c r="A116" s="40" t="s">
        <v>11003</v>
      </c>
      <c r="B116" s="40" t="s">
        <v>10639</v>
      </c>
      <c r="C116" s="40" t="s">
        <v>10982</v>
      </c>
      <c r="D116" s="40" t="s">
        <v>187</v>
      </c>
      <c r="E116" s="48">
        <v>4599511</v>
      </c>
      <c r="F116" s="48">
        <v>24451</v>
      </c>
      <c r="G116" s="49">
        <v>4575060</v>
      </c>
      <c r="H116" s="41" t="s">
        <v>558</v>
      </c>
      <c r="I116" s="41" t="s">
        <v>188</v>
      </c>
      <c r="J116" s="42" t="s">
        <v>150</v>
      </c>
      <c r="K116" s="40" t="s">
        <v>2382</v>
      </c>
      <c r="L116" s="40" t="s">
        <v>2383</v>
      </c>
      <c r="M116" s="40" t="s">
        <v>140</v>
      </c>
      <c r="N116" s="40" t="s">
        <v>141</v>
      </c>
      <c r="O116" s="40" t="s">
        <v>2384</v>
      </c>
      <c r="P116" s="40" t="s">
        <v>143</v>
      </c>
      <c r="Q116" s="40" t="s">
        <v>151</v>
      </c>
      <c r="R116" s="40" t="s">
        <v>152</v>
      </c>
      <c r="S116" s="40" t="s">
        <v>1226</v>
      </c>
      <c r="T116" s="40" t="s">
        <v>1227</v>
      </c>
      <c r="U116" s="40" t="s">
        <v>27</v>
      </c>
      <c r="V116" s="40" t="s">
        <v>28</v>
      </c>
      <c r="W116" s="41" t="s">
        <v>29</v>
      </c>
      <c r="X116" s="41" t="s">
        <v>30</v>
      </c>
      <c r="Y116" s="41" t="s">
        <v>31</v>
      </c>
      <c r="Z116" s="41" t="s">
        <v>7554</v>
      </c>
      <c r="AA116" s="41" t="s">
        <v>32</v>
      </c>
      <c r="AB116" s="41" t="s">
        <v>32</v>
      </c>
      <c r="AC116" s="41" t="s">
        <v>32</v>
      </c>
      <c r="AD116" s="41" t="s">
        <v>189</v>
      </c>
      <c r="AE116" s="41"/>
      <c r="AF116" s="41"/>
      <c r="AG116" s="41" t="s">
        <v>190</v>
      </c>
      <c r="AH116" s="41"/>
      <c r="AI116" s="43"/>
      <c r="AJ116" s="41"/>
      <c r="AK116" s="43"/>
      <c r="AL116" s="41"/>
      <c r="AM116" s="41" t="s">
        <v>59</v>
      </c>
      <c r="AN116" s="41" t="s">
        <v>59</v>
      </c>
      <c r="AO116" s="41" t="s">
        <v>343</v>
      </c>
      <c r="AP116" s="41" t="s">
        <v>1029</v>
      </c>
      <c r="AQ116" s="41"/>
      <c r="AR116" s="41" t="s">
        <v>11004</v>
      </c>
      <c r="AS116" s="41" t="s">
        <v>11003</v>
      </c>
      <c r="AT116" s="41" t="s">
        <v>1029</v>
      </c>
      <c r="AU116" s="40" t="s">
        <v>264</v>
      </c>
      <c r="AV116" s="40" t="s">
        <v>153</v>
      </c>
      <c r="AW116" s="40" t="s">
        <v>2386</v>
      </c>
      <c r="AX116" s="40" t="s">
        <v>2315</v>
      </c>
    </row>
    <row r="117" spans="1:50" x14ac:dyDescent="0.2">
      <c r="A117" s="40" t="s">
        <v>11005</v>
      </c>
      <c r="B117" s="40" t="s">
        <v>10639</v>
      </c>
      <c r="C117" s="40" t="s">
        <v>11006</v>
      </c>
      <c r="D117" s="40" t="s">
        <v>187</v>
      </c>
      <c r="E117" s="48">
        <v>4599511</v>
      </c>
      <c r="F117" s="48">
        <v>24451</v>
      </c>
      <c r="G117" s="49">
        <v>4575060</v>
      </c>
      <c r="H117" s="41" t="s">
        <v>558</v>
      </c>
      <c r="I117" s="41" t="s">
        <v>188</v>
      </c>
      <c r="J117" s="42" t="s">
        <v>150</v>
      </c>
      <c r="K117" s="40" t="s">
        <v>2388</v>
      </c>
      <c r="L117" s="40" t="s">
        <v>2389</v>
      </c>
      <c r="M117" s="40" t="s">
        <v>140</v>
      </c>
      <c r="N117" s="40" t="s">
        <v>141</v>
      </c>
      <c r="O117" s="40" t="s">
        <v>2390</v>
      </c>
      <c r="P117" s="40" t="s">
        <v>143</v>
      </c>
      <c r="Q117" s="40" t="s">
        <v>162</v>
      </c>
      <c r="R117" s="40" t="s">
        <v>163</v>
      </c>
      <c r="S117" s="40" t="s">
        <v>1226</v>
      </c>
      <c r="T117" s="40" t="s">
        <v>1227</v>
      </c>
      <c r="U117" s="40" t="s">
        <v>27</v>
      </c>
      <c r="V117" s="40" t="s">
        <v>28</v>
      </c>
      <c r="W117" s="41" t="s">
        <v>29</v>
      </c>
      <c r="X117" s="41" t="s">
        <v>30</v>
      </c>
      <c r="Y117" s="41" t="s">
        <v>31</v>
      </c>
      <c r="Z117" s="41" t="s">
        <v>7554</v>
      </c>
      <c r="AA117" s="41" t="s">
        <v>32</v>
      </c>
      <c r="AB117" s="41" t="s">
        <v>32</v>
      </c>
      <c r="AC117" s="41" t="s">
        <v>32</v>
      </c>
      <c r="AD117" s="41" t="s">
        <v>189</v>
      </c>
      <c r="AE117" s="41"/>
      <c r="AF117" s="41"/>
      <c r="AG117" s="41" t="s">
        <v>190</v>
      </c>
      <c r="AH117" s="41"/>
      <c r="AI117" s="43"/>
      <c r="AJ117" s="41"/>
      <c r="AK117" s="43"/>
      <c r="AL117" s="41"/>
      <c r="AM117" s="41" t="s">
        <v>59</v>
      </c>
      <c r="AN117" s="41" t="s">
        <v>59</v>
      </c>
      <c r="AO117" s="41" t="s">
        <v>344</v>
      </c>
      <c r="AP117" s="41" t="s">
        <v>1029</v>
      </c>
      <c r="AQ117" s="41"/>
      <c r="AR117" s="41" t="s">
        <v>11007</v>
      </c>
      <c r="AS117" s="41" t="s">
        <v>11005</v>
      </c>
      <c r="AT117" s="41" t="s">
        <v>1029</v>
      </c>
      <c r="AU117" s="40" t="s">
        <v>264</v>
      </c>
      <c r="AV117" s="40" t="s">
        <v>153</v>
      </c>
      <c r="AW117" s="40" t="s">
        <v>2392</v>
      </c>
      <c r="AX117" s="40" t="s">
        <v>2315</v>
      </c>
    </row>
    <row r="118" spans="1:50" x14ac:dyDescent="0.2">
      <c r="A118" s="40" t="s">
        <v>11008</v>
      </c>
      <c r="B118" s="40" t="s">
        <v>10639</v>
      </c>
      <c r="C118" s="40" t="s">
        <v>10982</v>
      </c>
      <c r="D118" s="40" t="s">
        <v>187</v>
      </c>
      <c r="E118" s="48">
        <v>4599511</v>
      </c>
      <c r="F118" s="48">
        <v>24451</v>
      </c>
      <c r="G118" s="49">
        <v>4575060</v>
      </c>
      <c r="H118" s="41" t="s">
        <v>558</v>
      </c>
      <c r="I118" s="41" t="s">
        <v>188</v>
      </c>
      <c r="J118" s="42" t="s">
        <v>150</v>
      </c>
      <c r="K118" s="40" t="s">
        <v>2394</v>
      </c>
      <c r="L118" s="40" t="s">
        <v>2395</v>
      </c>
      <c r="M118" s="40" t="s">
        <v>140</v>
      </c>
      <c r="N118" s="40" t="s">
        <v>141</v>
      </c>
      <c r="O118" s="40" t="s">
        <v>2396</v>
      </c>
      <c r="P118" s="40" t="s">
        <v>143</v>
      </c>
      <c r="Q118" s="40" t="s">
        <v>151</v>
      </c>
      <c r="R118" s="40" t="s">
        <v>152</v>
      </c>
      <c r="S118" s="40" t="s">
        <v>1226</v>
      </c>
      <c r="T118" s="40" t="s">
        <v>1227</v>
      </c>
      <c r="U118" s="40" t="s">
        <v>27</v>
      </c>
      <c r="V118" s="40" t="s">
        <v>28</v>
      </c>
      <c r="W118" s="41" t="s">
        <v>29</v>
      </c>
      <c r="X118" s="41" t="s">
        <v>30</v>
      </c>
      <c r="Y118" s="41" t="s">
        <v>31</v>
      </c>
      <c r="Z118" s="41" t="s">
        <v>7554</v>
      </c>
      <c r="AA118" s="41" t="s">
        <v>32</v>
      </c>
      <c r="AB118" s="41" t="s">
        <v>32</v>
      </c>
      <c r="AC118" s="41" t="s">
        <v>32</v>
      </c>
      <c r="AD118" s="41" t="s">
        <v>189</v>
      </c>
      <c r="AE118" s="41"/>
      <c r="AF118" s="41"/>
      <c r="AG118" s="41" t="s">
        <v>190</v>
      </c>
      <c r="AH118" s="41"/>
      <c r="AI118" s="43"/>
      <c r="AJ118" s="41"/>
      <c r="AK118" s="43"/>
      <c r="AL118" s="41"/>
      <c r="AM118" s="41" t="s">
        <v>59</v>
      </c>
      <c r="AN118" s="41" t="s">
        <v>59</v>
      </c>
      <c r="AO118" s="41" t="s">
        <v>345</v>
      </c>
      <c r="AP118" s="41" t="s">
        <v>1029</v>
      </c>
      <c r="AQ118" s="41"/>
      <c r="AR118" s="41" t="s">
        <v>11009</v>
      </c>
      <c r="AS118" s="41" t="s">
        <v>11008</v>
      </c>
      <c r="AT118" s="41" t="s">
        <v>1029</v>
      </c>
      <c r="AU118" s="40" t="s">
        <v>264</v>
      </c>
      <c r="AV118" s="40" t="s">
        <v>153</v>
      </c>
      <c r="AW118" s="40" t="s">
        <v>2398</v>
      </c>
      <c r="AX118" s="40" t="s">
        <v>2315</v>
      </c>
    </row>
    <row r="119" spans="1:50" x14ac:dyDescent="0.2">
      <c r="A119" s="40" t="s">
        <v>11010</v>
      </c>
      <c r="B119" s="40" t="s">
        <v>10639</v>
      </c>
      <c r="C119" s="40" t="s">
        <v>11011</v>
      </c>
      <c r="D119" s="40" t="s">
        <v>187</v>
      </c>
      <c r="E119" s="48">
        <v>4599511</v>
      </c>
      <c r="F119" s="48">
        <v>24451</v>
      </c>
      <c r="G119" s="49">
        <v>4575060</v>
      </c>
      <c r="H119" s="41" t="s">
        <v>558</v>
      </c>
      <c r="I119" s="41" t="s">
        <v>188</v>
      </c>
      <c r="J119" s="42" t="s">
        <v>150</v>
      </c>
      <c r="K119" s="40" t="s">
        <v>2400</v>
      </c>
      <c r="L119" s="40" t="s">
        <v>2401</v>
      </c>
      <c r="M119" s="40" t="s">
        <v>140</v>
      </c>
      <c r="N119" s="40" t="s">
        <v>141</v>
      </c>
      <c r="O119" s="40" t="s">
        <v>2402</v>
      </c>
      <c r="P119" s="40" t="s">
        <v>143</v>
      </c>
      <c r="Q119" s="40" t="s">
        <v>270</v>
      </c>
      <c r="R119" s="40" t="s">
        <v>271</v>
      </c>
      <c r="S119" s="40" t="s">
        <v>1226</v>
      </c>
      <c r="T119" s="40" t="s">
        <v>1227</v>
      </c>
      <c r="U119" s="40" t="s">
        <v>27</v>
      </c>
      <c r="V119" s="40" t="s">
        <v>28</v>
      </c>
      <c r="W119" s="41" t="s">
        <v>29</v>
      </c>
      <c r="X119" s="41" t="s">
        <v>30</v>
      </c>
      <c r="Y119" s="41" t="s">
        <v>31</v>
      </c>
      <c r="Z119" s="41" t="s">
        <v>7554</v>
      </c>
      <c r="AA119" s="41" t="s">
        <v>32</v>
      </c>
      <c r="AB119" s="41" t="s">
        <v>32</v>
      </c>
      <c r="AC119" s="41" t="s">
        <v>32</v>
      </c>
      <c r="AD119" s="41" t="s">
        <v>189</v>
      </c>
      <c r="AE119" s="41"/>
      <c r="AF119" s="41"/>
      <c r="AG119" s="41" t="s">
        <v>190</v>
      </c>
      <c r="AH119" s="41"/>
      <c r="AI119" s="43"/>
      <c r="AJ119" s="41"/>
      <c r="AK119" s="43"/>
      <c r="AL119" s="41"/>
      <c r="AM119" s="41" t="s">
        <v>59</v>
      </c>
      <c r="AN119" s="41" t="s">
        <v>59</v>
      </c>
      <c r="AO119" s="41" t="s">
        <v>346</v>
      </c>
      <c r="AP119" s="41" t="s">
        <v>1029</v>
      </c>
      <c r="AQ119" s="41"/>
      <c r="AR119" s="41" t="s">
        <v>11012</v>
      </c>
      <c r="AS119" s="41" t="s">
        <v>11010</v>
      </c>
      <c r="AT119" s="41" t="s">
        <v>1029</v>
      </c>
      <c r="AU119" s="40" t="s">
        <v>264</v>
      </c>
      <c r="AV119" s="40" t="s">
        <v>153</v>
      </c>
      <c r="AW119" s="40" t="s">
        <v>2404</v>
      </c>
      <c r="AX119" s="40" t="s">
        <v>2315</v>
      </c>
    </row>
    <row r="120" spans="1:50" x14ac:dyDescent="0.2">
      <c r="A120" s="40" t="s">
        <v>11013</v>
      </c>
      <c r="B120" s="40" t="s">
        <v>10639</v>
      </c>
      <c r="C120" s="40" t="s">
        <v>11014</v>
      </c>
      <c r="D120" s="40" t="s">
        <v>187</v>
      </c>
      <c r="E120" s="48">
        <v>4599511</v>
      </c>
      <c r="F120" s="48">
        <v>28439</v>
      </c>
      <c r="G120" s="49">
        <v>4571072</v>
      </c>
      <c r="H120" s="41" t="s">
        <v>558</v>
      </c>
      <c r="I120" s="41" t="s">
        <v>188</v>
      </c>
      <c r="J120" s="42" t="s">
        <v>150</v>
      </c>
      <c r="K120" s="40" t="s">
        <v>2406</v>
      </c>
      <c r="L120" s="40" t="s">
        <v>2407</v>
      </c>
      <c r="M120" s="40" t="s">
        <v>140</v>
      </c>
      <c r="N120" s="40" t="s">
        <v>141</v>
      </c>
      <c r="O120" s="40" t="s">
        <v>2408</v>
      </c>
      <c r="P120" s="40" t="s">
        <v>143</v>
      </c>
      <c r="Q120" s="40" t="s">
        <v>151</v>
      </c>
      <c r="R120" s="40" t="s">
        <v>152</v>
      </c>
      <c r="S120" s="40" t="s">
        <v>1226</v>
      </c>
      <c r="T120" s="40" t="s">
        <v>1227</v>
      </c>
      <c r="U120" s="40" t="s">
        <v>27</v>
      </c>
      <c r="V120" s="40" t="s">
        <v>28</v>
      </c>
      <c r="W120" s="41" t="s">
        <v>29</v>
      </c>
      <c r="X120" s="41" t="s">
        <v>30</v>
      </c>
      <c r="Y120" s="41" t="s">
        <v>31</v>
      </c>
      <c r="Z120" s="41" t="s">
        <v>7554</v>
      </c>
      <c r="AA120" s="41" t="s">
        <v>32</v>
      </c>
      <c r="AB120" s="41" t="s">
        <v>32</v>
      </c>
      <c r="AC120" s="41" t="s">
        <v>32</v>
      </c>
      <c r="AD120" s="41" t="s">
        <v>189</v>
      </c>
      <c r="AE120" s="41"/>
      <c r="AF120" s="41"/>
      <c r="AG120" s="41" t="s">
        <v>190</v>
      </c>
      <c r="AH120" s="41"/>
      <c r="AI120" s="43"/>
      <c r="AJ120" s="41"/>
      <c r="AK120" s="43"/>
      <c r="AL120" s="41"/>
      <c r="AM120" s="41" t="s">
        <v>59</v>
      </c>
      <c r="AN120" s="41" t="s">
        <v>59</v>
      </c>
      <c r="AO120" s="41" t="s">
        <v>347</v>
      </c>
      <c r="AP120" s="41" t="s">
        <v>1029</v>
      </c>
      <c r="AQ120" s="41"/>
      <c r="AR120" s="41" t="s">
        <v>11015</v>
      </c>
      <c r="AS120" s="41" t="s">
        <v>11013</v>
      </c>
      <c r="AT120" s="41" t="s">
        <v>1029</v>
      </c>
      <c r="AU120" s="40" t="s">
        <v>264</v>
      </c>
      <c r="AV120" s="40" t="s">
        <v>153</v>
      </c>
      <c r="AW120" s="40" t="s">
        <v>2410</v>
      </c>
      <c r="AX120" s="40" t="s">
        <v>2315</v>
      </c>
    </row>
    <row r="121" spans="1:50" x14ac:dyDescent="0.2">
      <c r="A121" s="40" t="s">
        <v>11016</v>
      </c>
      <c r="B121" s="40" t="s">
        <v>10639</v>
      </c>
      <c r="C121" s="40" t="s">
        <v>10996</v>
      </c>
      <c r="D121" s="40" t="s">
        <v>187</v>
      </c>
      <c r="E121" s="48">
        <v>4599511</v>
      </c>
      <c r="F121" s="48">
        <v>26217</v>
      </c>
      <c r="G121" s="49">
        <v>4573294</v>
      </c>
      <c r="H121" s="41" t="s">
        <v>558</v>
      </c>
      <c r="I121" s="41" t="s">
        <v>188</v>
      </c>
      <c r="J121" s="42" t="s">
        <v>150</v>
      </c>
      <c r="K121" s="40" t="s">
        <v>2412</v>
      </c>
      <c r="L121" s="40" t="s">
        <v>2413</v>
      </c>
      <c r="M121" s="40" t="s">
        <v>140</v>
      </c>
      <c r="N121" s="40" t="s">
        <v>141</v>
      </c>
      <c r="O121" s="40" t="s">
        <v>2414</v>
      </c>
      <c r="P121" s="40" t="s">
        <v>143</v>
      </c>
      <c r="Q121" s="40" t="s">
        <v>148</v>
      </c>
      <c r="R121" s="40" t="s">
        <v>149</v>
      </c>
      <c r="S121" s="40" t="s">
        <v>1226</v>
      </c>
      <c r="T121" s="40" t="s">
        <v>1227</v>
      </c>
      <c r="U121" s="40" t="s">
        <v>27</v>
      </c>
      <c r="V121" s="40" t="s">
        <v>28</v>
      </c>
      <c r="W121" s="41" t="s">
        <v>29</v>
      </c>
      <c r="X121" s="41" t="s">
        <v>30</v>
      </c>
      <c r="Y121" s="41" t="s">
        <v>31</v>
      </c>
      <c r="Z121" s="41" t="s">
        <v>7554</v>
      </c>
      <c r="AA121" s="41" t="s">
        <v>32</v>
      </c>
      <c r="AB121" s="41" t="s">
        <v>32</v>
      </c>
      <c r="AC121" s="41" t="s">
        <v>32</v>
      </c>
      <c r="AD121" s="41" t="s">
        <v>189</v>
      </c>
      <c r="AE121" s="41"/>
      <c r="AF121" s="41"/>
      <c r="AG121" s="41" t="s">
        <v>190</v>
      </c>
      <c r="AH121" s="41"/>
      <c r="AI121" s="43"/>
      <c r="AJ121" s="41"/>
      <c r="AK121" s="43"/>
      <c r="AL121" s="41"/>
      <c r="AM121" s="41" t="s">
        <v>59</v>
      </c>
      <c r="AN121" s="41" t="s">
        <v>59</v>
      </c>
      <c r="AO121" s="41" t="s">
        <v>348</v>
      </c>
      <c r="AP121" s="41" t="s">
        <v>1029</v>
      </c>
      <c r="AQ121" s="41"/>
      <c r="AR121" s="41" t="s">
        <v>11017</v>
      </c>
      <c r="AS121" s="41" t="s">
        <v>11016</v>
      </c>
      <c r="AT121" s="41" t="s">
        <v>1029</v>
      </c>
      <c r="AU121" s="40" t="s">
        <v>264</v>
      </c>
      <c r="AV121" s="40" t="s">
        <v>153</v>
      </c>
      <c r="AW121" s="40" t="s">
        <v>2416</v>
      </c>
      <c r="AX121" s="40" t="s">
        <v>2417</v>
      </c>
    </row>
    <row r="122" spans="1:50" x14ac:dyDescent="0.2">
      <c r="A122" s="40" t="s">
        <v>11018</v>
      </c>
      <c r="B122" s="40" t="s">
        <v>10639</v>
      </c>
      <c r="C122" s="40" t="s">
        <v>11019</v>
      </c>
      <c r="D122" s="40" t="s">
        <v>187</v>
      </c>
      <c r="E122" s="48">
        <v>4599511</v>
      </c>
      <c r="F122" s="48">
        <v>24451</v>
      </c>
      <c r="G122" s="49">
        <v>4575060</v>
      </c>
      <c r="H122" s="41" t="s">
        <v>558</v>
      </c>
      <c r="I122" s="41" t="s">
        <v>188</v>
      </c>
      <c r="J122" s="42" t="s">
        <v>150</v>
      </c>
      <c r="K122" s="40" t="s">
        <v>2419</v>
      </c>
      <c r="L122" s="40" t="s">
        <v>2420</v>
      </c>
      <c r="M122" s="40" t="s">
        <v>140</v>
      </c>
      <c r="N122" s="40" t="s">
        <v>141</v>
      </c>
      <c r="O122" s="40" t="s">
        <v>2421</v>
      </c>
      <c r="P122" s="40" t="s">
        <v>143</v>
      </c>
      <c r="Q122" s="40" t="s">
        <v>151</v>
      </c>
      <c r="R122" s="40" t="s">
        <v>152</v>
      </c>
      <c r="S122" s="40" t="s">
        <v>1226</v>
      </c>
      <c r="T122" s="40" t="s">
        <v>1227</v>
      </c>
      <c r="U122" s="40" t="s">
        <v>27</v>
      </c>
      <c r="V122" s="40" t="s">
        <v>28</v>
      </c>
      <c r="W122" s="41" t="s">
        <v>29</v>
      </c>
      <c r="X122" s="41" t="s">
        <v>30</v>
      </c>
      <c r="Y122" s="41" t="s">
        <v>31</v>
      </c>
      <c r="Z122" s="41" t="s">
        <v>7554</v>
      </c>
      <c r="AA122" s="41" t="s">
        <v>32</v>
      </c>
      <c r="AB122" s="41" t="s">
        <v>32</v>
      </c>
      <c r="AC122" s="41" t="s">
        <v>32</v>
      </c>
      <c r="AD122" s="41" t="s">
        <v>189</v>
      </c>
      <c r="AE122" s="41"/>
      <c r="AF122" s="41"/>
      <c r="AG122" s="41" t="s">
        <v>190</v>
      </c>
      <c r="AH122" s="41"/>
      <c r="AI122" s="43"/>
      <c r="AJ122" s="41"/>
      <c r="AK122" s="43"/>
      <c r="AL122" s="41"/>
      <c r="AM122" s="41" t="s">
        <v>59</v>
      </c>
      <c r="AN122" s="41" t="s">
        <v>59</v>
      </c>
      <c r="AO122" s="41" t="s">
        <v>349</v>
      </c>
      <c r="AP122" s="41" t="s">
        <v>1029</v>
      </c>
      <c r="AQ122" s="41"/>
      <c r="AR122" s="41" t="s">
        <v>11020</v>
      </c>
      <c r="AS122" s="41" t="s">
        <v>11018</v>
      </c>
      <c r="AT122" s="41" t="s">
        <v>1029</v>
      </c>
      <c r="AU122" s="40" t="s">
        <v>264</v>
      </c>
      <c r="AV122" s="40" t="s">
        <v>153</v>
      </c>
      <c r="AW122" s="40" t="s">
        <v>2423</v>
      </c>
      <c r="AX122" s="40" t="s">
        <v>2315</v>
      </c>
    </row>
    <row r="123" spans="1:50" x14ac:dyDescent="0.2">
      <c r="A123" s="40" t="s">
        <v>11021</v>
      </c>
      <c r="B123" s="40" t="s">
        <v>10639</v>
      </c>
      <c r="C123" s="40" t="s">
        <v>11022</v>
      </c>
      <c r="D123" s="40" t="s">
        <v>187</v>
      </c>
      <c r="E123" s="48">
        <v>4599511</v>
      </c>
      <c r="F123" s="48">
        <v>24451</v>
      </c>
      <c r="G123" s="49">
        <v>4575060</v>
      </c>
      <c r="H123" s="41" t="s">
        <v>558</v>
      </c>
      <c r="I123" s="41" t="s">
        <v>188</v>
      </c>
      <c r="J123" s="42" t="s">
        <v>150</v>
      </c>
      <c r="K123" s="40" t="s">
        <v>2425</v>
      </c>
      <c r="L123" s="40" t="s">
        <v>2426</v>
      </c>
      <c r="M123" s="40" t="s">
        <v>140</v>
      </c>
      <c r="N123" s="40" t="s">
        <v>141</v>
      </c>
      <c r="O123" s="40" t="s">
        <v>2427</v>
      </c>
      <c r="P123" s="40" t="s">
        <v>143</v>
      </c>
      <c r="Q123" s="40" t="s">
        <v>159</v>
      </c>
      <c r="R123" s="40" t="s">
        <v>160</v>
      </c>
      <c r="S123" s="40" t="s">
        <v>1226</v>
      </c>
      <c r="T123" s="40" t="s">
        <v>1227</v>
      </c>
      <c r="U123" s="40" t="s">
        <v>27</v>
      </c>
      <c r="V123" s="40" t="s">
        <v>28</v>
      </c>
      <c r="W123" s="41" t="s">
        <v>29</v>
      </c>
      <c r="X123" s="41" t="s">
        <v>30</v>
      </c>
      <c r="Y123" s="41" t="s">
        <v>31</v>
      </c>
      <c r="Z123" s="41" t="s">
        <v>7554</v>
      </c>
      <c r="AA123" s="41" t="s">
        <v>32</v>
      </c>
      <c r="AB123" s="41" t="s">
        <v>32</v>
      </c>
      <c r="AC123" s="41" t="s">
        <v>32</v>
      </c>
      <c r="AD123" s="41" t="s">
        <v>189</v>
      </c>
      <c r="AE123" s="41"/>
      <c r="AF123" s="41"/>
      <c r="AG123" s="41" t="s">
        <v>190</v>
      </c>
      <c r="AH123" s="41"/>
      <c r="AI123" s="43"/>
      <c r="AJ123" s="41"/>
      <c r="AK123" s="43"/>
      <c r="AL123" s="41"/>
      <c r="AM123" s="41" t="s">
        <v>59</v>
      </c>
      <c r="AN123" s="41" t="s">
        <v>59</v>
      </c>
      <c r="AO123" s="41" t="s">
        <v>350</v>
      </c>
      <c r="AP123" s="41" t="s">
        <v>1029</v>
      </c>
      <c r="AQ123" s="41"/>
      <c r="AR123" s="41" t="s">
        <v>11023</v>
      </c>
      <c r="AS123" s="41" t="s">
        <v>11021</v>
      </c>
      <c r="AT123" s="41" t="s">
        <v>1029</v>
      </c>
      <c r="AU123" s="40" t="s">
        <v>264</v>
      </c>
      <c r="AV123" s="40" t="s">
        <v>153</v>
      </c>
      <c r="AW123" s="40" t="s">
        <v>2429</v>
      </c>
      <c r="AX123" s="40" t="s">
        <v>2315</v>
      </c>
    </row>
    <row r="124" spans="1:50" x14ac:dyDescent="0.2">
      <c r="A124" s="40" t="s">
        <v>11024</v>
      </c>
      <c r="B124" s="40" t="s">
        <v>10639</v>
      </c>
      <c r="C124" s="40" t="s">
        <v>11019</v>
      </c>
      <c r="D124" s="40" t="s">
        <v>187</v>
      </c>
      <c r="E124" s="48">
        <v>4599511</v>
      </c>
      <c r="F124" s="48">
        <v>24451</v>
      </c>
      <c r="G124" s="49">
        <v>4575060</v>
      </c>
      <c r="H124" s="41" t="s">
        <v>558</v>
      </c>
      <c r="I124" s="41" t="s">
        <v>188</v>
      </c>
      <c r="J124" s="42" t="s">
        <v>150</v>
      </c>
      <c r="K124" s="40" t="s">
        <v>2431</v>
      </c>
      <c r="L124" s="40" t="s">
        <v>2432</v>
      </c>
      <c r="M124" s="40" t="s">
        <v>140</v>
      </c>
      <c r="N124" s="40" t="s">
        <v>141</v>
      </c>
      <c r="O124" s="40" t="s">
        <v>2433</v>
      </c>
      <c r="P124" s="40" t="s">
        <v>143</v>
      </c>
      <c r="Q124" s="40" t="s">
        <v>151</v>
      </c>
      <c r="R124" s="40" t="s">
        <v>152</v>
      </c>
      <c r="S124" s="40" t="s">
        <v>1226</v>
      </c>
      <c r="T124" s="40" t="s">
        <v>1227</v>
      </c>
      <c r="U124" s="40" t="s">
        <v>27</v>
      </c>
      <c r="V124" s="40" t="s">
        <v>28</v>
      </c>
      <c r="W124" s="41" t="s">
        <v>29</v>
      </c>
      <c r="X124" s="41" t="s">
        <v>30</v>
      </c>
      <c r="Y124" s="41" t="s">
        <v>31</v>
      </c>
      <c r="Z124" s="41" t="s">
        <v>7554</v>
      </c>
      <c r="AA124" s="41" t="s">
        <v>32</v>
      </c>
      <c r="AB124" s="41" t="s">
        <v>32</v>
      </c>
      <c r="AC124" s="41" t="s">
        <v>32</v>
      </c>
      <c r="AD124" s="41" t="s">
        <v>189</v>
      </c>
      <c r="AE124" s="41"/>
      <c r="AF124" s="41"/>
      <c r="AG124" s="41" t="s">
        <v>190</v>
      </c>
      <c r="AH124" s="41"/>
      <c r="AI124" s="43"/>
      <c r="AJ124" s="41"/>
      <c r="AK124" s="43"/>
      <c r="AL124" s="41"/>
      <c r="AM124" s="41" t="s">
        <v>59</v>
      </c>
      <c r="AN124" s="41" t="s">
        <v>59</v>
      </c>
      <c r="AO124" s="41" t="s">
        <v>351</v>
      </c>
      <c r="AP124" s="41" t="s">
        <v>1029</v>
      </c>
      <c r="AQ124" s="41"/>
      <c r="AR124" s="41" t="s">
        <v>11025</v>
      </c>
      <c r="AS124" s="41" t="s">
        <v>11024</v>
      </c>
      <c r="AT124" s="41" t="s">
        <v>1029</v>
      </c>
      <c r="AU124" s="40" t="s">
        <v>264</v>
      </c>
      <c r="AV124" s="40" t="s">
        <v>153</v>
      </c>
      <c r="AW124" s="40" t="s">
        <v>2435</v>
      </c>
      <c r="AX124" s="40" t="s">
        <v>2315</v>
      </c>
    </row>
    <row r="125" spans="1:50" x14ac:dyDescent="0.2">
      <c r="A125" s="40" t="s">
        <v>11026</v>
      </c>
      <c r="B125" s="40" t="s">
        <v>10639</v>
      </c>
      <c r="C125" s="40" t="s">
        <v>10999</v>
      </c>
      <c r="D125" s="40" t="s">
        <v>187</v>
      </c>
      <c r="E125" s="48">
        <v>4599511</v>
      </c>
      <c r="F125" s="48">
        <v>26325</v>
      </c>
      <c r="G125" s="49">
        <v>4573186</v>
      </c>
      <c r="H125" s="41" t="s">
        <v>558</v>
      </c>
      <c r="I125" s="41" t="s">
        <v>188</v>
      </c>
      <c r="J125" s="42" t="s">
        <v>150</v>
      </c>
      <c r="K125" s="40" t="s">
        <v>2437</v>
      </c>
      <c r="L125" s="40" t="s">
        <v>2438</v>
      </c>
      <c r="M125" s="40" t="s">
        <v>140</v>
      </c>
      <c r="N125" s="40" t="s">
        <v>141</v>
      </c>
      <c r="O125" s="40" t="s">
        <v>2439</v>
      </c>
      <c r="P125" s="40" t="s">
        <v>143</v>
      </c>
      <c r="Q125" s="40" t="s">
        <v>151</v>
      </c>
      <c r="R125" s="40" t="s">
        <v>152</v>
      </c>
      <c r="S125" s="40" t="s">
        <v>1226</v>
      </c>
      <c r="T125" s="40" t="s">
        <v>1227</v>
      </c>
      <c r="U125" s="40" t="s">
        <v>27</v>
      </c>
      <c r="V125" s="40" t="s">
        <v>28</v>
      </c>
      <c r="W125" s="41" t="s">
        <v>29</v>
      </c>
      <c r="X125" s="41" t="s">
        <v>30</v>
      </c>
      <c r="Y125" s="41" t="s">
        <v>31</v>
      </c>
      <c r="Z125" s="41" t="s">
        <v>7554</v>
      </c>
      <c r="AA125" s="41" t="s">
        <v>32</v>
      </c>
      <c r="AB125" s="41" t="s">
        <v>32</v>
      </c>
      <c r="AC125" s="41" t="s">
        <v>32</v>
      </c>
      <c r="AD125" s="41" t="s">
        <v>189</v>
      </c>
      <c r="AE125" s="41"/>
      <c r="AF125" s="41"/>
      <c r="AG125" s="41" t="s">
        <v>190</v>
      </c>
      <c r="AH125" s="41"/>
      <c r="AI125" s="43"/>
      <c r="AJ125" s="41"/>
      <c r="AK125" s="43"/>
      <c r="AL125" s="41"/>
      <c r="AM125" s="41" t="s">
        <v>59</v>
      </c>
      <c r="AN125" s="41" t="s">
        <v>59</v>
      </c>
      <c r="AO125" s="41" t="s">
        <v>352</v>
      </c>
      <c r="AP125" s="41" t="s">
        <v>1029</v>
      </c>
      <c r="AQ125" s="41"/>
      <c r="AR125" s="41" t="s">
        <v>11027</v>
      </c>
      <c r="AS125" s="41" t="s">
        <v>11026</v>
      </c>
      <c r="AT125" s="41" t="s">
        <v>1029</v>
      </c>
      <c r="AU125" s="40" t="s">
        <v>264</v>
      </c>
      <c r="AV125" s="40" t="s">
        <v>153</v>
      </c>
      <c r="AW125" s="40" t="s">
        <v>2441</v>
      </c>
      <c r="AX125" s="40" t="s">
        <v>2315</v>
      </c>
    </row>
    <row r="126" spans="1:50" x14ac:dyDescent="0.2">
      <c r="A126" s="40" t="s">
        <v>11028</v>
      </c>
      <c r="B126" s="40" t="s">
        <v>10639</v>
      </c>
      <c r="C126" s="40" t="s">
        <v>11029</v>
      </c>
      <c r="D126" s="40" t="s">
        <v>187</v>
      </c>
      <c r="E126" s="48">
        <v>4599511</v>
      </c>
      <c r="F126" s="48">
        <v>24451</v>
      </c>
      <c r="G126" s="49">
        <v>4575060</v>
      </c>
      <c r="H126" s="41" t="s">
        <v>558</v>
      </c>
      <c r="I126" s="41" t="s">
        <v>188</v>
      </c>
      <c r="J126" s="42" t="s">
        <v>150</v>
      </c>
      <c r="K126" s="40" t="s">
        <v>2443</v>
      </c>
      <c r="L126" s="40" t="s">
        <v>2444</v>
      </c>
      <c r="M126" s="40" t="s">
        <v>140</v>
      </c>
      <c r="N126" s="40" t="s">
        <v>141</v>
      </c>
      <c r="O126" s="40" t="s">
        <v>2445</v>
      </c>
      <c r="P126" s="40" t="s">
        <v>143</v>
      </c>
      <c r="Q126" s="40" t="s">
        <v>162</v>
      </c>
      <c r="R126" s="40" t="s">
        <v>163</v>
      </c>
      <c r="S126" s="40" t="s">
        <v>1226</v>
      </c>
      <c r="T126" s="40" t="s">
        <v>1227</v>
      </c>
      <c r="U126" s="40" t="s">
        <v>27</v>
      </c>
      <c r="V126" s="40" t="s">
        <v>28</v>
      </c>
      <c r="W126" s="41" t="s">
        <v>29</v>
      </c>
      <c r="X126" s="41" t="s">
        <v>30</v>
      </c>
      <c r="Y126" s="41" t="s">
        <v>31</v>
      </c>
      <c r="Z126" s="41" t="s">
        <v>7554</v>
      </c>
      <c r="AA126" s="41" t="s">
        <v>32</v>
      </c>
      <c r="AB126" s="41" t="s">
        <v>32</v>
      </c>
      <c r="AC126" s="41" t="s">
        <v>32</v>
      </c>
      <c r="AD126" s="41" t="s">
        <v>189</v>
      </c>
      <c r="AE126" s="41"/>
      <c r="AF126" s="41"/>
      <c r="AG126" s="41" t="s">
        <v>190</v>
      </c>
      <c r="AH126" s="41"/>
      <c r="AI126" s="43"/>
      <c r="AJ126" s="41"/>
      <c r="AK126" s="43"/>
      <c r="AL126" s="41"/>
      <c r="AM126" s="41" t="s">
        <v>59</v>
      </c>
      <c r="AN126" s="41" t="s">
        <v>59</v>
      </c>
      <c r="AO126" s="41" t="s">
        <v>353</v>
      </c>
      <c r="AP126" s="41" t="s">
        <v>1029</v>
      </c>
      <c r="AQ126" s="41"/>
      <c r="AR126" s="41" t="s">
        <v>11030</v>
      </c>
      <c r="AS126" s="41" t="s">
        <v>11028</v>
      </c>
      <c r="AT126" s="41" t="s">
        <v>1029</v>
      </c>
      <c r="AU126" s="40" t="s">
        <v>264</v>
      </c>
      <c r="AV126" s="40" t="s">
        <v>153</v>
      </c>
      <c r="AW126" s="40" t="s">
        <v>2447</v>
      </c>
      <c r="AX126" s="40" t="s">
        <v>2315</v>
      </c>
    </row>
    <row r="127" spans="1:50" x14ac:dyDescent="0.2">
      <c r="A127" s="40" t="s">
        <v>11031</v>
      </c>
      <c r="B127" s="40" t="s">
        <v>10639</v>
      </c>
      <c r="C127" s="40" t="s">
        <v>11032</v>
      </c>
      <c r="D127" s="40" t="s">
        <v>187</v>
      </c>
      <c r="E127" s="48">
        <v>4599511</v>
      </c>
      <c r="F127" s="48">
        <v>24451</v>
      </c>
      <c r="G127" s="49">
        <v>4575060</v>
      </c>
      <c r="H127" s="41" t="s">
        <v>558</v>
      </c>
      <c r="I127" s="41" t="s">
        <v>188</v>
      </c>
      <c r="J127" s="42" t="s">
        <v>150</v>
      </c>
      <c r="K127" s="40" t="s">
        <v>2449</v>
      </c>
      <c r="L127" s="40" t="s">
        <v>2450</v>
      </c>
      <c r="M127" s="40" t="s">
        <v>140</v>
      </c>
      <c r="N127" s="40" t="s">
        <v>141</v>
      </c>
      <c r="O127" s="40" t="s">
        <v>2451</v>
      </c>
      <c r="P127" s="40" t="s">
        <v>143</v>
      </c>
      <c r="Q127" s="40" t="s">
        <v>148</v>
      </c>
      <c r="R127" s="40" t="s">
        <v>149</v>
      </c>
      <c r="S127" s="40" t="s">
        <v>1226</v>
      </c>
      <c r="T127" s="40" t="s">
        <v>1227</v>
      </c>
      <c r="U127" s="40" t="s">
        <v>27</v>
      </c>
      <c r="V127" s="40" t="s">
        <v>28</v>
      </c>
      <c r="W127" s="41" t="s">
        <v>29</v>
      </c>
      <c r="X127" s="41" t="s">
        <v>30</v>
      </c>
      <c r="Y127" s="41" t="s">
        <v>31</v>
      </c>
      <c r="Z127" s="41" t="s">
        <v>7554</v>
      </c>
      <c r="AA127" s="41" t="s">
        <v>32</v>
      </c>
      <c r="AB127" s="41" t="s">
        <v>32</v>
      </c>
      <c r="AC127" s="41" t="s">
        <v>32</v>
      </c>
      <c r="AD127" s="41" t="s">
        <v>189</v>
      </c>
      <c r="AE127" s="41"/>
      <c r="AF127" s="41"/>
      <c r="AG127" s="41" t="s">
        <v>190</v>
      </c>
      <c r="AH127" s="41"/>
      <c r="AI127" s="43"/>
      <c r="AJ127" s="41"/>
      <c r="AK127" s="43"/>
      <c r="AL127" s="41"/>
      <c r="AM127" s="41" t="s">
        <v>59</v>
      </c>
      <c r="AN127" s="41" t="s">
        <v>59</v>
      </c>
      <c r="AO127" s="41" t="s">
        <v>354</v>
      </c>
      <c r="AP127" s="41" t="s">
        <v>1029</v>
      </c>
      <c r="AQ127" s="41"/>
      <c r="AR127" s="41" t="s">
        <v>11033</v>
      </c>
      <c r="AS127" s="41" t="s">
        <v>11031</v>
      </c>
      <c r="AT127" s="41" t="s">
        <v>1029</v>
      </c>
      <c r="AU127" s="40" t="s">
        <v>264</v>
      </c>
      <c r="AV127" s="40" t="s">
        <v>153</v>
      </c>
      <c r="AW127" s="40" t="s">
        <v>2453</v>
      </c>
      <c r="AX127" s="40" t="s">
        <v>2315</v>
      </c>
    </row>
    <row r="128" spans="1:50" x14ac:dyDescent="0.2">
      <c r="A128" s="40" t="s">
        <v>11034</v>
      </c>
      <c r="B128" s="40" t="s">
        <v>10639</v>
      </c>
      <c r="C128" s="40" t="s">
        <v>11035</v>
      </c>
      <c r="D128" s="40" t="s">
        <v>187</v>
      </c>
      <c r="E128" s="48">
        <v>4599511</v>
      </c>
      <c r="F128" s="48">
        <v>24451</v>
      </c>
      <c r="G128" s="49">
        <v>4575060</v>
      </c>
      <c r="H128" s="41" t="s">
        <v>558</v>
      </c>
      <c r="I128" s="41" t="s">
        <v>188</v>
      </c>
      <c r="J128" s="42" t="s">
        <v>150</v>
      </c>
      <c r="K128" s="40" t="s">
        <v>2454</v>
      </c>
      <c r="L128" s="40" t="s">
        <v>2455</v>
      </c>
      <c r="M128" s="40" t="s">
        <v>140</v>
      </c>
      <c r="N128" s="40" t="s">
        <v>141</v>
      </c>
      <c r="O128" s="40" t="s">
        <v>2456</v>
      </c>
      <c r="P128" s="40" t="s">
        <v>143</v>
      </c>
      <c r="Q128" s="40" t="s">
        <v>151</v>
      </c>
      <c r="R128" s="40" t="s">
        <v>152</v>
      </c>
      <c r="S128" s="40" t="s">
        <v>1226</v>
      </c>
      <c r="T128" s="40" t="s">
        <v>1227</v>
      </c>
      <c r="U128" s="40" t="s">
        <v>27</v>
      </c>
      <c r="V128" s="40" t="s">
        <v>28</v>
      </c>
      <c r="W128" s="41" t="s">
        <v>29</v>
      </c>
      <c r="X128" s="41" t="s">
        <v>30</v>
      </c>
      <c r="Y128" s="41" t="s">
        <v>31</v>
      </c>
      <c r="Z128" s="41" t="s">
        <v>7554</v>
      </c>
      <c r="AA128" s="41" t="s">
        <v>32</v>
      </c>
      <c r="AB128" s="41" t="s">
        <v>32</v>
      </c>
      <c r="AC128" s="41" t="s">
        <v>32</v>
      </c>
      <c r="AD128" s="41" t="s">
        <v>189</v>
      </c>
      <c r="AE128" s="41"/>
      <c r="AF128" s="41"/>
      <c r="AG128" s="41" t="s">
        <v>190</v>
      </c>
      <c r="AH128" s="41"/>
      <c r="AI128" s="43"/>
      <c r="AJ128" s="41"/>
      <c r="AK128" s="43"/>
      <c r="AL128" s="41"/>
      <c r="AM128" s="41" t="s">
        <v>59</v>
      </c>
      <c r="AN128" s="41" t="s">
        <v>59</v>
      </c>
      <c r="AO128" s="41" t="s">
        <v>355</v>
      </c>
      <c r="AP128" s="41" t="s">
        <v>1029</v>
      </c>
      <c r="AQ128" s="41"/>
      <c r="AR128" s="41" t="s">
        <v>11036</v>
      </c>
      <c r="AS128" s="41" t="s">
        <v>11034</v>
      </c>
      <c r="AT128" s="41" t="s">
        <v>1029</v>
      </c>
      <c r="AU128" s="40" t="s">
        <v>264</v>
      </c>
      <c r="AV128" s="40" t="s">
        <v>153</v>
      </c>
      <c r="AW128" s="40" t="s">
        <v>2458</v>
      </c>
      <c r="AX128" s="40" t="s">
        <v>2315</v>
      </c>
    </row>
    <row r="129" spans="1:50" x14ac:dyDescent="0.2">
      <c r="A129" s="40" t="s">
        <v>11037</v>
      </c>
      <c r="B129" s="40" t="s">
        <v>10639</v>
      </c>
      <c r="C129" s="40" t="s">
        <v>11032</v>
      </c>
      <c r="D129" s="40" t="s">
        <v>187</v>
      </c>
      <c r="E129" s="48">
        <v>4599511</v>
      </c>
      <c r="F129" s="48">
        <v>24451</v>
      </c>
      <c r="G129" s="49">
        <v>4575060</v>
      </c>
      <c r="H129" s="41" t="s">
        <v>558</v>
      </c>
      <c r="I129" s="41" t="s">
        <v>188</v>
      </c>
      <c r="J129" s="42" t="s">
        <v>150</v>
      </c>
      <c r="K129" s="40" t="s">
        <v>2460</v>
      </c>
      <c r="L129" s="40" t="s">
        <v>2461</v>
      </c>
      <c r="M129" s="40" t="s">
        <v>140</v>
      </c>
      <c r="N129" s="40" t="s">
        <v>141</v>
      </c>
      <c r="O129" s="40" t="s">
        <v>2462</v>
      </c>
      <c r="P129" s="40" t="s">
        <v>143</v>
      </c>
      <c r="Q129" s="40" t="s">
        <v>148</v>
      </c>
      <c r="R129" s="40" t="s">
        <v>149</v>
      </c>
      <c r="S129" s="40" t="s">
        <v>1226</v>
      </c>
      <c r="T129" s="40" t="s">
        <v>1227</v>
      </c>
      <c r="U129" s="40" t="s">
        <v>27</v>
      </c>
      <c r="V129" s="40" t="s">
        <v>28</v>
      </c>
      <c r="W129" s="41" t="s">
        <v>29</v>
      </c>
      <c r="X129" s="41" t="s">
        <v>30</v>
      </c>
      <c r="Y129" s="41" t="s">
        <v>31</v>
      </c>
      <c r="Z129" s="41" t="s">
        <v>7554</v>
      </c>
      <c r="AA129" s="41" t="s">
        <v>32</v>
      </c>
      <c r="AB129" s="41" t="s">
        <v>32</v>
      </c>
      <c r="AC129" s="41" t="s">
        <v>32</v>
      </c>
      <c r="AD129" s="41" t="s">
        <v>189</v>
      </c>
      <c r="AE129" s="41"/>
      <c r="AF129" s="41"/>
      <c r="AG129" s="41" t="s">
        <v>190</v>
      </c>
      <c r="AH129" s="41"/>
      <c r="AI129" s="43"/>
      <c r="AJ129" s="41"/>
      <c r="AK129" s="43"/>
      <c r="AL129" s="41"/>
      <c r="AM129" s="41" t="s">
        <v>59</v>
      </c>
      <c r="AN129" s="41" t="s">
        <v>59</v>
      </c>
      <c r="AO129" s="41" t="s">
        <v>356</v>
      </c>
      <c r="AP129" s="41" t="s">
        <v>1029</v>
      </c>
      <c r="AQ129" s="41"/>
      <c r="AR129" s="41" t="s">
        <v>11038</v>
      </c>
      <c r="AS129" s="41" t="s">
        <v>11037</v>
      </c>
      <c r="AT129" s="41" t="s">
        <v>1029</v>
      </c>
      <c r="AU129" s="40" t="s">
        <v>264</v>
      </c>
      <c r="AV129" s="40" t="s">
        <v>153</v>
      </c>
      <c r="AW129" s="40" t="s">
        <v>2464</v>
      </c>
      <c r="AX129" s="40" t="s">
        <v>2315</v>
      </c>
    </row>
    <row r="130" spans="1:50" x14ac:dyDescent="0.2">
      <c r="A130" s="40" t="s">
        <v>11039</v>
      </c>
      <c r="B130" s="40" t="s">
        <v>10639</v>
      </c>
      <c r="C130" s="40" t="s">
        <v>11040</v>
      </c>
      <c r="D130" s="40" t="s">
        <v>187</v>
      </c>
      <c r="E130" s="48">
        <v>4599511</v>
      </c>
      <c r="F130" s="48">
        <v>24451</v>
      </c>
      <c r="G130" s="49">
        <v>4575060</v>
      </c>
      <c r="H130" s="41" t="s">
        <v>558</v>
      </c>
      <c r="I130" s="41" t="s">
        <v>188</v>
      </c>
      <c r="J130" s="42" t="s">
        <v>150</v>
      </c>
      <c r="K130" s="40" t="s">
        <v>2466</v>
      </c>
      <c r="L130" s="40" t="s">
        <v>2467</v>
      </c>
      <c r="M130" s="40" t="s">
        <v>140</v>
      </c>
      <c r="N130" s="40" t="s">
        <v>141</v>
      </c>
      <c r="O130" s="40" t="s">
        <v>2468</v>
      </c>
      <c r="P130" s="40" t="s">
        <v>143</v>
      </c>
      <c r="Q130" s="40" t="s">
        <v>159</v>
      </c>
      <c r="R130" s="40" t="s">
        <v>160</v>
      </c>
      <c r="S130" s="40" t="s">
        <v>1226</v>
      </c>
      <c r="T130" s="40" t="s">
        <v>1227</v>
      </c>
      <c r="U130" s="40" t="s">
        <v>27</v>
      </c>
      <c r="V130" s="40" t="s">
        <v>28</v>
      </c>
      <c r="W130" s="41" t="s">
        <v>29</v>
      </c>
      <c r="X130" s="41" t="s">
        <v>30</v>
      </c>
      <c r="Y130" s="41" t="s">
        <v>31</v>
      </c>
      <c r="Z130" s="41" t="s">
        <v>7554</v>
      </c>
      <c r="AA130" s="41" t="s">
        <v>32</v>
      </c>
      <c r="AB130" s="41" t="s">
        <v>32</v>
      </c>
      <c r="AC130" s="41" t="s">
        <v>32</v>
      </c>
      <c r="AD130" s="41" t="s">
        <v>189</v>
      </c>
      <c r="AE130" s="41"/>
      <c r="AF130" s="41"/>
      <c r="AG130" s="41" t="s">
        <v>190</v>
      </c>
      <c r="AH130" s="41"/>
      <c r="AI130" s="43"/>
      <c r="AJ130" s="41"/>
      <c r="AK130" s="43"/>
      <c r="AL130" s="41"/>
      <c r="AM130" s="41" t="s">
        <v>59</v>
      </c>
      <c r="AN130" s="41" t="s">
        <v>59</v>
      </c>
      <c r="AO130" s="41" t="s">
        <v>357</v>
      </c>
      <c r="AP130" s="41" t="s">
        <v>1029</v>
      </c>
      <c r="AQ130" s="41"/>
      <c r="AR130" s="41" t="s">
        <v>11041</v>
      </c>
      <c r="AS130" s="41" t="s">
        <v>11039</v>
      </c>
      <c r="AT130" s="41" t="s">
        <v>1029</v>
      </c>
      <c r="AU130" s="40" t="s">
        <v>264</v>
      </c>
      <c r="AV130" s="40" t="s">
        <v>153</v>
      </c>
      <c r="AW130" s="40" t="s">
        <v>2470</v>
      </c>
      <c r="AX130" s="40" t="s">
        <v>2315</v>
      </c>
    </row>
    <row r="131" spans="1:50" x14ac:dyDescent="0.2">
      <c r="A131" s="40" t="s">
        <v>11042</v>
      </c>
      <c r="B131" s="40" t="s">
        <v>10639</v>
      </c>
      <c r="C131" s="40" t="s">
        <v>11043</v>
      </c>
      <c r="D131" s="40" t="s">
        <v>187</v>
      </c>
      <c r="E131" s="48">
        <v>4599511</v>
      </c>
      <c r="F131" s="48">
        <v>28199</v>
      </c>
      <c r="G131" s="49">
        <v>4571312</v>
      </c>
      <c r="H131" s="41" t="s">
        <v>558</v>
      </c>
      <c r="I131" s="41" t="s">
        <v>188</v>
      </c>
      <c r="J131" s="42" t="s">
        <v>150</v>
      </c>
      <c r="K131" s="40" t="s">
        <v>2472</v>
      </c>
      <c r="L131" s="40" t="s">
        <v>2473</v>
      </c>
      <c r="M131" s="40" t="s">
        <v>140</v>
      </c>
      <c r="N131" s="40" t="s">
        <v>141</v>
      </c>
      <c r="O131" s="40" t="s">
        <v>2474</v>
      </c>
      <c r="P131" s="40" t="s">
        <v>143</v>
      </c>
      <c r="Q131" s="40" t="s">
        <v>157</v>
      </c>
      <c r="R131" s="40" t="s">
        <v>158</v>
      </c>
      <c r="S131" s="40" t="s">
        <v>1226</v>
      </c>
      <c r="T131" s="40" t="s">
        <v>1227</v>
      </c>
      <c r="U131" s="40" t="s">
        <v>27</v>
      </c>
      <c r="V131" s="40" t="s">
        <v>28</v>
      </c>
      <c r="W131" s="41" t="s">
        <v>29</v>
      </c>
      <c r="X131" s="41" t="s">
        <v>30</v>
      </c>
      <c r="Y131" s="41" t="s">
        <v>31</v>
      </c>
      <c r="Z131" s="41" t="s">
        <v>7554</v>
      </c>
      <c r="AA131" s="41" t="s">
        <v>32</v>
      </c>
      <c r="AB131" s="41" t="s">
        <v>32</v>
      </c>
      <c r="AC131" s="41" t="s">
        <v>32</v>
      </c>
      <c r="AD131" s="41" t="s">
        <v>189</v>
      </c>
      <c r="AE131" s="41"/>
      <c r="AF131" s="41"/>
      <c r="AG131" s="41" t="s">
        <v>190</v>
      </c>
      <c r="AH131" s="41"/>
      <c r="AI131" s="43"/>
      <c r="AJ131" s="41"/>
      <c r="AK131" s="43"/>
      <c r="AL131" s="41"/>
      <c r="AM131" s="41" t="s">
        <v>59</v>
      </c>
      <c r="AN131" s="41" t="s">
        <v>59</v>
      </c>
      <c r="AO131" s="41" t="s">
        <v>358</v>
      </c>
      <c r="AP131" s="41" t="s">
        <v>1029</v>
      </c>
      <c r="AQ131" s="41"/>
      <c r="AR131" s="41" t="s">
        <v>11044</v>
      </c>
      <c r="AS131" s="41" t="s">
        <v>11042</v>
      </c>
      <c r="AT131" s="41" t="s">
        <v>1029</v>
      </c>
      <c r="AU131" s="40" t="s">
        <v>264</v>
      </c>
      <c r="AV131" s="40" t="s">
        <v>153</v>
      </c>
      <c r="AW131" s="40" t="s">
        <v>2476</v>
      </c>
      <c r="AX131" s="40" t="s">
        <v>2315</v>
      </c>
    </row>
    <row r="132" spans="1:50" x14ac:dyDescent="0.2">
      <c r="A132" s="40" t="s">
        <v>11045</v>
      </c>
      <c r="B132" s="40" t="s">
        <v>10639</v>
      </c>
      <c r="C132" s="40" t="s">
        <v>11046</v>
      </c>
      <c r="D132" s="40" t="s">
        <v>187</v>
      </c>
      <c r="E132" s="48">
        <v>4599511</v>
      </c>
      <c r="F132" s="48">
        <v>26445</v>
      </c>
      <c r="G132" s="49">
        <v>4573066</v>
      </c>
      <c r="H132" s="41" t="s">
        <v>558</v>
      </c>
      <c r="I132" s="41" t="s">
        <v>188</v>
      </c>
      <c r="J132" s="42" t="s">
        <v>150</v>
      </c>
      <c r="K132" s="40" t="s">
        <v>2478</v>
      </c>
      <c r="L132" s="40" t="s">
        <v>2479</v>
      </c>
      <c r="M132" s="40" t="s">
        <v>140</v>
      </c>
      <c r="N132" s="40" t="s">
        <v>141</v>
      </c>
      <c r="O132" s="40" t="s">
        <v>2480</v>
      </c>
      <c r="P132" s="40" t="s">
        <v>143</v>
      </c>
      <c r="Q132" s="40" t="s">
        <v>151</v>
      </c>
      <c r="R132" s="40" t="s">
        <v>152</v>
      </c>
      <c r="S132" s="40" t="s">
        <v>1226</v>
      </c>
      <c r="T132" s="40" t="s">
        <v>1227</v>
      </c>
      <c r="U132" s="40" t="s">
        <v>27</v>
      </c>
      <c r="V132" s="40" t="s">
        <v>28</v>
      </c>
      <c r="W132" s="41" t="s">
        <v>29</v>
      </c>
      <c r="X132" s="41" t="s">
        <v>30</v>
      </c>
      <c r="Y132" s="41" t="s">
        <v>31</v>
      </c>
      <c r="Z132" s="41" t="s">
        <v>7554</v>
      </c>
      <c r="AA132" s="41" t="s">
        <v>32</v>
      </c>
      <c r="AB132" s="41" t="s">
        <v>32</v>
      </c>
      <c r="AC132" s="41" t="s">
        <v>32</v>
      </c>
      <c r="AD132" s="41" t="s">
        <v>189</v>
      </c>
      <c r="AE132" s="41"/>
      <c r="AF132" s="41"/>
      <c r="AG132" s="41" t="s">
        <v>190</v>
      </c>
      <c r="AH132" s="41"/>
      <c r="AI132" s="43"/>
      <c r="AJ132" s="41"/>
      <c r="AK132" s="43"/>
      <c r="AL132" s="41"/>
      <c r="AM132" s="41" t="s">
        <v>59</v>
      </c>
      <c r="AN132" s="41" t="s">
        <v>59</v>
      </c>
      <c r="AO132" s="41" t="s">
        <v>359</v>
      </c>
      <c r="AP132" s="41" t="s">
        <v>1029</v>
      </c>
      <c r="AQ132" s="41"/>
      <c r="AR132" s="41" t="s">
        <v>11047</v>
      </c>
      <c r="AS132" s="41" t="s">
        <v>11045</v>
      </c>
      <c r="AT132" s="41" t="s">
        <v>1029</v>
      </c>
      <c r="AU132" s="40" t="s">
        <v>264</v>
      </c>
      <c r="AV132" s="40" t="s">
        <v>153</v>
      </c>
      <c r="AW132" s="40" t="s">
        <v>2482</v>
      </c>
      <c r="AX132" s="40" t="s">
        <v>2315</v>
      </c>
    </row>
    <row r="133" spans="1:50" x14ac:dyDescent="0.2">
      <c r="A133" s="40" t="s">
        <v>11048</v>
      </c>
      <c r="B133" s="40" t="s">
        <v>10639</v>
      </c>
      <c r="C133" s="40" t="s">
        <v>11032</v>
      </c>
      <c r="D133" s="40" t="s">
        <v>187</v>
      </c>
      <c r="E133" s="48">
        <v>4599511</v>
      </c>
      <c r="F133" s="48">
        <v>24451</v>
      </c>
      <c r="G133" s="49">
        <v>4575060</v>
      </c>
      <c r="H133" s="41" t="s">
        <v>558</v>
      </c>
      <c r="I133" s="41" t="s">
        <v>188</v>
      </c>
      <c r="J133" s="42" t="s">
        <v>150</v>
      </c>
      <c r="K133" s="40" t="s">
        <v>2484</v>
      </c>
      <c r="L133" s="40" t="s">
        <v>2485</v>
      </c>
      <c r="M133" s="40" t="s">
        <v>140</v>
      </c>
      <c r="N133" s="40" t="s">
        <v>141</v>
      </c>
      <c r="O133" s="40" t="s">
        <v>2486</v>
      </c>
      <c r="P133" s="40" t="s">
        <v>143</v>
      </c>
      <c r="Q133" s="40" t="s">
        <v>148</v>
      </c>
      <c r="R133" s="40" t="s">
        <v>149</v>
      </c>
      <c r="S133" s="40" t="s">
        <v>1226</v>
      </c>
      <c r="T133" s="40" t="s">
        <v>1227</v>
      </c>
      <c r="U133" s="40" t="s">
        <v>27</v>
      </c>
      <c r="V133" s="40" t="s">
        <v>28</v>
      </c>
      <c r="W133" s="41" t="s">
        <v>29</v>
      </c>
      <c r="X133" s="41" t="s">
        <v>30</v>
      </c>
      <c r="Y133" s="41" t="s">
        <v>31</v>
      </c>
      <c r="Z133" s="41" t="s">
        <v>7554</v>
      </c>
      <c r="AA133" s="41" t="s">
        <v>32</v>
      </c>
      <c r="AB133" s="41" t="s">
        <v>32</v>
      </c>
      <c r="AC133" s="41" t="s">
        <v>32</v>
      </c>
      <c r="AD133" s="41" t="s">
        <v>189</v>
      </c>
      <c r="AE133" s="41"/>
      <c r="AF133" s="41"/>
      <c r="AG133" s="41" t="s">
        <v>190</v>
      </c>
      <c r="AH133" s="41"/>
      <c r="AI133" s="43"/>
      <c r="AJ133" s="41"/>
      <c r="AK133" s="43"/>
      <c r="AL133" s="41"/>
      <c r="AM133" s="41" t="s">
        <v>59</v>
      </c>
      <c r="AN133" s="41" t="s">
        <v>59</v>
      </c>
      <c r="AO133" s="41" t="s">
        <v>360</v>
      </c>
      <c r="AP133" s="41" t="s">
        <v>1029</v>
      </c>
      <c r="AQ133" s="41"/>
      <c r="AR133" s="41" t="s">
        <v>11049</v>
      </c>
      <c r="AS133" s="41" t="s">
        <v>11048</v>
      </c>
      <c r="AT133" s="41" t="s">
        <v>1029</v>
      </c>
      <c r="AU133" s="40" t="s">
        <v>264</v>
      </c>
      <c r="AV133" s="40" t="s">
        <v>153</v>
      </c>
      <c r="AW133" s="40" t="s">
        <v>2488</v>
      </c>
      <c r="AX133" s="40" t="s">
        <v>2315</v>
      </c>
    </row>
    <row r="134" spans="1:50" x14ac:dyDescent="0.2">
      <c r="A134" s="40" t="s">
        <v>11050</v>
      </c>
      <c r="B134" s="40" t="s">
        <v>10639</v>
      </c>
      <c r="C134" s="40" t="s">
        <v>11043</v>
      </c>
      <c r="D134" s="40" t="s">
        <v>187</v>
      </c>
      <c r="E134" s="48">
        <v>4599511</v>
      </c>
      <c r="F134" s="48">
        <v>24451</v>
      </c>
      <c r="G134" s="49">
        <v>4575060</v>
      </c>
      <c r="H134" s="41" t="s">
        <v>558</v>
      </c>
      <c r="I134" s="41" t="s">
        <v>188</v>
      </c>
      <c r="J134" s="42" t="s">
        <v>150</v>
      </c>
      <c r="K134" s="40" t="s">
        <v>2490</v>
      </c>
      <c r="L134" s="40" t="s">
        <v>2491</v>
      </c>
      <c r="M134" s="40" t="s">
        <v>140</v>
      </c>
      <c r="N134" s="40" t="s">
        <v>141</v>
      </c>
      <c r="O134" s="40" t="s">
        <v>2492</v>
      </c>
      <c r="P134" s="40" t="s">
        <v>143</v>
      </c>
      <c r="Q134" s="40" t="s">
        <v>157</v>
      </c>
      <c r="R134" s="40" t="s">
        <v>158</v>
      </c>
      <c r="S134" s="40" t="s">
        <v>1226</v>
      </c>
      <c r="T134" s="40" t="s">
        <v>1227</v>
      </c>
      <c r="U134" s="40" t="s">
        <v>27</v>
      </c>
      <c r="V134" s="40" t="s">
        <v>28</v>
      </c>
      <c r="W134" s="41" t="s">
        <v>29</v>
      </c>
      <c r="X134" s="41" t="s">
        <v>30</v>
      </c>
      <c r="Y134" s="41" t="s">
        <v>31</v>
      </c>
      <c r="Z134" s="41" t="s">
        <v>7554</v>
      </c>
      <c r="AA134" s="41" t="s">
        <v>32</v>
      </c>
      <c r="AB134" s="41" t="s">
        <v>32</v>
      </c>
      <c r="AC134" s="41" t="s">
        <v>32</v>
      </c>
      <c r="AD134" s="41" t="s">
        <v>189</v>
      </c>
      <c r="AE134" s="41"/>
      <c r="AF134" s="41"/>
      <c r="AG134" s="41" t="s">
        <v>190</v>
      </c>
      <c r="AH134" s="41"/>
      <c r="AI134" s="43"/>
      <c r="AJ134" s="41"/>
      <c r="AK134" s="43"/>
      <c r="AL134" s="41"/>
      <c r="AM134" s="41" t="s">
        <v>59</v>
      </c>
      <c r="AN134" s="41" t="s">
        <v>59</v>
      </c>
      <c r="AO134" s="41" t="s">
        <v>361</v>
      </c>
      <c r="AP134" s="41" t="s">
        <v>1029</v>
      </c>
      <c r="AQ134" s="41"/>
      <c r="AR134" s="41" t="s">
        <v>11051</v>
      </c>
      <c r="AS134" s="41" t="s">
        <v>11050</v>
      </c>
      <c r="AT134" s="41" t="s">
        <v>1029</v>
      </c>
      <c r="AU134" s="40" t="s">
        <v>264</v>
      </c>
      <c r="AV134" s="40" t="s">
        <v>153</v>
      </c>
      <c r="AW134" s="40" t="s">
        <v>2494</v>
      </c>
      <c r="AX134" s="40" t="s">
        <v>2315</v>
      </c>
    </row>
    <row r="135" spans="1:50" x14ac:dyDescent="0.2">
      <c r="A135" s="40" t="s">
        <v>11052</v>
      </c>
      <c r="B135" s="40" t="s">
        <v>10639</v>
      </c>
      <c r="C135" s="40" t="s">
        <v>11035</v>
      </c>
      <c r="D135" s="40" t="s">
        <v>187</v>
      </c>
      <c r="E135" s="48">
        <v>4599511</v>
      </c>
      <c r="F135" s="48">
        <v>26217</v>
      </c>
      <c r="G135" s="49">
        <v>4573294</v>
      </c>
      <c r="H135" s="41" t="s">
        <v>558</v>
      </c>
      <c r="I135" s="41" t="s">
        <v>188</v>
      </c>
      <c r="J135" s="42" t="s">
        <v>150</v>
      </c>
      <c r="K135" s="40" t="s">
        <v>2496</v>
      </c>
      <c r="L135" s="40" t="s">
        <v>2497</v>
      </c>
      <c r="M135" s="40" t="s">
        <v>140</v>
      </c>
      <c r="N135" s="40" t="s">
        <v>141</v>
      </c>
      <c r="O135" s="40" t="s">
        <v>2498</v>
      </c>
      <c r="P135" s="40" t="s">
        <v>143</v>
      </c>
      <c r="Q135" s="40" t="s">
        <v>151</v>
      </c>
      <c r="R135" s="40" t="s">
        <v>152</v>
      </c>
      <c r="S135" s="40" t="s">
        <v>1226</v>
      </c>
      <c r="T135" s="40" t="s">
        <v>1227</v>
      </c>
      <c r="U135" s="40" t="s">
        <v>27</v>
      </c>
      <c r="V135" s="40" t="s">
        <v>28</v>
      </c>
      <c r="W135" s="41" t="s">
        <v>29</v>
      </c>
      <c r="X135" s="41" t="s">
        <v>30</v>
      </c>
      <c r="Y135" s="41" t="s">
        <v>31</v>
      </c>
      <c r="Z135" s="41" t="s">
        <v>7554</v>
      </c>
      <c r="AA135" s="41" t="s">
        <v>32</v>
      </c>
      <c r="AB135" s="41" t="s">
        <v>32</v>
      </c>
      <c r="AC135" s="41" t="s">
        <v>32</v>
      </c>
      <c r="AD135" s="41" t="s">
        <v>189</v>
      </c>
      <c r="AE135" s="41"/>
      <c r="AF135" s="41"/>
      <c r="AG135" s="41" t="s">
        <v>190</v>
      </c>
      <c r="AH135" s="41"/>
      <c r="AI135" s="43"/>
      <c r="AJ135" s="41"/>
      <c r="AK135" s="43"/>
      <c r="AL135" s="41"/>
      <c r="AM135" s="41" t="s">
        <v>59</v>
      </c>
      <c r="AN135" s="41" t="s">
        <v>59</v>
      </c>
      <c r="AO135" s="41" t="s">
        <v>362</v>
      </c>
      <c r="AP135" s="41" t="s">
        <v>1029</v>
      </c>
      <c r="AQ135" s="41"/>
      <c r="AR135" s="41" t="s">
        <v>11053</v>
      </c>
      <c r="AS135" s="41" t="s">
        <v>11052</v>
      </c>
      <c r="AT135" s="41" t="s">
        <v>1029</v>
      </c>
      <c r="AU135" s="40" t="s">
        <v>264</v>
      </c>
      <c r="AV135" s="40" t="s">
        <v>153</v>
      </c>
      <c r="AW135" s="40" t="s">
        <v>2500</v>
      </c>
      <c r="AX135" s="40" t="s">
        <v>2315</v>
      </c>
    </row>
    <row r="136" spans="1:50" x14ac:dyDescent="0.2">
      <c r="A136" s="40" t="s">
        <v>11054</v>
      </c>
      <c r="B136" s="40" t="s">
        <v>10639</v>
      </c>
      <c r="C136" s="40" t="s">
        <v>11032</v>
      </c>
      <c r="D136" s="40" t="s">
        <v>187</v>
      </c>
      <c r="E136" s="48">
        <v>4599511</v>
      </c>
      <c r="F136" s="48">
        <v>24451</v>
      </c>
      <c r="G136" s="49">
        <v>4575060</v>
      </c>
      <c r="H136" s="41" t="s">
        <v>558</v>
      </c>
      <c r="I136" s="41" t="s">
        <v>188</v>
      </c>
      <c r="J136" s="42" t="s">
        <v>150</v>
      </c>
      <c r="K136" s="40" t="s">
        <v>2502</v>
      </c>
      <c r="L136" s="40" t="s">
        <v>2503</v>
      </c>
      <c r="M136" s="40" t="s">
        <v>140</v>
      </c>
      <c r="N136" s="40" t="s">
        <v>141</v>
      </c>
      <c r="O136" s="40" t="s">
        <v>2504</v>
      </c>
      <c r="P136" s="40" t="s">
        <v>143</v>
      </c>
      <c r="Q136" s="40" t="s">
        <v>148</v>
      </c>
      <c r="R136" s="40" t="s">
        <v>149</v>
      </c>
      <c r="S136" s="40" t="s">
        <v>1226</v>
      </c>
      <c r="T136" s="40" t="s">
        <v>1227</v>
      </c>
      <c r="U136" s="40" t="s">
        <v>27</v>
      </c>
      <c r="V136" s="40" t="s">
        <v>28</v>
      </c>
      <c r="W136" s="41" t="s">
        <v>29</v>
      </c>
      <c r="X136" s="41" t="s">
        <v>30</v>
      </c>
      <c r="Y136" s="41" t="s">
        <v>31</v>
      </c>
      <c r="Z136" s="41" t="s">
        <v>7554</v>
      </c>
      <c r="AA136" s="41" t="s">
        <v>32</v>
      </c>
      <c r="AB136" s="41" t="s">
        <v>32</v>
      </c>
      <c r="AC136" s="41" t="s">
        <v>32</v>
      </c>
      <c r="AD136" s="41" t="s">
        <v>189</v>
      </c>
      <c r="AE136" s="41"/>
      <c r="AF136" s="41"/>
      <c r="AG136" s="41" t="s">
        <v>190</v>
      </c>
      <c r="AH136" s="41"/>
      <c r="AI136" s="43"/>
      <c r="AJ136" s="41"/>
      <c r="AK136" s="43"/>
      <c r="AL136" s="41"/>
      <c r="AM136" s="41" t="s">
        <v>59</v>
      </c>
      <c r="AN136" s="41" t="s">
        <v>59</v>
      </c>
      <c r="AO136" s="41" t="s">
        <v>363</v>
      </c>
      <c r="AP136" s="41" t="s">
        <v>1029</v>
      </c>
      <c r="AQ136" s="41"/>
      <c r="AR136" s="41" t="s">
        <v>11055</v>
      </c>
      <c r="AS136" s="41" t="s">
        <v>11054</v>
      </c>
      <c r="AT136" s="41" t="s">
        <v>1029</v>
      </c>
      <c r="AU136" s="40" t="s">
        <v>264</v>
      </c>
      <c r="AV136" s="40" t="s">
        <v>153</v>
      </c>
      <c r="AW136" s="40" t="s">
        <v>2506</v>
      </c>
      <c r="AX136" s="40" t="s">
        <v>2315</v>
      </c>
    </row>
    <row r="137" spans="1:50" x14ac:dyDescent="0.2">
      <c r="A137" s="40" t="s">
        <v>11056</v>
      </c>
      <c r="B137" s="40" t="s">
        <v>10639</v>
      </c>
      <c r="C137" s="40" t="s">
        <v>11040</v>
      </c>
      <c r="D137" s="40" t="s">
        <v>187</v>
      </c>
      <c r="E137" s="48">
        <v>4599511</v>
      </c>
      <c r="F137" s="48">
        <v>24451</v>
      </c>
      <c r="G137" s="49">
        <v>4575060</v>
      </c>
      <c r="H137" s="41" t="s">
        <v>558</v>
      </c>
      <c r="I137" s="41" t="s">
        <v>188</v>
      </c>
      <c r="J137" s="42" t="s">
        <v>150</v>
      </c>
      <c r="K137" s="40" t="s">
        <v>2508</v>
      </c>
      <c r="L137" s="40" t="s">
        <v>2509</v>
      </c>
      <c r="M137" s="40" t="s">
        <v>140</v>
      </c>
      <c r="N137" s="40" t="s">
        <v>141</v>
      </c>
      <c r="O137" s="40" t="s">
        <v>2510</v>
      </c>
      <c r="P137" s="40" t="s">
        <v>143</v>
      </c>
      <c r="Q137" s="40" t="s">
        <v>159</v>
      </c>
      <c r="R137" s="40" t="s">
        <v>160</v>
      </c>
      <c r="S137" s="40" t="s">
        <v>1226</v>
      </c>
      <c r="T137" s="40" t="s">
        <v>1227</v>
      </c>
      <c r="U137" s="40" t="s">
        <v>27</v>
      </c>
      <c r="V137" s="40" t="s">
        <v>28</v>
      </c>
      <c r="W137" s="41" t="s">
        <v>29</v>
      </c>
      <c r="X137" s="41" t="s">
        <v>30</v>
      </c>
      <c r="Y137" s="41" t="s">
        <v>31</v>
      </c>
      <c r="Z137" s="41" t="s">
        <v>7554</v>
      </c>
      <c r="AA137" s="41" t="s">
        <v>32</v>
      </c>
      <c r="AB137" s="41" t="s">
        <v>32</v>
      </c>
      <c r="AC137" s="41" t="s">
        <v>32</v>
      </c>
      <c r="AD137" s="41" t="s">
        <v>189</v>
      </c>
      <c r="AE137" s="41"/>
      <c r="AF137" s="41"/>
      <c r="AG137" s="41" t="s">
        <v>190</v>
      </c>
      <c r="AH137" s="41"/>
      <c r="AI137" s="43"/>
      <c r="AJ137" s="41"/>
      <c r="AK137" s="43"/>
      <c r="AL137" s="41"/>
      <c r="AM137" s="41" t="s">
        <v>59</v>
      </c>
      <c r="AN137" s="41" t="s">
        <v>59</v>
      </c>
      <c r="AO137" s="41" t="s">
        <v>364</v>
      </c>
      <c r="AP137" s="41" t="s">
        <v>1029</v>
      </c>
      <c r="AQ137" s="41"/>
      <c r="AR137" s="41" t="s">
        <v>11057</v>
      </c>
      <c r="AS137" s="41" t="s">
        <v>11056</v>
      </c>
      <c r="AT137" s="41" t="s">
        <v>1029</v>
      </c>
      <c r="AU137" s="40" t="s">
        <v>264</v>
      </c>
      <c r="AV137" s="40" t="s">
        <v>153</v>
      </c>
      <c r="AW137" s="40" t="s">
        <v>2512</v>
      </c>
      <c r="AX137" s="40" t="s">
        <v>2315</v>
      </c>
    </row>
    <row r="138" spans="1:50" x14ac:dyDescent="0.2">
      <c r="A138" s="40" t="s">
        <v>11058</v>
      </c>
      <c r="B138" s="40" t="s">
        <v>10639</v>
      </c>
      <c r="C138" s="40" t="s">
        <v>11059</v>
      </c>
      <c r="D138" s="40" t="s">
        <v>187</v>
      </c>
      <c r="E138" s="48">
        <v>4599511</v>
      </c>
      <c r="F138" s="48">
        <v>24451</v>
      </c>
      <c r="G138" s="49">
        <v>4575060</v>
      </c>
      <c r="H138" s="41" t="s">
        <v>558</v>
      </c>
      <c r="I138" s="41" t="s">
        <v>188</v>
      </c>
      <c r="J138" s="42" t="s">
        <v>150</v>
      </c>
      <c r="K138" s="40" t="s">
        <v>2514</v>
      </c>
      <c r="L138" s="40" t="s">
        <v>2515</v>
      </c>
      <c r="M138" s="40" t="s">
        <v>140</v>
      </c>
      <c r="N138" s="40" t="s">
        <v>141</v>
      </c>
      <c r="O138" s="40" t="s">
        <v>2516</v>
      </c>
      <c r="P138" s="40" t="s">
        <v>143</v>
      </c>
      <c r="Q138" s="40" t="s">
        <v>148</v>
      </c>
      <c r="R138" s="40" t="s">
        <v>149</v>
      </c>
      <c r="S138" s="40" t="s">
        <v>1226</v>
      </c>
      <c r="T138" s="40" t="s">
        <v>1227</v>
      </c>
      <c r="U138" s="40" t="s">
        <v>27</v>
      </c>
      <c r="V138" s="40" t="s">
        <v>28</v>
      </c>
      <c r="W138" s="41" t="s">
        <v>29</v>
      </c>
      <c r="X138" s="41" t="s">
        <v>30</v>
      </c>
      <c r="Y138" s="41" t="s">
        <v>31</v>
      </c>
      <c r="Z138" s="41" t="s">
        <v>7554</v>
      </c>
      <c r="AA138" s="41" t="s">
        <v>32</v>
      </c>
      <c r="AB138" s="41" t="s">
        <v>32</v>
      </c>
      <c r="AC138" s="41" t="s">
        <v>32</v>
      </c>
      <c r="AD138" s="41" t="s">
        <v>189</v>
      </c>
      <c r="AE138" s="41"/>
      <c r="AF138" s="41"/>
      <c r="AG138" s="41" t="s">
        <v>190</v>
      </c>
      <c r="AH138" s="41"/>
      <c r="AI138" s="43"/>
      <c r="AJ138" s="41"/>
      <c r="AK138" s="43"/>
      <c r="AL138" s="41"/>
      <c r="AM138" s="41" t="s">
        <v>59</v>
      </c>
      <c r="AN138" s="41" t="s">
        <v>59</v>
      </c>
      <c r="AO138" s="41" t="s">
        <v>365</v>
      </c>
      <c r="AP138" s="41" t="s">
        <v>1029</v>
      </c>
      <c r="AQ138" s="41"/>
      <c r="AR138" s="41" t="s">
        <v>11060</v>
      </c>
      <c r="AS138" s="41" t="s">
        <v>11058</v>
      </c>
      <c r="AT138" s="41" t="s">
        <v>1029</v>
      </c>
      <c r="AU138" s="40" t="s">
        <v>264</v>
      </c>
      <c r="AV138" s="40" t="s">
        <v>153</v>
      </c>
      <c r="AW138" s="40" t="s">
        <v>2518</v>
      </c>
      <c r="AX138" s="40" t="s">
        <v>2315</v>
      </c>
    </row>
    <row r="139" spans="1:50" x14ac:dyDescent="0.2">
      <c r="A139" s="40" t="s">
        <v>11061</v>
      </c>
      <c r="B139" s="40" t="s">
        <v>10639</v>
      </c>
      <c r="C139" s="40" t="s">
        <v>11035</v>
      </c>
      <c r="D139" s="40" t="s">
        <v>187</v>
      </c>
      <c r="E139" s="48">
        <v>4599511</v>
      </c>
      <c r="F139" s="48">
        <v>24451</v>
      </c>
      <c r="G139" s="49">
        <v>4575060</v>
      </c>
      <c r="H139" s="41" t="s">
        <v>558</v>
      </c>
      <c r="I139" s="41" t="s">
        <v>188</v>
      </c>
      <c r="J139" s="42" t="s">
        <v>150</v>
      </c>
      <c r="K139" s="40" t="s">
        <v>2520</v>
      </c>
      <c r="L139" s="40" t="s">
        <v>2521</v>
      </c>
      <c r="M139" s="40" t="s">
        <v>140</v>
      </c>
      <c r="N139" s="40" t="s">
        <v>141</v>
      </c>
      <c r="O139" s="40" t="s">
        <v>2522</v>
      </c>
      <c r="P139" s="40" t="s">
        <v>143</v>
      </c>
      <c r="Q139" s="40" t="s">
        <v>151</v>
      </c>
      <c r="R139" s="40" t="s">
        <v>152</v>
      </c>
      <c r="S139" s="40" t="s">
        <v>1226</v>
      </c>
      <c r="T139" s="40" t="s">
        <v>1227</v>
      </c>
      <c r="U139" s="40" t="s">
        <v>27</v>
      </c>
      <c r="V139" s="40" t="s">
        <v>28</v>
      </c>
      <c r="W139" s="41" t="s">
        <v>29</v>
      </c>
      <c r="X139" s="41" t="s">
        <v>30</v>
      </c>
      <c r="Y139" s="41" t="s">
        <v>31</v>
      </c>
      <c r="Z139" s="41" t="s">
        <v>7554</v>
      </c>
      <c r="AA139" s="41" t="s">
        <v>32</v>
      </c>
      <c r="AB139" s="41" t="s">
        <v>32</v>
      </c>
      <c r="AC139" s="41" t="s">
        <v>32</v>
      </c>
      <c r="AD139" s="41" t="s">
        <v>189</v>
      </c>
      <c r="AE139" s="41"/>
      <c r="AF139" s="41"/>
      <c r="AG139" s="41" t="s">
        <v>190</v>
      </c>
      <c r="AH139" s="41"/>
      <c r="AI139" s="43"/>
      <c r="AJ139" s="41"/>
      <c r="AK139" s="43"/>
      <c r="AL139" s="41"/>
      <c r="AM139" s="41" t="s">
        <v>59</v>
      </c>
      <c r="AN139" s="41" t="s">
        <v>59</v>
      </c>
      <c r="AO139" s="41" t="s">
        <v>366</v>
      </c>
      <c r="AP139" s="41" t="s">
        <v>1029</v>
      </c>
      <c r="AQ139" s="41"/>
      <c r="AR139" s="41" t="s">
        <v>11062</v>
      </c>
      <c r="AS139" s="41" t="s">
        <v>11061</v>
      </c>
      <c r="AT139" s="41" t="s">
        <v>1029</v>
      </c>
      <c r="AU139" s="40" t="s">
        <v>264</v>
      </c>
      <c r="AV139" s="40" t="s">
        <v>153</v>
      </c>
      <c r="AW139" s="40" t="s">
        <v>2524</v>
      </c>
      <c r="AX139" s="40" t="s">
        <v>2315</v>
      </c>
    </row>
    <row r="140" spans="1:50" x14ac:dyDescent="0.2">
      <c r="A140" s="40" t="s">
        <v>11063</v>
      </c>
      <c r="B140" s="40" t="s">
        <v>10639</v>
      </c>
      <c r="C140" s="40" t="s">
        <v>11059</v>
      </c>
      <c r="D140" s="40" t="s">
        <v>187</v>
      </c>
      <c r="E140" s="48">
        <v>4599511</v>
      </c>
      <c r="F140" s="48">
        <v>24451</v>
      </c>
      <c r="G140" s="49">
        <v>4575060</v>
      </c>
      <c r="H140" s="41" t="s">
        <v>558</v>
      </c>
      <c r="I140" s="41" t="s">
        <v>188</v>
      </c>
      <c r="J140" s="42" t="s">
        <v>150</v>
      </c>
      <c r="K140" s="40" t="s">
        <v>2769</v>
      </c>
      <c r="L140" s="40" t="s">
        <v>2770</v>
      </c>
      <c r="M140" s="40" t="s">
        <v>140</v>
      </c>
      <c r="N140" s="40" t="s">
        <v>141</v>
      </c>
      <c r="O140" s="40" t="s">
        <v>2771</v>
      </c>
      <c r="P140" s="40" t="s">
        <v>143</v>
      </c>
      <c r="Q140" s="40" t="s">
        <v>148</v>
      </c>
      <c r="R140" s="40" t="s">
        <v>149</v>
      </c>
      <c r="S140" s="40" t="s">
        <v>1226</v>
      </c>
      <c r="T140" s="40" t="s">
        <v>1227</v>
      </c>
      <c r="U140" s="40" t="s">
        <v>27</v>
      </c>
      <c r="V140" s="40" t="s">
        <v>28</v>
      </c>
      <c r="W140" s="41" t="s">
        <v>29</v>
      </c>
      <c r="X140" s="41" t="s">
        <v>30</v>
      </c>
      <c r="Y140" s="41" t="s">
        <v>31</v>
      </c>
      <c r="Z140" s="41" t="s">
        <v>7554</v>
      </c>
      <c r="AA140" s="41" t="s">
        <v>32</v>
      </c>
      <c r="AB140" s="41" t="s">
        <v>32</v>
      </c>
      <c r="AC140" s="41" t="s">
        <v>32</v>
      </c>
      <c r="AD140" s="41" t="s">
        <v>189</v>
      </c>
      <c r="AE140" s="41"/>
      <c r="AF140" s="41"/>
      <c r="AG140" s="41" t="s">
        <v>190</v>
      </c>
      <c r="AH140" s="41"/>
      <c r="AI140" s="43"/>
      <c r="AJ140" s="41"/>
      <c r="AK140" s="43"/>
      <c r="AL140" s="41"/>
      <c r="AM140" s="41" t="s">
        <v>59</v>
      </c>
      <c r="AN140" s="41" t="s">
        <v>59</v>
      </c>
      <c r="AO140" s="41" t="s">
        <v>407</v>
      </c>
      <c r="AP140" s="41" t="s">
        <v>1029</v>
      </c>
      <c r="AQ140" s="41"/>
      <c r="AR140" s="41" t="s">
        <v>11064</v>
      </c>
      <c r="AS140" s="41" t="s">
        <v>11063</v>
      </c>
      <c r="AT140" s="41" t="s">
        <v>1029</v>
      </c>
      <c r="AU140" s="40" t="s">
        <v>2767</v>
      </c>
      <c r="AV140" s="40" t="s">
        <v>153</v>
      </c>
      <c r="AW140" s="40" t="s">
        <v>2773</v>
      </c>
      <c r="AX140" s="40" t="s">
        <v>2774</v>
      </c>
    </row>
    <row r="141" spans="1:50" x14ac:dyDescent="0.2">
      <c r="A141" s="40" t="s">
        <v>11065</v>
      </c>
      <c r="B141" s="40" t="s">
        <v>10639</v>
      </c>
      <c r="C141" s="40" t="s">
        <v>11066</v>
      </c>
      <c r="D141" s="40" t="s">
        <v>187</v>
      </c>
      <c r="E141" s="48">
        <v>4599511</v>
      </c>
      <c r="F141" s="48">
        <v>24451</v>
      </c>
      <c r="G141" s="49">
        <v>4575060</v>
      </c>
      <c r="H141" s="41" t="s">
        <v>558</v>
      </c>
      <c r="I141" s="41" t="s">
        <v>188</v>
      </c>
      <c r="J141" s="42" t="s">
        <v>150</v>
      </c>
      <c r="K141" s="40" t="s">
        <v>2776</v>
      </c>
      <c r="L141" s="40" t="s">
        <v>2777</v>
      </c>
      <c r="M141" s="40" t="s">
        <v>140</v>
      </c>
      <c r="N141" s="40" t="s">
        <v>141</v>
      </c>
      <c r="O141" s="40" t="s">
        <v>2778</v>
      </c>
      <c r="P141" s="40" t="s">
        <v>143</v>
      </c>
      <c r="Q141" s="40" t="s">
        <v>157</v>
      </c>
      <c r="R141" s="40" t="s">
        <v>158</v>
      </c>
      <c r="S141" s="40" t="s">
        <v>1226</v>
      </c>
      <c r="T141" s="40" t="s">
        <v>1227</v>
      </c>
      <c r="U141" s="40" t="s">
        <v>27</v>
      </c>
      <c r="V141" s="40" t="s">
        <v>28</v>
      </c>
      <c r="W141" s="41" t="s">
        <v>29</v>
      </c>
      <c r="X141" s="41" t="s">
        <v>30</v>
      </c>
      <c r="Y141" s="41" t="s">
        <v>31</v>
      </c>
      <c r="Z141" s="41" t="s">
        <v>7554</v>
      </c>
      <c r="AA141" s="41" t="s">
        <v>32</v>
      </c>
      <c r="AB141" s="41" t="s">
        <v>32</v>
      </c>
      <c r="AC141" s="41" t="s">
        <v>32</v>
      </c>
      <c r="AD141" s="41" t="s">
        <v>189</v>
      </c>
      <c r="AE141" s="41"/>
      <c r="AF141" s="41"/>
      <c r="AG141" s="41" t="s">
        <v>190</v>
      </c>
      <c r="AH141" s="41"/>
      <c r="AI141" s="43"/>
      <c r="AJ141" s="41"/>
      <c r="AK141" s="43"/>
      <c r="AL141" s="41"/>
      <c r="AM141" s="41" t="s">
        <v>59</v>
      </c>
      <c r="AN141" s="41" t="s">
        <v>59</v>
      </c>
      <c r="AO141" s="41" t="s">
        <v>408</v>
      </c>
      <c r="AP141" s="41" t="s">
        <v>1029</v>
      </c>
      <c r="AQ141" s="41"/>
      <c r="AR141" s="41" t="s">
        <v>11067</v>
      </c>
      <c r="AS141" s="41" t="s">
        <v>11065</v>
      </c>
      <c r="AT141" s="41" t="s">
        <v>1029</v>
      </c>
      <c r="AU141" s="40" t="s">
        <v>2767</v>
      </c>
      <c r="AV141" s="40" t="s">
        <v>153</v>
      </c>
      <c r="AW141" s="40" t="s">
        <v>2780</v>
      </c>
      <c r="AX141" s="40" t="s">
        <v>2774</v>
      </c>
    </row>
    <row r="142" spans="1:50" x14ac:dyDescent="0.2">
      <c r="A142" s="40" t="s">
        <v>11068</v>
      </c>
      <c r="B142" s="40" t="s">
        <v>10639</v>
      </c>
      <c r="C142" s="40" t="s">
        <v>11059</v>
      </c>
      <c r="D142" s="40" t="s">
        <v>187</v>
      </c>
      <c r="E142" s="48">
        <v>4599511</v>
      </c>
      <c r="F142" s="48">
        <v>24451</v>
      </c>
      <c r="G142" s="49">
        <v>4575060</v>
      </c>
      <c r="H142" s="41" t="s">
        <v>558</v>
      </c>
      <c r="I142" s="41" t="s">
        <v>188</v>
      </c>
      <c r="J142" s="42" t="s">
        <v>150</v>
      </c>
      <c r="K142" s="40" t="s">
        <v>2782</v>
      </c>
      <c r="L142" s="40" t="s">
        <v>2783</v>
      </c>
      <c r="M142" s="40" t="s">
        <v>140</v>
      </c>
      <c r="N142" s="40" t="s">
        <v>141</v>
      </c>
      <c r="O142" s="40" t="s">
        <v>2784</v>
      </c>
      <c r="P142" s="40" t="s">
        <v>143</v>
      </c>
      <c r="Q142" s="40" t="s">
        <v>148</v>
      </c>
      <c r="R142" s="40" t="s">
        <v>149</v>
      </c>
      <c r="S142" s="40" t="s">
        <v>1226</v>
      </c>
      <c r="T142" s="40" t="s">
        <v>1227</v>
      </c>
      <c r="U142" s="40" t="s">
        <v>27</v>
      </c>
      <c r="V142" s="40" t="s">
        <v>28</v>
      </c>
      <c r="W142" s="41" t="s">
        <v>29</v>
      </c>
      <c r="X142" s="41" t="s">
        <v>30</v>
      </c>
      <c r="Y142" s="41" t="s">
        <v>31</v>
      </c>
      <c r="Z142" s="41" t="s">
        <v>7554</v>
      </c>
      <c r="AA142" s="41" t="s">
        <v>32</v>
      </c>
      <c r="AB142" s="41" t="s">
        <v>32</v>
      </c>
      <c r="AC142" s="41" t="s">
        <v>32</v>
      </c>
      <c r="AD142" s="41" t="s">
        <v>189</v>
      </c>
      <c r="AE142" s="41"/>
      <c r="AF142" s="41"/>
      <c r="AG142" s="41" t="s">
        <v>190</v>
      </c>
      <c r="AH142" s="41"/>
      <c r="AI142" s="43"/>
      <c r="AJ142" s="41"/>
      <c r="AK142" s="43"/>
      <c r="AL142" s="41"/>
      <c r="AM142" s="41" t="s">
        <v>59</v>
      </c>
      <c r="AN142" s="41" t="s">
        <v>59</v>
      </c>
      <c r="AO142" s="41" t="s">
        <v>409</v>
      </c>
      <c r="AP142" s="41" t="s">
        <v>1029</v>
      </c>
      <c r="AQ142" s="41"/>
      <c r="AR142" s="41" t="s">
        <v>11069</v>
      </c>
      <c r="AS142" s="41" t="s">
        <v>11068</v>
      </c>
      <c r="AT142" s="41" t="s">
        <v>1029</v>
      </c>
      <c r="AU142" s="40" t="s">
        <v>2767</v>
      </c>
      <c r="AV142" s="40" t="s">
        <v>153</v>
      </c>
      <c r="AW142" s="40" t="s">
        <v>2786</v>
      </c>
      <c r="AX142" s="40" t="s">
        <v>2774</v>
      </c>
    </row>
    <row r="143" spans="1:50" x14ac:dyDescent="0.2">
      <c r="A143" s="40" t="s">
        <v>11070</v>
      </c>
      <c r="B143" s="40" t="s">
        <v>10639</v>
      </c>
      <c r="C143" s="40" t="s">
        <v>11071</v>
      </c>
      <c r="D143" s="40" t="s">
        <v>187</v>
      </c>
      <c r="E143" s="48">
        <v>4599511</v>
      </c>
      <c r="F143" s="48">
        <v>24451</v>
      </c>
      <c r="G143" s="49">
        <v>4575060</v>
      </c>
      <c r="H143" s="41" t="s">
        <v>558</v>
      </c>
      <c r="I143" s="41" t="s">
        <v>188</v>
      </c>
      <c r="J143" s="42" t="s">
        <v>150</v>
      </c>
      <c r="K143" s="40" t="s">
        <v>2788</v>
      </c>
      <c r="L143" s="40" t="s">
        <v>2789</v>
      </c>
      <c r="M143" s="40" t="s">
        <v>140</v>
      </c>
      <c r="N143" s="40" t="s">
        <v>141</v>
      </c>
      <c r="O143" s="40" t="s">
        <v>2790</v>
      </c>
      <c r="P143" s="40" t="s">
        <v>143</v>
      </c>
      <c r="Q143" s="40" t="s">
        <v>151</v>
      </c>
      <c r="R143" s="40" t="s">
        <v>152</v>
      </c>
      <c r="S143" s="40" t="s">
        <v>1226</v>
      </c>
      <c r="T143" s="40" t="s">
        <v>1227</v>
      </c>
      <c r="U143" s="40" t="s">
        <v>27</v>
      </c>
      <c r="V143" s="40" t="s">
        <v>28</v>
      </c>
      <c r="W143" s="41" t="s">
        <v>29</v>
      </c>
      <c r="X143" s="41" t="s">
        <v>30</v>
      </c>
      <c r="Y143" s="41" t="s">
        <v>31</v>
      </c>
      <c r="Z143" s="41" t="s">
        <v>7554</v>
      </c>
      <c r="AA143" s="41" t="s">
        <v>32</v>
      </c>
      <c r="AB143" s="41" t="s">
        <v>32</v>
      </c>
      <c r="AC143" s="41" t="s">
        <v>32</v>
      </c>
      <c r="AD143" s="41" t="s">
        <v>189</v>
      </c>
      <c r="AE143" s="41"/>
      <c r="AF143" s="41"/>
      <c r="AG143" s="41" t="s">
        <v>190</v>
      </c>
      <c r="AH143" s="41"/>
      <c r="AI143" s="43"/>
      <c r="AJ143" s="41"/>
      <c r="AK143" s="43"/>
      <c r="AL143" s="41"/>
      <c r="AM143" s="41" t="s">
        <v>59</v>
      </c>
      <c r="AN143" s="41" t="s">
        <v>59</v>
      </c>
      <c r="AO143" s="41" t="s">
        <v>410</v>
      </c>
      <c r="AP143" s="41" t="s">
        <v>1029</v>
      </c>
      <c r="AQ143" s="41"/>
      <c r="AR143" s="41" t="s">
        <v>11072</v>
      </c>
      <c r="AS143" s="41" t="s">
        <v>11070</v>
      </c>
      <c r="AT143" s="41" t="s">
        <v>1029</v>
      </c>
      <c r="AU143" s="40" t="s">
        <v>2767</v>
      </c>
      <c r="AV143" s="40" t="s">
        <v>153</v>
      </c>
      <c r="AW143" s="40" t="s">
        <v>2792</v>
      </c>
      <c r="AX143" s="40" t="s">
        <v>2793</v>
      </c>
    </row>
    <row r="144" spans="1:50" x14ac:dyDescent="0.2">
      <c r="A144" s="40" t="s">
        <v>11073</v>
      </c>
      <c r="B144" s="40" t="s">
        <v>10639</v>
      </c>
      <c r="C144" s="40" t="s">
        <v>11029</v>
      </c>
      <c r="D144" s="40" t="s">
        <v>187</v>
      </c>
      <c r="E144" s="48">
        <v>4599511</v>
      </c>
      <c r="F144" s="48">
        <v>24451</v>
      </c>
      <c r="G144" s="49">
        <v>4575060</v>
      </c>
      <c r="H144" s="41" t="s">
        <v>558</v>
      </c>
      <c r="I144" s="41" t="s">
        <v>188</v>
      </c>
      <c r="J144" s="42" t="s">
        <v>150</v>
      </c>
      <c r="K144" s="40" t="s">
        <v>2795</v>
      </c>
      <c r="L144" s="40" t="s">
        <v>2796</v>
      </c>
      <c r="M144" s="40" t="s">
        <v>140</v>
      </c>
      <c r="N144" s="40" t="s">
        <v>141</v>
      </c>
      <c r="O144" s="40" t="s">
        <v>2797</v>
      </c>
      <c r="P144" s="40" t="s">
        <v>143</v>
      </c>
      <c r="Q144" s="40" t="s">
        <v>162</v>
      </c>
      <c r="R144" s="40" t="s">
        <v>163</v>
      </c>
      <c r="S144" s="40" t="s">
        <v>1226</v>
      </c>
      <c r="T144" s="40" t="s">
        <v>1227</v>
      </c>
      <c r="U144" s="40" t="s">
        <v>27</v>
      </c>
      <c r="V144" s="40" t="s">
        <v>28</v>
      </c>
      <c r="W144" s="41" t="s">
        <v>29</v>
      </c>
      <c r="X144" s="41" t="s">
        <v>30</v>
      </c>
      <c r="Y144" s="41" t="s">
        <v>31</v>
      </c>
      <c r="Z144" s="41" t="s">
        <v>7554</v>
      </c>
      <c r="AA144" s="41" t="s">
        <v>32</v>
      </c>
      <c r="AB144" s="41" t="s">
        <v>32</v>
      </c>
      <c r="AC144" s="41" t="s">
        <v>32</v>
      </c>
      <c r="AD144" s="41" t="s">
        <v>189</v>
      </c>
      <c r="AE144" s="41"/>
      <c r="AF144" s="41"/>
      <c r="AG144" s="41" t="s">
        <v>190</v>
      </c>
      <c r="AH144" s="41"/>
      <c r="AI144" s="43"/>
      <c r="AJ144" s="41"/>
      <c r="AK144" s="43"/>
      <c r="AL144" s="41"/>
      <c r="AM144" s="41" t="s">
        <v>59</v>
      </c>
      <c r="AN144" s="41" t="s">
        <v>59</v>
      </c>
      <c r="AO144" s="41" t="s">
        <v>411</v>
      </c>
      <c r="AP144" s="41" t="s">
        <v>1029</v>
      </c>
      <c r="AQ144" s="41"/>
      <c r="AR144" s="41" t="s">
        <v>11074</v>
      </c>
      <c r="AS144" s="41" t="s">
        <v>11073</v>
      </c>
      <c r="AT144" s="41" t="s">
        <v>1029</v>
      </c>
      <c r="AU144" s="40" t="s">
        <v>2767</v>
      </c>
      <c r="AV144" s="40" t="s">
        <v>153</v>
      </c>
      <c r="AW144" s="40" t="s">
        <v>2799</v>
      </c>
      <c r="AX144" s="40" t="s">
        <v>2774</v>
      </c>
    </row>
    <row r="145" spans="1:50" x14ac:dyDescent="0.2">
      <c r="A145" s="40" t="s">
        <v>11075</v>
      </c>
      <c r="B145" s="40" t="s">
        <v>10639</v>
      </c>
      <c r="C145" s="40" t="s">
        <v>11076</v>
      </c>
      <c r="D145" s="40" t="s">
        <v>187</v>
      </c>
      <c r="E145" s="48">
        <v>4599511</v>
      </c>
      <c r="F145" s="48">
        <v>26325</v>
      </c>
      <c r="G145" s="49">
        <v>4573186</v>
      </c>
      <c r="H145" s="41" t="s">
        <v>558</v>
      </c>
      <c r="I145" s="41" t="s">
        <v>188</v>
      </c>
      <c r="J145" s="42" t="s">
        <v>150</v>
      </c>
      <c r="K145" s="40" t="s">
        <v>2801</v>
      </c>
      <c r="L145" s="40" t="s">
        <v>2802</v>
      </c>
      <c r="M145" s="40" t="s">
        <v>140</v>
      </c>
      <c r="N145" s="40" t="s">
        <v>141</v>
      </c>
      <c r="O145" s="40" t="s">
        <v>2803</v>
      </c>
      <c r="P145" s="40" t="s">
        <v>143</v>
      </c>
      <c r="Q145" s="40" t="s">
        <v>157</v>
      </c>
      <c r="R145" s="40" t="s">
        <v>158</v>
      </c>
      <c r="S145" s="40" t="s">
        <v>1226</v>
      </c>
      <c r="T145" s="40" t="s">
        <v>1227</v>
      </c>
      <c r="U145" s="40" t="s">
        <v>27</v>
      </c>
      <c r="V145" s="40" t="s">
        <v>28</v>
      </c>
      <c r="W145" s="41" t="s">
        <v>29</v>
      </c>
      <c r="X145" s="41" t="s">
        <v>30</v>
      </c>
      <c r="Y145" s="41" t="s">
        <v>31</v>
      </c>
      <c r="Z145" s="41" t="s">
        <v>7554</v>
      </c>
      <c r="AA145" s="41" t="s">
        <v>32</v>
      </c>
      <c r="AB145" s="41" t="s">
        <v>32</v>
      </c>
      <c r="AC145" s="41" t="s">
        <v>32</v>
      </c>
      <c r="AD145" s="41" t="s">
        <v>189</v>
      </c>
      <c r="AE145" s="41"/>
      <c r="AF145" s="41"/>
      <c r="AG145" s="41" t="s">
        <v>190</v>
      </c>
      <c r="AH145" s="41"/>
      <c r="AI145" s="43"/>
      <c r="AJ145" s="41"/>
      <c r="AK145" s="43"/>
      <c r="AL145" s="41"/>
      <c r="AM145" s="41" t="s">
        <v>59</v>
      </c>
      <c r="AN145" s="41" t="s">
        <v>59</v>
      </c>
      <c r="AO145" s="41" t="s">
        <v>412</v>
      </c>
      <c r="AP145" s="41" t="s">
        <v>1029</v>
      </c>
      <c r="AQ145" s="41"/>
      <c r="AR145" s="41" t="s">
        <v>11077</v>
      </c>
      <c r="AS145" s="41" t="s">
        <v>11075</v>
      </c>
      <c r="AT145" s="41" t="s">
        <v>1029</v>
      </c>
      <c r="AU145" s="40" t="s">
        <v>2767</v>
      </c>
      <c r="AV145" s="40" t="s">
        <v>153</v>
      </c>
      <c r="AW145" s="40" t="s">
        <v>2805</v>
      </c>
      <c r="AX145" s="40" t="s">
        <v>2774</v>
      </c>
    </row>
    <row r="146" spans="1:50" x14ac:dyDescent="0.2">
      <c r="A146" s="40" t="s">
        <v>11078</v>
      </c>
      <c r="B146" s="40" t="s">
        <v>10639</v>
      </c>
      <c r="C146" s="40" t="s">
        <v>11079</v>
      </c>
      <c r="D146" s="40" t="s">
        <v>187</v>
      </c>
      <c r="E146" s="48">
        <v>4599511</v>
      </c>
      <c r="F146" s="48">
        <v>24451</v>
      </c>
      <c r="G146" s="49">
        <v>4575060</v>
      </c>
      <c r="H146" s="41" t="s">
        <v>558</v>
      </c>
      <c r="I146" s="41" t="s">
        <v>188</v>
      </c>
      <c r="J146" s="42" t="s">
        <v>150</v>
      </c>
      <c r="K146" s="40" t="s">
        <v>2807</v>
      </c>
      <c r="L146" s="40" t="s">
        <v>2808</v>
      </c>
      <c r="M146" s="40" t="s">
        <v>140</v>
      </c>
      <c r="N146" s="40" t="s">
        <v>141</v>
      </c>
      <c r="O146" s="40" t="s">
        <v>2809</v>
      </c>
      <c r="P146" s="40" t="s">
        <v>143</v>
      </c>
      <c r="Q146" s="40" t="s">
        <v>148</v>
      </c>
      <c r="R146" s="40" t="s">
        <v>149</v>
      </c>
      <c r="S146" s="40" t="s">
        <v>1226</v>
      </c>
      <c r="T146" s="40" t="s">
        <v>1227</v>
      </c>
      <c r="U146" s="40" t="s">
        <v>27</v>
      </c>
      <c r="V146" s="40" t="s">
        <v>28</v>
      </c>
      <c r="W146" s="41" t="s">
        <v>29</v>
      </c>
      <c r="X146" s="41" t="s">
        <v>30</v>
      </c>
      <c r="Y146" s="41" t="s">
        <v>31</v>
      </c>
      <c r="Z146" s="41" t="s">
        <v>7554</v>
      </c>
      <c r="AA146" s="41" t="s">
        <v>32</v>
      </c>
      <c r="AB146" s="41" t="s">
        <v>32</v>
      </c>
      <c r="AC146" s="41" t="s">
        <v>32</v>
      </c>
      <c r="AD146" s="41" t="s">
        <v>189</v>
      </c>
      <c r="AE146" s="41"/>
      <c r="AF146" s="41"/>
      <c r="AG146" s="41" t="s">
        <v>190</v>
      </c>
      <c r="AH146" s="41"/>
      <c r="AI146" s="43"/>
      <c r="AJ146" s="41"/>
      <c r="AK146" s="43"/>
      <c r="AL146" s="41"/>
      <c r="AM146" s="41" t="s">
        <v>59</v>
      </c>
      <c r="AN146" s="41" t="s">
        <v>59</v>
      </c>
      <c r="AO146" s="41" t="s">
        <v>413</v>
      </c>
      <c r="AP146" s="41" t="s">
        <v>1029</v>
      </c>
      <c r="AQ146" s="41"/>
      <c r="AR146" s="41" t="s">
        <v>11080</v>
      </c>
      <c r="AS146" s="41" t="s">
        <v>11078</v>
      </c>
      <c r="AT146" s="41" t="s">
        <v>1029</v>
      </c>
      <c r="AU146" s="40" t="s">
        <v>2767</v>
      </c>
      <c r="AV146" s="40" t="s">
        <v>153</v>
      </c>
      <c r="AW146" s="40" t="s">
        <v>2811</v>
      </c>
      <c r="AX146" s="40" t="s">
        <v>2774</v>
      </c>
    </row>
    <row r="147" spans="1:50" x14ac:dyDescent="0.2">
      <c r="A147" s="40" t="s">
        <v>11081</v>
      </c>
      <c r="B147" s="40" t="s">
        <v>10639</v>
      </c>
      <c r="C147" s="40" t="s">
        <v>11071</v>
      </c>
      <c r="D147" s="40" t="s">
        <v>187</v>
      </c>
      <c r="E147" s="48">
        <v>4599511</v>
      </c>
      <c r="F147" s="48">
        <v>24451</v>
      </c>
      <c r="G147" s="49">
        <v>4575060</v>
      </c>
      <c r="H147" s="41" t="s">
        <v>558</v>
      </c>
      <c r="I147" s="41" t="s">
        <v>188</v>
      </c>
      <c r="J147" s="42" t="s">
        <v>150</v>
      </c>
      <c r="K147" s="40" t="s">
        <v>2813</v>
      </c>
      <c r="L147" s="40" t="s">
        <v>2814</v>
      </c>
      <c r="M147" s="40" t="s">
        <v>140</v>
      </c>
      <c r="N147" s="40" t="s">
        <v>141</v>
      </c>
      <c r="O147" s="40" t="s">
        <v>2815</v>
      </c>
      <c r="P147" s="40" t="s">
        <v>143</v>
      </c>
      <c r="Q147" s="40" t="s">
        <v>151</v>
      </c>
      <c r="R147" s="40" t="s">
        <v>152</v>
      </c>
      <c r="S147" s="40" t="s">
        <v>1226</v>
      </c>
      <c r="T147" s="40" t="s">
        <v>1227</v>
      </c>
      <c r="U147" s="40" t="s">
        <v>27</v>
      </c>
      <c r="V147" s="40" t="s">
        <v>28</v>
      </c>
      <c r="W147" s="41" t="s">
        <v>29</v>
      </c>
      <c r="X147" s="41" t="s">
        <v>30</v>
      </c>
      <c r="Y147" s="41" t="s">
        <v>31</v>
      </c>
      <c r="Z147" s="41" t="s">
        <v>7554</v>
      </c>
      <c r="AA147" s="41" t="s">
        <v>32</v>
      </c>
      <c r="AB147" s="41" t="s">
        <v>32</v>
      </c>
      <c r="AC147" s="41" t="s">
        <v>32</v>
      </c>
      <c r="AD147" s="41" t="s">
        <v>189</v>
      </c>
      <c r="AE147" s="41"/>
      <c r="AF147" s="41"/>
      <c r="AG147" s="41" t="s">
        <v>190</v>
      </c>
      <c r="AH147" s="41"/>
      <c r="AI147" s="43"/>
      <c r="AJ147" s="41"/>
      <c r="AK147" s="43"/>
      <c r="AL147" s="41"/>
      <c r="AM147" s="41" t="s">
        <v>59</v>
      </c>
      <c r="AN147" s="41" t="s">
        <v>59</v>
      </c>
      <c r="AO147" s="41" t="s">
        <v>414</v>
      </c>
      <c r="AP147" s="41" t="s">
        <v>1029</v>
      </c>
      <c r="AQ147" s="41"/>
      <c r="AR147" s="41" t="s">
        <v>11082</v>
      </c>
      <c r="AS147" s="41" t="s">
        <v>11081</v>
      </c>
      <c r="AT147" s="41" t="s">
        <v>1029</v>
      </c>
      <c r="AU147" s="40" t="s">
        <v>2767</v>
      </c>
      <c r="AV147" s="40" t="s">
        <v>153</v>
      </c>
      <c r="AW147" s="40" t="s">
        <v>2817</v>
      </c>
      <c r="AX147" s="40" t="s">
        <v>2774</v>
      </c>
    </row>
    <row r="148" spans="1:50" x14ac:dyDescent="0.2">
      <c r="A148" s="40" t="s">
        <v>11083</v>
      </c>
      <c r="B148" s="40" t="s">
        <v>10639</v>
      </c>
      <c r="C148" s="40" t="s">
        <v>11076</v>
      </c>
      <c r="D148" s="40" t="s">
        <v>187</v>
      </c>
      <c r="E148" s="48">
        <v>4599511</v>
      </c>
      <c r="F148" s="48">
        <v>24451</v>
      </c>
      <c r="G148" s="49">
        <v>4575060</v>
      </c>
      <c r="H148" s="41" t="s">
        <v>558</v>
      </c>
      <c r="I148" s="41" t="s">
        <v>188</v>
      </c>
      <c r="J148" s="42" t="s">
        <v>150</v>
      </c>
      <c r="K148" s="40" t="s">
        <v>2818</v>
      </c>
      <c r="L148" s="40" t="s">
        <v>2819</v>
      </c>
      <c r="M148" s="40" t="s">
        <v>140</v>
      </c>
      <c r="N148" s="40" t="s">
        <v>141</v>
      </c>
      <c r="O148" s="40" t="s">
        <v>2820</v>
      </c>
      <c r="P148" s="40" t="s">
        <v>143</v>
      </c>
      <c r="Q148" s="40" t="s">
        <v>157</v>
      </c>
      <c r="R148" s="40" t="s">
        <v>158</v>
      </c>
      <c r="S148" s="40" t="s">
        <v>1226</v>
      </c>
      <c r="T148" s="40" t="s">
        <v>1227</v>
      </c>
      <c r="U148" s="40" t="s">
        <v>27</v>
      </c>
      <c r="V148" s="40" t="s">
        <v>28</v>
      </c>
      <c r="W148" s="41" t="s">
        <v>29</v>
      </c>
      <c r="X148" s="41" t="s">
        <v>30</v>
      </c>
      <c r="Y148" s="41" t="s">
        <v>31</v>
      </c>
      <c r="Z148" s="41" t="s">
        <v>7554</v>
      </c>
      <c r="AA148" s="41" t="s">
        <v>32</v>
      </c>
      <c r="AB148" s="41" t="s">
        <v>32</v>
      </c>
      <c r="AC148" s="41" t="s">
        <v>32</v>
      </c>
      <c r="AD148" s="41" t="s">
        <v>189</v>
      </c>
      <c r="AE148" s="41"/>
      <c r="AF148" s="41"/>
      <c r="AG148" s="41" t="s">
        <v>190</v>
      </c>
      <c r="AH148" s="41"/>
      <c r="AI148" s="43"/>
      <c r="AJ148" s="41"/>
      <c r="AK148" s="43"/>
      <c r="AL148" s="41"/>
      <c r="AM148" s="41" t="s">
        <v>59</v>
      </c>
      <c r="AN148" s="41" t="s">
        <v>59</v>
      </c>
      <c r="AO148" s="41" t="s">
        <v>415</v>
      </c>
      <c r="AP148" s="41" t="s">
        <v>1029</v>
      </c>
      <c r="AQ148" s="41"/>
      <c r="AR148" s="41" t="s">
        <v>11084</v>
      </c>
      <c r="AS148" s="41" t="s">
        <v>11083</v>
      </c>
      <c r="AT148" s="41" t="s">
        <v>1029</v>
      </c>
      <c r="AU148" s="40" t="s">
        <v>2767</v>
      </c>
      <c r="AV148" s="40" t="s">
        <v>153</v>
      </c>
      <c r="AW148" s="40" t="s">
        <v>2822</v>
      </c>
      <c r="AX148" s="40" t="s">
        <v>2774</v>
      </c>
    </row>
    <row r="149" spans="1:50" x14ac:dyDescent="0.2">
      <c r="A149" s="40" t="s">
        <v>11085</v>
      </c>
      <c r="B149" s="40" t="s">
        <v>10639</v>
      </c>
      <c r="C149" s="40" t="s">
        <v>11086</v>
      </c>
      <c r="D149" s="40" t="s">
        <v>187</v>
      </c>
      <c r="E149" s="48">
        <v>4599511</v>
      </c>
      <c r="F149" s="48">
        <v>24451</v>
      </c>
      <c r="G149" s="49">
        <v>4575060</v>
      </c>
      <c r="H149" s="41" t="s">
        <v>558</v>
      </c>
      <c r="I149" s="41" t="s">
        <v>188</v>
      </c>
      <c r="J149" s="42" t="s">
        <v>150</v>
      </c>
      <c r="K149" s="40" t="s">
        <v>2824</v>
      </c>
      <c r="L149" s="40" t="s">
        <v>2825</v>
      </c>
      <c r="M149" s="40" t="s">
        <v>140</v>
      </c>
      <c r="N149" s="40" t="s">
        <v>141</v>
      </c>
      <c r="O149" s="40" t="s">
        <v>2826</v>
      </c>
      <c r="P149" s="40" t="s">
        <v>143</v>
      </c>
      <c r="Q149" s="40" t="s">
        <v>151</v>
      </c>
      <c r="R149" s="40" t="s">
        <v>152</v>
      </c>
      <c r="S149" s="40" t="s">
        <v>1226</v>
      </c>
      <c r="T149" s="40" t="s">
        <v>1227</v>
      </c>
      <c r="U149" s="40" t="s">
        <v>27</v>
      </c>
      <c r="V149" s="40" t="s">
        <v>28</v>
      </c>
      <c r="W149" s="41" t="s">
        <v>29</v>
      </c>
      <c r="X149" s="41" t="s">
        <v>30</v>
      </c>
      <c r="Y149" s="41" t="s">
        <v>31</v>
      </c>
      <c r="Z149" s="41" t="s">
        <v>7554</v>
      </c>
      <c r="AA149" s="41" t="s">
        <v>32</v>
      </c>
      <c r="AB149" s="41" t="s">
        <v>32</v>
      </c>
      <c r="AC149" s="41" t="s">
        <v>32</v>
      </c>
      <c r="AD149" s="41" t="s">
        <v>189</v>
      </c>
      <c r="AE149" s="41"/>
      <c r="AF149" s="41"/>
      <c r="AG149" s="41" t="s">
        <v>190</v>
      </c>
      <c r="AH149" s="41"/>
      <c r="AI149" s="43"/>
      <c r="AJ149" s="41"/>
      <c r="AK149" s="43"/>
      <c r="AL149" s="41"/>
      <c r="AM149" s="41" t="s">
        <v>59</v>
      </c>
      <c r="AN149" s="41" t="s">
        <v>59</v>
      </c>
      <c r="AO149" s="41" t="s">
        <v>416</v>
      </c>
      <c r="AP149" s="41" t="s">
        <v>1029</v>
      </c>
      <c r="AQ149" s="41"/>
      <c r="AR149" s="41" t="s">
        <v>11087</v>
      </c>
      <c r="AS149" s="41" t="s">
        <v>11085</v>
      </c>
      <c r="AT149" s="41" t="s">
        <v>1029</v>
      </c>
      <c r="AU149" s="40" t="s">
        <v>2767</v>
      </c>
      <c r="AV149" s="40" t="s">
        <v>153</v>
      </c>
      <c r="AW149" s="40" t="s">
        <v>2828</v>
      </c>
      <c r="AX149" s="40" t="s">
        <v>2774</v>
      </c>
    </row>
    <row r="150" spans="1:50" x14ac:dyDescent="0.2">
      <c r="A150" s="40" t="s">
        <v>11088</v>
      </c>
      <c r="B150" s="40" t="s">
        <v>10639</v>
      </c>
      <c r="C150" s="40" t="s">
        <v>11086</v>
      </c>
      <c r="D150" s="40" t="s">
        <v>187</v>
      </c>
      <c r="E150" s="48">
        <v>4599511</v>
      </c>
      <c r="F150" s="48">
        <v>24451</v>
      </c>
      <c r="G150" s="49">
        <v>4575060</v>
      </c>
      <c r="H150" s="41" t="s">
        <v>558</v>
      </c>
      <c r="I150" s="41" t="s">
        <v>188</v>
      </c>
      <c r="J150" s="42" t="s">
        <v>150</v>
      </c>
      <c r="K150" s="40" t="s">
        <v>2830</v>
      </c>
      <c r="L150" s="40" t="s">
        <v>2831</v>
      </c>
      <c r="M150" s="40" t="s">
        <v>140</v>
      </c>
      <c r="N150" s="40" t="s">
        <v>141</v>
      </c>
      <c r="O150" s="40" t="s">
        <v>2832</v>
      </c>
      <c r="P150" s="40" t="s">
        <v>143</v>
      </c>
      <c r="Q150" s="40" t="s">
        <v>151</v>
      </c>
      <c r="R150" s="40" t="s">
        <v>152</v>
      </c>
      <c r="S150" s="40" t="s">
        <v>1226</v>
      </c>
      <c r="T150" s="40" t="s">
        <v>1227</v>
      </c>
      <c r="U150" s="40" t="s">
        <v>27</v>
      </c>
      <c r="V150" s="40" t="s">
        <v>28</v>
      </c>
      <c r="W150" s="41" t="s">
        <v>29</v>
      </c>
      <c r="X150" s="41" t="s">
        <v>30</v>
      </c>
      <c r="Y150" s="41" t="s">
        <v>31</v>
      </c>
      <c r="Z150" s="41" t="s">
        <v>7554</v>
      </c>
      <c r="AA150" s="41" t="s">
        <v>32</v>
      </c>
      <c r="AB150" s="41" t="s">
        <v>32</v>
      </c>
      <c r="AC150" s="41" t="s">
        <v>32</v>
      </c>
      <c r="AD150" s="41" t="s">
        <v>189</v>
      </c>
      <c r="AE150" s="41"/>
      <c r="AF150" s="41"/>
      <c r="AG150" s="41" t="s">
        <v>190</v>
      </c>
      <c r="AH150" s="41"/>
      <c r="AI150" s="43"/>
      <c r="AJ150" s="41"/>
      <c r="AK150" s="43"/>
      <c r="AL150" s="41"/>
      <c r="AM150" s="41" t="s">
        <v>59</v>
      </c>
      <c r="AN150" s="41" t="s">
        <v>59</v>
      </c>
      <c r="AO150" s="41" t="s">
        <v>417</v>
      </c>
      <c r="AP150" s="41" t="s">
        <v>1029</v>
      </c>
      <c r="AQ150" s="41"/>
      <c r="AR150" s="41" t="s">
        <v>11089</v>
      </c>
      <c r="AS150" s="41" t="s">
        <v>11088</v>
      </c>
      <c r="AT150" s="41" t="s">
        <v>1029</v>
      </c>
      <c r="AU150" s="40" t="s">
        <v>2767</v>
      </c>
      <c r="AV150" s="40" t="s">
        <v>153</v>
      </c>
      <c r="AW150" s="40" t="s">
        <v>2834</v>
      </c>
      <c r="AX150" s="40" t="s">
        <v>2774</v>
      </c>
    </row>
    <row r="151" spans="1:50" x14ac:dyDescent="0.2">
      <c r="A151" s="40" t="s">
        <v>11090</v>
      </c>
      <c r="B151" s="40" t="s">
        <v>10639</v>
      </c>
      <c r="C151" s="40" t="s">
        <v>11043</v>
      </c>
      <c r="D151" s="40" t="s">
        <v>187</v>
      </c>
      <c r="E151" s="48">
        <v>4599511</v>
      </c>
      <c r="F151" s="48">
        <v>24451</v>
      </c>
      <c r="G151" s="49">
        <v>4575060</v>
      </c>
      <c r="H151" s="41" t="s">
        <v>558</v>
      </c>
      <c r="I151" s="41" t="s">
        <v>188</v>
      </c>
      <c r="J151" s="42" t="s">
        <v>150</v>
      </c>
      <c r="K151" s="40" t="s">
        <v>2836</v>
      </c>
      <c r="L151" s="40" t="s">
        <v>2837</v>
      </c>
      <c r="M151" s="40" t="s">
        <v>140</v>
      </c>
      <c r="N151" s="40" t="s">
        <v>141</v>
      </c>
      <c r="O151" s="40" t="s">
        <v>2838</v>
      </c>
      <c r="P151" s="40" t="s">
        <v>143</v>
      </c>
      <c r="Q151" s="40" t="s">
        <v>157</v>
      </c>
      <c r="R151" s="40" t="s">
        <v>158</v>
      </c>
      <c r="S151" s="40" t="s">
        <v>1226</v>
      </c>
      <c r="T151" s="40" t="s">
        <v>1227</v>
      </c>
      <c r="U151" s="40" t="s">
        <v>27</v>
      </c>
      <c r="V151" s="40" t="s">
        <v>28</v>
      </c>
      <c r="W151" s="41" t="s">
        <v>29</v>
      </c>
      <c r="X151" s="41" t="s">
        <v>30</v>
      </c>
      <c r="Y151" s="41" t="s">
        <v>31</v>
      </c>
      <c r="Z151" s="41" t="s">
        <v>7554</v>
      </c>
      <c r="AA151" s="41" t="s">
        <v>32</v>
      </c>
      <c r="AB151" s="41" t="s">
        <v>32</v>
      </c>
      <c r="AC151" s="41" t="s">
        <v>32</v>
      </c>
      <c r="AD151" s="41" t="s">
        <v>189</v>
      </c>
      <c r="AE151" s="41"/>
      <c r="AF151" s="41"/>
      <c r="AG151" s="41" t="s">
        <v>190</v>
      </c>
      <c r="AH151" s="41"/>
      <c r="AI151" s="43"/>
      <c r="AJ151" s="41"/>
      <c r="AK151" s="43"/>
      <c r="AL151" s="41"/>
      <c r="AM151" s="41" t="s">
        <v>59</v>
      </c>
      <c r="AN151" s="41" t="s">
        <v>59</v>
      </c>
      <c r="AO151" s="41" t="s">
        <v>418</v>
      </c>
      <c r="AP151" s="41" t="s">
        <v>1029</v>
      </c>
      <c r="AQ151" s="41"/>
      <c r="AR151" s="41" t="s">
        <v>11091</v>
      </c>
      <c r="AS151" s="41" t="s">
        <v>11090</v>
      </c>
      <c r="AT151" s="41" t="s">
        <v>1029</v>
      </c>
      <c r="AU151" s="40" t="s">
        <v>2767</v>
      </c>
      <c r="AV151" s="40" t="s">
        <v>153</v>
      </c>
      <c r="AW151" s="40" t="s">
        <v>2840</v>
      </c>
      <c r="AX151" s="40" t="s">
        <v>2774</v>
      </c>
    </row>
    <row r="152" spans="1:50" x14ac:dyDescent="0.2">
      <c r="A152" s="40" t="s">
        <v>11092</v>
      </c>
      <c r="B152" s="40" t="s">
        <v>10639</v>
      </c>
      <c r="C152" s="40" t="s">
        <v>11093</v>
      </c>
      <c r="D152" s="40" t="s">
        <v>187</v>
      </c>
      <c r="E152" s="48">
        <v>4599511</v>
      </c>
      <c r="F152" s="48">
        <v>24451</v>
      </c>
      <c r="G152" s="49">
        <v>4575060</v>
      </c>
      <c r="H152" s="41" t="s">
        <v>558</v>
      </c>
      <c r="I152" s="41" t="s">
        <v>188</v>
      </c>
      <c r="J152" s="42" t="s">
        <v>150</v>
      </c>
      <c r="K152" s="40" t="s">
        <v>2842</v>
      </c>
      <c r="L152" s="40" t="s">
        <v>2843</v>
      </c>
      <c r="M152" s="40" t="s">
        <v>140</v>
      </c>
      <c r="N152" s="40" t="s">
        <v>141</v>
      </c>
      <c r="O152" s="40" t="s">
        <v>2844</v>
      </c>
      <c r="P152" s="40" t="s">
        <v>143</v>
      </c>
      <c r="Q152" s="40" t="s">
        <v>151</v>
      </c>
      <c r="R152" s="40" t="s">
        <v>152</v>
      </c>
      <c r="S152" s="40" t="s">
        <v>1226</v>
      </c>
      <c r="T152" s="40" t="s">
        <v>1227</v>
      </c>
      <c r="U152" s="40" t="s">
        <v>27</v>
      </c>
      <c r="V152" s="40" t="s">
        <v>28</v>
      </c>
      <c r="W152" s="41" t="s">
        <v>29</v>
      </c>
      <c r="X152" s="41" t="s">
        <v>30</v>
      </c>
      <c r="Y152" s="41" t="s">
        <v>31</v>
      </c>
      <c r="Z152" s="41" t="s">
        <v>7554</v>
      </c>
      <c r="AA152" s="41" t="s">
        <v>32</v>
      </c>
      <c r="AB152" s="41" t="s">
        <v>32</v>
      </c>
      <c r="AC152" s="41" t="s">
        <v>32</v>
      </c>
      <c r="AD152" s="41" t="s">
        <v>189</v>
      </c>
      <c r="AE152" s="41"/>
      <c r="AF152" s="41"/>
      <c r="AG152" s="41" t="s">
        <v>190</v>
      </c>
      <c r="AH152" s="41"/>
      <c r="AI152" s="43"/>
      <c r="AJ152" s="41"/>
      <c r="AK152" s="43"/>
      <c r="AL152" s="41"/>
      <c r="AM152" s="41" t="s">
        <v>59</v>
      </c>
      <c r="AN152" s="41" t="s">
        <v>59</v>
      </c>
      <c r="AO152" s="41" t="s">
        <v>419</v>
      </c>
      <c r="AP152" s="41" t="s">
        <v>1029</v>
      </c>
      <c r="AQ152" s="41"/>
      <c r="AR152" s="41" t="s">
        <v>11094</v>
      </c>
      <c r="AS152" s="41" t="s">
        <v>11092</v>
      </c>
      <c r="AT152" s="41" t="s">
        <v>1029</v>
      </c>
      <c r="AU152" s="40" t="s">
        <v>2767</v>
      </c>
      <c r="AV152" s="40" t="s">
        <v>153</v>
      </c>
      <c r="AW152" s="40" t="s">
        <v>2846</v>
      </c>
      <c r="AX152" s="40" t="s">
        <v>2774</v>
      </c>
    </row>
    <row r="153" spans="1:50" x14ac:dyDescent="0.2">
      <c r="A153" s="40" t="s">
        <v>11095</v>
      </c>
      <c r="B153" s="40" t="s">
        <v>10639</v>
      </c>
      <c r="C153" s="40" t="s">
        <v>11086</v>
      </c>
      <c r="D153" s="40" t="s">
        <v>187</v>
      </c>
      <c r="E153" s="48">
        <v>4599511</v>
      </c>
      <c r="F153" s="48">
        <v>24451</v>
      </c>
      <c r="G153" s="49">
        <v>4575060</v>
      </c>
      <c r="H153" s="41" t="s">
        <v>558</v>
      </c>
      <c r="I153" s="41" t="s">
        <v>188</v>
      </c>
      <c r="J153" s="42" t="s">
        <v>150</v>
      </c>
      <c r="K153" s="40" t="s">
        <v>2847</v>
      </c>
      <c r="L153" s="40" t="s">
        <v>2848</v>
      </c>
      <c r="M153" s="40" t="s">
        <v>140</v>
      </c>
      <c r="N153" s="40" t="s">
        <v>141</v>
      </c>
      <c r="O153" s="40" t="s">
        <v>2849</v>
      </c>
      <c r="P153" s="40" t="s">
        <v>143</v>
      </c>
      <c r="Q153" s="40" t="s">
        <v>151</v>
      </c>
      <c r="R153" s="40" t="s">
        <v>152</v>
      </c>
      <c r="S153" s="40" t="s">
        <v>1226</v>
      </c>
      <c r="T153" s="40" t="s">
        <v>1227</v>
      </c>
      <c r="U153" s="40" t="s">
        <v>27</v>
      </c>
      <c r="V153" s="40" t="s">
        <v>28</v>
      </c>
      <c r="W153" s="41" t="s">
        <v>29</v>
      </c>
      <c r="X153" s="41" t="s">
        <v>30</v>
      </c>
      <c r="Y153" s="41" t="s">
        <v>31</v>
      </c>
      <c r="Z153" s="41" t="s">
        <v>7554</v>
      </c>
      <c r="AA153" s="41" t="s">
        <v>32</v>
      </c>
      <c r="AB153" s="41" t="s">
        <v>32</v>
      </c>
      <c r="AC153" s="41" t="s">
        <v>32</v>
      </c>
      <c r="AD153" s="41" t="s">
        <v>189</v>
      </c>
      <c r="AE153" s="41"/>
      <c r="AF153" s="41"/>
      <c r="AG153" s="41" t="s">
        <v>190</v>
      </c>
      <c r="AH153" s="41"/>
      <c r="AI153" s="43"/>
      <c r="AJ153" s="41"/>
      <c r="AK153" s="43"/>
      <c r="AL153" s="41"/>
      <c r="AM153" s="41" t="s">
        <v>59</v>
      </c>
      <c r="AN153" s="41" t="s">
        <v>59</v>
      </c>
      <c r="AO153" s="41" t="s">
        <v>420</v>
      </c>
      <c r="AP153" s="41" t="s">
        <v>1029</v>
      </c>
      <c r="AQ153" s="41"/>
      <c r="AR153" s="41" t="s">
        <v>11096</v>
      </c>
      <c r="AS153" s="41" t="s">
        <v>11095</v>
      </c>
      <c r="AT153" s="41" t="s">
        <v>1029</v>
      </c>
      <c r="AU153" s="40" t="s">
        <v>2767</v>
      </c>
      <c r="AV153" s="40" t="s">
        <v>153</v>
      </c>
      <c r="AW153" s="40" t="s">
        <v>2851</v>
      </c>
      <c r="AX153" s="40" t="s">
        <v>2774</v>
      </c>
    </row>
    <row r="154" spans="1:50" x14ac:dyDescent="0.2">
      <c r="A154" s="40" t="s">
        <v>11097</v>
      </c>
      <c r="B154" s="40" t="s">
        <v>10639</v>
      </c>
      <c r="C154" s="40" t="s">
        <v>11079</v>
      </c>
      <c r="D154" s="40" t="s">
        <v>187</v>
      </c>
      <c r="E154" s="48">
        <v>4599511</v>
      </c>
      <c r="F154" s="48">
        <v>24451</v>
      </c>
      <c r="G154" s="49">
        <v>4575060</v>
      </c>
      <c r="H154" s="41" t="s">
        <v>558</v>
      </c>
      <c r="I154" s="41" t="s">
        <v>188</v>
      </c>
      <c r="J154" s="42" t="s">
        <v>150</v>
      </c>
      <c r="K154" s="40" t="s">
        <v>2853</v>
      </c>
      <c r="L154" s="40" t="s">
        <v>2854</v>
      </c>
      <c r="M154" s="40" t="s">
        <v>140</v>
      </c>
      <c r="N154" s="40" t="s">
        <v>141</v>
      </c>
      <c r="O154" s="40" t="s">
        <v>2855</v>
      </c>
      <c r="P154" s="40" t="s">
        <v>143</v>
      </c>
      <c r="Q154" s="40" t="s">
        <v>148</v>
      </c>
      <c r="R154" s="40" t="s">
        <v>149</v>
      </c>
      <c r="S154" s="40" t="s">
        <v>1226</v>
      </c>
      <c r="T154" s="40" t="s">
        <v>1227</v>
      </c>
      <c r="U154" s="40" t="s">
        <v>27</v>
      </c>
      <c r="V154" s="40" t="s">
        <v>28</v>
      </c>
      <c r="W154" s="41" t="s">
        <v>29</v>
      </c>
      <c r="X154" s="41" t="s">
        <v>30</v>
      </c>
      <c r="Y154" s="41" t="s">
        <v>31</v>
      </c>
      <c r="Z154" s="41" t="s">
        <v>7554</v>
      </c>
      <c r="AA154" s="41" t="s">
        <v>32</v>
      </c>
      <c r="AB154" s="41" t="s">
        <v>32</v>
      </c>
      <c r="AC154" s="41" t="s">
        <v>32</v>
      </c>
      <c r="AD154" s="41" t="s">
        <v>189</v>
      </c>
      <c r="AE154" s="41"/>
      <c r="AF154" s="41"/>
      <c r="AG154" s="41" t="s">
        <v>190</v>
      </c>
      <c r="AH154" s="41"/>
      <c r="AI154" s="43"/>
      <c r="AJ154" s="41"/>
      <c r="AK154" s="43"/>
      <c r="AL154" s="41"/>
      <c r="AM154" s="41" t="s">
        <v>59</v>
      </c>
      <c r="AN154" s="41" t="s">
        <v>59</v>
      </c>
      <c r="AO154" s="41" t="s">
        <v>421</v>
      </c>
      <c r="AP154" s="41" t="s">
        <v>1029</v>
      </c>
      <c r="AQ154" s="41"/>
      <c r="AR154" s="41" t="s">
        <v>11098</v>
      </c>
      <c r="AS154" s="41" t="s">
        <v>11097</v>
      </c>
      <c r="AT154" s="41" t="s">
        <v>1029</v>
      </c>
      <c r="AU154" s="40" t="s">
        <v>2767</v>
      </c>
      <c r="AV154" s="40" t="s">
        <v>153</v>
      </c>
      <c r="AW154" s="40" t="s">
        <v>2857</v>
      </c>
      <c r="AX154" s="40" t="s">
        <v>2774</v>
      </c>
    </row>
    <row r="155" spans="1:50" x14ac:dyDescent="0.2">
      <c r="A155" s="40" t="s">
        <v>11099</v>
      </c>
      <c r="B155" s="40" t="s">
        <v>10639</v>
      </c>
      <c r="C155" s="40" t="s">
        <v>11100</v>
      </c>
      <c r="D155" s="40" t="s">
        <v>187</v>
      </c>
      <c r="E155" s="48">
        <v>4599511</v>
      </c>
      <c r="F155" s="48">
        <v>24451</v>
      </c>
      <c r="G155" s="49">
        <v>4575060</v>
      </c>
      <c r="H155" s="41" t="s">
        <v>558</v>
      </c>
      <c r="I155" s="41" t="s">
        <v>188</v>
      </c>
      <c r="J155" s="42" t="s">
        <v>150</v>
      </c>
      <c r="K155" s="40" t="s">
        <v>2859</v>
      </c>
      <c r="L155" s="40" t="s">
        <v>2860</v>
      </c>
      <c r="M155" s="40" t="s">
        <v>140</v>
      </c>
      <c r="N155" s="40" t="s">
        <v>141</v>
      </c>
      <c r="O155" s="40" t="s">
        <v>2861</v>
      </c>
      <c r="P155" s="40" t="s">
        <v>143</v>
      </c>
      <c r="Q155" s="40" t="s">
        <v>162</v>
      </c>
      <c r="R155" s="40" t="s">
        <v>163</v>
      </c>
      <c r="S155" s="40" t="s">
        <v>1226</v>
      </c>
      <c r="T155" s="40" t="s">
        <v>1227</v>
      </c>
      <c r="U155" s="40" t="s">
        <v>27</v>
      </c>
      <c r="V155" s="40" t="s">
        <v>28</v>
      </c>
      <c r="W155" s="41" t="s">
        <v>29</v>
      </c>
      <c r="X155" s="41" t="s">
        <v>30</v>
      </c>
      <c r="Y155" s="41" t="s">
        <v>31</v>
      </c>
      <c r="Z155" s="41" t="s">
        <v>7554</v>
      </c>
      <c r="AA155" s="41" t="s">
        <v>32</v>
      </c>
      <c r="AB155" s="41" t="s">
        <v>32</v>
      </c>
      <c r="AC155" s="41" t="s">
        <v>32</v>
      </c>
      <c r="AD155" s="41" t="s">
        <v>189</v>
      </c>
      <c r="AE155" s="41"/>
      <c r="AF155" s="41"/>
      <c r="AG155" s="41" t="s">
        <v>190</v>
      </c>
      <c r="AH155" s="41"/>
      <c r="AI155" s="43"/>
      <c r="AJ155" s="41"/>
      <c r="AK155" s="43"/>
      <c r="AL155" s="41"/>
      <c r="AM155" s="41" t="s">
        <v>59</v>
      </c>
      <c r="AN155" s="41" t="s">
        <v>59</v>
      </c>
      <c r="AO155" s="41" t="s">
        <v>422</v>
      </c>
      <c r="AP155" s="41" t="s">
        <v>1029</v>
      </c>
      <c r="AQ155" s="41"/>
      <c r="AR155" s="41" t="s">
        <v>11101</v>
      </c>
      <c r="AS155" s="41" t="s">
        <v>11099</v>
      </c>
      <c r="AT155" s="41" t="s">
        <v>1029</v>
      </c>
      <c r="AU155" s="40" t="s">
        <v>2767</v>
      </c>
      <c r="AV155" s="40" t="s">
        <v>153</v>
      </c>
      <c r="AW155" s="40" t="s">
        <v>2863</v>
      </c>
      <c r="AX155" s="40" t="s">
        <v>2774</v>
      </c>
    </row>
    <row r="156" spans="1:50" x14ac:dyDescent="0.2">
      <c r="A156" s="40" t="s">
        <v>11102</v>
      </c>
      <c r="B156" s="40" t="s">
        <v>10639</v>
      </c>
      <c r="C156" s="40" t="s">
        <v>11103</v>
      </c>
      <c r="D156" s="40" t="s">
        <v>187</v>
      </c>
      <c r="E156" s="48">
        <v>4599511</v>
      </c>
      <c r="F156" s="48">
        <v>24451</v>
      </c>
      <c r="G156" s="49">
        <v>4575060</v>
      </c>
      <c r="H156" s="41" t="s">
        <v>558</v>
      </c>
      <c r="I156" s="41" t="s">
        <v>188</v>
      </c>
      <c r="J156" s="42" t="s">
        <v>150</v>
      </c>
      <c r="K156" s="40" t="s">
        <v>2865</v>
      </c>
      <c r="L156" s="40" t="s">
        <v>2866</v>
      </c>
      <c r="M156" s="40" t="s">
        <v>140</v>
      </c>
      <c r="N156" s="40" t="s">
        <v>141</v>
      </c>
      <c r="O156" s="40" t="s">
        <v>2867</v>
      </c>
      <c r="P156" s="40" t="s">
        <v>143</v>
      </c>
      <c r="Q156" s="40" t="s">
        <v>159</v>
      </c>
      <c r="R156" s="40" t="s">
        <v>160</v>
      </c>
      <c r="S156" s="40" t="s">
        <v>1226</v>
      </c>
      <c r="T156" s="40" t="s">
        <v>1227</v>
      </c>
      <c r="U156" s="40" t="s">
        <v>27</v>
      </c>
      <c r="V156" s="40" t="s">
        <v>28</v>
      </c>
      <c r="W156" s="41" t="s">
        <v>29</v>
      </c>
      <c r="X156" s="41" t="s">
        <v>30</v>
      </c>
      <c r="Y156" s="41" t="s">
        <v>31</v>
      </c>
      <c r="Z156" s="41" t="s">
        <v>7554</v>
      </c>
      <c r="AA156" s="41" t="s">
        <v>32</v>
      </c>
      <c r="AB156" s="41" t="s">
        <v>32</v>
      </c>
      <c r="AC156" s="41" t="s">
        <v>32</v>
      </c>
      <c r="AD156" s="41" t="s">
        <v>189</v>
      </c>
      <c r="AE156" s="41"/>
      <c r="AF156" s="41"/>
      <c r="AG156" s="41" t="s">
        <v>190</v>
      </c>
      <c r="AH156" s="41"/>
      <c r="AI156" s="43"/>
      <c r="AJ156" s="41"/>
      <c r="AK156" s="43"/>
      <c r="AL156" s="41"/>
      <c r="AM156" s="41" t="s">
        <v>59</v>
      </c>
      <c r="AN156" s="41" t="s">
        <v>59</v>
      </c>
      <c r="AO156" s="41" t="s">
        <v>423</v>
      </c>
      <c r="AP156" s="41" t="s">
        <v>1029</v>
      </c>
      <c r="AQ156" s="41"/>
      <c r="AR156" s="41" t="s">
        <v>11104</v>
      </c>
      <c r="AS156" s="41" t="s">
        <v>11102</v>
      </c>
      <c r="AT156" s="41" t="s">
        <v>1029</v>
      </c>
      <c r="AU156" s="40" t="s">
        <v>2767</v>
      </c>
      <c r="AV156" s="40" t="s">
        <v>153</v>
      </c>
      <c r="AW156" s="40" t="s">
        <v>2869</v>
      </c>
      <c r="AX156" s="40" t="s">
        <v>2774</v>
      </c>
    </row>
    <row r="157" spans="1:50" x14ac:dyDescent="0.2">
      <c r="A157" s="40" t="s">
        <v>11105</v>
      </c>
      <c r="B157" s="40" t="s">
        <v>10639</v>
      </c>
      <c r="C157" s="40" t="s">
        <v>11103</v>
      </c>
      <c r="D157" s="40" t="s">
        <v>187</v>
      </c>
      <c r="E157" s="48">
        <v>4599511</v>
      </c>
      <c r="F157" s="48">
        <v>24541</v>
      </c>
      <c r="G157" s="49">
        <v>4574970</v>
      </c>
      <c r="H157" s="41" t="s">
        <v>558</v>
      </c>
      <c r="I157" s="41" t="s">
        <v>188</v>
      </c>
      <c r="J157" s="42" t="s">
        <v>150</v>
      </c>
      <c r="K157" s="40" t="s">
        <v>2871</v>
      </c>
      <c r="L157" s="40" t="s">
        <v>2872</v>
      </c>
      <c r="M157" s="40" t="s">
        <v>140</v>
      </c>
      <c r="N157" s="40" t="s">
        <v>141</v>
      </c>
      <c r="O157" s="40" t="s">
        <v>2873</v>
      </c>
      <c r="P157" s="40" t="s">
        <v>143</v>
      </c>
      <c r="Q157" s="40" t="s">
        <v>159</v>
      </c>
      <c r="R157" s="40" t="s">
        <v>160</v>
      </c>
      <c r="S157" s="40" t="s">
        <v>1226</v>
      </c>
      <c r="T157" s="40" t="s">
        <v>1227</v>
      </c>
      <c r="U157" s="40" t="s">
        <v>27</v>
      </c>
      <c r="V157" s="40" t="s">
        <v>28</v>
      </c>
      <c r="W157" s="41" t="s">
        <v>29</v>
      </c>
      <c r="X157" s="41" t="s">
        <v>30</v>
      </c>
      <c r="Y157" s="41" t="s">
        <v>31</v>
      </c>
      <c r="Z157" s="41" t="s">
        <v>7554</v>
      </c>
      <c r="AA157" s="41" t="s">
        <v>32</v>
      </c>
      <c r="AB157" s="41" t="s">
        <v>32</v>
      </c>
      <c r="AC157" s="41" t="s">
        <v>32</v>
      </c>
      <c r="AD157" s="41" t="s">
        <v>189</v>
      </c>
      <c r="AE157" s="41"/>
      <c r="AF157" s="41"/>
      <c r="AG157" s="41" t="s">
        <v>190</v>
      </c>
      <c r="AH157" s="41"/>
      <c r="AI157" s="43"/>
      <c r="AJ157" s="41"/>
      <c r="AK157" s="43"/>
      <c r="AL157" s="41"/>
      <c r="AM157" s="41" t="s">
        <v>59</v>
      </c>
      <c r="AN157" s="41" t="s">
        <v>59</v>
      </c>
      <c r="AO157" s="41" t="s">
        <v>424</v>
      </c>
      <c r="AP157" s="41" t="s">
        <v>1029</v>
      </c>
      <c r="AQ157" s="41"/>
      <c r="AR157" s="41" t="s">
        <v>11106</v>
      </c>
      <c r="AS157" s="41" t="s">
        <v>11105</v>
      </c>
      <c r="AT157" s="41" t="s">
        <v>1029</v>
      </c>
      <c r="AU157" s="40" t="s">
        <v>2767</v>
      </c>
      <c r="AV157" s="40" t="s">
        <v>153</v>
      </c>
      <c r="AW157" s="40" t="s">
        <v>2875</v>
      </c>
      <c r="AX157" s="40" t="s">
        <v>2774</v>
      </c>
    </row>
    <row r="158" spans="1:50" x14ac:dyDescent="0.2">
      <c r="A158" s="40" t="s">
        <v>11107</v>
      </c>
      <c r="B158" s="40" t="s">
        <v>10639</v>
      </c>
      <c r="C158" s="40" t="s">
        <v>11076</v>
      </c>
      <c r="D158" s="40" t="s">
        <v>187</v>
      </c>
      <c r="E158" s="48">
        <v>4599511</v>
      </c>
      <c r="F158" s="48">
        <v>24451</v>
      </c>
      <c r="G158" s="49">
        <v>4575060</v>
      </c>
      <c r="H158" s="41" t="s">
        <v>558</v>
      </c>
      <c r="I158" s="41" t="s">
        <v>188</v>
      </c>
      <c r="J158" s="42" t="s">
        <v>150</v>
      </c>
      <c r="K158" s="40" t="s">
        <v>2877</v>
      </c>
      <c r="L158" s="40" t="s">
        <v>2878</v>
      </c>
      <c r="M158" s="40" t="s">
        <v>140</v>
      </c>
      <c r="N158" s="40" t="s">
        <v>141</v>
      </c>
      <c r="O158" s="40" t="s">
        <v>2879</v>
      </c>
      <c r="P158" s="40" t="s">
        <v>143</v>
      </c>
      <c r="Q158" s="40" t="s">
        <v>157</v>
      </c>
      <c r="R158" s="40" t="s">
        <v>158</v>
      </c>
      <c r="S158" s="40" t="s">
        <v>1226</v>
      </c>
      <c r="T158" s="40" t="s">
        <v>1227</v>
      </c>
      <c r="U158" s="40" t="s">
        <v>27</v>
      </c>
      <c r="V158" s="40" t="s">
        <v>28</v>
      </c>
      <c r="W158" s="41" t="s">
        <v>29</v>
      </c>
      <c r="X158" s="41" t="s">
        <v>30</v>
      </c>
      <c r="Y158" s="41" t="s">
        <v>31</v>
      </c>
      <c r="Z158" s="41" t="s">
        <v>7554</v>
      </c>
      <c r="AA158" s="41" t="s">
        <v>32</v>
      </c>
      <c r="AB158" s="41" t="s">
        <v>32</v>
      </c>
      <c r="AC158" s="41" t="s">
        <v>32</v>
      </c>
      <c r="AD158" s="41" t="s">
        <v>189</v>
      </c>
      <c r="AE158" s="41"/>
      <c r="AF158" s="41"/>
      <c r="AG158" s="41" t="s">
        <v>190</v>
      </c>
      <c r="AH158" s="41"/>
      <c r="AI158" s="43"/>
      <c r="AJ158" s="41"/>
      <c r="AK158" s="43"/>
      <c r="AL158" s="41"/>
      <c r="AM158" s="41" t="s">
        <v>59</v>
      </c>
      <c r="AN158" s="41" t="s">
        <v>59</v>
      </c>
      <c r="AO158" s="41" t="s">
        <v>425</v>
      </c>
      <c r="AP158" s="41" t="s">
        <v>1029</v>
      </c>
      <c r="AQ158" s="41"/>
      <c r="AR158" s="41" t="s">
        <v>11108</v>
      </c>
      <c r="AS158" s="41" t="s">
        <v>11107</v>
      </c>
      <c r="AT158" s="41" t="s">
        <v>1029</v>
      </c>
      <c r="AU158" s="40" t="s">
        <v>2767</v>
      </c>
      <c r="AV158" s="40" t="s">
        <v>153</v>
      </c>
      <c r="AW158" s="40" t="s">
        <v>2881</v>
      </c>
      <c r="AX158" s="40" t="s">
        <v>2774</v>
      </c>
    </row>
    <row r="159" spans="1:50" x14ac:dyDescent="0.2">
      <c r="A159" s="40" t="s">
        <v>11109</v>
      </c>
      <c r="B159" s="40" t="s">
        <v>10639</v>
      </c>
      <c r="C159" s="40" t="s">
        <v>11110</v>
      </c>
      <c r="D159" s="40" t="s">
        <v>187</v>
      </c>
      <c r="E159" s="48">
        <v>1073219</v>
      </c>
      <c r="F159" s="48">
        <v>4897</v>
      </c>
      <c r="G159" s="49">
        <v>1068322</v>
      </c>
      <c r="H159" s="41" t="s">
        <v>558</v>
      </c>
      <c r="I159" s="41" t="s">
        <v>188</v>
      </c>
      <c r="J159" s="42" t="s">
        <v>150</v>
      </c>
      <c r="K159" s="40" t="s">
        <v>2883</v>
      </c>
      <c r="L159" s="40" t="s">
        <v>2884</v>
      </c>
      <c r="M159" s="40" t="s">
        <v>140</v>
      </c>
      <c r="N159" s="40" t="s">
        <v>141</v>
      </c>
      <c r="O159" s="40" t="s">
        <v>2885</v>
      </c>
      <c r="P159" s="40" t="s">
        <v>143</v>
      </c>
      <c r="Q159" s="40" t="s">
        <v>151</v>
      </c>
      <c r="R159" s="40" t="s">
        <v>152</v>
      </c>
      <c r="S159" s="40" t="s">
        <v>1226</v>
      </c>
      <c r="T159" s="40" t="s">
        <v>1227</v>
      </c>
      <c r="U159" s="40" t="s">
        <v>27</v>
      </c>
      <c r="V159" s="40" t="s">
        <v>28</v>
      </c>
      <c r="W159" s="41" t="s">
        <v>29</v>
      </c>
      <c r="X159" s="41" t="s">
        <v>30</v>
      </c>
      <c r="Y159" s="41" t="s">
        <v>31</v>
      </c>
      <c r="Z159" s="41" t="s">
        <v>11111</v>
      </c>
      <c r="AA159" s="41" t="s">
        <v>32</v>
      </c>
      <c r="AB159" s="41" t="s">
        <v>32</v>
      </c>
      <c r="AC159" s="41" t="s">
        <v>32</v>
      </c>
      <c r="AD159" s="41" t="s">
        <v>189</v>
      </c>
      <c r="AE159" s="41"/>
      <c r="AF159" s="41"/>
      <c r="AG159" s="41" t="s">
        <v>190</v>
      </c>
      <c r="AH159" s="41"/>
      <c r="AI159" s="43"/>
      <c r="AJ159" s="41"/>
      <c r="AK159" s="43"/>
      <c r="AL159" s="41"/>
      <c r="AM159" s="41" t="s">
        <v>59</v>
      </c>
      <c r="AN159" s="41" t="s">
        <v>59</v>
      </c>
      <c r="AO159" s="41" t="s">
        <v>426</v>
      </c>
      <c r="AP159" s="41" t="s">
        <v>1029</v>
      </c>
      <c r="AQ159" s="41"/>
      <c r="AR159" s="41" t="s">
        <v>11112</v>
      </c>
      <c r="AS159" s="41" t="s">
        <v>11109</v>
      </c>
      <c r="AT159" s="41" t="s">
        <v>1029</v>
      </c>
      <c r="AU159" s="40" t="s">
        <v>2767</v>
      </c>
      <c r="AV159" s="40" t="s">
        <v>153</v>
      </c>
      <c r="AW159" s="40" t="s">
        <v>2887</v>
      </c>
      <c r="AX159" s="40" t="s">
        <v>2774</v>
      </c>
    </row>
    <row r="160" spans="1:50" x14ac:dyDescent="0.2">
      <c r="A160" s="40" t="s">
        <v>11113</v>
      </c>
      <c r="B160" s="40" t="s">
        <v>10639</v>
      </c>
      <c r="C160" s="40" t="s">
        <v>11114</v>
      </c>
      <c r="D160" s="40" t="s">
        <v>187</v>
      </c>
      <c r="E160" s="48">
        <v>4599511</v>
      </c>
      <c r="F160" s="48">
        <v>24451</v>
      </c>
      <c r="G160" s="49">
        <v>4575060</v>
      </c>
      <c r="H160" s="41" t="s">
        <v>558</v>
      </c>
      <c r="I160" s="41" t="s">
        <v>188</v>
      </c>
      <c r="J160" s="42" t="s">
        <v>150</v>
      </c>
      <c r="K160" s="40" t="s">
        <v>2889</v>
      </c>
      <c r="L160" s="40" t="s">
        <v>2890</v>
      </c>
      <c r="M160" s="40" t="s">
        <v>140</v>
      </c>
      <c r="N160" s="40" t="s">
        <v>141</v>
      </c>
      <c r="O160" s="40" t="s">
        <v>2891</v>
      </c>
      <c r="P160" s="40" t="s">
        <v>143</v>
      </c>
      <c r="Q160" s="40" t="s">
        <v>155</v>
      </c>
      <c r="R160" s="40" t="s">
        <v>156</v>
      </c>
      <c r="S160" s="40" t="s">
        <v>1226</v>
      </c>
      <c r="T160" s="40" t="s">
        <v>1227</v>
      </c>
      <c r="U160" s="40" t="s">
        <v>27</v>
      </c>
      <c r="V160" s="40" t="s">
        <v>28</v>
      </c>
      <c r="W160" s="41" t="s">
        <v>29</v>
      </c>
      <c r="X160" s="41" t="s">
        <v>30</v>
      </c>
      <c r="Y160" s="41" t="s">
        <v>31</v>
      </c>
      <c r="Z160" s="41" t="s">
        <v>7554</v>
      </c>
      <c r="AA160" s="41" t="s">
        <v>32</v>
      </c>
      <c r="AB160" s="41" t="s">
        <v>32</v>
      </c>
      <c r="AC160" s="41" t="s">
        <v>32</v>
      </c>
      <c r="AD160" s="41" t="s">
        <v>189</v>
      </c>
      <c r="AE160" s="41"/>
      <c r="AF160" s="41"/>
      <c r="AG160" s="41" t="s">
        <v>190</v>
      </c>
      <c r="AH160" s="41"/>
      <c r="AI160" s="43"/>
      <c r="AJ160" s="41"/>
      <c r="AK160" s="43"/>
      <c r="AL160" s="41"/>
      <c r="AM160" s="41" t="s">
        <v>59</v>
      </c>
      <c r="AN160" s="41" t="s">
        <v>59</v>
      </c>
      <c r="AO160" s="41" t="s">
        <v>427</v>
      </c>
      <c r="AP160" s="41" t="s">
        <v>1029</v>
      </c>
      <c r="AQ160" s="41"/>
      <c r="AR160" s="41" t="s">
        <v>11115</v>
      </c>
      <c r="AS160" s="41" t="s">
        <v>11113</v>
      </c>
      <c r="AT160" s="41" t="s">
        <v>1029</v>
      </c>
      <c r="AU160" s="40" t="s">
        <v>2767</v>
      </c>
      <c r="AV160" s="40" t="s">
        <v>153</v>
      </c>
      <c r="AW160" s="40" t="s">
        <v>2893</v>
      </c>
      <c r="AX160" s="40" t="s">
        <v>2774</v>
      </c>
    </row>
    <row r="161" spans="1:50" x14ac:dyDescent="0.2">
      <c r="A161" s="40" t="s">
        <v>11116</v>
      </c>
      <c r="B161" s="40" t="s">
        <v>10639</v>
      </c>
      <c r="C161" s="40" t="s">
        <v>11117</v>
      </c>
      <c r="D161" s="40" t="s">
        <v>187</v>
      </c>
      <c r="E161" s="48">
        <v>4599511</v>
      </c>
      <c r="F161" s="48">
        <v>24451</v>
      </c>
      <c r="G161" s="49">
        <v>4575060</v>
      </c>
      <c r="H161" s="41" t="s">
        <v>558</v>
      </c>
      <c r="I161" s="41" t="s">
        <v>188</v>
      </c>
      <c r="J161" s="42" t="s">
        <v>150</v>
      </c>
      <c r="K161" s="40" t="s">
        <v>2895</v>
      </c>
      <c r="L161" s="40" t="s">
        <v>2896</v>
      </c>
      <c r="M161" s="40" t="s">
        <v>140</v>
      </c>
      <c r="N161" s="40" t="s">
        <v>141</v>
      </c>
      <c r="O161" s="40" t="s">
        <v>2897</v>
      </c>
      <c r="P161" s="40" t="s">
        <v>143</v>
      </c>
      <c r="Q161" s="40" t="s">
        <v>157</v>
      </c>
      <c r="R161" s="40" t="s">
        <v>158</v>
      </c>
      <c r="S161" s="40" t="s">
        <v>1226</v>
      </c>
      <c r="T161" s="40" t="s">
        <v>1227</v>
      </c>
      <c r="U161" s="40" t="s">
        <v>27</v>
      </c>
      <c r="V161" s="40" t="s">
        <v>28</v>
      </c>
      <c r="W161" s="41" t="s">
        <v>29</v>
      </c>
      <c r="X161" s="41" t="s">
        <v>30</v>
      </c>
      <c r="Y161" s="41" t="s">
        <v>31</v>
      </c>
      <c r="Z161" s="41" t="s">
        <v>7554</v>
      </c>
      <c r="AA161" s="41" t="s">
        <v>32</v>
      </c>
      <c r="AB161" s="41" t="s">
        <v>32</v>
      </c>
      <c r="AC161" s="41" t="s">
        <v>32</v>
      </c>
      <c r="AD161" s="41" t="s">
        <v>189</v>
      </c>
      <c r="AE161" s="41"/>
      <c r="AF161" s="41"/>
      <c r="AG161" s="41" t="s">
        <v>190</v>
      </c>
      <c r="AH161" s="41"/>
      <c r="AI161" s="43"/>
      <c r="AJ161" s="41"/>
      <c r="AK161" s="43"/>
      <c r="AL161" s="41"/>
      <c r="AM161" s="41" t="s">
        <v>59</v>
      </c>
      <c r="AN161" s="41" t="s">
        <v>59</v>
      </c>
      <c r="AO161" s="41" t="s">
        <v>428</v>
      </c>
      <c r="AP161" s="41" t="s">
        <v>1029</v>
      </c>
      <c r="AQ161" s="41"/>
      <c r="AR161" s="41" t="s">
        <v>11118</v>
      </c>
      <c r="AS161" s="41" t="s">
        <v>11116</v>
      </c>
      <c r="AT161" s="41" t="s">
        <v>1029</v>
      </c>
      <c r="AU161" s="40" t="s">
        <v>2767</v>
      </c>
      <c r="AV161" s="40" t="s">
        <v>153</v>
      </c>
      <c r="AW161" s="40" t="s">
        <v>2899</v>
      </c>
      <c r="AX161" s="40" t="s">
        <v>2774</v>
      </c>
    </row>
    <row r="162" spans="1:50" x14ac:dyDescent="0.2">
      <c r="A162" s="40" t="s">
        <v>11119</v>
      </c>
      <c r="B162" s="40" t="s">
        <v>10639</v>
      </c>
      <c r="C162" s="40" t="s">
        <v>11120</v>
      </c>
      <c r="D162" s="40" t="s">
        <v>187</v>
      </c>
      <c r="E162" s="48">
        <v>4599511</v>
      </c>
      <c r="F162" s="48">
        <v>24451</v>
      </c>
      <c r="G162" s="49">
        <v>4575060</v>
      </c>
      <c r="H162" s="41" t="s">
        <v>558</v>
      </c>
      <c r="I162" s="41" t="s">
        <v>188</v>
      </c>
      <c r="J162" s="42" t="s">
        <v>150</v>
      </c>
      <c r="K162" s="40" t="s">
        <v>2901</v>
      </c>
      <c r="L162" s="40" t="s">
        <v>2902</v>
      </c>
      <c r="M162" s="40" t="s">
        <v>140</v>
      </c>
      <c r="N162" s="40" t="s">
        <v>141</v>
      </c>
      <c r="O162" s="40" t="s">
        <v>2903</v>
      </c>
      <c r="P162" s="40" t="s">
        <v>143</v>
      </c>
      <c r="Q162" s="40" t="s">
        <v>148</v>
      </c>
      <c r="R162" s="40" t="s">
        <v>149</v>
      </c>
      <c r="S162" s="40" t="s">
        <v>1226</v>
      </c>
      <c r="T162" s="40" t="s">
        <v>1227</v>
      </c>
      <c r="U162" s="40" t="s">
        <v>27</v>
      </c>
      <c r="V162" s="40" t="s">
        <v>28</v>
      </c>
      <c r="W162" s="41" t="s">
        <v>29</v>
      </c>
      <c r="X162" s="41" t="s">
        <v>30</v>
      </c>
      <c r="Y162" s="41" t="s">
        <v>31</v>
      </c>
      <c r="Z162" s="41" t="s">
        <v>7554</v>
      </c>
      <c r="AA162" s="41" t="s">
        <v>32</v>
      </c>
      <c r="AB162" s="41" t="s">
        <v>32</v>
      </c>
      <c r="AC162" s="41" t="s">
        <v>32</v>
      </c>
      <c r="AD162" s="41" t="s">
        <v>189</v>
      </c>
      <c r="AE162" s="41"/>
      <c r="AF162" s="41"/>
      <c r="AG162" s="41" t="s">
        <v>190</v>
      </c>
      <c r="AH162" s="41"/>
      <c r="AI162" s="43"/>
      <c r="AJ162" s="41"/>
      <c r="AK162" s="43"/>
      <c r="AL162" s="41"/>
      <c r="AM162" s="41" t="s">
        <v>59</v>
      </c>
      <c r="AN162" s="41" t="s">
        <v>59</v>
      </c>
      <c r="AO162" s="41" t="s">
        <v>429</v>
      </c>
      <c r="AP162" s="41" t="s">
        <v>1029</v>
      </c>
      <c r="AQ162" s="41"/>
      <c r="AR162" s="41" t="s">
        <v>11121</v>
      </c>
      <c r="AS162" s="41" t="s">
        <v>11119</v>
      </c>
      <c r="AT162" s="41" t="s">
        <v>1029</v>
      </c>
      <c r="AU162" s="40" t="s">
        <v>2767</v>
      </c>
      <c r="AV162" s="40" t="s">
        <v>153</v>
      </c>
      <c r="AW162" s="40" t="s">
        <v>2905</v>
      </c>
      <c r="AX162" s="40" t="s">
        <v>2774</v>
      </c>
    </row>
    <row r="163" spans="1:50" x14ac:dyDescent="0.2">
      <c r="A163" s="40" t="s">
        <v>11122</v>
      </c>
      <c r="B163" s="40" t="s">
        <v>10639</v>
      </c>
      <c r="C163" s="40" t="s">
        <v>11123</v>
      </c>
      <c r="D163" s="40" t="s">
        <v>187</v>
      </c>
      <c r="E163" s="48">
        <v>4599511</v>
      </c>
      <c r="F163" s="48">
        <v>24451</v>
      </c>
      <c r="G163" s="49">
        <v>4575060</v>
      </c>
      <c r="H163" s="41" t="s">
        <v>558</v>
      </c>
      <c r="I163" s="41" t="s">
        <v>188</v>
      </c>
      <c r="J163" s="42" t="s">
        <v>150</v>
      </c>
      <c r="K163" s="40" t="s">
        <v>2907</v>
      </c>
      <c r="L163" s="40" t="s">
        <v>2908</v>
      </c>
      <c r="M163" s="40" t="s">
        <v>140</v>
      </c>
      <c r="N163" s="40" t="s">
        <v>141</v>
      </c>
      <c r="O163" s="40" t="s">
        <v>2909</v>
      </c>
      <c r="P163" s="40" t="s">
        <v>143</v>
      </c>
      <c r="Q163" s="40" t="s">
        <v>148</v>
      </c>
      <c r="R163" s="40" t="s">
        <v>149</v>
      </c>
      <c r="S163" s="40" t="s">
        <v>1226</v>
      </c>
      <c r="T163" s="40" t="s">
        <v>1227</v>
      </c>
      <c r="U163" s="40" t="s">
        <v>27</v>
      </c>
      <c r="V163" s="40" t="s">
        <v>28</v>
      </c>
      <c r="W163" s="41" t="s">
        <v>29</v>
      </c>
      <c r="X163" s="41" t="s">
        <v>30</v>
      </c>
      <c r="Y163" s="41" t="s">
        <v>31</v>
      </c>
      <c r="Z163" s="41" t="s">
        <v>7554</v>
      </c>
      <c r="AA163" s="41" t="s">
        <v>32</v>
      </c>
      <c r="AB163" s="41" t="s">
        <v>32</v>
      </c>
      <c r="AC163" s="41" t="s">
        <v>32</v>
      </c>
      <c r="AD163" s="41" t="s">
        <v>189</v>
      </c>
      <c r="AE163" s="41"/>
      <c r="AF163" s="41"/>
      <c r="AG163" s="41" t="s">
        <v>190</v>
      </c>
      <c r="AH163" s="41"/>
      <c r="AI163" s="43"/>
      <c r="AJ163" s="41"/>
      <c r="AK163" s="43"/>
      <c r="AL163" s="41"/>
      <c r="AM163" s="41" t="s">
        <v>59</v>
      </c>
      <c r="AN163" s="41" t="s">
        <v>59</v>
      </c>
      <c r="AO163" s="41" t="s">
        <v>430</v>
      </c>
      <c r="AP163" s="41" t="s">
        <v>1029</v>
      </c>
      <c r="AQ163" s="41"/>
      <c r="AR163" s="41" t="s">
        <v>11124</v>
      </c>
      <c r="AS163" s="41" t="s">
        <v>11122</v>
      </c>
      <c r="AT163" s="41" t="s">
        <v>1029</v>
      </c>
      <c r="AU163" s="40" t="s">
        <v>2767</v>
      </c>
      <c r="AV163" s="40" t="s">
        <v>153</v>
      </c>
      <c r="AW163" s="40" t="s">
        <v>2911</v>
      </c>
      <c r="AX163" s="40" t="s">
        <v>2774</v>
      </c>
    </row>
    <row r="164" spans="1:50" x14ac:dyDescent="0.2">
      <c r="A164" s="40" t="s">
        <v>11125</v>
      </c>
      <c r="B164" s="40" t="s">
        <v>10639</v>
      </c>
      <c r="C164" s="40" t="s">
        <v>11126</v>
      </c>
      <c r="D164" s="40" t="s">
        <v>187</v>
      </c>
      <c r="E164" s="48">
        <v>4599511</v>
      </c>
      <c r="F164" s="48">
        <v>26325</v>
      </c>
      <c r="G164" s="49">
        <v>4573186</v>
      </c>
      <c r="H164" s="41" t="s">
        <v>558</v>
      </c>
      <c r="I164" s="41" t="s">
        <v>188</v>
      </c>
      <c r="J164" s="42" t="s">
        <v>150</v>
      </c>
      <c r="K164" s="40" t="s">
        <v>2913</v>
      </c>
      <c r="L164" s="40" t="s">
        <v>2914</v>
      </c>
      <c r="M164" s="40" t="s">
        <v>140</v>
      </c>
      <c r="N164" s="40" t="s">
        <v>141</v>
      </c>
      <c r="O164" s="40" t="s">
        <v>2915</v>
      </c>
      <c r="P164" s="40" t="s">
        <v>143</v>
      </c>
      <c r="Q164" s="40" t="s">
        <v>151</v>
      </c>
      <c r="R164" s="40" t="s">
        <v>152</v>
      </c>
      <c r="S164" s="40" t="s">
        <v>1226</v>
      </c>
      <c r="T164" s="40" t="s">
        <v>1227</v>
      </c>
      <c r="U164" s="40" t="s">
        <v>27</v>
      </c>
      <c r="V164" s="40" t="s">
        <v>28</v>
      </c>
      <c r="W164" s="41" t="s">
        <v>29</v>
      </c>
      <c r="X164" s="41" t="s">
        <v>30</v>
      </c>
      <c r="Y164" s="41" t="s">
        <v>31</v>
      </c>
      <c r="Z164" s="41" t="s">
        <v>7554</v>
      </c>
      <c r="AA164" s="41" t="s">
        <v>32</v>
      </c>
      <c r="AB164" s="41" t="s">
        <v>32</v>
      </c>
      <c r="AC164" s="41" t="s">
        <v>32</v>
      </c>
      <c r="AD164" s="41" t="s">
        <v>189</v>
      </c>
      <c r="AE164" s="41"/>
      <c r="AF164" s="41"/>
      <c r="AG164" s="41" t="s">
        <v>190</v>
      </c>
      <c r="AH164" s="41"/>
      <c r="AI164" s="43"/>
      <c r="AJ164" s="41"/>
      <c r="AK164" s="43"/>
      <c r="AL164" s="41"/>
      <c r="AM164" s="41" t="s">
        <v>59</v>
      </c>
      <c r="AN164" s="41" t="s">
        <v>59</v>
      </c>
      <c r="AO164" s="41" t="s">
        <v>431</v>
      </c>
      <c r="AP164" s="41" t="s">
        <v>1029</v>
      </c>
      <c r="AQ164" s="41"/>
      <c r="AR164" s="41" t="s">
        <v>11127</v>
      </c>
      <c r="AS164" s="41" t="s">
        <v>11125</v>
      </c>
      <c r="AT164" s="41" t="s">
        <v>1029</v>
      </c>
      <c r="AU164" s="40" t="s">
        <v>2767</v>
      </c>
      <c r="AV164" s="40" t="s">
        <v>153</v>
      </c>
      <c r="AW164" s="40" t="s">
        <v>2917</v>
      </c>
      <c r="AX164" s="40" t="s">
        <v>2774</v>
      </c>
    </row>
    <row r="165" spans="1:50" x14ac:dyDescent="0.2">
      <c r="A165" s="40" t="s">
        <v>11128</v>
      </c>
      <c r="B165" s="40" t="s">
        <v>10639</v>
      </c>
      <c r="C165" s="40" t="s">
        <v>11129</v>
      </c>
      <c r="D165" s="40" t="s">
        <v>187</v>
      </c>
      <c r="E165" s="48">
        <v>4599511</v>
      </c>
      <c r="F165" s="48">
        <v>977254</v>
      </c>
      <c r="G165" s="49">
        <v>3622257</v>
      </c>
      <c r="H165" s="41" t="s">
        <v>558</v>
      </c>
      <c r="I165" s="41" t="s">
        <v>188</v>
      </c>
      <c r="J165" s="42" t="s">
        <v>150</v>
      </c>
      <c r="K165" s="40" t="s">
        <v>2918</v>
      </c>
      <c r="L165" s="40" t="s">
        <v>2919</v>
      </c>
      <c r="M165" s="40" t="s">
        <v>140</v>
      </c>
      <c r="N165" s="40" t="s">
        <v>141</v>
      </c>
      <c r="O165" s="40" t="s">
        <v>2920</v>
      </c>
      <c r="P165" s="40" t="s">
        <v>143</v>
      </c>
      <c r="Q165" s="40" t="s">
        <v>157</v>
      </c>
      <c r="R165" s="40" t="s">
        <v>158</v>
      </c>
      <c r="S165" s="40" t="s">
        <v>1226</v>
      </c>
      <c r="T165" s="40" t="s">
        <v>1227</v>
      </c>
      <c r="U165" s="40" t="s">
        <v>27</v>
      </c>
      <c r="V165" s="40" t="s">
        <v>28</v>
      </c>
      <c r="W165" s="41" t="s">
        <v>29</v>
      </c>
      <c r="X165" s="41" t="s">
        <v>30</v>
      </c>
      <c r="Y165" s="41" t="s">
        <v>31</v>
      </c>
      <c r="Z165" s="41" t="s">
        <v>7554</v>
      </c>
      <c r="AA165" s="41" t="s">
        <v>32</v>
      </c>
      <c r="AB165" s="41" t="s">
        <v>32</v>
      </c>
      <c r="AC165" s="41" t="s">
        <v>32</v>
      </c>
      <c r="AD165" s="41" t="s">
        <v>189</v>
      </c>
      <c r="AE165" s="41"/>
      <c r="AF165" s="41"/>
      <c r="AG165" s="41" t="s">
        <v>190</v>
      </c>
      <c r="AH165" s="41"/>
      <c r="AI165" s="43"/>
      <c r="AJ165" s="41"/>
      <c r="AK165" s="43"/>
      <c r="AL165" s="41"/>
      <c r="AM165" s="41" t="s">
        <v>59</v>
      </c>
      <c r="AN165" s="41" t="s">
        <v>59</v>
      </c>
      <c r="AO165" s="41" t="s">
        <v>432</v>
      </c>
      <c r="AP165" s="41" t="s">
        <v>1029</v>
      </c>
      <c r="AQ165" s="41"/>
      <c r="AR165" s="41" t="s">
        <v>11130</v>
      </c>
      <c r="AS165" s="41" t="s">
        <v>11128</v>
      </c>
      <c r="AT165" s="41" t="s">
        <v>1029</v>
      </c>
      <c r="AU165" s="40" t="s">
        <v>2767</v>
      </c>
      <c r="AV165" s="40" t="s">
        <v>153</v>
      </c>
      <c r="AW165" s="40" t="s">
        <v>2922</v>
      </c>
      <c r="AX165" s="40" t="s">
        <v>2774</v>
      </c>
    </row>
    <row r="166" spans="1:50" x14ac:dyDescent="0.2">
      <c r="A166" s="40" t="s">
        <v>11131</v>
      </c>
      <c r="B166" s="40" t="s">
        <v>10639</v>
      </c>
      <c r="C166" s="40" t="s">
        <v>11132</v>
      </c>
      <c r="D166" s="40" t="s">
        <v>187</v>
      </c>
      <c r="E166" s="48">
        <v>4599511</v>
      </c>
      <c r="F166" s="48">
        <v>24451</v>
      </c>
      <c r="G166" s="49">
        <v>4575060</v>
      </c>
      <c r="H166" s="41" t="s">
        <v>558</v>
      </c>
      <c r="I166" s="41" t="s">
        <v>188</v>
      </c>
      <c r="J166" s="42" t="s">
        <v>150</v>
      </c>
      <c r="K166" s="40" t="s">
        <v>2924</v>
      </c>
      <c r="L166" s="40" t="s">
        <v>2925</v>
      </c>
      <c r="M166" s="40" t="s">
        <v>140</v>
      </c>
      <c r="N166" s="40" t="s">
        <v>141</v>
      </c>
      <c r="O166" s="40" t="s">
        <v>2926</v>
      </c>
      <c r="P166" s="40" t="s">
        <v>143</v>
      </c>
      <c r="Q166" s="40" t="s">
        <v>270</v>
      </c>
      <c r="R166" s="40" t="s">
        <v>271</v>
      </c>
      <c r="S166" s="40" t="s">
        <v>1226</v>
      </c>
      <c r="T166" s="40" t="s">
        <v>1227</v>
      </c>
      <c r="U166" s="40" t="s">
        <v>27</v>
      </c>
      <c r="V166" s="40" t="s">
        <v>28</v>
      </c>
      <c r="W166" s="41" t="s">
        <v>29</v>
      </c>
      <c r="X166" s="41" t="s">
        <v>30</v>
      </c>
      <c r="Y166" s="41" t="s">
        <v>31</v>
      </c>
      <c r="Z166" s="41" t="s">
        <v>7554</v>
      </c>
      <c r="AA166" s="41" t="s">
        <v>32</v>
      </c>
      <c r="AB166" s="41" t="s">
        <v>32</v>
      </c>
      <c r="AC166" s="41" t="s">
        <v>32</v>
      </c>
      <c r="AD166" s="41" t="s">
        <v>189</v>
      </c>
      <c r="AE166" s="41"/>
      <c r="AF166" s="41"/>
      <c r="AG166" s="41" t="s">
        <v>190</v>
      </c>
      <c r="AH166" s="41"/>
      <c r="AI166" s="43"/>
      <c r="AJ166" s="41"/>
      <c r="AK166" s="43"/>
      <c r="AL166" s="41"/>
      <c r="AM166" s="41" t="s">
        <v>59</v>
      </c>
      <c r="AN166" s="41" t="s">
        <v>59</v>
      </c>
      <c r="AO166" s="41" t="s">
        <v>433</v>
      </c>
      <c r="AP166" s="41" t="s">
        <v>1029</v>
      </c>
      <c r="AQ166" s="41"/>
      <c r="AR166" s="41" t="s">
        <v>11133</v>
      </c>
      <c r="AS166" s="41" t="s">
        <v>11131</v>
      </c>
      <c r="AT166" s="41" t="s">
        <v>1029</v>
      </c>
      <c r="AU166" s="40" t="s">
        <v>2767</v>
      </c>
      <c r="AV166" s="40" t="s">
        <v>153</v>
      </c>
      <c r="AW166" s="40" t="s">
        <v>2928</v>
      </c>
      <c r="AX166" s="40" t="s">
        <v>2774</v>
      </c>
    </row>
    <row r="167" spans="1:50" x14ac:dyDescent="0.2">
      <c r="A167" s="40" t="s">
        <v>11134</v>
      </c>
      <c r="B167" s="40" t="s">
        <v>10639</v>
      </c>
      <c r="C167" s="40" t="s">
        <v>11126</v>
      </c>
      <c r="D167" s="40" t="s">
        <v>187</v>
      </c>
      <c r="E167" s="48">
        <v>4599511</v>
      </c>
      <c r="F167" s="48">
        <v>24451</v>
      </c>
      <c r="G167" s="49">
        <v>4575060</v>
      </c>
      <c r="H167" s="41" t="s">
        <v>558</v>
      </c>
      <c r="I167" s="41" t="s">
        <v>188</v>
      </c>
      <c r="J167" s="42" t="s">
        <v>150</v>
      </c>
      <c r="K167" s="40" t="s">
        <v>2936</v>
      </c>
      <c r="L167" s="40" t="s">
        <v>2937</v>
      </c>
      <c r="M167" s="40" t="s">
        <v>140</v>
      </c>
      <c r="N167" s="40" t="s">
        <v>141</v>
      </c>
      <c r="O167" s="40" t="s">
        <v>2938</v>
      </c>
      <c r="P167" s="40" t="s">
        <v>143</v>
      </c>
      <c r="Q167" s="40" t="s">
        <v>151</v>
      </c>
      <c r="R167" s="40" t="s">
        <v>152</v>
      </c>
      <c r="S167" s="40" t="s">
        <v>1226</v>
      </c>
      <c r="T167" s="40" t="s">
        <v>1227</v>
      </c>
      <c r="U167" s="40" t="s">
        <v>27</v>
      </c>
      <c r="V167" s="40" t="s">
        <v>28</v>
      </c>
      <c r="W167" s="41" t="s">
        <v>29</v>
      </c>
      <c r="X167" s="41" t="s">
        <v>30</v>
      </c>
      <c r="Y167" s="41" t="s">
        <v>31</v>
      </c>
      <c r="Z167" s="41" t="s">
        <v>7554</v>
      </c>
      <c r="AA167" s="41" t="s">
        <v>32</v>
      </c>
      <c r="AB167" s="41" t="s">
        <v>32</v>
      </c>
      <c r="AC167" s="41" t="s">
        <v>32</v>
      </c>
      <c r="AD167" s="41" t="s">
        <v>189</v>
      </c>
      <c r="AE167" s="41"/>
      <c r="AF167" s="41"/>
      <c r="AG167" s="41" t="s">
        <v>190</v>
      </c>
      <c r="AH167" s="41"/>
      <c r="AI167" s="43"/>
      <c r="AJ167" s="41"/>
      <c r="AK167" s="43"/>
      <c r="AL167" s="41"/>
      <c r="AM167" s="41" t="s">
        <v>59</v>
      </c>
      <c r="AN167" s="41" t="s">
        <v>59</v>
      </c>
      <c r="AO167" s="41" t="s">
        <v>435</v>
      </c>
      <c r="AP167" s="41" t="s">
        <v>1029</v>
      </c>
      <c r="AQ167" s="41"/>
      <c r="AR167" s="41" t="s">
        <v>11135</v>
      </c>
      <c r="AS167" s="41" t="s">
        <v>11134</v>
      </c>
      <c r="AT167" s="41" t="s">
        <v>1029</v>
      </c>
      <c r="AU167" s="40" t="s">
        <v>2767</v>
      </c>
      <c r="AV167" s="40" t="s">
        <v>153</v>
      </c>
      <c r="AW167" s="40" t="s">
        <v>2940</v>
      </c>
      <c r="AX167" s="40" t="s">
        <v>2941</v>
      </c>
    </row>
    <row r="168" spans="1:50" x14ac:dyDescent="0.2">
      <c r="A168" s="40" t="s">
        <v>11136</v>
      </c>
      <c r="B168" s="40" t="s">
        <v>10639</v>
      </c>
      <c r="C168" s="40" t="s">
        <v>11123</v>
      </c>
      <c r="D168" s="40" t="s">
        <v>187</v>
      </c>
      <c r="E168" s="48">
        <v>4599511</v>
      </c>
      <c r="F168" s="48">
        <v>28091</v>
      </c>
      <c r="G168" s="49">
        <v>4571420</v>
      </c>
      <c r="H168" s="41" t="s">
        <v>558</v>
      </c>
      <c r="I168" s="41" t="s">
        <v>188</v>
      </c>
      <c r="J168" s="42" t="s">
        <v>150</v>
      </c>
      <c r="K168" s="40" t="s">
        <v>2943</v>
      </c>
      <c r="L168" s="40" t="s">
        <v>2944</v>
      </c>
      <c r="M168" s="40" t="s">
        <v>140</v>
      </c>
      <c r="N168" s="40" t="s">
        <v>141</v>
      </c>
      <c r="O168" s="40" t="s">
        <v>2945</v>
      </c>
      <c r="P168" s="40" t="s">
        <v>143</v>
      </c>
      <c r="Q168" s="40" t="s">
        <v>148</v>
      </c>
      <c r="R168" s="40" t="s">
        <v>149</v>
      </c>
      <c r="S168" s="40" t="s">
        <v>1226</v>
      </c>
      <c r="T168" s="40" t="s">
        <v>1227</v>
      </c>
      <c r="U168" s="40" t="s">
        <v>27</v>
      </c>
      <c r="V168" s="40" t="s">
        <v>28</v>
      </c>
      <c r="W168" s="41" t="s">
        <v>29</v>
      </c>
      <c r="X168" s="41" t="s">
        <v>30</v>
      </c>
      <c r="Y168" s="41" t="s">
        <v>31</v>
      </c>
      <c r="Z168" s="41" t="s">
        <v>7554</v>
      </c>
      <c r="AA168" s="41" t="s">
        <v>32</v>
      </c>
      <c r="AB168" s="41" t="s">
        <v>32</v>
      </c>
      <c r="AC168" s="41" t="s">
        <v>32</v>
      </c>
      <c r="AD168" s="41" t="s">
        <v>189</v>
      </c>
      <c r="AE168" s="41"/>
      <c r="AF168" s="41"/>
      <c r="AG168" s="41" t="s">
        <v>190</v>
      </c>
      <c r="AH168" s="41"/>
      <c r="AI168" s="43"/>
      <c r="AJ168" s="41"/>
      <c r="AK168" s="43"/>
      <c r="AL168" s="41"/>
      <c r="AM168" s="41" t="s">
        <v>59</v>
      </c>
      <c r="AN168" s="41" t="s">
        <v>59</v>
      </c>
      <c r="AO168" s="41" t="s">
        <v>436</v>
      </c>
      <c r="AP168" s="41" t="s">
        <v>1029</v>
      </c>
      <c r="AQ168" s="41"/>
      <c r="AR168" s="41" t="s">
        <v>11137</v>
      </c>
      <c r="AS168" s="41" t="s">
        <v>11136</v>
      </c>
      <c r="AT168" s="41" t="s">
        <v>1029</v>
      </c>
      <c r="AU168" s="40" t="s">
        <v>2767</v>
      </c>
      <c r="AV168" s="40" t="s">
        <v>153</v>
      </c>
      <c r="AW168" s="40" t="s">
        <v>2947</v>
      </c>
      <c r="AX168" s="40" t="s">
        <v>2774</v>
      </c>
    </row>
    <row r="169" spans="1:50" x14ac:dyDescent="0.2">
      <c r="A169" s="40" t="s">
        <v>11138</v>
      </c>
      <c r="B169" s="40" t="s">
        <v>10639</v>
      </c>
      <c r="C169" s="40" t="s">
        <v>11079</v>
      </c>
      <c r="D169" s="40" t="s">
        <v>187</v>
      </c>
      <c r="E169" s="48">
        <v>4599511</v>
      </c>
      <c r="F169" s="48">
        <v>25388</v>
      </c>
      <c r="G169" s="49">
        <v>4574123</v>
      </c>
      <c r="H169" s="41" t="s">
        <v>558</v>
      </c>
      <c r="I169" s="41" t="s">
        <v>188</v>
      </c>
      <c r="J169" s="42" t="s">
        <v>150</v>
      </c>
      <c r="K169" s="40" t="s">
        <v>2949</v>
      </c>
      <c r="L169" s="40" t="s">
        <v>2950</v>
      </c>
      <c r="M169" s="40" t="s">
        <v>140</v>
      </c>
      <c r="N169" s="40" t="s">
        <v>141</v>
      </c>
      <c r="O169" s="40" t="s">
        <v>2951</v>
      </c>
      <c r="P169" s="40" t="s">
        <v>143</v>
      </c>
      <c r="Q169" s="40" t="s">
        <v>148</v>
      </c>
      <c r="R169" s="40" t="s">
        <v>149</v>
      </c>
      <c r="S169" s="40" t="s">
        <v>1226</v>
      </c>
      <c r="T169" s="40" t="s">
        <v>1227</v>
      </c>
      <c r="U169" s="40" t="s">
        <v>27</v>
      </c>
      <c r="V169" s="40" t="s">
        <v>28</v>
      </c>
      <c r="W169" s="41" t="s">
        <v>29</v>
      </c>
      <c r="X169" s="41" t="s">
        <v>30</v>
      </c>
      <c r="Y169" s="41" t="s">
        <v>31</v>
      </c>
      <c r="Z169" s="41" t="s">
        <v>7554</v>
      </c>
      <c r="AA169" s="41" t="s">
        <v>32</v>
      </c>
      <c r="AB169" s="41" t="s">
        <v>32</v>
      </c>
      <c r="AC169" s="41" t="s">
        <v>32</v>
      </c>
      <c r="AD169" s="41" t="s">
        <v>189</v>
      </c>
      <c r="AE169" s="41"/>
      <c r="AF169" s="41"/>
      <c r="AG169" s="41" t="s">
        <v>190</v>
      </c>
      <c r="AH169" s="41"/>
      <c r="AI169" s="43"/>
      <c r="AJ169" s="41"/>
      <c r="AK169" s="43"/>
      <c r="AL169" s="41"/>
      <c r="AM169" s="41" t="s">
        <v>59</v>
      </c>
      <c r="AN169" s="41" t="s">
        <v>59</v>
      </c>
      <c r="AO169" s="41" t="s">
        <v>437</v>
      </c>
      <c r="AP169" s="41" t="s">
        <v>1029</v>
      </c>
      <c r="AQ169" s="41"/>
      <c r="AR169" s="41" t="s">
        <v>11139</v>
      </c>
      <c r="AS169" s="41" t="s">
        <v>11138</v>
      </c>
      <c r="AT169" s="41" t="s">
        <v>1029</v>
      </c>
      <c r="AU169" s="40" t="s">
        <v>2767</v>
      </c>
      <c r="AV169" s="40" t="s">
        <v>153</v>
      </c>
      <c r="AW169" s="40" t="s">
        <v>2953</v>
      </c>
      <c r="AX169" s="40" t="s">
        <v>2774</v>
      </c>
    </row>
    <row r="170" spans="1:50" x14ac:dyDescent="0.2">
      <c r="A170" s="40" t="s">
        <v>11140</v>
      </c>
      <c r="B170" s="40" t="s">
        <v>10639</v>
      </c>
      <c r="C170" s="40" t="s">
        <v>11066</v>
      </c>
      <c r="D170" s="40" t="s">
        <v>187</v>
      </c>
      <c r="E170" s="48">
        <v>4599511</v>
      </c>
      <c r="F170" s="48">
        <v>25388</v>
      </c>
      <c r="G170" s="49">
        <v>4574123</v>
      </c>
      <c r="H170" s="41" t="s">
        <v>558</v>
      </c>
      <c r="I170" s="41" t="s">
        <v>188</v>
      </c>
      <c r="J170" s="42" t="s">
        <v>150</v>
      </c>
      <c r="K170" s="40" t="s">
        <v>2955</v>
      </c>
      <c r="L170" s="40" t="s">
        <v>2956</v>
      </c>
      <c r="M170" s="40" t="s">
        <v>140</v>
      </c>
      <c r="N170" s="40" t="s">
        <v>141</v>
      </c>
      <c r="O170" s="40" t="s">
        <v>2957</v>
      </c>
      <c r="P170" s="40" t="s">
        <v>143</v>
      </c>
      <c r="Q170" s="40" t="s">
        <v>157</v>
      </c>
      <c r="R170" s="40" t="s">
        <v>158</v>
      </c>
      <c r="S170" s="40" t="s">
        <v>1226</v>
      </c>
      <c r="T170" s="40" t="s">
        <v>1227</v>
      </c>
      <c r="U170" s="40" t="s">
        <v>27</v>
      </c>
      <c r="V170" s="40" t="s">
        <v>28</v>
      </c>
      <c r="W170" s="41" t="s">
        <v>29</v>
      </c>
      <c r="X170" s="41" t="s">
        <v>30</v>
      </c>
      <c r="Y170" s="41" t="s">
        <v>31</v>
      </c>
      <c r="Z170" s="41" t="s">
        <v>7554</v>
      </c>
      <c r="AA170" s="41" t="s">
        <v>32</v>
      </c>
      <c r="AB170" s="41" t="s">
        <v>32</v>
      </c>
      <c r="AC170" s="41" t="s">
        <v>32</v>
      </c>
      <c r="AD170" s="41" t="s">
        <v>189</v>
      </c>
      <c r="AE170" s="41"/>
      <c r="AF170" s="41"/>
      <c r="AG170" s="41" t="s">
        <v>190</v>
      </c>
      <c r="AH170" s="41"/>
      <c r="AI170" s="43"/>
      <c r="AJ170" s="41"/>
      <c r="AK170" s="43"/>
      <c r="AL170" s="41"/>
      <c r="AM170" s="41" t="s">
        <v>59</v>
      </c>
      <c r="AN170" s="41" t="s">
        <v>59</v>
      </c>
      <c r="AO170" s="41" t="s">
        <v>438</v>
      </c>
      <c r="AP170" s="41" t="s">
        <v>1029</v>
      </c>
      <c r="AQ170" s="41"/>
      <c r="AR170" s="41" t="s">
        <v>11141</v>
      </c>
      <c r="AS170" s="41" t="s">
        <v>11140</v>
      </c>
      <c r="AT170" s="41" t="s">
        <v>1029</v>
      </c>
      <c r="AU170" s="40" t="s">
        <v>2767</v>
      </c>
      <c r="AV170" s="40" t="s">
        <v>153</v>
      </c>
      <c r="AW170" s="40" t="s">
        <v>2959</v>
      </c>
      <c r="AX170" s="40" t="s">
        <v>2774</v>
      </c>
    </row>
    <row r="171" spans="1:50" x14ac:dyDescent="0.2">
      <c r="A171" s="40" t="s">
        <v>11142</v>
      </c>
      <c r="B171" s="40" t="s">
        <v>10639</v>
      </c>
      <c r="C171" s="40" t="s">
        <v>11143</v>
      </c>
      <c r="D171" s="40" t="s">
        <v>187</v>
      </c>
      <c r="E171" s="48">
        <v>4599511</v>
      </c>
      <c r="F171" s="48">
        <v>24451</v>
      </c>
      <c r="G171" s="49">
        <v>4575060</v>
      </c>
      <c r="H171" s="41" t="s">
        <v>558</v>
      </c>
      <c r="I171" s="41" t="s">
        <v>188</v>
      </c>
      <c r="J171" s="42" t="s">
        <v>150</v>
      </c>
      <c r="K171" s="40" t="s">
        <v>3195</v>
      </c>
      <c r="L171" s="40" t="s">
        <v>3196</v>
      </c>
      <c r="M171" s="40" t="s">
        <v>140</v>
      </c>
      <c r="N171" s="40" t="s">
        <v>141</v>
      </c>
      <c r="O171" s="40" t="s">
        <v>3197</v>
      </c>
      <c r="P171" s="40" t="s">
        <v>143</v>
      </c>
      <c r="Q171" s="40" t="s">
        <v>148</v>
      </c>
      <c r="R171" s="40" t="s">
        <v>149</v>
      </c>
      <c r="S171" s="40" t="s">
        <v>1226</v>
      </c>
      <c r="T171" s="40" t="s">
        <v>1227</v>
      </c>
      <c r="U171" s="40" t="s">
        <v>27</v>
      </c>
      <c r="V171" s="40" t="s">
        <v>28</v>
      </c>
      <c r="W171" s="41" t="s">
        <v>29</v>
      </c>
      <c r="X171" s="41" t="s">
        <v>30</v>
      </c>
      <c r="Y171" s="41" t="s">
        <v>31</v>
      </c>
      <c r="Z171" s="41" t="s">
        <v>7554</v>
      </c>
      <c r="AA171" s="41" t="s">
        <v>32</v>
      </c>
      <c r="AB171" s="41" t="s">
        <v>32</v>
      </c>
      <c r="AC171" s="41" t="s">
        <v>32</v>
      </c>
      <c r="AD171" s="41" t="s">
        <v>189</v>
      </c>
      <c r="AE171" s="41"/>
      <c r="AF171" s="41"/>
      <c r="AG171" s="41" t="s">
        <v>190</v>
      </c>
      <c r="AH171" s="41"/>
      <c r="AI171" s="43"/>
      <c r="AJ171" s="41"/>
      <c r="AK171" s="43"/>
      <c r="AL171" s="41"/>
      <c r="AM171" s="41" t="s">
        <v>59</v>
      </c>
      <c r="AN171" s="41" t="s">
        <v>59</v>
      </c>
      <c r="AO171" s="41" t="s">
        <v>476</v>
      </c>
      <c r="AP171" s="41" t="s">
        <v>1029</v>
      </c>
      <c r="AQ171" s="41"/>
      <c r="AR171" s="41" t="s">
        <v>11144</v>
      </c>
      <c r="AS171" s="41" t="s">
        <v>11142</v>
      </c>
      <c r="AT171" s="41" t="s">
        <v>1029</v>
      </c>
      <c r="AU171" s="40" t="s">
        <v>3132</v>
      </c>
      <c r="AV171" s="40" t="s">
        <v>153</v>
      </c>
      <c r="AW171" s="40" t="s">
        <v>3199</v>
      </c>
      <c r="AX171" s="40" t="s">
        <v>3200</v>
      </c>
    </row>
    <row r="172" spans="1:50" x14ac:dyDescent="0.2">
      <c r="A172" s="40" t="s">
        <v>11145</v>
      </c>
      <c r="B172" s="40" t="s">
        <v>10639</v>
      </c>
      <c r="C172" s="40" t="s">
        <v>11100</v>
      </c>
      <c r="D172" s="40" t="s">
        <v>187</v>
      </c>
      <c r="E172" s="48">
        <v>4599511</v>
      </c>
      <c r="F172" s="48">
        <v>28319</v>
      </c>
      <c r="G172" s="49">
        <v>4571192</v>
      </c>
      <c r="H172" s="41" t="s">
        <v>558</v>
      </c>
      <c r="I172" s="41" t="s">
        <v>188</v>
      </c>
      <c r="J172" s="42" t="s">
        <v>150</v>
      </c>
      <c r="K172" s="40" t="s">
        <v>3455</v>
      </c>
      <c r="L172" s="40" t="s">
        <v>3456</v>
      </c>
      <c r="M172" s="40" t="s">
        <v>140</v>
      </c>
      <c r="N172" s="40" t="s">
        <v>141</v>
      </c>
      <c r="O172" s="40" t="s">
        <v>3457</v>
      </c>
      <c r="P172" s="40" t="s">
        <v>143</v>
      </c>
      <c r="Q172" s="40" t="s">
        <v>162</v>
      </c>
      <c r="R172" s="40" t="s">
        <v>163</v>
      </c>
      <c r="S172" s="40" t="s">
        <v>1226</v>
      </c>
      <c r="T172" s="40" t="s">
        <v>1227</v>
      </c>
      <c r="U172" s="40" t="s">
        <v>27</v>
      </c>
      <c r="V172" s="40" t="s">
        <v>28</v>
      </c>
      <c r="W172" s="41" t="s">
        <v>29</v>
      </c>
      <c r="X172" s="41" t="s">
        <v>30</v>
      </c>
      <c r="Y172" s="41" t="s">
        <v>31</v>
      </c>
      <c r="Z172" s="41" t="s">
        <v>7554</v>
      </c>
      <c r="AA172" s="41" t="s">
        <v>32</v>
      </c>
      <c r="AB172" s="41" t="s">
        <v>32</v>
      </c>
      <c r="AC172" s="41" t="s">
        <v>32</v>
      </c>
      <c r="AD172" s="41" t="s">
        <v>189</v>
      </c>
      <c r="AE172" s="41"/>
      <c r="AF172" s="41"/>
      <c r="AG172" s="41" t="s">
        <v>190</v>
      </c>
      <c r="AH172" s="41"/>
      <c r="AI172" s="43"/>
      <c r="AJ172" s="41"/>
      <c r="AK172" s="43"/>
      <c r="AL172" s="41"/>
      <c r="AM172" s="41" t="s">
        <v>59</v>
      </c>
      <c r="AN172" s="41" t="s">
        <v>59</v>
      </c>
      <c r="AO172" s="41" t="s">
        <v>541</v>
      </c>
      <c r="AP172" s="41" t="s">
        <v>1029</v>
      </c>
      <c r="AQ172" s="41"/>
      <c r="AR172" s="41" t="s">
        <v>11146</v>
      </c>
      <c r="AS172" s="41" t="s">
        <v>11145</v>
      </c>
      <c r="AT172" s="41" t="s">
        <v>1029</v>
      </c>
      <c r="AU172" s="40" t="s">
        <v>532</v>
      </c>
      <c r="AV172" s="40" t="s">
        <v>153</v>
      </c>
      <c r="AW172" s="40" t="s">
        <v>3459</v>
      </c>
      <c r="AX172" s="40" t="s">
        <v>3200</v>
      </c>
    </row>
    <row r="173" spans="1:50" x14ac:dyDescent="0.2">
      <c r="A173" s="40" t="s">
        <v>11147</v>
      </c>
      <c r="B173" s="40" t="s">
        <v>10639</v>
      </c>
      <c r="C173" s="40" t="s">
        <v>11126</v>
      </c>
      <c r="D173" s="40" t="s">
        <v>187</v>
      </c>
      <c r="E173" s="48">
        <v>4599511</v>
      </c>
      <c r="F173" s="48">
        <v>24451</v>
      </c>
      <c r="G173" s="49">
        <v>4575060</v>
      </c>
      <c r="H173" s="41" t="s">
        <v>558</v>
      </c>
      <c r="I173" s="41" t="s">
        <v>188</v>
      </c>
      <c r="J173" s="42" t="s">
        <v>150</v>
      </c>
      <c r="K173" s="40" t="s">
        <v>3541</v>
      </c>
      <c r="L173" s="40" t="s">
        <v>3542</v>
      </c>
      <c r="M173" s="40" t="s">
        <v>140</v>
      </c>
      <c r="N173" s="40" t="s">
        <v>141</v>
      </c>
      <c r="O173" s="40" t="s">
        <v>3543</v>
      </c>
      <c r="P173" s="40" t="s">
        <v>143</v>
      </c>
      <c r="Q173" s="40" t="s">
        <v>151</v>
      </c>
      <c r="R173" s="40" t="s">
        <v>152</v>
      </c>
      <c r="S173" s="40" t="s">
        <v>1226</v>
      </c>
      <c r="T173" s="40" t="s">
        <v>1227</v>
      </c>
      <c r="U173" s="40" t="s">
        <v>27</v>
      </c>
      <c r="V173" s="40" t="s">
        <v>28</v>
      </c>
      <c r="W173" s="41" t="s">
        <v>29</v>
      </c>
      <c r="X173" s="41" t="s">
        <v>30</v>
      </c>
      <c r="Y173" s="41" t="s">
        <v>31</v>
      </c>
      <c r="Z173" s="41" t="s">
        <v>7554</v>
      </c>
      <c r="AA173" s="41" t="s">
        <v>32</v>
      </c>
      <c r="AB173" s="41" t="s">
        <v>32</v>
      </c>
      <c r="AC173" s="41" t="s">
        <v>32</v>
      </c>
      <c r="AD173" s="41" t="s">
        <v>189</v>
      </c>
      <c r="AE173" s="41"/>
      <c r="AF173" s="41"/>
      <c r="AG173" s="41" t="s">
        <v>190</v>
      </c>
      <c r="AH173" s="41"/>
      <c r="AI173" s="43"/>
      <c r="AJ173" s="41"/>
      <c r="AK173" s="43"/>
      <c r="AL173" s="41"/>
      <c r="AM173" s="41" t="s">
        <v>59</v>
      </c>
      <c r="AN173" s="41" t="s">
        <v>59</v>
      </c>
      <c r="AO173" s="41" t="s">
        <v>604</v>
      </c>
      <c r="AP173" s="41" t="s">
        <v>1029</v>
      </c>
      <c r="AQ173" s="41"/>
      <c r="AR173" s="41" t="s">
        <v>11148</v>
      </c>
      <c r="AS173" s="41" t="s">
        <v>11147</v>
      </c>
      <c r="AT173" s="41" t="s">
        <v>1029</v>
      </c>
      <c r="AU173" s="40" t="s">
        <v>560</v>
      </c>
      <c r="AV173" s="40" t="s">
        <v>153</v>
      </c>
      <c r="AW173" s="40" t="s">
        <v>3545</v>
      </c>
      <c r="AX173" s="40" t="s">
        <v>2315</v>
      </c>
    </row>
    <row r="174" spans="1:50" x14ac:dyDescent="0.2">
      <c r="A174" s="40" t="s">
        <v>11149</v>
      </c>
      <c r="B174" s="40" t="s">
        <v>10639</v>
      </c>
      <c r="C174" s="40" t="s">
        <v>11150</v>
      </c>
      <c r="D174" s="40" t="s">
        <v>187</v>
      </c>
      <c r="E174" s="48">
        <v>4599511</v>
      </c>
      <c r="F174" s="48">
        <v>24451</v>
      </c>
      <c r="G174" s="49">
        <v>4575060</v>
      </c>
      <c r="H174" s="41" t="s">
        <v>558</v>
      </c>
      <c r="I174" s="41" t="s">
        <v>188</v>
      </c>
      <c r="J174" s="42" t="s">
        <v>150</v>
      </c>
      <c r="K174" s="40" t="s">
        <v>3547</v>
      </c>
      <c r="L174" s="40" t="s">
        <v>3548</v>
      </c>
      <c r="M174" s="40" t="s">
        <v>140</v>
      </c>
      <c r="N174" s="40" t="s">
        <v>141</v>
      </c>
      <c r="O174" s="40" t="s">
        <v>3549</v>
      </c>
      <c r="P174" s="40" t="s">
        <v>143</v>
      </c>
      <c r="Q174" s="40" t="s">
        <v>148</v>
      </c>
      <c r="R174" s="40" t="s">
        <v>149</v>
      </c>
      <c r="S174" s="40" t="s">
        <v>1226</v>
      </c>
      <c r="T174" s="40" t="s">
        <v>1227</v>
      </c>
      <c r="U174" s="40" t="s">
        <v>27</v>
      </c>
      <c r="V174" s="40" t="s">
        <v>28</v>
      </c>
      <c r="W174" s="41" t="s">
        <v>29</v>
      </c>
      <c r="X174" s="41" t="s">
        <v>30</v>
      </c>
      <c r="Y174" s="41" t="s">
        <v>31</v>
      </c>
      <c r="Z174" s="41" t="s">
        <v>7554</v>
      </c>
      <c r="AA174" s="41" t="s">
        <v>32</v>
      </c>
      <c r="AB174" s="41" t="s">
        <v>32</v>
      </c>
      <c r="AC174" s="41" t="s">
        <v>32</v>
      </c>
      <c r="AD174" s="41" t="s">
        <v>189</v>
      </c>
      <c r="AE174" s="41"/>
      <c r="AF174" s="41"/>
      <c r="AG174" s="41" t="s">
        <v>190</v>
      </c>
      <c r="AH174" s="41"/>
      <c r="AI174" s="43"/>
      <c r="AJ174" s="41"/>
      <c r="AK174" s="43"/>
      <c r="AL174" s="41"/>
      <c r="AM174" s="41" t="s">
        <v>59</v>
      </c>
      <c r="AN174" s="41" t="s">
        <v>59</v>
      </c>
      <c r="AO174" s="41" t="s">
        <v>605</v>
      </c>
      <c r="AP174" s="41" t="s">
        <v>1029</v>
      </c>
      <c r="AQ174" s="41"/>
      <c r="AR174" s="41" t="s">
        <v>11151</v>
      </c>
      <c r="AS174" s="41" t="s">
        <v>11149</v>
      </c>
      <c r="AT174" s="41" t="s">
        <v>1029</v>
      </c>
      <c r="AU174" s="40" t="s">
        <v>560</v>
      </c>
      <c r="AV174" s="40" t="s">
        <v>153</v>
      </c>
      <c r="AW174" s="40" t="s">
        <v>3551</v>
      </c>
      <c r="AX174" s="40" t="s">
        <v>3552</v>
      </c>
    </row>
    <row r="175" spans="1:50" x14ac:dyDescent="0.2">
      <c r="A175" s="40" t="s">
        <v>11152</v>
      </c>
      <c r="B175" s="40" t="s">
        <v>10639</v>
      </c>
      <c r="C175" s="40" t="s">
        <v>11153</v>
      </c>
      <c r="D175" s="40" t="s">
        <v>187</v>
      </c>
      <c r="E175" s="48">
        <v>4599511</v>
      </c>
      <c r="F175" s="48">
        <v>24451</v>
      </c>
      <c r="G175" s="49">
        <v>4575060</v>
      </c>
      <c r="H175" s="41" t="s">
        <v>558</v>
      </c>
      <c r="I175" s="41" t="s">
        <v>188</v>
      </c>
      <c r="J175" s="42" t="s">
        <v>150</v>
      </c>
      <c r="K175" s="40" t="s">
        <v>3553</v>
      </c>
      <c r="L175" s="40" t="s">
        <v>3554</v>
      </c>
      <c r="M175" s="40" t="s">
        <v>140</v>
      </c>
      <c r="N175" s="40" t="s">
        <v>141</v>
      </c>
      <c r="O175" s="40" t="s">
        <v>3555</v>
      </c>
      <c r="P175" s="40" t="s">
        <v>143</v>
      </c>
      <c r="Q175" s="40" t="s">
        <v>157</v>
      </c>
      <c r="R175" s="40" t="s">
        <v>158</v>
      </c>
      <c r="S175" s="40" t="s">
        <v>1226</v>
      </c>
      <c r="T175" s="40" t="s">
        <v>1227</v>
      </c>
      <c r="U175" s="40" t="s">
        <v>27</v>
      </c>
      <c r="V175" s="40" t="s">
        <v>28</v>
      </c>
      <c r="W175" s="41" t="s">
        <v>29</v>
      </c>
      <c r="X175" s="41" t="s">
        <v>30</v>
      </c>
      <c r="Y175" s="41" t="s">
        <v>31</v>
      </c>
      <c r="Z175" s="41" t="s">
        <v>7554</v>
      </c>
      <c r="AA175" s="41" t="s">
        <v>32</v>
      </c>
      <c r="AB175" s="41" t="s">
        <v>32</v>
      </c>
      <c r="AC175" s="41" t="s">
        <v>32</v>
      </c>
      <c r="AD175" s="41" t="s">
        <v>189</v>
      </c>
      <c r="AE175" s="41"/>
      <c r="AF175" s="41"/>
      <c r="AG175" s="41" t="s">
        <v>190</v>
      </c>
      <c r="AH175" s="41"/>
      <c r="AI175" s="43"/>
      <c r="AJ175" s="41"/>
      <c r="AK175" s="43"/>
      <c r="AL175" s="41"/>
      <c r="AM175" s="41" t="s">
        <v>59</v>
      </c>
      <c r="AN175" s="41" t="s">
        <v>59</v>
      </c>
      <c r="AO175" s="41" t="s">
        <v>606</v>
      </c>
      <c r="AP175" s="41" t="s">
        <v>1029</v>
      </c>
      <c r="AQ175" s="41"/>
      <c r="AR175" s="41" t="s">
        <v>11154</v>
      </c>
      <c r="AS175" s="41" t="s">
        <v>11152</v>
      </c>
      <c r="AT175" s="41" t="s">
        <v>1029</v>
      </c>
      <c r="AU175" s="40" t="s">
        <v>560</v>
      </c>
      <c r="AV175" s="40" t="s">
        <v>153</v>
      </c>
      <c r="AW175" s="40" t="s">
        <v>3557</v>
      </c>
      <c r="AX175" s="40" t="s">
        <v>2315</v>
      </c>
    </row>
    <row r="176" spans="1:50" x14ac:dyDescent="0.2">
      <c r="A176" s="40" t="s">
        <v>11155</v>
      </c>
      <c r="B176" s="40" t="s">
        <v>10639</v>
      </c>
      <c r="C176" s="40" t="s">
        <v>11120</v>
      </c>
      <c r="D176" s="40" t="s">
        <v>187</v>
      </c>
      <c r="E176" s="48">
        <v>4599511</v>
      </c>
      <c r="F176" s="48">
        <v>24451</v>
      </c>
      <c r="G176" s="49">
        <v>4575060</v>
      </c>
      <c r="H176" s="41" t="s">
        <v>558</v>
      </c>
      <c r="I176" s="41" t="s">
        <v>188</v>
      </c>
      <c r="J176" s="42" t="s">
        <v>150</v>
      </c>
      <c r="K176" s="40" t="s">
        <v>3559</v>
      </c>
      <c r="L176" s="40" t="s">
        <v>3560</v>
      </c>
      <c r="M176" s="40" t="s">
        <v>140</v>
      </c>
      <c r="N176" s="40" t="s">
        <v>141</v>
      </c>
      <c r="O176" s="40" t="s">
        <v>3561</v>
      </c>
      <c r="P176" s="40" t="s">
        <v>143</v>
      </c>
      <c r="Q176" s="40" t="s">
        <v>148</v>
      </c>
      <c r="R176" s="40" t="s">
        <v>149</v>
      </c>
      <c r="S176" s="40" t="s">
        <v>1226</v>
      </c>
      <c r="T176" s="40" t="s">
        <v>1227</v>
      </c>
      <c r="U176" s="40" t="s">
        <v>27</v>
      </c>
      <c r="V176" s="40" t="s">
        <v>28</v>
      </c>
      <c r="W176" s="41" t="s">
        <v>29</v>
      </c>
      <c r="X176" s="41" t="s">
        <v>30</v>
      </c>
      <c r="Y176" s="41" t="s">
        <v>31</v>
      </c>
      <c r="Z176" s="41" t="s">
        <v>7554</v>
      </c>
      <c r="AA176" s="41" t="s">
        <v>32</v>
      </c>
      <c r="AB176" s="41" t="s">
        <v>32</v>
      </c>
      <c r="AC176" s="41" t="s">
        <v>32</v>
      </c>
      <c r="AD176" s="41" t="s">
        <v>189</v>
      </c>
      <c r="AE176" s="41"/>
      <c r="AF176" s="41"/>
      <c r="AG176" s="41" t="s">
        <v>190</v>
      </c>
      <c r="AH176" s="41"/>
      <c r="AI176" s="43"/>
      <c r="AJ176" s="41"/>
      <c r="AK176" s="43"/>
      <c r="AL176" s="41"/>
      <c r="AM176" s="41" t="s">
        <v>59</v>
      </c>
      <c r="AN176" s="41" t="s">
        <v>59</v>
      </c>
      <c r="AO176" s="41" t="s">
        <v>607</v>
      </c>
      <c r="AP176" s="41" t="s">
        <v>1029</v>
      </c>
      <c r="AQ176" s="41"/>
      <c r="AR176" s="41" t="s">
        <v>11156</v>
      </c>
      <c r="AS176" s="41" t="s">
        <v>11155</v>
      </c>
      <c r="AT176" s="41" t="s">
        <v>1029</v>
      </c>
      <c r="AU176" s="40" t="s">
        <v>560</v>
      </c>
      <c r="AV176" s="40" t="s">
        <v>153</v>
      </c>
      <c r="AW176" s="40" t="s">
        <v>3563</v>
      </c>
      <c r="AX176" s="40" t="s">
        <v>2315</v>
      </c>
    </row>
    <row r="177" spans="1:50" x14ac:dyDescent="0.2">
      <c r="A177" s="40" t="s">
        <v>11157</v>
      </c>
      <c r="B177" s="40" t="s">
        <v>10639</v>
      </c>
      <c r="C177" s="40" t="s">
        <v>11158</v>
      </c>
      <c r="D177" s="40" t="s">
        <v>187</v>
      </c>
      <c r="E177" s="48">
        <v>4599511</v>
      </c>
      <c r="F177" s="48">
        <v>24451</v>
      </c>
      <c r="G177" s="49">
        <v>4575060</v>
      </c>
      <c r="H177" s="41" t="s">
        <v>558</v>
      </c>
      <c r="I177" s="41" t="s">
        <v>188</v>
      </c>
      <c r="J177" s="42" t="s">
        <v>150</v>
      </c>
      <c r="K177" s="40" t="s">
        <v>3565</v>
      </c>
      <c r="L177" s="40" t="s">
        <v>3566</v>
      </c>
      <c r="M177" s="40" t="s">
        <v>140</v>
      </c>
      <c r="N177" s="40" t="s">
        <v>141</v>
      </c>
      <c r="O177" s="40" t="s">
        <v>3567</v>
      </c>
      <c r="P177" s="40" t="s">
        <v>143</v>
      </c>
      <c r="Q177" s="40" t="s">
        <v>151</v>
      </c>
      <c r="R177" s="40" t="s">
        <v>152</v>
      </c>
      <c r="S177" s="40" t="s">
        <v>1226</v>
      </c>
      <c r="T177" s="40" t="s">
        <v>1227</v>
      </c>
      <c r="U177" s="40" t="s">
        <v>27</v>
      </c>
      <c r="V177" s="40" t="s">
        <v>28</v>
      </c>
      <c r="W177" s="41" t="s">
        <v>29</v>
      </c>
      <c r="X177" s="41" t="s">
        <v>30</v>
      </c>
      <c r="Y177" s="41" t="s">
        <v>31</v>
      </c>
      <c r="Z177" s="41" t="s">
        <v>7554</v>
      </c>
      <c r="AA177" s="41" t="s">
        <v>32</v>
      </c>
      <c r="AB177" s="41" t="s">
        <v>32</v>
      </c>
      <c r="AC177" s="41" t="s">
        <v>32</v>
      </c>
      <c r="AD177" s="41" t="s">
        <v>189</v>
      </c>
      <c r="AE177" s="41"/>
      <c r="AF177" s="41"/>
      <c r="AG177" s="41" t="s">
        <v>190</v>
      </c>
      <c r="AH177" s="41"/>
      <c r="AI177" s="43"/>
      <c r="AJ177" s="41"/>
      <c r="AK177" s="43"/>
      <c r="AL177" s="41"/>
      <c r="AM177" s="41" t="s">
        <v>59</v>
      </c>
      <c r="AN177" s="41" t="s">
        <v>59</v>
      </c>
      <c r="AO177" s="41" t="s">
        <v>608</v>
      </c>
      <c r="AP177" s="41" t="s">
        <v>1029</v>
      </c>
      <c r="AQ177" s="41"/>
      <c r="AR177" s="41" t="s">
        <v>11159</v>
      </c>
      <c r="AS177" s="41" t="s">
        <v>11157</v>
      </c>
      <c r="AT177" s="41" t="s">
        <v>1029</v>
      </c>
      <c r="AU177" s="40" t="s">
        <v>560</v>
      </c>
      <c r="AV177" s="40" t="s">
        <v>153</v>
      </c>
      <c r="AW177" s="40" t="s">
        <v>3569</v>
      </c>
      <c r="AX177" s="40" t="s">
        <v>2315</v>
      </c>
    </row>
    <row r="178" spans="1:50" x14ac:dyDescent="0.2">
      <c r="A178" s="40" t="s">
        <v>11160</v>
      </c>
      <c r="B178" s="40" t="s">
        <v>10639</v>
      </c>
      <c r="C178" s="40" t="s">
        <v>11120</v>
      </c>
      <c r="D178" s="40" t="s">
        <v>187</v>
      </c>
      <c r="E178" s="48">
        <v>4599511</v>
      </c>
      <c r="F178" s="48">
        <v>24451</v>
      </c>
      <c r="G178" s="49">
        <v>4575060</v>
      </c>
      <c r="H178" s="41" t="s">
        <v>558</v>
      </c>
      <c r="I178" s="41" t="s">
        <v>188</v>
      </c>
      <c r="J178" s="42" t="s">
        <v>150</v>
      </c>
      <c r="K178" s="40" t="s">
        <v>3571</v>
      </c>
      <c r="L178" s="40" t="s">
        <v>3572</v>
      </c>
      <c r="M178" s="40" t="s">
        <v>140</v>
      </c>
      <c r="N178" s="40" t="s">
        <v>141</v>
      </c>
      <c r="O178" s="40" t="s">
        <v>6457</v>
      </c>
      <c r="P178" s="40" t="s">
        <v>143</v>
      </c>
      <c r="Q178" s="40" t="s">
        <v>148</v>
      </c>
      <c r="R178" s="40" t="s">
        <v>149</v>
      </c>
      <c r="S178" s="40" t="s">
        <v>1226</v>
      </c>
      <c r="T178" s="40" t="s">
        <v>1227</v>
      </c>
      <c r="U178" s="40" t="s">
        <v>27</v>
      </c>
      <c r="V178" s="40" t="s">
        <v>28</v>
      </c>
      <c r="W178" s="41" t="s">
        <v>29</v>
      </c>
      <c r="X178" s="41" t="s">
        <v>30</v>
      </c>
      <c r="Y178" s="41" t="s">
        <v>31</v>
      </c>
      <c r="Z178" s="41" t="s">
        <v>7554</v>
      </c>
      <c r="AA178" s="41" t="s">
        <v>32</v>
      </c>
      <c r="AB178" s="41" t="s">
        <v>32</v>
      </c>
      <c r="AC178" s="41" t="s">
        <v>32</v>
      </c>
      <c r="AD178" s="41" t="s">
        <v>189</v>
      </c>
      <c r="AE178" s="41"/>
      <c r="AF178" s="41"/>
      <c r="AG178" s="41" t="s">
        <v>190</v>
      </c>
      <c r="AH178" s="41"/>
      <c r="AI178" s="43"/>
      <c r="AJ178" s="41"/>
      <c r="AK178" s="43"/>
      <c r="AL178" s="41"/>
      <c r="AM178" s="41" t="s">
        <v>59</v>
      </c>
      <c r="AN178" s="41" t="s">
        <v>59</v>
      </c>
      <c r="AO178" s="41" t="s">
        <v>609</v>
      </c>
      <c r="AP178" s="41" t="s">
        <v>1029</v>
      </c>
      <c r="AQ178" s="41"/>
      <c r="AR178" s="41" t="s">
        <v>11161</v>
      </c>
      <c r="AS178" s="41" t="s">
        <v>11160</v>
      </c>
      <c r="AT178" s="41" t="s">
        <v>1029</v>
      </c>
      <c r="AU178" s="40" t="s">
        <v>560</v>
      </c>
      <c r="AV178" s="40" t="s">
        <v>153</v>
      </c>
      <c r="AW178" s="40" t="s">
        <v>3575</v>
      </c>
      <c r="AX178" s="40" t="s">
        <v>2315</v>
      </c>
    </row>
    <row r="179" spans="1:50" x14ac:dyDescent="0.2">
      <c r="A179" s="40" t="s">
        <v>11162</v>
      </c>
      <c r="B179" s="40" t="s">
        <v>10639</v>
      </c>
      <c r="C179" s="40" t="s">
        <v>11153</v>
      </c>
      <c r="D179" s="40" t="s">
        <v>187</v>
      </c>
      <c r="E179" s="48">
        <v>4599511</v>
      </c>
      <c r="F179" s="48">
        <v>24451</v>
      </c>
      <c r="G179" s="49">
        <v>4575060</v>
      </c>
      <c r="H179" s="41" t="s">
        <v>558</v>
      </c>
      <c r="I179" s="41" t="s">
        <v>188</v>
      </c>
      <c r="J179" s="42" t="s">
        <v>150</v>
      </c>
      <c r="K179" s="40" t="s">
        <v>3742</v>
      </c>
      <c r="L179" s="40" t="s">
        <v>3743</v>
      </c>
      <c r="M179" s="40" t="s">
        <v>140</v>
      </c>
      <c r="N179" s="40" t="s">
        <v>141</v>
      </c>
      <c r="O179" s="40" t="s">
        <v>3744</v>
      </c>
      <c r="P179" s="40" t="s">
        <v>143</v>
      </c>
      <c r="Q179" s="40" t="s">
        <v>157</v>
      </c>
      <c r="R179" s="40" t="s">
        <v>158</v>
      </c>
      <c r="S179" s="40" t="s">
        <v>1226</v>
      </c>
      <c r="T179" s="40" t="s">
        <v>1227</v>
      </c>
      <c r="U179" s="40" t="s">
        <v>27</v>
      </c>
      <c r="V179" s="40" t="s">
        <v>28</v>
      </c>
      <c r="W179" s="41" t="s">
        <v>29</v>
      </c>
      <c r="X179" s="41" t="s">
        <v>30</v>
      </c>
      <c r="Y179" s="41" t="s">
        <v>31</v>
      </c>
      <c r="Z179" s="41" t="s">
        <v>7554</v>
      </c>
      <c r="AA179" s="41" t="s">
        <v>32</v>
      </c>
      <c r="AB179" s="41" t="s">
        <v>32</v>
      </c>
      <c r="AC179" s="41" t="s">
        <v>32</v>
      </c>
      <c r="AD179" s="41" t="s">
        <v>189</v>
      </c>
      <c r="AE179" s="41"/>
      <c r="AF179" s="41"/>
      <c r="AG179" s="41" t="s">
        <v>190</v>
      </c>
      <c r="AH179" s="41"/>
      <c r="AI179" s="43"/>
      <c r="AJ179" s="41"/>
      <c r="AK179" s="43"/>
      <c r="AL179" s="41"/>
      <c r="AM179" s="41" t="s">
        <v>59</v>
      </c>
      <c r="AN179" s="41" t="s">
        <v>59</v>
      </c>
      <c r="AO179" s="41" t="s">
        <v>636</v>
      </c>
      <c r="AP179" s="41" t="s">
        <v>1029</v>
      </c>
      <c r="AQ179" s="41"/>
      <c r="AR179" s="41" t="s">
        <v>11163</v>
      </c>
      <c r="AS179" s="41" t="s">
        <v>11162</v>
      </c>
      <c r="AT179" s="41" t="s">
        <v>1029</v>
      </c>
      <c r="AU179" s="40" t="s">
        <v>561</v>
      </c>
      <c r="AV179" s="40" t="s">
        <v>153</v>
      </c>
      <c r="AW179" s="40" t="s">
        <v>3746</v>
      </c>
      <c r="AX179" s="40" t="s">
        <v>3552</v>
      </c>
    </row>
    <row r="180" spans="1:50" x14ac:dyDescent="0.2">
      <c r="A180" s="40" t="s">
        <v>11164</v>
      </c>
      <c r="B180" s="40" t="s">
        <v>10639</v>
      </c>
      <c r="C180" s="40" t="s">
        <v>11165</v>
      </c>
      <c r="D180" s="40" t="s">
        <v>187</v>
      </c>
      <c r="E180" s="48">
        <v>2575000</v>
      </c>
      <c r="F180" s="48">
        <v>13015</v>
      </c>
      <c r="G180" s="49">
        <v>2561985</v>
      </c>
      <c r="H180" s="41" t="s">
        <v>558</v>
      </c>
      <c r="I180" s="41" t="s">
        <v>188</v>
      </c>
      <c r="J180" s="42" t="s">
        <v>150</v>
      </c>
      <c r="K180" s="40" t="s">
        <v>3754</v>
      </c>
      <c r="L180" s="40" t="s">
        <v>3755</v>
      </c>
      <c r="M180" s="40" t="s">
        <v>140</v>
      </c>
      <c r="N180" s="40" t="s">
        <v>141</v>
      </c>
      <c r="O180" s="40" t="s">
        <v>3756</v>
      </c>
      <c r="P180" s="40" t="s">
        <v>143</v>
      </c>
      <c r="Q180" s="40" t="s">
        <v>159</v>
      </c>
      <c r="R180" s="40" t="s">
        <v>160</v>
      </c>
      <c r="S180" s="40" t="s">
        <v>1218</v>
      </c>
      <c r="T180" s="40" t="s">
        <v>1219</v>
      </c>
      <c r="U180" s="40" t="s">
        <v>27</v>
      </c>
      <c r="V180" s="40" t="s">
        <v>28</v>
      </c>
      <c r="W180" s="41" t="s">
        <v>29</v>
      </c>
      <c r="X180" s="41" t="s">
        <v>30</v>
      </c>
      <c r="Y180" s="41" t="s">
        <v>31</v>
      </c>
      <c r="Z180" s="41" t="s">
        <v>7439</v>
      </c>
      <c r="AA180" s="41" t="s">
        <v>32</v>
      </c>
      <c r="AB180" s="41" t="s">
        <v>32</v>
      </c>
      <c r="AC180" s="41" t="s">
        <v>32</v>
      </c>
      <c r="AD180" s="41" t="s">
        <v>189</v>
      </c>
      <c r="AE180" s="41"/>
      <c r="AF180" s="41"/>
      <c r="AG180" s="41" t="s">
        <v>190</v>
      </c>
      <c r="AH180" s="41"/>
      <c r="AI180" s="43"/>
      <c r="AJ180" s="41"/>
      <c r="AK180" s="43"/>
      <c r="AL180" s="41"/>
      <c r="AM180" s="41" t="s">
        <v>57</v>
      </c>
      <c r="AN180" s="41" t="s">
        <v>57</v>
      </c>
      <c r="AO180" s="41" t="s">
        <v>639</v>
      </c>
      <c r="AP180" s="41" t="s">
        <v>1029</v>
      </c>
      <c r="AQ180" s="41"/>
      <c r="AR180" s="41" t="s">
        <v>11166</v>
      </c>
      <c r="AS180" s="41" t="s">
        <v>11164</v>
      </c>
      <c r="AT180" s="41" t="s">
        <v>1029</v>
      </c>
      <c r="AU180" s="40" t="s">
        <v>561</v>
      </c>
      <c r="AV180" s="40" t="s">
        <v>153</v>
      </c>
      <c r="AW180" s="40" t="s">
        <v>3758</v>
      </c>
      <c r="AX180" s="40" t="s">
        <v>3759</v>
      </c>
    </row>
    <row r="181" spans="1:50" x14ac:dyDescent="0.2">
      <c r="A181" s="40" t="s">
        <v>11167</v>
      </c>
      <c r="B181" s="40" t="s">
        <v>10639</v>
      </c>
      <c r="C181" s="40" t="s">
        <v>10987</v>
      </c>
      <c r="D181" s="40" t="s">
        <v>187</v>
      </c>
      <c r="E181" s="48">
        <v>4599511</v>
      </c>
      <c r="F181" s="48">
        <v>24451</v>
      </c>
      <c r="G181" s="49">
        <v>4575060</v>
      </c>
      <c r="H181" s="41" t="s">
        <v>558</v>
      </c>
      <c r="I181" s="41" t="s">
        <v>188</v>
      </c>
      <c r="J181" s="42" t="s">
        <v>150</v>
      </c>
      <c r="K181" s="40" t="s">
        <v>3761</v>
      </c>
      <c r="L181" s="40" t="s">
        <v>3762</v>
      </c>
      <c r="M181" s="40" t="s">
        <v>140</v>
      </c>
      <c r="N181" s="40" t="s">
        <v>141</v>
      </c>
      <c r="O181" s="40" t="s">
        <v>3763</v>
      </c>
      <c r="P181" s="40" t="s">
        <v>143</v>
      </c>
      <c r="Q181" s="40" t="s">
        <v>148</v>
      </c>
      <c r="R181" s="40" t="s">
        <v>149</v>
      </c>
      <c r="S181" s="40" t="s">
        <v>1226</v>
      </c>
      <c r="T181" s="40" t="s">
        <v>1227</v>
      </c>
      <c r="U181" s="40" t="s">
        <v>27</v>
      </c>
      <c r="V181" s="40" t="s">
        <v>28</v>
      </c>
      <c r="W181" s="41" t="s">
        <v>29</v>
      </c>
      <c r="X181" s="41" t="s">
        <v>30</v>
      </c>
      <c r="Y181" s="41" t="s">
        <v>31</v>
      </c>
      <c r="Z181" s="41" t="s">
        <v>7554</v>
      </c>
      <c r="AA181" s="41" t="s">
        <v>32</v>
      </c>
      <c r="AB181" s="41" t="s">
        <v>32</v>
      </c>
      <c r="AC181" s="41" t="s">
        <v>32</v>
      </c>
      <c r="AD181" s="41" t="s">
        <v>189</v>
      </c>
      <c r="AE181" s="41"/>
      <c r="AF181" s="41"/>
      <c r="AG181" s="41" t="s">
        <v>190</v>
      </c>
      <c r="AH181" s="41"/>
      <c r="AI181" s="43"/>
      <c r="AJ181" s="41"/>
      <c r="AK181" s="43"/>
      <c r="AL181" s="41"/>
      <c r="AM181" s="41" t="s">
        <v>59</v>
      </c>
      <c r="AN181" s="41" t="s">
        <v>59</v>
      </c>
      <c r="AO181" s="41" t="s">
        <v>640</v>
      </c>
      <c r="AP181" s="41" t="s">
        <v>1029</v>
      </c>
      <c r="AQ181" s="41"/>
      <c r="AR181" s="41" t="s">
        <v>11168</v>
      </c>
      <c r="AS181" s="41" t="s">
        <v>11167</v>
      </c>
      <c r="AT181" s="41" t="s">
        <v>1029</v>
      </c>
      <c r="AU181" s="40" t="s">
        <v>561</v>
      </c>
      <c r="AV181" s="40" t="s">
        <v>153</v>
      </c>
      <c r="AW181" s="40" t="s">
        <v>3765</v>
      </c>
      <c r="AX181" s="40" t="s">
        <v>2774</v>
      </c>
    </row>
    <row r="182" spans="1:50" x14ac:dyDescent="0.2">
      <c r="A182" s="40" t="s">
        <v>11169</v>
      </c>
      <c r="B182" s="40" t="s">
        <v>10639</v>
      </c>
      <c r="C182" s="40" t="s">
        <v>10987</v>
      </c>
      <c r="D182" s="40" t="s">
        <v>187</v>
      </c>
      <c r="E182" s="48">
        <v>4599511</v>
      </c>
      <c r="F182" s="48">
        <v>24451</v>
      </c>
      <c r="G182" s="49">
        <v>4575060</v>
      </c>
      <c r="H182" s="41" t="s">
        <v>558</v>
      </c>
      <c r="I182" s="41" t="s">
        <v>188</v>
      </c>
      <c r="J182" s="42" t="s">
        <v>150</v>
      </c>
      <c r="K182" s="40" t="s">
        <v>3919</v>
      </c>
      <c r="L182" s="40" t="s">
        <v>3920</v>
      </c>
      <c r="M182" s="40" t="s">
        <v>140</v>
      </c>
      <c r="N182" s="40" t="s">
        <v>141</v>
      </c>
      <c r="O182" s="40" t="s">
        <v>3921</v>
      </c>
      <c r="P182" s="40" t="s">
        <v>143</v>
      </c>
      <c r="Q182" s="40" t="s">
        <v>148</v>
      </c>
      <c r="R182" s="40" t="s">
        <v>149</v>
      </c>
      <c r="S182" s="40" t="s">
        <v>1226</v>
      </c>
      <c r="T182" s="40" t="s">
        <v>1227</v>
      </c>
      <c r="U182" s="40" t="s">
        <v>27</v>
      </c>
      <c r="V182" s="40" t="s">
        <v>28</v>
      </c>
      <c r="W182" s="41" t="s">
        <v>29</v>
      </c>
      <c r="X182" s="41" t="s">
        <v>30</v>
      </c>
      <c r="Y182" s="41" t="s">
        <v>31</v>
      </c>
      <c r="Z182" s="41" t="s">
        <v>7554</v>
      </c>
      <c r="AA182" s="41" t="s">
        <v>32</v>
      </c>
      <c r="AB182" s="41" t="s">
        <v>32</v>
      </c>
      <c r="AC182" s="41" t="s">
        <v>32</v>
      </c>
      <c r="AD182" s="41" t="s">
        <v>189</v>
      </c>
      <c r="AE182" s="41"/>
      <c r="AF182" s="41"/>
      <c r="AG182" s="41" t="s">
        <v>190</v>
      </c>
      <c r="AH182" s="41"/>
      <c r="AI182" s="43"/>
      <c r="AJ182" s="41"/>
      <c r="AK182" s="43"/>
      <c r="AL182" s="41"/>
      <c r="AM182" s="41" t="s">
        <v>59</v>
      </c>
      <c r="AN182" s="41" t="s">
        <v>59</v>
      </c>
      <c r="AO182" s="41" t="s">
        <v>680</v>
      </c>
      <c r="AP182" s="41" t="s">
        <v>1029</v>
      </c>
      <c r="AQ182" s="41"/>
      <c r="AR182" s="41" t="s">
        <v>11170</v>
      </c>
      <c r="AS182" s="41" t="s">
        <v>11169</v>
      </c>
      <c r="AT182" s="41" t="s">
        <v>1029</v>
      </c>
      <c r="AU182" s="40" t="s">
        <v>804</v>
      </c>
      <c r="AV182" s="40" t="s">
        <v>153</v>
      </c>
      <c r="AW182" s="40" t="s">
        <v>3922</v>
      </c>
      <c r="AX182" s="40" t="s">
        <v>2774</v>
      </c>
    </row>
    <row r="183" spans="1:50" x14ac:dyDescent="0.2">
      <c r="A183" s="40" t="s">
        <v>11171</v>
      </c>
      <c r="B183" s="40" t="s">
        <v>10639</v>
      </c>
      <c r="C183" s="40" t="s">
        <v>11172</v>
      </c>
      <c r="D183" s="40" t="s">
        <v>187</v>
      </c>
      <c r="E183" s="48">
        <v>4599511</v>
      </c>
      <c r="F183" s="48">
        <v>24451</v>
      </c>
      <c r="G183" s="49">
        <v>4575060</v>
      </c>
      <c r="H183" s="41" t="s">
        <v>558</v>
      </c>
      <c r="I183" s="41" t="s">
        <v>188</v>
      </c>
      <c r="J183" s="42" t="s">
        <v>150</v>
      </c>
      <c r="K183" s="40" t="s">
        <v>3924</v>
      </c>
      <c r="L183" s="40" t="s">
        <v>3925</v>
      </c>
      <c r="M183" s="40" t="s">
        <v>140</v>
      </c>
      <c r="N183" s="40" t="s">
        <v>141</v>
      </c>
      <c r="O183" s="40" t="s">
        <v>3926</v>
      </c>
      <c r="P183" s="40" t="s">
        <v>143</v>
      </c>
      <c r="Q183" s="40" t="s">
        <v>900</v>
      </c>
      <c r="R183" s="40" t="s">
        <v>320</v>
      </c>
      <c r="S183" s="40" t="s">
        <v>1226</v>
      </c>
      <c r="T183" s="40" t="s">
        <v>1227</v>
      </c>
      <c r="U183" s="40" t="s">
        <v>27</v>
      </c>
      <c r="V183" s="40" t="s">
        <v>28</v>
      </c>
      <c r="W183" s="41" t="s">
        <v>29</v>
      </c>
      <c r="X183" s="41" t="s">
        <v>30</v>
      </c>
      <c r="Y183" s="41" t="s">
        <v>31</v>
      </c>
      <c r="Z183" s="41" t="s">
        <v>7554</v>
      </c>
      <c r="AA183" s="41" t="s">
        <v>32</v>
      </c>
      <c r="AB183" s="41" t="s">
        <v>32</v>
      </c>
      <c r="AC183" s="41" t="s">
        <v>32</v>
      </c>
      <c r="AD183" s="41" t="s">
        <v>189</v>
      </c>
      <c r="AE183" s="41"/>
      <c r="AF183" s="41"/>
      <c r="AG183" s="41" t="s">
        <v>190</v>
      </c>
      <c r="AH183" s="41"/>
      <c r="AI183" s="43"/>
      <c r="AJ183" s="41"/>
      <c r="AK183" s="43"/>
      <c r="AL183" s="41"/>
      <c r="AM183" s="41" t="s">
        <v>59</v>
      </c>
      <c r="AN183" s="41" t="s">
        <v>59</v>
      </c>
      <c r="AO183" s="41" t="s">
        <v>682</v>
      </c>
      <c r="AP183" s="41" t="s">
        <v>1029</v>
      </c>
      <c r="AQ183" s="41"/>
      <c r="AR183" s="41" t="s">
        <v>11173</v>
      </c>
      <c r="AS183" s="41" t="s">
        <v>11171</v>
      </c>
      <c r="AT183" s="41" t="s">
        <v>1029</v>
      </c>
      <c r="AU183" s="40" t="s">
        <v>804</v>
      </c>
      <c r="AV183" s="40" t="s">
        <v>153</v>
      </c>
      <c r="AW183" s="40" t="s">
        <v>3927</v>
      </c>
      <c r="AX183" s="40" t="s">
        <v>2315</v>
      </c>
    </row>
    <row r="184" spans="1:50" x14ac:dyDescent="0.2">
      <c r="A184" s="40" t="s">
        <v>11174</v>
      </c>
      <c r="B184" s="40" t="s">
        <v>10639</v>
      </c>
      <c r="C184" s="40" t="s">
        <v>11132</v>
      </c>
      <c r="D184" s="40" t="s">
        <v>187</v>
      </c>
      <c r="E184" s="48">
        <v>4599511</v>
      </c>
      <c r="F184" s="48">
        <v>24451</v>
      </c>
      <c r="G184" s="49">
        <v>4575060</v>
      </c>
      <c r="H184" s="41" t="s">
        <v>558</v>
      </c>
      <c r="I184" s="41" t="s">
        <v>188</v>
      </c>
      <c r="J184" s="42" t="s">
        <v>150</v>
      </c>
      <c r="K184" s="40" t="s">
        <v>3929</v>
      </c>
      <c r="L184" s="40" t="s">
        <v>3930</v>
      </c>
      <c r="M184" s="40" t="s">
        <v>140</v>
      </c>
      <c r="N184" s="40" t="s">
        <v>141</v>
      </c>
      <c r="O184" s="40" t="s">
        <v>3931</v>
      </c>
      <c r="P184" s="40" t="s">
        <v>143</v>
      </c>
      <c r="Q184" s="40" t="s">
        <v>270</v>
      </c>
      <c r="R184" s="40" t="s">
        <v>271</v>
      </c>
      <c r="S184" s="40" t="s">
        <v>1226</v>
      </c>
      <c r="T184" s="40" t="s">
        <v>1227</v>
      </c>
      <c r="U184" s="40" t="s">
        <v>27</v>
      </c>
      <c r="V184" s="40" t="s">
        <v>28</v>
      </c>
      <c r="W184" s="41" t="s">
        <v>29</v>
      </c>
      <c r="X184" s="41" t="s">
        <v>30</v>
      </c>
      <c r="Y184" s="41" t="s">
        <v>31</v>
      </c>
      <c r="Z184" s="41" t="s">
        <v>7554</v>
      </c>
      <c r="AA184" s="41" t="s">
        <v>32</v>
      </c>
      <c r="AB184" s="41" t="s">
        <v>32</v>
      </c>
      <c r="AC184" s="41" t="s">
        <v>32</v>
      </c>
      <c r="AD184" s="41" t="s">
        <v>189</v>
      </c>
      <c r="AE184" s="41"/>
      <c r="AF184" s="41"/>
      <c r="AG184" s="41" t="s">
        <v>190</v>
      </c>
      <c r="AH184" s="41"/>
      <c r="AI184" s="43"/>
      <c r="AJ184" s="41"/>
      <c r="AK184" s="43"/>
      <c r="AL184" s="41"/>
      <c r="AM184" s="41" t="s">
        <v>59</v>
      </c>
      <c r="AN184" s="41" t="s">
        <v>59</v>
      </c>
      <c r="AO184" s="41" t="s">
        <v>683</v>
      </c>
      <c r="AP184" s="41" t="s">
        <v>1029</v>
      </c>
      <c r="AQ184" s="41"/>
      <c r="AR184" s="41" t="s">
        <v>11175</v>
      </c>
      <c r="AS184" s="41" t="s">
        <v>11174</v>
      </c>
      <c r="AT184" s="41" t="s">
        <v>1029</v>
      </c>
      <c r="AU184" s="40" t="s">
        <v>804</v>
      </c>
      <c r="AV184" s="40" t="s">
        <v>153</v>
      </c>
      <c r="AW184" s="40" t="s">
        <v>3932</v>
      </c>
      <c r="AX184" s="40" t="s">
        <v>2315</v>
      </c>
    </row>
    <row r="185" spans="1:50" x14ac:dyDescent="0.2">
      <c r="A185" s="40" t="s">
        <v>11176</v>
      </c>
      <c r="B185" s="40" t="s">
        <v>10639</v>
      </c>
      <c r="C185" s="40" t="s">
        <v>11143</v>
      </c>
      <c r="D185" s="40" t="s">
        <v>187</v>
      </c>
      <c r="E185" s="48">
        <v>4599511</v>
      </c>
      <c r="F185" s="48">
        <v>24451</v>
      </c>
      <c r="G185" s="49">
        <v>4575060</v>
      </c>
      <c r="H185" s="41" t="s">
        <v>558</v>
      </c>
      <c r="I185" s="41" t="s">
        <v>188</v>
      </c>
      <c r="J185" s="42" t="s">
        <v>150</v>
      </c>
      <c r="K185" s="40" t="s">
        <v>3939</v>
      </c>
      <c r="L185" s="40" t="s">
        <v>3940</v>
      </c>
      <c r="M185" s="40" t="s">
        <v>140</v>
      </c>
      <c r="N185" s="40" t="s">
        <v>141</v>
      </c>
      <c r="O185" s="40" t="s">
        <v>3941</v>
      </c>
      <c r="P185" s="40" t="s">
        <v>143</v>
      </c>
      <c r="Q185" s="40" t="s">
        <v>148</v>
      </c>
      <c r="R185" s="40" t="s">
        <v>149</v>
      </c>
      <c r="S185" s="40" t="s">
        <v>1226</v>
      </c>
      <c r="T185" s="40" t="s">
        <v>1227</v>
      </c>
      <c r="U185" s="40" t="s">
        <v>27</v>
      </c>
      <c r="V185" s="40" t="s">
        <v>28</v>
      </c>
      <c r="W185" s="41" t="s">
        <v>29</v>
      </c>
      <c r="X185" s="41" t="s">
        <v>30</v>
      </c>
      <c r="Y185" s="41" t="s">
        <v>31</v>
      </c>
      <c r="Z185" s="41" t="s">
        <v>7554</v>
      </c>
      <c r="AA185" s="41" t="s">
        <v>32</v>
      </c>
      <c r="AB185" s="41" t="s">
        <v>32</v>
      </c>
      <c r="AC185" s="41" t="s">
        <v>32</v>
      </c>
      <c r="AD185" s="41" t="s">
        <v>189</v>
      </c>
      <c r="AE185" s="41"/>
      <c r="AF185" s="41"/>
      <c r="AG185" s="41" t="s">
        <v>190</v>
      </c>
      <c r="AH185" s="41"/>
      <c r="AI185" s="43"/>
      <c r="AJ185" s="41"/>
      <c r="AK185" s="43"/>
      <c r="AL185" s="41"/>
      <c r="AM185" s="41" t="s">
        <v>59</v>
      </c>
      <c r="AN185" s="41" t="s">
        <v>59</v>
      </c>
      <c r="AO185" s="41" t="s">
        <v>686</v>
      </c>
      <c r="AP185" s="41" t="s">
        <v>1029</v>
      </c>
      <c r="AQ185" s="41"/>
      <c r="AR185" s="41" t="s">
        <v>11177</v>
      </c>
      <c r="AS185" s="41" t="s">
        <v>11176</v>
      </c>
      <c r="AT185" s="41" t="s">
        <v>1029</v>
      </c>
      <c r="AU185" s="40" t="s">
        <v>804</v>
      </c>
      <c r="AV185" s="40" t="s">
        <v>153</v>
      </c>
      <c r="AW185" s="40" t="s">
        <v>3942</v>
      </c>
      <c r="AX185" s="40" t="s">
        <v>3943</v>
      </c>
    </row>
    <row r="186" spans="1:50" x14ac:dyDescent="0.2">
      <c r="A186" s="40" t="s">
        <v>11178</v>
      </c>
      <c r="B186" s="40" t="s">
        <v>10639</v>
      </c>
      <c r="C186" s="40" t="s">
        <v>11143</v>
      </c>
      <c r="D186" s="40" t="s">
        <v>187</v>
      </c>
      <c r="E186" s="48">
        <v>4599511</v>
      </c>
      <c r="F186" s="48">
        <v>24451</v>
      </c>
      <c r="G186" s="49">
        <v>4575060</v>
      </c>
      <c r="H186" s="41" t="s">
        <v>558</v>
      </c>
      <c r="I186" s="41" t="s">
        <v>188</v>
      </c>
      <c r="J186" s="42" t="s">
        <v>150</v>
      </c>
      <c r="K186" s="40" t="s">
        <v>3945</v>
      </c>
      <c r="L186" s="40" t="s">
        <v>3946</v>
      </c>
      <c r="M186" s="40" t="s">
        <v>140</v>
      </c>
      <c r="N186" s="40" t="s">
        <v>141</v>
      </c>
      <c r="O186" s="40" t="s">
        <v>3947</v>
      </c>
      <c r="P186" s="40" t="s">
        <v>143</v>
      </c>
      <c r="Q186" s="40" t="s">
        <v>148</v>
      </c>
      <c r="R186" s="40" t="s">
        <v>149</v>
      </c>
      <c r="S186" s="40" t="s">
        <v>1226</v>
      </c>
      <c r="T186" s="40" t="s">
        <v>1227</v>
      </c>
      <c r="U186" s="40" t="s">
        <v>27</v>
      </c>
      <c r="V186" s="40" t="s">
        <v>28</v>
      </c>
      <c r="W186" s="41" t="s">
        <v>29</v>
      </c>
      <c r="X186" s="41" t="s">
        <v>30</v>
      </c>
      <c r="Y186" s="41" t="s">
        <v>31</v>
      </c>
      <c r="Z186" s="41" t="s">
        <v>7554</v>
      </c>
      <c r="AA186" s="41" t="s">
        <v>32</v>
      </c>
      <c r="AB186" s="41" t="s">
        <v>32</v>
      </c>
      <c r="AC186" s="41" t="s">
        <v>32</v>
      </c>
      <c r="AD186" s="41" t="s">
        <v>189</v>
      </c>
      <c r="AE186" s="41"/>
      <c r="AF186" s="41"/>
      <c r="AG186" s="41" t="s">
        <v>190</v>
      </c>
      <c r="AH186" s="41"/>
      <c r="AI186" s="43"/>
      <c r="AJ186" s="41"/>
      <c r="AK186" s="43"/>
      <c r="AL186" s="41"/>
      <c r="AM186" s="41" t="s">
        <v>59</v>
      </c>
      <c r="AN186" s="41" t="s">
        <v>59</v>
      </c>
      <c r="AO186" s="41" t="s">
        <v>688</v>
      </c>
      <c r="AP186" s="41" t="s">
        <v>1029</v>
      </c>
      <c r="AQ186" s="41"/>
      <c r="AR186" s="41" t="s">
        <v>11179</v>
      </c>
      <c r="AS186" s="41" t="s">
        <v>11178</v>
      </c>
      <c r="AT186" s="41" t="s">
        <v>1029</v>
      </c>
      <c r="AU186" s="40" t="s">
        <v>804</v>
      </c>
      <c r="AV186" s="40" t="s">
        <v>153</v>
      </c>
      <c r="AW186" s="40" t="s">
        <v>3948</v>
      </c>
      <c r="AX186" s="40" t="s">
        <v>2315</v>
      </c>
    </row>
    <row r="187" spans="1:50" x14ac:dyDescent="0.2">
      <c r="A187" s="40" t="s">
        <v>11180</v>
      </c>
      <c r="B187" s="40" t="s">
        <v>10639</v>
      </c>
      <c r="C187" s="40" t="s">
        <v>11046</v>
      </c>
      <c r="D187" s="40" t="s">
        <v>187</v>
      </c>
      <c r="E187" s="48">
        <v>4599511</v>
      </c>
      <c r="F187" s="48">
        <v>24451</v>
      </c>
      <c r="G187" s="49">
        <v>4575060</v>
      </c>
      <c r="H187" s="41" t="s">
        <v>558</v>
      </c>
      <c r="I187" s="41" t="s">
        <v>188</v>
      </c>
      <c r="J187" s="42" t="s">
        <v>150</v>
      </c>
      <c r="K187" s="40" t="s">
        <v>3950</v>
      </c>
      <c r="L187" s="40" t="s">
        <v>3951</v>
      </c>
      <c r="M187" s="40" t="s">
        <v>140</v>
      </c>
      <c r="N187" s="40" t="s">
        <v>141</v>
      </c>
      <c r="O187" s="40" t="s">
        <v>3952</v>
      </c>
      <c r="P187" s="40" t="s">
        <v>143</v>
      </c>
      <c r="Q187" s="40" t="s">
        <v>151</v>
      </c>
      <c r="R187" s="40" t="s">
        <v>152</v>
      </c>
      <c r="S187" s="40" t="s">
        <v>1226</v>
      </c>
      <c r="T187" s="40" t="s">
        <v>1227</v>
      </c>
      <c r="U187" s="40" t="s">
        <v>27</v>
      </c>
      <c r="V187" s="40" t="s">
        <v>28</v>
      </c>
      <c r="W187" s="41" t="s">
        <v>29</v>
      </c>
      <c r="X187" s="41" t="s">
        <v>30</v>
      </c>
      <c r="Y187" s="41" t="s">
        <v>31</v>
      </c>
      <c r="Z187" s="41" t="s">
        <v>7554</v>
      </c>
      <c r="AA187" s="41" t="s">
        <v>32</v>
      </c>
      <c r="AB187" s="41" t="s">
        <v>32</v>
      </c>
      <c r="AC187" s="41" t="s">
        <v>32</v>
      </c>
      <c r="AD187" s="41" t="s">
        <v>189</v>
      </c>
      <c r="AE187" s="41"/>
      <c r="AF187" s="41"/>
      <c r="AG187" s="41" t="s">
        <v>190</v>
      </c>
      <c r="AH187" s="41"/>
      <c r="AI187" s="43"/>
      <c r="AJ187" s="41"/>
      <c r="AK187" s="43"/>
      <c r="AL187" s="41"/>
      <c r="AM187" s="41" t="s">
        <v>59</v>
      </c>
      <c r="AN187" s="41" t="s">
        <v>59</v>
      </c>
      <c r="AO187" s="41" t="s">
        <v>690</v>
      </c>
      <c r="AP187" s="41" t="s">
        <v>1029</v>
      </c>
      <c r="AQ187" s="41"/>
      <c r="AR187" s="41" t="s">
        <v>11181</v>
      </c>
      <c r="AS187" s="41" t="s">
        <v>11180</v>
      </c>
      <c r="AT187" s="41" t="s">
        <v>1029</v>
      </c>
      <c r="AU187" s="40" t="s">
        <v>804</v>
      </c>
      <c r="AV187" s="40" t="s">
        <v>153</v>
      </c>
      <c r="AW187" s="40" t="s">
        <v>3953</v>
      </c>
      <c r="AX187" s="40" t="s">
        <v>2315</v>
      </c>
    </row>
    <row r="188" spans="1:50" x14ac:dyDescent="0.2">
      <c r="A188" s="40" t="s">
        <v>11182</v>
      </c>
      <c r="B188" s="40" t="s">
        <v>10639</v>
      </c>
      <c r="C188" s="40" t="s">
        <v>11103</v>
      </c>
      <c r="D188" s="40" t="s">
        <v>187</v>
      </c>
      <c r="E188" s="48">
        <v>4599511</v>
      </c>
      <c r="F188" s="48">
        <v>24451</v>
      </c>
      <c r="G188" s="49">
        <v>4575060</v>
      </c>
      <c r="H188" s="41" t="s">
        <v>558</v>
      </c>
      <c r="I188" s="41" t="s">
        <v>188</v>
      </c>
      <c r="J188" s="42" t="s">
        <v>150</v>
      </c>
      <c r="K188" s="40" t="s">
        <v>4328</v>
      </c>
      <c r="L188" s="40" t="s">
        <v>4329</v>
      </c>
      <c r="M188" s="40" t="s">
        <v>140</v>
      </c>
      <c r="N188" s="40" t="s">
        <v>141</v>
      </c>
      <c r="O188" s="40" t="s">
        <v>4330</v>
      </c>
      <c r="P188" s="40" t="s">
        <v>143</v>
      </c>
      <c r="Q188" s="40" t="s">
        <v>159</v>
      </c>
      <c r="R188" s="40" t="s">
        <v>160</v>
      </c>
      <c r="S188" s="40" t="s">
        <v>1226</v>
      </c>
      <c r="T188" s="40" t="s">
        <v>1227</v>
      </c>
      <c r="U188" s="40" t="s">
        <v>27</v>
      </c>
      <c r="V188" s="40" t="s">
        <v>28</v>
      </c>
      <c r="W188" s="41" t="s">
        <v>29</v>
      </c>
      <c r="X188" s="41" t="s">
        <v>30</v>
      </c>
      <c r="Y188" s="41" t="s">
        <v>31</v>
      </c>
      <c r="Z188" s="41" t="s">
        <v>7554</v>
      </c>
      <c r="AA188" s="41" t="s">
        <v>32</v>
      </c>
      <c r="AB188" s="41" t="s">
        <v>32</v>
      </c>
      <c r="AC188" s="41" t="s">
        <v>32</v>
      </c>
      <c r="AD188" s="41" t="s">
        <v>189</v>
      </c>
      <c r="AE188" s="41"/>
      <c r="AF188" s="41"/>
      <c r="AG188" s="41" t="s">
        <v>190</v>
      </c>
      <c r="AH188" s="41"/>
      <c r="AI188" s="43"/>
      <c r="AJ188" s="41"/>
      <c r="AK188" s="43"/>
      <c r="AL188" s="41"/>
      <c r="AM188" s="41" t="s">
        <v>59</v>
      </c>
      <c r="AN188" s="41" t="s">
        <v>59</v>
      </c>
      <c r="AO188" s="41" t="s">
        <v>4285</v>
      </c>
      <c r="AP188" s="41" t="s">
        <v>1029</v>
      </c>
      <c r="AQ188" s="41"/>
      <c r="AR188" s="41" t="s">
        <v>11183</v>
      </c>
      <c r="AS188" s="41" t="s">
        <v>11182</v>
      </c>
      <c r="AT188" s="41" t="s">
        <v>1029</v>
      </c>
      <c r="AU188" s="40" t="s">
        <v>668</v>
      </c>
      <c r="AV188" s="40" t="s">
        <v>153</v>
      </c>
      <c r="AW188" s="40" t="s">
        <v>4331</v>
      </c>
      <c r="AX188" s="40" t="s">
        <v>4332</v>
      </c>
    </row>
    <row r="189" spans="1:50" x14ac:dyDescent="0.2">
      <c r="A189" s="40" t="s">
        <v>11184</v>
      </c>
      <c r="B189" s="40" t="s">
        <v>10639</v>
      </c>
      <c r="C189" s="40" t="s">
        <v>11150</v>
      </c>
      <c r="D189" s="40" t="s">
        <v>187</v>
      </c>
      <c r="E189" s="48">
        <v>4599511</v>
      </c>
      <c r="F189" s="48">
        <v>24451</v>
      </c>
      <c r="G189" s="49">
        <v>4575060</v>
      </c>
      <c r="H189" s="41" t="s">
        <v>558</v>
      </c>
      <c r="I189" s="41" t="s">
        <v>188</v>
      </c>
      <c r="J189" s="42" t="s">
        <v>150</v>
      </c>
      <c r="K189" s="40" t="s">
        <v>4363</v>
      </c>
      <c r="L189" s="40" t="s">
        <v>4364</v>
      </c>
      <c r="M189" s="40" t="s">
        <v>140</v>
      </c>
      <c r="N189" s="40" t="s">
        <v>141</v>
      </c>
      <c r="O189" s="40" t="s">
        <v>4365</v>
      </c>
      <c r="P189" s="40" t="s">
        <v>143</v>
      </c>
      <c r="Q189" s="40" t="s">
        <v>148</v>
      </c>
      <c r="R189" s="40" t="s">
        <v>149</v>
      </c>
      <c r="S189" s="40" t="s">
        <v>1226</v>
      </c>
      <c r="T189" s="40" t="s">
        <v>1227</v>
      </c>
      <c r="U189" s="40" t="s">
        <v>27</v>
      </c>
      <c r="V189" s="40" t="s">
        <v>28</v>
      </c>
      <c r="W189" s="41" t="s">
        <v>29</v>
      </c>
      <c r="X189" s="41" t="s">
        <v>30</v>
      </c>
      <c r="Y189" s="41" t="s">
        <v>31</v>
      </c>
      <c r="Z189" s="41" t="s">
        <v>7554</v>
      </c>
      <c r="AA189" s="41" t="s">
        <v>32</v>
      </c>
      <c r="AB189" s="41" t="s">
        <v>32</v>
      </c>
      <c r="AC189" s="41" t="s">
        <v>32</v>
      </c>
      <c r="AD189" s="41" t="s">
        <v>189</v>
      </c>
      <c r="AE189" s="41"/>
      <c r="AF189" s="41"/>
      <c r="AG189" s="41" t="s">
        <v>190</v>
      </c>
      <c r="AH189" s="41"/>
      <c r="AI189" s="43"/>
      <c r="AJ189" s="41"/>
      <c r="AK189" s="43"/>
      <c r="AL189" s="41"/>
      <c r="AM189" s="41" t="s">
        <v>59</v>
      </c>
      <c r="AN189" s="41" t="s">
        <v>59</v>
      </c>
      <c r="AO189" s="41" t="s">
        <v>845</v>
      </c>
      <c r="AP189" s="41" t="s">
        <v>1029</v>
      </c>
      <c r="AQ189" s="41"/>
      <c r="AR189" s="41" t="s">
        <v>11185</v>
      </c>
      <c r="AS189" s="41" t="s">
        <v>11184</v>
      </c>
      <c r="AT189" s="41" t="s">
        <v>1029</v>
      </c>
      <c r="AU189" s="40" t="s">
        <v>668</v>
      </c>
      <c r="AV189" s="40" t="s">
        <v>153</v>
      </c>
      <c r="AW189" s="40" t="s">
        <v>4366</v>
      </c>
      <c r="AX189" s="40" t="s">
        <v>4367</v>
      </c>
    </row>
    <row r="190" spans="1:50" x14ac:dyDescent="0.2">
      <c r="A190" s="40" t="s">
        <v>11186</v>
      </c>
      <c r="B190" s="40" t="s">
        <v>10639</v>
      </c>
      <c r="C190" s="40" t="s">
        <v>11187</v>
      </c>
      <c r="D190" s="40" t="s">
        <v>187</v>
      </c>
      <c r="E190" s="48">
        <v>4599511</v>
      </c>
      <c r="F190" s="48">
        <v>24451</v>
      </c>
      <c r="G190" s="49">
        <v>4575060</v>
      </c>
      <c r="H190" s="41" t="s">
        <v>558</v>
      </c>
      <c r="I190" s="41" t="s">
        <v>188</v>
      </c>
      <c r="J190" s="42" t="s">
        <v>150</v>
      </c>
      <c r="K190" s="40" t="s">
        <v>4369</v>
      </c>
      <c r="L190" s="40" t="s">
        <v>4370</v>
      </c>
      <c r="M190" s="40" t="s">
        <v>140</v>
      </c>
      <c r="N190" s="40" t="s">
        <v>141</v>
      </c>
      <c r="O190" s="40" t="s">
        <v>4371</v>
      </c>
      <c r="P190" s="40" t="s">
        <v>143</v>
      </c>
      <c r="Q190" s="40" t="s">
        <v>151</v>
      </c>
      <c r="R190" s="40" t="s">
        <v>152</v>
      </c>
      <c r="S190" s="40" t="s">
        <v>1226</v>
      </c>
      <c r="T190" s="40" t="s">
        <v>1227</v>
      </c>
      <c r="U190" s="40" t="s">
        <v>27</v>
      </c>
      <c r="V190" s="40" t="s">
        <v>28</v>
      </c>
      <c r="W190" s="41" t="s">
        <v>29</v>
      </c>
      <c r="X190" s="41" t="s">
        <v>30</v>
      </c>
      <c r="Y190" s="41" t="s">
        <v>31</v>
      </c>
      <c r="Z190" s="41" t="s">
        <v>7554</v>
      </c>
      <c r="AA190" s="41" t="s">
        <v>32</v>
      </c>
      <c r="AB190" s="41" t="s">
        <v>32</v>
      </c>
      <c r="AC190" s="41" t="s">
        <v>32</v>
      </c>
      <c r="AD190" s="41" t="s">
        <v>189</v>
      </c>
      <c r="AE190" s="41"/>
      <c r="AF190" s="41"/>
      <c r="AG190" s="41" t="s">
        <v>190</v>
      </c>
      <c r="AH190" s="41"/>
      <c r="AI190" s="43"/>
      <c r="AJ190" s="41"/>
      <c r="AK190" s="43"/>
      <c r="AL190" s="41"/>
      <c r="AM190" s="41" t="s">
        <v>59</v>
      </c>
      <c r="AN190" s="41" t="s">
        <v>59</v>
      </c>
      <c r="AO190" s="41" t="s">
        <v>846</v>
      </c>
      <c r="AP190" s="41" t="s">
        <v>1029</v>
      </c>
      <c r="AQ190" s="41"/>
      <c r="AR190" s="41" t="s">
        <v>11188</v>
      </c>
      <c r="AS190" s="41" t="s">
        <v>11186</v>
      </c>
      <c r="AT190" s="41" t="s">
        <v>1029</v>
      </c>
      <c r="AU190" s="40" t="s">
        <v>668</v>
      </c>
      <c r="AV190" s="40" t="s">
        <v>153</v>
      </c>
      <c r="AW190" s="40" t="s">
        <v>4372</v>
      </c>
      <c r="AX190" s="40" t="s">
        <v>4332</v>
      </c>
    </row>
    <row r="191" spans="1:50" x14ac:dyDescent="0.2">
      <c r="A191" s="40" t="s">
        <v>11189</v>
      </c>
      <c r="B191" s="40" t="s">
        <v>10639</v>
      </c>
      <c r="C191" s="40" t="s">
        <v>11190</v>
      </c>
      <c r="D191" s="40" t="s">
        <v>187</v>
      </c>
      <c r="E191" s="48">
        <v>4599511</v>
      </c>
      <c r="F191" s="48">
        <v>24451</v>
      </c>
      <c r="G191" s="49">
        <v>4575060</v>
      </c>
      <c r="H191" s="41" t="s">
        <v>558</v>
      </c>
      <c r="I191" s="41" t="s">
        <v>188</v>
      </c>
      <c r="J191" s="42" t="s">
        <v>150</v>
      </c>
      <c r="K191" s="40" t="s">
        <v>4374</v>
      </c>
      <c r="L191" s="40" t="s">
        <v>4375</v>
      </c>
      <c r="M191" s="40" t="s">
        <v>140</v>
      </c>
      <c r="N191" s="40" t="s">
        <v>141</v>
      </c>
      <c r="O191" s="40" t="s">
        <v>4376</v>
      </c>
      <c r="P191" s="40" t="s">
        <v>143</v>
      </c>
      <c r="Q191" s="40" t="s">
        <v>4377</v>
      </c>
      <c r="R191" s="40" t="s">
        <v>4378</v>
      </c>
      <c r="S191" s="40" t="s">
        <v>1226</v>
      </c>
      <c r="T191" s="40" t="s">
        <v>1227</v>
      </c>
      <c r="U191" s="40" t="s">
        <v>27</v>
      </c>
      <c r="V191" s="40" t="s">
        <v>28</v>
      </c>
      <c r="W191" s="41" t="s">
        <v>29</v>
      </c>
      <c r="X191" s="41" t="s">
        <v>30</v>
      </c>
      <c r="Y191" s="41" t="s">
        <v>31</v>
      </c>
      <c r="Z191" s="41" t="s">
        <v>7554</v>
      </c>
      <c r="AA191" s="41" t="s">
        <v>32</v>
      </c>
      <c r="AB191" s="41" t="s">
        <v>32</v>
      </c>
      <c r="AC191" s="41" t="s">
        <v>32</v>
      </c>
      <c r="AD191" s="41" t="s">
        <v>189</v>
      </c>
      <c r="AE191" s="41"/>
      <c r="AF191" s="41"/>
      <c r="AG191" s="41" t="s">
        <v>190</v>
      </c>
      <c r="AH191" s="41"/>
      <c r="AI191" s="43"/>
      <c r="AJ191" s="41"/>
      <c r="AK191" s="43"/>
      <c r="AL191" s="41"/>
      <c r="AM191" s="41" t="s">
        <v>59</v>
      </c>
      <c r="AN191" s="41" t="s">
        <v>59</v>
      </c>
      <c r="AO191" s="41" t="s">
        <v>847</v>
      </c>
      <c r="AP191" s="41" t="s">
        <v>1029</v>
      </c>
      <c r="AQ191" s="41"/>
      <c r="AR191" s="41" t="s">
        <v>11191</v>
      </c>
      <c r="AS191" s="41" t="s">
        <v>11189</v>
      </c>
      <c r="AT191" s="41" t="s">
        <v>1029</v>
      </c>
      <c r="AU191" s="40" t="s">
        <v>668</v>
      </c>
      <c r="AV191" s="40" t="s">
        <v>153</v>
      </c>
      <c r="AW191" s="40" t="s">
        <v>4379</v>
      </c>
      <c r="AX191" s="40" t="s">
        <v>1659</v>
      </c>
    </row>
    <row r="192" spans="1:50" x14ac:dyDescent="0.2">
      <c r="A192" s="40" t="s">
        <v>11192</v>
      </c>
      <c r="B192" s="40" t="s">
        <v>10639</v>
      </c>
      <c r="C192" s="40" t="s">
        <v>11150</v>
      </c>
      <c r="D192" s="40" t="s">
        <v>187</v>
      </c>
      <c r="E192" s="48">
        <v>4599511</v>
      </c>
      <c r="F192" s="48">
        <v>24451</v>
      </c>
      <c r="G192" s="49">
        <v>4575060</v>
      </c>
      <c r="H192" s="41" t="s">
        <v>558</v>
      </c>
      <c r="I192" s="41" t="s">
        <v>188</v>
      </c>
      <c r="J192" s="42" t="s">
        <v>150</v>
      </c>
      <c r="K192" s="40" t="s">
        <v>4381</v>
      </c>
      <c r="L192" s="40" t="s">
        <v>4382</v>
      </c>
      <c r="M192" s="40" t="s">
        <v>140</v>
      </c>
      <c r="N192" s="40" t="s">
        <v>141</v>
      </c>
      <c r="O192" s="40" t="s">
        <v>4383</v>
      </c>
      <c r="P192" s="40" t="s">
        <v>143</v>
      </c>
      <c r="Q192" s="40" t="s">
        <v>148</v>
      </c>
      <c r="R192" s="40" t="s">
        <v>149</v>
      </c>
      <c r="S192" s="40" t="s">
        <v>1226</v>
      </c>
      <c r="T192" s="40" t="s">
        <v>1227</v>
      </c>
      <c r="U192" s="40" t="s">
        <v>27</v>
      </c>
      <c r="V192" s="40" t="s">
        <v>28</v>
      </c>
      <c r="W192" s="41" t="s">
        <v>29</v>
      </c>
      <c r="X192" s="41" t="s">
        <v>30</v>
      </c>
      <c r="Y192" s="41" t="s">
        <v>31</v>
      </c>
      <c r="Z192" s="41" t="s">
        <v>7554</v>
      </c>
      <c r="AA192" s="41" t="s">
        <v>32</v>
      </c>
      <c r="AB192" s="41" t="s">
        <v>32</v>
      </c>
      <c r="AC192" s="41" t="s">
        <v>32</v>
      </c>
      <c r="AD192" s="41" t="s">
        <v>189</v>
      </c>
      <c r="AE192" s="41"/>
      <c r="AF192" s="41"/>
      <c r="AG192" s="41" t="s">
        <v>190</v>
      </c>
      <c r="AH192" s="41"/>
      <c r="AI192" s="43"/>
      <c r="AJ192" s="41"/>
      <c r="AK192" s="43"/>
      <c r="AL192" s="41"/>
      <c r="AM192" s="41" t="s">
        <v>59</v>
      </c>
      <c r="AN192" s="41" t="s">
        <v>59</v>
      </c>
      <c r="AO192" s="41" t="s">
        <v>848</v>
      </c>
      <c r="AP192" s="41" t="s">
        <v>1029</v>
      </c>
      <c r="AQ192" s="41"/>
      <c r="AR192" s="41" t="s">
        <v>11193</v>
      </c>
      <c r="AS192" s="41" t="s">
        <v>11192</v>
      </c>
      <c r="AT192" s="41" t="s">
        <v>1029</v>
      </c>
      <c r="AU192" s="40" t="s">
        <v>668</v>
      </c>
      <c r="AV192" s="40" t="s">
        <v>153</v>
      </c>
      <c r="AW192" s="40" t="s">
        <v>4384</v>
      </c>
      <c r="AX192" s="40" t="s">
        <v>1659</v>
      </c>
    </row>
    <row r="193" spans="1:50" x14ac:dyDescent="0.2">
      <c r="A193" s="40" t="s">
        <v>11194</v>
      </c>
      <c r="B193" s="40" t="s">
        <v>10639</v>
      </c>
      <c r="C193" s="40" t="s">
        <v>11046</v>
      </c>
      <c r="D193" s="40" t="s">
        <v>187</v>
      </c>
      <c r="E193" s="48">
        <v>4599511</v>
      </c>
      <c r="F193" s="48">
        <v>24451</v>
      </c>
      <c r="G193" s="49">
        <v>4575060</v>
      </c>
      <c r="H193" s="41" t="s">
        <v>558</v>
      </c>
      <c r="I193" s="41" t="s">
        <v>188</v>
      </c>
      <c r="J193" s="42" t="s">
        <v>150</v>
      </c>
      <c r="K193" s="40" t="s">
        <v>4386</v>
      </c>
      <c r="L193" s="40" t="s">
        <v>4387</v>
      </c>
      <c r="M193" s="40" t="s">
        <v>140</v>
      </c>
      <c r="N193" s="40" t="s">
        <v>141</v>
      </c>
      <c r="O193" s="40" t="s">
        <v>4388</v>
      </c>
      <c r="P193" s="40" t="s">
        <v>143</v>
      </c>
      <c r="Q193" s="40" t="s">
        <v>151</v>
      </c>
      <c r="R193" s="40" t="s">
        <v>152</v>
      </c>
      <c r="S193" s="40" t="s">
        <v>1226</v>
      </c>
      <c r="T193" s="40" t="s">
        <v>1227</v>
      </c>
      <c r="U193" s="40" t="s">
        <v>27</v>
      </c>
      <c r="V193" s="40" t="s">
        <v>28</v>
      </c>
      <c r="W193" s="41" t="s">
        <v>29</v>
      </c>
      <c r="X193" s="41" t="s">
        <v>30</v>
      </c>
      <c r="Y193" s="41" t="s">
        <v>31</v>
      </c>
      <c r="Z193" s="41" t="s">
        <v>7554</v>
      </c>
      <c r="AA193" s="41" t="s">
        <v>32</v>
      </c>
      <c r="AB193" s="41" t="s">
        <v>32</v>
      </c>
      <c r="AC193" s="41" t="s">
        <v>32</v>
      </c>
      <c r="AD193" s="41" t="s">
        <v>189</v>
      </c>
      <c r="AE193" s="41"/>
      <c r="AF193" s="41"/>
      <c r="AG193" s="41" t="s">
        <v>190</v>
      </c>
      <c r="AH193" s="41"/>
      <c r="AI193" s="43"/>
      <c r="AJ193" s="41"/>
      <c r="AK193" s="43"/>
      <c r="AL193" s="41"/>
      <c r="AM193" s="41" t="s">
        <v>59</v>
      </c>
      <c r="AN193" s="41" t="s">
        <v>59</v>
      </c>
      <c r="AO193" s="41" t="s">
        <v>849</v>
      </c>
      <c r="AP193" s="41" t="s">
        <v>1029</v>
      </c>
      <c r="AQ193" s="41"/>
      <c r="AR193" s="41" t="s">
        <v>11195</v>
      </c>
      <c r="AS193" s="41" t="s">
        <v>11194</v>
      </c>
      <c r="AT193" s="41" t="s">
        <v>1029</v>
      </c>
      <c r="AU193" s="40" t="s">
        <v>668</v>
      </c>
      <c r="AV193" s="40" t="s">
        <v>153</v>
      </c>
      <c r="AW193" s="40" t="s">
        <v>4389</v>
      </c>
      <c r="AX193" s="40" t="s">
        <v>1672</v>
      </c>
    </row>
    <row r="194" spans="1:50" x14ac:dyDescent="0.2">
      <c r="A194" s="40" t="s">
        <v>11196</v>
      </c>
      <c r="B194" s="40" t="s">
        <v>10639</v>
      </c>
      <c r="C194" s="40" t="s">
        <v>11100</v>
      </c>
      <c r="D194" s="40" t="s">
        <v>187</v>
      </c>
      <c r="E194" s="48">
        <v>4599511</v>
      </c>
      <c r="F194" s="48">
        <v>24451</v>
      </c>
      <c r="G194" s="49">
        <v>4575060</v>
      </c>
      <c r="H194" s="41" t="s">
        <v>558</v>
      </c>
      <c r="I194" s="41" t="s">
        <v>188</v>
      </c>
      <c r="J194" s="42" t="s">
        <v>150</v>
      </c>
      <c r="K194" s="40" t="s">
        <v>4391</v>
      </c>
      <c r="L194" s="40" t="s">
        <v>4392</v>
      </c>
      <c r="M194" s="40" t="s">
        <v>140</v>
      </c>
      <c r="N194" s="40" t="s">
        <v>141</v>
      </c>
      <c r="O194" s="40" t="s">
        <v>4393</v>
      </c>
      <c r="P194" s="40" t="s">
        <v>143</v>
      </c>
      <c r="Q194" s="40" t="s">
        <v>162</v>
      </c>
      <c r="R194" s="40" t="s">
        <v>163</v>
      </c>
      <c r="S194" s="40" t="s">
        <v>1226</v>
      </c>
      <c r="T194" s="40" t="s">
        <v>1227</v>
      </c>
      <c r="U194" s="40" t="s">
        <v>27</v>
      </c>
      <c r="V194" s="40" t="s">
        <v>28</v>
      </c>
      <c r="W194" s="41" t="s">
        <v>29</v>
      </c>
      <c r="X194" s="41" t="s">
        <v>30</v>
      </c>
      <c r="Y194" s="41" t="s">
        <v>31</v>
      </c>
      <c r="Z194" s="41" t="s">
        <v>7554</v>
      </c>
      <c r="AA194" s="41" t="s">
        <v>32</v>
      </c>
      <c r="AB194" s="41" t="s">
        <v>32</v>
      </c>
      <c r="AC194" s="41" t="s">
        <v>32</v>
      </c>
      <c r="AD194" s="41" t="s">
        <v>189</v>
      </c>
      <c r="AE194" s="41"/>
      <c r="AF194" s="41"/>
      <c r="AG194" s="41" t="s">
        <v>190</v>
      </c>
      <c r="AH194" s="41"/>
      <c r="AI194" s="43"/>
      <c r="AJ194" s="41"/>
      <c r="AK194" s="43"/>
      <c r="AL194" s="41"/>
      <c r="AM194" s="41" t="s">
        <v>59</v>
      </c>
      <c r="AN194" s="41" t="s">
        <v>59</v>
      </c>
      <c r="AO194" s="41" t="s">
        <v>850</v>
      </c>
      <c r="AP194" s="41" t="s">
        <v>1029</v>
      </c>
      <c r="AQ194" s="41"/>
      <c r="AR194" s="41" t="s">
        <v>11197</v>
      </c>
      <c r="AS194" s="41" t="s">
        <v>11196</v>
      </c>
      <c r="AT194" s="41" t="s">
        <v>1029</v>
      </c>
      <c r="AU194" s="40" t="s">
        <v>668</v>
      </c>
      <c r="AV194" s="40" t="s">
        <v>153</v>
      </c>
      <c r="AW194" s="40" t="s">
        <v>4394</v>
      </c>
      <c r="AX194" s="40" t="s">
        <v>4395</v>
      </c>
    </row>
    <row r="195" spans="1:50" x14ac:dyDescent="0.2">
      <c r="A195" s="40" t="s">
        <v>11198</v>
      </c>
      <c r="B195" s="40" t="s">
        <v>10639</v>
      </c>
      <c r="C195" s="40" t="s">
        <v>11199</v>
      </c>
      <c r="D195" s="40" t="s">
        <v>187</v>
      </c>
      <c r="E195" s="48">
        <v>4599511</v>
      </c>
      <c r="F195" s="48">
        <v>24451</v>
      </c>
      <c r="G195" s="49">
        <v>4575060</v>
      </c>
      <c r="H195" s="41" t="s">
        <v>558</v>
      </c>
      <c r="I195" s="41" t="s">
        <v>188</v>
      </c>
      <c r="J195" s="42" t="s">
        <v>150</v>
      </c>
      <c r="K195" s="40" t="s">
        <v>4397</v>
      </c>
      <c r="L195" s="40" t="s">
        <v>4398</v>
      </c>
      <c r="M195" s="40" t="s">
        <v>140</v>
      </c>
      <c r="N195" s="40" t="s">
        <v>141</v>
      </c>
      <c r="O195" s="40" t="s">
        <v>4399</v>
      </c>
      <c r="P195" s="40" t="s">
        <v>143</v>
      </c>
      <c r="Q195" s="40" t="s">
        <v>148</v>
      </c>
      <c r="R195" s="40" t="s">
        <v>149</v>
      </c>
      <c r="S195" s="40" t="s">
        <v>1226</v>
      </c>
      <c r="T195" s="40" t="s">
        <v>1227</v>
      </c>
      <c r="U195" s="40" t="s">
        <v>27</v>
      </c>
      <c r="V195" s="40" t="s">
        <v>28</v>
      </c>
      <c r="W195" s="41" t="s">
        <v>29</v>
      </c>
      <c r="X195" s="41" t="s">
        <v>30</v>
      </c>
      <c r="Y195" s="41" t="s">
        <v>31</v>
      </c>
      <c r="Z195" s="41" t="s">
        <v>7554</v>
      </c>
      <c r="AA195" s="41" t="s">
        <v>32</v>
      </c>
      <c r="AB195" s="41" t="s">
        <v>32</v>
      </c>
      <c r="AC195" s="41" t="s">
        <v>32</v>
      </c>
      <c r="AD195" s="41" t="s">
        <v>189</v>
      </c>
      <c r="AE195" s="41"/>
      <c r="AF195" s="41"/>
      <c r="AG195" s="41" t="s">
        <v>190</v>
      </c>
      <c r="AH195" s="41"/>
      <c r="AI195" s="43"/>
      <c r="AJ195" s="41"/>
      <c r="AK195" s="43"/>
      <c r="AL195" s="41"/>
      <c r="AM195" s="41" t="s">
        <v>59</v>
      </c>
      <c r="AN195" s="41" t="s">
        <v>59</v>
      </c>
      <c r="AO195" s="41" t="s">
        <v>851</v>
      </c>
      <c r="AP195" s="41" t="s">
        <v>1029</v>
      </c>
      <c r="AQ195" s="41"/>
      <c r="AR195" s="41" t="s">
        <v>11200</v>
      </c>
      <c r="AS195" s="41" t="s">
        <v>11198</v>
      </c>
      <c r="AT195" s="41" t="s">
        <v>1029</v>
      </c>
      <c r="AU195" s="40" t="s">
        <v>668</v>
      </c>
      <c r="AV195" s="40" t="s">
        <v>153</v>
      </c>
      <c r="AW195" s="40" t="s">
        <v>4400</v>
      </c>
      <c r="AX195" s="40" t="s">
        <v>1659</v>
      </c>
    </row>
    <row r="196" spans="1:50" x14ac:dyDescent="0.2">
      <c r="A196" s="40" t="s">
        <v>11201</v>
      </c>
      <c r="B196" s="40" t="s">
        <v>10639</v>
      </c>
      <c r="C196" s="40" t="s">
        <v>11202</v>
      </c>
      <c r="D196" s="40" t="s">
        <v>187</v>
      </c>
      <c r="E196" s="48">
        <v>4599511</v>
      </c>
      <c r="F196" s="48">
        <v>24451</v>
      </c>
      <c r="G196" s="49">
        <v>4575060</v>
      </c>
      <c r="H196" s="41" t="s">
        <v>558</v>
      </c>
      <c r="I196" s="41" t="s">
        <v>188</v>
      </c>
      <c r="J196" s="42" t="s">
        <v>150</v>
      </c>
      <c r="K196" s="40" t="s">
        <v>4402</v>
      </c>
      <c r="L196" s="40" t="s">
        <v>4403</v>
      </c>
      <c r="M196" s="40" t="s">
        <v>140</v>
      </c>
      <c r="N196" s="40" t="s">
        <v>141</v>
      </c>
      <c r="O196" s="40" t="s">
        <v>4404</v>
      </c>
      <c r="P196" s="40" t="s">
        <v>143</v>
      </c>
      <c r="Q196" s="40" t="s">
        <v>157</v>
      </c>
      <c r="R196" s="40" t="s">
        <v>158</v>
      </c>
      <c r="S196" s="40" t="s">
        <v>1226</v>
      </c>
      <c r="T196" s="40" t="s">
        <v>1227</v>
      </c>
      <c r="U196" s="40" t="s">
        <v>27</v>
      </c>
      <c r="V196" s="40" t="s">
        <v>28</v>
      </c>
      <c r="W196" s="41" t="s">
        <v>29</v>
      </c>
      <c r="X196" s="41" t="s">
        <v>30</v>
      </c>
      <c r="Y196" s="41" t="s">
        <v>31</v>
      </c>
      <c r="Z196" s="41" t="s">
        <v>7554</v>
      </c>
      <c r="AA196" s="41" t="s">
        <v>32</v>
      </c>
      <c r="AB196" s="41" t="s">
        <v>32</v>
      </c>
      <c r="AC196" s="41" t="s">
        <v>32</v>
      </c>
      <c r="AD196" s="41" t="s">
        <v>189</v>
      </c>
      <c r="AE196" s="41"/>
      <c r="AF196" s="41"/>
      <c r="AG196" s="41" t="s">
        <v>190</v>
      </c>
      <c r="AH196" s="41"/>
      <c r="AI196" s="43"/>
      <c r="AJ196" s="41"/>
      <c r="AK196" s="43"/>
      <c r="AL196" s="41"/>
      <c r="AM196" s="41" t="s">
        <v>59</v>
      </c>
      <c r="AN196" s="41" t="s">
        <v>59</v>
      </c>
      <c r="AO196" s="41" t="s">
        <v>852</v>
      </c>
      <c r="AP196" s="41" t="s">
        <v>1029</v>
      </c>
      <c r="AQ196" s="41"/>
      <c r="AR196" s="41" t="s">
        <v>11203</v>
      </c>
      <c r="AS196" s="41" t="s">
        <v>11201</v>
      </c>
      <c r="AT196" s="41" t="s">
        <v>1029</v>
      </c>
      <c r="AU196" s="40" t="s">
        <v>668</v>
      </c>
      <c r="AV196" s="40" t="s">
        <v>153</v>
      </c>
      <c r="AW196" s="40" t="s">
        <v>4405</v>
      </c>
      <c r="AX196" s="40" t="s">
        <v>1659</v>
      </c>
    </row>
    <row r="197" spans="1:50" x14ac:dyDescent="0.2">
      <c r="A197" s="40" t="s">
        <v>11204</v>
      </c>
      <c r="B197" s="40" t="s">
        <v>10639</v>
      </c>
      <c r="C197" s="40" t="s">
        <v>11205</v>
      </c>
      <c r="D197" s="40" t="s">
        <v>187</v>
      </c>
      <c r="E197" s="48">
        <v>4599511</v>
      </c>
      <c r="F197" s="48">
        <v>24451</v>
      </c>
      <c r="G197" s="49">
        <v>4575060</v>
      </c>
      <c r="H197" s="41" t="s">
        <v>558</v>
      </c>
      <c r="I197" s="41" t="s">
        <v>188</v>
      </c>
      <c r="J197" s="42" t="s">
        <v>150</v>
      </c>
      <c r="K197" s="40" t="s">
        <v>4407</v>
      </c>
      <c r="L197" s="40" t="s">
        <v>4408</v>
      </c>
      <c r="M197" s="40" t="s">
        <v>140</v>
      </c>
      <c r="N197" s="40" t="s">
        <v>141</v>
      </c>
      <c r="O197" s="40" t="s">
        <v>4409</v>
      </c>
      <c r="P197" s="40" t="s">
        <v>143</v>
      </c>
      <c r="Q197" s="40" t="s">
        <v>148</v>
      </c>
      <c r="R197" s="40" t="s">
        <v>149</v>
      </c>
      <c r="S197" s="40" t="s">
        <v>1226</v>
      </c>
      <c r="T197" s="40" t="s">
        <v>1227</v>
      </c>
      <c r="U197" s="40" t="s">
        <v>27</v>
      </c>
      <c r="V197" s="40" t="s">
        <v>28</v>
      </c>
      <c r="W197" s="41" t="s">
        <v>29</v>
      </c>
      <c r="X197" s="41" t="s">
        <v>30</v>
      </c>
      <c r="Y197" s="41" t="s">
        <v>31</v>
      </c>
      <c r="Z197" s="41" t="s">
        <v>7554</v>
      </c>
      <c r="AA197" s="41" t="s">
        <v>32</v>
      </c>
      <c r="AB197" s="41" t="s">
        <v>32</v>
      </c>
      <c r="AC197" s="41" t="s">
        <v>32</v>
      </c>
      <c r="AD197" s="41" t="s">
        <v>189</v>
      </c>
      <c r="AE197" s="41"/>
      <c r="AF197" s="41"/>
      <c r="AG197" s="41" t="s">
        <v>190</v>
      </c>
      <c r="AH197" s="41"/>
      <c r="AI197" s="43"/>
      <c r="AJ197" s="41"/>
      <c r="AK197" s="43"/>
      <c r="AL197" s="41"/>
      <c r="AM197" s="41" t="s">
        <v>59</v>
      </c>
      <c r="AN197" s="41" t="s">
        <v>59</v>
      </c>
      <c r="AO197" s="41" t="s">
        <v>853</v>
      </c>
      <c r="AP197" s="41" t="s">
        <v>1029</v>
      </c>
      <c r="AQ197" s="41"/>
      <c r="AR197" s="41" t="s">
        <v>11206</v>
      </c>
      <c r="AS197" s="41" t="s">
        <v>11204</v>
      </c>
      <c r="AT197" s="41" t="s">
        <v>1029</v>
      </c>
      <c r="AU197" s="40" t="s">
        <v>668</v>
      </c>
      <c r="AV197" s="40" t="s">
        <v>153</v>
      </c>
      <c r="AW197" s="40" t="s">
        <v>4410</v>
      </c>
      <c r="AX197" s="40" t="s">
        <v>1659</v>
      </c>
    </row>
    <row r="198" spans="1:50" x14ac:dyDescent="0.2">
      <c r="A198" s="40" t="s">
        <v>11207</v>
      </c>
      <c r="B198" s="40" t="s">
        <v>10639</v>
      </c>
      <c r="C198" s="40" t="s">
        <v>11208</v>
      </c>
      <c r="D198" s="40" t="s">
        <v>187</v>
      </c>
      <c r="E198" s="48">
        <v>4599511</v>
      </c>
      <c r="F198" s="48">
        <v>24451</v>
      </c>
      <c r="G198" s="49">
        <v>4575060</v>
      </c>
      <c r="H198" s="41" t="s">
        <v>558</v>
      </c>
      <c r="I198" s="41" t="s">
        <v>188</v>
      </c>
      <c r="J198" s="42" t="s">
        <v>150</v>
      </c>
      <c r="K198" s="40" t="s">
        <v>4412</v>
      </c>
      <c r="L198" s="40" t="s">
        <v>4413</v>
      </c>
      <c r="M198" s="40" t="s">
        <v>140</v>
      </c>
      <c r="N198" s="40" t="s">
        <v>141</v>
      </c>
      <c r="O198" s="40" t="s">
        <v>4414</v>
      </c>
      <c r="P198" s="40" t="s">
        <v>143</v>
      </c>
      <c r="Q198" s="40" t="s">
        <v>151</v>
      </c>
      <c r="R198" s="40" t="s">
        <v>152</v>
      </c>
      <c r="S198" s="40" t="s">
        <v>1226</v>
      </c>
      <c r="T198" s="40" t="s">
        <v>1227</v>
      </c>
      <c r="U198" s="40" t="s">
        <v>27</v>
      </c>
      <c r="V198" s="40" t="s">
        <v>28</v>
      </c>
      <c r="W198" s="41" t="s">
        <v>29</v>
      </c>
      <c r="X198" s="41" t="s">
        <v>30</v>
      </c>
      <c r="Y198" s="41" t="s">
        <v>31</v>
      </c>
      <c r="Z198" s="41" t="s">
        <v>7554</v>
      </c>
      <c r="AA198" s="41" t="s">
        <v>32</v>
      </c>
      <c r="AB198" s="41" t="s">
        <v>32</v>
      </c>
      <c r="AC198" s="41" t="s">
        <v>32</v>
      </c>
      <c r="AD198" s="41" t="s">
        <v>189</v>
      </c>
      <c r="AE198" s="41"/>
      <c r="AF198" s="41"/>
      <c r="AG198" s="41" t="s">
        <v>190</v>
      </c>
      <c r="AH198" s="41"/>
      <c r="AI198" s="43"/>
      <c r="AJ198" s="41"/>
      <c r="AK198" s="43"/>
      <c r="AL198" s="41"/>
      <c r="AM198" s="41" t="s">
        <v>59</v>
      </c>
      <c r="AN198" s="41" t="s">
        <v>59</v>
      </c>
      <c r="AO198" s="41" t="s">
        <v>854</v>
      </c>
      <c r="AP198" s="41" t="s">
        <v>1029</v>
      </c>
      <c r="AQ198" s="41"/>
      <c r="AR198" s="41" t="s">
        <v>11209</v>
      </c>
      <c r="AS198" s="41" t="s">
        <v>11207</v>
      </c>
      <c r="AT198" s="41" t="s">
        <v>1029</v>
      </c>
      <c r="AU198" s="40" t="s">
        <v>668</v>
      </c>
      <c r="AV198" s="40" t="s">
        <v>153</v>
      </c>
      <c r="AW198" s="40" t="s">
        <v>4415</v>
      </c>
      <c r="AX198" s="40" t="s">
        <v>1659</v>
      </c>
    </row>
    <row r="199" spans="1:50" x14ac:dyDescent="0.2">
      <c r="A199" s="40" t="s">
        <v>11210</v>
      </c>
      <c r="B199" s="40" t="s">
        <v>10639</v>
      </c>
      <c r="C199" s="40" t="s">
        <v>11211</v>
      </c>
      <c r="D199" s="40" t="s">
        <v>187</v>
      </c>
      <c r="E199" s="48">
        <v>4599511</v>
      </c>
      <c r="F199" s="48">
        <v>24451</v>
      </c>
      <c r="G199" s="49">
        <v>4575060</v>
      </c>
      <c r="H199" s="41" t="s">
        <v>558</v>
      </c>
      <c r="I199" s="41" t="s">
        <v>188</v>
      </c>
      <c r="J199" s="42" t="s">
        <v>150</v>
      </c>
      <c r="K199" s="40" t="s">
        <v>4429</v>
      </c>
      <c r="L199" s="40" t="s">
        <v>4430</v>
      </c>
      <c r="M199" s="40" t="s">
        <v>140</v>
      </c>
      <c r="N199" s="40" t="s">
        <v>141</v>
      </c>
      <c r="O199" s="40" t="s">
        <v>4431</v>
      </c>
      <c r="P199" s="40" t="s">
        <v>143</v>
      </c>
      <c r="Q199" s="40" t="s">
        <v>162</v>
      </c>
      <c r="R199" s="40" t="s">
        <v>163</v>
      </c>
      <c r="S199" s="40" t="s">
        <v>1226</v>
      </c>
      <c r="T199" s="40" t="s">
        <v>1227</v>
      </c>
      <c r="U199" s="40" t="s">
        <v>27</v>
      </c>
      <c r="V199" s="40" t="s">
        <v>28</v>
      </c>
      <c r="W199" s="41" t="s">
        <v>29</v>
      </c>
      <c r="X199" s="41" t="s">
        <v>30</v>
      </c>
      <c r="Y199" s="41" t="s">
        <v>31</v>
      </c>
      <c r="Z199" s="41" t="s">
        <v>7554</v>
      </c>
      <c r="AA199" s="41" t="s">
        <v>32</v>
      </c>
      <c r="AB199" s="41" t="s">
        <v>32</v>
      </c>
      <c r="AC199" s="41" t="s">
        <v>32</v>
      </c>
      <c r="AD199" s="41" t="s">
        <v>189</v>
      </c>
      <c r="AE199" s="41"/>
      <c r="AF199" s="41"/>
      <c r="AG199" s="41" t="s">
        <v>190</v>
      </c>
      <c r="AH199" s="41"/>
      <c r="AI199" s="43"/>
      <c r="AJ199" s="41"/>
      <c r="AK199" s="43"/>
      <c r="AL199" s="41"/>
      <c r="AM199" s="41" t="s">
        <v>59</v>
      </c>
      <c r="AN199" s="41" t="s">
        <v>59</v>
      </c>
      <c r="AO199" s="41" t="s">
        <v>1032</v>
      </c>
      <c r="AP199" s="41" t="s">
        <v>1029</v>
      </c>
      <c r="AQ199" s="41"/>
      <c r="AR199" s="41" t="s">
        <v>11212</v>
      </c>
      <c r="AS199" s="41" t="s">
        <v>11210</v>
      </c>
      <c r="AT199" s="41" t="s">
        <v>1029</v>
      </c>
      <c r="AU199" s="40" t="s">
        <v>865</v>
      </c>
      <c r="AV199" s="40" t="s">
        <v>153</v>
      </c>
      <c r="AW199" s="40" t="s">
        <v>4432</v>
      </c>
      <c r="AX199" s="40" t="s">
        <v>1659</v>
      </c>
    </row>
    <row r="200" spans="1:50" x14ac:dyDescent="0.2">
      <c r="A200" s="40" t="s">
        <v>11213</v>
      </c>
      <c r="B200" s="40" t="s">
        <v>10639</v>
      </c>
      <c r="C200" s="40" t="s">
        <v>11199</v>
      </c>
      <c r="D200" s="40" t="s">
        <v>187</v>
      </c>
      <c r="E200" s="48">
        <v>4599511</v>
      </c>
      <c r="F200" s="48">
        <v>24451</v>
      </c>
      <c r="G200" s="49">
        <v>4575060</v>
      </c>
      <c r="H200" s="41" t="s">
        <v>558</v>
      </c>
      <c r="I200" s="41" t="s">
        <v>188</v>
      </c>
      <c r="J200" s="42" t="s">
        <v>150</v>
      </c>
      <c r="K200" s="40" t="s">
        <v>4434</v>
      </c>
      <c r="L200" s="40" t="s">
        <v>4435</v>
      </c>
      <c r="M200" s="40" t="s">
        <v>140</v>
      </c>
      <c r="N200" s="40" t="s">
        <v>141</v>
      </c>
      <c r="O200" s="40" t="s">
        <v>4436</v>
      </c>
      <c r="P200" s="40" t="s">
        <v>143</v>
      </c>
      <c r="Q200" s="40" t="s">
        <v>148</v>
      </c>
      <c r="R200" s="40" t="s">
        <v>149</v>
      </c>
      <c r="S200" s="40" t="s">
        <v>1226</v>
      </c>
      <c r="T200" s="40" t="s">
        <v>1227</v>
      </c>
      <c r="U200" s="40" t="s">
        <v>27</v>
      </c>
      <c r="V200" s="40" t="s">
        <v>28</v>
      </c>
      <c r="W200" s="41" t="s">
        <v>29</v>
      </c>
      <c r="X200" s="41" t="s">
        <v>30</v>
      </c>
      <c r="Y200" s="41" t="s">
        <v>31</v>
      </c>
      <c r="Z200" s="41" t="s">
        <v>7554</v>
      </c>
      <c r="AA200" s="41" t="s">
        <v>32</v>
      </c>
      <c r="AB200" s="41" t="s">
        <v>32</v>
      </c>
      <c r="AC200" s="41" t="s">
        <v>32</v>
      </c>
      <c r="AD200" s="41" t="s">
        <v>189</v>
      </c>
      <c r="AE200" s="41"/>
      <c r="AF200" s="41"/>
      <c r="AG200" s="41" t="s">
        <v>190</v>
      </c>
      <c r="AH200" s="41"/>
      <c r="AI200" s="43"/>
      <c r="AJ200" s="41"/>
      <c r="AK200" s="43"/>
      <c r="AL200" s="41"/>
      <c r="AM200" s="41" t="s">
        <v>59</v>
      </c>
      <c r="AN200" s="41" t="s">
        <v>59</v>
      </c>
      <c r="AO200" s="41" t="s">
        <v>1033</v>
      </c>
      <c r="AP200" s="41" t="s">
        <v>1029</v>
      </c>
      <c r="AQ200" s="41"/>
      <c r="AR200" s="41" t="s">
        <v>11214</v>
      </c>
      <c r="AS200" s="41" t="s">
        <v>11213</v>
      </c>
      <c r="AT200" s="41" t="s">
        <v>1029</v>
      </c>
      <c r="AU200" s="40" t="s">
        <v>865</v>
      </c>
      <c r="AV200" s="40" t="s">
        <v>153</v>
      </c>
      <c r="AW200" s="40" t="s">
        <v>4437</v>
      </c>
      <c r="AX200" s="40" t="s">
        <v>1659</v>
      </c>
    </row>
    <row r="201" spans="1:50" x14ac:dyDescent="0.2">
      <c r="A201" s="40" t="s">
        <v>9862</v>
      </c>
      <c r="B201" s="40" t="s">
        <v>10639</v>
      </c>
      <c r="C201" s="40" t="s">
        <v>11215</v>
      </c>
      <c r="D201" s="40" t="s">
        <v>187</v>
      </c>
      <c r="E201" s="48">
        <v>3679608</v>
      </c>
      <c r="F201" s="48">
        <v>20064</v>
      </c>
      <c r="G201" s="49">
        <v>3659544</v>
      </c>
      <c r="H201" s="41" t="s">
        <v>558</v>
      </c>
      <c r="I201" s="41" t="s">
        <v>188</v>
      </c>
      <c r="J201" s="42" t="s">
        <v>150</v>
      </c>
      <c r="K201" s="40" t="s">
        <v>6988</v>
      </c>
      <c r="L201" s="40" t="s">
        <v>6989</v>
      </c>
      <c r="M201" s="40" t="s">
        <v>140</v>
      </c>
      <c r="N201" s="40" t="s">
        <v>141</v>
      </c>
      <c r="O201" s="40" t="s">
        <v>6990</v>
      </c>
      <c r="P201" s="40" t="s">
        <v>143</v>
      </c>
      <c r="Q201" s="40" t="s">
        <v>148</v>
      </c>
      <c r="R201" s="40" t="s">
        <v>149</v>
      </c>
      <c r="S201" s="40" t="s">
        <v>1226</v>
      </c>
      <c r="T201" s="40" t="s">
        <v>1227</v>
      </c>
      <c r="U201" s="40" t="s">
        <v>27</v>
      </c>
      <c r="V201" s="40" t="s">
        <v>28</v>
      </c>
      <c r="W201" s="41" t="s">
        <v>29</v>
      </c>
      <c r="X201" s="41" t="s">
        <v>30</v>
      </c>
      <c r="Y201" s="41" t="s">
        <v>31</v>
      </c>
      <c r="Z201" s="41" t="s">
        <v>11216</v>
      </c>
      <c r="AA201" s="41" t="s">
        <v>32</v>
      </c>
      <c r="AB201" s="41" t="s">
        <v>32</v>
      </c>
      <c r="AC201" s="41" t="s">
        <v>32</v>
      </c>
      <c r="AD201" s="41" t="s">
        <v>189</v>
      </c>
      <c r="AE201" s="41"/>
      <c r="AF201" s="41"/>
      <c r="AG201" s="41" t="s">
        <v>190</v>
      </c>
      <c r="AH201" s="41"/>
      <c r="AI201" s="43"/>
      <c r="AJ201" s="41"/>
      <c r="AK201" s="43"/>
      <c r="AL201" s="41"/>
      <c r="AM201" s="41" t="s">
        <v>59</v>
      </c>
      <c r="AN201" s="41" t="s">
        <v>59</v>
      </c>
      <c r="AO201" s="41" t="s">
        <v>1186</v>
      </c>
      <c r="AP201" s="41" t="s">
        <v>1029</v>
      </c>
      <c r="AQ201" s="41"/>
      <c r="AR201" s="41" t="s">
        <v>9861</v>
      </c>
      <c r="AS201" s="41" t="s">
        <v>9862</v>
      </c>
      <c r="AT201" s="41" t="s">
        <v>1029</v>
      </c>
      <c r="AU201" s="40" t="s">
        <v>6908</v>
      </c>
      <c r="AV201" s="40" t="s">
        <v>153</v>
      </c>
      <c r="AW201" s="40" t="s">
        <v>6991</v>
      </c>
      <c r="AX201" s="40" t="s">
        <v>1672</v>
      </c>
    </row>
    <row r="202" spans="1:50" x14ac:dyDescent="0.2">
      <c r="A202" s="40" t="s">
        <v>9864</v>
      </c>
      <c r="B202" s="40" t="s">
        <v>10639</v>
      </c>
      <c r="C202" s="40" t="s">
        <v>11217</v>
      </c>
      <c r="D202" s="40" t="s">
        <v>187</v>
      </c>
      <c r="E202" s="48">
        <v>3679609</v>
      </c>
      <c r="F202" s="48">
        <v>20064</v>
      </c>
      <c r="G202" s="49">
        <v>3659545</v>
      </c>
      <c r="H202" s="41" t="s">
        <v>558</v>
      </c>
      <c r="I202" s="41" t="s">
        <v>188</v>
      </c>
      <c r="J202" s="42" t="s">
        <v>150</v>
      </c>
      <c r="K202" s="40" t="s">
        <v>6993</v>
      </c>
      <c r="L202" s="40" t="s">
        <v>6994</v>
      </c>
      <c r="M202" s="40" t="s">
        <v>140</v>
      </c>
      <c r="N202" s="40" t="s">
        <v>141</v>
      </c>
      <c r="O202" s="40" t="s">
        <v>6995</v>
      </c>
      <c r="P202" s="40" t="s">
        <v>143</v>
      </c>
      <c r="Q202" s="40" t="s">
        <v>148</v>
      </c>
      <c r="R202" s="40" t="s">
        <v>149</v>
      </c>
      <c r="S202" s="40" t="s">
        <v>1226</v>
      </c>
      <c r="T202" s="40" t="s">
        <v>1227</v>
      </c>
      <c r="U202" s="40" t="s">
        <v>27</v>
      </c>
      <c r="V202" s="40" t="s">
        <v>28</v>
      </c>
      <c r="W202" s="41" t="s">
        <v>29</v>
      </c>
      <c r="X202" s="41" t="s">
        <v>30</v>
      </c>
      <c r="Y202" s="41" t="s">
        <v>31</v>
      </c>
      <c r="Z202" s="41" t="s">
        <v>11218</v>
      </c>
      <c r="AA202" s="41" t="s">
        <v>32</v>
      </c>
      <c r="AB202" s="41" t="s">
        <v>32</v>
      </c>
      <c r="AC202" s="41" t="s">
        <v>32</v>
      </c>
      <c r="AD202" s="41" t="s">
        <v>189</v>
      </c>
      <c r="AE202" s="41"/>
      <c r="AF202" s="41"/>
      <c r="AG202" s="41" t="s">
        <v>190</v>
      </c>
      <c r="AH202" s="41"/>
      <c r="AI202" s="43"/>
      <c r="AJ202" s="41"/>
      <c r="AK202" s="43"/>
      <c r="AL202" s="41"/>
      <c r="AM202" s="41" t="s">
        <v>59</v>
      </c>
      <c r="AN202" s="41" t="s">
        <v>59</v>
      </c>
      <c r="AO202" s="41" t="s">
        <v>1187</v>
      </c>
      <c r="AP202" s="41" t="s">
        <v>1029</v>
      </c>
      <c r="AQ202" s="41"/>
      <c r="AR202" s="41" t="s">
        <v>9863</v>
      </c>
      <c r="AS202" s="41" t="s">
        <v>9864</v>
      </c>
      <c r="AT202" s="41" t="s">
        <v>1029</v>
      </c>
      <c r="AU202" s="40" t="s">
        <v>6908</v>
      </c>
      <c r="AV202" s="40" t="s">
        <v>153</v>
      </c>
      <c r="AW202" s="40" t="s">
        <v>6996</v>
      </c>
      <c r="AX202" s="40" t="s">
        <v>1672</v>
      </c>
    </row>
    <row r="203" spans="1:50" x14ac:dyDescent="0.2">
      <c r="A203" s="40" t="s">
        <v>9866</v>
      </c>
      <c r="B203" s="40" t="s">
        <v>10639</v>
      </c>
      <c r="C203" s="40" t="s">
        <v>11219</v>
      </c>
      <c r="D203" s="40" t="s">
        <v>187</v>
      </c>
      <c r="E203" s="48">
        <v>3679609</v>
      </c>
      <c r="F203" s="48">
        <v>20064</v>
      </c>
      <c r="G203" s="49">
        <v>3659545</v>
      </c>
      <c r="H203" s="41" t="s">
        <v>558</v>
      </c>
      <c r="I203" s="41" t="s">
        <v>188</v>
      </c>
      <c r="J203" s="42" t="s">
        <v>150</v>
      </c>
      <c r="K203" s="40" t="s">
        <v>6998</v>
      </c>
      <c r="L203" s="40" t="s">
        <v>6999</v>
      </c>
      <c r="M203" s="40" t="s">
        <v>140</v>
      </c>
      <c r="N203" s="40" t="s">
        <v>141</v>
      </c>
      <c r="O203" s="40" t="s">
        <v>7000</v>
      </c>
      <c r="P203" s="40" t="s">
        <v>143</v>
      </c>
      <c r="Q203" s="40" t="s">
        <v>157</v>
      </c>
      <c r="R203" s="40" t="s">
        <v>158</v>
      </c>
      <c r="S203" s="40" t="s">
        <v>1226</v>
      </c>
      <c r="T203" s="40" t="s">
        <v>1227</v>
      </c>
      <c r="U203" s="40" t="s">
        <v>27</v>
      </c>
      <c r="V203" s="40" t="s">
        <v>28</v>
      </c>
      <c r="W203" s="41" t="s">
        <v>29</v>
      </c>
      <c r="X203" s="41" t="s">
        <v>30</v>
      </c>
      <c r="Y203" s="41" t="s">
        <v>31</v>
      </c>
      <c r="Z203" s="41" t="s">
        <v>11218</v>
      </c>
      <c r="AA203" s="41" t="s">
        <v>32</v>
      </c>
      <c r="AB203" s="41" t="s">
        <v>32</v>
      </c>
      <c r="AC203" s="41" t="s">
        <v>32</v>
      </c>
      <c r="AD203" s="41" t="s">
        <v>189</v>
      </c>
      <c r="AE203" s="41"/>
      <c r="AF203" s="41"/>
      <c r="AG203" s="41" t="s">
        <v>190</v>
      </c>
      <c r="AH203" s="41"/>
      <c r="AI203" s="43"/>
      <c r="AJ203" s="41"/>
      <c r="AK203" s="43"/>
      <c r="AL203" s="41"/>
      <c r="AM203" s="41" t="s">
        <v>59</v>
      </c>
      <c r="AN203" s="41" t="s">
        <v>59</v>
      </c>
      <c r="AO203" s="41" t="s">
        <v>1188</v>
      </c>
      <c r="AP203" s="41" t="s">
        <v>1029</v>
      </c>
      <c r="AQ203" s="41"/>
      <c r="AR203" s="41" t="s">
        <v>9865</v>
      </c>
      <c r="AS203" s="41" t="s">
        <v>9866</v>
      </c>
      <c r="AT203" s="41" t="s">
        <v>1029</v>
      </c>
      <c r="AU203" s="40" t="s">
        <v>6908</v>
      </c>
      <c r="AV203" s="40" t="s">
        <v>153</v>
      </c>
      <c r="AW203" s="40" t="s">
        <v>7001</v>
      </c>
      <c r="AX203" s="40" t="s">
        <v>1672</v>
      </c>
    </row>
    <row r="204" spans="1:50" x14ac:dyDescent="0.2">
      <c r="A204" s="40" t="s">
        <v>9868</v>
      </c>
      <c r="B204" s="40" t="s">
        <v>10639</v>
      </c>
      <c r="C204" s="40" t="s">
        <v>11220</v>
      </c>
      <c r="D204" s="40" t="s">
        <v>187</v>
      </c>
      <c r="E204" s="48">
        <v>3679609</v>
      </c>
      <c r="F204" s="48">
        <v>20064</v>
      </c>
      <c r="G204" s="49">
        <v>3659545</v>
      </c>
      <c r="H204" s="41" t="s">
        <v>558</v>
      </c>
      <c r="I204" s="41" t="s">
        <v>188</v>
      </c>
      <c r="J204" s="42" t="s">
        <v>150</v>
      </c>
      <c r="K204" s="40" t="s">
        <v>7003</v>
      </c>
      <c r="L204" s="40" t="s">
        <v>7004</v>
      </c>
      <c r="M204" s="40" t="s">
        <v>140</v>
      </c>
      <c r="N204" s="40" t="s">
        <v>141</v>
      </c>
      <c r="O204" s="40" t="s">
        <v>7005</v>
      </c>
      <c r="P204" s="40" t="s">
        <v>143</v>
      </c>
      <c r="Q204" s="40" t="s">
        <v>159</v>
      </c>
      <c r="R204" s="40" t="s">
        <v>160</v>
      </c>
      <c r="S204" s="40" t="s">
        <v>1226</v>
      </c>
      <c r="T204" s="40" t="s">
        <v>1227</v>
      </c>
      <c r="U204" s="40" t="s">
        <v>27</v>
      </c>
      <c r="V204" s="40" t="s">
        <v>28</v>
      </c>
      <c r="W204" s="41" t="s">
        <v>29</v>
      </c>
      <c r="X204" s="41" t="s">
        <v>30</v>
      </c>
      <c r="Y204" s="41" t="s">
        <v>31</v>
      </c>
      <c r="Z204" s="41" t="s">
        <v>11218</v>
      </c>
      <c r="AA204" s="41" t="s">
        <v>32</v>
      </c>
      <c r="AB204" s="41" t="s">
        <v>32</v>
      </c>
      <c r="AC204" s="41" t="s">
        <v>32</v>
      </c>
      <c r="AD204" s="41" t="s">
        <v>189</v>
      </c>
      <c r="AE204" s="41"/>
      <c r="AF204" s="41"/>
      <c r="AG204" s="41" t="s">
        <v>190</v>
      </c>
      <c r="AH204" s="41"/>
      <c r="AI204" s="43"/>
      <c r="AJ204" s="41"/>
      <c r="AK204" s="43"/>
      <c r="AL204" s="41"/>
      <c r="AM204" s="41" t="s">
        <v>59</v>
      </c>
      <c r="AN204" s="41" t="s">
        <v>59</v>
      </c>
      <c r="AO204" s="41" t="s">
        <v>1189</v>
      </c>
      <c r="AP204" s="41" t="s">
        <v>1029</v>
      </c>
      <c r="AQ204" s="41"/>
      <c r="AR204" s="41" t="s">
        <v>9867</v>
      </c>
      <c r="AS204" s="41" t="s">
        <v>9868</v>
      </c>
      <c r="AT204" s="41" t="s">
        <v>1029</v>
      </c>
      <c r="AU204" s="40" t="s">
        <v>6908</v>
      </c>
      <c r="AV204" s="40" t="s">
        <v>153</v>
      </c>
      <c r="AW204" s="40" t="s">
        <v>7006</v>
      </c>
      <c r="AX204" s="40" t="s">
        <v>1672</v>
      </c>
    </row>
    <row r="205" spans="1:50" x14ac:dyDescent="0.2">
      <c r="A205" s="40" t="s">
        <v>9870</v>
      </c>
      <c r="B205" s="40" t="s">
        <v>10639</v>
      </c>
      <c r="C205" s="40" t="s">
        <v>11221</v>
      </c>
      <c r="D205" s="40" t="s">
        <v>187</v>
      </c>
      <c r="E205" s="48">
        <v>3679608</v>
      </c>
      <c r="F205" s="48">
        <v>20064</v>
      </c>
      <c r="G205" s="49">
        <v>3659544</v>
      </c>
      <c r="H205" s="41" t="s">
        <v>558</v>
      </c>
      <c r="I205" s="41" t="s">
        <v>188</v>
      </c>
      <c r="J205" s="42" t="s">
        <v>150</v>
      </c>
      <c r="K205" s="40" t="s">
        <v>7008</v>
      </c>
      <c r="L205" s="40" t="s">
        <v>7009</v>
      </c>
      <c r="M205" s="40" t="s">
        <v>140</v>
      </c>
      <c r="N205" s="40" t="s">
        <v>141</v>
      </c>
      <c r="O205" s="40" t="s">
        <v>7010</v>
      </c>
      <c r="P205" s="40" t="s">
        <v>143</v>
      </c>
      <c r="Q205" s="40" t="s">
        <v>270</v>
      </c>
      <c r="R205" s="40" t="s">
        <v>271</v>
      </c>
      <c r="S205" s="40" t="s">
        <v>1226</v>
      </c>
      <c r="T205" s="40" t="s">
        <v>1227</v>
      </c>
      <c r="U205" s="40" t="s">
        <v>27</v>
      </c>
      <c r="V205" s="40" t="s">
        <v>28</v>
      </c>
      <c r="W205" s="41" t="s">
        <v>29</v>
      </c>
      <c r="X205" s="41" t="s">
        <v>30</v>
      </c>
      <c r="Y205" s="41" t="s">
        <v>31</v>
      </c>
      <c r="Z205" s="41" t="s">
        <v>11216</v>
      </c>
      <c r="AA205" s="41" t="s">
        <v>32</v>
      </c>
      <c r="AB205" s="41" t="s">
        <v>32</v>
      </c>
      <c r="AC205" s="41" t="s">
        <v>32</v>
      </c>
      <c r="AD205" s="41" t="s">
        <v>189</v>
      </c>
      <c r="AE205" s="41"/>
      <c r="AF205" s="41"/>
      <c r="AG205" s="41" t="s">
        <v>190</v>
      </c>
      <c r="AH205" s="41"/>
      <c r="AI205" s="43"/>
      <c r="AJ205" s="41"/>
      <c r="AK205" s="43"/>
      <c r="AL205" s="41"/>
      <c r="AM205" s="41" t="s">
        <v>59</v>
      </c>
      <c r="AN205" s="41" t="s">
        <v>59</v>
      </c>
      <c r="AO205" s="41" t="s">
        <v>1190</v>
      </c>
      <c r="AP205" s="41" t="s">
        <v>1029</v>
      </c>
      <c r="AQ205" s="41"/>
      <c r="AR205" s="41" t="s">
        <v>9869</v>
      </c>
      <c r="AS205" s="41" t="s">
        <v>9870</v>
      </c>
      <c r="AT205" s="41" t="s">
        <v>1029</v>
      </c>
      <c r="AU205" s="40" t="s">
        <v>6908</v>
      </c>
      <c r="AV205" s="40" t="s">
        <v>153</v>
      </c>
      <c r="AW205" s="40" t="s">
        <v>7011</v>
      </c>
      <c r="AX205" s="40" t="s">
        <v>1659</v>
      </c>
    </row>
    <row r="206" spans="1:50" x14ac:dyDescent="0.2">
      <c r="A206" s="40" t="s">
        <v>9872</v>
      </c>
      <c r="B206" s="40" t="s">
        <v>10639</v>
      </c>
      <c r="C206" s="40" t="s">
        <v>11222</v>
      </c>
      <c r="D206" s="40" t="s">
        <v>187</v>
      </c>
      <c r="E206" s="48">
        <v>3526292</v>
      </c>
      <c r="F206" s="48">
        <v>19291</v>
      </c>
      <c r="G206" s="49">
        <v>3507001</v>
      </c>
      <c r="H206" s="41" t="s">
        <v>558</v>
      </c>
      <c r="I206" s="41" t="s">
        <v>188</v>
      </c>
      <c r="J206" s="42" t="s">
        <v>150</v>
      </c>
      <c r="K206" s="40" t="s">
        <v>7042</v>
      </c>
      <c r="L206" s="40" t="s">
        <v>7043</v>
      </c>
      <c r="M206" s="40" t="s">
        <v>140</v>
      </c>
      <c r="N206" s="40" t="s">
        <v>141</v>
      </c>
      <c r="O206" s="40" t="s">
        <v>7044</v>
      </c>
      <c r="P206" s="40" t="s">
        <v>143</v>
      </c>
      <c r="Q206" s="40" t="s">
        <v>151</v>
      </c>
      <c r="R206" s="40" t="s">
        <v>152</v>
      </c>
      <c r="S206" s="40" t="s">
        <v>1226</v>
      </c>
      <c r="T206" s="40" t="s">
        <v>1227</v>
      </c>
      <c r="U206" s="40" t="s">
        <v>27</v>
      </c>
      <c r="V206" s="40" t="s">
        <v>28</v>
      </c>
      <c r="W206" s="41" t="s">
        <v>29</v>
      </c>
      <c r="X206" s="41" t="s">
        <v>30</v>
      </c>
      <c r="Y206" s="41" t="s">
        <v>31</v>
      </c>
      <c r="Z206" s="41" t="s">
        <v>11223</v>
      </c>
      <c r="AA206" s="41" t="s">
        <v>32</v>
      </c>
      <c r="AB206" s="41" t="s">
        <v>32</v>
      </c>
      <c r="AC206" s="41" t="s">
        <v>32</v>
      </c>
      <c r="AD206" s="41" t="s">
        <v>189</v>
      </c>
      <c r="AE206" s="41"/>
      <c r="AF206" s="41"/>
      <c r="AG206" s="41" t="s">
        <v>190</v>
      </c>
      <c r="AH206" s="41"/>
      <c r="AI206" s="43"/>
      <c r="AJ206" s="41"/>
      <c r="AK206" s="43"/>
      <c r="AL206" s="41"/>
      <c r="AM206" s="41" t="s">
        <v>59</v>
      </c>
      <c r="AN206" s="41" t="s">
        <v>59</v>
      </c>
      <c r="AO206" s="41" t="s">
        <v>1196</v>
      </c>
      <c r="AP206" s="41" t="s">
        <v>1029</v>
      </c>
      <c r="AQ206" s="41"/>
      <c r="AR206" s="41" t="s">
        <v>9871</v>
      </c>
      <c r="AS206" s="41" t="s">
        <v>9872</v>
      </c>
      <c r="AT206" s="41" t="s">
        <v>1029</v>
      </c>
      <c r="AU206" s="40" t="s">
        <v>7040</v>
      </c>
      <c r="AV206" s="40" t="s">
        <v>153</v>
      </c>
      <c r="AW206" s="40" t="s">
        <v>7045</v>
      </c>
      <c r="AX206" s="40" t="s">
        <v>1672</v>
      </c>
    </row>
    <row r="207" spans="1:50" x14ac:dyDescent="0.2">
      <c r="A207" s="40" t="s">
        <v>9874</v>
      </c>
      <c r="B207" s="40" t="s">
        <v>10639</v>
      </c>
      <c r="C207" s="40" t="s">
        <v>11224</v>
      </c>
      <c r="D207" s="40" t="s">
        <v>187</v>
      </c>
      <c r="E207" s="48">
        <v>3526292</v>
      </c>
      <c r="F207" s="48">
        <v>19291</v>
      </c>
      <c r="G207" s="49">
        <v>3507001</v>
      </c>
      <c r="H207" s="41" t="s">
        <v>558</v>
      </c>
      <c r="I207" s="41" t="s">
        <v>188</v>
      </c>
      <c r="J207" s="42" t="s">
        <v>150</v>
      </c>
      <c r="K207" s="40" t="s">
        <v>7047</v>
      </c>
      <c r="L207" s="40" t="s">
        <v>7048</v>
      </c>
      <c r="M207" s="40" t="s">
        <v>140</v>
      </c>
      <c r="N207" s="40" t="s">
        <v>141</v>
      </c>
      <c r="O207" s="40" t="s">
        <v>7049</v>
      </c>
      <c r="P207" s="40" t="s">
        <v>143</v>
      </c>
      <c r="Q207" s="40" t="s">
        <v>157</v>
      </c>
      <c r="R207" s="40" t="s">
        <v>158</v>
      </c>
      <c r="S207" s="40" t="s">
        <v>1226</v>
      </c>
      <c r="T207" s="40" t="s">
        <v>1227</v>
      </c>
      <c r="U207" s="40" t="s">
        <v>27</v>
      </c>
      <c r="V207" s="40" t="s">
        <v>28</v>
      </c>
      <c r="W207" s="41" t="s">
        <v>29</v>
      </c>
      <c r="X207" s="41" t="s">
        <v>30</v>
      </c>
      <c r="Y207" s="41" t="s">
        <v>31</v>
      </c>
      <c r="Z207" s="41" t="s">
        <v>11223</v>
      </c>
      <c r="AA207" s="41" t="s">
        <v>32</v>
      </c>
      <c r="AB207" s="41" t="s">
        <v>32</v>
      </c>
      <c r="AC207" s="41" t="s">
        <v>32</v>
      </c>
      <c r="AD207" s="41" t="s">
        <v>189</v>
      </c>
      <c r="AE207" s="41"/>
      <c r="AF207" s="41"/>
      <c r="AG207" s="41" t="s">
        <v>190</v>
      </c>
      <c r="AH207" s="41"/>
      <c r="AI207" s="43"/>
      <c r="AJ207" s="41"/>
      <c r="AK207" s="43"/>
      <c r="AL207" s="41"/>
      <c r="AM207" s="41" t="s">
        <v>59</v>
      </c>
      <c r="AN207" s="41" t="s">
        <v>59</v>
      </c>
      <c r="AO207" s="41" t="s">
        <v>1197</v>
      </c>
      <c r="AP207" s="41" t="s">
        <v>1029</v>
      </c>
      <c r="AQ207" s="41"/>
      <c r="AR207" s="41" t="s">
        <v>9873</v>
      </c>
      <c r="AS207" s="41" t="s">
        <v>9874</v>
      </c>
      <c r="AT207" s="41" t="s">
        <v>1029</v>
      </c>
      <c r="AU207" s="40" t="s">
        <v>7040</v>
      </c>
      <c r="AV207" s="40" t="s">
        <v>153</v>
      </c>
      <c r="AW207" s="40" t="s">
        <v>7050</v>
      </c>
      <c r="AX207" s="40" t="s">
        <v>1672</v>
      </c>
    </row>
    <row r="208" spans="1:50" x14ac:dyDescent="0.2">
      <c r="A208" s="40" t="s">
        <v>11225</v>
      </c>
      <c r="B208" s="40" t="s">
        <v>10639</v>
      </c>
      <c r="C208" s="40" t="s">
        <v>11217</v>
      </c>
      <c r="D208" s="40" t="s">
        <v>187</v>
      </c>
      <c r="E208" s="48">
        <v>2692045</v>
      </c>
      <c r="F208" s="48">
        <v>13717</v>
      </c>
      <c r="G208" s="49">
        <v>2678328</v>
      </c>
      <c r="H208" s="41" t="s">
        <v>558</v>
      </c>
      <c r="I208" s="41" t="s">
        <v>188</v>
      </c>
      <c r="J208" s="42" t="s">
        <v>150</v>
      </c>
      <c r="K208" s="40" t="s">
        <v>1627</v>
      </c>
      <c r="L208" s="40" t="s">
        <v>1628</v>
      </c>
      <c r="M208" s="40" t="s">
        <v>140</v>
      </c>
      <c r="N208" s="40" t="s">
        <v>141</v>
      </c>
      <c r="O208" s="40" t="s">
        <v>1629</v>
      </c>
      <c r="P208" s="40" t="s">
        <v>143</v>
      </c>
      <c r="Q208" s="40" t="s">
        <v>148</v>
      </c>
      <c r="R208" s="40" t="s">
        <v>149</v>
      </c>
      <c r="S208" s="40" t="s">
        <v>1218</v>
      </c>
      <c r="T208" s="40" t="s">
        <v>1219</v>
      </c>
      <c r="U208" s="40" t="s">
        <v>27</v>
      </c>
      <c r="V208" s="40" t="s">
        <v>28</v>
      </c>
      <c r="W208" s="41" t="s">
        <v>29</v>
      </c>
      <c r="X208" s="41" t="s">
        <v>30</v>
      </c>
      <c r="Y208" s="41" t="s">
        <v>31</v>
      </c>
      <c r="Z208" s="41" t="s">
        <v>7474</v>
      </c>
      <c r="AA208" s="41" t="s">
        <v>32</v>
      </c>
      <c r="AB208" s="41" t="s">
        <v>32</v>
      </c>
      <c r="AC208" s="41" t="s">
        <v>32</v>
      </c>
      <c r="AD208" s="41" t="s">
        <v>189</v>
      </c>
      <c r="AE208" s="41"/>
      <c r="AF208" s="41"/>
      <c r="AG208" s="41" t="s">
        <v>190</v>
      </c>
      <c r="AH208" s="41"/>
      <c r="AI208" s="43"/>
      <c r="AJ208" s="41"/>
      <c r="AK208" s="43"/>
      <c r="AL208" s="41"/>
      <c r="AM208" s="41" t="s">
        <v>57</v>
      </c>
      <c r="AN208" s="41" t="s">
        <v>57</v>
      </c>
      <c r="AO208" s="41" t="s">
        <v>64</v>
      </c>
      <c r="AP208" s="41" t="s">
        <v>1029</v>
      </c>
      <c r="AQ208" s="41"/>
      <c r="AR208" s="41" t="s">
        <v>11226</v>
      </c>
      <c r="AS208" s="41" t="s">
        <v>11225</v>
      </c>
      <c r="AT208" s="41" t="s">
        <v>1029</v>
      </c>
      <c r="AU208" s="40" t="s">
        <v>267</v>
      </c>
      <c r="AV208" s="40" t="s">
        <v>154</v>
      </c>
      <c r="AW208" s="40" t="s">
        <v>1631</v>
      </c>
      <c r="AX208" s="40" t="s">
        <v>1632</v>
      </c>
    </row>
    <row r="209" spans="1:50" x14ac:dyDescent="0.2">
      <c r="A209" s="40" t="s">
        <v>11227</v>
      </c>
      <c r="B209" s="40" t="s">
        <v>10639</v>
      </c>
      <c r="C209" s="40" t="s">
        <v>11228</v>
      </c>
      <c r="D209" s="40" t="s">
        <v>187</v>
      </c>
      <c r="E209" s="48">
        <v>2692045</v>
      </c>
      <c r="F209" s="48">
        <v>13717</v>
      </c>
      <c r="G209" s="49">
        <v>2678328</v>
      </c>
      <c r="H209" s="41" t="s">
        <v>558</v>
      </c>
      <c r="I209" s="41" t="s">
        <v>188</v>
      </c>
      <c r="J209" s="42" t="s">
        <v>150</v>
      </c>
      <c r="K209" s="40" t="s">
        <v>1634</v>
      </c>
      <c r="L209" s="40" t="s">
        <v>1635</v>
      </c>
      <c r="M209" s="40" t="s">
        <v>140</v>
      </c>
      <c r="N209" s="40" t="s">
        <v>141</v>
      </c>
      <c r="O209" s="40" t="s">
        <v>1636</v>
      </c>
      <c r="P209" s="40" t="s">
        <v>143</v>
      </c>
      <c r="Q209" s="40" t="s">
        <v>148</v>
      </c>
      <c r="R209" s="40" t="s">
        <v>149</v>
      </c>
      <c r="S209" s="40" t="s">
        <v>1218</v>
      </c>
      <c r="T209" s="40" t="s">
        <v>1219</v>
      </c>
      <c r="U209" s="40" t="s">
        <v>27</v>
      </c>
      <c r="V209" s="40" t="s">
        <v>28</v>
      </c>
      <c r="W209" s="41" t="s">
        <v>29</v>
      </c>
      <c r="X209" s="41" t="s">
        <v>30</v>
      </c>
      <c r="Y209" s="41" t="s">
        <v>31</v>
      </c>
      <c r="Z209" s="41" t="s">
        <v>7474</v>
      </c>
      <c r="AA209" s="41" t="s">
        <v>32</v>
      </c>
      <c r="AB209" s="41" t="s">
        <v>32</v>
      </c>
      <c r="AC209" s="41" t="s">
        <v>32</v>
      </c>
      <c r="AD209" s="41" t="s">
        <v>189</v>
      </c>
      <c r="AE209" s="41"/>
      <c r="AF209" s="41"/>
      <c r="AG209" s="41" t="s">
        <v>190</v>
      </c>
      <c r="AH209" s="41"/>
      <c r="AI209" s="43"/>
      <c r="AJ209" s="41"/>
      <c r="AK209" s="43"/>
      <c r="AL209" s="41"/>
      <c r="AM209" s="41" t="s">
        <v>57</v>
      </c>
      <c r="AN209" s="41" t="s">
        <v>57</v>
      </c>
      <c r="AO209" s="41" t="s">
        <v>65</v>
      </c>
      <c r="AP209" s="41" t="s">
        <v>1029</v>
      </c>
      <c r="AQ209" s="41"/>
      <c r="AR209" s="41" t="s">
        <v>11229</v>
      </c>
      <c r="AS209" s="41" t="s">
        <v>11227</v>
      </c>
      <c r="AT209" s="41" t="s">
        <v>1029</v>
      </c>
      <c r="AU209" s="40" t="s">
        <v>267</v>
      </c>
      <c r="AV209" s="40" t="s">
        <v>154</v>
      </c>
      <c r="AW209" s="40" t="s">
        <v>1638</v>
      </c>
      <c r="AX209" s="40" t="s">
        <v>1639</v>
      </c>
    </row>
    <row r="210" spans="1:50" x14ac:dyDescent="0.2">
      <c r="A210" s="40" t="s">
        <v>11230</v>
      </c>
      <c r="B210" s="40" t="s">
        <v>10639</v>
      </c>
      <c r="C210" s="40" t="s">
        <v>11219</v>
      </c>
      <c r="D210" s="40" t="s">
        <v>187</v>
      </c>
      <c r="E210" s="48">
        <v>1923999</v>
      </c>
      <c r="F210" s="48">
        <v>9109</v>
      </c>
      <c r="G210" s="49">
        <v>1914890</v>
      </c>
      <c r="H210" s="41" t="s">
        <v>558</v>
      </c>
      <c r="I210" s="41" t="s">
        <v>188</v>
      </c>
      <c r="J210" s="42" t="s">
        <v>150</v>
      </c>
      <c r="K210" s="40" t="s">
        <v>1713</v>
      </c>
      <c r="L210" s="40" t="s">
        <v>1714</v>
      </c>
      <c r="M210" s="40" t="s">
        <v>140</v>
      </c>
      <c r="N210" s="40" t="s">
        <v>141</v>
      </c>
      <c r="O210" s="40" t="s">
        <v>1715</v>
      </c>
      <c r="P210" s="40" t="s">
        <v>143</v>
      </c>
      <c r="Q210" s="40" t="s">
        <v>157</v>
      </c>
      <c r="R210" s="40" t="s">
        <v>158</v>
      </c>
      <c r="S210" s="40" t="s">
        <v>1218</v>
      </c>
      <c r="T210" s="40" t="s">
        <v>1219</v>
      </c>
      <c r="U210" s="40" t="s">
        <v>27</v>
      </c>
      <c r="V210" s="40" t="s">
        <v>28</v>
      </c>
      <c r="W210" s="41" t="s">
        <v>29</v>
      </c>
      <c r="X210" s="41" t="s">
        <v>30</v>
      </c>
      <c r="Y210" s="41" t="s">
        <v>31</v>
      </c>
      <c r="Z210" s="41" t="s">
        <v>7480</v>
      </c>
      <c r="AA210" s="41" t="s">
        <v>32</v>
      </c>
      <c r="AB210" s="41" t="s">
        <v>32</v>
      </c>
      <c r="AC210" s="41" t="s">
        <v>32</v>
      </c>
      <c r="AD210" s="41" t="s">
        <v>189</v>
      </c>
      <c r="AE210" s="41"/>
      <c r="AF210" s="41"/>
      <c r="AG210" s="41" t="s">
        <v>190</v>
      </c>
      <c r="AH210" s="41"/>
      <c r="AI210" s="43"/>
      <c r="AJ210" s="41"/>
      <c r="AK210" s="43"/>
      <c r="AL210" s="41"/>
      <c r="AM210" s="41" t="s">
        <v>57</v>
      </c>
      <c r="AN210" s="41" t="s">
        <v>57</v>
      </c>
      <c r="AO210" s="41" t="s">
        <v>81</v>
      </c>
      <c r="AP210" s="41" t="s">
        <v>1029</v>
      </c>
      <c r="AQ210" s="41"/>
      <c r="AR210" s="41" t="s">
        <v>11231</v>
      </c>
      <c r="AS210" s="41" t="s">
        <v>11230</v>
      </c>
      <c r="AT210" s="41" t="s">
        <v>1029</v>
      </c>
      <c r="AU210" s="40" t="s">
        <v>269</v>
      </c>
      <c r="AV210" s="40" t="s">
        <v>154</v>
      </c>
      <c r="AW210" s="40" t="s">
        <v>1717</v>
      </c>
      <c r="AX210" s="40" t="s">
        <v>1718</v>
      </c>
    </row>
    <row r="211" spans="1:50" x14ac:dyDescent="0.2">
      <c r="A211" s="40" t="s">
        <v>11232</v>
      </c>
      <c r="B211" s="40" t="s">
        <v>10639</v>
      </c>
      <c r="C211" s="40" t="s">
        <v>11199</v>
      </c>
      <c r="D211" s="40" t="s">
        <v>187</v>
      </c>
      <c r="E211" s="48">
        <v>4599511</v>
      </c>
      <c r="F211" s="48">
        <v>28259</v>
      </c>
      <c r="G211" s="49">
        <v>4571252</v>
      </c>
      <c r="H211" s="41" t="s">
        <v>558</v>
      </c>
      <c r="I211" s="41" t="s">
        <v>188</v>
      </c>
      <c r="J211" s="42" t="s">
        <v>150</v>
      </c>
      <c r="K211" s="40" t="s">
        <v>1762</v>
      </c>
      <c r="L211" s="40" t="s">
        <v>1763</v>
      </c>
      <c r="M211" s="40" t="s">
        <v>140</v>
      </c>
      <c r="N211" s="40" t="s">
        <v>141</v>
      </c>
      <c r="O211" s="40" t="s">
        <v>1764</v>
      </c>
      <c r="P211" s="40" t="s">
        <v>143</v>
      </c>
      <c r="Q211" s="40" t="s">
        <v>148</v>
      </c>
      <c r="R211" s="40" t="s">
        <v>149</v>
      </c>
      <c r="S211" s="40" t="s">
        <v>1311</v>
      </c>
      <c r="T211" s="40" t="s">
        <v>1312</v>
      </c>
      <c r="U211" s="40" t="s">
        <v>27</v>
      </c>
      <c r="V211" s="40" t="s">
        <v>28</v>
      </c>
      <c r="W211" s="41" t="s">
        <v>29</v>
      </c>
      <c r="X211" s="41" t="s">
        <v>30</v>
      </c>
      <c r="Y211" s="41" t="s">
        <v>31</v>
      </c>
      <c r="Z211" s="41" t="s">
        <v>7554</v>
      </c>
      <c r="AA211" s="41" t="s">
        <v>32</v>
      </c>
      <c r="AB211" s="41" t="s">
        <v>32</v>
      </c>
      <c r="AC211" s="41" t="s">
        <v>32</v>
      </c>
      <c r="AD211" s="41" t="s">
        <v>189</v>
      </c>
      <c r="AE211" s="41"/>
      <c r="AF211" s="41"/>
      <c r="AG211" s="41" t="s">
        <v>190</v>
      </c>
      <c r="AH211" s="41"/>
      <c r="AI211" s="43"/>
      <c r="AJ211" s="41"/>
      <c r="AK211" s="43"/>
      <c r="AL211" s="41"/>
      <c r="AM211" s="41" t="s">
        <v>82</v>
      </c>
      <c r="AN211" s="41" t="s">
        <v>82</v>
      </c>
      <c r="AO211" s="41" t="s">
        <v>88</v>
      </c>
      <c r="AP211" s="41" t="s">
        <v>1029</v>
      </c>
      <c r="AQ211" s="41"/>
      <c r="AR211" s="41" t="s">
        <v>11233</v>
      </c>
      <c r="AS211" s="41" t="s">
        <v>11232</v>
      </c>
      <c r="AT211" s="41" t="s">
        <v>1029</v>
      </c>
      <c r="AU211" s="40" t="s">
        <v>1733</v>
      </c>
      <c r="AV211" s="40" t="s">
        <v>153</v>
      </c>
      <c r="AW211" s="40" t="s">
        <v>1766</v>
      </c>
      <c r="AX211" s="40" t="s">
        <v>1767</v>
      </c>
    </row>
    <row r="212" spans="1:50" x14ac:dyDescent="0.2">
      <c r="A212" s="40" t="s">
        <v>11234</v>
      </c>
      <c r="B212" s="40" t="s">
        <v>10639</v>
      </c>
      <c r="C212" s="40" t="s">
        <v>11211</v>
      </c>
      <c r="D212" s="40" t="s">
        <v>187</v>
      </c>
      <c r="E212" s="48">
        <v>4599511</v>
      </c>
      <c r="F212" s="48">
        <v>28259</v>
      </c>
      <c r="G212" s="49">
        <v>4571252</v>
      </c>
      <c r="H212" s="41" t="s">
        <v>558</v>
      </c>
      <c r="I212" s="41" t="s">
        <v>188</v>
      </c>
      <c r="J212" s="42" t="s">
        <v>150</v>
      </c>
      <c r="K212" s="40" t="s">
        <v>1769</v>
      </c>
      <c r="L212" s="40" t="s">
        <v>1770</v>
      </c>
      <c r="M212" s="40" t="s">
        <v>140</v>
      </c>
      <c r="N212" s="40" t="s">
        <v>141</v>
      </c>
      <c r="O212" s="40" t="s">
        <v>1771</v>
      </c>
      <c r="P212" s="40" t="s">
        <v>143</v>
      </c>
      <c r="Q212" s="40" t="s">
        <v>162</v>
      </c>
      <c r="R212" s="40" t="s">
        <v>163</v>
      </c>
      <c r="S212" s="40" t="s">
        <v>1311</v>
      </c>
      <c r="T212" s="40" t="s">
        <v>1312</v>
      </c>
      <c r="U212" s="40" t="s">
        <v>27</v>
      </c>
      <c r="V212" s="40" t="s">
        <v>28</v>
      </c>
      <c r="W212" s="41" t="s">
        <v>29</v>
      </c>
      <c r="X212" s="41" t="s">
        <v>30</v>
      </c>
      <c r="Y212" s="41" t="s">
        <v>31</v>
      </c>
      <c r="Z212" s="41" t="s">
        <v>7554</v>
      </c>
      <c r="AA212" s="41" t="s">
        <v>32</v>
      </c>
      <c r="AB212" s="41" t="s">
        <v>32</v>
      </c>
      <c r="AC212" s="41" t="s">
        <v>32</v>
      </c>
      <c r="AD212" s="41" t="s">
        <v>189</v>
      </c>
      <c r="AE212" s="41"/>
      <c r="AF212" s="41"/>
      <c r="AG212" s="41" t="s">
        <v>190</v>
      </c>
      <c r="AH212" s="41"/>
      <c r="AI212" s="43"/>
      <c r="AJ212" s="41"/>
      <c r="AK212" s="43"/>
      <c r="AL212" s="41"/>
      <c r="AM212" s="41" t="s">
        <v>82</v>
      </c>
      <c r="AN212" s="41" t="s">
        <v>82</v>
      </c>
      <c r="AO212" s="41" t="s">
        <v>89</v>
      </c>
      <c r="AP212" s="41" t="s">
        <v>1029</v>
      </c>
      <c r="AQ212" s="41"/>
      <c r="AR212" s="41" t="s">
        <v>11235</v>
      </c>
      <c r="AS212" s="41" t="s">
        <v>11234</v>
      </c>
      <c r="AT212" s="41" t="s">
        <v>1029</v>
      </c>
      <c r="AU212" s="40" t="s">
        <v>1733</v>
      </c>
      <c r="AV212" s="40" t="s">
        <v>153</v>
      </c>
      <c r="AW212" s="40" t="s">
        <v>1773</v>
      </c>
      <c r="AX212" s="40" t="s">
        <v>1767</v>
      </c>
    </row>
    <row r="213" spans="1:50" x14ac:dyDescent="0.2">
      <c r="A213" s="40" t="s">
        <v>11236</v>
      </c>
      <c r="B213" s="40" t="s">
        <v>10639</v>
      </c>
      <c r="C213" s="40" t="s">
        <v>11237</v>
      </c>
      <c r="D213" s="40" t="s">
        <v>187</v>
      </c>
      <c r="E213" s="48">
        <v>4599511</v>
      </c>
      <c r="F213" s="48">
        <v>659653</v>
      </c>
      <c r="G213" s="49">
        <v>3939858</v>
      </c>
      <c r="H213" s="41" t="s">
        <v>558</v>
      </c>
      <c r="I213" s="41" t="s">
        <v>188</v>
      </c>
      <c r="J213" s="42" t="s">
        <v>150</v>
      </c>
      <c r="K213" s="40" t="s">
        <v>1775</v>
      </c>
      <c r="L213" s="40" t="s">
        <v>1776</v>
      </c>
      <c r="M213" s="40" t="s">
        <v>140</v>
      </c>
      <c r="N213" s="40" t="s">
        <v>141</v>
      </c>
      <c r="O213" s="40" t="s">
        <v>1777</v>
      </c>
      <c r="P213" s="40" t="s">
        <v>143</v>
      </c>
      <c r="Q213" s="40" t="s">
        <v>151</v>
      </c>
      <c r="R213" s="40" t="s">
        <v>152</v>
      </c>
      <c r="S213" s="40" t="s">
        <v>1311</v>
      </c>
      <c r="T213" s="40" t="s">
        <v>1312</v>
      </c>
      <c r="U213" s="40" t="s">
        <v>27</v>
      </c>
      <c r="V213" s="40" t="s">
        <v>28</v>
      </c>
      <c r="W213" s="41" t="s">
        <v>29</v>
      </c>
      <c r="X213" s="41" t="s">
        <v>30</v>
      </c>
      <c r="Y213" s="41" t="s">
        <v>31</v>
      </c>
      <c r="Z213" s="41" t="s">
        <v>7554</v>
      </c>
      <c r="AA213" s="41" t="s">
        <v>32</v>
      </c>
      <c r="AB213" s="41" t="s">
        <v>32</v>
      </c>
      <c r="AC213" s="41" t="s">
        <v>32</v>
      </c>
      <c r="AD213" s="41" t="s">
        <v>189</v>
      </c>
      <c r="AE213" s="41"/>
      <c r="AF213" s="41"/>
      <c r="AG213" s="41" t="s">
        <v>190</v>
      </c>
      <c r="AH213" s="41"/>
      <c r="AI213" s="43"/>
      <c r="AJ213" s="41"/>
      <c r="AK213" s="43"/>
      <c r="AL213" s="41"/>
      <c r="AM213" s="41" t="s">
        <v>82</v>
      </c>
      <c r="AN213" s="41" t="s">
        <v>82</v>
      </c>
      <c r="AO213" s="41" t="s">
        <v>90</v>
      </c>
      <c r="AP213" s="41" t="s">
        <v>1029</v>
      </c>
      <c r="AQ213" s="41"/>
      <c r="AR213" s="41" t="s">
        <v>11238</v>
      </c>
      <c r="AS213" s="41" t="s">
        <v>11236</v>
      </c>
      <c r="AT213" s="41" t="s">
        <v>1029</v>
      </c>
      <c r="AU213" s="40" t="s">
        <v>1733</v>
      </c>
      <c r="AV213" s="40" t="s">
        <v>153</v>
      </c>
      <c r="AW213" s="40" t="s">
        <v>1779</v>
      </c>
      <c r="AX213" s="40" t="s">
        <v>1767</v>
      </c>
    </row>
    <row r="214" spans="1:50" x14ac:dyDescent="0.2">
      <c r="A214" s="40" t="s">
        <v>11239</v>
      </c>
      <c r="B214" s="40" t="s">
        <v>10639</v>
      </c>
      <c r="C214" s="40" t="s">
        <v>11240</v>
      </c>
      <c r="D214" s="40" t="s">
        <v>187</v>
      </c>
      <c r="E214" s="48">
        <v>4599511</v>
      </c>
      <c r="F214" s="48">
        <v>24451</v>
      </c>
      <c r="G214" s="49">
        <v>4575060</v>
      </c>
      <c r="H214" s="41" t="s">
        <v>558</v>
      </c>
      <c r="I214" s="41" t="s">
        <v>188</v>
      </c>
      <c r="J214" s="42" t="s">
        <v>150</v>
      </c>
      <c r="K214" s="40" t="s">
        <v>1781</v>
      </c>
      <c r="L214" s="40" t="s">
        <v>1782</v>
      </c>
      <c r="M214" s="40" t="s">
        <v>140</v>
      </c>
      <c r="N214" s="40" t="s">
        <v>141</v>
      </c>
      <c r="O214" s="40" t="s">
        <v>1783</v>
      </c>
      <c r="P214" s="40" t="s">
        <v>143</v>
      </c>
      <c r="Q214" s="40" t="s">
        <v>151</v>
      </c>
      <c r="R214" s="40" t="s">
        <v>152</v>
      </c>
      <c r="S214" s="40" t="s">
        <v>1311</v>
      </c>
      <c r="T214" s="40" t="s">
        <v>1312</v>
      </c>
      <c r="U214" s="40" t="s">
        <v>27</v>
      </c>
      <c r="V214" s="40" t="s">
        <v>28</v>
      </c>
      <c r="W214" s="41" t="s">
        <v>29</v>
      </c>
      <c r="X214" s="41" t="s">
        <v>30</v>
      </c>
      <c r="Y214" s="41" t="s">
        <v>31</v>
      </c>
      <c r="Z214" s="41" t="s">
        <v>7554</v>
      </c>
      <c r="AA214" s="41" t="s">
        <v>32</v>
      </c>
      <c r="AB214" s="41" t="s">
        <v>32</v>
      </c>
      <c r="AC214" s="41" t="s">
        <v>32</v>
      </c>
      <c r="AD214" s="41" t="s">
        <v>189</v>
      </c>
      <c r="AE214" s="41"/>
      <c r="AF214" s="41"/>
      <c r="AG214" s="41" t="s">
        <v>190</v>
      </c>
      <c r="AH214" s="41"/>
      <c r="AI214" s="43"/>
      <c r="AJ214" s="41"/>
      <c r="AK214" s="43"/>
      <c r="AL214" s="41"/>
      <c r="AM214" s="41" t="s">
        <v>82</v>
      </c>
      <c r="AN214" s="41" t="s">
        <v>82</v>
      </c>
      <c r="AO214" s="41" t="s">
        <v>91</v>
      </c>
      <c r="AP214" s="41" t="s">
        <v>1029</v>
      </c>
      <c r="AQ214" s="41"/>
      <c r="AR214" s="41" t="s">
        <v>11241</v>
      </c>
      <c r="AS214" s="41" t="s">
        <v>11239</v>
      </c>
      <c r="AT214" s="41" t="s">
        <v>1029</v>
      </c>
      <c r="AU214" s="40" t="s">
        <v>1733</v>
      </c>
      <c r="AV214" s="40" t="s">
        <v>153</v>
      </c>
      <c r="AW214" s="40" t="s">
        <v>1785</v>
      </c>
      <c r="AX214" s="40" t="s">
        <v>1767</v>
      </c>
    </row>
    <row r="215" spans="1:50" x14ac:dyDescent="0.2">
      <c r="A215" s="40" t="s">
        <v>11242</v>
      </c>
      <c r="B215" s="40" t="s">
        <v>10639</v>
      </c>
      <c r="C215" s="40" t="s">
        <v>11243</v>
      </c>
      <c r="D215" s="40" t="s">
        <v>187</v>
      </c>
      <c r="E215" s="48">
        <v>4599511</v>
      </c>
      <c r="F215" s="48">
        <v>24451</v>
      </c>
      <c r="G215" s="49">
        <v>4575060</v>
      </c>
      <c r="H215" s="41" t="s">
        <v>558</v>
      </c>
      <c r="I215" s="41" t="s">
        <v>188</v>
      </c>
      <c r="J215" s="42" t="s">
        <v>150</v>
      </c>
      <c r="K215" s="40" t="s">
        <v>1794</v>
      </c>
      <c r="L215" s="40" t="s">
        <v>1795</v>
      </c>
      <c r="M215" s="40" t="s">
        <v>140</v>
      </c>
      <c r="N215" s="40" t="s">
        <v>141</v>
      </c>
      <c r="O215" s="40" t="s">
        <v>1796</v>
      </c>
      <c r="P215" s="40" t="s">
        <v>143</v>
      </c>
      <c r="Q215" s="40" t="s">
        <v>148</v>
      </c>
      <c r="R215" s="40" t="s">
        <v>149</v>
      </c>
      <c r="S215" s="40" t="s">
        <v>1311</v>
      </c>
      <c r="T215" s="40" t="s">
        <v>1312</v>
      </c>
      <c r="U215" s="40" t="s">
        <v>27</v>
      </c>
      <c r="V215" s="40" t="s">
        <v>28</v>
      </c>
      <c r="W215" s="41" t="s">
        <v>29</v>
      </c>
      <c r="X215" s="41" t="s">
        <v>30</v>
      </c>
      <c r="Y215" s="41" t="s">
        <v>31</v>
      </c>
      <c r="Z215" s="41" t="s">
        <v>7554</v>
      </c>
      <c r="AA215" s="41" t="s">
        <v>32</v>
      </c>
      <c r="AB215" s="41" t="s">
        <v>32</v>
      </c>
      <c r="AC215" s="41" t="s">
        <v>32</v>
      </c>
      <c r="AD215" s="41" t="s">
        <v>189</v>
      </c>
      <c r="AE215" s="41"/>
      <c r="AF215" s="41"/>
      <c r="AG215" s="41" t="s">
        <v>190</v>
      </c>
      <c r="AH215" s="41"/>
      <c r="AI215" s="43"/>
      <c r="AJ215" s="41"/>
      <c r="AK215" s="43"/>
      <c r="AL215" s="41"/>
      <c r="AM215" s="41" t="s">
        <v>82</v>
      </c>
      <c r="AN215" s="41" t="s">
        <v>82</v>
      </c>
      <c r="AO215" s="41" t="s">
        <v>93</v>
      </c>
      <c r="AP215" s="41" t="s">
        <v>1029</v>
      </c>
      <c r="AQ215" s="41"/>
      <c r="AR215" s="41" t="s">
        <v>11244</v>
      </c>
      <c r="AS215" s="41" t="s">
        <v>11242</v>
      </c>
      <c r="AT215" s="41" t="s">
        <v>1029</v>
      </c>
      <c r="AU215" s="40" t="s">
        <v>275</v>
      </c>
      <c r="AV215" s="40" t="s">
        <v>153</v>
      </c>
      <c r="AW215" s="40" t="s">
        <v>1798</v>
      </c>
      <c r="AX215" s="40" t="s">
        <v>1799</v>
      </c>
    </row>
    <row r="216" spans="1:50" x14ac:dyDescent="0.2">
      <c r="A216" s="40" t="s">
        <v>11245</v>
      </c>
      <c r="B216" s="40" t="s">
        <v>10639</v>
      </c>
      <c r="C216" s="40" t="s">
        <v>11246</v>
      </c>
      <c r="D216" s="40" t="s">
        <v>187</v>
      </c>
      <c r="E216" s="48">
        <v>4599511</v>
      </c>
      <c r="F216" s="48">
        <v>24451</v>
      </c>
      <c r="G216" s="49">
        <v>4575060</v>
      </c>
      <c r="H216" s="41" t="s">
        <v>558</v>
      </c>
      <c r="I216" s="41" t="s">
        <v>188</v>
      </c>
      <c r="J216" s="42" t="s">
        <v>150</v>
      </c>
      <c r="K216" s="40" t="s">
        <v>1801</v>
      </c>
      <c r="L216" s="40" t="s">
        <v>1802</v>
      </c>
      <c r="M216" s="40" t="s">
        <v>140</v>
      </c>
      <c r="N216" s="40" t="s">
        <v>141</v>
      </c>
      <c r="O216" s="40" t="s">
        <v>1803</v>
      </c>
      <c r="P216" s="40" t="s">
        <v>143</v>
      </c>
      <c r="Q216" s="40" t="s">
        <v>151</v>
      </c>
      <c r="R216" s="40" t="s">
        <v>152</v>
      </c>
      <c r="S216" s="40" t="s">
        <v>1311</v>
      </c>
      <c r="T216" s="40" t="s">
        <v>1312</v>
      </c>
      <c r="U216" s="40" t="s">
        <v>27</v>
      </c>
      <c r="V216" s="40" t="s">
        <v>28</v>
      </c>
      <c r="W216" s="41" t="s">
        <v>29</v>
      </c>
      <c r="X216" s="41" t="s">
        <v>30</v>
      </c>
      <c r="Y216" s="41" t="s">
        <v>31</v>
      </c>
      <c r="Z216" s="41" t="s">
        <v>7554</v>
      </c>
      <c r="AA216" s="41" t="s">
        <v>32</v>
      </c>
      <c r="AB216" s="41" t="s">
        <v>32</v>
      </c>
      <c r="AC216" s="41" t="s">
        <v>32</v>
      </c>
      <c r="AD216" s="41" t="s">
        <v>189</v>
      </c>
      <c r="AE216" s="41"/>
      <c r="AF216" s="41"/>
      <c r="AG216" s="41" t="s">
        <v>190</v>
      </c>
      <c r="AH216" s="41"/>
      <c r="AI216" s="43"/>
      <c r="AJ216" s="41"/>
      <c r="AK216" s="43"/>
      <c r="AL216" s="41"/>
      <c r="AM216" s="41" t="s">
        <v>82</v>
      </c>
      <c r="AN216" s="41" t="s">
        <v>82</v>
      </c>
      <c r="AO216" s="41" t="s">
        <v>94</v>
      </c>
      <c r="AP216" s="41" t="s">
        <v>1029</v>
      </c>
      <c r="AQ216" s="41"/>
      <c r="AR216" s="41" t="s">
        <v>11247</v>
      </c>
      <c r="AS216" s="41" t="s">
        <v>11245</v>
      </c>
      <c r="AT216" s="41" t="s">
        <v>1029</v>
      </c>
      <c r="AU216" s="40" t="s">
        <v>275</v>
      </c>
      <c r="AV216" s="40" t="s">
        <v>153</v>
      </c>
      <c r="AW216" s="40" t="s">
        <v>1805</v>
      </c>
      <c r="AX216" s="40" t="s">
        <v>1799</v>
      </c>
    </row>
    <row r="217" spans="1:50" x14ac:dyDescent="0.2">
      <c r="A217" s="40" t="s">
        <v>11248</v>
      </c>
      <c r="B217" s="40" t="s">
        <v>10639</v>
      </c>
      <c r="C217" s="40" t="s">
        <v>11246</v>
      </c>
      <c r="D217" s="40" t="s">
        <v>187</v>
      </c>
      <c r="E217" s="48">
        <v>4599511</v>
      </c>
      <c r="F217" s="48">
        <v>24451</v>
      </c>
      <c r="G217" s="49">
        <v>4575060</v>
      </c>
      <c r="H217" s="41" t="s">
        <v>558</v>
      </c>
      <c r="I217" s="41" t="s">
        <v>188</v>
      </c>
      <c r="J217" s="42" t="s">
        <v>150</v>
      </c>
      <c r="K217" s="40" t="s">
        <v>1807</v>
      </c>
      <c r="L217" s="40" t="s">
        <v>1808</v>
      </c>
      <c r="M217" s="40" t="s">
        <v>140</v>
      </c>
      <c r="N217" s="40" t="s">
        <v>141</v>
      </c>
      <c r="O217" s="40" t="s">
        <v>1809</v>
      </c>
      <c r="P217" s="40" t="s">
        <v>143</v>
      </c>
      <c r="Q217" s="40" t="s">
        <v>151</v>
      </c>
      <c r="R217" s="40" t="s">
        <v>152</v>
      </c>
      <c r="S217" s="40" t="s">
        <v>1311</v>
      </c>
      <c r="T217" s="40" t="s">
        <v>1312</v>
      </c>
      <c r="U217" s="40" t="s">
        <v>27</v>
      </c>
      <c r="V217" s="40" t="s">
        <v>28</v>
      </c>
      <c r="W217" s="41" t="s">
        <v>29</v>
      </c>
      <c r="X217" s="41" t="s">
        <v>30</v>
      </c>
      <c r="Y217" s="41" t="s">
        <v>31</v>
      </c>
      <c r="Z217" s="41" t="s">
        <v>7554</v>
      </c>
      <c r="AA217" s="41" t="s">
        <v>32</v>
      </c>
      <c r="AB217" s="41" t="s">
        <v>32</v>
      </c>
      <c r="AC217" s="41" t="s">
        <v>32</v>
      </c>
      <c r="AD217" s="41" t="s">
        <v>189</v>
      </c>
      <c r="AE217" s="41"/>
      <c r="AF217" s="41"/>
      <c r="AG217" s="41" t="s">
        <v>190</v>
      </c>
      <c r="AH217" s="41"/>
      <c r="AI217" s="43"/>
      <c r="AJ217" s="41"/>
      <c r="AK217" s="43"/>
      <c r="AL217" s="41"/>
      <c r="AM217" s="41" t="s">
        <v>82</v>
      </c>
      <c r="AN217" s="41" t="s">
        <v>82</v>
      </c>
      <c r="AO217" s="41" t="s">
        <v>95</v>
      </c>
      <c r="AP217" s="41" t="s">
        <v>1029</v>
      </c>
      <c r="AQ217" s="41"/>
      <c r="AR217" s="41" t="s">
        <v>11249</v>
      </c>
      <c r="AS217" s="41" t="s">
        <v>11248</v>
      </c>
      <c r="AT217" s="41" t="s">
        <v>1029</v>
      </c>
      <c r="AU217" s="40" t="s">
        <v>275</v>
      </c>
      <c r="AV217" s="40" t="s">
        <v>153</v>
      </c>
      <c r="AW217" s="40" t="s">
        <v>1811</v>
      </c>
      <c r="AX217" s="40" t="s">
        <v>1799</v>
      </c>
    </row>
    <row r="218" spans="1:50" x14ac:dyDescent="0.2">
      <c r="A218" s="40" t="s">
        <v>11250</v>
      </c>
      <c r="B218" s="40" t="s">
        <v>10639</v>
      </c>
      <c r="C218" s="40" t="s">
        <v>11251</v>
      </c>
      <c r="D218" s="40" t="s">
        <v>187</v>
      </c>
      <c r="E218" s="48">
        <v>4599511</v>
      </c>
      <c r="F218" s="48">
        <v>24451</v>
      </c>
      <c r="G218" s="49">
        <v>4575060</v>
      </c>
      <c r="H218" s="41" t="s">
        <v>558</v>
      </c>
      <c r="I218" s="41" t="s">
        <v>188</v>
      </c>
      <c r="J218" s="42" t="s">
        <v>150</v>
      </c>
      <c r="K218" s="40" t="s">
        <v>1813</v>
      </c>
      <c r="L218" s="40" t="s">
        <v>1814</v>
      </c>
      <c r="M218" s="40" t="s">
        <v>140</v>
      </c>
      <c r="N218" s="40" t="s">
        <v>141</v>
      </c>
      <c r="O218" s="40" t="s">
        <v>1815</v>
      </c>
      <c r="P218" s="40" t="s">
        <v>143</v>
      </c>
      <c r="Q218" s="40" t="s">
        <v>151</v>
      </c>
      <c r="R218" s="40" t="s">
        <v>152</v>
      </c>
      <c r="S218" s="40" t="s">
        <v>1311</v>
      </c>
      <c r="T218" s="40" t="s">
        <v>1312</v>
      </c>
      <c r="U218" s="40" t="s">
        <v>27</v>
      </c>
      <c r="V218" s="40" t="s">
        <v>28</v>
      </c>
      <c r="W218" s="41" t="s">
        <v>29</v>
      </c>
      <c r="X218" s="41" t="s">
        <v>30</v>
      </c>
      <c r="Y218" s="41" t="s">
        <v>31</v>
      </c>
      <c r="Z218" s="41" t="s">
        <v>7554</v>
      </c>
      <c r="AA218" s="41" t="s">
        <v>32</v>
      </c>
      <c r="AB218" s="41" t="s">
        <v>32</v>
      </c>
      <c r="AC218" s="41" t="s">
        <v>32</v>
      </c>
      <c r="AD218" s="41" t="s">
        <v>189</v>
      </c>
      <c r="AE218" s="41"/>
      <c r="AF218" s="41"/>
      <c r="AG218" s="41" t="s">
        <v>190</v>
      </c>
      <c r="AH218" s="41"/>
      <c r="AI218" s="43"/>
      <c r="AJ218" s="41"/>
      <c r="AK218" s="43"/>
      <c r="AL218" s="41"/>
      <c r="AM218" s="41" t="s">
        <v>82</v>
      </c>
      <c r="AN218" s="41" t="s">
        <v>82</v>
      </c>
      <c r="AO218" s="41" t="s">
        <v>96</v>
      </c>
      <c r="AP218" s="41" t="s">
        <v>1029</v>
      </c>
      <c r="AQ218" s="41"/>
      <c r="AR218" s="41" t="s">
        <v>11252</v>
      </c>
      <c r="AS218" s="41" t="s">
        <v>11250</v>
      </c>
      <c r="AT218" s="41" t="s">
        <v>1029</v>
      </c>
      <c r="AU218" s="40" t="s">
        <v>275</v>
      </c>
      <c r="AV218" s="40" t="s">
        <v>153</v>
      </c>
      <c r="AW218" s="40" t="s">
        <v>1817</v>
      </c>
      <c r="AX218" s="40" t="s">
        <v>1799</v>
      </c>
    </row>
    <row r="219" spans="1:50" x14ac:dyDescent="0.2">
      <c r="A219" s="40" t="s">
        <v>11253</v>
      </c>
      <c r="B219" s="40" t="s">
        <v>10639</v>
      </c>
      <c r="C219" s="40" t="s">
        <v>11251</v>
      </c>
      <c r="D219" s="40" t="s">
        <v>187</v>
      </c>
      <c r="E219" s="48">
        <v>4599511</v>
      </c>
      <c r="F219" s="48">
        <v>24451</v>
      </c>
      <c r="G219" s="49">
        <v>4575060</v>
      </c>
      <c r="H219" s="41" t="s">
        <v>558</v>
      </c>
      <c r="I219" s="41" t="s">
        <v>188</v>
      </c>
      <c r="J219" s="42" t="s">
        <v>150</v>
      </c>
      <c r="K219" s="40" t="s">
        <v>1819</v>
      </c>
      <c r="L219" s="40" t="s">
        <v>1820</v>
      </c>
      <c r="M219" s="40" t="s">
        <v>140</v>
      </c>
      <c r="N219" s="40" t="s">
        <v>141</v>
      </c>
      <c r="O219" s="40" t="s">
        <v>1821</v>
      </c>
      <c r="P219" s="40" t="s">
        <v>143</v>
      </c>
      <c r="Q219" s="40" t="s">
        <v>151</v>
      </c>
      <c r="R219" s="40" t="s">
        <v>152</v>
      </c>
      <c r="S219" s="40" t="s">
        <v>1311</v>
      </c>
      <c r="T219" s="40" t="s">
        <v>1312</v>
      </c>
      <c r="U219" s="40" t="s">
        <v>27</v>
      </c>
      <c r="V219" s="40" t="s">
        <v>28</v>
      </c>
      <c r="W219" s="41" t="s">
        <v>29</v>
      </c>
      <c r="X219" s="41" t="s">
        <v>30</v>
      </c>
      <c r="Y219" s="41" t="s">
        <v>31</v>
      </c>
      <c r="Z219" s="41" t="s">
        <v>7554</v>
      </c>
      <c r="AA219" s="41" t="s">
        <v>32</v>
      </c>
      <c r="AB219" s="41" t="s">
        <v>32</v>
      </c>
      <c r="AC219" s="41" t="s">
        <v>32</v>
      </c>
      <c r="AD219" s="41" t="s">
        <v>189</v>
      </c>
      <c r="AE219" s="41"/>
      <c r="AF219" s="41"/>
      <c r="AG219" s="41" t="s">
        <v>190</v>
      </c>
      <c r="AH219" s="41"/>
      <c r="AI219" s="43"/>
      <c r="AJ219" s="41"/>
      <c r="AK219" s="43"/>
      <c r="AL219" s="41"/>
      <c r="AM219" s="41" t="s">
        <v>82</v>
      </c>
      <c r="AN219" s="41" t="s">
        <v>82</v>
      </c>
      <c r="AO219" s="41" t="s">
        <v>97</v>
      </c>
      <c r="AP219" s="41" t="s">
        <v>1029</v>
      </c>
      <c r="AQ219" s="41"/>
      <c r="AR219" s="41" t="s">
        <v>11254</v>
      </c>
      <c r="AS219" s="41" t="s">
        <v>11253</v>
      </c>
      <c r="AT219" s="41" t="s">
        <v>1029</v>
      </c>
      <c r="AU219" s="40" t="s">
        <v>275</v>
      </c>
      <c r="AV219" s="40" t="s">
        <v>153</v>
      </c>
      <c r="AW219" s="40" t="s">
        <v>1823</v>
      </c>
      <c r="AX219" s="40" t="s">
        <v>1799</v>
      </c>
    </row>
    <row r="220" spans="1:50" x14ac:dyDescent="0.2">
      <c r="A220" s="40" t="s">
        <v>11255</v>
      </c>
      <c r="B220" s="40" t="s">
        <v>10639</v>
      </c>
      <c r="C220" s="40" t="s">
        <v>11256</v>
      </c>
      <c r="D220" s="40" t="s">
        <v>187</v>
      </c>
      <c r="E220" s="48">
        <v>4599511</v>
      </c>
      <c r="F220" s="48">
        <v>24451</v>
      </c>
      <c r="G220" s="49">
        <v>4575060</v>
      </c>
      <c r="H220" s="41" t="s">
        <v>558</v>
      </c>
      <c r="I220" s="41" t="s">
        <v>188</v>
      </c>
      <c r="J220" s="42" t="s">
        <v>150</v>
      </c>
      <c r="K220" s="40" t="s">
        <v>1825</v>
      </c>
      <c r="L220" s="40" t="s">
        <v>1826</v>
      </c>
      <c r="M220" s="40" t="s">
        <v>140</v>
      </c>
      <c r="N220" s="40" t="s">
        <v>141</v>
      </c>
      <c r="O220" s="40" t="s">
        <v>1827</v>
      </c>
      <c r="P220" s="40" t="s">
        <v>143</v>
      </c>
      <c r="Q220" s="40" t="s">
        <v>162</v>
      </c>
      <c r="R220" s="40" t="s">
        <v>163</v>
      </c>
      <c r="S220" s="40" t="s">
        <v>1311</v>
      </c>
      <c r="T220" s="40" t="s">
        <v>1312</v>
      </c>
      <c r="U220" s="40" t="s">
        <v>27</v>
      </c>
      <c r="V220" s="40" t="s">
        <v>28</v>
      </c>
      <c r="W220" s="41" t="s">
        <v>29</v>
      </c>
      <c r="X220" s="41" t="s">
        <v>30</v>
      </c>
      <c r="Y220" s="41" t="s">
        <v>31</v>
      </c>
      <c r="Z220" s="41" t="s">
        <v>7554</v>
      </c>
      <c r="AA220" s="41" t="s">
        <v>32</v>
      </c>
      <c r="AB220" s="41" t="s">
        <v>32</v>
      </c>
      <c r="AC220" s="41" t="s">
        <v>32</v>
      </c>
      <c r="AD220" s="41" t="s">
        <v>189</v>
      </c>
      <c r="AE220" s="41"/>
      <c r="AF220" s="41"/>
      <c r="AG220" s="41" t="s">
        <v>190</v>
      </c>
      <c r="AH220" s="41"/>
      <c r="AI220" s="43"/>
      <c r="AJ220" s="41"/>
      <c r="AK220" s="43"/>
      <c r="AL220" s="41"/>
      <c r="AM220" s="41" t="s">
        <v>82</v>
      </c>
      <c r="AN220" s="41" t="s">
        <v>82</v>
      </c>
      <c r="AO220" s="41" t="s">
        <v>98</v>
      </c>
      <c r="AP220" s="41" t="s">
        <v>1029</v>
      </c>
      <c r="AQ220" s="41"/>
      <c r="AR220" s="41" t="s">
        <v>11257</v>
      </c>
      <c r="AS220" s="41" t="s">
        <v>11255</v>
      </c>
      <c r="AT220" s="41" t="s">
        <v>1029</v>
      </c>
      <c r="AU220" s="40" t="s">
        <v>275</v>
      </c>
      <c r="AV220" s="40" t="s">
        <v>153</v>
      </c>
      <c r="AW220" s="40" t="s">
        <v>1829</v>
      </c>
      <c r="AX220" s="40" t="s">
        <v>1799</v>
      </c>
    </row>
    <row r="221" spans="1:50" x14ac:dyDescent="0.2">
      <c r="A221" s="40" t="s">
        <v>11258</v>
      </c>
      <c r="B221" s="40" t="s">
        <v>10639</v>
      </c>
      <c r="C221" s="40" t="s">
        <v>11259</v>
      </c>
      <c r="D221" s="40" t="s">
        <v>187</v>
      </c>
      <c r="E221" s="48">
        <v>4599511</v>
      </c>
      <c r="F221" s="48">
        <v>24451</v>
      </c>
      <c r="G221" s="49">
        <v>4575060</v>
      </c>
      <c r="H221" s="41" t="s">
        <v>558</v>
      </c>
      <c r="I221" s="41" t="s">
        <v>188</v>
      </c>
      <c r="J221" s="42" t="s">
        <v>150</v>
      </c>
      <c r="K221" s="40" t="s">
        <v>1831</v>
      </c>
      <c r="L221" s="40" t="s">
        <v>1832</v>
      </c>
      <c r="M221" s="40" t="s">
        <v>140</v>
      </c>
      <c r="N221" s="40" t="s">
        <v>141</v>
      </c>
      <c r="O221" s="40" t="s">
        <v>1833</v>
      </c>
      <c r="P221" s="40" t="s">
        <v>143</v>
      </c>
      <c r="Q221" s="40" t="s">
        <v>151</v>
      </c>
      <c r="R221" s="40" t="s">
        <v>152</v>
      </c>
      <c r="S221" s="40" t="s">
        <v>1311</v>
      </c>
      <c r="T221" s="40" t="s">
        <v>1312</v>
      </c>
      <c r="U221" s="40" t="s">
        <v>27</v>
      </c>
      <c r="V221" s="40" t="s">
        <v>28</v>
      </c>
      <c r="W221" s="41" t="s">
        <v>29</v>
      </c>
      <c r="X221" s="41" t="s">
        <v>30</v>
      </c>
      <c r="Y221" s="41" t="s">
        <v>31</v>
      </c>
      <c r="Z221" s="41" t="s">
        <v>7554</v>
      </c>
      <c r="AA221" s="41" t="s">
        <v>32</v>
      </c>
      <c r="AB221" s="41" t="s">
        <v>32</v>
      </c>
      <c r="AC221" s="41" t="s">
        <v>32</v>
      </c>
      <c r="AD221" s="41" t="s">
        <v>189</v>
      </c>
      <c r="AE221" s="41"/>
      <c r="AF221" s="41"/>
      <c r="AG221" s="41" t="s">
        <v>190</v>
      </c>
      <c r="AH221" s="41"/>
      <c r="AI221" s="43"/>
      <c r="AJ221" s="41"/>
      <c r="AK221" s="43"/>
      <c r="AL221" s="41"/>
      <c r="AM221" s="41" t="s">
        <v>82</v>
      </c>
      <c r="AN221" s="41" t="s">
        <v>82</v>
      </c>
      <c r="AO221" s="41" t="s">
        <v>101</v>
      </c>
      <c r="AP221" s="41" t="s">
        <v>1029</v>
      </c>
      <c r="AQ221" s="41"/>
      <c r="AR221" s="41" t="s">
        <v>11260</v>
      </c>
      <c r="AS221" s="41" t="s">
        <v>11258</v>
      </c>
      <c r="AT221" s="41" t="s">
        <v>1029</v>
      </c>
      <c r="AU221" s="40" t="s">
        <v>275</v>
      </c>
      <c r="AV221" s="40" t="s">
        <v>153</v>
      </c>
      <c r="AW221" s="40" t="s">
        <v>1835</v>
      </c>
      <c r="AX221" s="40" t="s">
        <v>1799</v>
      </c>
    </row>
    <row r="222" spans="1:50" x14ac:dyDescent="0.2">
      <c r="A222" s="40" t="s">
        <v>11261</v>
      </c>
      <c r="B222" s="40" t="s">
        <v>10639</v>
      </c>
      <c r="C222" s="40" t="s">
        <v>11243</v>
      </c>
      <c r="D222" s="40" t="s">
        <v>187</v>
      </c>
      <c r="E222" s="48">
        <v>4599511</v>
      </c>
      <c r="F222" s="48">
        <v>24451</v>
      </c>
      <c r="G222" s="49">
        <v>4575060</v>
      </c>
      <c r="H222" s="41" t="s">
        <v>558</v>
      </c>
      <c r="I222" s="41" t="s">
        <v>188</v>
      </c>
      <c r="J222" s="42" t="s">
        <v>150</v>
      </c>
      <c r="K222" s="40" t="s">
        <v>1837</v>
      </c>
      <c r="L222" s="40" t="s">
        <v>1838</v>
      </c>
      <c r="M222" s="40" t="s">
        <v>140</v>
      </c>
      <c r="N222" s="40" t="s">
        <v>141</v>
      </c>
      <c r="O222" s="40" t="s">
        <v>1839</v>
      </c>
      <c r="P222" s="40" t="s">
        <v>143</v>
      </c>
      <c r="Q222" s="40" t="s">
        <v>148</v>
      </c>
      <c r="R222" s="40" t="s">
        <v>149</v>
      </c>
      <c r="S222" s="40" t="s">
        <v>1311</v>
      </c>
      <c r="T222" s="40" t="s">
        <v>1312</v>
      </c>
      <c r="U222" s="40" t="s">
        <v>27</v>
      </c>
      <c r="V222" s="40" t="s">
        <v>28</v>
      </c>
      <c r="W222" s="41" t="s">
        <v>29</v>
      </c>
      <c r="X222" s="41" t="s">
        <v>30</v>
      </c>
      <c r="Y222" s="41" t="s">
        <v>31</v>
      </c>
      <c r="Z222" s="41" t="s">
        <v>7554</v>
      </c>
      <c r="AA222" s="41" t="s">
        <v>32</v>
      </c>
      <c r="AB222" s="41" t="s">
        <v>32</v>
      </c>
      <c r="AC222" s="41" t="s">
        <v>32</v>
      </c>
      <c r="AD222" s="41" t="s">
        <v>189</v>
      </c>
      <c r="AE222" s="41"/>
      <c r="AF222" s="41"/>
      <c r="AG222" s="41" t="s">
        <v>190</v>
      </c>
      <c r="AH222" s="41"/>
      <c r="AI222" s="43"/>
      <c r="AJ222" s="41"/>
      <c r="AK222" s="43"/>
      <c r="AL222" s="41"/>
      <c r="AM222" s="41" t="s">
        <v>82</v>
      </c>
      <c r="AN222" s="41" t="s">
        <v>82</v>
      </c>
      <c r="AO222" s="41" t="s">
        <v>104</v>
      </c>
      <c r="AP222" s="41" t="s">
        <v>1029</v>
      </c>
      <c r="AQ222" s="41"/>
      <c r="AR222" s="41" t="s">
        <v>11262</v>
      </c>
      <c r="AS222" s="41" t="s">
        <v>11261</v>
      </c>
      <c r="AT222" s="41" t="s">
        <v>1029</v>
      </c>
      <c r="AU222" s="40" t="s">
        <v>275</v>
      </c>
      <c r="AV222" s="40" t="s">
        <v>153</v>
      </c>
      <c r="AW222" s="40" t="s">
        <v>1841</v>
      </c>
      <c r="AX222" s="40" t="s">
        <v>1799</v>
      </c>
    </row>
    <row r="223" spans="1:50" x14ac:dyDescent="0.2">
      <c r="A223" s="40" t="s">
        <v>11263</v>
      </c>
      <c r="B223" s="40" t="s">
        <v>10639</v>
      </c>
      <c r="C223" s="40" t="s">
        <v>11259</v>
      </c>
      <c r="D223" s="40" t="s">
        <v>187</v>
      </c>
      <c r="E223" s="48">
        <v>4599511</v>
      </c>
      <c r="F223" s="48">
        <v>26217</v>
      </c>
      <c r="G223" s="49">
        <v>4573294</v>
      </c>
      <c r="H223" s="41" t="s">
        <v>558</v>
      </c>
      <c r="I223" s="41" t="s">
        <v>188</v>
      </c>
      <c r="J223" s="42" t="s">
        <v>150</v>
      </c>
      <c r="K223" s="40" t="s">
        <v>1843</v>
      </c>
      <c r="L223" s="40" t="s">
        <v>1844</v>
      </c>
      <c r="M223" s="40" t="s">
        <v>140</v>
      </c>
      <c r="N223" s="40" t="s">
        <v>141</v>
      </c>
      <c r="O223" s="40" t="s">
        <v>1845</v>
      </c>
      <c r="P223" s="40" t="s">
        <v>143</v>
      </c>
      <c r="Q223" s="40" t="s">
        <v>151</v>
      </c>
      <c r="R223" s="40" t="s">
        <v>152</v>
      </c>
      <c r="S223" s="40" t="s">
        <v>1311</v>
      </c>
      <c r="T223" s="40" t="s">
        <v>1312</v>
      </c>
      <c r="U223" s="40" t="s">
        <v>27</v>
      </c>
      <c r="V223" s="40" t="s">
        <v>28</v>
      </c>
      <c r="W223" s="41" t="s">
        <v>29</v>
      </c>
      <c r="X223" s="41" t="s">
        <v>30</v>
      </c>
      <c r="Y223" s="41" t="s">
        <v>31</v>
      </c>
      <c r="Z223" s="41" t="s">
        <v>7554</v>
      </c>
      <c r="AA223" s="41" t="s">
        <v>32</v>
      </c>
      <c r="AB223" s="41" t="s">
        <v>32</v>
      </c>
      <c r="AC223" s="41" t="s">
        <v>32</v>
      </c>
      <c r="AD223" s="41" t="s">
        <v>189</v>
      </c>
      <c r="AE223" s="41"/>
      <c r="AF223" s="41"/>
      <c r="AG223" s="41" t="s">
        <v>190</v>
      </c>
      <c r="AH223" s="41"/>
      <c r="AI223" s="43"/>
      <c r="AJ223" s="41"/>
      <c r="AK223" s="43"/>
      <c r="AL223" s="41"/>
      <c r="AM223" s="41" t="s">
        <v>82</v>
      </c>
      <c r="AN223" s="41" t="s">
        <v>82</v>
      </c>
      <c r="AO223" s="41" t="s">
        <v>107</v>
      </c>
      <c r="AP223" s="41" t="s">
        <v>1029</v>
      </c>
      <c r="AQ223" s="41"/>
      <c r="AR223" s="41" t="s">
        <v>11264</v>
      </c>
      <c r="AS223" s="41" t="s">
        <v>11263</v>
      </c>
      <c r="AT223" s="41" t="s">
        <v>1029</v>
      </c>
      <c r="AU223" s="40" t="s">
        <v>275</v>
      </c>
      <c r="AV223" s="40" t="s">
        <v>153</v>
      </c>
      <c r="AW223" s="40" t="s">
        <v>1847</v>
      </c>
      <c r="AX223" s="40" t="s">
        <v>1799</v>
      </c>
    </row>
    <row r="224" spans="1:50" x14ac:dyDescent="0.2">
      <c r="A224" s="40" t="s">
        <v>11265</v>
      </c>
      <c r="B224" s="40" t="s">
        <v>10639</v>
      </c>
      <c r="C224" s="40" t="s">
        <v>11040</v>
      </c>
      <c r="D224" s="40" t="s">
        <v>187</v>
      </c>
      <c r="E224" s="48">
        <v>4599511</v>
      </c>
      <c r="F224" s="48">
        <v>26217</v>
      </c>
      <c r="G224" s="49">
        <v>4573294</v>
      </c>
      <c r="H224" s="41" t="s">
        <v>558</v>
      </c>
      <c r="I224" s="41" t="s">
        <v>188</v>
      </c>
      <c r="J224" s="42" t="s">
        <v>150</v>
      </c>
      <c r="K224" s="40" t="s">
        <v>1849</v>
      </c>
      <c r="L224" s="40" t="s">
        <v>1850</v>
      </c>
      <c r="M224" s="40" t="s">
        <v>140</v>
      </c>
      <c r="N224" s="40" t="s">
        <v>141</v>
      </c>
      <c r="O224" s="40" t="s">
        <v>1851</v>
      </c>
      <c r="P224" s="40" t="s">
        <v>143</v>
      </c>
      <c r="Q224" s="40" t="s">
        <v>159</v>
      </c>
      <c r="R224" s="40" t="s">
        <v>160</v>
      </c>
      <c r="S224" s="40" t="s">
        <v>1311</v>
      </c>
      <c r="T224" s="40" t="s">
        <v>1312</v>
      </c>
      <c r="U224" s="40" t="s">
        <v>27</v>
      </c>
      <c r="V224" s="40" t="s">
        <v>28</v>
      </c>
      <c r="W224" s="41" t="s">
        <v>29</v>
      </c>
      <c r="X224" s="41" t="s">
        <v>30</v>
      </c>
      <c r="Y224" s="41" t="s">
        <v>31</v>
      </c>
      <c r="Z224" s="41" t="s">
        <v>7554</v>
      </c>
      <c r="AA224" s="41" t="s">
        <v>32</v>
      </c>
      <c r="AB224" s="41" t="s">
        <v>32</v>
      </c>
      <c r="AC224" s="41" t="s">
        <v>32</v>
      </c>
      <c r="AD224" s="41" t="s">
        <v>189</v>
      </c>
      <c r="AE224" s="41"/>
      <c r="AF224" s="41"/>
      <c r="AG224" s="41" t="s">
        <v>190</v>
      </c>
      <c r="AH224" s="41"/>
      <c r="AI224" s="43"/>
      <c r="AJ224" s="41"/>
      <c r="AK224" s="43"/>
      <c r="AL224" s="41"/>
      <c r="AM224" s="41" t="s">
        <v>82</v>
      </c>
      <c r="AN224" s="41" t="s">
        <v>82</v>
      </c>
      <c r="AO224" s="41" t="s">
        <v>108</v>
      </c>
      <c r="AP224" s="41" t="s">
        <v>1029</v>
      </c>
      <c r="AQ224" s="41"/>
      <c r="AR224" s="41" t="s">
        <v>11266</v>
      </c>
      <c r="AS224" s="41" t="s">
        <v>11265</v>
      </c>
      <c r="AT224" s="41" t="s">
        <v>1029</v>
      </c>
      <c r="AU224" s="40" t="s">
        <v>275</v>
      </c>
      <c r="AV224" s="40" t="s">
        <v>153</v>
      </c>
      <c r="AW224" s="40" t="s">
        <v>1853</v>
      </c>
      <c r="AX224" s="40" t="s">
        <v>1799</v>
      </c>
    </row>
    <row r="225" spans="1:50" x14ac:dyDescent="0.2">
      <c r="A225" s="40" t="s">
        <v>11267</v>
      </c>
      <c r="B225" s="40" t="s">
        <v>10639</v>
      </c>
      <c r="C225" s="40" t="s">
        <v>11202</v>
      </c>
      <c r="D225" s="40" t="s">
        <v>187</v>
      </c>
      <c r="E225" s="48">
        <v>4599511</v>
      </c>
      <c r="F225" s="48">
        <v>24451</v>
      </c>
      <c r="G225" s="49">
        <v>4575060</v>
      </c>
      <c r="H225" s="41" t="s">
        <v>558</v>
      </c>
      <c r="I225" s="41" t="s">
        <v>188</v>
      </c>
      <c r="J225" s="42" t="s">
        <v>150</v>
      </c>
      <c r="K225" s="40" t="s">
        <v>1855</v>
      </c>
      <c r="L225" s="40" t="s">
        <v>1856</v>
      </c>
      <c r="M225" s="40" t="s">
        <v>140</v>
      </c>
      <c r="N225" s="40" t="s">
        <v>141</v>
      </c>
      <c r="O225" s="40" t="s">
        <v>1857</v>
      </c>
      <c r="P225" s="40" t="s">
        <v>143</v>
      </c>
      <c r="Q225" s="40" t="s">
        <v>157</v>
      </c>
      <c r="R225" s="40" t="s">
        <v>158</v>
      </c>
      <c r="S225" s="40" t="s">
        <v>1311</v>
      </c>
      <c r="T225" s="40" t="s">
        <v>1312</v>
      </c>
      <c r="U225" s="40" t="s">
        <v>27</v>
      </c>
      <c r="V225" s="40" t="s">
        <v>28</v>
      </c>
      <c r="W225" s="41" t="s">
        <v>29</v>
      </c>
      <c r="X225" s="41" t="s">
        <v>30</v>
      </c>
      <c r="Y225" s="41" t="s">
        <v>31</v>
      </c>
      <c r="Z225" s="41" t="s">
        <v>7554</v>
      </c>
      <c r="AA225" s="41" t="s">
        <v>32</v>
      </c>
      <c r="AB225" s="41" t="s">
        <v>32</v>
      </c>
      <c r="AC225" s="41" t="s">
        <v>32</v>
      </c>
      <c r="AD225" s="41" t="s">
        <v>189</v>
      </c>
      <c r="AE225" s="41"/>
      <c r="AF225" s="41"/>
      <c r="AG225" s="41" t="s">
        <v>190</v>
      </c>
      <c r="AH225" s="41"/>
      <c r="AI225" s="43"/>
      <c r="AJ225" s="41"/>
      <c r="AK225" s="43"/>
      <c r="AL225" s="41"/>
      <c r="AM225" s="41" t="s">
        <v>82</v>
      </c>
      <c r="AN225" s="41" t="s">
        <v>82</v>
      </c>
      <c r="AO225" s="41" t="s">
        <v>109</v>
      </c>
      <c r="AP225" s="41" t="s">
        <v>1029</v>
      </c>
      <c r="AQ225" s="41"/>
      <c r="AR225" s="41" t="s">
        <v>11268</v>
      </c>
      <c r="AS225" s="41" t="s">
        <v>11267</v>
      </c>
      <c r="AT225" s="41" t="s">
        <v>1029</v>
      </c>
      <c r="AU225" s="40" t="s">
        <v>278</v>
      </c>
      <c r="AV225" s="40" t="s">
        <v>153</v>
      </c>
      <c r="AW225" s="40" t="s">
        <v>1859</v>
      </c>
      <c r="AX225" s="40" t="s">
        <v>1799</v>
      </c>
    </row>
    <row r="226" spans="1:50" x14ac:dyDescent="0.2">
      <c r="A226" s="40" t="s">
        <v>11269</v>
      </c>
      <c r="B226" s="40" t="s">
        <v>10639</v>
      </c>
      <c r="C226" s="40" t="s">
        <v>11270</v>
      </c>
      <c r="D226" s="40" t="s">
        <v>187</v>
      </c>
      <c r="E226" s="48">
        <v>4599511</v>
      </c>
      <c r="F226" s="48">
        <v>31011</v>
      </c>
      <c r="G226" s="49">
        <v>4568500</v>
      </c>
      <c r="H226" s="41" t="s">
        <v>558</v>
      </c>
      <c r="I226" s="41" t="s">
        <v>188</v>
      </c>
      <c r="J226" s="42" t="s">
        <v>150</v>
      </c>
      <c r="K226" s="40" t="s">
        <v>1861</v>
      </c>
      <c r="L226" s="40" t="s">
        <v>1862</v>
      </c>
      <c r="M226" s="40" t="s">
        <v>140</v>
      </c>
      <c r="N226" s="40" t="s">
        <v>141</v>
      </c>
      <c r="O226" s="40" t="s">
        <v>1863</v>
      </c>
      <c r="P226" s="40" t="s">
        <v>12802</v>
      </c>
      <c r="Q226" s="40" t="s">
        <v>914</v>
      </c>
      <c r="R226" s="40" t="s">
        <v>161</v>
      </c>
      <c r="S226" s="40" t="s">
        <v>1311</v>
      </c>
      <c r="T226" s="40" t="s">
        <v>1312</v>
      </c>
      <c r="U226" s="40" t="s">
        <v>27</v>
      </c>
      <c r="V226" s="40" t="s">
        <v>28</v>
      </c>
      <c r="W226" s="41" t="s">
        <v>29</v>
      </c>
      <c r="X226" s="41" t="s">
        <v>30</v>
      </c>
      <c r="Y226" s="41" t="s">
        <v>31</v>
      </c>
      <c r="Z226" s="41" t="s">
        <v>7554</v>
      </c>
      <c r="AA226" s="41" t="s">
        <v>32</v>
      </c>
      <c r="AB226" s="41" t="s">
        <v>32</v>
      </c>
      <c r="AC226" s="41" t="s">
        <v>32</v>
      </c>
      <c r="AD226" s="41" t="s">
        <v>189</v>
      </c>
      <c r="AE226" s="41"/>
      <c r="AF226" s="41"/>
      <c r="AG226" s="41" t="s">
        <v>190</v>
      </c>
      <c r="AH226" s="41"/>
      <c r="AI226" s="43"/>
      <c r="AJ226" s="41"/>
      <c r="AK226" s="43"/>
      <c r="AL226" s="41"/>
      <c r="AM226" s="41" t="s">
        <v>82</v>
      </c>
      <c r="AN226" s="41" t="s">
        <v>82</v>
      </c>
      <c r="AO226" s="41" t="s">
        <v>110</v>
      </c>
      <c r="AP226" s="41" t="s">
        <v>1029</v>
      </c>
      <c r="AQ226" s="41"/>
      <c r="AR226" s="41" t="s">
        <v>11271</v>
      </c>
      <c r="AS226" s="41" t="s">
        <v>11269</v>
      </c>
      <c r="AT226" s="41" t="s">
        <v>1029</v>
      </c>
      <c r="AU226" s="40" t="s">
        <v>278</v>
      </c>
      <c r="AV226" s="40" t="s">
        <v>153</v>
      </c>
      <c r="AW226" s="40" t="s">
        <v>1865</v>
      </c>
      <c r="AX226" s="40" t="s">
        <v>1799</v>
      </c>
    </row>
    <row r="227" spans="1:50" x14ac:dyDescent="0.2">
      <c r="A227" s="40" t="s">
        <v>11272</v>
      </c>
      <c r="B227" s="40" t="s">
        <v>10639</v>
      </c>
      <c r="C227" s="40" t="s">
        <v>11273</v>
      </c>
      <c r="D227" s="40" t="s">
        <v>187</v>
      </c>
      <c r="E227" s="48">
        <v>4599511</v>
      </c>
      <c r="F227" s="48">
        <v>24451</v>
      </c>
      <c r="G227" s="49">
        <v>4575060</v>
      </c>
      <c r="H227" s="41" t="s">
        <v>558</v>
      </c>
      <c r="I227" s="41" t="s">
        <v>188</v>
      </c>
      <c r="J227" s="42" t="s">
        <v>150</v>
      </c>
      <c r="K227" s="40" t="s">
        <v>1867</v>
      </c>
      <c r="L227" s="40" t="s">
        <v>1868</v>
      </c>
      <c r="M227" s="40" t="s">
        <v>140</v>
      </c>
      <c r="N227" s="40" t="s">
        <v>141</v>
      </c>
      <c r="O227" s="40" t="s">
        <v>1869</v>
      </c>
      <c r="P227" s="40" t="s">
        <v>143</v>
      </c>
      <c r="Q227" s="40" t="s">
        <v>270</v>
      </c>
      <c r="R227" s="40" t="s">
        <v>271</v>
      </c>
      <c r="S227" s="40" t="s">
        <v>1311</v>
      </c>
      <c r="T227" s="40" t="s">
        <v>1312</v>
      </c>
      <c r="U227" s="40" t="s">
        <v>27</v>
      </c>
      <c r="V227" s="40" t="s">
        <v>28</v>
      </c>
      <c r="W227" s="41" t="s">
        <v>29</v>
      </c>
      <c r="X227" s="41" t="s">
        <v>30</v>
      </c>
      <c r="Y227" s="41" t="s">
        <v>31</v>
      </c>
      <c r="Z227" s="41" t="s">
        <v>7554</v>
      </c>
      <c r="AA227" s="41" t="s">
        <v>32</v>
      </c>
      <c r="AB227" s="41" t="s">
        <v>32</v>
      </c>
      <c r="AC227" s="41" t="s">
        <v>32</v>
      </c>
      <c r="AD227" s="41" t="s">
        <v>189</v>
      </c>
      <c r="AE227" s="41"/>
      <c r="AF227" s="41"/>
      <c r="AG227" s="41" t="s">
        <v>190</v>
      </c>
      <c r="AH227" s="41"/>
      <c r="AI227" s="43"/>
      <c r="AJ227" s="41"/>
      <c r="AK227" s="43"/>
      <c r="AL227" s="41"/>
      <c r="AM227" s="41" t="s">
        <v>82</v>
      </c>
      <c r="AN227" s="41" t="s">
        <v>82</v>
      </c>
      <c r="AO227" s="41" t="s">
        <v>111</v>
      </c>
      <c r="AP227" s="41" t="s">
        <v>1029</v>
      </c>
      <c r="AQ227" s="41"/>
      <c r="AR227" s="41" t="s">
        <v>11274</v>
      </c>
      <c r="AS227" s="41" t="s">
        <v>11272</v>
      </c>
      <c r="AT227" s="41" t="s">
        <v>1029</v>
      </c>
      <c r="AU227" s="40" t="s">
        <v>278</v>
      </c>
      <c r="AV227" s="40" t="s">
        <v>153</v>
      </c>
      <c r="AW227" s="40" t="s">
        <v>1871</v>
      </c>
      <c r="AX227" s="40" t="s">
        <v>1799</v>
      </c>
    </row>
    <row r="228" spans="1:50" x14ac:dyDescent="0.2">
      <c r="A228" s="40" t="s">
        <v>11275</v>
      </c>
      <c r="B228" s="40" t="s">
        <v>10639</v>
      </c>
      <c r="C228" s="40" t="s">
        <v>11276</v>
      </c>
      <c r="D228" s="40" t="s">
        <v>187</v>
      </c>
      <c r="E228" s="48">
        <v>4599511</v>
      </c>
      <c r="F228" s="48">
        <v>24451</v>
      </c>
      <c r="G228" s="49">
        <v>4575060</v>
      </c>
      <c r="H228" s="41" t="s">
        <v>558</v>
      </c>
      <c r="I228" s="41" t="s">
        <v>188</v>
      </c>
      <c r="J228" s="42" t="s">
        <v>150</v>
      </c>
      <c r="K228" s="40" t="s">
        <v>1877</v>
      </c>
      <c r="L228" s="40" t="s">
        <v>1878</v>
      </c>
      <c r="M228" s="40" t="s">
        <v>140</v>
      </c>
      <c r="N228" s="40" t="s">
        <v>141</v>
      </c>
      <c r="O228" s="40" t="s">
        <v>1879</v>
      </c>
      <c r="P228" s="40" t="s">
        <v>143</v>
      </c>
      <c r="Q228" s="40" t="s">
        <v>270</v>
      </c>
      <c r="R228" s="40" t="s">
        <v>271</v>
      </c>
      <c r="S228" s="40" t="s">
        <v>1311</v>
      </c>
      <c r="T228" s="40" t="s">
        <v>1312</v>
      </c>
      <c r="U228" s="40" t="s">
        <v>27</v>
      </c>
      <c r="V228" s="40" t="s">
        <v>28</v>
      </c>
      <c r="W228" s="41" t="s">
        <v>29</v>
      </c>
      <c r="X228" s="41" t="s">
        <v>30</v>
      </c>
      <c r="Y228" s="41" t="s">
        <v>31</v>
      </c>
      <c r="Z228" s="41" t="s">
        <v>7554</v>
      </c>
      <c r="AA228" s="41" t="s">
        <v>32</v>
      </c>
      <c r="AB228" s="41" t="s">
        <v>32</v>
      </c>
      <c r="AC228" s="41" t="s">
        <v>32</v>
      </c>
      <c r="AD228" s="41" t="s">
        <v>189</v>
      </c>
      <c r="AE228" s="41"/>
      <c r="AF228" s="41"/>
      <c r="AG228" s="41" t="s">
        <v>190</v>
      </c>
      <c r="AH228" s="41"/>
      <c r="AI228" s="43"/>
      <c r="AJ228" s="41"/>
      <c r="AK228" s="43"/>
      <c r="AL228" s="41"/>
      <c r="AM228" s="41" t="s">
        <v>82</v>
      </c>
      <c r="AN228" s="41" t="s">
        <v>82</v>
      </c>
      <c r="AO228" s="41" t="s">
        <v>113</v>
      </c>
      <c r="AP228" s="41" t="s">
        <v>1029</v>
      </c>
      <c r="AQ228" s="41"/>
      <c r="AR228" s="41" t="s">
        <v>11277</v>
      </c>
      <c r="AS228" s="41" t="s">
        <v>11275</v>
      </c>
      <c r="AT228" s="41" t="s">
        <v>1029</v>
      </c>
      <c r="AU228" s="40" t="s">
        <v>278</v>
      </c>
      <c r="AV228" s="40" t="s">
        <v>153</v>
      </c>
      <c r="AW228" s="40" t="s">
        <v>1881</v>
      </c>
      <c r="AX228" s="40" t="s">
        <v>1799</v>
      </c>
    </row>
    <row r="229" spans="1:50" x14ac:dyDescent="0.2">
      <c r="A229" s="40" t="s">
        <v>11278</v>
      </c>
      <c r="B229" s="40" t="s">
        <v>10639</v>
      </c>
      <c r="C229" s="40" t="s">
        <v>11243</v>
      </c>
      <c r="D229" s="40" t="s">
        <v>187</v>
      </c>
      <c r="E229" s="48">
        <v>4599511</v>
      </c>
      <c r="F229" s="48">
        <v>24451</v>
      </c>
      <c r="G229" s="49">
        <v>4575060</v>
      </c>
      <c r="H229" s="41" t="s">
        <v>558</v>
      </c>
      <c r="I229" s="41" t="s">
        <v>188</v>
      </c>
      <c r="J229" s="42" t="s">
        <v>150</v>
      </c>
      <c r="K229" s="40" t="s">
        <v>1883</v>
      </c>
      <c r="L229" s="40" t="s">
        <v>1884</v>
      </c>
      <c r="M229" s="40" t="s">
        <v>140</v>
      </c>
      <c r="N229" s="40" t="s">
        <v>141</v>
      </c>
      <c r="O229" s="40" t="s">
        <v>1885</v>
      </c>
      <c r="P229" s="40" t="s">
        <v>143</v>
      </c>
      <c r="Q229" s="40" t="s">
        <v>148</v>
      </c>
      <c r="R229" s="40" t="s">
        <v>149</v>
      </c>
      <c r="S229" s="40" t="s">
        <v>1311</v>
      </c>
      <c r="T229" s="40" t="s">
        <v>1312</v>
      </c>
      <c r="U229" s="40" t="s">
        <v>27</v>
      </c>
      <c r="V229" s="40" t="s">
        <v>28</v>
      </c>
      <c r="W229" s="41" t="s">
        <v>29</v>
      </c>
      <c r="X229" s="41" t="s">
        <v>30</v>
      </c>
      <c r="Y229" s="41" t="s">
        <v>31</v>
      </c>
      <c r="Z229" s="41" t="s">
        <v>7554</v>
      </c>
      <c r="AA229" s="41" t="s">
        <v>32</v>
      </c>
      <c r="AB229" s="41" t="s">
        <v>32</v>
      </c>
      <c r="AC229" s="41" t="s">
        <v>32</v>
      </c>
      <c r="AD229" s="41" t="s">
        <v>189</v>
      </c>
      <c r="AE229" s="41"/>
      <c r="AF229" s="41"/>
      <c r="AG229" s="41" t="s">
        <v>190</v>
      </c>
      <c r="AH229" s="41"/>
      <c r="AI229" s="43"/>
      <c r="AJ229" s="41"/>
      <c r="AK229" s="43"/>
      <c r="AL229" s="41"/>
      <c r="AM229" s="41" t="s">
        <v>82</v>
      </c>
      <c r="AN229" s="41" t="s">
        <v>82</v>
      </c>
      <c r="AO229" s="41" t="s">
        <v>114</v>
      </c>
      <c r="AP229" s="41" t="s">
        <v>1029</v>
      </c>
      <c r="AQ229" s="41"/>
      <c r="AR229" s="41" t="s">
        <v>11279</v>
      </c>
      <c r="AS229" s="41" t="s">
        <v>11278</v>
      </c>
      <c r="AT229" s="41" t="s">
        <v>1029</v>
      </c>
      <c r="AU229" s="40" t="s">
        <v>278</v>
      </c>
      <c r="AV229" s="40" t="s">
        <v>153</v>
      </c>
      <c r="AW229" s="40" t="s">
        <v>1887</v>
      </c>
      <c r="AX229" s="40" t="s">
        <v>1799</v>
      </c>
    </row>
    <row r="230" spans="1:50" x14ac:dyDescent="0.2">
      <c r="A230" s="40" t="s">
        <v>11280</v>
      </c>
      <c r="B230" s="40" t="s">
        <v>10639</v>
      </c>
      <c r="C230" s="40" t="s">
        <v>11281</v>
      </c>
      <c r="D230" s="40" t="s">
        <v>187</v>
      </c>
      <c r="E230" s="48">
        <v>4599511</v>
      </c>
      <c r="F230" s="48">
        <v>27262</v>
      </c>
      <c r="G230" s="49">
        <v>4572249</v>
      </c>
      <c r="H230" s="41" t="s">
        <v>558</v>
      </c>
      <c r="I230" s="41" t="s">
        <v>188</v>
      </c>
      <c r="J230" s="42" t="s">
        <v>150</v>
      </c>
      <c r="K230" s="40" t="s">
        <v>1889</v>
      </c>
      <c r="L230" s="40" t="s">
        <v>1890</v>
      </c>
      <c r="M230" s="40" t="s">
        <v>140</v>
      </c>
      <c r="N230" s="40" t="s">
        <v>141</v>
      </c>
      <c r="O230" s="40" t="s">
        <v>1891</v>
      </c>
      <c r="P230" s="40" t="s">
        <v>143</v>
      </c>
      <c r="Q230" s="40" t="s">
        <v>151</v>
      </c>
      <c r="R230" s="40" t="s">
        <v>152</v>
      </c>
      <c r="S230" s="40" t="s">
        <v>1311</v>
      </c>
      <c r="T230" s="40" t="s">
        <v>1312</v>
      </c>
      <c r="U230" s="40" t="s">
        <v>27</v>
      </c>
      <c r="V230" s="40" t="s">
        <v>28</v>
      </c>
      <c r="W230" s="41" t="s">
        <v>29</v>
      </c>
      <c r="X230" s="41" t="s">
        <v>30</v>
      </c>
      <c r="Y230" s="41" t="s">
        <v>31</v>
      </c>
      <c r="Z230" s="41" t="s">
        <v>7554</v>
      </c>
      <c r="AA230" s="41" t="s">
        <v>32</v>
      </c>
      <c r="AB230" s="41" t="s">
        <v>32</v>
      </c>
      <c r="AC230" s="41" t="s">
        <v>32</v>
      </c>
      <c r="AD230" s="41" t="s">
        <v>189</v>
      </c>
      <c r="AE230" s="41"/>
      <c r="AF230" s="41"/>
      <c r="AG230" s="41" t="s">
        <v>190</v>
      </c>
      <c r="AH230" s="41"/>
      <c r="AI230" s="43"/>
      <c r="AJ230" s="41"/>
      <c r="AK230" s="43"/>
      <c r="AL230" s="41"/>
      <c r="AM230" s="41" t="s">
        <v>82</v>
      </c>
      <c r="AN230" s="41" t="s">
        <v>82</v>
      </c>
      <c r="AO230" s="41" t="s">
        <v>115</v>
      </c>
      <c r="AP230" s="41" t="s">
        <v>1029</v>
      </c>
      <c r="AQ230" s="41"/>
      <c r="AR230" s="41" t="s">
        <v>11282</v>
      </c>
      <c r="AS230" s="41" t="s">
        <v>11280</v>
      </c>
      <c r="AT230" s="41" t="s">
        <v>1029</v>
      </c>
      <c r="AU230" s="40" t="s">
        <v>278</v>
      </c>
      <c r="AV230" s="40" t="s">
        <v>153</v>
      </c>
      <c r="AW230" s="40" t="s">
        <v>1893</v>
      </c>
      <c r="AX230" s="40" t="s">
        <v>1799</v>
      </c>
    </row>
    <row r="231" spans="1:50" x14ac:dyDescent="0.2">
      <c r="A231" s="40" t="s">
        <v>11283</v>
      </c>
      <c r="B231" s="40" t="s">
        <v>10639</v>
      </c>
      <c r="C231" s="40" t="s">
        <v>11281</v>
      </c>
      <c r="D231" s="40" t="s">
        <v>187</v>
      </c>
      <c r="E231" s="48">
        <v>4599511</v>
      </c>
      <c r="F231" s="48">
        <v>24451</v>
      </c>
      <c r="G231" s="49">
        <v>4575060</v>
      </c>
      <c r="H231" s="41" t="s">
        <v>558</v>
      </c>
      <c r="I231" s="41" t="s">
        <v>188</v>
      </c>
      <c r="J231" s="42" t="s">
        <v>150</v>
      </c>
      <c r="K231" s="40" t="s">
        <v>1895</v>
      </c>
      <c r="L231" s="40" t="s">
        <v>1896</v>
      </c>
      <c r="M231" s="40" t="s">
        <v>140</v>
      </c>
      <c r="N231" s="40" t="s">
        <v>141</v>
      </c>
      <c r="O231" s="40" t="s">
        <v>1897</v>
      </c>
      <c r="P231" s="40" t="s">
        <v>143</v>
      </c>
      <c r="Q231" s="40" t="s">
        <v>151</v>
      </c>
      <c r="R231" s="40" t="s">
        <v>152</v>
      </c>
      <c r="S231" s="40" t="s">
        <v>1311</v>
      </c>
      <c r="T231" s="40" t="s">
        <v>1312</v>
      </c>
      <c r="U231" s="40" t="s">
        <v>27</v>
      </c>
      <c r="V231" s="40" t="s">
        <v>28</v>
      </c>
      <c r="W231" s="41" t="s">
        <v>29</v>
      </c>
      <c r="X231" s="41" t="s">
        <v>30</v>
      </c>
      <c r="Y231" s="41" t="s">
        <v>31</v>
      </c>
      <c r="Z231" s="41" t="s">
        <v>7554</v>
      </c>
      <c r="AA231" s="41" t="s">
        <v>32</v>
      </c>
      <c r="AB231" s="41" t="s">
        <v>32</v>
      </c>
      <c r="AC231" s="41" t="s">
        <v>32</v>
      </c>
      <c r="AD231" s="41" t="s">
        <v>189</v>
      </c>
      <c r="AE231" s="41"/>
      <c r="AF231" s="41"/>
      <c r="AG231" s="41" t="s">
        <v>190</v>
      </c>
      <c r="AH231" s="41"/>
      <c r="AI231" s="43"/>
      <c r="AJ231" s="41"/>
      <c r="AK231" s="43"/>
      <c r="AL231" s="41"/>
      <c r="AM231" s="41" t="s">
        <v>82</v>
      </c>
      <c r="AN231" s="41" t="s">
        <v>82</v>
      </c>
      <c r="AO231" s="41" t="s">
        <v>116</v>
      </c>
      <c r="AP231" s="41" t="s">
        <v>1029</v>
      </c>
      <c r="AQ231" s="41"/>
      <c r="AR231" s="41" t="s">
        <v>11284</v>
      </c>
      <c r="AS231" s="41" t="s">
        <v>11283</v>
      </c>
      <c r="AT231" s="41" t="s">
        <v>1029</v>
      </c>
      <c r="AU231" s="40" t="s">
        <v>278</v>
      </c>
      <c r="AV231" s="40" t="s">
        <v>153</v>
      </c>
      <c r="AW231" s="40" t="s">
        <v>1899</v>
      </c>
      <c r="AX231" s="40" t="s">
        <v>1799</v>
      </c>
    </row>
    <row r="232" spans="1:50" x14ac:dyDescent="0.2">
      <c r="A232" s="40" t="s">
        <v>11285</v>
      </c>
      <c r="B232" s="40" t="s">
        <v>10639</v>
      </c>
      <c r="C232" s="40" t="s">
        <v>11276</v>
      </c>
      <c r="D232" s="40" t="s">
        <v>187</v>
      </c>
      <c r="E232" s="48">
        <v>4599511</v>
      </c>
      <c r="F232" s="48">
        <v>24451</v>
      </c>
      <c r="G232" s="49">
        <v>4575060</v>
      </c>
      <c r="H232" s="41" t="s">
        <v>558</v>
      </c>
      <c r="I232" s="41" t="s">
        <v>188</v>
      </c>
      <c r="J232" s="42" t="s">
        <v>150</v>
      </c>
      <c r="K232" s="40" t="s">
        <v>1901</v>
      </c>
      <c r="L232" s="40" t="s">
        <v>1902</v>
      </c>
      <c r="M232" s="40" t="s">
        <v>140</v>
      </c>
      <c r="N232" s="40" t="s">
        <v>141</v>
      </c>
      <c r="O232" s="40" t="s">
        <v>1903</v>
      </c>
      <c r="P232" s="40" t="s">
        <v>143</v>
      </c>
      <c r="Q232" s="40" t="s">
        <v>270</v>
      </c>
      <c r="R232" s="40" t="s">
        <v>271</v>
      </c>
      <c r="S232" s="40" t="s">
        <v>1311</v>
      </c>
      <c r="T232" s="40" t="s">
        <v>1312</v>
      </c>
      <c r="U232" s="40" t="s">
        <v>27</v>
      </c>
      <c r="V232" s="40" t="s">
        <v>28</v>
      </c>
      <c r="W232" s="41" t="s">
        <v>29</v>
      </c>
      <c r="X232" s="41" t="s">
        <v>30</v>
      </c>
      <c r="Y232" s="41" t="s">
        <v>31</v>
      </c>
      <c r="Z232" s="41" t="s">
        <v>7554</v>
      </c>
      <c r="AA232" s="41" t="s">
        <v>32</v>
      </c>
      <c r="AB232" s="41" t="s">
        <v>32</v>
      </c>
      <c r="AC232" s="41" t="s">
        <v>32</v>
      </c>
      <c r="AD232" s="41" t="s">
        <v>189</v>
      </c>
      <c r="AE232" s="41"/>
      <c r="AF232" s="41"/>
      <c r="AG232" s="41" t="s">
        <v>190</v>
      </c>
      <c r="AH232" s="41"/>
      <c r="AI232" s="43"/>
      <c r="AJ232" s="41"/>
      <c r="AK232" s="43"/>
      <c r="AL232" s="41"/>
      <c r="AM232" s="41" t="s">
        <v>82</v>
      </c>
      <c r="AN232" s="41" t="s">
        <v>82</v>
      </c>
      <c r="AO232" s="41" t="s">
        <v>117</v>
      </c>
      <c r="AP232" s="41" t="s">
        <v>1029</v>
      </c>
      <c r="AQ232" s="41"/>
      <c r="AR232" s="41" t="s">
        <v>11286</v>
      </c>
      <c r="AS232" s="41" t="s">
        <v>11285</v>
      </c>
      <c r="AT232" s="41" t="s">
        <v>1029</v>
      </c>
      <c r="AU232" s="40" t="s">
        <v>278</v>
      </c>
      <c r="AV232" s="40" t="s">
        <v>153</v>
      </c>
      <c r="AW232" s="40" t="s">
        <v>1905</v>
      </c>
      <c r="AX232" s="40" t="s">
        <v>1799</v>
      </c>
    </row>
    <row r="233" spans="1:50" x14ac:dyDescent="0.2">
      <c r="A233" s="40" t="s">
        <v>11287</v>
      </c>
      <c r="B233" s="40" t="s">
        <v>10639</v>
      </c>
      <c r="C233" s="40" t="s">
        <v>11288</v>
      </c>
      <c r="D233" s="40" t="s">
        <v>187</v>
      </c>
      <c r="E233" s="48">
        <v>4599511</v>
      </c>
      <c r="F233" s="48">
        <v>24451</v>
      </c>
      <c r="G233" s="49">
        <v>4575060</v>
      </c>
      <c r="H233" s="41" t="s">
        <v>558</v>
      </c>
      <c r="I233" s="41" t="s">
        <v>188</v>
      </c>
      <c r="J233" s="42" t="s">
        <v>150</v>
      </c>
      <c r="K233" s="40" t="s">
        <v>1907</v>
      </c>
      <c r="L233" s="40" t="s">
        <v>1908</v>
      </c>
      <c r="M233" s="40" t="s">
        <v>140</v>
      </c>
      <c r="N233" s="40" t="s">
        <v>141</v>
      </c>
      <c r="O233" s="40" t="s">
        <v>1909</v>
      </c>
      <c r="P233" s="40" t="s">
        <v>143</v>
      </c>
      <c r="Q233" s="40" t="s">
        <v>148</v>
      </c>
      <c r="R233" s="40" t="s">
        <v>149</v>
      </c>
      <c r="S233" s="40" t="s">
        <v>1311</v>
      </c>
      <c r="T233" s="40" t="s">
        <v>1312</v>
      </c>
      <c r="U233" s="40" t="s">
        <v>27</v>
      </c>
      <c r="V233" s="40" t="s">
        <v>28</v>
      </c>
      <c r="W233" s="41" t="s">
        <v>29</v>
      </c>
      <c r="X233" s="41" t="s">
        <v>30</v>
      </c>
      <c r="Y233" s="41" t="s">
        <v>31</v>
      </c>
      <c r="Z233" s="41" t="s">
        <v>7554</v>
      </c>
      <c r="AA233" s="41" t="s">
        <v>32</v>
      </c>
      <c r="AB233" s="41" t="s">
        <v>32</v>
      </c>
      <c r="AC233" s="41" t="s">
        <v>32</v>
      </c>
      <c r="AD233" s="41" t="s">
        <v>189</v>
      </c>
      <c r="AE233" s="41"/>
      <c r="AF233" s="41"/>
      <c r="AG233" s="41" t="s">
        <v>190</v>
      </c>
      <c r="AH233" s="41"/>
      <c r="AI233" s="43"/>
      <c r="AJ233" s="41"/>
      <c r="AK233" s="43"/>
      <c r="AL233" s="41"/>
      <c r="AM233" s="41" t="s">
        <v>82</v>
      </c>
      <c r="AN233" s="41" t="s">
        <v>82</v>
      </c>
      <c r="AO233" s="41" t="s">
        <v>118</v>
      </c>
      <c r="AP233" s="41" t="s">
        <v>1029</v>
      </c>
      <c r="AQ233" s="41"/>
      <c r="AR233" s="41" t="s">
        <v>11289</v>
      </c>
      <c r="AS233" s="41" t="s">
        <v>11287</v>
      </c>
      <c r="AT233" s="41" t="s">
        <v>1029</v>
      </c>
      <c r="AU233" s="40" t="s">
        <v>278</v>
      </c>
      <c r="AV233" s="40" t="s">
        <v>153</v>
      </c>
      <c r="AW233" s="40" t="s">
        <v>1911</v>
      </c>
      <c r="AX233" s="40" t="s">
        <v>1799</v>
      </c>
    </row>
    <row r="234" spans="1:50" x14ac:dyDescent="0.2">
      <c r="A234" s="40" t="s">
        <v>11290</v>
      </c>
      <c r="B234" s="40" t="s">
        <v>10639</v>
      </c>
      <c r="C234" s="40" t="s">
        <v>11288</v>
      </c>
      <c r="D234" s="40" t="s">
        <v>187</v>
      </c>
      <c r="E234" s="48">
        <v>4599511</v>
      </c>
      <c r="F234" s="48">
        <v>24451</v>
      </c>
      <c r="G234" s="49">
        <v>4575060</v>
      </c>
      <c r="H234" s="41" t="s">
        <v>558</v>
      </c>
      <c r="I234" s="41" t="s">
        <v>188</v>
      </c>
      <c r="J234" s="42" t="s">
        <v>150</v>
      </c>
      <c r="K234" s="40" t="s">
        <v>1913</v>
      </c>
      <c r="L234" s="40" t="s">
        <v>1914</v>
      </c>
      <c r="M234" s="40" t="s">
        <v>140</v>
      </c>
      <c r="N234" s="40" t="s">
        <v>141</v>
      </c>
      <c r="O234" s="40" t="s">
        <v>1915</v>
      </c>
      <c r="P234" s="40" t="s">
        <v>143</v>
      </c>
      <c r="Q234" s="40" t="s">
        <v>148</v>
      </c>
      <c r="R234" s="40" t="s">
        <v>149</v>
      </c>
      <c r="S234" s="40" t="s">
        <v>1311</v>
      </c>
      <c r="T234" s="40" t="s">
        <v>1312</v>
      </c>
      <c r="U234" s="40" t="s">
        <v>27</v>
      </c>
      <c r="V234" s="40" t="s">
        <v>28</v>
      </c>
      <c r="W234" s="41" t="s">
        <v>29</v>
      </c>
      <c r="X234" s="41" t="s">
        <v>30</v>
      </c>
      <c r="Y234" s="41" t="s">
        <v>31</v>
      </c>
      <c r="Z234" s="41" t="s">
        <v>7554</v>
      </c>
      <c r="AA234" s="41" t="s">
        <v>32</v>
      </c>
      <c r="AB234" s="41" t="s">
        <v>32</v>
      </c>
      <c r="AC234" s="41" t="s">
        <v>32</v>
      </c>
      <c r="AD234" s="41" t="s">
        <v>189</v>
      </c>
      <c r="AE234" s="41"/>
      <c r="AF234" s="41"/>
      <c r="AG234" s="41" t="s">
        <v>190</v>
      </c>
      <c r="AH234" s="41"/>
      <c r="AI234" s="43"/>
      <c r="AJ234" s="41"/>
      <c r="AK234" s="43"/>
      <c r="AL234" s="41"/>
      <c r="AM234" s="41" t="s">
        <v>82</v>
      </c>
      <c r="AN234" s="41" t="s">
        <v>82</v>
      </c>
      <c r="AO234" s="41" t="s">
        <v>119</v>
      </c>
      <c r="AP234" s="41" t="s">
        <v>1029</v>
      </c>
      <c r="AQ234" s="41"/>
      <c r="AR234" s="41" t="s">
        <v>11291</v>
      </c>
      <c r="AS234" s="41" t="s">
        <v>11290</v>
      </c>
      <c r="AT234" s="41" t="s">
        <v>1029</v>
      </c>
      <c r="AU234" s="40" t="s">
        <v>278</v>
      </c>
      <c r="AV234" s="40" t="s">
        <v>153</v>
      </c>
      <c r="AW234" s="40" t="s">
        <v>1917</v>
      </c>
      <c r="AX234" s="40" t="s">
        <v>1799</v>
      </c>
    </row>
    <row r="235" spans="1:50" x14ac:dyDescent="0.2">
      <c r="A235" s="40" t="s">
        <v>11292</v>
      </c>
      <c r="B235" s="40" t="s">
        <v>10639</v>
      </c>
      <c r="C235" s="40" t="s">
        <v>11288</v>
      </c>
      <c r="D235" s="40" t="s">
        <v>187</v>
      </c>
      <c r="E235" s="48">
        <v>4599511</v>
      </c>
      <c r="F235" s="48">
        <v>24451</v>
      </c>
      <c r="G235" s="49">
        <v>4575060</v>
      </c>
      <c r="H235" s="41" t="s">
        <v>558</v>
      </c>
      <c r="I235" s="41" t="s">
        <v>188</v>
      </c>
      <c r="J235" s="42" t="s">
        <v>150</v>
      </c>
      <c r="K235" s="40" t="s">
        <v>1919</v>
      </c>
      <c r="L235" s="40" t="s">
        <v>1920</v>
      </c>
      <c r="M235" s="40" t="s">
        <v>140</v>
      </c>
      <c r="N235" s="40" t="s">
        <v>141</v>
      </c>
      <c r="O235" s="40" t="s">
        <v>1921</v>
      </c>
      <c r="P235" s="40" t="s">
        <v>143</v>
      </c>
      <c r="Q235" s="40" t="s">
        <v>148</v>
      </c>
      <c r="R235" s="40" t="s">
        <v>149</v>
      </c>
      <c r="S235" s="40" t="s">
        <v>1311</v>
      </c>
      <c r="T235" s="40" t="s">
        <v>1312</v>
      </c>
      <c r="U235" s="40" t="s">
        <v>27</v>
      </c>
      <c r="V235" s="40" t="s">
        <v>28</v>
      </c>
      <c r="W235" s="41" t="s">
        <v>29</v>
      </c>
      <c r="X235" s="41" t="s">
        <v>30</v>
      </c>
      <c r="Y235" s="41" t="s">
        <v>31</v>
      </c>
      <c r="Z235" s="41" t="s">
        <v>7554</v>
      </c>
      <c r="AA235" s="41" t="s">
        <v>32</v>
      </c>
      <c r="AB235" s="41" t="s">
        <v>32</v>
      </c>
      <c r="AC235" s="41" t="s">
        <v>32</v>
      </c>
      <c r="AD235" s="41" t="s">
        <v>189</v>
      </c>
      <c r="AE235" s="41"/>
      <c r="AF235" s="41"/>
      <c r="AG235" s="41" t="s">
        <v>190</v>
      </c>
      <c r="AH235" s="41"/>
      <c r="AI235" s="43"/>
      <c r="AJ235" s="41"/>
      <c r="AK235" s="43"/>
      <c r="AL235" s="41"/>
      <c r="AM235" s="41" t="s">
        <v>82</v>
      </c>
      <c r="AN235" s="41" t="s">
        <v>82</v>
      </c>
      <c r="AO235" s="41" t="s">
        <v>263</v>
      </c>
      <c r="AP235" s="41" t="s">
        <v>1029</v>
      </c>
      <c r="AQ235" s="41"/>
      <c r="AR235" s="41" t="s">
        <v>11293</v>
      </c>
      <c r="AS235" s="41" t="s">
        <v>11292</v>
      </c>
      <c r="AT235" s="41" t="s">
        <v>1029</v>
      </c>
      <c r="AU235" s="40" t="s">
        <v>278</v>
      </c>
      <c r="AV235" s="40" t="s">
        <v>153</v>
      </c>
      <c r="AW235" s="40" t="s">
        <v>1923</v>
      </c>
      <c r="AX235" s="40" t="s">
        <v>1799</v>
      </c>
    </row>
    <row r="236" spans="1:50" x14ac:dyDescent="0.2">
      <c r="A236" s="40" t="s">
        <v>11294</v>
      </c>
      <c r="B236" s="40" t="s">
        <v>10639</v>
      </c>
      <c r="C236" s="40" t="s">
        <v>11259</v>
      </c>
      <c r="D236" s="40" t="s">
        <v>187</v>
      </c>
      <c r="E236" s="48">
        <v>4599511</v>
      </c>
      <c r="F236" s="48">
        <v>24451</v>
      </c>
      <c r="G236" s="49">
        <v>4575060</v>
      </c>
      <c r="H236" s="41" t="s">
        <v>558</v>
      </c>
      <c r="I236" s="41" t="s">
        <v>188</v>
      </c>
      <c r="J236" s="42" t="s">
        <v>150</v>
      </c>
      <c r="K236" s="40" t="s">
        <v>1925</v>
      </c>
      <c r="L236" s="40" t="s">
        <v>1926</v>
      </c>
      <c r="M236" s="40" t="s">
        <v>140</v>
      </c>
      <c r="N236" s="40" t="s">
        <v>141</v>
      </c>
      <c r="O236" s="40" t="s">
        <v>1927</v>
      </c>
      <c r="P236" s="40" t="s">
        <v>143</v>
      </c>
      <c r="Q236" s="40" t="s">
        <v>151</v>
      </c>
      <c r="R236" s="40" t="s">
        <v>152</v>
      </c>
      <c r="S236" s="40" t="s">
        <v>1311</v>
      </c>
      <c r="T236" s="40" t="s">
        <v>1312</v>
      </c>
      <c r="U236" s="40" t="s">
        <v>27</v>
      </c>
      <c r="V236" s="40" t="s">
        <v>28</v>
      </c>
      <c r="W236" s="41" t="s">
        <v>29</v>
      </c>
      <c r="X236" s="41" t="s">
        <v>30</v>
      </c>
      <c r="Y236" s="41" t="s">
        <v>31</v>
      </c>
      <c r="Z236" s="41" t="s">
        <v>7554</v>
      </c>
      <c r="AA236" s="41" t="s">
        <v>32</v>
      </c>
      <c r="AB236" s="41" t="s">
        <v>32</v>
      </c>
      <c r="AC236" s="41" t="s">
        <v>32</v>
      </c>
      <c r="AD236" s="41" t="s">
        <v>189</v>
      </c>
      <c r="AE236" s="41"/>
      <c r="AF236" s="41"/>
      <c r="AG236" s="41" t="s">
        <v>190</v>
      </c>
      <c r="AH236" s="41"/>
      <c r="AI236" s="43"/>
      <c r="AJ236" s="41"/>
      <c r="AK236" s="43"/>
      <c r="AL236" s="41"/>
      <c r="AM236" s="41" t="s">
        <v>82</v>
      </c>
      <c r="AN236" s="41" t="s">
        <v>82</v>
      </c>
      <c r="AO236" s="41" t="s">
        <v>265</v>
      </c>
      <c r="AP236" s="41" t="s">
        <v>1029</v>
      </c>
      <c r="AQ236" s="41"/>
      <c r="AR236" s="41" t="s">
        <v>11295</v>
      </c>
      <c r="AS236" s="41" t="s">
        <v>11294</v>
      </c>
      <c r="AT236" s="41" t="s">
        <v>1029</v>
      </c>
      <c r="AU236" s="40" t="s">
        <v>278</v>
      </c>
      <c r="AV236" s="40" t="s">
        <v>153</v>
      </c>
      <c r="AW236" s="40" t="s">
        <v>1929</v>
      </c>
      <c r="AX236" s="40" t="s">
        <v>1930</v>
      </c>
    </row>
    <row r="237" spans="1:50" x14ac:dyDescent="0.2">
      <c r="A237" s="40" t="s">
        <v>11296</v>
      </c>
      <c r="B237" s="40" t="s">
        <v>10639</v>
      </c>
      <c r="C237" s="40" t="s">
        <v>11202</v>
      </c>
      <c r="D237" s="40" t="s">
        <v>187</v>
      </c>
      <c r="E237" s="48">
        <v>4599511</v>
      </c>
      <c r="F237" s="48">
        <v>24451</v>
      </c>
      <c r="G237" s="49">
        <v>4575060</v>
      </c>
      <c r="H237" s="41" t="s">
        <v>558</v>
      </c>
      <c r="I237" s="41" t="s">
        <v>188</v>
      </c>
      <c r="J237" s="42" t="s">
        <v>150</v>
      </c>
      <c r="K237" s="40" t="s">
        <v>1932</v>
      </c>
      <c r="L237" s="40" t="s">
        <v>1933</v>
      </c>
      <c r="M237" s="40" t="s">
        <v>140</v>
      </c>
      <c r="N237" s="40" t="s">
        <v>141</v>
      </c>
      <c r="O237" s="40" t="s">
        <v>1934</v>
      </c>
      <c r="P237" s="40" t="s">
        <v>143</v>
      </c>
      <c r="Q237" s="40" t="s">
        <v>157</v>
      </c>
      <c r="R237" s="40" t="s">
        <v>158</v>
      </c>
      <c r="S237" s="40" t="s">
        <v>1311</v>
      </c>
      <c r="T237" s="40" t="s">
        <v>1312</v>
      </c>
      <c r="U237" s="40" t="s">
        <v>27</v>
      </c>
      <c r="V237" s="40" t="s">
        <v>28</v>
      </c>
      <c r="W237" s="41" t="s">
        <v>29</v>
      </c>
      <c r="X237" s="41" t="s">
        <v>30</v>
      </c>
      <c r="Y237" s="41" t="s">
        <v>31</v>
      </c>
      <c r="Z237" s="41" t="s">
        <v>7554</v>
      </c>
      <c r="AA237" s="41" t="s">
        <v>32</v>
      </c>
      <c r="AB237" s="41" t="s">
        <v>32</v>
      </c>
      <c r="AC237" s="41" t="s">
        <v>32</v>
      </c>
      <c r="AD237" s="41" t="s">
        <v>189</v>
      </c>
      <c r="AE237" s="41"/>
      <c r="AF237" s="41"/>
      <c r="AG237" s="41" t="s">
        <v>190</v>
      </c>
      <c r="AH237" s="41"/>
      <c r="AI237" s="43"/>
      <c r="AJ237" s="41"/>
      <c r="AK237" s="43"/>
      <c r="AL237" s="41"/>
      <c r="AM237" s="41" t="s">
        <v>82</v>
      </c>
      <c r="AN237" s="41" t="s">
        <v>82</v>
      </c>
      <c r="AO237" s="41" t="s">
        <v>279</v>
      </c>
      <c r="AP237" s="41" t="s">
        <v>1029</v>
      </c>
      <c r="AQ237" s="41"/>
      <c r="AR237" s="41" t="s">
        <v>11297</v>
      </c>
      <c r="AS237" s="41" t="s">
        <v>11296</v>
      </c>
      <c r="AT237" s="41" t="s">
        <v>1029</v>
      </c>
      <c r="AU237" s="40" t="s">
        <v>278</v>
      </c>
      <c r="AV237" s="40" t="s">
        <v>153</v>
      </c>
      <c r="AW237" s="40" t="s">
        <v>1936</v>
      </c>
      <c r="AX237" s="40" t="s">
        <v>1799</v>
      </c>
    </row>
    <row r="238" spans="1:50" x14ac:dyDescent="0.2">
      <c r="A238" s="40" t="s">
        <v>11298</v>
      </c>
      <c r="B238" s="40" t="s">
        <v>10639</v>
      </c>
      <c r="C238" s="40" t="s">
        <v>11117</v>
      </c>
      <c r="D238" s="40" t="s">
        <v>187</v>
      </c>
      <c r="E238" s="48">
        <v>4599511</v>
      </c>
      <c r="F238" s="48">
        <v>24451</v>
      </c>
      <c r="G238" s="49">
        <v>4575060</v>
      </c>
      <c r="H238" s="41" t="s">
        <v>558</v>
      </c>
      <c r="I238" s="41" t="s">
        <v>188</v>
      </c>
      <c r="J238" s="42" t="s">
        <v>150</v>
      </c>
      <c r="K238" s="40" t="s">
        <v>1938</v>
      </c>
      <c r="L238" s="40" t="s">
        <v>1939</v>
      </c>
      <c r="M238" s="40" t="s">
        <v>140</v>
      </c>
      <c r="N238" s="40" t="s">
        <v>141</v>
      </c>
      <c r="O238" s="40" t="s">
        <v>1940</v>
      </c>
      <c r="P238" s="40" t="s">
        <v>143</v>
      </c>
      <c r="Q238" s="40" t="s">
        <v>157</v>
      </c>
      <c r="R238" s="40" t="s">
        <v>158</v>
      </c>
      <c r="S238" s="40" t="s">
        <v>1311</v>
      </c>
      <c r="T238" s="40" t="s">
        <v>1312</v>
      </c>
      <c r="U238" s="40" t="s">
        <v>27</v>
      </c>
      <c r="V238" s="40" t="s">
        <v>28</v>
      </c>
      <c r="W238" s="41" t="s">
        <v>29</v>
      </c>
      <c r="X238" s="41" t="s">
        <v>30</v>
      </c>
      <c r="Y238" s="41" t="s">
        <v>31</v>
      </c>
      <c r="Z238" s="41" t="s">
        <v>7554</v>
      </c>
      <c r="AA238" s="41" t="s">
        <v>32</v>
      </c>
      <c r="AB238" s="41" t="s">
        <v>32</v>
      </c>
      <c r="AC238" s="41" t="s">
        <v>32</v>
      </c>
      <c r="AD238" s="41" t="s">
        <v>189</v>
      </c>
      <c r="AE238" s="41"/>
      <c r="AF238" s="41"/>
      <c r="AG238" s="41" t="s">
        <v>190</v>
      </c>
      <c r="AH238" s="41"/>
      <c r="AI238" s="43"/>
      <c r="AJ238" s="41"/>
      <c r="AK238" s="43"/>
      <c r="AL238" s="41"/>
      <c r="AM238" s="41" t="s">
        <v>82</v>
      </c>
      <c r="AN238" s="41" t="s">
        <v>82</v>
      </c>
      <c r="AO238" s="41" t="s">
        <v>280</v>
      </c>
      <c r="AP238" s="41" t="s">
        <v>1029</v>
      </c>
      <c r="AQ238" s="41"/>
      <c r="AR238" s="41" t="s">
        <v>11299</v>
      </c>
      <c r="AS238" s="41" t="s">
        <v>11298</v>
      </c>
      <c r="AT238" s="41" t="s">
        <v>1029</v>
      </c>
      <c r="AU238" s="40" t="s">
        <v>278</v>
      </c>
      <c r="AV238" s="40" t="s">
        <v>153</v>
      </c>
      <c r="AW238" s="40" t="s">
        <v>1942</v>
      </c>
      <c r="AX238" s="40" t="s">
        <v>1799</v>
      </c>
    </row>
    <row r="239" spans="1:50" x14ac:dyDescent="0.2">
      <c r="A239" s="40" t="s">
        <v>11300</v>
      </c>
      <c r="B239" s="40" t="s">
        <v>10639</v>
      </c>
      <c r="C239" s="40" t="s">
        <v>11301</v>
      </c>
      <c r="D239" s="40" t="s">
        <v>187</v>
      </c>
      <c r="E239" s="48">
        <v>4599511</v>
      </c>
      <c r="F239" s="48">
        <v>24451</v>
      </c>
      <c r="G239" s="49">
        <v>4575060</v>
      </c>
      <c r="H239" s="41" t="s">
        <v>558</v>
      </c>
      <c r="I239" s="41" t="s">
        <v>188</v>
      </c>
      <c r="J239" s="42" t="s">
        <v>150</v>
      </c>
      <c r="K239" s="40" t="s">
        <v>1944</v>
      </c>
      <c r="L239" s="40" t="s">
        <v>1945</v>
      </c>
      <c r="M239" s="40" t="s">
        <v>140</v>
      </c>
      <c r="N239" s="40" t="s">
        <v>141</v>
      </c>
      <c r="O239" s="40" t="s">
        <v>1946</v>
      </c>
      <c r="P239" s="40" t="s">
        <v>143</v>
      </c>
      <c r="Q239" s="40" t="s">
        <v>148</v>
      </c>
      <c r="R239" s="40" t="s">
        <v>149</v>
      </c>
      <c r="S239" s="40" t="s">
        <v>1311</v>
      </c>
      <c r="T239" s="40" t="s">
        <v>1312</v>
      </c>
      <c r="U239" s="40" t="s">
        <v>27</v>
      </c>
      <c r="V239" s="40" t="s">
        <v>28</v>
      </c>
      <c r="W239" s="41" t="s">
        <v>29</v>
      </c>
      <c r="X239" s="41" t="s">
        <v>30</v>
      </c>
      <c r="Y239" s="41" t="s">
        <v>31</v>
      </c>
      <c r="Z239" s="41" t="s">
        <v>7554</v>
      </c>
      <c r="AA239" s="41" t="s">
        <v>32</v>
      </c>
      <c r="AB239" s="41" t="s">
        <v>32</v>
      </c>
      <c r="AC239" s="41" t="s">
        <v>32</v>
      </c>
      <c r="AD239" s="41" t="s">
        <v>189</v>
      </c>
      <c r="AE239" s="41"/>
      <c r="AF239" s="41"/>
      <c r="AG239" s="41" t="s">
        <v>190</v>
      </c>
      <c r="AH239" s="41"/>
      <c r="AI239" s="43"/>
      <c r="AJ239" s="41"/>
      <c r="AK239" s="43"/>
      <c r="AL239" s="41"/>
      <c r="AM239" s="41" t="s">
        <v>82</v>
      </c>
      <c r="AN239" s="41" t="s">
        <v>82</v>
      </c>
      <c r="AO239" s="41" t="s">
        <v>281</v>
      </c>
      <c r="AP239" s="41" t="s">
        <v>1029</v>
      </c>
      <c r="AQ239" s="41"/>
      <c r="AR239" s="41" t="s">
        <v>11302</v>
      </c>
      <c r="AS239" s="41" t="s">
        <v>11300</v>
      </c>
      <c r="AT239" s="41" t="s">
        <v>1029</v>
      </c>
      <c r="AU239" s="40" t="s">
        <v>278</v>
      </c>
      <c r="AV239" s="40" t="s">
        <v>153</v>
      </c>
      <c r="AW239" s="40" t="s">
        <v>1948</v>
      </c>
      <c r="AX239" s="40" t="s">
        <v>1799</v>
      </c>
    </row>
    <row r="240" spans="1:50" x14ac:dyDescent="0.2">
      <c r="A240" s="40" t="s">
        <v>11303</v>
      </c>
      <c r="B240" s="40" t="s">
        <v>10639</v>
      </c>
      <c r="C240" s="40" t="s">
        <v>11029</v>
      </c>
      <c r="D240" s="40" t="s">
        <v>187</v>
      </c>
      <c r="E240" s="48">
        <v>4599511</v>
      </c>
      <c r="F240" s="48">
        <v>24451</v>
      </c>
      <c r="G240" s="49">
        <v>4575060</v>
      </c>
      <c r="H240" s="41" t="s">
        <v>558</v>
      </c>
      <c r="I240" s="41" t="s">
        <v>188</v>
      </c>
      <c r="J240" s="42" t="s">
        <v>150</v>
      </c>
      <c r="K240" s="40" t="s">
        <v>1957</v>
      </c>
      <c r="L240" s="40" t="s">
        <v>1958</v>
      </c>
      <c r="M240" s="40" t="s">
        <v>140</v>
      </c>
      <c r="N240" s="40" t="s">
        <v>141</v>
      </c>
      <c r="O240" s="40" t="s">
        <v>1959</v>
      </c>
      <c r="P240" s="40" t="s">
        <v>143</v>
      </c>
      <c r="Q240" s="40" t="s">
        <v>162</v>
      </c>
      <c r="R240" s="40" t="s">
        <v>163</v>
      </c>
      <c r="S240" s="40" t="s">
        <v>1311</v>
      </c>
      <c r="T240" s="40" t="s">
        <v>1312</v>
      </c>
      <c r="U240" s="40" t="s">
        <v>27</v>
      </c>
      <c r="V240" s="40" t="s">
        <v>28</v>
      </c>
      <c r="W240" s="41" t="s">
        <v>29</v>
      </c>
      <c r="X240" s="41" t="s">
        <v>30</v>
      </c>
      <c r="Y240" s="41" t="s">
        <v>31</v>
      </c>
      <c r="Z240" s="41" t="s">
        <v>7554</v>
      </c>
      <c r="AA240" s="41" t="s">
        <v>32</v>
      </c>
      <c r="AB240" s="41" t="s">
        <v>32</v>
      </c>
      <c r="AC240" s="41" t="s">
        <v>32</v>
      </c>
      <c r="AD240" s="41" t="s">
        <v>189</v>
      </c>
      <c r="AE240" s="41"/>
      <c r="AF240" s="41"/>
      <c r="AG240" s="41" t="s">
        <v>190</v>
      </c>
      <c r="AH240" s="41"/>
      <c r="AI240" s="43"/>
      <c r="AJ240" s="41"/>
      <c r="AK240" s="43"/>
      <c r="AL240" s="41"/>
      <c r="AM240" s="41" t="s">
        <v>82</v>
      </c>
      <c r="AN240" s="41" t="s">
        <v>82</v>
      </c>
      <c r="AO240" s="41" t="s">
        <v>283</v>
      </c>
      <c r="AP240" s="41" t="s">
        <v>1029</v>
      </c>
      <c r="AQ240" s="41"/>
      <c r="AR240" s="41" t="s">
        <v>11304</v>
      </c>
      <c r="AS240" s="41" t="s">
        <v>11303</v>
      </c>
      <c r="AT240" s="41" t="s">
        <v>1029</v>
      </c>
      <c r="AU240" s="40" t="s">
        <v>278</v>
      </c>
      <c r="AV240" s="40" t="s">
        <v>153</v>
      </c>
      <c r="AW240" s="40" t="s">
        <v>1961</v>
      </c>
      <c r="AX240" s="40" t="s">
        <v>1799</v>
      </c>
    </row>
    <row r="241" spans="1:50" x14ac:dyDescent="0.2">
      <c r="A241" s="40" t="s">
        <v>11305</v>
      </c>
      <c r="B241" s="40" t="s">
        <v>10639</v>
      </c>
      <c r="C241" s="40" t="s">
        <v>11306</v>
      </c>
      <c r="D241" s="40" t="s">
        <v>187</v>
      </c>
      <c r="E241" s="48">
        <v>4599511</v>
      </c>
      <c r="F241" s="48">
        <v>24451</v>
      </c>
      <c r="G241" s="49">
        <v>4575060</v>
      </c>
      <c r="H241" s="41" t="s">
        <v>558</v>
      </c>
      <c r="I241" s="41" t="s">
        <v>188</v>
      </c>
      <c r="J241" s="42" t="s">
        <v>150</v>
      </c>
      <c r="K241" s="40" t="s">
        <v>1963</v>
      </c>
      <c r="L241" s="40" t="s">
        <v>1964</v>
      </c>
      <c r="M241" s="40" t="s">
        <v>140</v>
      </c>
      <c r="N241" s="40" t="s">
        <v>141</v>
      </c>
      <c r="O241" s="40" t="s">
        <v>1965</v>
      </c>
      <c r="P241" s="40" t="s">
        <v>143</v>
      </c>
      <c r="Q241" s="40" t="s">
        <v>1966</v>
      </c>
      <c r="R241" s="40" t="s">
        <v>1967</v>
      </c>
      <c r="S241" s="40" t="s">
        <v>1311</v>
      </c>
      <c r="T241" s="40" t="s">
        <v>1312</v>
      </c>
      <c r="U241" s="40" t="s">
        <v>27</v>
      </c>
      <c r="V241" s="40" t="s">
        <v>28</v>
      </c>
      <c r="W241" s="41" t="s">
        <v>29</v>
      </c>
      <c r="X241" s="41" t="s">
        <v>30</v>
      </c>
      <c r="Y241" s="41" t="s">
        <v>31</v>
      </c>
      <c r="Z241" s="41" t="s">
        <v>7554</v>
      </c>
      <c r="AA241" s="41" t="s">
        <v>32</v>
      </c>
      <c r="AB241" s="41" t="s">
        <v>32</v>
      </c>
      <c r="AC241" s="41" t="s">
        <v>32</v>
      </c>
      <c r="AD241" s="41" t="s">
        <v>189</v>
      </c>
      <c r="AE241" s="41"/>
      <c r="AF241" s="41"/>
      <c r="AG241" s="41" t="s">
        <v>190</v>
      </c>
      <c r="AH241" s="41"/>
      <c r="AI241" s="43"/>
      <c r="AJ241" s="41"/>
      <c r="AK241" s="43"/>
      <c r="AL241" s="41"/>
      <c r="AM241" s="41" t="s">
        <v>82</v>
      </c>
      <c r="AN241" s="41" t="s">
        <v>82</v>
      </c>
      <c r="AO241" s="41" t="s">
        <v>284</v>
      </c>
      <c r="AP241" s="41" t="s">
        <v>1029</v>
      </c>
      <c r="AQ241" s="41"/>
      <c r="AR241" s="41" t="s">
        <v>11307</v>
      </c>
      <c r="AS241" s="41" t="s">
        <v>11305</v>
      </c>
      <c r="AT241" s="41" t="s">
        <v>1029</v>
      </c>
      <c r="AU241" s="40" t="s">
        <v>278</v>
      </c>
      <c r="AV241" s="40" t="s">
        <v>153</v>
      </c>
      <c r="AW241" s="40" t="s">
        <v>1969</v>
      </c>
      <c r="AX241" s="40" t="s">
        <v>1799</v>
      </c>
    </row>
    <row r="242" spans="1:50" x14ac:dyDescent="0.2">
      <c r="A242" s="40" t="s">
        <v>11308</v>
      </c>
      <c r="B242" s="40" t="s">
        <v>10639</v>
      </c>
      <c r="C242" s="40" t="s">
        <v>11270</v>
      </c>
      <c r="D242" s="40" t="s">
        <v>187</v>
      </c>
      <c r="E242" s="48">
        <v>4599511</v>
      </c>
      <c r="F242" s="48">
        <v>24451</v>
      </c>
      <c r="G242" s="49">
        <v>4575060</v>
      </c>
      <c r="H242" s="41" t="s">
        <v>558</v>
      </c>
      <c r="I242" s="41" t="s">
        <v>188</v>
      </c>
      <c r="J242" s="42" t="s">
        <v>150</v>
      </c>
      <c r="K242" s="40" t="s">
        <v>1971</v>
      </c>
      <c r="L242" s="40" t="s">
        <v>1972</v>
      </c>
      <c r="M242" s="40" t="s">
        <v>140</v>
      </c>
      <c r="N242" s="40" t="s">
        <v>141</v>
      </c>
      <c r="O242" s="40" t="s">
        <v>1973</v>
      </c>
      <c r="P242" s="40" t="s">
        <v>143</v>
      </c>
      <c r="Q242" s="40" t="s">
        <v>914</v>
      </c>
      <c r="R242" s="40" t="s">
        <v>161</v>
      </c>
      <c r="S242" s="40" t="s">
        <v>1311</v>
      </c>
      <c r="T242" s="40" t="s">
        <v>1312</v>
      </c>
      <c r="U242" s="40" t="s">
        <v>27</v>
      </c>
      <c r="V242" s="40" t="s">
        <v>28</v>
      </c>
      <c r="W242" s="41" t="s">
        <v>29</v>
      </c>
      <c r="X242" s="41" t="s">
        <v>30</v>
      </c>
      <c r="Y242" s="41" t="s">
        <v>31</v>
      </c>
      <c r="Z242" s="41" t="s">
        <v>7554</v>
      </c>
      <c r="AA242" s="41" t="s">
        <v>32</v>
      </c>
      <c r="AB242" s="41" t="s">
        <v>32</v>
      </c>
      <c r="AC242" s="41" t="s">
        <v>32</v>
      </c>
      <c r="AD242" s="41" t="s">
        <v>189</v>
      </c>
      <c r="AE242" s="41"/>
      <c r="AF242" s="41"/>
      <c r="AG242" s="41" t="s">
        <v>190</v>
      </c>
      <c r="AH242" s="41"/>
      <c r="AI242" s="43"/>
      <c r="AJ242" s="41"/>
      <c r="AK242" s="43"/>
      <c r="AL242" s="41"/>
      <c r="AM242" s="41" t="s">
        <v>82</v>
      </c>
      <c r="AN242" s="41" t="s">
        <v>82</v>
      </c>
      <c r="AO242" s="41" t="s">
        <v>285</v>
      </c>
      <c r="AP242" s="41" t="s">
        <v>1029</v>
      </c>
      <c r="AQ242" s="41"/>
      <c r="AR242" s="41" t="s">
        <v>11309</v>
      </c>
      <c r="AS242" s="41" t="s">
        <v>11308</v>
      </c>
      <c r="AT242" s="41" t="s">
        <v>1029</v>
      </c>
      <c r="AU242" s="40" t="s">
        <v>278</v>
      </c>
      <c r="AV242" s="40" t="s">
        <v>153</v>
      </c>
      <c r="AW242" s="40" t="s">
        <v>1975</v>
      </c>
      <c r="AX242" s="40" t="s">
        <v>1799</v>
      </c>
    </row>
    <row r="243" spans="1:50" x14ac:dyDescent="0.2">
      <c r="A243" s="40" t="s">
        <v>11310</v>
      </c>
      <c r="B243" s="40" t="s">
        <v>10639</v>
      </c>
      <c r="C243" s="40" t="s">
        <v>11093</v>
      </c>
      <c r="D243" s="40" t="s">
        <v>187</v>
      </c>
      <c r="E243" s="48">
        <v>4599511</v>
      </c>
      <c r="F243" s="48">
        <v>24451</v>
      </c>
      <c r="G243" s="49">
        <v>4575060</v>
      </c>
      <c r="H243" s="41" t="s">
        <v>558</v>
      </c>
      <c r="I243" s="41" t="s">
        <v>188</v>
      </c>
      <c r="J243" s="42" t="s">
        <v>150</v>
      </c>
      <c r="K243" s="40" t="s">
        <v>1977</v>
      </c>
      <c r="L243" s="40" t="s">
        <v>1978</v>
      </c>
      <c r="M243" s="40" t="s">
        <v>140</v>
      </c>
      <c r="N243" s="40" t="s">
        <v>141</v>
      </c>
      <c r="O243" s="40" t="s">
        <v>1979</v>
      </c>
      <c r="P243" s="40" t="s">
        <v>143</v>
      </c>
      <c r="Q243" s="40" t="s">
        <v>151</v>
      </c>
      <c r="R243" s="40" t="s">
        <v>152</v>
      </c>
      <c r="S243" s="40" t="s">
        <v>1311</v>
      </c>
      <c r="T243" s="40" t="s">
        <v>1312</v>
      </c>
      <c r="U243" s="40" t="s">
        <v>27</v>
      </c>
      <c r="V243" s="40" t="s">
        <v>28</v>
      </c>
      <c r="W243" s="41" t="s">
        <v>29</v>
      </c>
      <c r="X243" s="41" t="s">
        <v>30</v>
      </c>
      <c r="Y243" s="41" t="s">
        <v>31</v>
      </c>
      <c r="Z243" s="41" t="s">
        <v>7554</v>
      </c>
      <c r="AA243" s="41" t="s">
        <v>32</v>
      </c>
      <c r="AB243" s="41" t="s">
        <v>32</v>
      </c>
      <c r="AC243" s="41" t="s">
        <v>32</v>
      </c>
      <c r="AD243" s="41" t="s">
        <v>189</v>
      </c>
      <c r="AE243" s="41"/>
      <c r="AF243" s="41"/>
      <c r="AG243" s="41" t="s">
        <v>190</v>
      </c>
      <c r="AH243" s="41"/>
      <c r="AI243" s="43"/>
      <c r="AJ243" s="41"/>
      <c r="AK243" s="43"/>
      <c r="AL243" s="41"/>
      <c r="AM243" s="41" t="s">
        <v>82</v>
      </c>
      <c r="AN243" s="41" t="s">
        <v>82</v>
      </c>
      <c r="AO243" s="41" t="s">
        <v>286</v>
      </c>
      <c r="AP243" s="41" t="s">
        <v>1029</v>
      </c>
      <c r="AQ243" s="41"/>
      <c r="AR243" s="41" t="s">
        <v>11311</v>
      </c>
      <c r="AS243" s="41" t="s">
        <v>11310</v>
      </c>
      <c r="AT243" s="41" t="s">
        <v>1029</v>
      </c>
      <c r="AU243" s="40" t="s">
        <v>278</v>
      </c>
      <c r="AV243" s="40" t="s">
        <v>153</v>
      </c>
      <c r="AW243" s="40" t="s">
        <v>1981</v>
      </c>
      <c r="AX243" s="40" t="s">
        <v>1799</v>
      </c>
    </row>
    <row r="244" spans="1:50" x14ac:dyDescent="0.2">
      <c r="A244" s="40" t="s">
        <v>11312</v>
      </c>
      <c r="B244" s="40" t="s">
        <v>10639</v>
      </c>
      <c r="C244" s="40" t="s">
        <v>11301</v>
      </c>
      <c r="D244" s="40" t="s">
        <v>187</v>
      </c>
      <c r="E244" s="48">
        <v>4599511</v>
      </c>
      <c r="F244" s="48">
        <v>24451</v>
      </c>
      <c r="G244" s="49">
        <v>4575060</v>
      </c>
      <c r="H244" s="41" t="s">
        <v>558</v>
      </c>
      <c r="I244" s="41" t="s">
        <v>188</v>
      </c>
      <c r="J244" s="42" t="s">
        <v>150</v>
      </c>
      <c r="K244" s="40" t="s">
        <v>1983</v>
      </c>
      <c r="L244" s="40" t="s">
        <v>1984</v>
      </c>
      <c r="M244" s="40" t="s">
        <v>140</v>
      </c>
      <c r="N244" s="40" t="s">
        <v>141</v>
      </c>
      <c r="O244" s="40" t="s">
        <v>1985</v>
      </c>
      <c r="P244" s="40" t="s">
        <v>143</v>
      </c>
      <c r="Q244" s="40" t="s">
        <v>148</v>
      </c>
      <c r="R244" s="40" t="s">
        <v>149</v>
      </c>
      <c r="S244" s="40" t="s">
        <v>1311</v>
      </c>
      <c r="T244" s="40" t="s">
        <v>1312</v>
      </c>
      <c r="U244" s="40" t="s">
        <v>27</v>
      </c>
      <c r="V244" s="40" t="s">
        <v>28</v>
      </c>
      <c r="W244" s="41" t="s">
        <v>29</v>
      </c>
      <c r="X244" s="41" t="s">
        <v>30</v>
      </c>
      <c r="Y244" s="41" t="s">
        <v>31</v>
      </c>
      <c r="Z244" s="41" t="s">
        <v>7554</v>
      </c>
      <c r="AA244" s="41" t="s">
        <v>32</v>
      </c>
      <c r="AB244" s="41" t="s">
        <v>32</v>
      </c>
      <c r="AC244" s="41" t="s">
        <v>32</v>
      </c>
      <c r="AD244" s="41" t="s">
        <v>189</v>
      </c>
      <c r="AE244" s="41"/>
      <c r="AF244" s="41"/>
      <c r="AG244" s="41" t="s">
        <v>190</v>
      </c>
      <c r="AH244" s="41"/>
      <c r="AI244" s="43"/>
      <c r="AJ244" s="41"/>
      <c r="AK244" s="43"/>
      <c r="AL244" s="41"/>
      <c r="AM244" s="41" t="s">
        <v>82</v>
      </c>
      <c r="AN244" s="41" t="s">
        <v>82</v>
      </c>
      <c r="AO244" s="41" t="s">
        <v>287</v>
      </c>
      <c r="AP244" s="41" t="s">
        <v>1029</v>
      </c>
      <c r="AQ244" s="41"/>
      <c r="AR244" s="41" t="s">
        <v>11313</v>
      </c>
      <c r="AS244" s="41" t="s">
        <v>11312</v>
      </c>
      <c r="AT244" s="41" t="s">
        <v>1029</v>
      </c>
      <c r="AU244" s="40" t="s">
        <v>278</v>
      </c>
      <c r="AV244" s="40" t="s">
        <v>153</v>
      </c>
      <c r="AW244" s="40" t="s">
        <v>1987</v>
      </c>
      <c r="AX244" s="40" t="s">
        <v>1799</v>
      </c>
    </row>
    <row r="245" spans="1:50" x14ac:dyDescent="0.2">
      <c r="A245" s="40" t="s">
        <v>11314</v>
      </c>
      <c r="B245" s="40" t="s">
        <v>10639</v>
      </c>
      <c r="C245" s="40" t="s">
        <v>11315</v>
      </c>
      <c r="D245" s="40" t="s">
        <v>187</v>
      </c>
      <c r="E245" s="48">
        <v>4599511</v>
      </c>
      <c r="F245" s="48">
        <v>24451</v>
      </c>
      <c r="G245" s="49">
        <v>4575060</v>
      </c>
      <c r="H245" s="41" t="s">
        <v>558</v>
      </c>
      <c r="I245" s="41" t="s">
        <v>188</v>
      </c>
      <c r="J245" s="42" t="s">
        <v>1989</v>
      </c>
      <c r="K245" s="40" t="s">
        <v>1990</v>
      </c>
      <c r="L245" s="40" t="s">
        <v>1991</v>
      </c>
      <c r="M245" s="40" t="s">
        <v>140</v>
      </c>
      <c r="N245" s="40" t="s">
        <v>141</v>
      </c>
      <c r="O245" s="40" t="s">
        <v>1992</v>
      </c>
      <c r="P245" s="40" t="s">
        <v>143</v>
      </c>
      <c r="Q245" s="40" t="s">
        <v>151</v>
      </c>
      <c r="R245" s="40" t="s">
        <v>152</v>
      </c>
      <c r="S245" s="40" t="s">
        <v>1311</v>
      </c>
      <c r="T245" s="40" t="s">
        <v>1312</v>
      </c>
      <c r="U245" s="40" t="s">
        <v>27</v>
      </c>
      <c r="V245" s="40" t="s">
        <v>28</v>
      </c>
      <c r="W245" s="41" t="s">
        <v>29</v>
      </c>
      <c r="X245" s="41" t="s">
        <v>30</v>
      </c>
      <c r="Y245" s="41" t="s">
        <v>31</v>
      </c>
      <c r="Z245" s="41" t="s">
        <v>7554</v>
      </c>
      <c r="AA245" s="41" t="s">
        <v>32</v>
      </c>
      <c r="AB245" s="41" t="s">
        <v>32</v>
      </c>
      <c r="AC245" s="41" t="s">
        <v>32</v>
      </c>
      <c r="AD245" s="41" t="s">
        <v>189</v>
      </c>
      <c r="AE245" s="41"/>
      <c r="AF245" s="41"/>
      <c r="AG245" s="41" t="s">
        <v>190</v>
      </c>
      <c r="AH245" s="41"/>
      <c r="AI245" s="43"/>
      <c r="AJ245" s="41"/>
      <c r="AK245" s="43"/>
      <c r="AL245" s="41"/>
      <c r="AM245" s="41" t="s">
        <v>82</v>
      </c>
      <c r="AN245" s="41" t="s">
        <v>82</v>
      </c>
      <c r="AO245" s="41" t="s">
        <v>288</v>
      </c>
      <c r="AP245" s="41" t="s">
        <v>1029</v>
      </c>
      <c r="AQ245" s="41"/>
      <c r="AR245" s="41" t="s">
        <v>11316</v>
      </c>
      <c r="AS245" s="41" t="s">
        <v>11314</v>
      </c>
      <c r="AT245" s="41" t="s">
        <v>1029</v>
      </c>
      <c r="AU245" s="40" t="s">
        <v>278</v>
      </c>
      <c r="AV245" s="40" t="s">
        <v>153</v>
      </c>
      <c r="AW245" s="40" t="s">
        <v>1994</v>
      </c>
      <c r="AX245" s="40" t="s">
        <v>1799</v>
      </c>
    </row>
    <row r="246" spans="1:50" x14ac:dyDescent="0.2">
      <c r="A246" s="40" t="s">
        <v>11317</v>
      </c>
      <c r="B246" s="40" t="s">
        <v>10639</v>
      </c>
      <c r="C246" s="40" t="s">
        <v>11093</v>
      </c>
      <c r="D246" s="40" t="s">
        <v>187</v>
      </c>
      <c r="E246" s="48">
        <v>4599511</v>
      </c>
      <c r="F246" s="48">
        <v>24451</v>
      </c>
      <c r="G246" s="49">
        <v>4575060</v>
      </c>
      <c r="H246" s="41" t="s">
        <v>558</v>
      </c>
      <c r="I246" s="41" t="s">
        <v>188</v>
      </c>
      <c r="J246" s="42" t="s">
        <v>150</v>
      </c>
      <c r="K246" s="40" t="s">
        <v>1996</v>
      </c>
      <c r="L246" s="40" t="s">
        <v>1997</v>
      </c>
      <c r="M246" s="40" t="s">
        <v>140</v>
      </c>
      <c r="N246" s="40" t="s">
        <v>141</v>
      </c>
      <c r="O246" s="40" t="s">
        <v>1998</v>
      </c>
      <c r="P246" s="40" t="s">
        <v>143</v>
      </c>
      <c r="Q246" s="40" t="s">
        <v>151</v>
      </c>
      <c r="R246" s="40" t="s">
        <v>152</v>
      </c>
      <c r="S246" s="40" t="s">
        <v>1311</v>
      </c>
      <c r="T246" s="40" t="s">
        <v>1312</v>
      </c>
      <c r="U246" s="40" t="s">
        <v>27</v>
      </c>
      <c r="V246" s="40" t="s">
        <v>28</v>
      </c>
      <c r="W246" s="41" t="s">
        <v>29</v>
      </c>
      <c r="X246" s="41" t="s">
        <v>30</v>
      </c>
      <c r="Y246" s="41" t="s">
        <v>31</v>
      </c>
      <c r="Z246" s="41" t="s">
        <v>7554</v>
      </c>
      <c r="AA246" s="41" t="s">
        <v>32</v>
      </c>
      <c r="AB246" s="41" t="s">
        <v>32</v>
      </c>
      <c r="AC246" s="41" t="s">
        <v>32</v>
      </c>
      <c r="AD246" s="41" t="s">
        <v>189</v>
      </c>
      <c r="AE246" s="41"/>
      <c r="AF246" s="41"/>
      <c r="AG246" s="41" t="s">
        <v>190</v>
      </c>
      <c r="AH246" s="41"/>
      <c r="AI246" s="43"/>
      <c r="AJ246" s="41"/>
      <c r="AK246" s="43"/>
      <c r="AL246" s="41"/>
      <c r="AM246" s="41" t="s">
        <v>82</v>
      </c>
      <c r="AN246" s="41" t="s">
        <v>82</v>
      </c>
      <c r="AO246" s="41" t="s">
        <v>289</v>
      </c>
      <c r="AP246" s="41" t="s">
        <v>1029</v>
      </c>
      <c r="AQ246" s="41"/>
      <c r="AR246" s="41" t="s">
        <v>11318</v>
      </c>
      <c r="AS246" s="41" t="s">
        <v>11317</v>
      </c>
      <c r="AT246" s="41" t="s">
        <v>1029</v>
      </c>
      <c r="AU246" s="40" t="s">
        <v>278</v>
      </c>
      <c r="AV246" s="40" t="s">
        <v>153</v>
      </c>
      <c r="AW246" s="40" t="s">
        <v>2000</v>
      </c>
      <c r="AX246" s="40" t="s">
        <v>1799</v>
      </c>
    </row>
    <row r="247" spans="1:50" x14ac:dyDescent="0.2">
      <c r="A247" s="40" t="s">
        <v>11319</v>
      </c>
      <c r="B247" s="40" t="s">
        <v>10639</v>
      </c>
      <c r="C247" s="40" t="s">
        <v>11301</v>
      </c>
      <c r="D247" s="40" t="s">
        <v>187</v>
      </c>
      <c r="E247" s="48">
        <v>4599511</v>
      </c>
      <c r="F247" s="48">
        <v>24451</v>
      </c>
      <c r="G247" s="49">
        <v>4575060</v>
      </c>
      <c r="H247" s="41" t="s">
        <v>558</v>
      </c>
      <c r="I247" s="41" t="s">
        <v>188</v>
      </c>
      <c r="J247" s="42" t="s">
        <v>150</v>
      </c>
      <c r="K247" s="40" t="s">
        <v>2002</v>
      </c>
      <c r="L247" s="40" t="s">
        <v>2003</v>
      </c>
      <c r="M247" s="40" t="s">
        <v>140</v>
      </c>
      <c r="N247" s="40" t="s">
        <v>141</v>
      </c>
      <c r="O247" s="40" t="s">
        <v>2004</v>
      </c>
      <c r="P247" s="40" t="s">
        <v>143</v>
      </c>
      <c r="Q247" s="40" t="s">
        <v>148</v>
      </c>
      <c r="R247" s="40" t="s">
        <v>149</v>
      </c>
      <c r="S247" s="40" t="s">
        <v>1311</v>
      </c>
      <c r="T247" s="40" t="s">
        <v>1312</v>
      </c>
      <c r="U247" s="40" t="s">
        <v>27</v>
      </c>
      <c r="V247" s="40" t="s">
        <v>28</v>
      </c>
      <c r="W247" s="41" t="s">
        <v>29</v>
      </c>
      <c r="X247" s="41" t="s">
        <v>30</v>
      </c>
      <c r="Y247" s="41" t="s">
        <v>31</v>
      </c>
      <c r="Z247" s="41" t="s">
        <v>7554</v>
      </c>
      <c r="AA247" s="41" t="s">
        <v>32</v>
      </c>
      <c r="AB247" s="41" t="s">
        <v>32</v>
      </c>
      <c r="AC247" s="41" t="s">
        <v>32</v>
      </c>
      <c r="AD247" s="41" t="s">
        <v>189</v>
      </c>
      <c r="AE247" s="41"/>
      <c r="AF247" s="41"/>
      <c r="AG247" s="41" t="s">
        <v>190</v>
      </c>
      <c r="AH247" s="41"/>
      <c r="AI247" s="43"/>
      <c r="AJ247" s="41"/>
      <c r="AK247" s="43"/>
      <c r="AL247" s="41"/>
      <c r="AM247" s="41" t="s">
        <v>82</v>
      </c>
      <c r="AN247" s="41" t="s">
        <v>82</v>
      </c>
      <c r="AO247" s="41" t="s">
        <v>290</v>
      </c>
      <c r="AP247" s="41" t="s">
        <v>1029</v>
      </c>
      <c r="AQ247" s="41"/>
      <c r="AR247" s="41" t="s">
        <v>11320</v>
      </c>
      <c r="AS247" s="41" t="s">
        <v>11319</v>
      </c>
      <c r="AT247" s="41" t="s">
        <v>1029</v>
      </c>
      <c r="AU247" s="40" t="s">
        <v>278</v>
      </c>
      <c r="AV247" s="40" t="s">
        <v>153</v>
      </c>
      <c r="AW247" s="40" t="s">
        <v>2006</v>
      </c>
      <c r="AX247" s="40" t="s">
        <v>1799</v>
      </c>
    </row>
    <row r="248" spans="1:50" x14ac:dyDescent="0.2">
      <c r="A248" s="40" t="s">
        <v>11321</v>
      </c>
      <c r="B248" s="40" t="s">
        <v>10639</v>
      </c>
      <c r="C248" s="40" t="s">
        <v>11301</v>
      </c>
      <c r="D248" s="40" t="s">
        <v>187</v>
      </c>
      <c r="E248" s="48">
        <v>4599511</v>
      </c>
      <c r="F248" s="48">
        <v>24451</v>
      </c>
      <c r="G248" s="49">
        <v>4575060</v>
      </c>
      <c r="H248" s="41" t="s">
        <v>558</v>
      </c>
      <c r="I248" s="41" t="s">
        <v>188</v>
      </c>
      <c r="J248" s="42" t="s">
        <v>150</v>
      </c>
      <c r="K248" s="40" t="s">
        <v>2008</v>
      </c>
      <c r="L248" s="40" t="s">
        <v>2009</v>
      </c>
      <c r="M248" s="40" t="s">
        <v>140</v>
      </c>
      <c r="N248" s="40" t="s">
        <v>141</v>
      </c>
      <c r="O248" s="40" t="s">
        <v>2010</v>
      </c>
      <c r="P248" s="40" t="s">
        <v>143</v>
      </c>
      <c r="Q248" s="40" t="s">
        <v>148</v>
      </c>
      <c r="R248" s="40" t="s">
        <v>149</v>
      </c>
      <c r="S248" s="40" t="s">
        <v>1311</v>
      </c>
      <c r="T248" s="40" t="s">
        <v>1312</v>
      </c>
      <c r="U248" s="40" t="s">
        <v>27</v>
      </c>
      <c r="V248" s="40" t="s">
        <v>28</v>
      </c>
      <c r="W248" s="41" t="s">
        <v>29</v>
      </c>
      <c r="X248" s="41" t="s">
        <v>30</v>
      </c>
      <c r="Y248" s="41" t="s">
        <v>31</v>
      </c>
      <c r="Z248" s="41" t="s">
        <v>7554</v>
      </c>
      <c r="AA248" s="41" t="s">
        <v>32</v>
      </c>
      <c r="AB248" s="41" t="s">
        <v>32</v>
      </c>
      <c r="AC248" s="41" t="s">
        <v>32</v>
      </c>
      <c r="AD248" s="41" t="s">
        <v>189</v>
      </c>
      <c r="AE248" s="41"/>
      <c r="AF248" s="41"/>
      <c r="AG248" s="41" t="s">
        <v>190</v>
      </c>
      <c r="AH248" s="41"/>
      <c r="AI248" s="43"/>
      <c r="AJ248" s="41"/>
      <c r="AK248" s="43"/>
      <c r="AL248" s="41"/>
      <c r="AM248" s="41" t="s">
        <v>82</v>
      </c>
      <c r="AN248" s="41" t="s">
        <v>82</v>
      </c>
      <c r="AO248" s="41" t="s">
        <v>291</v>
      </c>
      <c r="AP248" s="41" t="s">
        <v>1029</v>
      </c>
      <c r="AQ248" s="41"/>
      <c r="AR248" s="41" t="s">
        <v>11322</v>
      </c>
      <c r="AS248" s="41" t="s">
        <v>11321</v>
      </c>
      <c r="AT248" s="41" t="s">
        <v>1029</v>
      </c>
      <c r="AU248" s="40" t="s">
        <v>278</v>
      </c>
      <c r="AV248" s="40" t="s">
        <v>153</v>
      </c>
      <c r="AW248" s="40" t="s">
        <v>2012</v>
      </c>
      <c r="AX248" s="40" t="s">
        <v>1799</v>
      </c>
    </row>
    <row r="249" spans="1:50" x14ac:dyDescent="0.2">
      <c r="A249" s="40" t="s">
        <v>11323</v>
      </c>
      <c r="B249" s="40" t="s">
        <v>10639</v>
      </c>
      <c r="C249" s="40" t="s">
        <v>11324</v>
      </c>
      <c r="D249" s="40" t="s">
        <v>187</v>
      </c>
      <c r="E249" s="48">
        <v>4599511</v>
      </c>
      <c r="F249" s="48">
        <v>24451</v>
      </c>
      <c r="G249" s="49">
        <v>4575060</v>
      </c>
      <c r="H249" s="41" t="s">
        <v>558</v>
      </c>
      <c r="I249" s="41" t="s">
        <v>188</v>
      </c>
      <c r="J249" s="42" t="s">
        <v>150</v>
      </c>
      <c r="K249" s="40" t="s">
        <v>2014</v>
      </c>
      <c r="L249" s="40" t="s">
        <v>2015</v>
      </c>
      <c r="M249" s="40" t="s">
        <v>140</v>
      </c>
      <c r="N249" s="40" t="s">
        <v>141</v>
      </c>
      <c r="O249" s="40" t="s">
        <v>2016</v>
      </c>
      <c r="P249" s="40" t="s">
        <v>143</v>
      </c>
      <c r="Q249" s="40" t="s">
        <v>148</v>
      </c>
      <c r="R249" s="40" t="s">
        <v>149</v>
      </c>
      <c r="S249" s="40" t="s">
        <v>1311</v>
      </c>
      <c r="T249" s="40" t="s">
        <v>1312</v>
      </c>
      <c r="U249" s="40" t="s">
        <v>27</v>
      </c>
      <c r="V249" s="40" t="s">
        <v>28</v>
      </c>
      <c r="W249" s="41" t="s">
        <v>29</v>
      </c>
      <c r="X249" s="41" t="s">
        <v>30</v>
      </c>
      <c r="Y249" s="41" t="s">
        <v>31</v>
      </c>
      <c r="Z249" s="41" t="s">
        <v>7554</v>
      </c>
      <c r="AA249" s="41" t="s">
        <v>32</v>
      </c>
      <c r="AB249" s="41" t="s">
        <v>32</v>
      </c>
      <c r="AC249" s="41" t="s">
        <v>32</v>
      </c>
      <c r="AD249" s="41" t="s">
        <v>189</v>
      </c>
      <c r="AE249" s="41"/>
      <c r="AF249" s="41"/>
      <c r="AG249" s="41" t="s">
        <v>190</v>
      </c>
      <c r="AH249" s="41"/>
      <c r="AI249" s="43"/>
      <c r="AJ249" s="41"/>
      <c r="AK249" s="43"/>
      <c r="AL249" s="41"/>
      <c r="AM249" s="41" t="s">
        <v>82</v>
      </c>
      <c r="AN249" s="41" t="s">
        <v>82</v>
      </c>
      <c r="AO249" s="41" t="s">
        <v>292</v>
      </c>
      <c r="AP249" s="41" t="s">
        <v>1029</v>
      </c>
      <c r="AQ249" s="41"/>
      <c r="AR249" s="41" t="s">
        <v>11325</v>
      </c>
      <c r="AS249" s="41" t="s">
        <v>11323</v>
      </c>
      <c r="AT249" s="41" t="s">
        <v>1029</v>
      </c>
      <c r="AU249" s="40" t="s">
        <v>278</v>
      </c>
      <c r="AV249" s="40" t="s">
        <v>153</v>
      </c>
      <c r="AW249" s="40" t="s">
        <v>2018</v>
      </c>
      <c r="AX249" s="40" t="s">
        <v>1799</v>
      </c>
    </row>
    <row r="250" spans="1:50" x14ac:dyDescent="0.2">
      <c r="A250" s="40" t="s">
        <v>11326</v>
      </c>
      <c r="B250" s="40" t="s">
        <v>10639</v>
      </c>
      <c r="C250" s="40" t="s">
        <v>11315</v>
      </c>
      <c r="D250" s="40" t="s">
        <v>187</v>
      </c>
      <c r="E250" s="48">
        <v>4599511</v>
      </c>
      <c r="F250" s="48">
        <v>26217</v>
      </c>
      <c r="G250" s="49">
        <v>4573294</v>
      </c>
      <c r="H250" s="41" t="s">
        <v>558</v>
      </c>
      <c r="I250" s="41" t="s">
        <v>188</v>
      </c>
      <c r="J250" s="42" t="s">
        <v>150</v>
      </c>
      <c r="K250" s="40" t="s">
        <v>2020</v>
      </c>
      <c r="L250" s="40" t="s">
        <v>2021</v>
      </c>
      <c r="M250" s="40" t="s">
        <v>140</v>
      </c>
      <c r="N250" s="40" t="s">
        <v>141</v>
      </c>
      <c r="O250" s="40" t="s">
        <v>2022</v>
      </c>
      <c r="P250" s="40" t="s">
        <v>143</v>
      </c>
      <c r="Q250" s="40" t="s">
        <v>151</v>
      </c>
      <c r="R250" s="40" t="s">
        <v>152</v>
      </c>
      <c r="S250" s="40" t="s">
        <v>1311</v>
      </c>
      <c r="T250" s="40" t="s">
        <v>1312</v>
      </c>
      <c r="U250" s="40" t="s">
        <v>27</v>
      </c>
      <c r="V250" s="40" t="s">
        <v>28</v>
      </c>
      <c r="W250" s="41" t="s">
        <v>29</v>
      </c>
      <c r="X250" s="41" t="s">
        <v>30</v>
      </c>
      <c r="Y250" s="41" t="s">
        <v>31</v>
      </c>
      <c r="Z250" s="41" t="s">
        <v>7554</v>
      </c>
      <c r="AA250" s="41" t="s">
        <v>32</v>
      </c>
      <c r="AB250" s="41" t="s">
        <v>32</v>
      </c>
      <c r="AC250" s="41" t="s">
        <v>32</v>
      </c>
      <c r="AD250" s="41" t="s">
        <v>189</v>
      </c>
      <c r="AE250" s="41"/>
      <c r="AF250" s="41"/>
      <c r="AG250" s="41" t="s">
        <v>190</v>
      </c>
      <c r="AH250" s="41"/>
      <c r="AI250" s="43"/>
      <c r="AJ250" s="41"/>
      <c r="AK250" s="43"/>
      <c r="AL250" s="41"/>
      <c r="AM250" s="41" t="s">
        <v>82</v>
      </c>
      <c r="AN250" s="41" t="s">
        <v>82</v>
      </c>
      <c r="AO250" s="41" t="s">
        <v>293</v>
      </c>
      <c r="AP250" s="41" t="s">
        <v>1029</v>
      </c>
      <c r="AQ250" s="41"/>
      <c r="AR250" s="41" t="s">
        <v>11327</v>
      </c>
      <c r="AS250" s="41" t="s">
        <v>11326</v>
      </c>
      <c r="AT250" s="41" t="s">
        <v>1029</v>
      </c>
      <c r="AU250" s="40" t="s">
        <v>278</v>
      </c>
      <c r="AV250" s="40" t="s">
        <v>153</v>
      </c>
      <c r="AW250" s="40" t="s">
        <v>2024</v>
      </c>
      <c r="AX250" s="40" t="s">
        <v>1799</v>
      </c>
    </row>
    <row r="251" spans="1:50" x14ac:dyDescent="0.2">
      <c r="A251" s="40" t="s">
        <v>11328</v>
      </c>
      <c r="B251" s="40" t="s">
        <v>10639</v>
      </c>
      <c r="C251" s="40" t="s">
        <v>11329</v>
      </c>
      <c r="D251" s="40" t="s">
        <v>187</v>
      </c>
      <c r="E251" s="48">
        <v>4599511</v>
      </c>
      <c r="F251" s="48">
        <v>24451</v>
      </c>
      <c r="G251" s="49">
        <v>4575060</v>
      </c>
      <c r="H251" s="41" t="s">
        <v>558</v>
      </c>
      <c r="I251" s="41" t="s">
        <v>188</v>
      </c>
      <c r="J251" s="42" t="s">
        <v>150</v>
      </c>
      <c r="K251" s="40" t="s">
        <v>2026</v>
      </c>
      <c r="L251" s="40" t="s">
        <v>2027</v>
      </c>
      <c r="M251" s="40" t="s">
        <v>140</v>
      </c>
      <c r="N251" s="40" t="s">
        <v>147</v>
      </c>
      <c r="O251" s="40" t="s">
        <v>2028</v>
      </c>
      <c r="P251" s="40" t="s">
        <v>143</v>
      </c>
      <c r="Q251" s="40" t="s">
        <v>148</v>
      </c>
      <c r="R251" s="40" t="s">
        <v>149</v>
      </c>
      <c r="S251" s="40" t="s">
        <v>1311</v>
      </c>
      <c r="T251" s="40" t="s">
        <v>1312</v>
      </c>
      <c r="U251" s="40" t="s">
        <v>27</v>
      </c>
      <c r="V251" s="40" t="s">
        <v>28</v>
      </c>
      <c r="W251" s="41" t="s">
        <v>29</v>
      </c>
      <c r="X251" s="41" t="s">
        <v>30</v>
      </c>
      <c r="Y251" s="41" t="s">
        <v>31</v>
      </c>
      <c r="Z251" s="41" t="s">
        <v>7554</v>
      </c>
      <c r="AA251" s="41" t="s">
        <v>32</v>
      </c>
      <c r="AB251" s="41" t="s">
        <v>32</v>
      </c>
      <c r="AC251" s="41" t="s">
        <v>32</v>
      </c>
      <c r="AD251" s="41" t="s">
        <v>189</v>
      </c>
      <c r="AE251" s="41"/>
      <c r="AF251" s="41"/>
      <c r="AG251" s="41" t="s">
        <v>190</v>
      </c>
      <c r="AH251" s="41"/>
      <c r="AI251" s="43"/>
      <c r="AJ251" s="41"/>
      <c r="AK251" s="43"/>
      <c r="AL251" s="41"/>
      <c r="AM251" s="41" t="s">
        <v>82</v>
      </c>
      <c r="AN251" s="41" t="s">
        <v>82</v>
      </c>
      <c r="AO251" s="41" t="s">
        <v>294</v>
      </c>
      <c r="AP251" s="41" t="s">
        <v>1029</v>
      </c>
      <c r="AQ251" s="41"/>
      <c r="AR251" s="41" t="s">
        <v>11330</v>
      </c>
      <c r="AS251" s="41" t="s">
        <v>11328</v>
      </c>
      <c r="AT251" s="41" t="s">
        <v>1029</v>
      </c>
      <c r="AU251" s="40" t="s">
        <v>278</v>
      </c>
      <c r="AV251" s="40" t="s">
        <v>153</v>
      </c>
      <c r="AW251" s="40" t="s">
        <v>2030</v>
      </c>
      <c r="AX251" s="40" t="s">
        <v>1799</v>
      </c>
    </row>
    <row r="252" spans="1:50" x14ac:dyDescent="0.2">
      <c r="A252" s="40" t="s">
        <v>11331</v>
      </c>
      <c r="B252" s="40" t="s">
        <v>10639</v>
      </c>
      <c r="C252" s="40" t="s">
        <v>11332</v>
      </c>
      <c r="D252" s="40" t="s">
        <v>187</v>
      </c>
      <c r="E252" s="48">
        <v>4599511</v>
      </c>
      <c r="F252" s="48">
        <v>24451</v>
      </c>
      <c r="G252" s="49">
        <v>4575060</v>
      </c>
      <c r="H252" s="41" t="s">
        <v>558</v>
      </c>
      <c r="I252" s="41" t="s">
        <v>188</v>
      </c>
      <c r="J252" s="42" t="s">
        <v>150</v>
      </c>
      <c r="K252" s="40" t="s">
        <v>2032</v>
      </c>
      <c r="L252" s="40" t="s">
        <v>2033</v>
      </c>
      <c r="M252" s="40" t="s">
        <v>140</v>
      </c>
      <c r="N252" s="40" t="s">
        <v>141</v>
      </c>
      <c r="O252" s="40" t="s">
        <v>2034</v>
      </c>
      <c r="P252" s="40" t="s">
        <v>143</v>
      </c>
      <c r="Q252" s="40" t="s">
        <v>159</v>
      </c>
      <c r="R252" s="40" t="s">
        <v>160</v>
      </c>
      <c r="S252" s="40" t="s">
        <v>1311</v>
      </c>
      <c r="T252" s="40" t="s">
        <v>1312</v>
      </c>
      <c r="U252" s="40" t="s">
        <v>27</v>
      </c>
      <c r="V252" s="40" t="s">
        <v>28</v>
      </c>
      <c r="W252" s="41" t="s">
        <v>29</v>
      </c>
      <c r="X252" s="41" t="s">
        <v>30</v>
      </c>
      <c r="Y252" s="41" t="s">
        <v>31</v>
      </c>
      <c r="Z252" s="41" t="s">
        <v>7554</v>
      </c>
      <c r="AA252" s="41" t="s">
        <v>32</v>
      </c>
      <c r="AB252" s="41" t="s">
        <v>32</v>
      </c>
      <c r="AC252" s="41" t="s">
        <v>32</v>
      </c>
      <c r="AD252" s="41" t="s">
        <v>189</v>
      </c>
      <c r="AE252" s="41"/>
      <c r="AF252" s="41"/>
      <c r="AG252" s="41" t="s">
        <v>190</v>
      </c>
      <c r="AH252" s="41"/>
      <c r="AI252" s="43"/>
      <c r="AJ252" s="41"/>
      <c r="AK252" s="43"/>
      <c r="AL252" s="41"/>
      <c r="AM252" s="41" t="s">
        <v>82</v>
      </c>
      <c r="AN252" s="41" t="s">
        <v>82</v>
      </c>
      <c r="AO252" s="41" t="s">
        <v>295</v>
      </c>
      <c r="AP252" s="41" t="s">
        <v>1029</v>
      </c>
      <c r="AQ252" s="41"/>
      <c r="AR252" s="41" t="s">
        <v>11333</v>
      </c>
      <c r="AS252" s="41" t="s">
        <v>11331</v>
      </c>
      <c r="AT252" s="41" t="s">
        <v>1029</v>
      </c>
      <c r="AU252" s="40" t="s">
        <v>278</v>
      </c>
      <c r="AV252" s="40" t="s">
        <v>153</v>
      </c>
      <c r="AW252" s="40" t="s">
        <v>2036</v>
      </c>
      <c r="AX252" s="40" t="s">
        <v>1799</v>
      </c>
    </row>
    <row r="253" spans="1:50" x14ac:dyDescent="0.2">
      <c r="A253" s="40" t="s">
        <v>11334</v>
      </c>
      <c r="B253" s="40" t="s">
        <v>10639</v>
      </c>
      <c r="C253" s="40" t="s">
        <v>11329</v>
      </c>
      <c r="D253" s="40" t="s">
        <v>187</v>
      </c>
      <c r="E253" s="48">
        <v>4599511</v>
      </c>
      <c r="F253" s="48">
        <v>24451</v>
      </c>
      <c r="G253" s="49">
        <v>4575060</v>
      </c>
      <c r="H253" s="41" t="s">
        <v>558</v>
      </c>
      <c r="I253" s="41" t="s">
        <v>188</v>
      </c>
      <c r="J253" s="42" t="s">
        <v>150</v>
      </c>
      <c r="K253" s="40" t="s">
        <v>2038</v>
      </c>
      <c r="L253" s="40" t="s">
        <v>2039</v>
      </c>
      <c r="M253" s="40" t="s">
        <v>140</v>
      </c>
      <c r="N253" s="40" t="s">
        <v>141</v>
      </c>
      <c r="O253" s="40" t="s">
        <v>2040</v>
      </c>
      <c r="P253" s="40" t="s">
        <v>143</v>
      </c>
      <c r="Q253" s="40" t="s">
        <v>148</v>
      </c>
      <c r="R253" s="40" t="s">
        <v>149</v>
      </c>
      <c r="S253" s="40" t="s">
        <v>1311</v>
      </c>
      <c r="T253" s="40" t="s">
        <v>1312</v>
      </c>
      <c r="U253" s="40" t="s">
        <v>27</v>
      </c>
      <c r="V253" s="40" t="s">
        <v>28</v>
      </c>
      <c r="W253" s="41" t="s">
        <v>29</v>
      </c>
      <c r="X253" s="41" t="s">
        <v>30</v>
      </c>
      <c r="Y253" s="41" t="s">
        <v>31</v>
      </c>
      <c r="Z253" s="41" t="s">
        <v>7554</v>
      </c>
      <c r="AA253" s="41" t="s">
        <v>32</v>
      </c>
      <c r="AB253" s="41" t="s">
        <v>32</v>
      </c>
      <c r="AC253" s="41" t="s">
        <v>32</v>
      </c>
      <c r="AD253" s="41" t="s">
        <v>189</v>
      </c>
      <c r="AE253" s="41"/>
      <c r="AF253" s="41"/>
      <c r="AG253" s="41" t="s">
        <v>190</v>
      </c>
      <c r="AH253" s="41"/>
      <c r="AI253" s="43"/>
      <c r="AJ253" s="41"/>
      <c r="AK253" s="43"/>
      <c r="AL253" s="41"/>
      <c r="AM253" s="41" t="s">
        <v>82</v>
      </c>
      <c r="AN253" s="41" t="s">
        <v>82</v>
      </c>
      <c r="AO253" s="41" t="s">
        <v>296</v>
      </c>
      <c r="AP253" s="41" t="s">
        <v>1029</v>
      </c>
      <c r="AQ253" s="41"/>
      <c r="AR253" s="41" t="s">
        <v>11335</v>
      </c>
      <c r="AS253" s="41" t="s">
        <v>11334</v>
      </c>
      <c r="AT253" s="41" t="s">
        <v>1029</v>
      </c>
      <c r="AU253" s="40" t="s">
        <v>278</v>
      </c>
      <c r="AV253" s="40" t="s">
        <v>153</v>
      </c>
      <c r="AW253" s="40" t="s">
        <v>2042</v>
      </c>
      <c r="AX253" s="40" t="s">
        <v>1799</v>
      </c>
    </row>
    <row r="254" spans="1:50" x14ac:dyDescent="0.2">
      <c r="A254" s="40" t="s">
        <v>11336</v>
      </c>
      <c r="B254" s="40" t="s">
        <v>10639</v>
      </c>
      <c r="C254" s="40" t="s">
        <v>11337</v>
      </c>
      <c r="D254" s="40" t="s">
        <v>187</v>
      </c>
      <c r="E254" s="48">
        <v>4599511</v>
      </c>
      <c r="F254" s="48">
        <v>24451</v>
      </c>
      <c r="G254" s="49">
        <v>4575060</v>
      </c>
      <c r="H254" s="41" t="s">
        <v>558</v>
      </c>
      <c r="I254" s="41" t="s">
        <v>188</v>
      </c>
      <c r="J254" s="42" t="s">
        <v>150</v>
      </c>
      <c r="K254" s="40" t="s">
        <v>2044</v>
      </c>
      <c r="L254" s="40" t="s">
        <v>2045</v>
      </c>
      <c r="M254" s="40" t="s">
        <v>140</v>
      </c>
      <c r="N254" s="40" t="s">
        <v>141</v>
      </c>
      <c r="O254" s="40" t="s">
        <v>2046</v>
      </c>
      <c r="P254" s="40" t="s">
        <v>143</v>
      </c>
      <c r="Q254" s="40" t="s">
        <v>157</v>
      </c>
      <c r="R254" s="40" t="s">
        <v>158</v>
      </c>
      <c r="S254" s="40" t="s">
        <v>1311</v>
      </c>
      <c r="T254" s="40" t="s">
        <v>1312</v>
      </c>
      <c r="U254" s="40" t="s">
        <v>27</v>
      </c>
      <c r="V254" s="40" t="s">
        <v>28</v>
      </c>
      <c r="W254" s="41" t="s">
        <v>29</v>
      </c>
      <c r="X254" s="41" t="s">
        <v>30</v>
      </c>
      <c r="Y254" s="41" t="s">
        <v>31</v>
      </c>
      <c r="Z254" s="41" t="s">
        <v>7554</v>
      </c>
      <c r="AA254" s="41" t="s">
        <v>32</v>
      </c>
      <c r="AB254" s="41" t="s">
        <v>32</v>
      </c>
      <c r="AC254" s="41" t="s">
        <v>32</v>
      </c>
      <c r="AD254" s="41" t="s">
        <v>189</v>
      </c>
      <c r="AE254" s="41"/>
      <c r="AF254" s="41"/>
      <c r="AG254" s="41" t="s">
        <v>190</v>
      </c>
      <c r="AH254" s="41"/>
      <c r="AI254" s="43"/>
      <c r="AJ254" s="41"/>
      <c r="AK254" s="43"/>
      <c r="AL254" s="41"/>
      <c r="AM254" s="41" t="s">
        <v>82</v>
      </c>
      <c r="AN254" s="41" t="s">
        <v>82</v>
      </c>
      <c r="AO254" s="41" t="s">
        <v>297</v>
      </c>
      <c r="AP254" s="41" t="s">
        <v>1029</v>
      </c>
      <c r="AQ254" s="41"/>
      <c r="AR254" s="41" t="s">
        <v>11338</v>
      </c>
      <c r="AS254" s="41" t="s">
        <v>11336</v>
      </c>
      <c r="AT254" s="41" t="s">
        <v>1029</v>
      </c>
      <c r="AU254" s="40" t="s">
        <v>278</v>
      </c>
      <c r="AV254" s="40" t="s">
        <v>153</v>
      </c>
      <c r="AW254" s="40" t="s">
        <v>2048</v>
      </c>
      <c r="AX254" s="40" t="s">
        <v>1799</v>
      </c>
    </row>
    <row r="255" spans="1:50" x14ac:dyDescent="0.2">
      <c r="A255" s="40" t="s">
        <v>11339</v>
      </c>
      <c r="B255" s="40" t="s">
        <v>10639</v>
      </c>
      <c r="C255" s="40" t="s">
        <v>11340</v>
      </c>
      <c r="D255" s="40" t="s">
        <v>187</v>
      </c>
      <c r="E255" s="48">
        <v>4599511</v>
      </c>
      <c r="F255" s="48">
        <v>24451</v>
      </c>
      <c r="G255" s="49">
        <v>4575060</v>
      </c>
      <c r="H255" s="41" t="s">
        <v>558</v>
      </c>
      <c r="I255" s="41" t="s">
        <v>188</v>
      </c>
      <c r="J255" s="42" t="s">
        <v>150</v>
      </c>
      <c r="K255" s="40" t="s">
        <v>2050</v>
      </c>
      <c r="L255" s="40" t="s">
        <v>2051</v>
      </c>
      <c r="M255" s="40" t="s">
        <v>140</v>
      </c>
      <c r="N255" s="40" t="s">
        <v>141</v>
      </c>
      <c r="O255" s="40" t="s">
        <v>2052</v>
      </c>
      <c r="P255" s="40" t="s">
        <v>143</v>
      </c>
      <c r="Q255" s="40" t="s">
        <v>151</v>
      </c>
      <c r="R255" s="40" t="s">
        <v>152</v>
      </c>
      <c r="S255" s="40" t="s">
        <v>1311</v>
      </c>
      <c r="T255" s="40" t="s">
        <v>1312</v>
      </c>
      <c r="U255" s="40" t="s">
        <v>27</v>
      </c>
      <c r="V255" s="40" t="s">
        <v>28</v>
      </c>
      <c r="W255" s="41" t="s">
        <v>29</v>
      </c>
      <c r="X255" s="41" t="s">
        <v>30</v>
      </c>
      <c r="Y255" s="41" t="s">
        <v>31</v>
      </c>
      <c r="Z255" s="41" t="s">
        <v>7554</v>
      </c>
      <c r="AA255" s="41" t="s">
        <v>32</v>
      </c>
      <c r="AB255" s="41" t="s">
        <v>32</v>
      </c>
      <c r="AC255" s="41" t="s">
        <v>32</v>
      </c>
      <c r="AD255" s="41" t="s">
        <v>189</v>
      </c>
      <c r="AE255" s="41"/>
      <c r="AF255" s="41"/>
      <c r="AG255" s="41" t="s">
        <v>190</v>
      </c>
      <c r="AH255" s="41"/>
      <c r="AI255" s="43"/>
      <c r="AJ255" s="41"/>
      <c r="AK255" s="43"/>
      <c r="AL255" s="41"/>
      <c r="AM255" s="41" t="s">
        <v>82</v>
      </c>
      <c r="AN255" s="41" t="s">
        <v>82</v>
      </c>
      <c r="AO255" s="41" t="s">
        <v>298</v>
      </c>
      <c r="AP255" s="41" t="s">
        <v>1029</v>
      </c>
      <c r="AQ255" s="41"/>
      <c r="AR255" s="41" t="s">
        <v>11341</v>
      </c>
      <c r="AS255" s="41" t="s">
        <v>11339</v>
      </c>
      <c r="AT255" s="41" t="s">
        <v>1029</v>
      </c>
      <c r="AU255" s="40" t="s">
        <v>278</v>
      </c>
      <c r="AV255" s="40" t="s">
        <v>153</v>
      </c>
      <c r="AW255" s="40" t="s">
        <v>2054</v>
      </c>
      <c r="AX255" s="40" t="s">
        <v>1799</v>
      </c>
    </row>
    <row r="256" spans="1:50" x14ac:dyDescent="0.2">
      <c r="A256" s="40" t="s">
        <v>11342</v>
      </c>
      <c r="B256" s="40" t="s">
        <v>10639</v>
      </c>
      <c r="C256" s="40" t="s">
        <v>11343</v>
      </c>
      <c r="D256" s="40" t="s">
        <v>187</v>
      </c>
      <c r="E256" s="48">
        <v>4599511</v>
      </c>
      <c r="F256" s="48">
        <v>24451</v>
      </c>
      <c r="G256" s="49">
        <v>4575060</v>
      </c>
      <c r="H256" s="41" t="s">
        <v>558</v>
      </c>
      <c r="I256" s="41" t="s">
        <v>188</v>
      </c>
      <c r="J256" s="42" t="s">
        <v>150</v>
      </c>
      <c r="K256" s="40" t="s">
        <v>2056</v>
      </c>
      <c r="L256" s="40" t="s">
        <v>2057</v>
      </c>
      <c r="M256" s="40" t="s">
        <v>140</v>
      </c>
      <c r="N256" s="40" t="s">
        <v>141</v>
      </c>
      <c r="O256" s="40" t="s">
        <v>2058</v>
      </c>
      <c r="P256" s="40" t="s">
        <v>143</v>
      </c>
      <c r="Q256" s="40" t="s">
        <v>148</v>
      </c>
      <c r="R256" s="40" t="s">
        <v>149</v>
      </c>
      <c r="S256" s="40" t="s">
        <v>1311</v>
      </c>
      <c r="T256" s="40" t="s">
        <v>1312</v>
      </c>
      <c r="U256" s="40" t="s">
        <v>27</v>
      </c>
      <c r="V256" s="40" t="s">
        <v>28</v>
      </c>
      <c r="W256" s="41" t="s">
        <v>29</v>
      </c>
      <c r="X256" s="41" t="s">
        <v>30</v>
      </c>
      <c r="Y256" s="41" t="s">
        <v>31</v>
      </c>
      <c r="Z256" s="41" t="s">
        <v>7554</v>
      </c>
      <c r="AA256" s="41" t="s">
        <v>32</v>
      </c>
      <c r="AB256" s="41" t="s">
        <v>32</v>
      </c>
      <c r="AC256" s="41" t="s">
        <v>32</v>
      </c>
      <c r="AD256" s="41" t="s">
        <v>189</v>
      </c>
      <c r="AE256" s="41"/>
      <c r="AF256" s="41"/>
      <c r="AG256" s="41" t="s">
        <v>190</v>
      </c>
      <c r="AH256" s="41"/>
      <c r="AI256" s="43"/>
      <c r="AJ256" s="41"/>
      <c r="AK256" s="43"/>
      <c r="AL256" s="41"/>
      <c r="AM256" s="41" t="s">
        <v>82</v>
      </c>
      <c r="AN256" s="41" t="s">
        <v>82</v>
      </c>
      <c r="AO256" s="41" t="s">
        <v>299</v>
      </c>
      <c r="AP256" s="41" t="s">
        <v>1029</v>
      </c>
      <c r="AQ256" s="41"/>
      <c r="AR256" s="41" t="s">
        <v>11344</v>
      </c>
      <c r="AS256" s="41" t="s">
        <v>11342</v>
      </c>
      <c r="AT256" s="41" t="s">
        <v>1029</v>
      </c>
      <c r="AU256" s="40" t="s">
        <v>278</v>
      </c>
      <c r="AV256" s="40" t="s">
        <v>153</v>
      </c>
      <c r="AW256" s="40" t="s">
        <v>2060</v>
      </c>
      <c r="AX256" s="40" t="s">
        <v>1799</v>
      </c>
    </row>
    <row r="257" spans="1:50" x14ac:dyDescent="0.2">
      <c r="A257" s="40" t="s">
        <v>11345</v>
      </c>
      <c r="B257" s="40" t="s">
        <v>10639</v>
      </c>
      <c r="C257" s="40" t="s">
        <v>11329</v>
      </c>
      <c r="D257" s="40" t="s">
        <v>187</v>
      </c>
      <c r="E257" s="48">
        <v>4599511</v>
      </c>
      <c r="F257" s="48">
        <v>25388</v>
      </c>
      <c r="G257" s="49">
        <v>4574123</v>
      </c>
      <c r="H257" s="41" t="s">
        <v>558</v>
      </c>
      <c r="I257" s="41" t="s">
        <v>188</v>
      </c>
      <c r="J257" s="42" t="s">
        <v>150</v>
      </c>
      <c r="K257" s="40" t="s">
        <v>2062</v>
      </c>
      <c r="L257" s="40" t="s">
        <v>2063</v>
      </c>
      <c r="M257" s="40" t="s">
        <v>140</v>
      </c>
      <c r="N257" s="40" t="s">
        <v>141</v>
      </c>
      <c r="O257" s="40" t="s">
        <v>2064</v>
      </c>
      <c r="P257" s="40" t="s">
        <v>143</v>
      </c>
      <c r="Q257" s="40" t="s">
        <v>148</v>
      </c>
      <c r="R257" s="40" t="s">
        <v>149</v>
      </c>
      <c r="S257" s="40" t="s">
        <v>1311</v>
      </c>
      <c r="T257" s="40" t="s">
        <v>1312</v>
      </c>
      <c r="U257" s="40" t="s">
        <v>27</v>
      </c>
      <c r="V257" s="40" t="s">
        <v>28</v>
      </c>
      <c r="W257" s="41" t="s">
        <v>29</v>
      </c>
      <c r="X257" s="41" t="s">
        <v>30</v>
      </c>
      <c r="Y257" s="41" t="s">
        <v>31</v>
      </c>
      <c r="Z257" s="41" t="s">
        <v>7554</v>
      </c>
      <c r="AA257" s="41" t="s">
        <v>32</v>
      </c>
      <c r="AB257" s="41" t="s">
        <v>32</v>
      </c>
      <c r="AC257" s="41" t="s">
        <v>32</v>
      </c>
      <c r="AD257" s="41" t="s">
        <v>189</v>
      </c>
      <c r="AE257" s="41"/>
      <c r="AF257" s="41"/>
      <c r="AG257" s="41" t="s">
        <v>190</v>
      </c>
      <c r="AH257" s="41"/>
      <c r="AI257" s="43"/>
      <c r="AJ257" s="41"/>
      <c r="AK257" s="43"/>
      <c r="AL257" s="41"/>
      <c r="AM257" s="41" t="s">
        <v>82</v>
      </c>
      <c r="AN257" s="41" t="s">
        <v>82</v>
      </c>
      <c r="AO257" s="41" t="s">
        <v>300</v>
      </c>
      <c r="AP257" s="41" t="s">
        <v>1029</v>
      </c>
      <c r="AQ257" s="41"/>
      <c r="AR257" s="41" t="s">
        <v>11346</v>
      </c>
      <c r="AS257" s="41" t="s">
        <v>11345</v>
      </c>
      <c r="AT257" s="41" t="s">
        <v>1029</v>
      </c>
      <c r="AU257" s="40" t="s">
        <v>278</v>
      </c>
      <c r="AV257" s="40" t="s">
        <v>153</v>
      </c>
      <c r="AW257" s="40" t="s">
        <v>2066</v>
      </c>
      <c r="AX257" s="40" t="s">
        <v>1799</v>
      </c>
    </row>
    <row r="258" spans="1:50" x14ac:dyDescent="0.2">
      <c r="A258" s="40" t="s">
        <v>11347</v>
      </c>
      <c r="B258" s="40" t="s">
        <v>10639</v>
      </c>
      <c r="C258" s="40" t="s">
        <v>11348</v>
      </c>
      <c r="D258" s="40" t="s">
        <v>187</v>
      </c>
      <c r="E258" s="48">
        <v>3555872</v>
      </c>
      <c r="F258" s="48">
        <v>18900</v>
      </c>
      <c r="G258" s="49">
        <v>3536972</v>
      </c>
      <c r="H258" s="41" t="s">
        <v>558</v>
      </c>
      <c r="I258" s="41" t="s">
        <v>188</v>
      </c>
      <c r="J258" s="42" t="s">
        <v>150</v>
      </c>
      <c r="K258" s="40" t="s">
        <v>2068</v>
      </c>
      <c r="L258" s="40" t="s">
        <v>2069</v>
      </c>
      <c r="M258" s="40" t="s">
        <v>140</v>
      </c>
      <c r="N258" s="40" t="s">
        <v>141</v>
      </c>
      <c r="O258" s="40" t="s">
        <v>2070</v>
      </c>
      <c r="P258" s="40" t="s">
        <v>143</v>
      </c>
      <c r="Q258" s="40" t="s">
        <v>157</v>
      </c>
      <c r="R258" s="40" t="s">
        <v>158</v>
      </c>
      <c r="S258" s="40" t="s">
        <v>1311</v>
      </c>
      <c r="T258" s="40" t="s">
        <v>1312</v>
      </c>
      <c r="U258" s="40" t="s">
        <v>27</v>
      </c>
      <c r="V258" s="40" t="s">
        <v>28</v>
      </c>
      <c r="W258" s="41" t="s">
        <v>29</v>
      </c>
      <c r="X258" s="41" t="s">
        <v>30</v>
      </c>
      <c r="Y258" s="41" t="s">
        <v>31</v>
      </c>
      <c r="Z258" s="41" t="s">
        <v>7568</v>
      </c>
      <c r="AA258" s="41" t="s">
        <v>32</v>
      </c>
      <c r="AB258" s="41" t="s">
        <v>32</v>
      </c>
      <c r="AC258" s="41" t="s">
        <v>32</v>
      </c>
      <c r="AD258" s="41" t="s">
        <v>189</v>
      </c>
      <c r="AE258" s="41"/>
      <c r="AF258" s="41"/>
      <c r="AG258" s="41" t="s">
        <v>190</v>
      </c>
      <c r="AH258" s="41"/>
      <c r="AI258" s="43"/>
      <c r="AJ258" s="41"/>
      <c r="AK258" s="43"/>
      <c r="AL258" s="41"/>
      <c r="AM258" s="41" t="s">
        <v>82</v>
      </c>
      <c r="AN258" s="41" t="s">
        <v>82</v>
      </c>
      <c r="AO258" s="41" t="s">
        <v>301</v>
      </c>
      <c r="AP258" s="41" t="s">
        <v>1029</v>
      </c>
      <c r="AQ258" s="41"/>
      <c r="AR258" s="41" t="s">
        <v>11349</v>
      </c>
      <c r="AS258" s="41" t="s">
        <v>11347</v>
      </c>
      <c r="AT258" s="41" t="s">
        <v>1029</v>
      </c>
      <c r="AU258" s="40" t="s">
        <v>278</v>
      </c>
      <c r="AV258" s="40" t="s">
        <v>153</v>
      </c>
      <c r="AW258" s="40" t="s">
        <v>2072</v>
      </c>
      <c r="AX258" s="40" t="s">
        <v>1799</v>
      </c>
    </row>
    <row r="259" spans="1:50" x14ac:dyDescent="0.2">
      <c r="A259" s="40" t="s">
        <v>11350</v>
      </c>
      <c r="B259" s="40" t="s">
        <v>10639</v>
      </c>
      <c r="C259" s="40" t="s">
        <v>11351</v>
      </c>
      <c r="D259" s="40" t="s">
        <v>187</v>
      </c>
      <c r="E259" s="48">
        <v>4599511</v>
      </c>
      <c r="F259" s="48">
        <v>24451</v>
      </c>
      <c r="G259" s="49">
        <v>4575060</v>
      </c>
      <c r="H259" s="41" t="s">
        <v>558</v>
      </c>
      <c r="I259" s="41" t="s">
        <v>188</v>
      </c>
      <c r="J259" s="42" t="s">
        <v>150</v>
      </c>
      <c r="K259" s="40" t="s">
        <v>2074</v>
      </c>
      <c r="L259" s="40" t="s">
        <v>2075</v>
      </c>
      <c r="M259" s="40" t="s">
        <v>140</v>
      </c>
      <c r="N259" s="40" t="s">
        <v>141</v>
      </c>
      <c r="O259" s="40" t="s">
        <v>2076</v>
      </c>
      <c r="P259" s="40" t="s">
        <v>143</v>
      </c>
      <c r="Q259" s="40" t="s">
        <v>155</v>
      </c>
      <c r="R259" s="40" t="s">
        <v>156</v>
      </c>
      <c r="S259" s="40" t="s">
        <v>1311</v>
      </c>
      <c r="T259" s="40" t="s">
        <v>1312</v>
      </c>
      <c r="U259" s="40" t="s">
        <v>27</v>
      </c>
      <c r="V259" s="40" t="s">
        <v>28</v>
      </c>
      <c r="W259" s="41" t="s">
        <v>29</v>
      </c>
      <c r="X259" s="41" t="s">
        <v>30</v>
      </c>
      <c r="Y259" s="41" t="s">
        <v>31</v>
      </c>
      <c r="Z259" s="41" t="s">
        <v>7554</v>
      </c>
      <c r="AA259" s="41" t="s">
        <v>32</v>
      </c>
      <c r="AB259" s="41" t="s">
        <v>32</v>
      </c>
      <c r="AC259" s="41" t="s">
        <v>32</v>
      </c>
      <c r="AD259" s="41" t="s">
        <v>189</v>
      </c>
      <c r="AE259" s="41"/>
      <c r="AF259" s="41"/>
      <c r="AG259" s="41" t="s">
        <v>190</v>
      </c>
      <c r="AH259" s="41"/>
      <c r="AI259" s="43"/>
      <c r="AJ259" s="41"/>
      <c r="AK259" s="43"/>
      <c r="AL259" s="41"/>
      <c r="AM259" s="41" t="s">
        <v>82</v>
      </c>
      <c r="AN259" s="41" t="s">
        <v>82</v>
      </c>
      <c r="AO259" s="41" t="s">
        <v>302</v>
      </c>
      <c r="AP259" s="41" t="s">
        <v>1029</v>
      </c>
      <c r="AQ259" s="41"/>
      <c r="AR259" s="41" t="s">
        <v>11352</v>
      </c>
      <c r="AS259" s="41" t="s">
        <v>11350</v>
      </c>
      <c r="AT259" s="41" t="s">
        <v>1029</v>
      </c>
      <c r="AU259" s="40" t="s">
        <v>278</v>
      </c>
      <c r="AV259" s="40" t="s">
        <v>153</v>
      </c>
      <c r="AW259" s="40" t="s">
        <v>2078</v>
      </c>
      <c r="AX259" s="40" t="s">
        <v>1799</v>
      </c>
    </row>
    <row r="260" spans="1:50" x14ac:dyDescent="0.2">
      <c r="A260" s="40" t="s">
        <v>11353</v>
      </c>
      <c r="B260" s="40" t="s">
        <v>10639</v>
      </c>
      <c r="C260" s="40" t="s">
        <v>11354</v>
      </c>
      <c r="D260" s="40" t="s">
        <v>187</v>
      </c>
      <c r="E260" s="48">
        <v>4599511</v>
      </c>
      <c r="F260" s="48">
        <v>24451</v>
      </c>
      <c r="G260" s="49">
        <v>4575060</v>
      </c>
      <c r="H260" s="41" t="s">
        <v>558</v>
      </c>
      <c r="I260" s="41" t="s">
        <v>188</v>
      </c>
      <c r="J260" s="42" t="s">
        <v>150</v>
      </c>
      <c r="K260" s="40" t="s">
        <v>2080</v>
      </c>
      <c r="L260" s="40" t="s">
        <v>2081</v>
      </c>
      <c r="M260" s="40" t="s">
        <v>140</v>
      </c>
      <c r="N260" s="40" t="s">
        <v>141</v>
      </c>
      <c r="O260" s="40" t="s">
        <v>2082</v>
      </c>
      <c r="P260" s="40" t="s">
        <v>143</v>
      </c>
      <c r="Q260" s="40" t="s">
        <v>162</v>
      </c>
      <c r="R260" s="40" t="s">
        <v>163</v>
      </c>
      <c r="S260" s="40" t="s">
        <v>1311</v>
      </c>
      <c r="T260" s="40" t="s">
        <v>1312</v>
      </c>
      <c r="U260" s="40" t="s">
        <v>27</v>
      </c>
      <c r="V260" s="40" t="s">
        <v>28</v>
      </c>
      <c r="W260" s="41" t="s">
        <v>29</v>
      </c>
      <c r="X260" s="41" t="s">
        <v>30</v>
      </c>
      <c r="Y260" s="41" t="s">
        <v>31</v>
      </c>
      <c r="Z260" s="41" t="s">
        <v>7554</v>
      </c>
      <c r="AA260" s="41" t="s">
        <v>32</v>
      </c>
      <c r="AB260" s="41" t="s">
        <v>32</v>
      </c>
      <c r="AC260" s="41" t="s">
        <v>32</v>
      </c>
      <c r="AD260" s="41" t="s">
        <v>189</v>
      </c>
      <c r="AE260" s="41"/>
      <c r="AF260" s="41"/>
      <c r="AG260" s="41" t="s">
        <v>190</v>
      </c>
      <c r="AH260" s="41"/>
      <c r="AI260" s="43"/>
      <c r="AJ260" s="41"/>
      <c r="AK260" s="43"/>
      <c r="AL260" s="41"/>
      <c r="AM260" s="41" t="s">
        <v>82</v>
      </c>
      <c r="AN260" s="41" t="s">
        <v>82</v>
      </c>
      <c r="AO260" s="41" t="s">
        <v>303</v>
      </c>
      <c r="AP260" s="41" t="s">
        <v>1029</v>
      </c>
      <c r="AQ260" s="41"/>
      <c r="AR260" s="41" t="s">
        <v>11355</v>
      </c>
      <c r="AS260" s="41" t="s">
        <v>11353</v>
      </c>
      <c r="AT260" s="41" t="s">
        <v>1029</v>
      </c>
      <c r="AU260" s="40" t="s">
        <v>278</v>
      </c>
      <c r="AV260" s="40" t="s">
        <v>153</v>
      </c>
      <c r="AW260" s="40" t="s">
        <v>2084</v>
      </c>
      <c r="AX260" s="40" t="s">
        <v>1799</v>
      </c>
    </row>
    <row r="261" spans="1:50" x14ac:dyDescent="0.2">
      <c r="A261" s="40" t="s">
        <v>11356</v>
      </c>
      <c r="B261" s="40" t="s">
        <v>10639</v>
      </c>
      <c r="C261" s="40" t="s">
        <v>11332</v>
      </c>
      <c r="D261" s="40" t="s">
        <v>187</v>
      </c>
      <c r="E261" s="48">
        <v>4599511</v>
      </c>
      <c r="F261" s="48">
        <v>24451</v>
      </c>
      <c r="G261" s="49">
        <v>4575060</v>
      </c>
      <c r="H261" s="41" t="s">
        <v>558</v>
      </c>
      <c r="I261" s="41" t="s">
        <v>188</v>
      </c>
      <c r="J261" s="42" t="s">
        <v>150</v>
      </c>
      <c r="K261" s="40" t="s">
        <v>2086</v>
      </c>
      <c r="L261" s="40" t="s">
        <v>2087</v>
      </c>
      <c r="M261" s="40" t="s">
        <v>140</v>
      </c>
      <c r="N261" s="40" t="s">
        <v>141</v>
      </c>
      <c r="O261" s="40" t="s">
        <v>2088</v>
      </c>
      <c r="P261" s="40" t="s">
        <v>143</v>
      </c>
      <c r="Q261" s="40" t="s">
        <v>159</v>
      </c>
      <c r="R261" s="40" t="s">
        <v>160</v>
      </c>
      <c r="S261" s="40" t="s">
        <v>1311</v>
      </c>
      <c r="T261" s="40" t="s">
        <v>1312</v>
      </c>
      <c r="U261" s="40" t="s">
        <v>27</v>
      </c>
      <c r="V261" s="40" t="s">
        <v>28</v>
      </c>
      <c r="W261" s="41" t="s">
        <v>29</v>
      </c>
      <c r="X261" s="41" t="s">
        <v>30</v>
      </c>
      <c r="Y261" s="41" t="s">
        <v>31</v>
      </c>
      <c r="Z261" s="41" t="s">
        <v>7554</v>
      </c>
      <c r="AA261" s="41" t="s">
        <v>32</v>
      </c>
      <c r="AB261" s="41" t="s">
        <v>32</v>
      </c>
      <c r="AC261" s="41" t="s">
        <v>32</v>
      </c>
      <c r="AD261" s="41" t="s">
        <v>189</v>
      </c>
      <c r="AE261" s="41"/>
      <c r="AF261" s="41"/>
      <c r="AG261" s="41" t="s">
        <v>190</v>
      </c>
      <c r="AH261" s="41"/>
      <c r="AI261" s="43"/>
      <c r="AJ261" s="41"/>
      <c r="AK261" s="43"/>
      <c r="AL261" s="41"/>
      <c r="AM261" s="41" t="s">
        <v>82</v>
      </c>
      <c r="AN261" s="41" t="s">
        <v>82</v>
      </c>
      <c r="AO261" s="41" t="s">
        <v>304</v>
      </c>
      <c r="AP261" s="41" t="s">
        <v>1029</v>
      </c>
      <c r="AQ261" s="41"/>
      <c r="AR261" s="41" t="s">
        <v>11357</v>
      </c>
      <c r="AS261" s="41" t="s">
        <v>11356</v>
      </c>
      <c r="AT261" s="41" t="s">
        <v>1029</v>
      </c>
      <c r="AU261" s="40" t="s">
        <v>278</v>
      </c>
      <c r="AV261" s="40" t="s">
        <v>153</v>
      </c>
      <c r="AW261" s="40" t="s">
        <v>2090</v>
      </c>
      <c r="AX261" s="40" t="s">
        <v>1799</v>
      </c>
    </row>
    <row r="262" spans="1:50" x14ac:dyDescent="0.2">
      <c r="A262" s="40" t="s">
        <v>11358</v>
      </c>
      <c r="B262" s="40" t="s">
        <v>10639</v>
      </c>
      <c r="C262" s="40" t="s">
        <v>11359</v>
      </c>
      <c r="D262" s="40" t="s">
        <v>187</v>
      </c>
      <c r="E262" s="48">
        <v>4599511</v>
      </c>
      <c r="F262" s="48">
        <v>24451</v>
      </c>
      <c r="G262" s="49">
        <v>4575060</v>
      </c>
      <c r="H262" s="41" t="s">
        <v>558</v>
      </c>
      <c r="I262" s="41" t="s">
        <v>188</v>
      </c>
      <c r="J262" s="42" t="s">
        <v>150</v>
      </c>
      <c r="K262" s="40" t="s">
        <v>2098</v>
      </c>
      <c r="L262" s="40" t="s">
        <v>2099</v>
      </c>
      <c r="M262" s="40" t="s">
        <v>140</v>
      </c>
      <c r="N262" s="40" t="s">
        <v>141</v>
      </c>
      <c r="O262" s="40" t="s">
        <v>2100</v>
      </c>
      <c r="P262" s="40" t="s">
        <v>143</v>
      </c>
      <c r="Q262" s="40" t="s">
        <v>144</v>
      </c>
      <c r="R262" s="40" t="s">
        <v>145</v>
      </c>
      <c r="S262" s="40" t="s">
        <v>1311</v>
      </c>
      <c r="T262" s="40" t="s">
        <v>1312</v>
      </c>
      <c r="U262" s="40" t="s">
        <v>27</v>
      </c>
      <c r="V262" s="40" t="s">
        <v>28</v>
      </c>
      <c r="W262" s="41" t="s">
        <v>29</v>
      </c>
      <c r="X262" s="41" t="s">
        <v>30</v>
      </c>
      <c r="Y262" s="41" t="s">
        <v>31</v>
      </c>
      <c r="Z262" s="41" t="s">
        <v>7554</v>
      </c>
      <c r="AA262" s="41" t="s">
        <v>32</v>
      </c>
      <c r="AB262" s="41" t="s">
        <v>32</v>
      </c>
      <c r="AC262" s="41" t="s">
        <v>32</v>
      </c>
      <c r="AD262" s="41" t="s">
        <v>189</v>
      </c>
      <c r="AE262" s="41"/>
      <c r="AF262" s="41"/>
      <c r="AG262" s="41" t="s">
        <v>190</v>
      </c>
      <c r="AH262" s="41"/>
      <c r="AI262" s="43"/>
      <c r="AJ262" s="41"/>
      <c r="AK262" s="43"/>
      <c r="AL262" s="41"/>
      <c r="AM262" s="41" t="s">
        <v>82</v>
      </c>
      <c r="AN262" s="41" t="s">
        <v>82</v>
      </c>
      <c r="AO262" s="41" t="s">
        <v>306</v>
      </c>
      <c r="AP262" s="41" t="s">
        <v>1029</v>
      </c>
      <c r="AQ262" s="41"/>
      <c r="AR262" s="41" t="s">
        <v>11360</v>
      </c>
      <c r="AS262" s="41" t="s">
        <v>11358</v>
      </c>
      <c r="AT262" s="41" t="s">
        <v>1029</v>
      </c>
      <c r="AU262" s="40" t="s">
        <v>278</v>
      </c>
      <c r="AV262" s="40" t="s">
        <v>153</v>
      </c>
      <c r="AW262" s="40" t="s">
        <v>2102</v>
      </c>
      <c r="AX262" s="40" t="s">
        <v>1799</v>
      </c>
    </row>
    <row r="263" spans="1:50" x14ac:dyDescent="0.2">
      <c r="A263" s="40" t="s">
        <v>11361</v>
      </c>
      <c r="B263" s="40" t="s">
        <v>10639</v>
      </c>
      <c r="C263" s="40" t="s">
        <v>11362</v>
      </c>
      <c r="D263" s="40" t="s">
        <v>187</v>
      </c>
      <c r="E263" s="48">
        <v>4599511</v>
      </c>
      <c r="F263" s="48">
        <v>24451</v>
      </c>
      <c r="G263" s="49">
        <v>4575060</v>
      </c>
      <c r="H263" s="41" t="s">
        <v>558</v>
      </c>
      <c r="I263" s="41" t="s">
        <v>188</v>
      </c>
      <c r="J263" s="42" t="s">
        <v>150</v>
      </c>
      <c r="K263" s="40" t="s">
        <v>2104</v>
      </c>
      <c r="L263" s="40" t="s">
        <v>2105</v>
      </c>
      <c r="M263" s="40" t="s">
        <v>140</v>
      </c>
      <c r="N263" s="40" t="s">
        <v>141</v>
      </c>
      <c r="O263" s="40" t="s">
        <v>2106</v>
      </c>
      <c r="P263" s="40" t="s">
        <v>143</v>
      </c>
      <c r="Q263" s="40" t="s">
        <v>162</v>
      </c>
      <c r="R263" s="40" t="s">
        <v>163</v>
      </c>
      <c r="S263" s="40" t="s">
        <v>1311</v>
      </c>
      <c r="T263" s="40" t="s">
        <v>1312</v>
      </c>
      <c r="U263" s="40" t="s">
        <v>27</v>
      </c>
      <c r="V263" s="40" t="s">
        <v>28</v>
      </c>
      <c r="W263" s="41" t="s">
        <v>29</v>
      </c>
      <c r="X263" s="41" t="s">
        <v>30</v>
      </c>
      <c r="Y263" s="41" t="s">
        <v>31</v>
      </c>
      <c r="Z263" s="41" t="s">
        <v>7554</v>
      </c>
      <c r="AA263" s="41" t="s">
        <v>32</v>
      </c>
      <c r="AB263" s="41" t="s">
        <v>32</v>
      </c>
      <c r="AC263" s="41" t="s">
        <v>32</v>
      </c>
      <c r="AD263" s="41" t="s">
        <v>189</v>
      </c>
      <c r="AE263" s="41"/>
      <c r="AF263" s="41"/>
      <c r="AG263" s="41" t="s">
        <v>190</v>
      </c>
      <c r="AH263" s="41"/>
      <c r="AI263" s="43"/>
      <c r="AJ263" s="41"/>
      <c r="AK263" s="43"/>
      <c r="AL263" s="41"/>
      <c r="AM263" s="41" t="s">
        <v>82</v>
      </c>
      <c r="AN263" s="41" t="s">
        <v>82</v>
      </c>
      <c r="AO263" s="41" t="s">
        <v>307</v>
      </c>
      <c r="AP263" s="41" t="s">
        <v>1029</v>
      </c>
      <c r="AQ263" s="41"/>
      <c r="AR263" s="41" t="s">
        <v>11363</v>
      </c>
      <c r="AS263" s="41" t="s">
        <v>11361</v>
      </c>
      <c r="AT263" s="41" t="s">
        <v>1029</v>
      </c>
      <c r="AU263" s="40" t="s">
        <v>278</v>
      </c>
      <c r="AV263" s="40" t="s">
        <v>153</v>
      </c>
      <c r="AW263" s="40" t="s">
        <v>2108</v>
      </c>
      <c r="AX263" s="40" t="s">
        <v>1799</v>
      </c>
    </row>
    <row r="264" spans="1:50" x14ac:dyDescent="0.2">
      <c r="A264" s="40" t="s">
        <v>11364</v>
      </c>
      <c r="B264" s="40" t="s">
        <v>10639</v>
      </c>
      <c r="C264" s="40" t="s">
        <v>11365</v>
      </c>
      <c r="D264" s="40" t="s">
        <v>187</v>
      </c>
      <c r="E264" s="48">
        <v>4599511</v>
      </c>
      <c r="F264" s="48">
        <v>24451</v>
      </c>
      <c r="G264" s="49">
        <v>4575060</v>
      </c>
      <c r="H264" s="41" t="s">
        <v>558</v>
      </c>
      <c r="I264" s="41" t="s">
        <v>188</v>
      </c>
      <c r="J264" s="42" t="s">
        <v>150</v>
      </c>
      <c r="K264" s="40" t="s">
        <v>2110</v>
      </c>
      <c r="L264" s="40" t="s">
        <v>2111</v>
      </c>
      <c r="M264" s="40" t="s">
        <v>140</v>
      </c>
      <c r="N264" s="40" t="s">
        <v>141</v>
      </c>
      <c r="O264" s="40" t="s">
        <v>2112</v>
      </c>
      <c r="P264" s="40" t="s">
        <v>143</v>
      </c>
      <c r="Q264" s="40" t="s">
        <v>151</v>
      </c>
      <c r="R264" s="40" t="s">
        <v>152</v>
      </c>
      <c r="S264" s="40" t="s">
        <v>1311</v>
      </c>
      <c r="T264" s="40" t="s">
        <v>1312</v>
      </c>
      <c r="U264" s="40" t="s">
        <v>27</v>
      </c>
      <c r="V264" s="40" t="s">
        <v>28</v>
      </c>
      <c r="W264" s="41" t="s">
        <v>29</v>
      </c>
      <c r="X264" s="41" t="s">
        <v>30</v>
      </c>
      <c r="Y264" s="41" t="s">
        <v>31</v>
      </c>
      <c r="Z264" s="41" t="s">
        <v>7554</v>
      </c>
      <c r="AA264" s="41" t="s">
        <v>32</v>
      </c>
      <c r="AB264" s="41" t="s">
        <v>32</v>
      </c>
      <c r="AC264" s="41" t="s">
        <v>32</v>
      </c>
      <c r="AD264" s="41" t="s">
        <v>189</v>
      </c>
      <c r="AE264" s="41"/>
      <c r="AF264" s="41"/>
      <c r="AG264" s="41" t="s">
        <v>190</v>
      </c>
      <c r="AH264" s="41"/>
      <c r="AI264" s="43"/>
      <c r="AJ264" s="41"/>
      <c r="AK264" s="43"/>
      <c r="AL264" s="41"/>
      <c r="AM264" s="41" t="s">
        <v>82</v>
      </c>
      <c r="AN264" s="41" t="s">
        <v>82</v>
      </c>
      <c r="AO264" s="41" t="s">
        <v>308</v>
      </c>
      <c r="AP264" s="41" t="s">
        <v>1029</v>
      </c>
      <c r="AQ264" s="41"/>
      <c r="AR264" s="41" t="s">
        <v>11366</v>
      </c>
      <c r="AS264" s="41" t="s">
        <v>11364</v>
      </c>
      <c r="AT264" s="41" t="s">
        <v>1029</v>
      </c>
      <c r="AU264" s="40" t="s">
        <v>278</v>
      </c>
      <c r="AV264" s="40" t="s">
        <v>153</v>
      </c>
      <c r="AW264" s="40" t="s">
        <v>2114</v>
      </c>
      <c r="AX264" s="40" t="s">
        <v>1799</v>
      </c>
    </row>
    <row r="265" spans="1:50" x14ac:dyDescent="0.2">
      <c r="A265" s="40" t="s">
        <v>11367</v>
      </c>
      <c r="B265" s="40" t="s">
        <v>10639</v>
      </c>
      <c r="C265" s="40" t="s">
        <v>11343</v>
      </c>
      <c r="D265" s="40" t="s">
        <v>187</v>
      </c>
      <c r="E265" s="48">
        <v>4599511</v>
      </c>
      <c r="F265" s="48">
        <v>24451</v>
      </c>
      <c r="G265" s="49">
        <v>4575060</v>
      </c>
      <c r="H265" s="41" t="s">
        <v>558</v>
      </c>
      <c r="I265" s="41" t="s">
        <v>188</v>
      </c>
      <c r="J265" s="42" t="s">
        <v>150</v>
      </c>
      <c r="K265" s="40" t="s">
        <v>2116</v>
      </c>
      <c r="L265" s="40" t="s">
        <v>2117</v>
      </c>
      <c r="M265" s="40" t="s">
        <v>140</v>
      </c>
      <c r="N265" s="40" t="s">
        <v>141</v>
      </c>
      <c r="O265" s="40" t="s">
        <v>2118</v>
      </c>
      <c r="P265" s="40" t="s">
        <v>143</v>
      </c>
      <c r="Q265" s="40" t="s">
        <v>148</v>
      </c>
      <c r="R265" s="40" t="s">
        <v>149</v>
      </c>
      <c r="S265" s="40" t="s">
        <v>1311</v>
      </c>
      <c r="T265" s="40" t="s">
        <v>1312</v>
      </c>
      <c r="U265" s="40" t="s">
        <v>27</v>
      </c>
      <c r="V265" s="40" t="s">
        <v>28</v>
      </c>
      <c r="W265" s="41" t="s">
        <v>29</v>
      </c>
      <c r="X265" s="41" t="s">
        <v>30</v>
      </c>
      <c r="Y265" s="41" t="s">
        <v>31</v>
      </c>
      <c r="Z265" s="41" t="s">
        <v>7554</v>
      </c>
      <c r="AA265" s="41" t="s">
        <v>32</v>
      </c>
      <c r="AB265" s="41" t="s">
        <v>32</v>
      </c>
      <c r="AC265" s="41" t="s">
        <v>32</v>
      </c>
      <c r="AD265" s="41" t="s">
        <v>189</v>
      </c>
      <c r="AE265" s="41"/>
      <c r="AF265" s="41"/>
      <c r="AG265" s="41" t="s">
        <v>190</v>
      </c>
      <c r="AH265" s="41"/>
      <c r="AI265" s="43"/>
      <c r="AJ265" s="41"/>
      <c r="AK265" s="43"/>
      <c r="AL265" s="41"/>
      <c r="AM265" s="41" t="s">
        <v>82</v>
      </c>
      <c r="AN265" s="41" t="s">
        <v>82</v>
      </c>
      <c r="AO265" s="41" t="s">
        <v>309</v>
      </c>
      <c r="AP265" s="41" t="s">
        <v>1029</v>
      </c>
      <c r="AQ265" s="41"/>
      <c r="AR265" s="41" t="s">
        <v>11368</v>
      </c>
      <c r="AS265" s="41" t="s">
        <v>11367</v>
      </c>
      <c r="AT265" s="41" t="s">
        <v>1029</v>
      </c>
      <c r="AU265" s="40" t="s">
        <v>278</v>
      </c>
      <c r="AV265" s="40" t="s">
        <v>153</v>
      </c>
      <c r="AW265" s="40" t="s">
        <v>2120</v>
      </c>
      <c r="AX265" s="40" t="s">
        <v>1799</v>
      </c>
    </row>
    <row r="266" spans="1:50" x14ac:dyDescent="0.2">
      <c r="A266" s="40" t="s">
        <v>11369</v>
      </c>
      <c r="B266" s="40" t="s">
        <v>10639</v>
      </c>
      <c r="C266" s="40" t="s">
        <v>11365</v>
      </c>
      <c r="D266" s="40" t="s">
        <v>187</v>
      </c>
      <c r="E266" s="48">
        <v>4599511</v>
      </c>
      <c r="F266" s="48">
        <v>24451</v>
      </c>
      <c r="G266" s="49">
        <v>4575060</v>
      </c>
      <c r="H266" s="41" t="s">
        <v>558</v>
      </c>
      <c r="I266" s="41" t="s">
        <v>188</v>
      </c>
      <c r="J266" s="42" t="s">
        <v>150</v>
      </c>
      <c r="K266" s="40" t="s">
        <v>2122</v>
      </c>
      <c r="L266" s="40" t="s">
        <v>2123</v>
      </c>
      <c r="M266" s="40" t="s">
        <v>140</v>
      </c>
      <c r="N266" s="40" t="s">
        <v>141</v>
      </c>
      <c r="O266" s="40" t="s">
        <v>2124</v>
      </c>
      <c r="P266" s="40" t="s">
        <v>143</v>
      </c>
      <c r="Q266" s="40" t="s">
        <v>151</v>
      </c>
      <c r="R266" s="40" t="s">
        <v>152</v>
      </c>
      <c r="S266" s="40" t="s">
        <v>1311</v>
      </c>
      <c r="T266" s="40" t="s">
        <v>1312</v>
      </c>
      <c r="U266" s="40" t="s">
        <v>27</v>
      </c>
      <c r="V266" s="40" t="s">
        <v>28</v>
      </c>
      <c r="W266" s="41" t="s">
        <v>29</v>
      </c>
      <c r="X266" s="41" t="s">
        <v>30</v>
      </c>
      <c r="Y266" s="41" t="s">
        <v>31</v>
      </c>
      <c r="Z266" s="41" t="s">
        <v>7554</v>
      </c>
      <c r="AA266" s="41" t="s">
        <v>32</v>
      </c>
      <c r="AB266" s="41" t="s">
        <v>32</v>
      </c>
      <c r="AC266" s="41" t="s">
        <v>32</v>
      </c>
      <c r="AD266" s="41" t="s">
        <v>189</v>
      </c>
      <c r="AE266" s="41"/>
      <c r="AF266" s="41"/>
      <c r="AG266" s="41" t="s">
        <v>190</v>
      </c>
      <c r="AH266" s="41"/>
      <c r="AI266" s="43"/>
      <c r="AJ266" s="41"/>
      <c r="AK266" s="43"/>
      <c r="AL266" s="41"/>
      <c r="AM266" s="41" t="s">
        <v>82</v>
      </c>
      <c r="AN266" s="41" t="s">
        <v>82</v>
      </c>
      <c r="AO266" s="41" t="s">
        <v>310</v>
      </c>
      <c r="AP266" s="41" t="s">
        <v>1029</v>
      </c>
      <c r="AQ266" s="41"/>
      <c r="AR266" s="41" t="s">
        <v>11370</v>
      </c>
      <c r="AS266" s="41" t="s">
        <v>11369</v>
      </c>
      <c r="AT266" s="41" t="s">
        <v>1029</v>
      </c>
      <c r="AU266" s="40" t="s">
        <v>278</v>
      </c>
      <c r="AV266" s="40" t="s">
        <v>153</v>
      </c>
      <c r="AW266" s="40" t="s">
        <v>2126</v>
      </c>
      <c r="AX266" s="40" t="s">
        <v>1799</v>
      </c>
    </row>
    <row r="267" spans="1:50" x14ac:dyDescent="0.2">
      <c r="A267" s="40" t="s">
        <v>11371</v>
      </c>
      <c r="B267" s="40" t="s">
        <v>10639</v>
      </c>
      <c r="C267" s="40" t="s">
        <v>11372</v>
      </c>
      <c r="D267" s="40" t="s">
        <v>187</v>
      </c>
      <c r="E267" s="48">
        <v>4599511</v>
      </c>
      <c r="F267" s="48">
        <v>24451</v>
      </c>
      <c r="G267" s="49">
        <v>4575060</v>
      </c>
      <c r="H267" s="41" t="s">
        <v>558</v>
      </c>
      <c r="I267" s="41" t="s">
        <v>188</v>
      </c>
      <c r="J267" s="42" t="s">
        <v>150</v>
      </c>
      <c r="K267" s="40" t="s">
        <v>2128</v>
      </c>
      <c r="L267" s="40" t="s">
        <v>2129</v>
      </c>
      <c r="M267" s="40" t="s">
        <v>140</v>
      </c>
      <c r="N267" s="40" t="s">
        <v>141</v>
      </c>
      <c r="O267" s="40" t="s">
        <v>2130</v>
      </c>
      <c r="P267" s="40" t="s">
        <v>143</v>
      </c>
      <c r="Q267" s="40" t="s">
        <v>157</v>
      </c>
      <c r="R267" s="40" t="s">
        <v>158</v>
      </c>
      <c r="S267" s="40" t="s">
        <v>1311</v>
      </c>
      <c r="T267" s="40" t="s">
        <v>1312</v>
      </c>
      <c r="U267" s="40" t="s">
        <v>27</v>
      </c>
      <c r="V267" s="40" t="s">
        <v>28</v>
      </c>
      <c r="W267" s="41" t="s">
        <v>29</v>
      </c>
      <c r="X267" s="41" t="s">
        <v>30</v>
      </c>
      <c r="Y267" s="41" t="s">
        <v>31</v>
      </c>
      <c r="Z267" s="41" t="s">
        <v>7554</v>
      </c>
      <c r="AA267" s="41" t="s">
        <v>32</v>
      </c>
      <c r="AB267" s="41" t="s">
        <v>32</v>
      </c>
      <c r="AC267" s="41" t="s">
        <v>32</v>
      </c>
      <c r="AD267" s="41" t="s">
        <v>189</v>
      </c>
      <c r="AE267" s="41"/>
      <c r="AF267" s="41"/>
      <c r="AG267" s="41" t="s">
        <v>190</v>
      </c>
      <c r="AH267" s="41"/>
      <c r="AI267" s="43"/>
      <c r="AJ267" s="41"/>
      <c r="AK267" s="43"/>
      <c r="AL267" s="41"/>
      <c r="AM267" s="41" t="s">
        <v>82</v>
      </c>
      <c r="AN267" s="41" t="s">
        <v>82</v>
      </c>
      <c r="AO267" s="41" t="s">
        <v>311</v>
      </c>
      <c r="AP267" s="41" t="s">
        <v>1029</v>
      </c>
      <c r="AQ267" s="41"/>
      <c r="AR267" s="41" t="s">
        <v>11373</v>
      </c>
      <c r="AS267" s="41" t="s">
        <v>11371</v>
      </c>
      <c r="AT267" s="41" t="s">
        <v>1029</v>
      </c>
      <c r="AU267" s="40" t="s">
        <v>278</v>
      </c>
      <c r="AV267" s="40" t="s">
        <v>153</v>
      </c>
      <c r="AW267" s="40" t="s">
        <v>2132</v>
      </c>
      <c r="AX267" s="40" t="s">
        <v>1799</v>
      </c>
    </row>
    <row r="268" spans="1:50" x14ac:dyDescent="0.2">
      <c r="A268" s="40" t="s">
        <v>11374</v>
      </c>
      <c r="B268" s="40" t="s">
        <v>10639</v>
      </c>
      <c r="C268" s="40" t="s">
        <v>11375</v>
      </c>
      <c r="D268" s="40" t="s">
        <v>187</v>
      </c>
      <c r="E268" s="48">
        <v>4599511</v>
      </c>
      <c r="F268" s="48">
        <v>24451</v>
      </c>
      <c r="G268" s="49">
        <v>4575060</v>
      </c>
      <c r="H268" s="41" t="s">
        <v>558</v>
      </c>
      <c r="I268" s="41" t="s">
        <v>188</v>
      </c>
      <c r="J268" s="42" t="s">
        <v>150</v>
      </c>
      <c r="K268" s="40" t="s">
        <v>2134</v>
      </c>
      <c r="L268" s="40" t="s">
        <v>2135</v>
      </c>
      <c r="M268" s="40" t="s">
        <v>140</v>
      </c>
      <c r="N268" s="40" t="s">
        <v>141</v>
      </c>
      <c r="O268" s="40" t="s">
        <v>2136</v>
      </c>
      <c r="P268" s="40" t="s">
        <v>143</v>
      </c>
      <c r="Q268" s="40" t="s">
        <v>148</v>
      </c>
      <c r="R268" s="40" t="s">
        <v>149</v>
      </c>
      <c r="S268" s="40" t="s">
        <v>1311</v>
      </c>
      <c r="T268" s="40" t="s">
        <v>1312</v>
      </c>
      <c r="U268" s="40" t="s">
        <v>27</v>
      </c>
      <c r="V268" s="40" t="s">
        <v>28</v>
      </c>
      <c r="W268" s="41" t="s">
        <v>29</v>
      </c>
      <c r="X268" s="41" t="s">
        <v>30</v>
      </c>
      <c r="Y268" s="41" t="s">
        <v>31</v>
      </c>
      <c r="Z268" s="41" t="s">
        <v>7554</v>
      </c>
      <c r="AA268" s="41" t="s">
        <v>32</v>
      </c>
      <c r="AB268" s="41" t="s">
        <v>32</v>
      </c>
      <c r="AC268" s="41" t="s">
        <v>32</v>
      </c>
      <c r="AD268" s="41" t="s">
        <v>189</v>
      </c>
      <c r="AE268" s="41"/>
      <c r="AF268" s="41"/>
      <c r="AG268" s="41" t="s">
        <v>190</v>
      </c>
      <c r="AH268" s="41"/>
      <c r="AI268" s="43"/>
      <c r="AJ268" s="41"/>
      <c r="AK268" s="43"/>
      <c r="AL268" s="41"/>
      <c r="AM268" s="41" t="s">
        <v>82</v>
      </c>
      <c r="AN268" s="41" t="s">
        <v>82</v>
      </c>
      <c r="AO268" s="41" t="s">
        <v>312</v>
      </c>
      <c r="AP268" s="41" t="s">
        <v>1029</v>
      </c>
      <c r="AQ268" s="41"/>
      <c r="AR268" s="41" t="s">
        <v>11376</v>
      </c>
      <c r="AS268" s="41" t="s">
        <v>11374</v>
      </c>
      <c r="AT268" s="41" t="s">
        <v>1029</v>
      </c>
      <c r="AU268" s="40" t="s">
        <v>278</v>
      </c>
      <c r="AV268" s="40" t="s">
        <v>153</v>
      </c>
      <c r="AW268" s="40" t="s">
        <v>2138</v>
      </c>
      <c r="AX268" s="40" t="s">
        <v>1799</v>
      </c>
    </row>
    <row r="269" spans="1:50" x14ac:dyDescent="0.2">
      <c r="A269" s="40" t="s">
        <v>11377</v>
      </c>
      <c r="B269" s="40" t="s">
        <v>10639</v>
      </c>
      <c r="C269" s="40" t="s">
        <v>11362</v>
      </c>
      <c r="D269" s="40" t="s">
        <v>187</v>
      </c>
      <c r="E269" s="48">
        <v>4599511</v>
      </c>
      <c r="F269" s="48">
        <v>24451</v>
      </c>
      <c r="G269" s="49">
        <v>4575060</v>
      </c>
      <c r="H269" s="41" t="s">
        <v>558</v>
      </c>
      <c r="I269" s="41" t="s">
        <v>188</v>
      </c>
      <c r="J269" s="42" t="s">
        <v>150</v>
      </c>
      <c r="K269" s="40" t="s">
        <v>2140</v>
      </c>
      <c r="L269" s="40" t="s">
        <v>2141</v>
      </c>
      <c r="M269" s="40" t="s">
        <v>140</v>
      </c>
      <c r="N269" s="40" t="s">
        <v>141</v>
      </c>
      <c r="O269" s="40" t="s">
        <v>2142</v>
      </c>
      <c r="P269" s="40" t="s">
        <v>143</v>
      </c>
      <c r="Q269" s="40" t="s">
        <v>162</v>
      </c>
      <c r="R269" s="40" t="s">
        <v>163</v>
      </c>
      <c r="S269" s="40" t="s">
        <v>1311</v>
      </c>
      <c r="T269" s="40" t="s">
        <v>1312</v>
      </c>
      <c r="U269" s="40" t="s">
        <v>27</v>
      </c>
      <c r="V269" s="40" t="s">
        <v>28</v>
      </c>
      <c r="W269" s="41" t="s">
        <v>29</v>
      </c>
      <c r="X269" s="41" t="s">
        <v>30</v>
      </c>
      <c r="Y269" s="41" t="s">
        <v>31</v>
      </c>
      <c r="Z269" s="41" t="s">
        <v>7554</v>
      </c>
      <c r="AA269" s="41" t="s">
        <v>32</v>
      </c>
      <c r="AB269" s="41" t="s">
        <v>32</v>
      </c>
      <c r="AC269" s="41" t="s">
        <v>32</v>
      </c>
      <c r="AD269" s="41" t="s">
        <v>189</v>
      </c>
      <c r="AE269" s="41"/>
      <c r="AF269" s="41"/>
      <c r="AG269" s="41" t="s">
        <v>190</v>
      </c>
      <c r="AH269" s="41"/>
      <c r="AI269" s="43"/>
      <c r="AJ269" s="41"/>
      <c r="AK269" s="43"/>
      <c r="AL269" s="41"/>
      <c r="AM269" s="41" t="s">
        <v>82</v>
      </c>
      <c r="AN269" s="41" t="s">
        <v>82</v>
      </c>
      <c r="AO269" s="41" t="s">
        <v>313</v>
      </c>
      <c r="AP269" s="41" t="s">
        <v>1029</v>
      </c>
      <c r="AQ269" s="41"/>
      <c r="AR269" s="41" t="s">
        <v>11378</v>
      </c>
      <c r="AS269" s="41" t="s">
        <v>11377</v>
      </c>
      <c r="AT269" s="41" t="s">
        <v>1029</v>
      </c>
      <c r="AU269" s="40" t="s">
        <v>278</v>
      </c>
      <c r="AV269" s="40" t="s">
        <v>153</v>
      </c>
      <c r="AW269" s="40" t="s">
        <v>2144</v>
      </c>
      <c r="AX269" s="40" t="s">
        <v>1799</v>
      </c>
    </row>
    <row r="270" spans="1:50" x14ac:dyDescent="0.2">
      <c r="A270" s="40" t="s">
        <v>11379</v>
      </c>
      <c r="B270" s="40" t="s">
        <v>10639</v>
      </c>
      <c r="C270" s="40" t="s">
        <v>11343</v>
      </c>
      <c r="D270" s="40" t="s">
        <v>187</v>
      </c>
      <c r="E270" s="48">
        <v>4599511</v>
      </c>
      <c r="F270" s="48">
        <v>24451</v>
      </c>
      <c r="G270" s="49">
        <v>4575060</v>
      </c>
      <c r="H270" s="41" t="s">
        <v>558</v>
      </c>
      <c r="I270" s="41" t="s">
        <v>188</v>
      </c>
      <c r="J270" s="42" t="s">
        <v>150</v>
      </c>
      <c r="K270" s="40" t="s">
        <v>2146</v>
      </c>
      <c r="L270" s="40" t="s">
        <v>2147</v>
      </c>
      <c r="M270" s="40" t="s">
        <v>140</v>
      </c>
      <c r="N270" s="40" t="s">
        <v>141</v>
      </c>
      <c r="O270" s="40" t="s">
        <v>2148</v>
      </c>
      <c r="P270" s="40" t="s">
        <v>143</v>
      </c>
      <c r="Q270" s="40" t="s">
        <v>148</v>
      </c>
      <c r="R270" s="40" t="s">
        <v>149</v>
      </c>
      <c r="S270" s="40" t="s">
        <v>1311</v>
      </c>
      <c r="T270" s="40" t="s">
        <v>1312</v>
      </c>
      <c r="U270" s="40" t="s">
        <v>27</v>
      </c>
      <c r="V270" s="40" t="s">
        <v>28</v>
      </c>
      <c r="W270" s="41" t="s">
        <v>29</v>
      </c>
      <c r="X270" s="41" t="s">
        <v>30</v>
      </c>
      <c r="Y270" s="41" t="s">
        <v>31</v>
      </c>
      <c r="Z270" s="41" t="s">
        <v>7554</v>
      </c>
      <c r="AA270" s="41" t="s">
        <v>32</v>
      </c>
      <c r="AB270" s="41" t="s">
        <v>32</v>
      </c>
      <c r="AC270" s="41" t="s">
        <v>32</v>
      </c>
      <c r="AD270" s="41" t="s">
        <v>189</v>
      </c>
      <c r="AE270" s="41"/>
      <c r="AF270" s="41"/>
      <c r="AG270" s="41" t="s">
        <v>190</v>
      </c>
      <c r="AH270" s="41"/>
      <c r="AI270" s="43"/>
      <c r="AJ270" s="41"/>
      <c r="AK270" s="43"/>
      <c r="AL270" s="41"/>
      <c r="AM270" s="41" t="s">
        <v>82</v>
      </c>
      <c r="AN270" s="41" t="s">
        <v>82</v>
      </c>
      <c r="AO270" s="41" t="s">
        <v>314</v>
      </c>
      <c r="AP270" s="41" t="s">
        <v>1029</v>
      </c>
      <c r="AQ270" s="41"/>
      <c r="AR270" s="41" t="s">
        <v>11380</v>
      </c>
      <c r="AS270" s="41" t="s">
        <v>11379</v>
      </c>
      <c r="AT270" s="41" t="s">
        <v>1029</v>
      </c>
      <c r="AU270" s="40" t="s">
        <v>278</v>
      </c>
      <c r="AV270" s="40" t="s">
        <v>153</v>
      </c>
      <c r="AW270" s="40" t="s">
        <v>2150</v>
      </c>
      <c r="AX270" s="40" t="s">
        <v>1799</v>
      </c>
    </row>
    <row r="271" spans="1:50" x14ac:dyDescent="0.2">
      <c r="A271" s="40" t="s">
        <v>11381</v>
      </c>
      <c r="B271" s="40" t="s">
        <v>10639</v>
      </c>
      <c r="C271" s="40" t="s">
        <v>11382</v>
      </c>
      <c r="D271" s="40" t="s">
        <v>187</v>
      </c>
      <c r="E271" s="48">
        <v>4599511</v>
      </c>
      <c r="F271" s="48">
        <v>24451</v>
      </c>
      <c r="G271" s="49">
        <v>4575060</v>
      </c>
      <c r="H271" s="41" t="s">
        <v>558</v>
      </c>
      <c r="I271" s="41" t="s">
        <v>188</v>
      </c>
      <c r="J271" s="42" t="s">
        <v>150</v>
      </c>
      <c r="K271" s="40" t="s">
        <v>2152</v>
      </c>
      <c r="L271" s="40" t="s">
        <v>2153</v>
      </c>
      <c r="M271" s="40" t="s">
        <v>140</v>
      </c>
      <c r="N271" s="40" t="s">
        <v>141</v>
      </c>
      <c r="O271" s="40" t="s">
        <v>2154</v>
      </c>
      <c r="P271" s="40" t="s">
        <v>143</v>
      </c>
      <c r="Q271" s="40" t="s">
        <v>151</v>
      </c>
      <c r="R271" s="40" t="s">
        <v>152</v>
      </c>
      <c r="S271" s="40" t="s">
        <v>1311</v>
      </c>
      <c r="T271" s="40" t="s">
        <v>1312</v>
      </c>
      <c r="U271" s="40" t="s">
        <v>27</v>
      </c>
      <c r="V271" s="40" t="s">
        <v>28</v>
      </c>
      <c r="W271" s="41" t="s">
        <v>29</v>
      </c>
      <c r="X271" s="41" t="s">
        <v>30</v>
      </c>
      <c r="Y271" s="41" t="s">
        <v>31</v>
      </c>
      <c r="Z271" s="41" t="s">
        <v>7554</v>
      </c>
      <c r="AA271" s="41" t="s">
        <v>32</v>
      </c>
      <c r="AB271" s="41" t="s">
        <v>32</v>
      </c>
      <c r="AC271" s="41" t="s">
        <v>32</v>
      </c>
      <c r="AD271" s="41" t="s">
        <v>189</v>
      </c>
      <c r="AE271" s="41"/>
      <c r="AF271" s="41"/>
      <c r="AG271" s="41" t="s">
        <v>190</v>
      </c>
      <c r="AH271" s="41"/>
      <c r="AI271" s="43"/>
      <c r="AJ271" s="41"/>
      <c r="AK271" s="43"/>
      <c r="AL271" s="41"/>
      <c r="AM271" s="41" t="s">
        <v>82</v>
      </c>
      <c r="AN271" s="41" t="s">
        <v>82</v>
      </c>
      <c r="AO271" s="41" t="s">
        <v>316</v>
      </c>
      <c r="AP271" s="41" t="s">
        <v>1029</v>
      </c>
      <c r="AQ271" s="41"/>
      <c r="AR271" s="41" t="s">
        <v>11383</v>
      </c>
      <c r="AS271" s="41" t="s">
        <v>11381</v>
      </c>
      <c r="AT271" s="41" t="s">
        <v>1029</v>
      </c>
      <c r="AU271" s="40" t="s">
        <v>315</v>
      </c>
      <c r="AV271" s="40" t="s">
        <v>153</v>
      </c>
      <c r="AW271" s="40" t="s">
        <v>2156</v>
      </c>
      <c r="AX271" s="40" t="s">
        <v>1799</v>
      </c>
    </row>
    <row r="272" spans="1:50" x14ac:dyDescent="0.2">
      <c r="A272" s="40" t="s">
        <v>11384</v>
      </c>
      <c r="B272" s="40" t="s">
        <v>10639</v>
      </c>
      <c r="C272" s="40" t="s">
        <v>11385</v>
      </c>
      <c r="D272" s="40" t="s">
        <v>187</v>
      </c>
      <c r="E272" s="48">
        <v>3555872</v>
      </c>
      <c r="F272" s="48">
        <v>18900</v>
      </c>
      <c r="G272" s="49">
        <v>3536972</v>
      </c>
      <c r="H272" s="41" t="s">
        <v>558</v>
      </c>
      <c r="I272" s="41" t="s">
        <v>188</v>
      </c>
      <c r="J272" s="42" t="s">
        <v>150</v>
      </c>
      <c r="K272" s="40" t="s">
        <v>2158</v>
      </c>
      <c r="L272" s="40" t="s">
        <v>2159</v>
      </c>
      <c r="M272" s="40" t="s">
        <v>140</v>
      </c>
      <c r="N272" s="40" t="s">
        <v>141</v>
      </c>
      <c r="O272" s="40" t="s">
        <v>2160</v>
      </c>
      <c r="P272" s="40" t="s">
        <v>143</v>
      </c>
      <c r="Q272" s="40" t="s">
        <v>148</v>
      </c>
      <c r="R272" s="40" t="s">
        <v>149</v>
      </c>
      <c r="S272" s="40" t="s">
        <v>1311</v>
      </c>
      <c r="T272" s="40" t="s">
        <v>1312</v>
      </c>
      <c r="U272" s="40" t="s">
        <v>27</v>
      </c>
      <c r="V272" s="40" t="s">
        <v>28</v>
      </c>
      <c r="W272" s="41" t="s">
        <v>29</v>
      </c>
      <c r="X272" s="41" t="s">
        <v>30</v>
      </c>
      <c r="Y272" s="41" t="s">
        <v>31</v>
      </c>
      <c r="Z272" s="41" t="s">
        <v>7568</v>
      </c>
      <c r="AA272" s="41" t="s">
        <v>32</v>
      </c>
      <c r="AB272" s="41" t="s">
        <v>32</v>
      </c>
      <c r="AC272" s="41" t="s">
        <v>32</v>
      </c>
      <c r="AD272" s="41" t="s">
        <v>189</v>
      </c>
      <c r="AE272" s="41"/>
      <c r="AF272" s="41"/>
      <c r="AG272" s="41" t="s">
        <v>190</v>
      </c>
      <c r="AH272" s="41"/>
      <c r="AI272" s="43"/>
      <c r="AJ272" s="41"/>
      <c r="AK272" s="43"/>
      <c r="AL272" s="41"/>
      <c r="AM272" s="41" t="s">
        <v>82</v>
      </c>
      <c r="AN272" s="41" t="s">
        <v>82</v>
      </c>
      <c r="AO272" s="41" t="s">
        <v>317</v>
      </c>
      <c r="AP272" s="41" t="s">
        <v>1029</v>
      </c>
      <c r="AQ272" s="41"/>
      <c r="AR272" s="41" t="s">
        <v>11386</v>
      </c>
      <c r="AS272" s="41" t="s">
        <v>11384</v>
      </c>
      <c r="AT272" s="41" t="s">
        <v>1029</v>
      </c>
      <c r="AU272" s="40" t="s">
        <v>315</v>
      </c>
      <c r="AV272" s="40" t="s">
        <v>153</v>
      </c>
      <c r="AW272" s="40" t="s">
        <v>2162</v>
      </c>
      <c r="AX272" s="40" t="s">
        <v>1799</v>
      </c>
    </row>
    <row r="273" spans="1:50" x14ac:dyDescent="0.2">
      <c r="A273" s="40" t="s">
        <v>11387</v>
      </c>
      <c r="B273" s="40" t="s">
        <v>10639</v>
      </c>
      <c r="C273" s="40" t="s">
        <v>11382</v>
      </c>
      <c r="D273" s="40" t="s">
        <v>187</v>
      </c>
      <c r="E273" s="48">
        <v>4599511</v>
      </c>
      <c r="F273" s="48">
        <v>24451</v>
      </c>
      <c r="G273" s="49">
        <v>4575060</v>
      </c>
      <c r="H273" s="41" t="s">
        <v>558</v>
      </c>
      <c r="I273" s="41" t="s">
        <v>188</v>
      </c>
      <c r="J273" s="42" t="s">
        <v>150</v>
      </c>
      <c r="K273" s="40" t="s">
        <v>2164</v>
      </c>
      <c r="L273" s="40" t="s">
        <v>2165</v>
      </c>
      <c r="M273" s="40" t="s">
        <v>140</v>
      </c>
      <c r="N273" s="40" t="s">
        <v>141</v>
      </c>
      <c r="O273" s="40" t="s">
        <v>2166</v>
      </c>
      <c r="P273" s="40" t="s">
        <v>143</v>
      </c>
      <c r="Q273" s="40" t="s">
        <v>151</v>
      </c>
      <c r="R273" s="40" t="s">
        <v>152</v>
      </c>
      <c r="S273" s="40" t="s">
        <v>1311</v>
      </c>
      <c r="T273" s="40" t="s">
        <v>1312</v>
      </c>
      <c r="U273" s="40" t="s">
        <v>27</v>
      </c>
      <c r="V273" s="40" t="s">
        <v>28</v>
      </c>
      <c r="W273" s="41" t="s">
        <v>29</v>
      </c>
      <c r="X273" s="41" t="s">
        <v>30</v>
      </c>
      <c r="Y273" s="41" t="s">
        <v>31</v>
      </c>
      <c r="Z273" s="41" t="s">
        <v>7554</v>
      </c>
      <c r="AA273" s="41" t="s">
        <v>32</v>
      </c>
      <c r="AB273" s="41" t="s">
        <v>32</v>
      </c>
      <c r="AC273" s="41" t="s">
        <v>32</v>
      </c>
      <c r="AD273" s="41" t="s">
        <v>189</v>
      </c>
      <c r="AE273" s="41"/>
      <c r="AF273" s="41"/>
      <c r="AG273" s="41" t="s">
        <v>190</v>
      </c>
      <c r="AH273" s="41"/>
      <c r="AI273" s="43"/>
      <c r="AJ273" s="41"/>
      <c r="AK273" s="43"/>
      <c r="AL273" s="41"/>
      <c r="AM273" s="41" t="s">
        <v>82</v>
      </c>
      <c r="AN273" s="41" t="s">
        <v>82</v>
      </c>
      <c r="AO273" s="41" t="s">
        <v>318</v>
      </c>
      <c r="AP273" s="41" t="s">
        <v>1029</v>
      </c>
      <c r="AQ273" s="41"/>
      <c r="AR273" s="41" t="s">
        <v>11388</v>
      </c>
      <c r="AS273" s="41" t="s">
        <v>11387</v>
      </c>
      <c r="AT273" s="41" t="s">
        <v>1029</v>
      </c>
      <c r="AU273" s="40" t="s">
        <v>315</v>
      </c>
      <c r="AV273" s="40" t="s">
        <v>153</v>
      </c>
      <c r="AW273" s="40" t="s">
        <v>2168</v>
      </c>
      <c r="AX273" s="40" t="s">
        <v>1799</v>
      </c>
    </row>
    <row r="274" spans="1:50" x14ac:dyDescent="0.2">
      <c r="A274" s="40" t="s">
        <v>11389</v>
      </c>
      <c r="B274" s="40" t="s">
        <v>10639</v>
      </c>
      <c r="C274" s="40" t="s">
        <v>11337</v>
      </c>
      <c r="D274" s="40" t="s">
        <v>187</v>
      </c>
      <c r="E274" s="48">
        <v>4599511</v>
      </c>
      <c r="F274" s="48">
        <v>24451</v>
      </c>
      <c r="G274" s="49">
        <v>4575060</v>
      </c>
      <c r="H274" s="41" t="s">
        <v>558</v>
      </c>
      <c r="I274" s="41" t="s">
        <v>188</v>
      </c>
      <c r="J274" s="42" t="s">
        <v>150</v>
      </c>
      <c r="K274" s="40" t="s">
        <v>2170</v>
      </c>
      <c r="L274" s="40" t="s">
        <v>2171</v>
      </c>
      <c r="M274" s="40" t="s">
        <v>140</v>
      </c>
      <c r="N274" s="40" t="s">
        <v>141</v>
      </c>
      <c r="O274" s="40" t="s">
        <v>2172</v>
      </c>
      <c r="P274" s="40" t="s">
        <v>143</v>
      </c>
      <c r="Q274" s="40" t="s">
        <v>157</v>
      </c>
      <c r="R274" s="40" t="s">
        <v>158</v>
      </c>
      <c r="S274" s="40" t="s">
        <v>1311</v>
      </c>
      <c r="T274" s="40" t="s">
        <v>1312</v>
      </c>
      <c r="U274" s="40" t="s">
        <v>27</v>
      </c>
      <c r="V274" s="40" t="s">
        <v>28</v>
      </c>
      <c r="W274" s="41" t="s">
        <v>29</v>
      </c>
      <c r="X274" s="41" t="s">
        <v>30</v>
      </c>
      <c r="Y274" s="41" t="s">
        <v>31</v>
      </c>
      <c r="Z274" s="41" t="s">
        <v>7554</v>
      </c>
      <c r="AA274" s="41" t="s">
        <v>32</v>
      </c>
      <c r="AB274" s="41" t="s">
        <v>32</v>
      </c>
      <c r="AC274" s="41" t="s">
        <v>32</v>
      </c>
      <c r="AD274" s="41" t="s">
        <v>189</v>
      </c>
      <c r="AE274" s="41"/>
      <c r="AF274" s="41"/>
      <c r="AG274" s="41" t="s">
        <v>190</v>
      </c>
      <c r="AH274" s="41"/>
      <c r="AI274" s="43"/>
      <c r="AJ274" s="41"/>
      <c r="AK274" s="43"/>
      <c r="AL274" s="41"/>
      <c r="AM274" s="41" t="s">
        <v>82</v>
      </c>
      <c r="AN274" s="41" t="s">
        <v>82</v>
      </c>
      <c r="AO274" s="41" t="s">
        <v>319</v>
      </c>
      <c r="AP274" s="41" t="s">
        <v>1029</v>
      </c>
      <c r="AQ274" s="41"/>
      <c r="AR274" s="41" t="s">
        <v>11390</v>
      </c>
      <c r="AS274" s="41" t="s">
        <v>11389</v>
      </c>
      <c r="AT274" s="41" t="s">
        <v>1029</v>
      </c>
      <c r="AU274" s="40" t="s">
        <v>315</v>
      </c>
      <c r="AV274" s="40" t="s">
        <v>153</v>
      </c>
      <c r="AW274" s="40" t="s">
        <v>2174</v>
      </c>
      <c r="AX274" s="40" t="s">
        <v>1799</v>
      </c>
    </row>
    <row r="275" spans="1:50" x14ac:dyDescent="0.2">
      <c r="A275" s="40" t="s">
        <v>11391</v>
      </c>
      <c r="B275" s="40" t="s">
        <v>10639</v>
      </c>
      <c r="C275" s="40" t="s">
        <v>11392</v>
      </c>
      <c r="D275" s="40" t="s">
        <v>187</v>
      </c>
      <c r="E275" s="48">
        <v>4599511</v>
      </c>
      <c r="F275" s="48">
        <v>24451</v>
      </c>
      <c r="G275" s="49">
        <v>4575060</v>
      </c>
      <c r="H275" s="41" t="s">
        <v>558</v>
      </c>
      <c r="I275" s="41" t="s">
        <v>188</v>
      </c>
      <c r="J275" s="42" t="s">
        <v>150</v>
      </c>
      <c r="K275" s="40" t="s">
        <v>2176</v>
      </c>
      <c r="L275" s="40" t="s">
        <v>2177</v>
      </c>
      <c r="M275" s="40" t="s">
        <v>140</v>
      </c>
      <c r="N275" s="40" t="s">
        <v>141</v>
      </c>
      <c r="O275" s="40" t="s">
        <v>2178</v>
      </c>
      <c r="P275" s="40" t="s">
        <v>143</v>
      </c>
      <c r="Q275" s="40" t="s">
        <v>900</v>
      </c>
      <c r="R275" s="40" t="s">
        <v>320</v>
      </c>
      <c r="S275" s="40" t="s">
        <v>1311</v>
      </c>
      <c r="T275" s="40" t="s">
        <v>1312</v>
      </c>
      <c r="U275" s="40" t="s">
        <v>27</v>
      </c>
      <c r="V275" s="40" t="s">
        <v>28</v>
      </c>
      <c r="W275" s="41" t="s">
        <v>29</v>
      </c>
      <c r="X275" s="41" t="s">
        <v>30</v>
      </c>
      <c r="Y275" s="41" t="s">
        <v>31</v>
      </c>
      <c r="Z275" s="41" t="s">
        <v>7554</v>
      </c>
      <c r="AA275" s="41" t="s">
        <v>32</v>
      </c>
      <c r="AB275" s="41" t="s">
        <v>32</v>
      </c>
      <c r="AC275" s="41" t="s">
        <v>32</v>
      </c>
      <c r="AD275" s="41" t="s">
        <v>189</v>
      </c>
      <c r="AE275" s="41"/>
      <c r="AF275" s="41"/>
      <c r="AG275" s="41" t="s">
        <v>190</v>
      </c>
      <c r="AH275" s="41"/>
      <c r="AI275" s="43"/>
      <c r="AJ275" s="41"/>
      <c r="AK275" s="43"/>
      <c r="AL275" s="41"/>
      <c r="AM275" s="41" t="s">
        <v>82</v>
      </c>
      <c r="AN275" s="41" t="s">
        <v>82</v>
      </c>
      <c r="AO275" s="41" t="s">
        <v>321</v>
      </c>
      <c r="AP275" s="41" t="s">
        <v>1029</v>
      </c>
      <c r="AQ275" s="41"/>
      <c r="AR275" s="41" t="s">
        <v>11393</v>
      </c>
      <c r="AS275" s="41" t="s">
        <v>11391</v>
      </c>
      <c r="AT275" s="41" t="s">
        <v>1029</v>
      </c>
      <c r="AU275" s="40" t="s">
        <v>315</v>
      </c>
      <c r="AV275" s="40" t="s">
        <v>153</v>
      </c>
      <c r="AW275" s="40" t="s">
        <v>2180</v>
      </c>
      <c r="AX275" s="40" t="s">
        <v>1799</v>
      </c>
    </row>
    <row r="276" spans="1:50" x14ac:dyDescent="0.2">
      <c r="A276" s="40" t="s">
        <v>11394</v>
      </c>
      <c r="B276" s="40" t="s">
        <v>10639</v>
      </c>
      <c r="C276" s="40" t="s">
        <v>11205</v>
      </c>
      <c r="D276" s="40" t="s">
        <v>187</v>
      </c>
      <c r="E276" s="48">
        <v>4599511</v>
      </c>
      <c r="F276" s="48">
        <v>24451</v>
      </c>
      <c r="G276" s="49">
        <v>4575060</v>
      </c>
      <c r="H276" s="41" t="s">
        <v>558</v>
      </c>
      <c r="I276" s="41" t="s">
        <v>188</v>
      </c>
      <c r="J276" s="42" t="s">
        <v>150</v>
      </c>
      <c r="K276" s="40" t="s">
        <v>2182</v>
      </c>
      <c r="L276" s="40" t="s">
        <v>2183</v>
      </c>
      <c r="M276" s="40" t="s">
        <v>140</v>
      </c>
      <c r="N276" s="40" t="s">
        <v>141</v>
      </c>
      <c r="O276" s="40" t="s">
        <v>2184</v>
      </c>
      <c r="P276" s="40" t="s">
        <v>143</v>
      </c>
      <c r="Q276" s="40" t="s">
        <v>148</v>
      </c>
      <c r="R276" s="40" t="s">
        <v>149</v>
      </c>
      <c r="S276" s="40" t="s">
        <v>1311</v>
      </c>
      <c r="T276" s="40" t="s">
        <v>1312</v>
      </c>
      <c r="U276" s="40" t="s">
        <v>27</v>
      </c>
      <c r="V276" s="40" t="s">
        <v>28</v>
      </c>
      <c r="W276" s="41" t="s">
        <v>29</v>
      </c>
      <c r="X276" s="41" t="s">
        <v>30</v>
      </c>
      <c r="Y276" s="41" t="s">
        <v>31</v>
      </c>
      <c r="Z276" s="41" t="s">
        <v>7554</v>
      </c>
      <c r="AA276" s="41" t="s">
        <v>32</v>
      </c>
      <c r="AB276" s="41" t="s">
        <v>32</v>
      </c>
      <c r="AC276" s="41" t="s">
        <v>32</v>
      </c>
      <c r="AD276" s="41" t="s">
        <v>189</v>
      </c>
      <c r="AE276" s="41"/>
      <c r="AF276" s="41"/>
      <c r="AG276" s="41" t="s">
        <v>190</v>
      </c>
      <c r="AH276" s="41"/>
      <c r="AI276" s="43"/>
      <c r="AJ276" s="41"/>
      <c r="AK276" s="43"/>
      <c r="AL276" s="41"/>
      <c r="AM276" s="41" t="s">
        <v>82</v>
      </c>
      <c r="AN276" s="41" t="s">
        <v>82</v>
      </c>
      <c r="AO276" s="41" t="s">
        <v>322</v>
      </c>
      <c r="AP276" s="41" t="s">
        <v>1029</v>
      </c>
      <c r="AQ276" s="41"/>
      <c r="AR276" s="41" t="s">
        <v>11395</v>
      </c>
      <c r="AS276" s="41" t="s">
        <v>11394</v>
      </c>
      <c r="AT276" s="41" t="s">
        <v>1029</v>
      </c>
      <c r="AU276" s="40" t="s">
        <v>315</v>
      </c>
      <c r="AV276" s="40" t="s">
        <v>153</v>
      </c>
      <c r="AW276" s="40" t="s">
        <v>2186</v>
      </c>
      <c r="AX276" s="40" t="s">
        <v>1799</v>
      </c>
    </row>
    <row r="277" spans="1:50" x14ac:dyDescent="0.2">
      <c r="A277" s="40" t="s">
        <v>11396</v>
      </c>
      <c r="B277" s="40" t="s">
        <v>10639</v>
      </c>
      <c r="C277" s="40" t="s">
        <v>11205</v>
      </c>
      <c r="D277" s="40" t="s">
        <v>187</v>
      </c>
      <c r="E277" s="48">
        <v>4599511</v>
      </c>
      <c r="F277" s="48">
        <v>26325</v>
      </c>
      <c r="G277" s="49">
        <v>4573186</v>
      </c>
      <c r="H277" s="41" t="s">
        <v>558</v>
      </c>
      <c r="I277" s="41" t="s">
        <v>188</v>
      </c>
      <c r="J277" s="42" t="s">
        <v>150</v>
      </c>
      <c r="K277" s="40" t="s">
        <v>2188</v>
      </c>
      <c r="L277" s="40" t="s">
        <v>2189</v>
      </c>
      <c r="M277" s="40" t="s">
        <v>140</v>
      </c>
      <c r="N277" s="40" t="s">
        <v>141</v>
      </c>
      <c r="O277" s="40" t="s">
        <v>2190</v>
      </c>
      <c r="P277" s="40" t="s">
        <v>143</v>
      </c>
      <c r="Q277" s="40" t="s">
        <v>148</v>
      </c>
      <c r="R277" s="40" t="s">
        <v>149</v>
      </c>
      <c r="S277" s="40" t="s">
        <v>1311</v>
      </c>
      <c r="T277" s="40" t="s">
        <v>1312</v>
      </c>
      <c r="U277" s="40" t="s">
        <v>27</v>
      </c>
      <c r="V277" s="40" t="s">
        <v>28</v>
      </c>
      <c r="W277" s="41" t="s">
        <v>29</v>
      </c>
      <c r="X277" s="41" t="s">
        <v>30</v>
      </c>
      <c r="Y277" s="41" t="s">
        <v>31</v>
      </c>
      <c r="Z277" s="41" t="s">
        <v>7554</v>
      </c>
      <c r="AA277" s="41" t="s">
        <v>32</v>
      </c>
      <c r="AB277" s="41" t="s">
        <v>32</v>
      </c>
      <c r="AC277" s="41" t="s">
        <v>32</v>
      </c>
      <c r="AD277" s="41" t="s">
        <v>189</v>
      </c>
      <c r="AE277" s="41"/>
      <c r="AF277" s="41"/>
      <c r="AG277" s="41" t="s">
        <v>190</v>
      </c>
      <c r="AH277" s="41"/>
      <c r="AI277" s="43"/>
      <c r="AJ277" s="41"/>
      <c r="AK277" s="43"/>
      <c r="AL277" s="41"/>
      <c r="AM277" s="41" t="s">
        <v>82</v>
      </c>
      <c r="AN277" s="41" t="s">
        <v>82</v>
      </c>
      <c r="AO277" s="41" t="s">
        <v>323</v>
      </c>
      <c r="AP277" s="41" t="s">
        <v>1029</v>
      </c>
      <c r="AQ277" s="41"/>
      <c r="AR277" s="41" t="s">
        <v>11397</v>
      </c>
      <c r="AS277" s="41" t="s">
        <v>11396</v>
      </c>
      <c r="AT277" s="41" t="s">
        <v>1029</v>
      </c>
      <c r="AU277" s="40" t="s">
        <v>315</v>
      </c>
      <c r="AV277" s="40" t="s">
        <v>153</v>
      </c>
      <c r="AW277" s="40" t="s">
        <v>2192</v>
      </c>
      <c r="AX277" s="40" t="s">
        <v>1799</v>
      </c>
    </row>
    <row r="278" spans="1:50" x14ac:dyDescent="0.2">
      <c r="A278" s="40" t="s">
        <v>11398</v>
      </c>
      <c r="B278" s="40" t="s">
        <v>10639</v>
      </c>
      <c r="C278" s="40" t="s">
        <v>11337</v>
      </c>
      <c r="D278" s="40" t="s">
        <v>187</v>
      </c>
      <c r="E278" s="48">
        <v>4599511</v>
      </c>
      <c r="F278" s="48">
        <v>24451</v>
      </c>
      <c r="G278" s="49">
        <v>4575060</v>
      </c>
      <c r="H278" s="41" t="s">
        <v>558</v>
      </c>
      <c r="I278" s="41" t="s">
        <v>188</v>
      </c>
      <c r="J278" s="42" t="s">
        <v>150</v>
      </c>
      <c r="K278" s="40" t="s">
        <v>2194</v>
      </c>
      <c r="L278" s="40" t="s">
        <v>2195</v>
      </c>
      <c r="M278" s="40" t="s">
        <v>140</v>
      </c>
      <c r="N278" s="40" t="s">
        <v>141</v>
      </c>
      <c r="O278" s="40" t="s">
        <v>2196</v>
      </c>
      <c r="P278" s="40" t="s">
        <v>143</v>
      </c>
      <c r="Q278" s="40" t="s">
        <v>157</v>
      </c>
      <c r="R278" s="40" t="s">
        <v>158</v>
      </c>
      <c r="S278" s="40" t="s">
        <v>1311</v>
      </c>
      <c r="T278" s="40" t="s">
        <v>1312</v>
      </c>
      <c r="U278" s="40" t="s">
        <v>27</v>
      </c>
      <c r="V278" s="40" t="s">
        <v>28</v>
      </c>
      <c r="W278" s="41" t="s">
        <v>29</v>
      </c>
      <c r="X278" s="41" t="s">
        <v>30</v>
      </c>
      <c r="Y278" s="41" t="s">
        <v>31</v>
      </c>
      <c r="Z278" s="41" t="s">
        <v>7554</v>
      </c>
      <c r="AA278" s="41" t="s">
        <v>32</v>
      </c>
      <c r="AB278" s="41" t="s">
        <v>32</v>
      </c>
      <c r="AC278" s="41" t="s">
        <v>32</v>
      </c>
      <c r="AD278" s="41" t="s">
        <v>189</v>
      </c>
      <c r="AE278" s="41"/>
      <c r="AF278" s="41"/>
      <c r="AG278" s="41" t="s">
        <v>190</v>
      </c>
      <c r="AH278" s="41"/>
      <c r="AI278" s="43"/>
      <c r="AJ278" s="41"/>
      <c r="AK278" s="43"/>
      <c r="AL278" s="41"/>
      <c r="AM278" s="41" t="s">
        <v>82</v>
      </c>
      <c r="AN278" s="41" t="s">
        <v>82</v>
      </c>
      <c r="AO278" s="41" t="s">
        <v>324</v>
      </c>
      <c r="AP278" s="41" t="s">
        <v>1029</v>
      </c>
      <c r="AQ278" s="41"/>
      <c r="AR278" s="41" t="s">
        <v>11399</v>
      </c>
      <c r="AS278" s="41" t="s">
        <v>11398</v>
      </c>
      <c r="AT278" s="41" t="s">
        <v>1029</v>
      </c>
      <c r="AU278" s="40" t="s">
        <v>315</v>
      </c>
      <c r="AV278" s="40" t="s">
        <v>153</v>
      </c>
      <c r="AW278" s="40" t="s">
        <v>2198</v>
      </c>
      <c r="AX278" s="40" t="s">
        <v>1799</v>
      </c>
    </row>
    <row r="279" spans="1:50" x14ac:dyDescent="0.2">
      <c r="A279" s="40" t="s">
        <v>11400</v>
      </c>
      <c r="B279" s="40" t="s">
        <v>10639</v>
      </c>
      <c r="C279" s="40" t="s">
        <v>11375</v>
      </c>
      <c r="D279" s="40" t="s">
        <v>187</v>
      </c>
      <c r="E279" s="48">
        <v>4599511</v>
      </c>
      <c r="F279" s="48">
        <v>24451</v>
      </c>
      <c r="G279" s="49">
        <v>4575060</v>
      </c>
      <c r="H279" s="41" t="s">
        <v>558</v>
      </c>
      <c r="I279" s="41" t="s">
        <v>188</v>
      </c>
      <c r="J279" s="42" t="s">
        <v>150</v>
      </c>
      <c r="K279" s="40" t="s">
        <v>2200</v>
      </c>
      <c r="L279" s="40" t="s">
        <v>2201</v>
      </c>
      <c r="M279" s="40" t="s">
        <v>140</v>
      </c>
      <c r="N279" s="40" t="s">
        <v>141</v>
      </c>
      <c r="O279" s="40" t="s">
        <v>2202</v>
      </c>
      <c r="P279" s="40" t="s">
        <v>143</v>
      </c>
      <c r="Q279" s="40" t="s">
        <v>148</v>
      </c>
      <c r="R279" s="40" t="s">
        <v>149</v>
      </c>
      <c r="S279" s="40" t="s">
        <v>1311</v>
      </c>
      <c r="T279" s="40" t="s">
        <v>1312</v>
      </c>
      <c r="U279" s="40" t="s">
        <v>27</v>
      </c>
      <c r="V279" s="40" t="s">
        <v>28</v>
      </c>
      <c r="W279" s="41" t="s">
        <v>29</v>
      </c>
      <c r="X279" s="41" t="s">
        <v>30</v>
      </c>
      <c r="Y279" s="41" t="s">
        <v>31</v>
      </c>
      <c r="Z279" s="41" t="s">
        <v>7554</v>
      </c>
      <c r="AA279" s="41" t="s">
        <v>32</v>
      </c>
      <c r="AB279" s="41" t="s">
        <v>32</v>
      </c>
      <c r="AC279" s="41" t="s">
        <v>32</v>
      </c>
      <c r="AD279" s="41" t="s">
        <v>189</v>
      </c>
      <c r="AE279" s="41"/>
      <c r="AF279" s="41"/>
      <c r="AG279" s="41" t="s">
        <v>190</v>
      </c>
      <c r="AH279" s="41"/>
      <c r="AI279" s="43"/>
      <c r="AJ279" s="41"/>
      <c r="AK279" s="43"/>
      <c r="AL279" s="41"/>
      <c r="AM279" s="41" t="s">
        <v>82</v>
      </c>
      <c r="AN279" s="41" t="s">
        <v>82</v>
      </c>
      <c r="AO279" s="41" t="s">
        <v>325</v>
      </c>
      <c r="AP279" s="41" t="s">
        <v>1029</v>
      </c>
      <c r="AQ279" s="41"/>
      <c r="AR279" s="41" t="s">
        <v>11401</v>
      </c>
      <c r="AS279" s="41" t="s">
        <v>11400</v>
      </c>
      <c r="AT279" s="41" t="s">
        <v>1029</v>
      </c>
      <c r="AU279" s="40" t="s">
        <v>315</v>
      </c>
      <c r="AV279" s="40" t="s">
        <v>153</v>
      </c>
      <c r="AW279" s="40" t="s">
        <v>2204</v>
      </c>
      <c r="AX279" s="40" t="s">
        <v>1799</v>
      </c>
    </row>
    <row r="280" spans="1:50" x14ac:dyDescent="0.2">
      <c r="A280" s="40" t="s">
        <v>11402</v>
      </c>
      <c r="B280" s="40" t="s">
        <v>10639</v>
      </c>
      <c r="C280" s="40" t="s">
        <v>11403</v>
      </c>
      <c r="D280" s="40" t="s">
        <v>187</v>
      </c>
      <c r="E280" s="48">
        <v>4599511</v>
      </c>
      <c r="F280" s="48">
        <v>24451</v>
      </c>
      <c r="G280" s="49">
        <v>4575060</v>
      </c>
      <c r="H280" s="41" t="s">
        <v>558</v>
      </c>
      <c r="I280" s="41" t="s">
        <v>188</v>
      </c>
      <c r="J280" s="42" t="s">
        <v>150</v>
      </c>
      <c r="K280" s="40" t="s">
        <v>2206</v>
      </c>
      <c r="L280" s="40" t="s">
        <v>2207</v>
      </c>
      <c r="M280" s="40" t="s">
        <v>140</v>
      </c>
      <c r="N280" s="40" t="s">
        <v>141</v>
      </c>
      <c r="O280" s="40" t="s">
        <v>2208</v>
      </c>
      <c r="P280" s="40" t="s">
        <v>143</v>
      </c>
      <c r="Q280" s="40" t="s">
        <v>155</v>
      </c>
      <c r="R280" s="40" t="s">
        <v>156</v>
      </c>
      <c r="S280" s="40" t="s">
        <v>1311</v>
      </c>
      <c r="T280" s="40" t="s">
        <v>1312</v>
      </c>
      <c r="U280" s="40" t="s">
        <v>27</v>
      </c>
      <c r="V280" s="40" t="s">
        <v>28</v>
      </c>
      <c r="W280" s="41" t="s">
        <v>29</v>
      </c>
      <c r="X280" s="41" t="s">
        <v>30</v>
      </c>
      <c r="Y280" s="41" t="s">
        <v>31</v>
      </c>
      <c r="Z280" s="41" t="s">
        <v>7554</v>
      </c>
      <c r="AA280" s="41" t="s">
        <v>32</v>
      </c>
      <c r="AB280" s="41" t="s">
        <v>32</v>
      </c>
      <c r="AC280" s="41" t="s">
        <v>32</v>
      </c>
      <c r="AD280" s="41" t="s">
        <v>189</v>
      </c>
      <c r="AE280" s="41"/>
      <c r="AF280" s="41"/>
      <c r="AG280" s="41" t="s">
        <v>190</v>
      </c>
      <c r="AH280" s="41"/>
      <c r="AI280" s="43"/>
      <c r="AJ280" s="41"/>
      <c r="AK280" s="43"/>
      <c r="AL280" s="41"/>
      <c r="AM280" s="41" t="s">
        <v>82</v>
      </c>
      <c r="AN280" s="41" t="s">
        <v>82</v>
      </c>
      <c r="AO280" s="41" t="s">
        <v>326</v>
      </c>
      <c r="AP280" s="41" t="s">
        <v>1029</v>
      </c>
      <c r="AQ280" s="41"/>
      <c r="AR280" s="41" t="s">
        <v>11404</v>
      </c>
      <c r="AS280" s="41" t="s">
        <v>11402</v>
      </c>
      <c r="AT280" s="41" t="s">
        <v>1029</v>
      </c>
      <c r="AU280" s="40" t="s">
        <v>315</v>
      </c>
      <c r="AV280" s="40" t="s">
        <v>153</v>
      </c>
      <c r="AW280" s="40" t="s">
        <v>2210</v>
      </c>
      <c r="AX280" s="40" t="s">
        <v>1799</v>
      </c>
    </row>
    <row r="281" spans="1:50" x14ac:dyDescent="0.2">
      <c r="A281" s="40" t="s">
        <v>11405</v>
      </c>
      <c r="B281" s="40" t="s">
        <v>10639</v>
      </c>
      <c r="C281" s="40" t="s">
        <v>11375</v>
      </c>
      <c r="D281" s="40" t="s">
        <v>187</v>
      </c>
      <c r="E281" s="48">
        <v>4599511</v>
      </c>
      <c r="F281" s="48">
        <v>24451</v>
      </c>
      <c r="G281" s="49">
        <v>4575060</v>
      </c>
      <c r="H281" s="41" t="s">
        <v>558</v>
      </c>
      <c r="I281" s="41" t="s">
        <v>188</v>
      </c>
      <c r="J281" s="42" t="s">
        <v>150</v>
      </c>
      <c r="K281" s="40" t="s">
        <v>2212</v>
      </c>
      <c r="L281" s="40" t="s">
        <v>2213</v>
      </c>
      <c r="M281" s="40" t="s">
        <v>140</v>
      </c>
      <c r="N281" s="40" t="s">
        <v>141</v>
      </c>
      <c r="O281" s="40" t="s">
        <v>2214</v>
      </c>
      <c r="P281" s="40" t="s">
        <v>143</v>
      </c>
      <c r="Q281" s="40" t="s">
        <v>148</v>
      </c>
      <c r="R281" s="40" t="s">
        <v>149</v>
      </c>
      <c r="S281" s="40" t="s">
        <v>1311</v>
      </c>
      <c r="T281" s="40" t="s">
        <v>1312</v>
      </c>
      <c r="U281" s="40" t="s">
        <v>27</v>
      </c>
      <c r="V281" s="40" t="s">
        <v>28</v>
      </c>
      <c r="W281" s="41" t="s">
        <v>29</v>
      </c>
      <c r="X281" s="41" t="s">
        <v>30</v>
      </c>
      <c r="Y281" s="41" t="s">
        <v>31</v>
      </c>
      <c r="Z281" s="41" t="s">
        <v>7554</v>
      </c>
      <c r="AA281" s="41" t="s">
        <v>32</v>
      </c>
      <c r="AB281" s="41" t="s">
        <v>32</v>
      </c>
      <c r="AC281" s="41" t="s">
        <v>32</v>
      </c>
      <c r="AD281" s="41" t="s">
        <v>189</v>
      </c>
      <c r="AE281" s="41"/>
      <c r="AF281" s="41"/>
      <c r="AG281" s="41" t="s">
        <v>190</v>
      </c>
      <c r="AH281" s="41"/>
      <c r="AI281" s="43"/>
      <c r="AJ281" s="41"/>
      <c r="AK281" s="43"/>
      <c r="AL281" s="41"/>
      <c r="AM281" s="41" t="s">
        <v>82</v>
      </c>
      <c r="AN281" s="41" t="s">
        <v>82</v>
      </c>
      <c r="AO281" s="41" t="s">
        <v>327</v>
      </c>
      <c r="AP281" s="41" t="s">
        <v>1029</v>
      </c>
      <c r="AQ281" s="41"/>
      <c r="AR281" s="41" t="s">
        <v>11406</v>
      </c>
      <c r="AS281" s="41" t="s">
        <v>11405</v>
      </c>
      <c r="AT281" s="41" t="s">
        <v>1029</v>
      </c>
      <c r="AU281" s="40" t="s">
        <v>315</v>
      </c>
      <c r="AV281" s="40" t="s">
        <v>153</v>
      </c>
      <c r="AW281" s="40" t="s">
        <v>2216</v>
      </c>
      <c r="AX281" s="40" t="s">
        <v>1799</v>
      </c>
    </row>
    <row r="282" spans="1:50" x14ac:dyDescent="0.2">
      <c r="A282" s="40" t="s">
        <v>11407</v>
      </c>
      <c r="B282" s="40" t="s">
        <v>10639</v>
      </c>
      <c r="C282" s="40" t="s">
        <v>11408</v>
      </c>
      <c r="D282" s="40" t="s">
        <v>187</v>
      </c>
      <c r="E282" s="48">
        <v>4599511</v>
      </c>
      <c r="F282" s="48">
        <v>24451</v>
      </c>
      <c r="G282" s="49">
        <v>4575060</v>
      </c>
      <c r="H282" s="41" t="s">
        <v>558</v>
      </c>
      <c r="I282" s="41" t="s">
        <v>188</v>
      </c>
      <c r="J282" s="42" t="s">
        <v>150</v>
      </c>
      <c r="K282" s="40" t="s">
        <v>2218</v>
      </c>
      <c r="L282" s="40" t="s">
        <v>2219</v>
      </c>
      <c r="M282" s="40" t="s">
        <v>140</v>
      </c>
      <c r="N282" s="40" t="s">
        <v>141</v>
      </c>
      <c r="O282" s="40" t="s">
        <v>2220</v>
      </c>
      <c r="P282" s="40" t="s">
        <v>143</v>
      </c>
      <c r="Q282" s="40" t="s">
        <v>270</v>
      </c>
      <c r="R282" s="40" t="s">
        <v>271</v>
      </c>
      <c r="S282" s="40" t="s">
        <v>1311</v>
      </c>
      <c r="T282" s="40" t="s">
        <v>1312</v>
      </c>
      <c r="U282" s="40" t="s">
        <v>27</v>
      </c>
      <c r="V282" s="40" t="s">
        <v>28</v>
      </c>
      <c r="W282" s="41" t="s">
        <v>29</v>
      </c>
      <c r="X282" s="41" t="s">
        <v>30</v>
      </c>
      <c r="Y282" s="41" t="s">
        <v>31</v>
      </c>
      <c r="Z282" s="41" t="s">
        <v>7554</v>
      </c>
      <c r="AA282" s="41" t="s">
        <v>32</v>
      </c>
      <c r="AB282" s="41" t="s">
        <v>32</v>
      </c>
      <c r="AC282" s="41" t="s">
        <v>32</v>
      </c>
      <c r="AD282" s="41" t="s">
        <v>189</v>
      </c>
      <c r="AE282" s="41"/>
      <c r="AF282" s="41"/>
      <c r="AG282" s="41" t="s">
        <v>190</v>
      </c>
      <c r="AH282" s="41"/>
      <c r="AI282" s="43"/>
      <c r="AJ282" s="41"/>
      <c r="AK282" s="43"/>
      <c r="AL282" s="41"/>
      <c r="AM282" s="41" t="s">
        <v>82</v>
      </c>
      <c r="AN282" s="41" t="s">
        <v>82</v>
      </c>
      <c r="AO282" s="41" t="s">
        <v>328</v>
      </c>
      <c r="AP282" s="41" t="s">
        <v>1029</v>
      </c>
      <c r="AQ282" s="41"/>
      <c r="AR282" s="41" t="s">
        <v>11409</v>
      </c>
      <c r="AS282" s="41" t="s">
        <v>11407</v>
      </c>
      <c r="AT282" s="41" t="s">
        <v>1029</v>
      </c>
      <c r="AU282" s="40" t="s">
        <v>315</v>
      </c>
      <c r="AV282" s="40" t="s">
        <v>153</v>
      </c>
      <c r="AW282" s="40" t="s">
        <v>2222</v>
      </c>
      <c r="AX282" s="40" t="s">
        <v>1799</v>
      </c>
    </row>
    <row r="283" spans="1:50" x14ac:dyDescent="0.2">
      <c r="A283" s="40" t="s">
        <v>11410</v>
      </c>
      <c r="B283" s="40" t="s">
        <v>10639</v>
      </c>
      <c r="C283" s="40" t="s">
        <v>11411</v>
      </c>
      <c r="D283" s="40" t="s">
        <v>187</v>
      </c>
      <c r="E283" s="48">
        <v>4599511</v>
      </c>
      <c r="F283" s="48">
        <v>24451</v>
      </c>
      <c r="G283" s="49">
        <v>4575060</v>
      </c>
      <c r="H283" s="41" t="s">
        <v>558</v>
      </c>
      <c r="I283" s="41" t="s">
        <v>188</v>
      </c>
      <c r="J283" s="42" t="s">
        <v>150</v>
      </c>
      <c r="K283" s="40" t="s">
        <v>2224</v>
      </c>
      <c r="L283" s="40" t="s">
        <v>2225</v>
      </c>
      <c r="M283" s="40" t="s">
        <v>140</v>
      </c>
      <c r="N283" s="40" t="s">
        <v>141</v>
      </c>
      <c r="O283" s="40" t="s">
        <v>2226</v>
      </c>
      <c r="P283" s="40" t="s">
        <v>143</v>
      </c>
      <c r="Q283" s="40" t="s">
        <v>157</v>
      </c>
      <c r="R283" s="40" t="s">
        <v>158</v>
      </c>
      <c r="S283" s="40" t="s">
        <v>1311</v>
      </c>
      <c r="T283" s="40" t="s">
        <v>1312</v>
      </c>
      <c r="U283" s="40" t="s">
        <v>27</v>
      </c>
      <c r="V283" s="40" t="s">
        <v>28</v>
      </c>
      <c r="W283" s="41" t="s">
        <v>29</v>
      </c>
      <c r="X283" s="41" t="s">
        <v>30</v>
      </c>
      <c r="Y283" s="41" t="s">
        <v>31</v>
      </c>
      <c r="Z283" s="41" t="s">
        <v>7554</v>
      </c>
      <c r="AA283" s="41" t="s">
        <v>32</v>
      </c>
      <c r="AB283" s="41" t="s">
        <v>32</v>
      </c>
      <c r="AC283" s="41" t="s">
        <v>32</v>
      </c>
      <c r="AD283" s="41" t="s">
        <v>189</v>
      </c>
      <c r="AE283" s="41"/>
      <c r="AF283" s="41"/>
      <c r="AG283" s="41" t="s">
        <v>190</v>
      </c>
      <c r="AH283" s="41"/>
      <c r="AI283" s="43"/>
      <c r="AJ283" s="41"/>
      <c r="AK283" s="43"/>
      <c r="AL283" s="41"/>
      <c r="AM283" s="41" t="s">
        <v>82</v>
      </c>
      <c r="AN283" s="41" t="s">
        <v>82</v>
      </c>
      <c r="AO283" s="41" t="s">
        <v>329</v>
      </c>
      <c r="AP283" s="41" t="s">
        <v>1029</v>
      </c>
      <c r="AQ283" s="41"/>
      <c r="AR283" s="41" t="s">
        <v>11412</v>
      </c>
      <c r="AS283" s="41" t="s">
        <v>11410</v>
      </c>
      <c r="AT283" s="41" t="s">
        <v>1029</v>
      </c>
      <c r="AU283" s="40" t="s">
        <v>315</v>
      </c>
      <c r="AV283" s="40" t="s">
        <v>153</v>
      </c>
      <c r="AW283" s="40" t="s">
        <v>2228</v>
      </c>
      <c r="AX283" s="40" t="s">
        <v>1799</v>
      </c>
    </row>
    <row r="284" spans="1:50" x14ac:dyDescent="0.2">
      <c r="A284" s="40" t="s">
        <v>11413</v>
      </c>
      <c r="B284" s="40" t="s">
        <v>10639</v>
      </c>
      <c r="C284" s="40" t="s">
        <v>11372</v>
      </c>
      <c r="D284" s="40" t="s">
        <v>187</v>
      </c>
      <c r="E284" s="48">
        <v>4599511</v>
      </c>
      <c r="F284" s="48">
        <v>24451</v>
      </c>
      <c r="G284" s="49">
        <v>4575060</v>
      </c>
      <c r="H284" s="41" t="s">
        <v>558</v>
      </c>
      <c r="I284" s="41" t="s">
        <v>188</v>
      </c>
      <c r="J284" s="42" t="s">
        <v>150</v>
      </c>
      <c r="K284" s="40" t="s">
        <v>2230</v>
      </c>
      <c r="L284" s="40" t="s">
        <v>2231</v>
      </c>
      <c r="M284" s="40" t="s">
        <v>140</v>
      </c>
      <c r="N284" s="40" t="s">
        <v>141</v>
      </c>
      <c r="O284" s="40" t="s">
        <v>2232</v>
      </c>
      <c r="P284" s="40" t="s">
        <v>143</v>
      </c>
      <c r="Q284" s="40" t="s">
        <v>157</v>
      </c>
      <c r="R284" s="40" t="s">
        <v>158</v>
      </c>
      <c r="S284" s="40" t="s">
        <v>1311</v>
      </c>
      <c r="T284" s="40" t="s">
        <v>1312</v>
      </c>
      <c r="U284" s="40" t="s">
        <v>27</v>
      </c>
      <c r="V284" s="40" t="s">
        <v>28</v>
      </c>
      <c r="W284" s="41" t="s">
        <v>29</v>
      </c>
      <c r="X284" s="41" t="s">
        <v>30</v>
      </c>
      <c r="Y284" s="41" t="s">
        <v>31</v>
      </c>
      <c r="Z284" s="41" t="s">
        <v>7554</v>
      </c>
      <c r="AA284" s="41" t="s">
        <v>32</v>
      </c>
      <c r="AB284" s="41" t="s">
        <v>32</v>
      </c>
      <c r="AC284" s="41" t="s">
        <v>32</v>
      </c>
      <c r="AD284" s="41" t="s">
        <v>189</v>
      </c>
      <c r="AE284" s="41"/>
      <c r="AF284" s="41"/>
      <c r="AG284" s="41" t="s">
        <v>190</v>
      </c>
      <c r="AH284" s="41"/>
      <c r="AI284" s="43"/>
      <c r="AJ284" s="41"/>
      <c r="AK284" s="43"/>
      <c r="AL284" s="41"/>
      <c r="AM284" s="41" t="s">
        <v>82</v>
      </c>
      <c r="AN284" s="41" t="s">
        <v>82</v>
      </c>
      <c r="AO284" s="41" t="s">
        <v>330</v>
      </c>
      <c r="AP284" s="41" t="s">
        <v>1029</v>
      </c>
      <c r="AQ284" s="41"/>
      <c r="AR284" s="41" t="s">
        <v>11414</v>
      </c>
      <c r="AS284" s="41" t="s">
        <v>11413</v>
      </c>
      <c r="AT284" s="41" t="s">
        <v>1029</v>
      </c>
      <c r="AU284" s="40" t="s">
        <v>315</v>
      </c>
      <c r="AV284" s="40" t="s">
        <v>153</v>
      </c>
      <c r="AW284" s="40" t="s">
        <v>2234</v>
      </c>
      <c r="AX284" s="40" t="s">
        <v>1799</v>
      </c>
    </row>
    <row r="285" spans="1:50" x14ac:dyDescent="0.2">
      <c r="A285" s="40" t="s">
        <v>11415</v>
      </c>
      <c r="B285" s="40" t="s">
        <v>10639</v>
      </c>
      <c r="C285" s="40" t="s">
        <v>11375</v>
      </c>
      <c r="D285" s="40" t="s">
        <v>187</v>
      </c>
      <c r="E285" s="48">
        <v>4599511</v>
      </c>
      <c r="F285" s="48">
        <v>24451</v>
      </c>
      <c r="G285" s="49">
        <v>4575060</v>
      </c>
      <c r="H285" s="41" t="s">
        <v>558</v>
      </c>
      <c r="I285" s="41" t="s">
        <v>188</v>
      </c>
      <c r="J285" s="42" t="s">
        <v>150</v>
      </c>
      <c r="K285" s="40" t="s">
        <v>2236</v>
      </c>
      <c r="L285" s="40" t="s">
        <v>2237</v>
      </c>
      <c r="M285" s="40" t="s">
        <v>140</v>
      </c>
      <c r="N285" s="40" t="s">
        <v>141</v>
      </c>
      <c r="O285" s="40" t="s">
        <v>2238</v>
      </c>
      <c r="P285" s="40" t="s">
        <v>143</v>
      </c>
      <c r="Q285" s="40" t="s">
        <v>148</v>
      </c>
      <c r="R285" s="40" t="s">
        <v>149</v>
      </c>
      <c r="S285" s="40" t="s">
        <v>1311</v>
      </c>
      <c r="T285" s="40" t="s">
        <v>1312</v>
      </c>
      <c r="U285" s="40" t="s">
        <v>27</v>
      </c>
      <c r="V285" s="40" t="s">
        <v>28</v>
      </c>
      <c r="W285" s="41" t="s">
        <v>29</v>
      </c>
      <c r="X285" s="41" t="s">
        <v>30</v>
      </c>
      <c r="Y285" s="41" t="s">
        <v>31</v>
      </c>
      <c r="Z285" s="41" t="s">
        <v>7554</v>
      </c>
      <c r="AA285" s="41" t="s">
        <v>32</v>
      </c>
      <c r="AB285" s="41" t="s">
        <v>32</v>
      </c>
      <c r="AC285" s="41" t="s">
        <v>32</v>
      </c>
      <c r="AD285" s="41" t="s">
        <v>189</v>
      </c>
      <c r="AE285" s="41"/>
      <c r="AF285" s="41"/>
      <c r="AG285" s="41" t="s">
        <v>190</v>
      </c>
      <c r="AH285" s="41"/>
      <c r="AI285" s="43"/>
      <c r="AJ285" s="41"/>
      <c r="AK285" s="43"/>
      <c r="AL285" s="41"/>
      <c r="AM285" s="41" t="s">
        <v>82</v>
      </c>
      <c r="AN285" s="41" t="s">
        <v>82</v>
      </c>
      <c r="AO285" s="41" t="s">
        <v>331</v>
      </c>
      <c r="AP285" s="41" t="s">
        <v>1029</v>
      </c>
      <c r="AQ285" s="41"/>
      <c r="AR285" s="41" t="s">
        <v>11416</v>
      </c>
      <c r="AS285" s="41" t="s">
        <v>11415</v>
      </c>
      <c r="AT285" s="41" t="s">
        <v>1029</v>
      </c>
      <c r="AU285" s="40" t="s">
        <v>315</v>
      </c>
      <c r="AV285" s="40" t="s">
        <v>153</v>
      </c>
      <c r="AW285" s="40" t="s">
        <v>2240</v>
      </c>
      <c r="AX285" s="40" t="s">
        <v>1799</v>
      </c>
    </row>
    <row r="286" spans="1:50" x14ac:dyDescent="0.2">
      <c r="A286" s="40" t="s">
        <v>11417</v>
      </c>
      <c r="B286" s="40" t="s">
        <v>10639</v>
      </c>
      <c r="C286" s="40" t="s">
        <v>11351</v>
      </c>
      <c r="D286" s="40" t="s">
        <v>187</v>
      </c>
      <c r="E286" s="48">
        <v>4599511</v>
      </c>
      <c r="F286" s="48">
        <v>24451</v>
      </c>
      <c r="G286" s="49">
        <v>4575060</v>
      </c>
      <c r="H286" s="41" t="s">
        <v>558</v>
      </c>
      <c r="I286" s="41" t="s">
        <v>188</v>
      </c>
      <c r="J286" s="42" t="s">
        <v>150</v>
      </c>
      <c r="K286" s="40" t="s">
        <v>2242</v>
      </c>
      <c r="L286" s="40" t="s">
        <v>2243</v>
      </c>
      <c r="M286" s="40" t="s">
        <v>140</v>
      </c>
      <c r="N286" s="40" t="s">
        <v>141</v>
      </c>
      <c r="O286" s="40" t="s">
        <v>2244</v>
      </c>
      <c r="P286" s="40" t="s">
        <v>143</v>
      </c>
      <c r="Q286" s="40" t="s">
        <v>155</v>
      </c>
      <c r="R286" s="40" t="s">
        <v>156</v>
      </c>
      <c r="S286" s="40" t="s">
        <v>1311</v>
      </c>
      <c r="T286" s="40" t="s">
        <v>1312</v>
      </c>
      <c r="U286" s="40" t="s">
        <v>27</v>
      </c>
      <c r="V286" s="40" t="s">
        <v>28</v>
      </c>
      <c r="W286" s="41" t="s">
        <v>29</v>
      </c>
      <c r="X286" s="41" t="s">
        <v>30</v>
      </c>
      <c r="Y286" s="41" t="s">
        <v>31</v>
      </c>
      <c r="Z286" s="41" t="s">
        <v>7554</v>
      </c>
      <c r="AA286" s="41" t="s">
        <v>32</v>
      </c>
      <c r="AB286" s="41" t="s">
        <v>32</v>
      </c>
      <c r="AC286" s="41" t="s">
        <v>32</v>
      </c>
      <c r="AD286" s="41" t="s">
        <v>189</v>
      </c>
      <c r="AE286" s="41"/>
      <c r="AF286" s="41"/>
      <c r="AG286" s="41" t="s">
        <v>190</v>
      </c>
      <c r="AH286" s="41"/>
      <c r="AI286" s="43"/>
      <c r="AJ286" s="41"/>
      <c r="AK286" s="43"/>
      <c r="AL286" s="41"/>
      <c r="AM286" s="41" t="s">
        <v>82</v>
      </c>
      <c r="AN286" s="41" t="s">
        <v>82</v>
      </c>
      <c r="AO286" s="41" t="s">
        <v>332</v>
      </c>
      <c r="AP286" s="41" t="s">
        <v>1029</v>
      </c>
      <c r="AQ286" s="41"/>
      <c r="AR286" s="41" t="s">
        <v>11418</v>
      </c>
      <c r="AS286" s="41" t="s">
        <v>11417</v>
      </c>
      <c r="AT286" s="41" t="s">
        <v>1029</v>
      </c>
      <c r="AU286" s="40" t="s">
        <v>315</v>
      </c>
      <c r="AV286" s="40" t="s">
        <v>153</v>
      </c>
      <c r="AW286" s="40" t="s">
        <v>2246</v>
      </c>
      <c r="AX286" s="40" t="s">
        <v>1799</v>
      </c>
    </row>
    <row r="287" spans="1:50" x14ac:dyDescent="0.2">
      <c r="A287" s="40" t="s">
        <v>11419</v>
      </c>
      <c r="B287" s="40" t="s">
        <v>10639</v>
      </c>
      <c r="C287" s="40" t="s">
        <v>11340</v>
      </c>
      <c r="D287" s="40" t="s">
        <v>187</v>
      </c>
      <c r="E287" s="48">
        <v>4599511</v>
      </c>
      <c r="F287" s="48">
        <v>24451</v>
      </c>
      <c r="G287" s="49">
        <v>4575060</v>
      </c>
      <c r="H287" s="41" t="s">
        <v>558</v>
      </c>
      <c r="I287" s="41" t="s">
        <v>188</v>
      </c>
      <c r="J287" s="42" t="s">
        <v>150</v>
      </c>
      <c r="K287" s="40" t="s">
        <v>2248</v>
      </c>
      <c r="L287" s="40" t="s">
        <v>2249</v>
      </c>
      <c r="M287" s="40" t="s">
        <v>140</v>
      </c>
      <c r="N287" s="40" t="s">
        <v>141</v>
      </c>
      <c r="O287" s="40" t="s">
        <v>2250</v>
      </c>
      <c r="P287" s="40" t="s">
        <v>143</v>
      </c>
      <c r="Q287" s="40" t="s">
        <v>151</v>
      </c>
      <c r="R287" s="40" t="s">
        <v>152</v>
      </c>
      <c r="S287" s="40" t="s">
        <v>1311</v>
      </c>
      <c r="T287" s="40" t="s">
        <v>1312</v>
      </c>
      <c r="U287" s="40" t="s">
        <v>27</v>
      </c>
      <c r="V287" s="40" t="s">
        <v>28</v>
      </c>
      <c r="W287" s="41" t="s">
        <v>29</v>
      </c>
      <c r="X287" s="41" t="s">
        <v>30</v>
      </c>
      <c r="Y287" s="41" t="s">
        <v>31</v>
      </c>
      <c r="Z287" s="41" t="s">
        <v>7554</v>
      </c>
      <c r="AA287" s="41" t="s">
        <v>32</v>
      </c>
      <c r="AB287" s="41" t="s">
        <v>32</v>
      </c>
      <c r="AC287" s="41" t="s">
        <v>32</v>
      </c>
      <c r="AD287" s="41" t="s">
        <v>189</v>
      </c>
      <c r="AE287" s="41"/>
      <c r="AF287" s="41"/>
      <c r="AG287" s="41" t="s">
        <v>190</v>
      </c>
      <c r="AH287" s="41"/>
      <c r="AI287" s="43"/>
      <c r="AJ287" s="41"/>
      <c r="AK287" s="43"/>
      <c r="AL287" s="41"/>
      <c r="AM287" s="41" t="s">
        <v>82</v>
      </c>
      <c r="AN287" s="41" t="s">
        <v>82</v>
      </c>
      <c r="AO287" s="41" t="s">
        <v>333</v>
      </c>
      <c r="AP287" s="41" t="s">
        <v>1029</v>
      </c>
      <c r="AQ287" s="41"/>
      <c r="AR287" s="41" t="s">
        <v>11420</v>
      </c>
      <c r="AS287" s="41" t="s">
        <v>11419</v>
      </c>
      <c r="AT287" s="41" t="s">
        <v>1029</v>
      </c>
      <c r="AU287" s="40" t="s">
        <v>315</v>
      </c>
      <c r="AV287" s="40" t="s">
        <v>153</v>
      </c>
      <c r="AW287" s="40" t="s">
        <v>2252</v>
      </c>
      <c r="AX287" s="40" t="s">
        <v>1799</v>
      </c>
    </row>
    <row r="288" spans="1:50" x14ac:dyDescent="0.2">
      <c r="A288" s="40" t="s">
        <v>11421</v>
      </c>
      <c r="B288" s="40" t="s">
        <v>10639</v>
      </c>
      <c r="C288" s="40" t="s">
        <v>11422</v>
      </c>
      <c r="D288" s="40" t="s">
        <v>187</v>
      </c>
      <c r="E288" s="48">
        <v>4599511</v>
      </c>
      <c r="F288" s="48">
        <v>24451</v>
      </c>
      <c r="G288" s="49">
        <v>4575060</v>
      </c>
      <c r="H288" s="41" t="s">
        <v>558</v>
      </c>
      <c r="I288" s="41" t="s">
        <v>188</v>
      </c>
      <c r="J288" s="42" t="s">
        <v>150</v>
      </c>
      <c r="K288" s="40" t="s">
        <v>2254</v>
      </c>
      <c r="L288" s="40" t="s">
        <v>2255</v>
      </c>
      <c r="M288" s="40" t="s">
        <v>140</v>
      </c>
      <c r="N288" s="40" t="s">
        <v>141</v>
      </c>
      <c r="O288" s="40" t="s">
        <v>2256</v>
      </c>
      <c r="P288" s="40" t="s">
        <v>143</v>
      </c>
      <c r="Q288" s="40" t="s">
        <v>148</v>
      </c>
      <c r="R288" s="40" t="s">
        <v>149</v>
      </c>
      <c r="S288" s="40" t="s">
        <v>1311</v>
      </c>
      <c r="T288" s="40" t="s">
        <v>1312</v>
      </c>
      <c r="U288" s="40" t="s">
        <v>27</v>
      </c>
      <c r="V288" s="40" t="s">
        <v>28</v>
      </c>
      <c r="W288" s="41" t="s">
        <v>29</v>
      </c>
      <c r="X288" s="41" t="s">
        <v>30</v>
      </c>
      <c r="Y288" s="41" t="s">
        <v>31</v>
      </c>
      <c r="Z288" s="41" t="s">
        <v>7554</v>
      </c>
      <c r="AA288" s="41" t="s">
        <v>32</v>
      </c>
      <c r="AB288" s="41" t="s">
        <v>32</v>
      </c>
      <c r="AC288" s="41" t="s">
        <v>32</v>
      </c>
      <c r="AD288" s="41" t="s">
        <v>189</v>
      </c>
      <c r="AE288" s="41"/>
      <c r="AF288" s="41"/>
      <c r="AG288" s="41" t="s">
        <v>190</v>
      </c>
      <c r="AH288" s="41"/>
      <c r="AI288" s="43"/>
      <c r="AJ288" s="41"/>
      <c r="AK288" s="43"/>
      <c r="AL288" s="41"/>
      <c r="AM288" s="41" t="s">
        <v>82</v>
      </c>
      <c r="AN288" s="41" t="s">
        <v>82</v>
      </c>
      <c r="AO288" s="41" t="s">
        <v>334</v>
      </c>
      <c r="AP288" s="41" t="s">
        <v>1029</v>
      </c>
      <c r="AQ288" s="41"/>
      <c r="AR288" s="41" t="s">
        <v>11423</v>
      </c>
      <c r="AS288" s="41" t="s">
        <v>11421</v>
      </c>
      <c r="AT288" s="41" t="s">
        <v>1029</v>
      </c>
      <c r="AU288" s="40" t="s">
        <v>315</v>
      </c>
      <c r="AV288" s="40" t="s">
        <v>153</v>
      </c>
      <c r="AW288" s="40" t="s">
        <v>2258</v>
      </c>
      <c r="AX288" s="40" t="s">
        <v>1799</v>
      </c>
    </row>
    <row r="289" spans="1:50" x14ac:dyDescent="0.2">
      <c r="A289" s="40" t="s">
        <v>11424</v>
      </c>
      <c r="B289" s="40" t="s">
        <v>10639</v>
      </c>
      <c r="C289" s="40" t="s">
        <v>11425</v>
      </c>
      <c r="D289" s="40" t="s">
        <v>187</v>
      </c>
      <c r="E289" s="48">
        <v>4599511</v>
      </c>
      <c r="F289" s="48">
        <v>24451</v>
      </c>
      <c r="G289" s="49">
        <v>4575060</v>
      </c>
      <c r="H289" s="41" t="s">
        <v>558</v>
      </c>
      <c r="I289" s="41" t="s">
        <v>188</v>
      </c>
      <c r="J289" s="42" t="s">
        <v>150</v>
      </c>
      <c r="K289" s="40" t="s">
        <v>2260</v>
      </c>
      <c r="L289" s="40" t="s">
        <v>2261</v>
      </c>
      <c r="M289" s="40" t="s">
        <v>140</v>
      </c>
      <c r="N289" s="40" t="s">
        <v>141</v>
      </c>
      <c r="O289" s="40" t="s">
        <v>2262</v>
      </c>
      <c r="P289" s="40" t="s">
        <v>143</v>
      </c>
      <c r="Q289" s="40" t="s">
        <v>148</v>
      </c>
      <c r="R289" s="40" t="s">
        <v>149</v>
      </c>
      <c r="S289" s="40" t="s">
        <v>1311</v>
      </c>
      <c r="T289" s="40" t="s">
        <v>1312</v>
      </c>
      <c r="U289" s="40" t="s">
        <v>27</v>
      </c>
      <c r="V289" s="40" t="s">
        <v>28</v>
      </c>
      <c r="W289" s="41" t="s">
        <v>29</v>
      </c>
      <c r="X289" s="41" t="s">
        <v>30</v>
      </c>
      <c r="Y289" s="41" t="s">
        <v>31</v>
      </c>
      <c r="Z289" s="41" t="s">
        <v>7554</v>
      </c>
      <c r="AA289" s="41" t="s">
        <v>32</v>
      </c>
      <c r="AB289" s="41" t="s">
        <v>32</v>
      </c>
      <c r="AC289" s="41" t="s">
        <v>32</v>
      </c>
      <c r="AD289" s="41" t="s">
        <v>189</v>
      </c>
      <c r="AE289" s="41"/>
      <c r="AF289" s="41"/>
      <c r="AG289" s="41" t="s">
        <v>190</v>
      </c>
      <c r="AH289" s="41"/>
      <c r="AI289" s="43"/>
      <c r="AJ289" s="41"/>
      <c r="AK289" s="43"/>
      <c r="AL289" s="41"/>
      <c r="AM289" s="41" t="s">
        <v>82</v>
      </c>
      <c r="AN289" s="41" t="s">
        <v>82</v>
      </c>
      <c r="AO289" s="41" t="s">
        <v>335</v>
      </c>
      <c r="AP289" s="41" t="s">
        <v>1029</v>
      </c>
      <c r="AQ289" s="41"/>
      <c r="AR289" s="41" t="s">
        <v>11426</v>
      </c>
      <c r="AS289" s="41" t="s">
        <v>11424</v>
      </c>
      <c r="AT289" s="41" t="s">
        <v>1029</v>
      </c>
      <c r="AU289" s="40" t="s">
        <v>315</v>
      </c>
      <c r="AV289" s="40" t="s">
        <v>153</v>
      </c>
      <c r="AW289" s="40" t="s">
        <v>2264</v>
      </c>
      <c r="AX289" s="40" t="s">
        <v>1799</v>
      </c>
    </row>
    <row r="290" spans="1:50" x14ac:dyDescent="0.2">
      <c r="A290" s="40" t="s">
        <v>11427</v>
      </c>
      <c r="B290" s="40" t="s">
        <v>10639</v>
      </c>
      <c r="C290" s="40" t="s">
        <v>11428</v>
      </c>
      <c r="D290" s="40" t="s">
        <v>187</v>
      </c>
      <c r="E290" s="48">
        <v>4599511</v>
      </c>
      <c r="F290" s="48">
        <v>24451</v>
      </c>
      <c r="G290" s="49">
        <v>4575060</v>
      </c>
      <c r="H290" s="41" t="s">
        <v>558</v>
      </c>
      <c r="I290" s="41" t="s">
        <v>188</v>
      </c>
      <c r="J290" s="42" t="s">
        <v>150</v>
      </c>
      <c r="K290" s="40" t="s">
        <v>2266</v>
      </c>
      <c r="L290" s="40" t="s">
        <v>2267</v>
      </c>
      <c r="M290" s="40" t="s">
        <v>140</v>
      </c>
      <c r="N290" s="40" t="s">
        <v>141</v>
      </c>
      <c r="O290" s="40" t="s">
        <v>2268</v>
      </c>
      <c r="P290" s="40" t="s">
        <v>143</v>
      </c>
      <c r="Q290" s="40" t="s">
        <v>151</v>
      </c>
      <c r="R290" s="40" t="s">
        <v>152</v>
      </c>
      <c r="S290" s="40" t="s">
        <v>1311</v>
      </c>
      <c r="T290" s="40" t="s">
        <v>1312</v>
      </c>
      <c r="U290" s="40" t="s">
        <v>27</v>
      </c>
      <c r="V290" s="40" t="s">
        <v>28</v>
      </c>
      <c r="W290" s="41" t="s">
        <v>29</v>
      </c>
      <c r="X290" s="41" t="s">
        <v>30</v>
      </c>
      <c r="Y290" s="41" t="s">
        <v>31</v>
      </c>
      <c r="Z290" s="41" t="s">
        <v>7554</v>
      </c>
      <c r="AA290" s="41" t="s">
        <v>32</v>
      </c>
      <c r="AB290" s="41" t="s">
        <v>32</v>
      </c>
      <c r="AC290" s="41" t="s">
        <v>32</v>
      </c>
      <c r="AD290" s="41" t="s">
        <v>189</v>
      </c>
      <c r="AE290" s="41"/>
      <c r="AF290" s="41"/>
      <c r="AG290" s="41" t="s">
        <v>190</v>
      </c>
      <c r="AH290" s="41"/>
      <c r="AI290" s="43"/>
      <c r="AJ290" s="41"/>
      <c r="AK290" s="43"/>
      <c r="AL290" s="41"/>
      <c r="AM290" s="41" t="s">
        <v>82</v>
      </c>
      <c r="AN290" s="41" t="s">
        <v>82</v>
      </c>
      <c r="AO290" s="41" t="s">
        <v>336</v>
      </c>
      <c r="AP290" s="41" t="s">
        <v>1029</v>
      </c>
      <c r="AQ290" s="41"/>
      <c r="AR290" s="41" t="s">
        <v>11429</v>
      </c>
      <c r="AS290" s="41" t="s">
        <v>11427</v>
      </c>
      <c r="AT290" s="41" t="s">
        <v>1029</v>
      </c>
      <c r="AU290" s="40" t="s">
        <v>315</v>
      </c>
      <c r="AV290" s="40" t="s">
        <v>153</v>
      </c>
      <c r="AW290" s="40" t="s">
        <v>2270</v>
      </c>
      <c r="AX290" s="40" t="s">
        <v>1799</v>
      </c>
    </row>
    <row r="291" spans="1:50" x14ac:dyDescent="0.2">
      <c r="A291" s="40" t="s">
        <v>11430</v>
      </c>
      <c r="B291" s="40" t="s">
        <v>10639</v>
      </c>
      <c r="C291" s="40" t="s">
        <v>11431</v>
      </c>
      <c r="D291" s="40" t="s">
        <v>187</v>
      </c>
      <c r="E291" s="48">
        <v>4599511</v>
      </c>
      <c r="F291" s="48">
        <v>24451</v>
      </c>
      <c r="G291" s="49">
        <v>4575060</v>
      </c>
      <c r="H291" s="41" t="s">
        <v>558</v>
      </c>
      <c r="I291" s="41" t="s">
        <v>188</v>
      </c>
      <c r="J291" s="42" t="s">
        <v>150</v>
      </c>
      <c r="K291" s="40" t="s">
        <v>2272</v>
      </c>
      <c r="L291" s="40" t="s">
        <v>2273</v>
      </c>
      <c r="M291" s="40" t="s">
        <v>140</v>
      </c>
      <c r="N291" s="40" t="s">
        <v>141</v>
      </c>
      <c r="O291" s="40" t="s">
        <v>2274</v>
      </c>
      <c r="P291" s="40" t="s">
        <v>143</v>
      </c>
      <c r="Q291" s="40" t="s">
        <v>151</v>
      </c>
      <c r="R291" s="40" t="s">
        <v>152</v>
      </c>
      <c r="S291" s="40" t="s">
        <v>1311</v>
      </c>
      <c r="T291" s="40" t="s">
        <v>1312</v>
      </c>
      <c r="U291" s="40" t="s">
        <v>27</v>
      </c>
      <c r="V291" s="40" t="s">
        <v>28</v>
      </c>
      <c r="W291" s="41" t="s">
        <v>29</v>
      </c>
      <c r="X291" s="41" t="s">
        <v>30</v>
      </c>
      <c r="Y291" s="41" t="s">
        <v>31</v>
      </c>
      <c r="Z291" s="41" t="s">
        <v>7554</v>
      </c>
      <c r="AA291" s="41" t="s">
        <v>32</v>
      </c>
      <c r="AB291" s="41" t="s">
        <v>32</v>
      </c>
      <c r="AC291" s="41" t="s">
        <v>32</v>
      </c>
      <c r="AD291" s="41" t="s">
        <v>189</v>
      </c>
      <c r="AE291" s="41"/>
      <c r="AF291" s="41"/>
      <c r="AG291" s="41" t="s">
        <v>190</v>
      </c>
      <c r="AH291" s="41"/>
      <c r="AI291" s="43"/>
      <c r="AJ291" s="41"/>
      <c r="AK291" s="43"/>
      <c r="AL291" s="41"/>
      <c r="AM291" s="41" t="s">
        <v>82</v>
      </c>
      <c r="AN291" s="41" t="s">
        <v>82</v>
      </c>
      <c r="AO291" s="41" t="s">
        <v>337</v>
      </c>
      <c r="AP291" s="41" t="s">
        <v>1029</v>
      </c>
      <c r="AQ291" s="41"/>
      <c r="AR291" s="41" t="s">
        <v>11432</v>
      </c>
      <c r="AS291" s="41" t="s">
        <v>11430</v>
      </c>
      <c r="AT291" s="41" t="s">
        <v>1029</v>
      </c>
      <c r="AU291" s="40" t="s">
        <v>315</v>
      </c>
      <c r="AV291" s="40" t="s">
        <v>153</v>
      </c>
      <c r="AW291" s="40" t="s">
        <v>2276</v>
      </c>
      <c r="AX291" s="40" t="s">
        <v>1799</v>
      </c>
    </row>
    <row r="292" spans="1:50" x14ac:dyDescent="0.2">
      <c r="A292" s="40" t="s">
        <v>11433</v>
      </c>
      <c r="B292" s="40" t="s">
        <v>10639</v>
      </c>
      <c r="C292" s="40" t="s">
        <v>11434</v>
      </c>
      <c r="D292" s="40" t="s">
        <v>187</v>
      </c>
      <c r="E292" s="48">
        <v>4599511</v>
      </c>
      <c r="F292" s="48">
        <v>24451</v>
      </c>
      <c r="G292" s="49">
        <v>4575060</v>
      </c>
      <c r="H292" s="41" t="s">
        <v>558</v>
      </c>
      <c r="I292" s="41" t="s">
        <v>188</v>
      </c>
      <c r="J292" s="42" t="s">
        <v>150</v>
      </c>
      <c r="K292" s="40" t="s">
        <v>2277</v>
      </c>
      <c r="L292" s="40" t="s">
        <v>2278</v>
      </c>
      <c r="M292" s="40" t="s">
        <v>140</v>
      </c>
      <c r="N292" s="40" t="s">
        <v>141</v>
      </c>
      <c r="O292" s="40" t="s">
        <v>2279</v>
      </c>
      <c r="P292" s="40" t="s">
        <v>143</v>
      </c>
      <c r="Q292" s="40" t="s">
        <v>157</v>
      </c>
      <c r="R292" s="40" t="s">
        <v>158</v>
      </c>
      <c r="S292" s="40" t="s">
        <v>1311</v>
      </c>
      <c r="T292" s="40" t="s">
        <v>1312</v>
      </c>
      <c r="U292" s="40" t="s">
        <v>27</v>
      </c>
      <c r="V292" s="40" t="s">
        <v>28</v>
      </c>
      <c r="W292" s="41" t="s">
        <v>29</v>
      </c>
      <c r="X292" s="41" t="s">
        <v>30</v>
      </c>
      <c r="Y292" s="41" t="s">
        <v>31</v>
      </c>
      <c r="Z292" s="41" t="s">
        <v>7554</v>
      </c>
      <c r="AA292" s="41" t="s">
        <v>32</v>
      </c>
      <c r="AB292" s="41" t="s">
        <v>32</v>
      </c>
      <c r="AC292" s="41" t="s">
        <v>32</v>
      </c>
      <c r="AD292" s="41" t="s">
        <v>189</v>
      </c>
      <c r="AE292" s="41"/>
      <c r="AF292" s="41"/>
      <c r="AG292" s="41" t="s">
        <v>190</v>
      </c>
      <c r="AH292" s="41"/>
      <c r="AI292" s="43"/>
      <c r="AJ292" s="41"/>
      <c r="AK292" s="43"/>
      <c r="AL292" s="41"/>
      <c r="AM292" s="41" t="s">
        <v>82</v>
      </c>
      <c r="AN292" s="41" t="s">
        <v>82</v>
      </c>
      <c r="AO292" s="41" t="s">
        <v>894</v>
      </c>
      <c r="AP292" s="41" t="s">
        <v>1029</v>
      </c>
      <c r="AQ292" s="41"/>
      <c r="AR292" s="41" t="s">
        <v>11435</v>
      </c>
      <c r="AS292" s="41" t="s">
        <v>11433</v>
      </c>
      <c r="AT292" s="41" t="s">
        <v>1029</v>
      </c>
      <c r="AU292" s="40" t="s">
        <v>315</v>
      </c>
      <c r="AV292" s="40" t="s">
        <v>153</v>
      </c>
      <c r="AW292" s="40" t="s">
        <v>2281</v>
      </c>
      <c r="AX292" s="40" t="s">
        <v>1799</v>
      </c>
    </row>
    <row r="293" spans="1:50" x14ac:dyDescent="0.2">
      <c r="A293" s="40" t="s">
        <v>11436</v>
      </c>
      <c r="B293" s="40" t="s">
        <v>10639</v>
      </c>
      <c r="C293" s="40" t="s">
        <v>11437</v>
      </c>
      <c r="D293" s="40" t="s">
        <v>187</v>
      </c>
      <c r="E293" s="48">
        <v>4599511</v>
      </c>
      <c r="F293" s="48">
        <v>24451</v>
      </c>
      <c r="G293" s="49">
        <v>4575060</v>
      </c>
      <c r="H293" s="41" t="s">
        <v>558</v>
      </c>
      <c r="I293" s="41" t="s">
        <v>188</v>
      </c>
      <c r="J293" s="42" t="s">
        <v>150</v>
      </c>
      <c r="K293" s="40" t="s">
        <v>2283</v>
      </c>
      <c r="L293" s="40" t="s">
        <v>2284</v>
      </c>
      <c r="M293" s="40" t="s">
        <v>140</v>
      </c>
      <c r="N293" s="40" t="s">
        <v>141</v>
      </c>
      <c r="O293" s="40" t="s">
        <v>2285</v>
      </c>
      <c r="P293" s="40" t="s">
        <v>143</v>
      </c>
      <c r="Q293" s="40" t="s">
        <v>159</v>
      </c>
      <c r="R293" s="40" t="s">
        <v>160</v>
      </c>
      <c r="S293" s="40" t="s">
        <v>1311</v>
      </c>
      <c r="T293" s="40" t="s">
        <v>1312</v>
      </c>
      <c r="U293" s="40" t="s">
        <v>27</v>
      </c>
      <c r="V293" s="40" t="s">
        <v>28</v>
      </c>
      <c r="W293" s="41" t="s">
        <v>29</v>
      </c>
      <c r="X293" s="41" t="s">
        <v>30</v>
      </c>
      <c r="Y293" s="41" t="s">
        <v>31</v>
      </c>
      <c r="Z293" s="41" t="s">
        <v>7554</v>
      </c>
      <c r="AA293" s="41" t="s">
        <v>32</v>
      </c>
      <c r="AB293" s="41" t="s">
        <v>32</v>
      </c>
      <c r="AC293" s="41" t="s">
        <v>32</v>
      </c>
      <c r="AD293" s="41" t="s">
        <v>189</v>
      </c>
      <c r="AE293" s="41"/>
      <c r="AF293" s="41"/>
      <c r="AG293" s="41" t="s">
        <v>190</v>
      </c>
      <c r="AH293" s="41"/>
      <c r="AI293" s="43"/>
      <c r="AJ293" s="41"/>
      <c r="AK293" s="43"/>
      <c r="AL293" s="41"/>
      <c r="AM293" s="41" t="s">
        <v>82</v>
      </c>
      <c r="AN293" s="41" t="s">
        <v>82</v>
      </c>
      <c r="AO293" s="41" t="s">
        <v>904</v>
      </c>
      <c r="AP293" s="41" t="s">
        <v>1029</v>
      </c>
      <c r="AQ293" s="41"/>
      <c r="AR293" s="41" t="s">
        <v>11438</v>
      </c>
      <c r="AS293" s="41" t="s">
        <v>11436</v>
      </c>
      <c r="AT293" s="41" t="s">
        <v>1029</v>
      </c>
      <c r="AU293" s="40" t="s">
        <v>315</v>
      </c>
      <c r="AV293" s="40" t="s">
        <v>153</v>
      </c>
      <c r="AW293" s="40" t="s">
        <v>2287</v>
      </c>
      <c r="AX293" s="40" t="s">
        <v>1799</v>
      </c>
    </row>
    <row r="294" spans="1:50" x14ac:dyDescent="0.2">
      <c r="A294" s="40" t="s">
        <v>11439</v>
      </c>
      <c r="B294" s="40" t="s">
        <v>10639</v>
      </c>
      <c r="C294" s="40" t="s">
        <v>11425</v>
      </c>
      <c r="D294" s="40" t="s">
        <v>187</v>
      </c>
      <c r="E294" s="48">
        <v>4599511</v>
      </c>
      <c r="F294" s="48">
        <v>24451</v>
      </c>
      <c r="G294" s="49">
        <v>4575060</v>
      </c>
      <c r="H294" s="41" t="s">
        <v>558</v>
      </c>
      <c r="I294" s="41" t="s">
        <v>188</v>
      </c>
      <c r="J294" s="42" t="s">
        <v>150</v>
      </c>
      <c r="K294" s="40" t="s">
        <v>2289</v>
      </c>
      <c r="L294" s="40" t="s">
        <v>2290</v>
      </c>
      <c r="M294" s="40" t="s">
        <v>140</v>
      </c>
      <c r="N294" s="40" t="s">
        <v>141</v>
      </c>
      <c r="O294" s="40" t="s">
        <v>2291</v>
      </c>
      <c r="P294" s="40" t="s">
        <v>143</v>
      </c>
      <c r="Q294" s="40" t="s">
        <v>148</v>
      </c>
      <c r="R294" s="40" t="s">
        <v>149</v>
      </c>
      <c r="S294" s="40" t="s">
        <v>1311</v>
      </c>
      <c r="T294" s="40" t="s">
        <v>1312</v>
      </c>
      <c r="U294" s="40" t="s">
        <v>27</v>
      </c>
      <c r="V294" s="40" t="s">
        <v>28</v>
      </c>
      <c r="W294" s="41" t="s">
        <v>29</v>
      </c>
      <c r="X294" s="41" t="s">
        <v>30</v>
      </c>
      <c r="Y294" s="41" t="s">
        <v>31</v>
      </c>
      <c r="Z294" s="41" t="s">
        <v>7554</v>
      </c>
      <c r="AA294" s="41" t="s">
        <v>32</v>
      </c>
      <c r="AB294" s="41" t="s">
        <v>32</v>
      </c>
      <c r="AC294" s="41" t="s">
        <v>32</v>
      </c>
      <c r="AD294" s="41" t="s">
        <v>189</v>
      </c>
      <c r="AE294" s="41"/>
      <c r="AF294" s="41"/>
      <c r="AG294" s="41" t="s">
        <v>190</v>
      </c>
      <c r="AH294" s="41"/>
      <c r="AI294" s="43"/>
      <c r="AJ294" s="41"/>
      <c r="AK294" s="43"/>
      <c r="AL294" s="41"/>
      <c r="AM294" s="41" t="s">
        <v>82</v>
      </c>
      <c r="AN294" s="41" t="s">
        <v>82</v>
      </c>
      <c r="AO294" s="41" t="s">
        <v>892</v>
      </c>
      <c r="AP294" s="41" t="s">
        <v>1029</v>
      </c>
      <c r="AQ294" s="41"/>
      <c r="AR294" s="41" t="s">
        <v>11440</v>
      </c>
      <c r="AS294" s="41" t="s">
        <v>11439</v>
      </c>
      <c r="AT294" s="41" t="s">
        <v>1029</v>
      </c>
      <c r="AU294" s="40" t="s">
        <v>315</v>
      </c>
      <c r="AV294" s="40" t="s">
        <v>153</v>
      </c>
      <c r="AW294" s="40" t="s">
        <v>2293</v>
      </c>
      <c r="AX294" s="40" t="s">
        <v>1799</v>
      </c>
    </row>
    <row r="295" spans="1:50" x14ac:dyDescent="0.2">
      <c r="A295" s="40" t="s">
        <v>11441</v>
      </c>
      <c r="B295" s="40" t="s">
        <v>10639</v>
      </c>
      <c r="C295" s="40" t="s">
        <v>11422</v>
      </c>
      <c r="D295" s="40" t="s">
        <v>187</v>
      </c>
      <c r="E295" s="48">
        <v>4599511</v>
      </c>
      <c r="F295" s="48">
        <v>24451</v>
      </c>
      <c r="G295" s="49">
        <v>4575060</v>
      </c>
      <c r="H295" s="41" t="s">
        <v>558</v>
      </c>
      <c r="I295" s="41" t="s">
        <v>188</v>
      </c>
      <c r="J295" s="42" t="s">
        <v>150</v>
      </c>
      <c r="K295" s="40" t="s">
        <v>2295</v>
      </c>
      <c r="L295" s="40" t="s">
        <v>2296</v>
      </c>
      <c r="M295" s="40" t="s">
        <v>140</v>
      </c>
      <c r="N295" s="40" t="s">
        <v>141</v>
      </c>
      <c r="O295" s="40" t="s">
        <v>2297</v>
      </c>
      <c r="P295" s="40" t="s">
        <v>143</v>
      </c>
      <c r="Q295" s="40" t="s">
        <v>148</v>
      </c>
      <c r="R295" s="40" t="s">
        <v>149</v>
      </c>
      <c r="S295" s="40" t="s">
        <v>1311</v>
      </c>
      <c r="T295" s="40" t="s">
        <v>1312</v>
      </c>
      <c r="U295" s="40" t="s">
        <v>27</v>
      </c>
      <c r="V295" s="40" t="s">
        <v>28</v>
      </c>
      <c r="W295" s="41" t="s">
        <v>29</v>
      </c>
      <c r="X295" s="41" t="s">
        <v>30</v>
      </c>
      <c r="Y295" s="41" t="s">
        <v>31</v>
      </c>
      <c r="Z295" s="41" t="s">
        <v>7554</v>
      </c>
      <c r="AA295" s="41" t="s">
        <v>32</v>
      </c>
      <c r="AB295" s="41" t="s">
        <v>32</v>
      </c>
      <c r="AC295" s="41" t="s">
        <v>32</v>
      </c>
      <c r="AD295" s="41" t="s">
        <v>189</v>
      </c>
      <c r="AE295" s="41"/>
      <c r="AF295" s="41"/>
      <c r="AG295" s="41" t="s">
        <v>190</v>
      </c>
      <c r="AH295" s="41"/>
      <c r="AI295" s="43"/>
      <c r="AJ295" s="41"/>
      <c r="AK295" s="43"/>
      <c r="AL295" s="41"/>
      <c r="AM295" s="41" t="s">
        <v>82</v>
      </c>
      <c r="AN295" s="41" t="s">
        <v>82</v>
      </c>
      <c r="AO295" s="41" t="s">
        <v>905</v>
      </c>
      <c r="AP295" s="41" t="s">
        <v>1029</v>
      </c>
      <c r="AQ295" s="41"/>
      <c r="AR295" s="41" t="s">
        <v>11442</v>
      </c>
      <c r="AS295" s="41" t="s">
        <v>11441</v>
      </c>
      <c r="AT295" s="41" t="s">
        <v>1029</v>
      </c>
      <c r="AU295" s="40" t="s">
        <v>315</v>
      </c>
      <c r="AV295" s="40" t="s">
        <v>153</v>
      </c>
      <c r="AW295" s="40" t="s">
        <v>2299</v>
      </c>
      <c r="AX295" s="40" t="s">
        <v>1799</v>
      </c>
    </row>
    <row r="296" spans="1:50" x14ac:dyDescent="0.2">
      <c r="A296" s="40" t="s">
        <v>11443</v>
      </c>
      <c r="B296" s="40" t="s">
        <v>10639</v>
      </c>
      <c r="C296" s="40" t="s">
        <v>11434</v>
      </c>
      <c r="D296" s="40" t="s">
        <v>187</v>
      </c>
      <c r="E296" s="48">
        <v>4599511</v>
      </c>
      <c r="F296" s="48">
        <v>24451</v>
      </c>
      <c r="G296" s="49">
        <v>4575060</v>
      </c>
      <c r="H296" s="41" t="s">
        <v>558</v>
      </c>
      <c r="I296" s="41" t="s">
        <v>188</v>
      </c>
      <c r="J296" s="42" t="s">
        <v>150</v>
      </c>
      <c r="K296" s="40" t="s">
        <v>3589</v>
      </c>
      <c r="L296" s="40" t="s">
        <v>3590</v>
      </c>
      <c r="M296" s="40" t="s">
        <v>140</v>
      </c>
      <c r="N296" s="40" t="s">
        <v>141</v>
      </c>
      <c r="O296" s="40" t="s">
        <v>3591</v>
      </c>
      <c r="P296" s="40" t="s">
        <v>143</v>
      </c>
      <c r="Q296" s="40" t="s">
        <v>157</v>
      </c>
      <c r="R296" s="40" t="s">
        <v>158</v>
      </c>
      <c r="S296" s="40" t="s">
        <v>1311</v>
      </c>
      <c r="T296" s="40" t="s">
        <v>1312</v>
      </c>
      <c r="U296" s="40" t="s">
        <v>27</v>
      </c>
      <c r="V296" s="40" t="s">
        <v>28</v>
      </c>
      <c r="W296" s="41" t="s">
        <v>29</v>
      </c>
      <c r="X296" s="41" t="s">
        <v>30</v>
      </c>
      <c r="Y296" s="41" t="s">
        <v>31</v>
      </c>
      <c r="Z296" s="41" t="s">
        <v>7554</v>
      </c>
      <c r="AA296" s="41" t="s">
        <v>32</v>
      </c>
      <c r="AB296" s="41" t="s">
        <v>32</v>
      </c>
      <c r="AC296" s="41" t="s">
        <v>32</v>
      </c>
      <c r="AD296" s="41" t="s">
        <v>189</v>
      </c>
      <c r="AE296" s="41"/>
      <c r="AF296" s="41"/>
      <c r="AG296" s="41" t="s">
        <v>190</v>
      </c>
      <c r="AH296" s="41"/>
      <c r="AI296" s="43"/>
      <c r="AJ296" s="41"/>
      <c r="AK296" s="43"/>
      <c r="AL296" s="41"/>
      <c r="AM296" s="41" t="s">
        <v>82</v>
      </c>
      <c r="AN296" s="41" t="s">
        <v>82</v>
      </c>
      <c r="AO296" s="41" t="s">
        <v>612</v>
      </c>
      <c r="AP296" s="41" t="s">
        <v>1029</v>
      </c>
      <c r="AQ296" s="41"/>
      <c r="AR296" s="41" t="s">
        <v>11444</v>
      </c>
      <c r="AS296" s="41" t="s">
        <v>11443</v>
      </c>
      <c r="AT296" s="41" t="s">
        <v>1029</v>
      </c>
      <c r="AU296" s="40" t="s">
        <v>561</v>
      </c>
      <c r="AV296" s="40" t="s">
        <v>153</v>
      </c>
      <c r="AW296" s="40" t="s">
        <v>3593</v>
      </c>
      <c r="AX296" s="40" t="s">
        <v>3594</v>
      </c>
    </row>
    <row r="297" spans="1:50" x14ac:dyDescent="0.2">
      <c r="A297" s="40" t="s">
        <v>11445</v>
      </c>
      <c r="B297" s="40" t="s">
        <v>10639</v>
      </c>
      <c r="C297" s="40" t="s">
        <v>11362</v>
      </c>
      <c r="D297" s="40" t="s">
        <v>187</v>
      </c>
      <c r="E297" s="48">
        <v>4599511</v>
      </c>
      <c r="F297" s="48">
        <v>24451</v>
      </c>
      <c r="G297" s="49">
        <v>4575060</v>
      </c>
      <c r="H297" s="41" t="s">
        <v>558</v>
      </c>
      <c r="I297" s="41" t="s">
        <v>188</v>
      </c>
      <c r="J297" s="42" t="s">
        <v>150</v>
      </c>
      <c r="K297" s="40" t="s">
        <v>3596</v>
      </c>
      <c r="L297" s="40" t="s">
        <v>3597</v>
      </c>
      <c r="M297" s="40" t="s">
        <v>140</v>
      </c>
      <c r="N297" s="40" t="s">
        <v>141</v>
      </c>
      <c r="O297" s="40" t="s">
        <v>3598</v>
      </c>
      <c r="P297" s="40" t="s">
        <v>143</v>
      </c>
      <c r="Q297" s="40" t="s">
        <v>162</v>
      </c>
      <c r="R297" s="40" t="s">
        <v>163</v>
      </c>
      <c r="S297" s="40" t="s">
        <v>1311</v>
      </c>
      <c r="T297" s="40" t="s">
        <v>1312</v>
      </c>
      <c r="U297" s="40" t="s">
        <v>27</v>
      </c>
      <c r="V297" s="40" t="s">
        <v>28</v>
      </c>
      <c r="W297" s="41" t="s">
        <v>29</v>
      </c>
      <c r="X297" s="41" t="s">
        <v>30</v>
      </c>
      <c r="Y297" s="41" t="s">
        <v>31</v>
      </c>
      <c r="Z297" s="41" t="s">
        <v>7554</v>
      </c>
      <c r="AA297" s="41" t="s">
        <v>32</v>
      </c>
      <c r="AB297" s="41" t="s">
        <v>32</v>
      </c>
      <c r="AC297" s="41" t="s">
        <v>32</v>
      </c>
      <c r="AD297" s="41" t="s">
        <v>189</v>
      </c>
      <c r="AE297" s="41"/>
      <c r="AF297" s="41"/>
      <c r="AG297" s="41" t="s">
        <v>190</v>
      </c>
      <c r="AH297" s="41"/>
      <c r="AI297" s="43"/>
      <c r="AJ297" s="41"/>
      <c r="AK297" s="43"/>
      <c r="AL297" s="41"/>
      <c r="AM297" s="41" t="s">
        <v>82</v>
      </c>
      <c r="AN297" s="41" t="s">
        <v>82</v>
      </c>
      <c r="AO297" s="41" t="s">
        <v>613</v>
      </c>
      <c r="AP297" s="41" t="s">
        <v>1029</v>
      </c>
      <c r="AQ297" s="41"/>
      <c r="AR297" s="41" t="s">
        <v>11446</v>
      </c>
      <c r="AS297" s="41" t="s">
        <v>11445</v>
      </c>
      <c r="AT297" s="41" t="s">
        <v>1029</v>
      </c>
      <c r="AU297" s="40" t="s">
        <v>561</v>
      </c>
      <c r="AV297" s="40" t="s">
        <v>153</v>
      </c>
      <c r="AW297" s="40" t="s">
        <v>3600</v>
      </c>
      <c r="AX297" s="40" t="s">
        <v>3594</v>
      </c>
    </row>
    <row r="298" spans="1:50" x14ac:dyDescent="0.2">
      <c r="A298" s="40" t="s">
        <v>11447</v>
      </c>
      <c r="B298" s="40" t="s">
        <v>10639</v>
      </c>
      <c r="C298" s="40" t="s">
        <v>11448</v>
      </c>
      <c r="D298" s="40" t="s">
        <v>187</v>
      </c>
      <c r="E298" s="48">
        <v>4599511</v>
      </c>
      <c r="F298" s="48">
        <v>24451</v>
      </c>
      <c r="G298" s="49">
        <v>4575060</v>
      </c>
      <c r="H298" s="41" t="s">
        <v>558</v>
      </c>
      <c r="I298" s="41" t="s">
        <v>188</v>
      </c>
      <c r="J298" s="42" t="s">
        <v>150</v>
      </c>
      <c r="K298" s="40" t="s">
        <v>3602</v>
      </c>
      <c r="L298" s="40" t="s">
        <v>3603</v>
      </c>
      <c r="M298" s="40" t="s">
        <v>140</v>
      </c>
      <c r="N298" s="40" t="s">
        <v>141</v>
      </c>
      <c r="O298" s="40" t="s">
        <v>3604</v>
      </c>
      <c r="P298" s="40" t="s">
        <v>143</v>
      </c>
      <c r="Q298" s="40" t="s">
        <v>155</v>
      </c>
      <c r="R298" s="40" t="s">
        <v>156</v>
      </c>
      <c r="S298" s="40" t="s">
        <v>1311</v>
      </c>
      <c r="T298" s="40" t="s">
        <v>1312</v>
      </c>
      <c r="U298" s="40" t="s">
        <v>27</v>
      </c>
      <c r="V298" s="40" t="s">
        <v>28</v>
      </c>
      <c r="W298" s="41" t="s">
        <v>29</v>
      </c>
      <c r="X298" s="41" t="s">
        <v>30</v>
      </c>
      <c r="Y298" s="41" t="s">
        <v>31</v>
      </c>
      <c r="Z298" s="41" t="s">
        <v>7554</v>
      </c>
      <c r="AA298" s="41" t="s">
        <v>32</v>
      </c>
      <c r="AB298" s="41" t="s">
        <v>32</v>
      </c>
      <c r="AC298" s="41" t="s">
        <v>32</v>
      </c>
      <c r="AD298" s="41" t="s">
        <v>189</v>
      </c>
      <c r="AE298" s="41"/>
      <c r="AF298" s="41"/>
      <c r="AG298" s="41" t="s">
        <v>190</v>
      </c>
      <c r="AH298" s="41"/>
      <c r="AI298" s="43"/>
      <c r="AJ298" s="41"/>
      <c r="AK298" s="43"/>
      <c r="AL298" s="41"/>
      <c r="AM298" s="41" t="s">
        <v>82</v>
      </c>
      <c r="AN298" s="41" t="s">
        <v>82</v>
      </c>
      <c r="AO298" s="41" t="s">
        <v>614</v>
      </c>
      <c r="AP298" s="41" t="s">
        <v>1029</v>
      </c>
      <c r="AQ298" s="41"/>
      <c r="AR298" s="41" t="s">
        <v>11449</v>
      </c>
      <c r="AS298" s="41" t="s">
        <v>11447</v>
      </c>
      <c r="AT298" s="41" t="s">
        <v>1029</v>
      </c>
      <c r="AU298" s="40" t="s">
        <v>561</v>
      </c>
      <c r="AV298" s="40" t="s">
        <v>153</v>
      </c>
      <c r="AW298" s="40" t="s">
        <v>3606</v>
      </c>
      <c r="AX298" s="40" t="s">
        <v>3594</v>
      </c>
    </row>
    <row r="299" spans="1:50" x14ac:dyDescent="0.2">
      <c r="A299" s="40" t="s">
        <v>11450</v>
      </c>
      <c r="B299" s="40" t="s">
        <v>10639</v>
      </c>
      <c r="C299" s="40" t="s">
        <v>11362</v>
      </c>
      <c r="D299" s="40" t="s">
        <v>187</v>
      </c>
      <c r="E299" s="48">
        <v>4599511</v>
      </c>
      <c r="F299" s="48">
        <v>24451</v>
      </c>
      <c r="G299" s="49">
        <v>4575060</v>
      </c>
      <c r="H299" s="41" t="s">
        <v>558</v>
      </c>
      <c r="I299" s="41" t="s">
        <v>188</v>
      </c>
      <c r="J299" s="42" t="s">
        <v>150</v>
      </c>
      <c r="K299" s="40" t="s">
        <v>3608</v>
      </c>
      <c r="L299" s="40" t="s">
        <v>3609</v>
      </c>
      <c r="M299" s="40" t="s">
        <v>140</v>
      </c>
      <c r="N299" s="40" t="s">
        <v>141</v>
      </c>
      <c r="O299" s="40" t="s">
        <v>3610</v>
      </c>
      <c r="P299" s="40" t="s">
        <v>143</v>
      </c>
      <c r="Q299" s="40" t="s">
        <v>162</v>
      </c>
      <c r="R299" s="40" t="s">
        <v>163</v>
      </c>
      <c r="S299" s="40" t="s">
        <v>1311</v>
      </c>
      <c r="T299" s="40" t="s">
        <v>1312</v>
      </c>
      <c r="U299" s="40" t="s">
        <v>27</v>
      </c>
      <c r="V299" s="40" t="s">
        <v>28</v>
      </c>
      <c r="W299" s="41" t="s">
        <v>29</v>
      </c>
      <c r="X299" s="41" t="s">
        <v>30</v>
      </c>
      <c r="Y299" s="41" t="s">
        <v>31</v>
      </c>
      <c r="Z299" s="41" t="s">
        <v>7554</v>
      </c>
      <c r="AA299" s="41" t="s">
        <v>32</v>
      </c>
      <c r="AB299" s="41" t="s">
        <v>32</v>
      </c>
      <c r="AC299" s="41" t="s">
        <v>32</v>
      </c>
      <c r="AD299" s="41" t="s">
        <v>189</v>
      </c>
      <c r="AE299" s="41"/>
      <c r="AF299" s="41"/>
      <c r="AG299" s="41" t="s">
        <v>190</v>
      </c>
      <c r="AH299" s="41"/>
      <c r="AI299" s="43"/>
      <c r="AJ299" s="41"/>
      <c r="AK299" s="43"/>
      <c r="AL299" s="41"/>
      <c r="AM299" s="41" t="s">
        <v>82</v>
      </c>
      <c r="AN299" s="41" t="s">
        <v>82</v>
      </c>
      <c r="AO299" s="41" t="s">
        <v>615</v>
      </c>
      <c r="AP299" s="41" t="s">
        <v>1029</v>
      </c>
      <c r="AQ299" s="41"/>
      <c r="AR299" s="41" t="s">
        <v>11451</v>
      </c>
      <c r="AS299" s="41" t="s">
        <v>11450</v>
      </c>
      <c r="AT299" s="41" t="s">
        <v>1029</v>
      </c>
      <c r="AU299" s="40" t="s">
        <v>561</v>
      </c>
      <c r="AV299" s="40" t="s">
        <v>153</v>
      </c>
      <c r="AW299" s="40" t="s">
        <v>3612</v>
      </c>
      <c r="AX299" s="40" t="s">
        <v>3594</v>
      </c>
    </row>
    <row r="300" spans="1:50" x14ac:dyDescent="0.2">
      <c r="A300" s="40" t="s">
        <v>11452</v>
      </c>
      <c r="B300" s="40" t="s">
        <v>10639</v>
      </c>
      <c r="C300" s="40" t="s">
        <v>11425</v>
      </c>
      <c r="D300" s="40" t="s">
        <v>187</v>
      </c>
      <c r="E300" s="48">
        <v>4599511</v>
      </c>
      <c r="F300" s="48">
        <v>24451</v>
      </c>
      <c r="G300" s="49">
        <v>4575060</v>
      </c>
      <c r="H300" s="41" t="s">
        <v>558</v>
      </c>
      <c r="I300" s="41" t="s">
        <v>188</v>
      </c>
      <c r="J300" s="42" t="s">
        <v>150</v>
      </c>
      <c r="K300" s="40" t="s">
        <v>3614</v>
      </c>
      <c r="L300" s="40" t="s">
        <v>3615</v>
      </c>
      <c r="M300" s="40" t="s">
        <v>140</v>
      </c>
      <c r="N300" s="40" t="s">
        <v>141</v>
      </c>
      <c r="O300" s="40" t="s">
        <v>3616</v>
      </c>
      <c r="P300" s="40" t="s">
        <v>143</v>
      </c>
      <c r="Q300" s="40" t="s">
        <v>148</v>
      </c>
      <c r="R300" s="40" t="s">
        <v>149</v>
      </c>
      <c r="S300" s="40" t="s">
        <v>1311</v>
      </c>
      <c r="T300" s="40" t="s">
        <v>1312</v>
      </c>
      <c r="U300" s="40" t="s">
        <v>27</v>
      </c>
      <c r="V300" s="40" t="s">
        <v>28</v>
      </c>
      <c r="W300" s="41" t="s">
        <v>29</v>
      </c>
      <c r="X300" s="41" t="s">
        <v>30</v>
      </c>
      <c r="Y300" s="41" t="s">
        <v>31</v>
      </c>
      <c r="Z300" s="41" t="s">
        <v>7554</v>
      </c>
      <c r="AA300" s="41" t="s">
        <v>32</v>
      </c>
      <c r="AB300" s="41" t="s">
        <v>32</v>
      </c>
      <c r="AC300" s="41" t="s">
        <v>32</v>
      </c>
      <c r="AD300" s="41" t="s">
        <v>189</v>
      </c>
      <c r="AE300" s="41"/>
      <c r="AF300" s="41"/>
      <c r="AG300" s="41" t="s">
        <v>190</v>
      </c>
      <c r="AH300" s="41"/>
      <c r="AI300" s="43"/>
      <c r="AJ300" s="41"/>
      <c r="AK300" s="43"/>
      <c r="AL300" s="41"/>
      <c r="AM300" s="41" t="s">
        <v>82</v>
      </c>
      <c r="AN300" s="41" t="s">
        <v>82</v>
      </c>
      <c r="AO300" s="41" t="s">
        <v>616</v>
      </c>
      <c r="AP300" s="41" t="s">
        <v>1029</v>
      </c>
      <c r="AQ300" s="41"/>
      <c r="AR300" s="41" t="s">
        <v>11453</v>
      </c>
      <c r="AS300" s="41" t="s">
        <v>11452</v>
      </c>
      <c r="AT300" s="41" t="s">
        <v>1029</v>
      </c>
      <c r="AU300" s="40" t="s">
        <v>561</v>
      </c>
      <c r="AV300" s="40" t="s">
        <v>153</v>
      </c>
      <c r="AW300" s="40" t="s">
        <v>3618</v>
      </c>
      <c r="AX300" s="40" t="s">
        <v>3594</v>
      </c>
    </row>
    <row r="301" spans="1:50" x14ac:dyDescent="0.2">
      <c r="A301" s="40" t="s">
        <v>11454</v>
      </c>
      <c r="B301" s="40" t="s">
        <v>10639</v>
      </c>
      <c r="C301" s="40" t="s">
        <v>11428</v>
      </c>
      <c r="D301" s="40" t="s">
        <v>187</v>
      </c>
      <c r="E301" s="48">
        <v>4599511</v>
      </c>
      <c r="F301" s="48">
        <v>24451</v>
      </c>
      <c r="G301" s="49">
        <v>4575060</v>
      </c>
      <c r="H301" s="41" t="s">
        <v>558</v>
      </c>
      <c r="I301" s="41" t="s">
        <v>188</v>
      </c>
      <c r="J301" s="42" t="s">
        <v>150</v>
      </c>
      <c r="K301" s="40" t="s">
        <v>3620</v>
      </c>
      <c r="L301" s="40" t="s">
        <v>3621</v>
      </c>
      <c r="M301" s="40" t="s">
        <v>140</v>
      </c>
      <c r="N301" s="40" t="s">
        <v>141</v>
      </c>
      <c r="O301" s="40" t="s">
        <v>3622</v>
      </c>
      <c r="P301" s="40" t="s">
        <v>143</v>
      </c>
      <c r="Q301" s="40" t="s">
        <v>151</v>
      </c>
      <c r="R301" s="40" t="s">
        <v>152</v>
      </c>
      <c r="S301" s="40" t="s">
        <v>1311</v>
      </c>
      <c r="T301" s="40" t="s">
        <v>1312</v>
      </c>
      <c r="U301" s="40" t="s">
        <v>27</v>
      </c>
      <c r="V301" s="40" t="s">
        <v>28</v>
      </c>
      <c r="W301" s="41" t="s">
        <v>29</v>
      </c>
      <c r="X301" s="41" t="s">
        <v>30</v>
      </c>
      <c r="Y301" s="41" t="s">
        <v>31</v>
      </c>
      <c r="Z301" s="41" t="s">
        <v>7554</v>
      </c>
      <c r="AA301" s="41" t="s">
        <v>32</v>
      </c>
      <c r="AB301" s="41" t="s">
        <v>32</v>
      </c>
      <c r="AC301" s="41" t="s">
        <v>32</v>
      </c>
      <c r="AD301" s="41" t="s">
        <v>189</v>
      </c>
      <c r="AE301" s="41"/>
      <c r="AF301" s="41"/>
      <c r="AG301" s="41" t="s">
        <v>190</v>
      </c>
      <c r="AH301" s="41"/>
      <c r="AI301" s="43"/>
      <c r="AJ301" s="41"/>
      <c r="AK301" s="43"/>
      <c r="AL301" s="41"/>
      <c r="AM301" s="41" t="s">
        <v>82</v>
      </c>
      <c r="AN301" s="41" t="s">
        <v>82</v>
      </c>
      <c r="AO301" s="41" t="s">
        <v>638</v>
      </c>
      <c r="AP301" s="41" t="s">
        <v>1029</v>
      </c>
      <c r="AQ301" s="41"/>
      <c r="AR301" s="41" t="s">
        <v>11455</v>
      </c>
      <c r="AS301" s="41" t="s">
        <v>11454</v>
      </c>
      <c r="AT301" s="41" t="s">
        <v>1029</v>
      </c>
      <c r="AU301" s="40" t="s">
        <v>561</v>
      </c>
      <c r="AV301" s="40" t="s">
        <v>153</v>
      </c>
      <c r="AW301" s="40" t="s">
        <v>3624</v>
      </c>
      <c r="AX301" s="40" t="s">
        <v>3594</v>
      </c>
    </row>
    <row r="302" spans="1:50" x14ac:dyDescent="0.2">
      <c r="A302" s="40" t="s">
        <v>11456</v>
      </c>
      <c r="B302" s="40" t="s">
        <v>10639</v>
      </c>
      <c r="C302" s="40" t="s">
        <v>11457</v>
      </c>
      <c r="D302" s="40" t="s">
        <v>187</v>
      </c>
      <c r="E302" s="48">
        <v>4599511</v>
      </c>
      <c r="F302" s="48">
        <v>24451</v>
      </c>
      <c r="G302" s="49">
        <v>4575060</v>
      </c>
      <c r="H302" s="41" t="s">
        <v>558</v>
      </c>
      <c r="I302" s="41" t="s">
        <v>188</v>
      </c>
      <c r="J302" s="42" t="s">
        <v>150</v>
      </c>
      <c r="K302" s="40" t="s">
        <v>3626</v>
      </c>
      <c r="L302" s="40" t="s">
        <v>3627</v>
      </c>
      <c r="M302" s="40" t="s">
        <v>140</v>
      </c>
      <c r="N302" s="40" t="s">
        <v>141</v>
      </c>
      <c r="O302" s="40" t="s">
        <v>3628</v>
      </c>
      <c r="P302" s="40" t="s">
        <v>143</v>
      </c>
      <c r="Q302" s="40" t="s">
        <v>148</v>
      </c>
      <c r="R302" s="40" t="s">
        <v>149</v>
      </c>
      <c r="S302" s="40" t="s">
        <v>1311</v>
      </c>
      <c r="T302" s="40" t="s">
        <v>1312</v>
      </c>
      <c r="U302" s="40" t="s">
        <v>27</v>
      </c>
      <c r="V302" s="40" t="s">
        <v>28</v>
      </c>
      <c r="W302" s="41" t="s">
        <v>29</v>
      </c>
      <c r="X302" s="41" t="s">
        <v>30</v>
      </c>
      <c r="Y302" s="41" t="s">
        <v>31</v>
      </c>
      <c r="Z302" s="41" t="s">
        <v>7554</v>
      </c>
      <c r="AA302" s="41" t="s">
        <v>32</v>
      </c>
      <c r="AB302" s="41" t="s">
        <v>32</v>
      </c>
      <c r="AC302" s="41" t="s">
        <v>32</v>
      </c>
      <c r="AD302" s="41" t="s">
        <v>189</v>
      </c>
      <c r="AE302" s="41"/>
      <c r="AF302" s="41"/>
      <c r="AG302" s="41" t="s">
        <v>190</v>
      </c>
      <c r="AH302" s="41"/>
      <c r="AI302" s="43"/>
      <c r="AJ302" s="41"/>
      <c r="AK302" s="43"/>
      <c r="AL302" s="41"/>
      <c r="AM302" s="41" t="s">
        <v>82</v>
      </c>
      <c r="AN302" s="41" t="s">
        <v>82</v>
      </c>
      <c r="AO302" s="41" t="s">
        <v>617</v>
      </c>
      <c r="AP302" s="41" t="s">
        <v>1029</v>
      </c>
      <c r="AQ302" s="41"/>
      <c r="AR302" s="41" t="s">
        <v>11458</v>
      </c>
      <c r="AS302" s="41" t="s">
        <v>11456</v>
      </c>
      <c r="AT302" s="41" t="s">
        <v>1029</v>
      </c>
      <c r="AU302" s="40" t="s">
        <v>561</v>
      </c>
      <c r="AV302" s="40" t="s">
        <v>153</v>
      </c>
      <c r="AW302" s="40" t="s">
        <v>3630</v>
      </c>
      <c r="AX302" s="40" t="s">
        <v>3631</v>
      </c>
    </row>
    <row r="303" spans="1:50" x14ac:dyDescent="0.2">
      <c r="A303" s="40" t="s">
        <v>11459</v>
      </c>
      <c r="B303" s="40" t="s">
        <v>10639</v>
      </c>
      <c r="C303" s="40" t="s">
        <v>11457</v>
      </c>
      <c r="D303" s="40" t="s">
        <v>187</v>
      </c>
      <c r="E303" s="48">
        <v>4599511</v>
      </c>
      <c r="F303" s="48">
        <v>24451</v>
      </c>
      <c r="G303" s="49">
        <v>4575060</v>
      </c>
      <c r="H303" s="41" t="s">
        <v>558</v>
      </c>
      <c r="I303" s="41" t="s">
        <v>188</v>
      </c>
      <c r="J303" s="42" t="s">
        <v>150</v>
      </c>
      <c r="K303" s="40" t="s">
        <v>3639</v>
      </c>
      <c r="L303" s="40" t="s">
        <v>3640</v>
      </c>
      <c r="M303" s="40" t="s">
        <v>140</v>
      </c>
      <c r="N303" s="40" t="s">
        <v>141</v>
      </c>
      <c r="O303" s="40" t="s">
        <v>3641</v>
      </c>
      <c r="P303" s="40" t="s">
        <v>143</v>
      </c>
      <c r="Q303" s="40" t="s">
        <v>148</v>
      </c>
      <c r="R303" s="40" t="s">
        <v>149</v>
      </c>
      <c r="S303" s="40" t="s">
        <v>1311</v>
      </c>
      <c r="T303" s="40" t="s">
        <v>1312</v>
      </c>
      <c r="U303" s="40" t="s">
        <v>27</v>
      </c>
      <c r="V303" s="40" t="s">
        <v>28</v>
      </c>
      <c r="W303" s="41" t="s">
        <v>29</v>
      </c>
      <c r="X303" s="41" t="s">
        <v>30</v>
      </c>
      <c r="Y303" s="41" t="s">
        <v>31</v>
      </c>
      <c r="Z303" s="41" t="s">
        <v>7554</v>
      </c>
      <c r="AA303" s="41" t="s">
        <v>32</v>
      </c>
      <c r="AB303" s="41" t="s">
        <v>32</v>
      </c>
      <c r="AC303" s="41" t="s">
        <v>32</v>
      </c>
      <c r="AD303" s="41" t="s">
        <v>189</v>
      </c>
      <c r="AE303" s="41"/>
      <c r="AF303" s="41"/>
      <c r="AG303" s="41" t="s">
        <v>190</v>
      </c>
      <c r="AH303" s="41"/>
      <c r="AI303" s="43"/>
      <c r="AJ303" s="41"/>
      <c r="AK303" s="43"/>
      <c r="AL303" s="41"/>
      <c r="AM303" s="41" t="s">
        <v>82</v>
      </c>
      <c r="AN303" s="41" t="s">
        <v>82</v>
      </c>
      <c r="AO303" s="41" t="s">
        <v>619</v>
      </c>
      <c r="AP303" s="41" t="s">
        <v>1029</v>
      </c>
      <c r="AQ303" s="41"/>
      <c r="AR303" s="41" t="s">
        <v>11460</v>
      </c>
      <c r="AS303" s="41" t="s">
        <v>11459</v>
      </c>
      <c r="AT303" s="41" t="s">
        <v>1029</v>
      </c>
      <c r="AU303" s="40" t="s">
        <v>561</v>
      </c>
      <c r="AV303" s="40" t="s">
        <v>153</v>
      </c>
      <c r="AW303" s="40" t="s">
        <v>3643</v>
      </c>
      <c r="AX303" s="40" t="s">
        <v>1799</v>
      </c>
    </row>
    <row r="304" spans="1:50" x14ac:dyDescent="0.2">
      <c r="A304" s="40" t="s">
        <v>11461</v>
      </c>
      <c r="B304" s="40" t="s">
        <v>10639</v>
      </c>
      <c r="C304" s="40" t="s">
        <v>11457</v>
      </c>
      <c r="D304" s="40" t="s">
        <v>187</v>
      </c>
      <c r="E304" s="48">
        <v>4599511</v>
      </c>
      <c r="F304" s="48">
        <v>24451</v>
      </c>
      <c r="G304" s="49">
        <v>4575060</v>
      </c>
      <c r="H304" s="41" t="s">
        <v>558</v>
      </c>
      <c r="I304" s="41" t="s">
        <v>188</v>
      </c>
      <c r="J304" s="42" t="s">
        <v>150</v>
      </c>
      <c r="K304" s="40" t="s">
        <v>3645</v>
      </c>
      <c r="L304" s="40" t="s">
        <v>3646</v>
      </c>
      <c r="M304" s="40" t="s">
        <v>140</v>
      </c>
      <c r="N304" s="40" t="s">
        <v>141</v>
      </c>
      <c r="O304" s="40" t="s">
        <v>3647</v>
      </c>
      <c r="P304" s="40" t="s">
        <v>143</v>
      </c>
      <c r="Q304" s="40" t="s">
        <v>148</v>
      </c>
      <c r="R304" s="40" t="s">
        <v>149</v>
      </c>
      <c r="S304" s="40" t="s">
        <v>1311</v>
      </c>
      <c r="T304" s="40" t="s">
        <v>1312</v>
      </c>
      <c r="U304" s="40" t="s">
        <v>27</v>
      </c>
      <c r="V304" s="40" t="s">
        <v>28</v>
      </c>
      <c r="W304" s="41" t="s">
        <v>29</v>
      </c>
      <c r="X304" s="41" t="s">
        <v>30</v>
      </c>
      <c r="Y304" s="41" t="s">
        <v>31</v>
      </c>
      <c r="Z304" s="41" t="s">
        <v>7554</v>
      </c>
      <c r="AA304" s="41" t="s">
        <v>32</v>
      </c>
      <c r="AB304" s="41" t="s">
        <v>32</v>
      </c>
      <c r="AC304" s="41" t="s">
        <v>32</v>
      </c>
      <c r="AD304" s="41" t="s">
        <v>189</v>
      </c>
      <c r="AE304" s="41"/>
      <c r="AF304" s="41"/>
      <c r="AG304" s="41" t="s">
        <v>190</v>
      </c>
      <c r="AH304" s="41"/>
      <c r="AI304" s="43"/>
      <c r="AJ304" s="41"/>
      <c r="AK304" s="43"/>
      <c r="AL304" s="41"/>
      <c r="AM304" s="41" t="s">
        <v>82</v>
      </c>
      <c r="AN304" s="41" t="s">
        <v>82</v>
      </c>
      <c r="AO304" s="41" t="s">
        <v>620</v>
      </c>
      <c r="AP304" s="41" t="s">
        <v>1029</v>
      </c>
      <c r="AQ304" s="41"/>
      <c r="AR304" s="41" t="s">
        <v>11462</v>
      </c>
      <c r="AS304" s="41" t="s">
        <v>11461</v>
      </c>
      <c r="AT304" s="41" t="s">
        <v>1029</v>
      </c>
      <c r="AU304" s="40" t="s">
        <v>561</v>
      </c>
      <c r="AV304" s="40" t="s">
        <v>153</v>
      </c>
      <c r="AW304" s="40" t="s">
        <v>3649</v>
      </c>
      <c r="AX304" s="40" t="s">
        <v>1799</v>
      </c>
    </row>
    <row r="305" spans="1:50" x14ac:dyDescent="0.2">
      <c r="A305" s="40" t="s">
        <v>11463</v>
      </c>
      <c r="B305" s="40" t="s">
        <v>10639</v>
      </c>
      <c r="C305" s="40" t="s">
        <v>11211</v>
      </c>
      <c r="D305" s="40" t="s">
        <v>187</v>
      </c>
      <c r="E305" s="48">
        <v>4599511</v>
      </c>
      <c r="F305" s="48">
        <v>24451</v>
      </c>
      <c r="G305" s="49">
        <v>4575060</v>
      </c>
      <c r="H305" s="41" t="s">
        <v>558</v>
      </c>
      <c r="I305" s="41" t="s">
        <v>188</v>
      </c>
      <c r="J305" s="42" t="s">
        <v>150</v>
      </c>
      <c r="K305" s="40" t="s">
        <v>3651</v>
      </c>
      <c r="L305" s="40" t="s">
        <v>3652</v>
      </c>
      <c r="M305" s="40" t="s">
        <v>140</v>
      </c>
      <c r="N305" s="40" t="s">
        <v>141</v>
      </c>
      <c r="O305" s="40" t="s">
        <v>3653</v>
      </c>
      <c r="P305" s="40" t="s">
        <v>143</v>
      </c>
      <c r="Q305" s="40" t="s">
        <v>162</v>
      </c>
      <c r="R305" s="40" t="s">
        <v>163</v>
      </c>
      <c r="S305" s="40" t="s">
        <v>1311</v>
      </c>
      <c r="T305" s="40" t="s">
        <v>1312</v>
      </c>
      <c r="U305" s="40" t="s">
        <v>27</v>
      </c>
      <c r="V305" s="40" t="s">
        <v>28</v>
      </c>
      <c r="W305" s="41" t="s">
        <v>29</v>
      </c>
      <c r="X305" s="41" t="s">
        <v>30</v>
      </c>
      <c r="Y305" s="41" t="s">
        <v>31</v>
      </c>
      <c r="Z305" s="41" t="s">
        <v>7554</v>
      </c>
      <c r="AA305" s="41" t="s">
        <v>32</v>
      </c>
      <c r="AB305" s="41" t="s">
        <v>32</v>
      </c>
      <c r="AC305" s="41" t="s">
        <v>32</v>
      </c>
      <c r="AD305" s="41" t="s">
        <v>189</v>
      </c>
      <c r="AE305" s="41"/>
      <c r="AF305" s="41"/>
      <c r="AG305" s="41" t="s">
        <v>190</v>
      </c>
      <c r="AH305" s="41"/>
      <c r="AI305" s="43"/>
      <c r="AJ305" s="41"/>
      <c r="AK305" s="43"/>
      <c r="AL305" s="41"/>
      <c r="AM305" s="41" t="s">
        <v>82</v>
      </c>
      <c r="AN305" s="41" t="s">
        <v>82</v>
      </c>
      <c r="AO305" s="41" t="s">
        <v>621</v>
      </c>
      <c r="AP305" s="41" t="s">
        <v>1029</v>
      </c>
      <c r="AQ305" s="41"/>
      <c r="AR305" s="41" t="s">
        <v>11464</v>
      </c>
      <c r="AS305" s="41" t="s">
        <v>11463</v>
      </c>
      <c r="AT305" s="41" t="s">
        <v>1029</v>
      </c>
      <c r="AU305" s="40" t="s">
        <v>561</v>
      </c>
      <c r="AV305" s="40" t="s">
        <v>153</v>
      </c>
      <c r="AW305" s="40" t="s">
        <v>3655</v>
      </c>
      <c r="AX305" s="40" t="s">
        <v>3656</v>
      </c>
    </row>
    <row r="306" spans="1:50" x14ac:dyDescent="0.2">
      <c r="A306" s="40" t="s">
        <v>11465</v>
      </c>
      <c r="B306" s="40" t="s">
        <v>10639</v>
      </c>
      <c r="C306" s="40" t="s">
        <v>11351</v>
      </c>
      <c r="D306" s="40" t="s">
        <v>187</v>
      </c>
      <c r="E306" s="48">
        <v>4599511</v>
      </c>
      <c r="F306" s="48">
        <v>26217</v>
      </c>
      <c r="G306" s="49">
        <v>4573294</v>
      </c>
      <c r="H306" s="41" t="s">
        <v>558</v>
      </c>
      <c r="I306" s="41" t="s">
        <v>188</v>
      </c>
      <c r="J306" s="42" t="s">
        <v>150</v>
      </c>
      <c r="K306" s="40" t="s">
        <v>3658</v>
      </c>
      <c r="L306" s="40" t="s">
        <v>3659</v>
      </c>
      <c r="M306" s="40" t="s">
        <v>140</v>
      </c>
      <c r="N306" s="40" t="s">
        <v>141</v>
      </c>
      <c r="O306" s="40" t="s">
        <v>3660</v>
      </c>
      <c r="P306" s="40" t="s">
        <v>143</v>
      </c>
      <c r="Q306" s="40" t="s">
        <v>155</v>
      </c>
      <c r="R306" s="40" t="s">
        <v>156</v>
      </c>
      <c r="S306" s="40" t="s">
        <v>1311</v>
      </c>
      <c r="T306" s="40" t="s">
        <v>1312</v>
      </c>
      <c r="U306" s="40" t="s">
        <v>27</v>
      </c>
      <c r="V306" s="40" t="s">
        <v>28</v>
      </c>
      <c r="W306" s="41" t="s">
        <v>29</v>
      </c>
      <c r="X306" s="41" t="s">
        <v>30</v>
      </c>
      <c r="Y306" s="41" t="s">
        <v>31</v>
      </c>
      <c r="Z306" s="41" t="s">
        <v>7554</v>
      </c>
      <c r="AA306" s="41" t="s">
        <v>32</v>
      </c>
      <c r="AB306" s="41" t="s">
        <v>32</v>
      </c>
      <c r="AC306" s="41" t="s">
        <v>32</v>
      </c>
      <c r="AD306" s="41" t="s">
        <v>189</v>
      </c>
      <c r="AE306" s="41"/>
      <c r="AF306" s="41"/>
      <c r="AG306" s="41" t="s">
        <v>190</v>
      </c>
      <c r="AH306" s="41"/>
      <c r="AI306" s="43"/>
      <c r="AJ306" s="41"/>
      <c r="AK306" s="43"/>
      <c r="AL306" s="41"/>
      <c r="AM306" s="41" t="s">
        <v>82</v>
      </c>
      <c r="AN306" s="41" t="s">
        <v>82</v>
      </c>
      <c r="AO306" s="41" t="s">
        <v>622</v>
      </c>
      <c r="AP306" s="41" t="s">
        <v>1029</v>
      </c>
      <c r="AQ306" s="41"/>
      <c r="AR306" s="41" t="s">
        <v>11466</v>
      </c>
      <c r="AS306" s="41" t="s">
        <v>11465</v>
      </c>
      <c r="AT306" s="41" t="s">
        <v>1029</v>
      </c>
      <c r="AU306" s="40" t="s">
        <v>561</v>
      </c>
      <c r="AV306" s="40" t="s">
        <v>153</v>
      </c>
      <c r="AW306" s="40" t="s">
        <v>3662</v>
      </c>
      <c r="AX306" s="40" t="s">
        <v>1799</v>
      </c>
    </row>
    <row r="307" spans="1:50" x14ac:dyDescent="0.2">
      <c r="A307" s="40" t="s">
        <v>11467</v>
      </c>
      <c r="B307" s="40" t="s">
        <v>10639</v>
      </c>
      <c r="C307" s="40" t="s">
        <v>11468</v>
      </c>
      <c r="D307" s="40" t="s">
        <v>187</v>
      </c>
      <c r="E307" s="48">
        <v>4599511</v>
      </c>
      <c r="F307" s="48">
        <v>24451</v>
      </c>
      <c r="G307" s="49">
        <v>4575060</v>
      </c>
      <c r="H307" s="41" t="s">
        <v>558</v>
      </c>
      <c r="I307" s="41" t="s">
        <v>188</v>
      </c>
      <c r="J307" s="42" t="s">
        <v>150</v>
      </c>
      <c r="K307" s="40" t="s">
        <v>3688</v>
      </c>
      <c r="L307" s="40" t="s">
        <v>3689</v>
      </c>
      <c r="M307" s="40" t="s">
        <v>140</v>
      </c>
      <c r="N307" s="40" t="s">
        <v>141</v>
      </c>
      <c r="O307" s="40" t="s">
        <v>3690</v>
      </c>
      <c r="P307" s="40" t="s">
        <v>143</v>
      </c>
      <c r="Q307" s="40" t="s">
        <v>151</v>
      </c>
      <c r="R307" s="40" t="s">
        <v>152</v>
      </c>
      <c r="S307" s="40" t="s">
        <v>1264</v>
      </c>
      <c r="T307" s="40" t="s">
        <v>1265</v>
      </c>
      <c r="U307" s="40" t="s">
        <v>27</v>
      </c>
      <c r="V307" s="40" t="s">
        <v>28</v>
      </c>
      <c r="W307" s="41" t="s">
        <v>37</v>
      </c>
      <c r="X307" s="41" t="s">
        <v>1266</v>
      </c>
      <c r="Y307" s="41" t="s">
        <v>31</v>
      </c>
      <c r="Z307" s="41" t="s">
        <v>7554</v>
      </c>
      <c r="AA307" s="41" t="s">
        <v>32</v>
      </c>
      <c r="AB307" s="41" t="s">
        <v>32</v>
      </c>
      <c r="AC307" s="41" t="s">
        <v>32</v>
      </c>
      <c r="AD307" s="41" t="s">
        <v>189</v>
      </c>
      <c r="AE307" s="41"/>
      <c r="AF307" s="41"/>
      <c r="AG307" s="41" t="s">
        <v>190</v>
      </c>
      <c r="AH307" s="41"/>
      <c r="AI307" s="43"/>
      <c r="AJ307" s="41"/>
      <c r="AK307" s="43"/>
      <c r="AL307" s="41"/>
      <c r="AM307" s="41" t="s">
        <v>68</v>
      </c>
      <c r="AN307" s="41" t="s">
        <v>68</v>
      </c>
      <c r="AO307" s="41" t="s">
        <v>627</v>
      </c>
      <c r="AP307" s="41" t="s">
        <v>1029</v>
      </c>
      <c r="AQ307" s="41"/>
      <c r="AR307" s="41" t="s">
        <v>11469</v>
      </c>
      <c r="AS307" s="41" t="s">
        <v>11467</v>
      </c>
      <c r="AT307" s="41" t="s">
        <v>1029</v>
      </c>
      <c r="AU307" s="40" t="s">
        <v>561</v>
      </c>
      <c r="AV307" s="40" t="s">
        <v>153</v>
      </c>
      <c r="AW307" s="40" t="s">
        <v>3691</v>
      </c>
      <c r="AX307" s="40" t="s">
        <v>2532</v>
      </c>
    </row>
    <row r="308" spans="1:50" x14ac:dyDescent="0.2">
      <c r="A308" s="40" t="s">
        <v>11470</v>
      </c>
      <c r="B308" s="40" t="s">
        <v>10639</v>
      </c>
      <c r="C308" s="40" t="s">
        <v>11468</v>
      </c>
      <c r="D308" s="40" t="s">
        <v>187</v>
      </c>
      <c r="E308" s="48">
        <v>4599511</v>
      </c>
      <c r="F308" s="48">
        <v>24451</v>
      </c>
      <c r="G308" s="49">
        <v>4575060</v>
      </c>
      <c r="H308" s="41" t="s">
        <v>558</v>
      </c>
      <c r="I308" s="41" t="s">
        <v>188</v>
      </c>
      <c r="J308" s="42" t="s">
        <v>150</v>
      </c>
      <c r="K308" s="40" t="s">
        <v>3693</v>
      </c>
      <c r="L308" s="40" t="s">
        <v>3694</v>
      </c>
      <c r="M308" s="40" t="s">
        <v>140</v>
      </c>
      <c r="N308" s="40" t="s">
        <v>141</v>
      </c>
      <c r="O308" s="40" t="s">
        <v>3695</v>
      </c>
      <c r="P308" s="40" t="s">
        <v>143</v>
      </c>
      <c r="Q308" s="40" t="s">
        <v>151</v>
      </c>
      <c r="R308" s="40" t="s">
        <v>152</v>
      </c>
      <c r="S308" s="40" t="s">
        <v>1311</v>
      </c>
      <c r="T308" s="40" t="s">
        <v>1312</v>
      </c>
      <c r="U308" s="40" t="s">
        <v>27</v>
      </c>
      <c r="V308" s="40" t="s">
        <v>28</v>
      </c>
      <c r="W308" s="41" t="s">
        <v>29</v>
      </c>
      <c r="X308" s="41" t="s">
        <v>30</v>
      </c>
      <c r="Y308" s="41" t="s">
        <v>31</v>
      </c>
      <c r="Z308" s="41" t="s">
        <v>7554</v>
      </c>
      <c r="AA308" s="41" t="s">
        <v>32</v>
      </c>
      <c r="AB308" s="41" t="s">
        <v>32</v>
      </c>
      <c r="AC308" s="41" t="s">
        <v>32</v>
      </c>
      <c r="AD308" s="41" t="s">
        <v>189</v>
      </c>
      <c r="AE308" s="41"/>
      <c r="AF308" s="41"/>
      <c r="AG308" s="41" t="s">
        <v>190</v>
      </c>
      <c r="AH308" s="41"/>
      <c r="AI308" s="43"/>
      <c r="AJ308" s="41"/>
      <c r="AK308" s="43"/>
      <c r="AL308" s="41"/>
      <c r="AM308" s="41" t="s">
        <v>82</v>
      </c>
      <c r="AN308" s="41" t="s">
        <v>82</v>
      </c>
      <c r="AO308" s="41" t="s">
        <v>628</v>
      </c>
      <c r="AP308" s="41" t="s">
        <v>1029</v>
      </c>
      <c r="AQ308" s="41"/>
      <c r="AR308" s="41" t="s">
        <v>11471</v>
      </c>
      <c r="AS308" s="41" t="s">
        <v>11470</v>
      </c>
      <c r="AT308" s="41" t="s">
        <v>1029</v>
      </c>
      <c r="AU308" s="40" t="s">
        <v>561</v>
      </c>
      <c r="AV308" s="40" t="s">
        <v>153</v>
      </c>
      <c r="AW308" s="40" t="s">
        <v>3697</v>
      </c>
      <c r="AX308" s="40" t="s">
        <v>1799</v>
      </c>
    </row>
    <row r="309" spans="1:50" x14ac:dyDescent="0.2">
      <c r="A309" s="40" t="s">
        <v>11472</v>
      </c>
      <c r="B309" s="40" t="s">
        <v>10639</v>
      </c>
      <c r="C309" s="40" t="s">
        <v>11473</v>
      </c>
      <c r="D309" s="40" t="s">
        <v>187</v>
      </c>
      <c r="E309" s="48">
        <v>3555872</v>
      </c>
      <c r="F309" s="48">
        <v>18900</v>
      </c>
      <c r="G309" s="49">
        <v>3536972</v>
      </c>
      <c r="H309" s="41" t="s">
        <v>558</v>
      </c>
      <c r="I309" s="41" t="s">
        <v>188</v>
      </c>
      <c r="J309" s="42" t="s">
        <v>150</v>
      </c>
      <c r="K309" s="40" t="s">
        <v>3699</v>
      </c>
      <c r="L309" s="40" t="s">
        <v>3700</v>
      </c>
      <c r="M309" s="40" t="s">
        <v>140</v>
      </c>
      <c r="N309" s="40" t="s">
        <v>141</v>
      </c>
      <c r="O309" s="40" t="s">
        <v>3701</v>
      </c>
      <c r="P309" s="40" t="s">
        <v>143</v>
      </c>
      <c r="Q309" s="40" t="s">
        <v>144</v>
      </c>
      <c r="R309" s="40" t="s">
        <v>145</v>
      </c>
      <c r="S309" s="40" t="s">
        <v>1311</v>
      </c>
      <c r="T309" s="40" t="s">
        <v>1312</v>
      </c>
      <c r="U309" s="40" t="s">
        <v>27</v>
      </c>
      <c r="V309" s="40" t="s">
        <v>28</v>
      </c>
      <c r="W309" s="41" t="s">
        <v>29</v>
      </c>
      <c r="X309" s="41" t="s">
        <v>30</v>
      </c>
      <c r="Y309" s="41" t="s">
        <v>31</v>
      </c>
      <c r="Z309" s="41" t="s">
        <v>7568</v>
      </c>
      <c r="AA309" s="41" t="s">
        <v>32</v>
      </c>
      <c r="AB309" s="41" t="s">
        <v>32</v>
      </c>
      <c r="AC309" s="41" t="s">
        <v>32</v>
      </c>
      <c r="AD309" s="41" t="s">
        <v>189</v>
      </c>
      <c r="AE309" s="41"/>
      <c r="AF309" s="41"/>
      <c r="AG309" s="41" t="s">
        <v>190</v>
      </c>
      <c r="AH309" s="41"/>
      <c r="AI309" s="43"/>
      <c r="AJ309" s="41"/>
      <c r="AK309" s="43"/>
      <c r="AL309" s="41"/>
      <c r="AM309" s="41" t="s">
        <v>82</v>
      </c>
      <c r="AN309" s="41" t="s">
        <v>82</v>
      </c>
      <c r="AO309" s="41" t="s">
        <v>629</v>
      </c>
      <c r="AP309" s="41" t="s">
        <v>1029</v>
      </c>
      <c r="AQ309" s="41"/>
      <c r="AR309" s="41" t="s">
        <v>11474</v>
      </c>
      <c r="AS309" s="41" t="s">
        <v>11472</v>
      </c>
      <c r="AT309" s="41" t="s">
        <v>1029</v>
      </c>
      <c r="AU309" s="40" t="s">
        <v>561</v>
      </c>
      <c r="AV309" s="40" t="s">
        <v>153</v>
      </c>
      <c r="AW309" s="40" t="s">
        <v>3703</v>
      </c>
      <c r="AX309" s="40" t="s">
        <v>1799</v>
      </c>
    </row>
    <row r="310" spans="1:50" x14ac:dyDescent="0.2">
      <c r="A310" s="40" t="s">
        <v>11475</v>
      </c>
      <c r="B310" s="40" t="s">
        <v>10639</v>
      </c>
      <c r="C310" s="40" t="s">
        <v>11437</v>
      </c>
      <c r="D310" s="40" t="s">
        <v>187</v>
      </c>
      <c r="E310" s="48">
        <v>4599511</v>
      </c>
      <c r="F310" s="48">
        <v>24451</v>
      </c>
      <c r="G310" s="49">
        <v>4575060</v>
      </c>
      <c r="H310" s="41" t="s">
        <v>558</v>
      </c>
      <c r="I310" s="41" t="s">
        <v>188</v>
      </c>
      <c r="J310" s="42" t="s">
        <v>150</v>
      </c>
      <c r="K310" s="40" t="s">
        <v>3705</v>
      </c>
      <c r="L310" s="40" t="s">
        <v>3706</v>
      </c>
      <c r="M310" s="40" t="s">
        <v>140</v>
      </c>
      <c r="N310" s="40" t="s">
        <v>141</v>
      </c>
      <c r="O310" s="40" t="s">
        <v>3707</v>
      </c>
      <c r="P310" s="40" t="s">
        <v>143</v>
      </c>
      <c r="Q310" s="40" t="s">
        <v>159</v>
      </c>
      <c r="R310" s="40" t="s">
        <v>160</v>
      </c>
      <c r="S310" s="40" t="s">
        <v>1311</v>
      </c>
      <c r="T310" s="40" t="s">
        <v>1312</v>
      </c>
      <c r="U310" s="40" t="s">
        <v>27</v>
      </c>
      <c r="V310" s="40" t="s">
        <v>28</v>
      </c>
      <c r="W310" s="41" t="s">
        <v>29</v>
      </c>
      <c r="X310" s="41" t="s">
        <v>30</v>
      </c>
      <c r="Y310" s="41" t="s">
        <v>31</v>
      </c>
      <c r="Z310" s="41" t="s">
        <v>7554</v>
      </c>
      <c r="AA310" s="41" t="s">
        <v>32</v>
      </c>
      <c r="AB310" s="41" t="s">
        <v>32</v>
      </c>
      <c r="AC310" s="41" t="s">
        <v>32</v>
      </c>
      <c r="AD310" s="41" t="s">
        <v>189</v>
      </c>
      <c r="AE310" s="41"/>
      <c r="AF310" s="41"/>
      <c r="AG310" s="41" t="s">
        <v>190</v>
      </c>
      <c r="AH310" s="41"/>
      <c r="AI310" s="43"/>
      <c r="AJ310" s="41"/>
      <c r="AK310" s="43"/>
      <c r="AL310" s="41"/>
      <c r="AM310" s="41" t="s">
        <v>82</v>
      </c>
      <c r="AN310" s="41" t="s">
        <v>82</v>
      </c>
      <c r="AO310" s="41" t="s">
        <v>630</v>
      </c>
      <c r="AP310" s="41" t="s">
        <v>1029</v>
      </c>
      <c r="AQ310" s="41"/>
      <c r="AR310" s="41" t="s">
        <v>11476</v>
      </c>
      <c r="AS310" s="41" t="s">
        <v>11475</v>
      </c>
      <c r="AT310" s="41" t="s">
        <v>1029</v>
      </c>
      <c r="AU310" s="40" t="s">
        <v>561</v>
      </c>
      <c r="AV310" s="40" t="s">
        <v>153</v>
      </c>
      <c r="AW310" s="40" t="s">
        <v>3709</v>
      </c>
      <c r="AX310" s="40" t="s">
        <v>1799</v>
      </c>
    </row>
    <row r="311" spans="1:50" x14ac:dyDescent="0.2">
      <c r="A311" s="40" t="s">
        <v>11477</v>
      </c>
      <c r="B311" s="40" t="s">
        <v>10639</v>
      </c>
      <c r="C311" s="40" t="s">
        <v>11408</v>
      </c>
      <c r="D311" s="40" t="s">
        <v>187</v>
      </c>
      <c r="E311" s="48">
        <v>4599511</v>
      </c>
      <c r="F311" s="48">
        <v>28199</v>
      </c>
      <c r="G311" s="49">
        <v>4571312</v>
      </c>
      <c r="H311" s="41" t="s">
        <v>558</v>
      </c>
      <c r="I311" s="41" t="s">
        <v>188</v>
      </c>
      <c r="J311" s="42" t="s">
        <v>150</v>
      </c>
      <c r="K311" s="40" t="s">
        <v>3711</v>
      </c>
      <c r="L311" s="40" t="s">
        <v>3712</v>
      </c>
      <c r="M311" s="40" t="s">
        <v>140</v>
      </c>
      <c r="N311" s="40" t="s">
        <v>141</v>
      </c>
      <c r="O311" s="40" t="s">
        <v>3713</v>
      </c>
      <c r="P311" s="40" t="s">
        <v>143</v>
      </c>
      <c r="Q311" s="40" t="s">
        <v>270</v>
      </c>
      <c r="R311" s="40" t="s">
        <v>271</v>
      </c>
      <c r="S311" s="40" t="s">
        <v>1311</v>
      </c>
      <c r="T311" s="40" t="s">
        <v>1312</v>
      </c>
      <c r="U311" s="40" t="s">
        <v>27</v>
      </c>
      <c r="V311" s="40" t="s">
        <v>28</v>
      </c>
      <c r="W311" s="41" t="s">
        <v>29</v>
      </c>
      <c r="X311" s="41" t="s">
        <v>30</v>
      </c>
      <c r="Y311" s="41" t="s">
        <v>31</v>
      </c>
      <c r="Z311" s="41" t="s">
        <v>7554</v>
      </c>
      <c r="AA311" s="41" t="s">
        <v>32</v>
      </c>
      <c r="AB311" s="41" t="s">
        <v>32</v>
      </c>
      <c r="AC311" s="41" t="s">
        <v>32</v>
      </c>
      <c r="AD311" s="41" t="s">
        <v>189</v>
      </c>
      <c r="AE311" s="41"/>
      <c r="AF311" s="41"/>
      <c r="AG311" s="41" t="s">
        <v>190</v>
      </c>
      <c r="AH311" s="41"/>
      <c r="AI311" s="43"/>
      <c r="AJ311" s="41"/>
      <c r="AK311" s="43"/>
      <c r="AL311" s="41"/>
      <c r="AM311" s="41" t="s">
        <v>82</v>
      </c>
      <c r="AN311" s="41" t="s">
        <v>82</v>
      </c>
      <c r="AO311" s="41" t="s">
        <v>631</v>
      </c>
      <c r="AP311" s="41" t="s">
        <v>1029</v>
      </c>
      <c r="AQ311" s="41"/>
      <c r="AR311" s="41" t="s">
        <v>11478</v>
      </c>
      <c r="AS311" s="41" t="s">
        <v>11477</v>
      </c>
      <c r="AT311" s="41" t="s">
        <v>1029</v>
      </c>
      <c r="AU311" s="40" t="s">
        <v>561</v>
      </c>
      <c r="AV311" s="40" t="s">
        <v>153</v>
      </c>
      <c r="AW311" s="40" t="s">
        <v>3715</v>
      </c>
      <c r="AX311" s="40" t="s">
        <v>3716</v>
      </c>
    </row>
    <row r="312" spans="1:50" x14ac:dyDescent="0.2">
      <c r="A312" s="40" t="s">
        <v>11479</v>
      </c>
      <c r="B312" s="40" t="s">
        <v>10639</v>
      </c>
      <c r="C312" s="40" t="s">
        <v>11457</v>
      </c>
      <c r="D312" s="40" t="s">
        <v>187</v>
      </c>
      <c r="E312" s="48">
        <v>4599511</v>
      </c>
      <c r="F312" s="48">
        <v>24451</v>
      </c>
      <c r="G312" s="49">
        <v>4575060</v>
      </c>
      <c r="H312" s="41" t="s">
        <v>558</v>
      </c>
      <c r="I312" s="41" t="s">
        <v>188</v>
      </c>
      <c r="J312" s="42" t="s">
        <v>150</v>
      </c>
      <c r="K312" s="40" t="s">
        <v>3718</v>
      </c>
      <c r="L312" s="40" t="s">
        <v>3719</v>
      </c>
      <c r="M312" s="40" t="s">
        <v>140</v>
      </c>
      <c r="N312" s="40" t="s">
        <v>141</v>
      </c>
      <c r="O312" s="40" t="s">
        <v>3720</v>
      </c>
      <c r="P312" s="40" t="s">
        <v>143</v>
      </c>
      <c r="Q312" s="40" t="s">
        <v>148</v>
      </c>
      <c r="R312" s="40" t="s">
        <v>149</v>
      </c>
      <c r="S312" s="40" t="s">
        <v>1311</v>
      </c>
      <c r="T312" s="40" t="s">
        <v>1312</v>
      </c>
      <c r="U312" s="40" t="s">
        <v>27</v>
      </c>
      <c r="V312" s="40" t="s">
        <v>28</v>
      </c>
      <c r="W312" s="41" t="s">
        <v>29</v>
      </c>
      <c r="X312" s="41" t="s">
        <v>30</v>
      </c>
      <c r="Y312" s="41" t="s">
        <v>31</v>
      </c>
      <c r="Z312" s="41" t="s">
        <v>7554</v>
      </c>
      <c r="AA312" s="41" t="s">
        <v>32</v>
      </c>
      <c r="AB312" s="41" t="s">
        <v>32</v>
      </c>
      <c r="AC312" s="41" t="s">
        <v>32</v>
      </c>
      <c r="AD312" s="41" t="s">
        <v>189</v>
      </c>
      <c r="AE312" s="41"/>
      <c r="AF312" s="41"/>
      <c r="AG312" s="41" t="s">
        <v>190</v>
      </c>
      <c r="AH312" s="41"/>
      <c r="AI312" s="43"/>
      <c r="AJ312" s="41"/>
      <c r="AK312" s="43"/>
      <c r="AL312" s="41"/>
      <c r="AM312" s="41" t="s">
        <v>82</v>
      </c>
      <c r="AN312" s="41" t="s">
        <v>82</v>
      </c>
      <c r="AO312" s="41" t="s">
        <v>632</v>
      </c>
      <c r="AP312" s="41" t="s">
        <v>1029</v>
      </c>
      <c r="AQ312" s="41"/>
      <c r="AR312" s="41" t="s">
        <v>11480</v>
      </c>
      <c r="AS312" s="41" t="s">
        <v>11479</v>
      </c>
      <c r="AT312" s="41" t="s">
        <v>1029</v>
      </c>
      <c r="AU312" s="40" t="s">
        <v>561</v>
      </c>
      <c r="AV312" s="40" t="s">
        <v>153</v>
      </c>
      <c r="AW312" s="40" t="s">
        <v>3722</v>
      </c>
      <c r="AX312" s="40" t="s">
        <v>3716</v>
      </c>
    </row>
    <row r="313" spans="1:50" x14ac:dyDescent="0.2">
      <c r="A313" s="40" t="s">
        <v>11481</v>
      </c>
      <c r="B313" s="40" t="s">
        <v>10639</v>
      </c>
      <c r="C313" s="40" t="s">
        <v>11437</v>
      </c>
      <c r="D313" s="40" t="s">
        <v>187</v>
      </c>
      <c r="E313" s="48">
        <v>4599511</v>
      </c>
      <c r="F313" s="48">
        <v>24451</v>
      </c>
      <c r="G313" s="49">
        <v>4575060</v>
      </c>
      <c r="H313" s="41" t="s">
        <v>558</v>
      </c>
      <c r="I313" s="41" t="s">
        <v>188</v>
      </c>
      <c r="J313" s="42" t="s">
        <v>150</v>
      </c>
      <c r="K313" s="40" t="s">
        <v>3724</v>
      </c>
      <c r="L313" s="40" t="s">
        <v>3725</v>
      </c>
      <c r="M313" s="40" t="s">
        <v>140</v>
      </c>
      <c r="N313" s="40" t="s">
        <v>141</v>
      </c>
      <c r="O313" s="40" t="s">
        <v>3726</v>
      </c>
      <c r="P313" s="40" t="s">
        <v>143</v>
      </c>
      <c r="Q313" s="40" t="s">
        <v>159</v>
      </c>
      <c r="R313" s="40" t="s">
        <v>160</v>
      </c>
      <c r="S313" s="40" t="s">
        <v>1311</v>
      </c>
      <c r="T313" s="40" t="s">
        <v>1312</v>
      </c>
      <c r="U313" s="40" t="s">
        <v>27</v>
      </c>
      <c r="V313" s="40" t="s">
        <v>28</v>
      </c>
      <c r="W313" s="41" t="s">
        <v>29</v>
      </c>
      <c r="X313" s="41" t="s">
        <v>30</v>
      </c>
      <c r="Y313" s="41" t="s">
        <v>31</v>
      </c>
      <c r="Z313" s="41" t="s">
        <v>7554</v>
      </c>
      <c r="AA313" s="41" t="s">
        <v>32</v>
      </c>
      <c r="AB313" s="41" t="s">
        <v>32</v>
      </c>
      <c r="AC313" s="41" t="s">
        <v>32</v>
      </c>
      <c r="AD313" s="41" t="s">
        <v>189</v>
      </c>
      <c r="AE313" s="41"/>
      <c r="AF313" s="41"/>
      <c r="AG313" s="41" t="s">
        <v>190</v>
      </c>
      <c r="AH313" s="41"/>
      <c r="AI313" s="43"/>
      <c r="AJ313" s="41"/>
      <c r="AK313" s="43"/>
      <c r="AL313" s="41"/>
      <c r="AM313" s="41" t="s">
        <v>82</v>
      </c>
      <c r="AN313" s="41" t="s">
        <v>82</v>
      </c>
      <c r="AO313" s="41" t="s">
        <v>633</v>
      </c>
      <c r="AP313" s="41" t="s">
        <v>1029</v>
      </c>
      <c r="AQ313" s="41"/>
      <c r="AR313" s="41" t="s">
        <v>11482</v>
      </c>
      <c r="AS313" s="41" t="s">
        <v>11481</v>
      </c>
      <c r="AT313" s="41" t="s">
        <v>1029</v>
      </c>
      <c r="AU313" s="40" t="s">
        <v>561</v>
      </c>
      <c r="AV313" s="40" t="s">
        <v>153</v>
      </c>
      <c r="AW313" s="40" t="s">
        <v>3728</v>
      </c>
      <c r="AX313" s="40" t="s">
        <v>3716</v>
      </c>
    </row>
    <row r="314" spans="1:50" x14ac:dyDescent="0.2">
      <c r="A314" s="40" t="s">
        <v>11483</v>
      </c>
      <c r="B314" s="40" t="s">
        <v>10639</v>
      </c>
      <c r="C314" s="40" t="s">
        <v>11484</v>
      </c>
      <c r="D314" s="40" t="s">
        <v>187</v>
      </c>
      <c r="E314" s="48">
        <v>4599511</v>
      </c>
      <c r="F314" s="48">
        <v>24451</v>
      </c>
      <c r="G314" s="49">
        <v>4575060</v>
      </c>
      <c r="H314" s="41" t="s">
        <v>558</v>
      </c>
      <c r="I314" s="41" t="s">
        <v>188</v>
      </c>
      <c r="J314" s="42" t="s">
        <v>150</v>
      </c>
      <c r="K314" s="40" t="s">
        <v>3730</v>
      </c>
      <c r="L314" s="40" t="s">
        <v>3731</v>
      </c>
      <c r="M314" s="40" t="s">
        <v>140</v>
      </c>
      <c r="N314" s="40" t="s">
        <v>141</v>
      </c>
      <c r="O314" s="40" t="s">
        <v>3732</v>
      </c>
      <c r="P314" s="40" t="s">
        <v>143</v>
      </c>
      <c r="Q314" s="40" t="s">
        <v>148</v>
      </c>
      <c r="R314" s="40" t="s">
        <v>149</v>
      </c>
      <c r="S314" s="40" t="s">
        <v>1311</v>
      </c>
      <c r="T314" s="40" t="s">
        <v>1312</v>
      </c>
      <c r="U314" s="40" t="s">
        <v>27</v>
      </c>
      <c r="V314" s="40" t="s">
        <v>28</v>
      </c>
      <c r="W314" s="41" t="s">
        <v>29</v>
      </c>
      <c r="X314" s="41" t="s">
        <v>30</v>
      </c>
      <c r="Y314" s="41" t="s">
        <v>31</v>
      </c>
      <c r="Z314" s="41" t="s">
        <v>7554</v>
      </c>
      <c r="AA314" s="41" t="s">
        <v>32</v>
      </c>
      <c r="AB314" s="41" t="s">
        <v>32</v>
      </c>
      <c r="AC314" s="41" t="s">
        <v>32</v>
      </c>
      <c r="AD314" s="41" t="s">
        <v>189</v>
      </c>
      <c r="AE314" s="41"/>
      <c r="AF314" s="41"/>
      <c r="AG314" s="41" t="s">
        <v>190</v>
      </c>
      <c r="AH314" s="41"/>
      <c r="AI314" s="43"/>
      <c r="AJ314" s="41"/>
      <c r="AK314" s="43"/>
      <c r="AL314" s="41"/>
      <c r="AM314" s="41" t="s">
        <v>82</v>
      </c>
      <c r="AN314" s="41" t="s">
        <v>82</v>
      </c>
      <c r="AO314" s="41" t="s">
        <v>634</v>
      </c>
      <c r="AP314" s="41" t="s">
        <v>1029</v>
      </c>
      <c r="AQ314" s="41"/>
      <c r="AR314" s="41" t="s">
        <v>11485</v>
      </c>
      <c r="AS314" s="41" t="s">
        <v>11483</v>
      </c>
      <c r="AT314" s="41" t="s">
        <v>1029</v>
      </c>
      <c r="AU314" s="40" t="s">
        <v>561</v>
      </c>
      <c r="AV314" s="40" t="s">
        <v>153</v>
      </c>
      <c r="AW314" s="40" t="s">
        <v>3734</v>
      </c>
      <c r="AX314" s="40" t="s">
        <v>1799</v>
      </c>
    </row>
    <row r="315" spans="1:50" x14ac:dyDescent="0.2">
      <c r="A315" s="40" t="s">
        <v>11486</v>
      </c>
      <c r="B315" s="40" t="s">
        <v>10639</v>
      </c>
      <c r="C315" s="40" t="s">
        <v>11332</v>
      </c>
      <c r="D315" s="40" t="s">
        <v>187</v>
      </c>
      <c r="E315" s="48">
        <v>4599511</v>
      </c>
      <c r="F315" s="48">
        <v>24451</v>
      </c>
      <c r="G315" s="49">
        <v>4575060</v>
      </c>
      <c r="H315" s="41" t="s">
        <v>558</v>
      </c>
      <c r="I315" s="41" t="s">
        <v>188</v>
      </c>
      <c r="J315" s="42" t="s">
        <v>150</v>
      </c>
      <c r="K315" s="40" t="s">
        <v>3736</v>
      </c>
      <c r="L315" s="40" t="s">
        <v>3737</v>
      </c>
      <c r="M315" s="40" t="s">
        <v>140</v>
      </c>
      <c r="N315" s="40" t="s">
        <v>141</v>
      </c>
      <c r="O315" s="40" t="s">
        <v>3738</v>
      </c>
      <c r="P315" s="40" t="s">
        <v>143</v>
      </c>
      <c r="Q315" s="40" t="s">
        <v>159</v>
      </c>
      <c r="R315" s="40" t="s">
        <v>160</v>
      </c>
      <c r="S315" s="40" t="s">
        <v>1311</v>
      </c>
      <c r="T315" s="40" t="s">
        <v>1312</v>
      </c>
      <c r="U315" s="40" t="s">
        <v>27</v>
      </c>
      <c r="V315" s="40" t="s">
        <v>28</v>
      </c>
      <c r="W315" s="41" t="s">
        <v>29</v>
      </c>
      <c r="X315" s="41" t="s">
        <v>30</v>
      </c>
      <c r="Y315" s="41" t="s">
        <v>31</v>
      </c>
      <c r="Z315" s="41" t="s">
        <v>7554</v>
      </c>
      <c r="AA315" s="41" t="s">
        <v>32</v>
      </c>
      <c r="AB315" s="41" t="s">
        <v>32</v>
      </c>
      <c r="AC315" s="41" t="s">
        <v>32</v>
      </c>
      <c r="AD315" s="41" t="s">
        <v>189</v>
      </c>
      <c r="AE315" s="41"/>
      <c r="AF315" s="41"/>
      <c r="AG315" s="41" t="s">
        <v>190</v>
      </c>
      <c r="AH315" s="41"/>
      <c r="AI315" s="43"/>
      <c r="AJ315" s="41"/>
      <c r="AK315" s="43"/>
      <c r="AL315" s="41"/>
      <c r="AM315" s="41" t="s">
        <v>82</v>
      </c>
      <c r="AN315" s="41" t="s">
        <v>82</v>
      </c>
      <c r="AO315" s="41" t="s">
        <v>635</v>
      </c>
      <c r="AP315" s="41" t="s">
        <v>1029</v>
      </c>
      <c r="AQ315" s="41"/>
      <c r="AR315" s="41" t="s">
        <v>11487</v>
      </c>
      <c r="AS315" s="41" t="s">
        <v>11486</v>
      </c>
      <c r="AT315" s="41" t="s">
        <v>1029</v>
      </c>
      <c r="AU315" s="40" t="s">
        <v>561</v>
      </c>
      <c r="AV315" s="40" t="s">
        <v>153</v>
      </c>
      <c r="AW315" s="40" t="s">
        <v>3740</v>
      </c>
      <c r="AX315" s="40" t="s">
        <v>3716</v>
      </c>
    </row>
    <row r="316" spans="1:50" x14ac:dyDescent="0.2">
      <c r="A316" s="40" t="s">
        <v>11488</v>
      </c>
      <c r="B316" s="40" t="s">
        <v>10639</v>
      </c>
      <c r="C316" s="40" t="s">
        <v>11484</v>
      </c>
      <c r="D316" s="40" t="s">
        <v>187</v>
      </c>
      <c r="E316" s="48">
        <v>4599511</v>
      </c>
      <c r="F316" s="48">
        <v>27262</v>
      </c>
      <c r="G316" s="49">
        <v>4572249</v>
      </c>
      <c r="H316" s="41" t="s">
        <v>558</v>
      </c>
      <c r="I316" s="41" t="s">
        <v>188</v>
      </c>
      <c r="J316" s="42" t="s">
        <v>150</v>
      </c>
      <c r="K316" s="40" t="s">
        <v>3971</v>
      </c>
      <c r="L316" s="40" t="s">
        <v>3972</v>
      </c>
      <c r="M316" s="40" t="s">
        <v>140</v>
      </c>
      <c r="N316" s="40" t="s">
        <v>141</v>
      </c>
      <c r="O316" s="40" t="s">
        <v>3973</v>
      </c>
      <c r="P316" s="40" t="s">
        <v>143</v>
      </c>
      <c r="Q316" s="40" t="s">
        <v>148</v>
      </c>
      <c r="R316" s="40" t="s">
        <v>149</v>
      </c>
      <c r="S316" s="40" t="s">
        <v>1311</v>
      </c>
      <c r="T316" s="40" t="s">
        <v>1312</v>
      </c>
      <c r="U316" s="40" t="s">
        <v>27</v>
      </c>
      <c r="V316" s="40" t="s">
        <v>28</v>
      </c>
      <c r="W316" s="41" t="s">
        <v>29</v>
      </c>
      <c r="X316" s="41" t="s">
        <v>30</v>
      </c>
      <c r="Y316" s="41" t="s">
        <v>31</v>
      </c>
      <c r="Z316" s="41" t="s">
        <v>7554</v>
      </c>
      <c r="AA316" s="41" t="s">
        <v>32</v>
      </c>
      <c r="AB316" s="41" t="s">
        <v>32</v>
      </c>
      <c r="AC316" s="41" t="s">
        <v>32</v>
      </c>
      <c r="AD316" s="41" t="s">
        <v>189</v>
      </c>
      <c r="AE316" s="41"/>
      <c r="AF316" s="41"/>
      <c r="AG316" s="41" t="s">
        <v>190</v>
      </c>
      <c r="AH316" s="41"/>
      <c r="AI316" s="43"/>
      <c r="AJ316" s="41"/>
      <c r="AK316" s="43"/>
      <c r="AL316" s="41"/>
      <c r="AM316" s="41" t="s">
        <v>82</v>
      </c>
      <c r="AN316" s="41" t="s">
        <v>82</v>
      </c>
      <c r="AO316" s="41" t="s">
        <v>698</v>
      </c>
      <c r="AP316" s="41" t="s">
        <v>1029</v>
      </c>
      <c r="AQ316" s="41"/>
      <c r="AR316" s="41" t="s">
        <v>11489</v>
      </c>
      <c r="AS316" s="41" t="s">
        <v>11488</v>
      </c>
      <c r="AT316" s="41" t="s">
        <v>1029</v>
      </c>
      <c r="AU316" s="40" t="s">
        <v>804</v>
      </c>
      <c r="AV316" s="40" t="s">
        <v>153</v>
      </c>
      <c r="AW316" s="40" t="s">
        <v>3974</v>
      </c>
      <c r="AX316" s="40" t="s">
        <v>3594</v>
      </c>
    </row>
    <row r="317" spans="1:50" x14ac:dyDescent="0.2">
      <c r="A317" s="40" t="s">
        <v>11490</v>
      </c>
      <c r="B317" s="40" t="s">
        <v>10639</v>
      </c>
      <c r="C317" s="40" t="s">
        <v>11382</v>
      </c>
      <c r="D317" s="40" t="s">
        <v>187</v>
      </c>
      <c r="E317" s="48">
        <v>4599511</v>
      </c>
      <c r="F317" s="48">
        <v>24451</v>
      </c>
      <c r="G317" s="49">
        <v>4575060</v>
      </c>
      <c r="H317" s="41" t="s">
        <v>558</v>
      </c>
      <c r="I317" s="41" t="s">
        <v>188</v>
      </c>
      <c r="J317" s="42" t="s">
        <v>150</v>
      </c>
      <c r="K317" s="40" t="s">
        <v>3976</v>
      </c>
      <c r="L317" s="40" t="s">
        <v>3977</v>
      </c>
      <c r="M317" s="40" t="s">
        <v>140</v>
      </c>
      <c r="N317" s="40" t="s">
        <v>141</v>
      </c>
      <c r="O317" s="40" t="s">
        <v>3978</v>
      </c>
      <c r="P317" s="40" t="s">
        <v>143</v>
      </c>
      <c r="Q317" s="40" t="s">
        <v>151</v>
      </c>
      <c r="R317" s="40" t="s">
        <v>152</v>
      </c>
      <c r="S317" s="40" t="s">
        <v>1311</v>
      </c>
      <c r="T317" s="40" t="s">
        <v>1312</v>
      </c>
      <c r="U317" s="40" t="s">
        <v>27</v>
      </c>
      <c r="V317" s="40" t="s">
        <v>28</v>
      </c>
      <c r="W317" s="41" t="s">
        <v>29</v>
      </c>
      <c r="X317" s="41" t="s">
        <v>30</v>
      </c>
      <c r="Y317" s="41" t="s">
        <v>31</v>
      </c>
      <c r="Z317" s="41" t="s">
        <v>7554</v>
      </c>
      <c r="AA317" s="41" t="s">
        <v>32</v>
      </c>
      <c r="AB317" s="41" t="s">
        <v>32</v>
      </c>
      <c r="AC317" s="41" t="s">
        <v>32</v>
      </c>
      <c r="AD317" s="41" t="s">
        <v>189</v>
      </c>
      <c r="AE317" s="41"/>
      <c r="AF317" s="41"/>
      <c r="AG317" s="41" t="s">
        <v>190</v>
      </c>
      <c r="AH317" s="41"/>
      <c r="AI317" s="43"/>
      <c r="AJ317" s="41"/>
      <c r="AK317" s="43"/>
      <c r="AL317" s="41"/>
      <c r="AM317" s="41" t="s">
        <v>82</v>
      </c>
      <c r="AN317" s="41" t="s">
        <v>82</v>
      </c>
      <c r="AO317" s="41" t="s">
        <v>700</v>
      </c>
      <c r="AP317" s="41" t="s">
        <v>1029</v>
      </c>
      <c r="AQ317" s="41"/>
      <c r="AR317" s="41" t="s">
        <v>11491</v>
      </c>
      <c r="AS317" s="41" t="s">
        <v>11490</v>
      </c>
      <c r="AT317" s="41" t="s">
        <v>1029</v>
      </c>
      <c r="AU317" s="40" t="s">
        <v>818</v>
      </c>
      <c r="AV317" s="40" t="s">
        <v>153</v>
      </c>
      <c r="AW317" s="40" t="s">
        <v>3979</v>
      </c>
      <c r="AX317" s="40" t="s">
        <v>3594</v>
      </c>
    </row>
    <row r="318" spans="1:50" x14ac:dyDescent="0.2">
      <c r="A318" s="40" t="s">
        <v>11492</v>
      </c>
      <c r="B318" s="40" t="s">
        <v>10639</v>
      </c>
      <c r="C318" s="40" t="s">
        <v>11493</v>
      </c>
      <c r="D318" s="40" t="s">
        <v>187</v>
      </c>
      <c r="E318" s="48">
        <v>4599511</v>
      </c>
      <c r="F318" s="48">
        <v>24451</v>
      </c>
      <c r="G318" s="49">
        <v>4575060</v>
      </c>
      <c r="H318" s="41" t="s">
        <v>558</v>
      </c>
      <c r="I318" s="41" t="s">
        <v>188</v>
      </c>
      <c r="J318" s="42" t="s">
        <v>150</v>
      </c>
      <c r="K318" s="40" t="s">
        <v>4035</v>
      </c>
      <c r="L318" s="40" t="s">
        <v>4036</v>
      </c>
      <c r="M318" s="40" t="s">
        <v>140</v>
      </c>
      <c r="N318" s="40" t="s">
        <v>141</v>
      </c>
      <c r="O318" s="40" t="s">
        <v>4037</v>
      </c>
      <c r="P318" s="40" t="s">
        <v>143</v>
      </c>
      <c r="Q318" s="40" t="s">
        <v>272</v>
      </c>
      <c r="R318" s="40" t="s">
        <v>273</v>
      </c>
      <c r="S318" s="40" t="s">
        <v>1264</v>
      </c>
      <c r="T318" s="40" t="s">
        <v>1265</v>
      </c>
      <c r="U318" s="40" t="s">
        <v>27</v>
      </c>
      <c r="V318" s="40" t="s">
        <v>28</v>
      </c>
      <c r="W318" s="41" t="s">
        <v>37</v>
      </c>
      <c r="X318" s="41" t="s">
        <v>1266</v>
      </c>
      <c r="Y318" s="41" t="s">
        <v>31</v>
      </c>
      <c r="Z318" s="41" t="s">
        <v>7554</v>
      </c>
      <c r="AA318" s="41" t="s">
        <v>32</v>
      </c>
      <c r="AB318" s="41" t="s">
        <v>32</v>
      </c>
      <c r="AC318" s="41" t="s">
        <v>32</v>
      </c>
      <c r="AD318" s="41" t="s">
        <v>189</v>
      </c>
      <c r="AE318" s="41"/>
      <c r="AF318" s="41"/>
      <c r="AG318" s="41" t="s">
        <v>190</v>
      </c>
      <c r="AH318" s="41"/>
      <c r="AI318" s="43"/>
      <c r="AJ318" s="41"/>
      <c r="AK318" s="43"/>
      <c r="AL318" s="41"/>
      <c r="AM318" s="41" t="s">
        <v>68</v>
      </c>
      <c r="AN318" s="41" t="s">
        <v>68</v>
      </c>
      <c r="AO318" s="41" t="s">
        <v>727</v>
      </c>
      <c r="AP318" s="41" t="s">
        <v>1029</v>
      </c>
      <c r="AQ318" s="41"/>
      <c r="AR318" s="41" t="s">
        <v>11494</v>
      </c>
      <c r="AS318" s="41" t="s">
        <v>11492</v>
      </c>
      <c r="AT318" s="41" t="s">
        <v>1029</v>
      </c>
      <c r="AU318" s="40" t="s">
        <v>797</v>
      </c>
      <c r="AV318" s="40" t="s">
        <v>153</v>
      </c>
      <c r="AW318" s="40" t="s">
        <v>4038</v>
      </c>
      <c r="AX318" s="40" t="s">
        <v>1767</v>
      </c>
    </row>
    <row r="319" spans="1:50" x14ac:dyDescent="0.2">
      <c r="A319" s="40" t="s">
        <v>11495</v>
      </c>
      <c r="B319" s="40" t="s">
        <v>10639</v>
      </c>
      <c r="C319" s="40" t="s">
        <v>11496</v>
      </c>
      <c r="D319" s="40" t="s">
        <v>187</v>
      </c>
      <c r="E319" s="48">
        <v>4599511</v>
      </c>
      <c r="F319" s="48">
        <v>24451</v>
      </c>
      <c r="G319" s="49">
        <v>4575060</v>
      </c>
      <c r="H319" s="41" t="s">
        <v>558</v>
      </c>
      <c r="I319" s="41" t="s">
        <v>188</v>
      </c>
      <c r="J319" s="42" t="s">
        <v>150</v>
      </c>
      <c r="K319" s="40" t="s">
        <v>4352</v>
      </c>
      <c r="L319" s="40" t="s">
        <v>4353</v>
      </c>
      <c r="M319" s="40" t="s">
        <v>140</v>
      </c>
      <c r="N319" s="40" t="s">
        <v>141</v>
      </c>
      <c r="O319" s="40" t="s">
        <v>4354</v>
      </c>
      <c r="P319" s="40" t="s">
        <v>143</v>
      </c>
      <c r="Q319" s="40" t="s">
        <v>157</v>
      </c>
      <c r="R319" s="40" t="s">
        <v>158</v>
      </c>
      <c r="S319" s="40" t="s">
        <v>1311</v>
      </c>
      <c r="T319" s="40" t="s">
        <v>1312</v>
      </c>
      <c r="U319" s="40" t="s">
        <v>27</v>
      </c>
      <c r="V319" s="40" t="s">
        <v>28</v>
      </c>
      <c r="W319" s="41" t="s">
        <v>29</v>
      </c>
      <c r="X319" s="41" t="s">
        <v>30</v>
      </c>
      <c r="Y319" s="41" t="s">
        <v>31</v>
      </c>
      <c r="Z319" s="41" t="s">
        <v>7554</v>
      </c>
      <c r="AA319" s="41" t="s">
        <v>32</v>
      </c>
      <c r="AB319" s="41" t="s">
        <v>32</v>
      </c>
      <c r="AC319" s="41" t="s">
        <v>32</v>
      </c>
      <c r="AD319" s="41" t="s">
        <v>189</v>
      </c>
      <c r="AE319" s="41"/>
      <c r="AF319" s="41"/>
      <c r="AG319" s="41" t="s">
        <v>190</v>
      </c>
      <c r="AH319" s="41"/>
      <c r="AI319" s="43"/>
      <c r="AJ319" s="41"/>
      <c r="AK319" s="43"/>
      <c r="AL319" s="41"/>
      <c r="AM319" s="41" t="s">
        <v>82</v>
      </c>
      <c r="AN319" s="41" t="s">
        <v>82</v>
      </c>
      <c r="AO319" s="41" t="s">
        <v>843</v>
      </c>
      <c r="AP319" s="41" t="s">
        <v>1029</v>
      </c>
      <c r="AQ319" s="41"/>
      <c r="AR319" s="41" t="s">
        <v>11497</v>
      </c>
      <c r="AS319" s="41" t="s">
        <v>11495</v>
      </c>
      <c r="AT319" s="41" t="s">
        <v>1029</v>
      </c>
      <c r="AU319" s="40" t="s">
        <v>668</v>
      </c>
      <c r="AV319" s="40" t="s">
        <v>153</v>
      </c>
      <c r="AW319" s="40" t="s">
        <v>4355</v>
      </c>
      <c r="AX319" s="40" t="s">
        <v>4356</v>
      </c>
    </row>
    <row r="320" spans="1:50" x14ac:dyDescent="0.2">
      <c r="A320" s="40" t="s">
        <v>11498</v>
      </c>
      <c r="B320" s="40" t="s">
        <v>10639</v>
      </c>
      <c r="C320" s="40" t="s">
        <v>11499</v>
      </c>
      <c r="D320" s="40" t="s">
        <v>187</v>
      </c>
      <c r="E320" s="48">
        <v>4599511</v>
      </c>
      <c r="F320" s="48">
        <v>24451</v>
      </c>
      <c r="G320" s="49">
        <v>4575060</v>
      </c>
      <c r="H320" s="41" t="s">
        <v>558</v>
      </c>
      <c r="I320" s="41" t="s">
        <v>188</v>
      </c>
      <c r="J320" s="42" t="s">
        <v>150</v>
      </c>
      <c r="K320" s="40" t="s">
        <v>4358</v>
      </c>
      <c r="L320" s="40" t="s">
        <v>4359</v>
      </c>
      <c r="M320" s="40" t="s">
        <v>140</v>
      </c>
      <c r="N320" s="40" t="s">
        <v>141</v>
      </c>
      <c r="O320" s="40" t="s">
        <v>4360</v>
      </c>
      <c r="P320" s="40" t="s">
        <v>143</v>
      </c>
      <c r="Q320" s="40" t="s">
        <v>151</v>
      </c>
      <c r="R320" s="40" t="s">
        <v>152</v>
      </c>
      <c r="S320" s="40" t="s">
        <v>1311</v>
      </c>
      <c r="T320" s="40" t="s">
        <v>1312</v>
      </c>
      <c r="U320" s="40" t="s">
        <v>27</v>
      </c>
      <c r="V320" s="40" t="s">
        <v>28</v>
      </c>
      <c r="W320" s="41" t="s">
        <v>29</v>
      </c>
      <c r="X320" s="41" t="s">
        <v>30</v>
      </c>
      <c r="Y320" s="41" t="s">
        <v>31</v>
      </c>
      <c r="Z320" s="41" t="s">
        <v>7554</v>
      </c>
      <c r="AA320" s="41" t="s">
        <v>32</v>
      </c>
      <c r="AB320" s="41" t="s">
        <v>32</v>
      </c>
      <c r="AC320" s="41" t="s">
        <v>32</v>
      </c>
      <c r="AD320" s="41" t="s">
        <v>189</v>
      </c>
      <c r="AE320" s="41"/>
      <c r="AF320" s="41"/>
      <c r="AG320" s="41" t="s">
        <v>190</v>
      </c>
      <c r="AH320" s="41"/>
      <c r="AI320" s="43"/>
      <c r="AJ320" s="41"/>
      <c r="AK320" s="43"/>
      <c r="AL320" s="41"/>
      <c r="AM320" s="41" t="s">
        <v>82</v>
      </c>
      <c r="AN320" s="41" t="s">
        <v>82</v>
      </c>
      <c r="AO320" s="41" t="s">
        <v>844</v>
      </c>
      <c r="AP320" s="41" t="s">
        <v>1029</v>
      </c>
      <c r="AQ320" s="41"/>
      <c r="AR320" s="41" t="s">
        <v>11500</v>
      </c>
      <c r="AS320" s="41" t="s">
        <v>11498</v>
      </c>
      <c r="AT320" s="41" t="s">
        <v>1029</v>
      </c>
      <c r="AU320" s="40" t="s">
        <v>668</v>
      </c>
      <c r="AV320" s="40" t="s">
        <v>153</v>
      </c>
      <c r="AW320" s="40" t="s">
        <v>4361</v>
      </c>
      <c r="AX320" s="40" t="s">
        <v>1767</v>
      </c>
    </row>
    <row r="321" spans="1:50" x14ac:dyDescent="0.2">
      <c r="A321" s="40" t="s">
        <v>11501</v>
      </c>
      <c r="B321" s="40" t="s">
        <v>10639</v>
      </c>
      <c r="C321" s="40" t="s">
        <v>11502</v>
      </c>
      <c r="D321" s="40" t="s">
        <v>187</v>
      </c>
      <c r="E321" s="48">
        <v>4200000</v>
      </c>
      <c r="F321" s="48">
        <v>22327</v>
      </c>
      <c r="G321" s="49">
        <v>4177673</v>
      </c>
      <c r="H321" s="41" t="s">
        <v>558</v>
      </c>
      <c r="I321" s="41" t="s">
        <v>188</v>
      </c>
      <c r="J321" s="42" t="s">
        <v>150</v>
      </c>
      <c r="K321" s="40" t="s">
        <v>4576</v>
      </c>
      <c r="L321" s="40" t="s">
        <v>4577</v>
      </c>
      <c r="M321" s="40" t="s">
        <v>140</v>
      </c>
      <c r="N321" s="40" t="s">
        <v>141</v>
      </c>
      <c r="O321" s="40" t="s">
        <v>4578</v>
      </c>
      <c r="P321" s="40" t="s">
        <v>143</v>
      </c>
      <c r="Q321" s="40" t="s">
        <v>151</v>
      </c>
      <c r="R321" s="40" t="s">
        <v>152</v>
      </c>
      <c r="S321" s="40" t="s">
        <v>1218</v>
      </c>
      <c r="T321" s="40" t="s">
        <v>1219</v>
      </c>
      <c r="U321" s="40" t="s">
        <v>27</v>
      </c>
      <c r="V321" s="40" t="s">
        <v>28</v>
      </c>
      <c r="W321" s="41" t="s">
        <v>29</v>
      </c>
      <c r="X321" s="41" t="s">
        <v>30</v>
      </c>
      <c r="Y321" s="41" t="s">
        <v>31</v>
      </c>
      <c r="Z321" s="41" t="s">
        <v>11503</v>
      </c>
      <c r="AA321" s="41" t="s">
        <v>32</v>
      </c>
      <c r="AB321" s="41" t="s">
        <v>32</v>
      </c>
      <c r="AC321" s="41" t="s">
        <v>32</v>
      </c>
      <c r="AD321" s="41" t="s">
        <v>189</v>
      </c>
      <c r="AE321" s="41"/>
      <c r="AF321" s="41"/>
      <c r="AG321" s="41" t="s">
        <v>190</v>
      </c>
      <c r="AH321" s="41"/>
      <c r="AI321" s="43"/>
      <c r="AJ321" s="41"/>
      <c r="AK321" s="43"/>
      <c r="AL321" s="41"/>
      <c r="AM321" s="41" t="s">
        <v>57</v>
      </c>
      <c r="AN321" s="41" t="s">
        <v>57</v>
      </c>
      <c r="AO321" s="41" t="s">
        <v>1070</v>
      </c>
      <c r="AP321" s="41" t="s">
        <v>1029</v>
      </c>
      <c r="AQ321" s="41"/>
      <c r="AR321" s="41" t="s">
        <v>11504</v>
      </c>
      <c r="AS321" s="41" t="s">
        <v>11501</v>
      </c>
      <c r="AT321" s="41" t="s">
        <v>1029</v>
      </c>
      <c r="AU321" s="40" t="s">
        <v>895</v>
      </c>
      <c r="AV321" s="40" t="s">
        <v>154</v>
      </c>
      <c r="AW321" s="40" t="s">
        <v>4579</v>
      </c>
      <c r="AX321" s="40" t="s">
        <v>4580</v>
      </c>
    </row>
    <row r="322" spans="1:50" x14ac:dyDescent="0.2">
      <c r="A322" s="40" t="s">
        <v>9848</v>
      </c>
      <c r="B322" s="40" t="s">
        <v>10639</v>
      </c>
      <c r="C322" s="40" t="s">
        <v>11237</v>
      </c>
      <c r="D322" s="40" t="s">
        <v>187</v>
      </c>
      <c r="E322" s="48">
        <v>3679609</v>
      </c>
      <c r="F322" s="48">
        <v>19561</v>
      </c>
      <c r="G322" s="49">
        <v>3660048</v>
      </c>
      <c r="H322" s="41" t="s">
        <v>558</v>
      </c>
      <c r="I322" s="41" t="s">
        <v>188</v>
      </c>
      <c r="J322" s="42" t="s">
        <v>150</v>
      </c>
      <c r="K322" s="40" t="s">
        <v>6950</v>
      </c>
      <c r="L322" s="40" t="s">
        <v>6951</v>
      </c>
      <c r="M322" s="40" t="s">
        <v>140</v>
      </c>
      <c r="N322" s="40" t="s">
        <v>141</v>
      </c>
      <c r="O322" s="40" t="s">
        <v>6952</v>
      </c>
      <c r="P322" s="40" t="s">
        <v>143</v>
      </c>
      <c r="Q322" s="40" t="s">
        <v>151</v>
      </c>
      <c r="R322" s="40" t="s">
        <v>152</v>
      </c>
      <c r="S322" s="40" t="s">
        <v>1311</v>
      </c>
      <c r="T322" s="40" t="s">
        <v>1312</v>
      </c>
      <c r="U322" s="40" t="s">
        <v>27</v>
      </c>
      <c r="V322" s="40" t="s">
        <v>28</v>
      </c>
      <c r="W322" s="41" t="s">
        <v>29</v>
      </c>
      <c r="X322" s="41" t="s">
        <v>30</v>
      </c>
      <c r="Y322" s="41" t="s">
        <v>31</v>
      </c>
      <c r="Z322" s="41" t="s">
        <v>11218</v>
      </c>
      <c r="AA322" s="41" t="s">
        <v>32</v>
      </c>
      <c r="AB322" s="41" t="s">
        <v>32</v>
      </c>
      <c r="AC322" s="41" t="s">
        <v>32</v>
      </c>
      <c r="AD322" s="41" t="s">
        <v>189</v>
      </c>
      <c r="AE322" s="41"/>
      <c r="AF322" s="41"/>
      <c r="AG322" s="41" t="s">
        <v>190</v>
      </c>
      <c r="AH322" s="41"/>
      <c r="AI322" s="43"/>
      <c r="AJ322" s="41"/>
      <c r="AK322" s="43"/>
      <c r="AL322" s="41"/>
      <c r="AM322" s="41" t="s">
        <v>82</v>
      </c>
      <c r="AN322" s="41" t="s">
        <v>82</v>
      </c>
      <c r="AO322" s="41" t="s">
        <v>1179</v>
      </c>
      <c r="AP322" s="41" t="s">
        <v>1029</v>
      </c>
      <c r="AQ322" s="41"/>
      <c r="AR322" s="41" t="s">
        <v>9847</v>
      </c>
      <c r="AS322" s="41" t="s">
        <v>9848</v>
      </c>
      <c r="AT322" s="41" t="s">
        <v>1029</v>
      </c>
      <c r="AU322" s="40" t="s">
        <v>6908</v>
      </c>
      <c r="AV322" s="40" t="s">
        <v>153</v>
      </c>
      <c r="AW322" s="40" t="s">
        <v>6953</v>
      </c>
      <c r="AX322" s="40" t="s">
        <v>6954</v>
      </c>
    </row>
    <row r="323" spans="1:50" x14ac:dyDescent="0.2">
      <c r="A323" s="40" t="s">
        <v>9850</v>
      </c>
      <c r="B323" s="40" t="s">
        <v>10639</v>
      </c>
      <c r="C323" s="40" t="s">
        <v>11505</v>
      </c>
      <c r="D323" s="40" t="s">
        <v>187</v>
      </c>
      <c r="E323" s="48">
        <v>3679609</v>
      </c>
      <c r="F323" s="48">
        <v>19561</v>
      </c>
      <c r="G323" s="49">
        <v>3660048</v>
      </c>
      <c r="H323" s="41" t="s">
        <v>558</v>
      </c>
      <c r="I323" s="41" t="s">
        <v>188</v>
      </c>
      <c r="J323" s="42" t="s">
        <v>150</v>
      </c>
      <c r="K323" s="40" t="s">
        <v>6956</v>
      </c>
      <c r="L323" s="40" t="s">
        <v>6957</v>
      </c>
      <c r="M323" s="40" t="s">
        <v>140</v>
      </c>
      <c r="N323" s="40" t="s">
        <v>141</v>
      </c>
      <c r="O323" s="40" t="s">
        <v>6958</v>
      </c>
      <c r="P323" s="40" t="s">
        <v>143</v>
      </c>
      <c r="Q323" s="40" t="s">
        <v>148</v>
      </c>
      <c r="R323" s="40" t="s">
        <v>149</v>
      </c>
      <c r="S323" s="40" t="s">
        <v>1311</v>
      </c>
      <c r="T323" s="40" t="s">
        <v>1312</v>
      </c>
      <c r="U323" s="40" t="s">
        <v>27</v>
      </c>
      <c r="V323" s="40" t="s">
        <v>28</v>
      </c>
      <c r="W323" s="41" t="s">
        <v>29</v>
      </c>
      <c r="X323" s="41" t="s">
        <v>30</v>
      </c>
      <c r="Y323" s="41" t="s">
        <v>31</v>
      </c>
      <c r="Z323" s="41" t="s">
        <v>11218</v>
      </c>
      <c r="AA323" s="41" t="s">
        <v>32</v>
      </c>
      <c r="AB323" s="41" t="s">
        <v>32</v>
      </c>
      <c r="AC323" s="41" t="s">
        <v>32</v>
      </c>
      <c r="AD323" s="41" t="s">
        <v>189</v>
      </c>
      <c r="AE323" s="41"/>
      <c r="AF323" s="41"/>
      <c r="AG323" s="41" t="s">
        <v>190</v>
      </c>
      <c r="AH323" s="41"/>
      <c r="AI323" s="43"/>
      <c r="AJ323" s="41"/>
      <c r="AK323" s="43"/>
      <c r="AL323" s="41"/>
      <c r="AM323" s="41" t="s">
        <v>82</v>
      </c>
      <c r="AN323" s="41" t="s">
        <v>82</v>
      </c>
      <c r="AO323" s="41" t="s">
        <v>1180</v>
      </c>
      <c r="AP323" s="41" t="s">
        <v>1029</v>
      </c>
      <c r="AQ323" s="41"/>
      <c r="AR323" s="41" t="s">
        <v>9849</v>
      </c>
      <c r="AS323" s="41" t="s">
        <v>9850</v>
      </c>
      <c r="AT323" s="41" t="s">
        <v>1029</v>
      </c>
      <c r="AU323" s="40" t="s">
        <v>6908</v>
      </c>
      <c r="AV323" s="40" t="s">
        <v>153</v>
      </c>
      <c r="AW323" s="40" t="s">
        <v>6959</v>
      </c>
      <c r="AX323" s="40" t="s">
        <v>6954</v>
      </c>
    </row>
    <row r="324" spans="1:50" x14ac:dyDescent="0.2">
      <c r="A324" s="40" t="s">
        <v>9852</v>
      </c>
      <c r="B324" s="40" t="s">
        <v>10639</v>
      </c>
      <c r="C324" s="40" t="s">
        <v>11506</v>
      </c>
      <c r="D324" s="40" t="s">
        <v>187</v>
      </c>
      <c r="E324" s="48">
        <v>3679609</v>
      </c>
      <c r="F324" s="48">
        <v>19561</v>
      </c>
      <c r="G324" s="49">
        <v>3660048</v>
      </c>
      <c r="H324" s="41" t="s">
        <v>558</v>
      </c>
      <c r="I324" s="41" t="s">
        <v>188</v>
      </c>
      <c r="J324" s="42" t="s">
        <v>150</v>
      </c>
      <c r="K324" s="40" t="s">
        <v>6961</v>
      </c>
      <c r="L324" s="40" t="s">
        <v>6962</v>
      </c>
      <c r="M324" s="40" t="s">
        <v>140</v>
      </c>
      <c r="N324" s="40" t="s">
        <v>141</v>
      </c>
      <c r="O324" s="40" t="s">
        <v>6963</v>
      </c>
      <c r="P324" s="40" t="s">
        <v>143</v>
      </c>
      <c r="Q324" s="40" t="s">
        <v>151</v>
      </c>
      <c r="R324" s="40" t="s">
        <v>152</v>
      </c>
      <c r="S324" s="40" t="s">
        <v>1311</v>
      </c>
      <c r="T324" s="40" t="s">
        <v>1312</v>
      </c>
      <c r="U324" s="40" t="s">
        <v>27</v>
      </c>
      <c r="V324" s="40" t="s">
        <v>28</v>
      </c>
      <c r="W324" s="41" t="s">
        <v>29</v>
      </c>
      <c r="X324" s="41" t="s">
        <v>30</v>
      </c>
      <c r="Y324" s="41" t="s">
        <v>31</v>
      </c>
      <c r="Z324" s="41" t="s">
        <v>11218</v>
      </c>
      <c r="AA324" s="41" t="s">
        <v>32</v>
      </c>
      <c r="AB324" s="41" t="s">
        <v>32</v>
      </c>
      <c r="AC324" s="41" t="s">
        <v>32</v>
      </c>
      <c r="AD324" s="41" t="s">
        <v>189</v>
      </c>
      <c r="AE324" s="41"/>
      <c r="AF324" s="41"/>
      <c r="AG324" s="41" t="s">
        <v>190</v>
      </c>
      <c r="AH324" s="41"/>
      <c r="AI324" s="43"/>
      <c r="AJ324" s="41"/>
      <c r="AK324" s="43"/>
      <c r="AL324" s="41"/>
      <c r="AM324" s="41" t="s">
        <v>82</v>
      </c>
      <c r="AN324" s="41" t="s">
        <v>82</v>
      </c>
      <c r="AO324" s="41" t="s">
        <v>1181</v>
      </c>
      <c r="AP324" s="41" t="s">
        <v>1029</v>
      </c>
      <c r="AQ324" s="41"/>
      <c r="AR324" s="41" t="s">
        <v>9851</v>
      </c>
      <c r="AS324" s="41" t="s">
        <v>9852</v>
      </c>
      <c r="AT324" s="41" t="s">
        <v>1029</v>
      </c>
      <c r="AU324" s="40" t="s">
        <v>6908</v>
      </c>
      <c r="AV324" s="40" t="s">
        <v>153</v>
      </c>
      <c r="AW324" s="40" t="s">
        <v>6964</v>
      </c>
      <c r="AX324" s="40" t="s">
        <v>6954</v>
      </c>
    </row>
    <row r="325" spans="1:50" x14ac:dyDescent="0.2">
      <c r="A325" s="40" t="s">
        <v>9854</v>
      </c>
      <c r="B325" s="40" t="s">
        <v>10639</v>
      </c>
      <c r="C325" s="40" t="s">
        <v>11505</v>
      </c>
      <c r="D325" s="40" t="s">
        <v>187</v>
      </c>
      <c r="E325" s="48">
        <v>3679609</v>
      </c>
      <c r="F325" s="48">
        <v>19561</v>
      </c>
      <c r="G325" s="49">
        <v>3660048</v>
      </c>
      <c r="H325" s="41" t="s">
        <v>558</v>
      </c>
      <c r="I325" s="41" t="s">
        <v>188</v>
      </c>
      <c r="J325" s="42" t="s">
        <v>150</v>
      </c>
      <c r="K325" s="40" t="s">
        <v>6966</v>
      </c>
      <c r="L325" s="40" t="s">
        <v>6967</v>
      </c>
      <c r="M325" s="40" t="s">
        <v>140</v>
      </c>
      <c r="N325" s="40" t="s">
        <v>141</v>
      </c>
      <c r="O325" s="40" t="s">
        <v>6968</v>
      </c>
      <c r="P325" s="40" t="s">
        <v>143</v>
      </c>
      <c r="Q325" s="40" t="s">
        <v>148</v>
      </c>
      <c r="R325" s="40" t="s">
        <v>149</v>
      </c>
      <c r="S325" s="40" t="s">
        <v>1311</v>
      </c>
      <c r="T325" s="40" t="s">
        <v>1312</v>
      </c>
      <c r="U325" s="40" t="s">
        <v>27</v>
      </c>
      <c r="V325" s="40" t="s">
        <v>28</v>
      </c>
      <c r="W325" s="41" t="s">
        <v>29</v>
      </c>
      <c r="X325" s="41" t="s">
        <v>30</v>
      </c>
      <c r="Y325" s="41" t="s">
        <v>31</v>
      </c>
      <c r="Z325" s="41" t="s">
        <v>11218</v>
      </c>
      <c r="AA325" s="41" t="s">
        <v>32</v>
      </c>
      <c r="AB325" s="41" t="s">
        <v>32</v>
      </c>
      <c r="AC325" s="41" t="s">
        <v>32</v>
      </c>
      <c r="AD325" s="41" t="s">
        <v>189</v>
      </c>
      <c r="AE325" s="41"/>
      <c r="AF325" s="41"/>
      <c r="AG325" s="41" t="s">
        <v>190</v>
      </c>
      <c r="AH325" s="41"/>
      <c r="AI325" s="43"/>
      <c r="AJ325" s="41"/>
      <c r="AK325" s="43"/>
      <c r="AL325" s="41"/>
      <c r="AM325" s="41" t="s">
        <v>82</v>
      </c>
      <c r="AN325" s="41" t="s">
        <v>82</v>
      </c>
      <c r="AO325" s="41" t="s">
        <v>1182</v>
      </c>
      <c r="AP325" s="41" t="s">
        <v>1029</v>
      </c>
      <c r="AQ325" s="41"/>
      <c r="AR325" s="41" t="s">
        <v>9853</v>
      </c>
      <c r="AS325" s="41" t="s">
        <v>9854</v>
      </c>
      <c r="AT325" s="41" t="s">
        <v>1029</v>
      </c>
      <c r="AU325" s="40" t="s">
        <v>6908</v>
      </c>
      <c r="AV325" s="40" t="s">
        <v>153</v>
      </c>
      <c r="AW325" s="40" t="s">
        <v>6969</v>
      </c>
      <c r="AX325" s="40" t="s">
        <v>6954</v>
      </c>
    </row>
    <row r="326" spans="1:50" x14ac:dyDescent="0.2">
      <c r="A326" s="40" t="s">
        <v>9876</v>
      </c>
      <c r="B326" s="40" t="s">
        <v>10639</v>
      </c>
      <c r="C326" s="40" t="s">
        <v>11237</v>
      </c>
      <c r="D326" s="40" t="s">
        <v>187</v>
      </c>
      <c r="E326" s="48">
        <v>3526292</v>
      </c>
      <c r="F326" s="48">
        <v>18723</v>
      </c>
      <c r="G326" s="49">
        <v>3507569</v>
      </c>
      <c r="H326" s="41" t="s">
        <v>558</v>
      </c>
      <c r="I326" s="41" t="s">
        <v>188</v>
      </c>
      <c r="J326" s="42" t="s">
        <v>150</v>
      </c>
      <c r="K326" s="40" t="s">
        <v>7052</v>
      </c>
      <c r="L326" s="40" t="s">
        <v>7053</v>
      </c>
      <c r="M326" s="40" t="s">
        <v>140</v>
      </c>
      <c r="N326" s="40" t="s">
        <v>141</v>
      </c>
      <c r="O326" s="40" t="s">
        <v>7054</v>
      </c>
      <c r="P326" s="40" t="s">
        <v>143</v>
      </c>
      <c r="Q326" s="40" t="s">
        <v>151</v>
      </c>
      <c r="R326" s="40" t="s">
        <v>152</v>
      </c>
      <c r="S326" s="40" t="s">
        <v>1311</v>
      </c>
      <c r="T326" s="40" t="s">
        <v>1312</v>
      </c>
      <c r="U326" s="40" t="s">
        <v>27</v>
      </c>
      <c r="V326" s="40" t="s">
        <v>28</v>
      </c>
      <c r="W326" s="41" t="s">
        <v>29</v>
      </c>
      <c r="X326" s="41" t="s">
        <v>30</v>
      </c>
      <c r="Y326" s="41" t="s">
        <v>31</v>
      </c>
      <c r="Z326" s="41" t="s">
        <v>11223</v>
      </c>
      <c r="AA326" s="41" t="s">
        <v>32</v>
      </c>
      <c r="AB326" s="41" t="s">
        <v>32</v>
      </c>
      <c r="AC326" s="41" t="s">
        <v>32</v>
      </c>
      <c r="AD326" s="41" t="s">
        <v>189</v>
      </c>
      <c r="AE326" s="41"/>
      <c r="AF326" s="41"/>
      <c r="AG326" s="41" t="s">
        <v>190</v>
      </c>
      <c r="AH326" s="41"/>
      <c r="AI326" s="43"/>
      <c r="AJ326" s="41"/>
      <c r="AK326" s="43"/>
      <c r="AL326" s="41"/>
      <c r="AM326" s="41" t="s">
        <v>82</v>
      </c>
      <c r="AN326" s="41" t="s">
        <v>82</v>
      </c>
      <c r="AO326" s="41" t="s">
        <v>1198</v>
      </c>
      <c r="AP326" s="41" t="s">
        <v>1029</v>
      </c>
      <c r="AQ326" s="41"/>
      <c r="AR326" s="41" t="s">
        <v>9875</v>
      </c>
      <c r="AS326" s="41" t="s">
        <v>9876</v>
      </c>
      <c r="AT326" s="41" t="s">
        <v>1029</v>
      </c>
      <c r="AU326" s="40" t="s">
        <v>7040</v>
      </c>
      <c r="AV326" s="40" t="s">
        <v>153</v>
      </c>
      <c r="AW326" s="40" t="s">
        <v>7055</v>
      </c>
      <c r="AX326" s="40" t="s">
        <v>4356</v>
      </c>
    </row>
    <row r="327" spans="1:50" x14ac:dyDescent="0.2">
      <c r="A327" s="40" t="s">
        <v>9878</v>
      </c>
      <c r="B327" s="40" t="s">
        <v>10639</v>
      </c>
      <c r="C327" s="40" t="s">
        <v>11507</v>
      </c>
      <c r="D327" s="40" t="s">
        <v>187</v>
      </c>
      <c r="E327" s="48">
        <v>3526292</v>
      </c>
      <c r="F327" s="48">
        <v>18723</v>
      </c>
      <c r="G327" s="49">
        <v>3507569</v>
      </c>
      <c r="H327" s="41" t="s">
        <v>558</v>
      </c>
      <c r="I327" s="41" t="s">
        <v>188</v>
      </c>
      <c r="J327" s="42" t="s">
        <v>150</v>
      </c>
      <c r="K327" s="40" t="s">
        <v>7057</v>
      </c>
      <c r="L327" s="40" t="s">
        <v>7058</v>
      </c>
      <c r="M327" s="40" t="s">
        <v>140</v>
      </c>
      <c r="N327" s="40" t="s">
        <v>141</v>
      </c>
      <c r="O327" s="40" t="s">
        <v>7059</v>
      </c>
      <c r="P327" s="40" t="s">
        <v>143</v>
      </c>
      <c r="Q327" s="40" t="s">
        <v>914</v>
      </c>
      <c r="R327" s="40" t="s">
        <v>161</v>
      </c>
      <c r="S327" s="40" t="s">
        <v>1311</v>
      </c>
      <c r="T327" s="40" t="s">
        <v>1312</v>
      </c>
      <c r="U327" s="40" t="s">
        <v>27</v>
      </c>
      <c r="V327" s="40" t="s">
        <v>28</v>
      </c>
      <c r="W327" s="41" t="s">
        <v>29</v>
      </c>
      <c r="X327" s="41" t="s">
        <v>30</v>
      </c>
      <c r="Y327" s="41" t="s">
        <v>31</v>
      </c>
      <c r="Z327" s="41" t="s">
        <v>11223</v>
      </c>
      <c r="AA327" s="41" t="s">
        <v>32</v>
      </c>
      <c r="AB327" s="41" t="s">
        <v>32</v>
      </c>
      <c r="AC327" s="41" t="s">
        <v>32</v>
      </c>
      <c r="AD327" s="41" t="s">
        <v>189</v>
      </c>
      <c r="AE327" s="41"/>
      <c r="AF327" s="41"/>
      <c r="AG327" s="41" t="s">
        <v>190</v>
      </c>
      <c r="AH327" s="41"/>
      <c r="AI327" s="43"/>
      <c r="AJ327" s="41"/>
      <c r="AK327" s="43"/>
      <c r="AL327" s="41"/>
      <c r="AM327" s="41" t="s">
        <v>82</v>
      </c>
      <c r="AN327" s="41" t="s">
        <v>82</v>
      </c>
      <c r="AO327" s="41" t="s">
        <v>963</v>
      </c>
      <c r="AP327" s="41" t="s">
        <v>1029</v>
      </c>
      <c r="AQ327" s="41"/>
      <c r="AR327" s="41" t="s">
        <v>9877</v>
      </c>
      <c r="AS327" s="41" t="s">
        <v>9878</v>
      </c>
      <c r="AT327" s="41" t="s">
        <v>1029</v>
      </c>
      <c r="AU327" s="40" t="s">
        <v>7040</v>
      </c>
      <c r="AV327" s="40" t="s">
        <v>153</v>
      </c>
      <c r="AW327" s="40" t="s">
        <v>7060</v>
      </c>
      <c r="AX327" s="40" t="s">
        <v>4356</v>
      </c>
    </row>
    <row r="328" spans="1:50" x14ac:dyDescent="0.2">
      <c r="A328" s="40" t="s">
        <v>11508</v>
      </c>
      <c r="B328" s="40" t="s">
        <v>10639</v>
      </c>
      <c r="C328" s="40" t="s">
        <v>11509</v>
      </c>
      <c r="D328" s="40" t="s">
        <v>187</v>
      </c>
      <c r="E328" s="48">
        <v>5300000</v>
      </c>
      <c r="F328" s="48">
        <v>33918</v>
      </c>
      <c r="G328" s="49">
        <v>5266082</v>
      </c>
      <c r="H328" s="41" t="s">
        <v>558</v>
      </c>
      <c r="I328" s="41" t="s">
        <v>188</v>
      </c>
      <c r="J328" s="42" t="s">
        <v>150</v>
      </c>
      <c r="K328" s="40" t="s">
        <v>1547</v>
      </c>
      <c r="L328" s="40" t="s">
        <v>1548</v>
      </c>
      <c r="M328" s="40" t="s">
        <v>140</v>
      </c>
      <c r="N328" s="40" t="s">
        <v>141</v>
      </c>
      <c r="O328" s="40" t="s">
        <v>1549</v>
      </c>
      <c r="P328" s="40" t="s">
        <v>143</v>
      </c>
      <c r="Q328" s="40" t="s">
        <v>159</v>
      </c>
      <c r="R328" s="40" t="s">
        <v>160</v>
      </c>
      <c r="S328" s="40" t="s">
        <v>1334</v>
      </c>
      <c r="T328" s="40" t="s">
        <v>1335</v>
      </c>
      <c r="U328" s="40" t="s">
        <v>27</v>
      </c>
      <c r="V328" s="40" t="s">
        <v>28</v>
      </c>
      <c r="W328" s="41" t="s">
        <v>29</v>
      </c>
      <c r="X328" s="41" t="s">
        <v>30</v>
      </c>
      <c r="Y328" s="41" t="s">
        <v>31</v>
      </c>
      <c r="Z328" s="41" t="s">
        <v>7470</v>
      </c>
      <c r="AA328" s="41" t="s">
        <v>32</v>
      </c>
      <c r="AB328" s="41" t="s">
        <v>32</v>
      </c>
      <c r="AC328" s="41" t="s">
        <v>32</v>
      </c>
      <c r="AD328" s="41" t="s">
        <v>189</v>
      </c>
      <c r="AE328" s="41"/>
      <c r="AF328" s="41"/>
      <c r="AG328" s="41" t="s">
        <v>190</v>
      </c>
      <c r="AH328" s="41"/>
      <c r="AI328" s="43"/>
      <c r="AJ328" s="41"/>
      <c r="AK328" s="43"/>
      <c r="AL328" s="41"/>
      <c r="AM328" s="41" t="s">
        <v>94</v>
      </c>
      <c r="AN328" s="41" t="s">
        <v>94</v>
      </c>
      <c r="AO328" s="41" t="s">
        <v>49</v>
      </c>
      <c r="AP328" s="41" t="s">
        <v>1029</v>
      </c>
      <c r="AQ328" s="41"/>
      <c r="AR328" s="41" t="s">
        <v>11510</v>
      </c>
      <c r="AS328" s="41" t="s">
        <v>11508</v>
      </c>
      <c r="AT328" s="41" t="s">
        <v>1029</v>
      </c>
      <c r="AU328" s="40" t="s">
        <v>1497</v>
      </c>
      <c r="AV328" s="40" t="s">
        <v>153</v>
      </c>
      <c r="AW328" s="40" t="s">
        <v>1552</v>
      </c>
      <c r="AX328" s="40" t="s">
        <v>1553</v>
      </c>
    </row>
    <row r="329" spans="1:50" x14ac:dyDescent="0.2">
      <c r="A329" s="40" t="s">
        <v>11511</v>
      </c>
      <c r="B329" s="40" t="s">
        <v>10639</v>
      </c>
      <c r="C329" s="40" t="s">
        <v>11512</v>
      </c>
      <c r="D329" s="40" t="s">
        <v>187</v>
      </c>
      <c r="E329" s="48">
        <v>3040000</v>
      </c>
      <c r="F329" s="48">
        <v>15805</v>
      </c>
      <c r="G329" s="49">
        <v>3024195</v>
      </c>
      <c r="H329" s="41" t="s">
        <v>558</v>
      </c>
      <c r="I329" s="41" t="s">
        <v>188</v>
      </c>
      <c r="J329" s="42" t="s">
        <v>150</v>
      </c>
      <c r="K329" s="40" t="s">
        <v>1706</v>
      </c>
      <c r="L329" s="40" t="s">
        <v>1707</v>
      </c>
      <c r="M329" s="40" t="s">
        <v>140</v>
      </c>
      <c r="N329" s="40" t="s">
        <v>141</v>
      </c>
      <c r="O329" s="40" t="s">
        <v>1708</v>
      </c>
      <c r="P329" s="40" t="s">
        <v>143</v>
      </c>
      <c r="Q329" s="40" t="s">
        <v>157</v>
      </c>
      <c r="R329" s="40" t="s">
        <v>158</v>
      </c>
      <c r="S329" s="40" t="s">
        <v>1334</v>
      </c>
      <c r="T329" s="40" t="s">
        <v>1335</v>
      </c>
      <c r="U329" s="40" t="s">
        <v>27</v>
      </c>
      <c r="V329" s="40" t="s">
        <v>28</v>
      </c>
      <c r="W329" s="41" t="s">
        <v>29</v>
      </c>
      <c r="X329" s="41" t="s">
        <v>30</v>
      </c>
      <c r="Y329" s="41" t="s">
        <v>31</v>
      </c>
      <c r="Z329" s="41" t="s">
        <v>7479</v>
      </c>
      <c r="AA329" s="41" t="s">
        <v>32</v>
      </c>
      <c r="AB329" s="41" t="s">
        <v>32</v>
      </c>
      <c r="AC329" s="41" t="s">
        <v>32</v>
      </c>
      <c r="AD329" s="41" t="s">
        <v>189</v>
      </c>
      <c r="AE329" s="41"/>
      <c r="AF329" s="41"/>
      <c r="AG329" s="41" t="s">
        <v>190</v>
      </c>
      <c r="AH329" s="41"/>
      <c r="AI329" s="43"/>
      <c r="AJ329" s="41"/>
      <c r="AK329" s="43"/>
      <c r="AL329" s="41"/>
      <c r="AM329" s="41" t="s">
        <v>94</v>
      </c>
      <c r="AN329" s="41" t="s">
        <v>94</v>
      </c>
      <c r="AO329" s="41" t="s">
        <v>80</v>
      </c>
      <c r="AP329" s="41" t="s">
        <v>1029</v>
      </c>
      <c r="AQ329" s="41"/>
      <c r="AR329" s="41" t="s">
        <v>11513</v>
      </c>
      <c r="AS329" s="41" t="s">
        <v>11511</v>
      </c>
      <c r="AT329" s="41" t="s">
        <v>1029</v>
      </c>
      <c r="AU329" s="40" t="s">
        <v>269</v>
      </c>
      <c r="AV329" s="40" t="s">
        <v>154</v>
      </c>
      <c r="AW329" s="40" t="s">
        <v>1710</v>
      </c>
      <c r="AX329" s="40" t="s">
        <v>1711</v>
      </c>
    </row>
    <row r="330" spans="1:50" x14ac:dyDescent="0.2">
      <c r="A330" s="40" t="s">
        <v>11514</v>
      </c>
      <c r="B330" s="40" t="s">
        <v>10639</v>
      </c>
      <c r="C330" s="40" t="s">
        <v>11515</v>
      </c>
      <c r="D330" s="40" t="s">
        <v>187</v>
      </c>
      <c r="E330" s="48">
        <v>4599511</v>
      </c>
      <c r="F330" s="48">
        <v>32188</v>
      </c>
      <c r="G330" s="49">
        <v>4567323</v>
      </c>
      <c r="H330" s="41" t="s">
        <v>558</v>
      </c>
      <c r="I330" s="41" t="s">
        <v>188</v>
      </c>
      <c r="J330" s="42" t="s">
        <v>150</v>
      </c>
      <c r="K330" s="40" t="s">
        <v>1787</v>
      </c>
      <c r="L330" s="40" t="s">
        <v>1788</v>
      </c>
      <c r="M330" s="40" t="s">
        <v>140</v>
      </c>
      <c r="N330" s="40" t="s">
        <v>141</v>
      </c>
      <c r="O330" s="40" t="s">
        <v>1789</v>
      </c>
      <c r="P330" s="40" t="s">
        <v>143</v>
      </c>
      <c r="Q330" s="40" t="s">
        <v>148</v>
      </c>
      <c r="R330" s="40" t="s">
        <v>149</v>
      </c>
      <c r="S330" s="40" t="s">
        <v>1325</v>
      </c>
      <c r="T330" s="40" t="s">
        <v>1326</v>
      </c>
      <c r="U330" s="40" t="s">
        <v>27</v>
      </c>
      <c r="V330" s="40" t="s">
        <v>28</v>
      </c>
      <c r="W330" s="41" t="s">
        <v>29</v>
      </c>
      <c r="X330" s="41" t="s">
        <v>30</v>
      </c>
      <c r="Y330" s="41" t="s">
        <v>31</v>
      </c>
      <c r="Z330" s="41" t="s">
        <v>7554</v>
      </c>
      <c r="AA330" s="41" t="s">
        <v>32</v>
      </c>
      <c r="AB330" s="41" t="s">
        <v>32</v>
      </c>
      <c r="AC330" s="41" t="s">
        <v>32</v>
      </c>
      <c r="AD330" s="41" t="s">
        <v>189</v>
      </c>
      <c r="AE330" s="41"/>
      <c r="AF330" s="41"/>
      <c r="AG330" s="41" t="s">
        <v>190</v>
      </c>
      <c r="AH330" s="41"/>
      <c r="AI330" s="43"/>
      <c r="AJ330" s="41"/>
      <c r="AK330" s="43"/>
      <c r="AL330" s="41"/>
      <c r="AM330" s="41" t="s">
        <v>86</v>
      </c>
      <c r="AN330" s="41" t="s">
        <v>86</v>
      </c>
      <c r="AO330" s="41" t="s">
        <v>92</v>
      </c>
      <c r="AP330" s="41" t="s">
        <v>1029</v>
      </c>
      <c r="AQ330" s="41"/>
      <c r="AR330" s="41" t="s">
        <v>11516</v>
      </c>
      <c r="AS330" s="41" t="s">
        <v>11514</v>
      </c>
      <c r="AT330" s="41" t="s">
        <v>1029</v>
      </c>
      <c r="AU330" s="40" t="s">
        <v>274</v>
      </c>
      <c r="AV330" s="40" t="s">
        <v>153</v>
      </c>
      <c r="AW330" s="40" t="s">
        <v>1791</v>
      </c>
      <c r="AX330" s="40" t="s">
        <v>1792</v>
      </c>
    </row>
    <row r="331" spans="1:50" x14ac:dyDescent="0.2">
      <c r="A331" s="40" t="s">
        <v>11517</v>
      </c>
      <c r="B331" s="40" t="s">
        <v>10639</v>
      </c>
      <c r="C331" s="40" t="s">
        <v>11518</v>
      </c>
      <c r="D331" s="40" t="s">
        <v>187</v>
      </c>
      <c r="E331" s="48">
        <v>3555872</v>
      </c>
      <c r="F331" s="48">
        <v>20267</v>
      </c>
      <c r="G331" s="49">
        <v>3535605</v>
      </c>
      <c r="H331" s="41" t="s">
        <v>558</v>
      </c>
      <c r="I331" s="41" t="s">
        <v>188</v>
      </c>
      <c r="J331" s="42" t="s">
        <v>150</v>
      </c>
      <c r="K331" s="40" t="s">
        <v>2527</v>
      </c>
      <c r="L331" s="40" t="s">
        <v>2528</v>
      </c>
      <c r="M331" s="40" t="s">
        <v>140</v>
      </c>
      <c r="N331" s="40" t="s">
        <v>141</v>
      </c>
      <c r="O331" s="40" t="s">
        <v>2529</v>
      </c>
      <c r="P331" s="40" t="s">
        <v>143</v>
      </c>
      <c r="Q331" s="40" t="s">
        <v>276</v>
      </c>
      <c r="R331" s="40" t="s">
        <v>277</v>
      </c>
      <c r="S331" s="40" t="s">
        <v>1311</v>
      </c>
      <c r="T331" s="40" t="s">
        <v>1312</v>
      </c>
      <c r="U331" s="40" t="s">
        <v>27</v>
      </c>
      <c r="V331" s="40" t="s">
        <v>28</v>
      </c>
      <c r="W331" s="41" t="s">
        <v>29</v>
      </c>
      <c r="X331" s="41" t="s">
        <v>30</v>
      </c>
      <c r="Y331" s="41" t="s">
        <v>31</v>
      </c>
      <c r="Z331" s="41" t="s">
        <v>7568</v>
      </c>
      <c r="AA331" s="41" t="s">
        <v>32</v>
      </c>
      <c r="AB331" s="41" t="s">
        <v>32</v>
      </c>
      <c r="AC331" s="41" t="s">
        <v>32</v>
      </c>
      <c r="AD331" s="41" t="s">
        <v>189</v>
      </c>
      <c r="AE331" s="41"/>
      <c r="AF331" s="41"/>
      <c r="AG331" s="41" t="s">
        <v>190</v>
      </c>
      <c r="AH331" s="41"/>
      <c r="AI331" s="43"/>
      <c r="AJ331" s="41"/>
      <c r="AK331" s="43"/>
      <c r="AL331" s="41"/>
      <c r="AM331" s="41" t="s">
        <v>82</v>
      </c>
      <c r="AN331" s="41" t="s">
        <v>82</v>
      </c>
      <c r="AO331" s="41" t="s">
        <v>367</v>
      </c>
      <c r="AP331" s="41" t="s">
        <v>1029</v>
      </c>
      <c r="AQ331" s="41"/>
      <c r="AR331" s="41" t="s">
        <v>11519</v>
      </c>
      <c r="AS331" s="41" t="s">
        <v>11517</v>
      </c>
      <c r="AT331" s="41" t="s">
        <v>1029</v>
      </c>
      <c r="AU331" s="40" t="s">
        <v>2525</v>
      </c>
      <c r="AV331" s="40" t="s">
        <v>153</v>
      </c>
      <c r="AW331" s="40" t="s">
        <v>2531</v>
      </c>
      <c r="AX331" s="40" t="s">
        <v>2532</v>
      </c>
    </row>
    <row r="332" spans="1:50" x14ac:dyDescent="0.2">
      <c r="A332" s="40" t="s">
        <v>11520</v>
      </c>
      <c r="B332" s="40" t="s">
        <v>10639</v>
      </c>
      <c r="C332" s="40" t="s">
        <v>11502</v>
      </c>
      <c r="D332" s="40" t="s">
        <v>187</v>
      </c>
      <c r="E332" s="48">
        <v>4599511</v>
      </c>
      <c r="F332" s="48">
        <v>24451</v>
      </c>
      <c r="G332" s="49">
        <v>4575060</v>
      </c>
      <c r="H332" s="41" t="s">
        <v>558</v>
      </c>
      <c r="I332" s="41" t="s">
        <v>188</v>
      </c>
      <c r="J332" s="42" t="s">
        <v>150</v>
      </c>
      <c r="K332" s="40" t="s">
        <v>2534</v>
      </c>
      <c r="L332" s="40" t="s">
        <v>2535</v>
      </c>
      <c r="M332" s="40" t="s">
        <v>140</v>
      </c>
      <c r="N332" s="40" t="s">
        <v>141</v>
      </c>
      <c r="O332" s="40" t="s">
        <v>2536</v>
      </c>
      <c r="P332" s="40" t="s">
        <v>143</v>
      </c>
      <c r="Q332" s="40" t="s">
        <v>151</v>
      </c>
      <c r="R332" s="40" t="s">
        <v>152</v>
      </c>
      <c r="S332" s="40" t="s">
        <v>1311</v>
      </c>
      <c r="T332" s="40" t="s">
        <v>1312</v>
      </c>
      <c r="U332" s="40" t="s">
        <v>27</v>
      </c>
      <c r="V332" s="40" t="s">
        <v>28</v>
      </c>
      <c r="W332" s="41" t="s">
        <v>29</v>
      </c>
      <c r="X332" s="41" t="s">
        <v>30</v>
      </c>
      <c r="Y332" s="41" t="s">
        <v>31</v>
      </c>
      <c r="Z332" s="41" t="s">
        <v>7554</v>
      </c>
      <c r="AA332" s="41" t="s">
        <v>32</v>
      </c>
      <c r="AB332" s="41" t="s">
        <v>32</v>
      </c>
      <c r="AC332" s="41" t="s">
        <v>32</v>
      </c>
      <c r="AD332" s="41" t="s">
        <v>189</v>
      </c>
      <c r="AE332" s="41"/>
      <c r="AF332" s="41"/>
      <c r="AG332" s="41" t="s">
        <v>190</v>
      </c>
      <c r="AH332" s="41"/>
      <c r="AI332" s="43"/>
      <c r="AJ332" s="41"/>
      <c r="AK332" s="43"/>
      <c r="AL332" s="41"/>
      <c r="AM332" s="41" t="s">
        <v>82</v>
      </c>
      <c r="AN332" s="41" t="s">
        <v>82</v>
      </c>
      <c r="AO332" s="41" t="s">
        <v>368</v>
      </c>
      <c r="AP332" s="41" t="s">
        <v>1029</v>
      </c>
      <c r="AQ332" s="41"/>
      <c r="AR332" s="41" t="s">
        <v>11521</v>
      </c>
      <c r="AS332" s="41" t="s">
        <v>11520</v>
      </c>
      <c r="AT332" s="41" t="s">
        <v>1029</v>
      </c>
      <c r="AU332" s="40" t="s">
        <v>2525</v>
      </c>
      <c r="AV332" s="40" t="s">
        <v>153</v>
      </c>
      <c r="AW332" s="40" t="s">
        <v>2538</v>
      </c>
      <c r="AX332" s="40" t="s">
        <v>2532</v>
      </c>
    </row>
    <row r="333" spans="1:50" x14ac:dyDescent="0.2">
      <c r="A333" s="40" t="s">
        <v>11522</v>
      </c>
      <c r="B333" s="40" t="s">
        <v>10639</v>
      </c>
      <c r="C333" s="40" t="s">
        <v>11515</v>
      </c>
      <c r="D333" s="40" t="s">
        <v>187</v>
      </c>
      <c r="E333" s="48">
        <v>4599511</v>
      </c>
      <c r="F333" s="48">
        <v>24451</v>
      </c>
      <c r="G333" s="49">
        <v>4575060</v>
      </c>
      <c r="H333" s="41" t="s">
        <v>558</v>
      </c>
      <c r="I333" s="41" t="s">
        <v>188</v>
      </c>
      <c r="J333" s="42" t="s">
        <v>150</v>
      </c>
      <c r="K333" s="40" t="s">
        <v>2540</v>
      </c>
      <c r="L333" s="40" t="s">
        <v>2541</v>
      </c>
      <c r="M333" s="40" t="s">
        <v>140</v>
      </c>
      <c r="N333" s="40" t="s">
        <v>141</v>
      </c>
      <c r="O333" s="40" t="s">
        <v>2542</v>
      </c>
      <c r="P333" s="40" t="s">
        <v>143</v>
      </c>
      <c r="Q333" s="40" t="s">
        <v>148</v>
      </c>
      <c r="R333" s="40" t="s">
        <v>149</v>
      </c>
      <c r="S333" s="40" t="s">
        <v>1311</v>
      </c>
      <c r="T333" s="40" t="s">
        <v>1312</v>
      </c>
      <c r="U333" s="40" t="s">
        <v>27</v>
      </c>
      <c r="V333" s="40" t="s">
        <v>28</v>
      </c>
      <c r="W333" s="41" t="s">
        <v>29</v>
      </c>
      <c r="X333" s="41" t="s">
        <v>30</v>
      </c>
      <c r="Y333" s="41" t="s">
        <v>31</v>
      </c>
      <c r="Z333" s="41" t="s">
        <v>7554</v>
      </c>
      <c r="AA333" s="41" t="s">
        <v>32</v>
      </c>
      <c r="AB333" s="41" t="s">
        <v>32</v>
      </c>
      <c r="AC333" s="41" t="s">
        <v>32</v>
      </c>
      <c r="AD333" s="41" t="s">
        <v>189</v>
      </c>
      <c r="AE333" s="41"/>
      <c r="AF333" s="41"/>
      <c r="AG333" s="41" t="s">
        <v>190</v>
      </c>
      <c r="AH333" s="41"/>
      <c r="AI333" s="43"/>
      <c r="AJ333" s="41"/>
      <c r="AK333" s="43"/>
      <c r="AL333" s="41"/>
      <c r="AM333" s="41" t="s">
        <v>82</v>
      </c>
      <c r="AN333" s="41" t="s">
        <v>82</v>
      </c>
      <c r="AO333" s="41" t="s">
        <v>369</v>
      </c>
      <c r="AP333" s="41" t="s">
        <v>1029</v>
      </c>
      <c r="AQ333" s="41"/>
      <c r="AR333" s="41" t="s">
        <v>11523</v>
      </c>
      <c r="AS333" s="41" t="s">
        <v>11522</v>
      </c>
      <c r="AT333" s="41" t="s">
        <v>1029</v>
      </c>
      <c r="AU333" s="40" t="s">
        <v>2525</v>
      </c>
      <c r="AV333" s="40" t="s">
        <v>153</v>
      </c>
      <c r="AW333" s="40" t="s">
        <v>2544</v>
      </c>
      <c r="AX333" s="40" t="s">
        <v>2532</v>
      </c>
    </row>
    <row r="334" spans="1:50" x14ac:dyDescent="0.2">
      <c r="A334" s="40" t="s">
        <v>11524</v>
      </c>
      <c r="B334" s="40" t="s">
        <v>10639</v>
      </c>
      <c r="C334" s="40" t="s">
        <v>11525</v>
      </c>
      <c r="D334" s="40" t="s">
        <v>187</v>
      </c>
      <c r="E334" s="48">
        <v>4599511</v>
      </c>
      <c r="F334" s="48">
        <v>24451</v>
      </c>
      <c r="G334" s="49">
        <v>4575060</v>
      </c>
      <c r="H334" s="41" t="s">
        <v>558</v>
      </c>
      <c r="I334" s="41" t="s">
        <v>188</v>
      </c>
      <c r="J334" s="42" t="s">
        <v>150</v>
      </c>
      <c r="K334" s="40" t="s">
        <v>2545</v>
      </c>
      <c r="L334" s="40" t="s">
        <v>2546</v>
      </c>
      <c r="M334" s="40" t="s">
        <v>140</v>
      </c>
      <c r="N334" s="40" t="s">
        <v>141</v>
      </c>
      <c r="O334" s="40" t="s">
        <v>2547</v>
      </c>
      <c r="P334" s="40" t="s">
        <v>143</v>
      </c>
      <c r="Q334" s="40" t="s">
        <v>159</v>
      </c>
      <c r="R334" s="40" t="s">
        <v>160</v>
      </c>
      <c r="S334" s="40" t="s">
        <v>1311</v>
      </c>
      <c r="T334" s="40" t="s">
        <v>1312</v>
      </c>
      <c r="U334" s="40" t="s">
        <v>27</v>
      </c>
      <c r="V334" s="40" t="s">
        <v>28</v>
      </c>
      <c r="W334" s="41" t="s">
        <v>29</v>
      </c>
      <c r="X334" s="41" t="s">
        <v>30</v>
      </c>
      <c r="Y334" s="41" t="s">
        <v>31</v>
      </c>
      <c r="Z334" s="41" t="s">
        <v>7554</v>
      </c>
      <c r="AA334" s="41" t="s">
        <v>32</v>
      </c>
      <c r="AB334" s="41" t="s">
        <v>32</v>
      </c>
      <c r="AC334" s="41" t="s">
        <v>32</v>
      </c>
      <c r="AD334" s="41" t="s">
        <v>189</v>
      </c>
      <c r="AE334" s="41"/>
      <c r="AF334" s="41"/>
      <c r="AG334" s="41" t="s">
        <v>190</v>
      </c>
      <c r="AH334" s="41"/>
      <c r="AI334" s="43"/>
      <c r="AJ334" s="41"/>
      <c r="AK334" s="43"/>
      <c r="AL334" s="41"/>
      <c r="AM334" s="41" t="s">
        <v>82</v>
      </c>
      <c r="AN334" s="41" t="s">
        <v>82</v>
      </c>
      <c r="AO334" s="41" t="s">
        <v>370</v>
      </c>
      <c r="AP334" s="41" t="s">
        <v>1029</v>
      </c>
      <c r="AQ334" s="41"/>
      <c r="AR334" s="41" t="s">
        <v>11526</v>
      </c>
      <c r="AS334" s="41" t="s">
        <v>11524</v>
      </c>
      <c r="AT334" s="41" t="s">
        <v>1029</v>
      </c>
      <c r="AU334" s="40" t="s">
        <v>2525</v>
      </c>
      <c r="AV334" s="40" t="s">
        <v>153</v>
      </c>
      <c r="AW334" s="40" t="s">
        <v>2549</v>
      </c>
      <c r="AX334" s="40" t="s">
        <v>2550</v>
      </c>
    </row>
    <row r="335" spans="1:50" x14ac:dyDescent="0.2">
      <c r="A335" s="40" t="s">
        <v>11527</v>
      </c>
      <c r="B335" s="40" t="s">
        <v>10639</v>
      </c>
      <c r="C335" s="40" t="s">
        <v>11528</v>
      </c>
      <c r="D335" s="40" t="s">
        <v>187</v>
      </c>
      <c r="E335" s="48">
        <v>4599511</v>
      </c>
      <c r="F335" s="48">
        <v>24451</v>
      </c>
      <c r="G335" s="49">
        <v>4575060</v>
      </c>
      <c r="H335" s="41" t="s">
        <v>558</v>
      </c>
      <c r="I335" s="41" t="s">
        <v>188</v>
      </c>
      <c r="J335" s="42" t="s">
        <v>150</v>
      </c>
      <c r="K335" s="40" t="s">
        <v>2552</v>
      </c>
      <c r="L335" s="40" t="s">
        <v>2553</v>
      </c>
      <c r="M335" s="40" t="s">
        <v>140</v>
      </c>
      <c r="N335" s="40" t="s">
        <v>141</v>
      </c>
      <c r="O335" s="40" t="s">
        <v>2554</v>
      </c>
      <c r="P335" s="40" t="s">
        <v>143</v>
      </c>
      <c r="Q335" s="40" t="s">
        <v>148</v>
      </c>
      <c r="R335" s="40" t="s">
        <v>149</v>
      </c>
      <c r="S335" s="40" t="s">
        <v>1311</v>
      </c>
      <c r="T335" s="40" t="s">
        <v>1312</v>
      </c>
      <c r="U335" s="40" t="s">
        <v>27</v>
      </c>
      <c r="V335" s="40" t="s">
        <v>28</v>
      </c>
      <c r="W335" s="41" t="s">
        <v>29</v>
      </c>
      <c r="X335" s="41" t="s">
        <v>30</v>
      </c>
      <c r="Y335" s="41" t="s">
        <v>31</v>
      </c>
      <c r="Z335" s="41" t="s">
        <v>7554</v>
      </c>
      <c r="AA335" s="41" t="s">
        <v>32</v>
      </c>
      <c r="AB335" s="41" t="s">
        <v>32</v>
      </c>
      <c r="AC335" s="41" t="s">
        <v>32</v>
      </c>
      <c r="AD335" s="41" t="s">
        <v>189</v>
      </c>
      <c r="AE335" s="41"/>
      <c r="AF335" s="41"/>
      <c r="AG335" s="41" t="s">
        <v>190</v>
      </c>
      <c r="AH335" s="41"/>
      <c r="AI335" s="43"/>
      <c r="AJ335" s="41"/>
      <c r="AK335" s="43"/>
      <c r="AL335" s="41"/>
      <c r="AM335" s="41" t="s">
        <v>82</v>
      </c>
      <c r="AN335" s="41" t="s">
        <v>82</v>
      </c>
      <c r="AO335" s="41" t="s">
        <v>371</v>
      </c>
      <c r="AP335" s="41" t="s">
        <v>1029</v>
      </c>
      <c r="AQ335" s="41"/>
      <c r="AR335" s="41" t="s">
        <v>11529</v>
      </c>
      <c r="AS335" s="41" t="s">
        <v>11527</v>
      </c>
      <c r="AT335" s="41" t="s">
        <v>1029</v>
      </c>
      <c r="AU335" s="40" t="s">
        <v>2525</v>
      </c>
      <c r="AV335" s="40" t="s">
        <v>153</v>
      </c>
      <c r="AW335" s="40" t="s">
        <v>2556</v>
      </c>
      <c r="AX335" s="40" t="s">
        <v>2532</v>
      </c>
    </row>
    <row r="336" spans="1:50" x14ac:dyDescent="0.2">
      <c r="A336" s="40" t="s">
        <v>11530</v>
      </c>
      <c r="B336" s="40" t="s">
        <v>10639</v>
      </c>
      <c r="C336" s="40" t="s">
        <v>11496</v>
      </c>
      <c r="D336" s="40" t="s">
        <v>187</v>
      </c>
      <c r="E336" s="48">
        <v>4599511</v>
      </c>
      <c r="F336" s="48">
        <v>24451</v>
      </c>
      <c r="G336" s="49">
        <v>4575060</v>
      </c>
      <c r="H336" s="41" t="s">
        <v>558</v>
      </c>
      <c r="I336" s="41" t="s">
        <v>188</v>
      </c>
      <c r="J336" s="42" t="s">
        <v>150</v>
      </c>
      <c r="K336" s="40" t="s">
        <v>2558</v>
      </c>
      <c r="L336" s="40" t="s">
        <v>2559</v>
      </c>
      <c r="M336" s="40" t="s">
        <v>140</v>
      </c>
      <c r="N336" s="40" t="s">
        <v>141</v>
      </c>
      <c r="O336" s="40" t="s">
        <v>2560</v>
      </c>
      <c r="P336" s="40" t="s">
        <v>143</v>
      </c>
      <c r="Q336" s="40" t="s">
        <v>157</v>
      </c>
      <c r="R336" s="40" t="s">
        <v>158</v>
      </c>
      <c r="S336" s="40" t="s">
        <v>1311</v>
      </c>
      <c r="T336" s="40" t="s">
        <v>1312</v>
      </c>
      <c r="U336" s="40" t="s">
        <v>27</v>
      </c>
      <c r="V336" s="40" t="s">
        <v>28</v>
      </c>
      <c r="W336" s="41" t="s">
        <v>29</v>
      </c>
      <c r="X336" s="41" t="s">
        <v>30</v>
      </c>
      <c r="Y336" s="41" t="s">
        <v>31</v>
      </c>
      <c r="Z336" s="41" t="s">
        <v>7554</v>
      </c>
      <c r="AA336" s="41" t="s">
        <v>32</v>
      </c>
      <c r="AB336" s="41" t="s">
        <v>32</v>
      </c>
      <c r="AC336" s="41" t="s">
        <v>32</v>
      </c>
      <c r="AD336" s="41" t="s">
        <v>189</v>
      </c>
      <c r="AE336" s="41"/>
      <c r="AF336" s="41"/>
      <c r="AG336" s="41" t="s">
        <v>190</v>
      </c>
      <c r="AH336" s="41"/>
      <c r="AI336" s="43"/>
      <c r="AJ336" s="41"/>
      <c r="AK336" s="43"/>
      <c r="AL336" s="41"/>
      <c r="AM336" s="41" t="s">
        <v>82</v>
      </c>
      <c r="AN336" s="41" t="s">
        <v>82</v>
      </c>
      <c r="AO336" s="41" t="s">
        <v>372</v>
      </c>
      <c r="AP336" s="41" t="s">
        <v>1029</v>
      </c>
      <c r="AQ336" s="41"/>
      <c r="AR336" s="41" t="s">
        <v>11531</v>
      </c>
      <c r="AS336" s="41" t="s">
        <v>11530</v>
      </c>
      <c r="AT336" s="41" t="s">
        <v>1029</v>
      </c>
      <c r="AU336" s="40" t="s">
        <v>2525</v>
      </c>
      <c r="AV336" s="40" t="s">
        <v>153</v>
      </c>
      <c r="AW336" s="40" t="s">
        <v>2562</v>
      </c>
      <c r="AX336" s="40" t="s">
        <v>2532</v>
      </c>
    </row>
    <row r="337" spans="1:50" x14ac:dyDescent="0.2">
      <c r="A337" s="40" t="s">
        <v>11532</v>
      </c>
      <c r="B337" s="40" t="s">
        <v>10639</v>
      </c>
      <c r="C337" s="40" t="s">
        <v>11502</v>
      </c>
      <c r="D337" s="40" t="s">
        <v>187</v>
      </c>
      <c r="E337" s="48">
        <v>4599511</v>
      </c>
      <c r="F337" s="48">
        <v>24451</v>
      </c>
      <c r="G337" s="49">
        <v>4575060</v>
      </c>
      <c r="H337" s="41" t="s">
        <v>558</v>
      </c>
      <c r="I337" s="41" t="s">
        <v>188</v>
      </c>
      <c r="J337" s="42" t="s">
        <v>150</v>
      </c>
      <c r="K337" s="40" t="s">
        <v>2564</v>
      </c>
      <c r="L337" s="40" t="s">
        <v>2565</v>
      </c>
      <c r="M337" s="40" t="s">
        <v>140</v>
      </c>
      <c r="N337" s="40" t="s">
        <v>141</v>
      </c>
      <c r="O337" s="40" t="s">
        <v>2566</v>
      </c>
      <c r="P337" s="40" t="s">
        <v>143</v>
      </c>
      <c r="Q337" s="40" t="s">
        <v>151</v>
      </c>
      <c r="R337" s="40" t="s">
        <v>152</v>
      </c>
      <c r="S337" s="40" t="s">
        <v>1311</v>
      </c>
      <c r="T337" s="40" t="s">
        <v>1312</v>
      </c>
      <c r="U337" s="40" t="s">
        <v>27</v>
      </c>
      <c r="V337" s="40" t="s">
        <v>28</v>
      </c>
      <c r="W337" s="41" t="s">
        <v>29</v>
      </c>
      <c r="X337" s="41" t="s">
        <v>30</v>
      </c>
      <c r="Y337" s="41" t="s">
        <v>31</v>
      </c>
      <c r="Z337" s="41" t="s">
        <v>7554</v>
      </c>
      <c r="AA337" s="41" t="s">
        <v>32</v>
      </c>
      <c r="AB337" s="41" t="s">
        <v>32</v>
      </c>
      <c r="AC337" s="41" t="s">
        <v>32</v>
      </c>
      <c r="AD337" s="41" t="s">
        <v>189</v>
      </c>
      <c r="AE337" s="41"/>
      <c r="AF337" s="41"/>
      <c r="AG337" s="41" t="s">
        <v>190</v>
      </c>
      <c r="AH337" s="41"/>
      <c r="AI337" s="43"/>
      <c r="AJ337" s="41"/>
      <c r="AK337" s="43"/>
      <c r="AL337" s="41"/>
      <c r="AM337" s="41" t="s">
        <v>82</v>
      </c>
      <c r="AN337" s="41" t="s">
        <v>82</v>
      </c>
      <c r="AO337" s="41" t="s">
        <v>373</v>
      </c>
      <c r="AP337" s="41" t="s">
        <v>1029</v>
      </c>
      <c r="AQ337" s="41"/>
      <c r="AR337" s="41" t="s">
        <v>11533</v>
      </c>
      <c r="AS337" s="41" t="s">
        <v>11532</v>
      </c>
      <c r="AT337" s="41" t="s">
        <v>1029</v>
      </c>
      <c r="AU337" s="40" t="s">
        <v>2525</v>
      </c>
      <c r="AV337" s="40" t="s">
        <v>153</v>
      </c>
      <c r="AW337" s="40" t="s">
        <v>2568</v>
      </c>
      <c r="AX337" s="40" t="s">
        <v>2532</v>
      </c>
    </row>
    <row r="338" spans="1:50" x14ac:dyDescent="0.2">
      <c r="A338" s="40" t="s">
        <v>11534</v>
      </c>
      <c r="B338" s="40" t="s">
        <v>10639</v>
      </c>
      <c r="C338" s="40" t="s">
        <v>11535</v>
      </c>
      <c r="D338" s="40" t="s">
        <v>187</v>
      </c>
      <c r="E338" s="48">
        <v>4599511</v>
      </c>
      <c r="F338" s="48">
        <v>24451</v>
      </c>
      <c r="G338" s="49">
        <v>4575060</v>
      </c>
      <c r="H338" s="41" t="s">
        <v>558</v>
      </c>
      <c r="I338" s="41" t="s">
        <v>188</v>
      </c>
      <c r="J338" s="42" t="s">
        <v>150</v>
      </c>
      <c r="K338" s="40" t="s">
        <v>2570</v>
      </c>
      <c r="L338" s="40" t="s">
        <v>2571</v>
      </c>
      <c r="M338" s="40" t="s">
        <v>140</v>
      </c>
      <c r="N338" s="40" t="s">
        <v>141</v>
      </c>
      <c r="O338" s="40" t="s">
        <v>2572</v>
      </c>
      <c r="P338" s="40" t="s">
        <v>143</v>
      </c>
      <c r="Q338" s="40" t="s">
        <v>157</v>
      </c>
      <c r="R338" s="40" t="s">
        <v>158</v>
      </c>
      <c r="S338" s="40" t="s">
        <v>1311</v>
      </c>
      <c r="T338" s="40" t="s">
        <v>1312</v>
      </c>
      <c r="U338" s="40" t="s">
        <v>27</v>
      </c>
      <c r="V338" s="40" t="s">
        <v>28</v>
      </c>
      <c r="W338" s="41" t="s">
        <v>29</v>
      </c>
      <c r="X338" s="41" t="s">
        <v>30</v>
      </c>
      <c r="Y338" s="41" t="s">
        <v>31</v>
      </c>
      <c r="Z338" s="41" t="s">
        <v>7554</v>
      </c>
      <c r="AA338" s="41" t="s">
        <v>32</v>
      </c>
      <c r="AB338" s="41" t="s">
        <v>32</v>
      </c>
      <c r="AC338" s="41" t="s">
        <v>32</v>
      </c>
      <c r="AD338" s="41" t="s">
        <v>189</v>
      </c>
      <c r="AE338" s="41"/>
      <c r="AF338" s="41"/>
      <c r="AG338" s="41" t="s">
        <v>190</v>
      </c>
      <c r="AH338" s="41"/>
      <c r="AI338" s="43"/>
      <c r="AJ338" s="41"/>
      <c r="AK338" s="43"/>
      <c r="AL338" s="41"/>
      <c r="AM338" s="41" t="s">
        <v>82</v>
      </c>
      <c r="AN338" s="41" t="s">
        <v>82</v>
      </c>
      <c r="AO338" s="41" t="s">
        <v>374</v>
      </c>
      <c r="AP338" s="41" t="s">
        <v>1029</v>
      </c>
      <c r="AQ338" s="41"/>
      <c r="AR338" s="41" t="s">
        <v>11536</v>
      </c>
      <c r="AS338" s="41" t="s">
        <v>11534</v>
      </c>
      <c r="AT338" s="41" t="s">
        <v>1029</v>
      </c>
      <c r="AU338" s="40" t="s">
        <v>2525</v>
      </c>
      <c r="AV338" s="40" t="s">
        <v>153</v>
      </c>
      <c r="AW338" s="40" t="s">
        <v>2574</v>
      </c>
      <c r="AX338" s="40" t="s">
        <v>2532</v>
      </c>
    </row>
    <row r="339" spans="1:50" x14ac:dyDescent="0.2">
      <c r="A339" s="40" t="s">
        <v>11537</v>
      </c>
      <c r="B339" s="40" t="s">
        <v>10639</v>
      </c>
      <c r="C339" s="40" t="s">
        <v>11528</v>
      </c>
      <c r="D339" s="40" t="s">
        <v>187</v>
      </c>
      <c r="E339" s="48">
        <v>4599511</v>
      </c>
      <c r="F339" s="48">
        <v>24451</v>
      </c>
      <c r="G339" s="49">
        <v>4575060</v>
      </c>
      <c r="H339" s="41" t="s">
        <v>558</v>
      </c>
      <c r="I339" s="41" t="s">
        <v>188</v>
      </c>
      <c r="J339" s="42" t="s">
        <v>150</v>
      </c>
      <c r="K339" s="40" t="s">
        <v>2576</v>
      </c>
      <c r="L339" s="40" t="s">
        <v>2577</v>
      </c>
      <c r="M339" s="40" t="s">
        <v>140</v>
      </c>
      <c r="N339" s="40" t="s">
        <v>141</v>
      </c>
      <c r="O339" s="40" t="s">
        <v>2578</v>
      </c>
      <c r="P339" s="40" t="s">
        <v>143</v>
      </c>
      <c r="Q339" s="40" t="s">
        <v>148</v>
      </c>
      <c r="R339" s="40" t="s">
        <v>149</v>
      </c>
      <c r="S339" s="40" t="s">
        <v>1311</v>
      </c>
      <c r="T339" s="40" t="s">
        <v>1312</v>
      </c>
      <c r="U339" s="40" t="s">
        <v>27</v>
      </c>
      <c r="V339" s="40" t="s">
        <v>28</v>
      </c>
      <c r="W339" s="41" t="s">
        <v>29</v>
      </c>
      <c r="X339" s="41" t="s">
        <v>30</v>
      </c>
      <c r="Y339" s="41" t="s">
        <v>31</v>
      </c>
      <c r="Z339" s="41" t="s">
        <v>7554</v>
      </c>
      <c r="AA339" s="41" t="s">
        <v>32</v>
      </c>
      <c r="AB339" s="41" t="s">
        <v>32</v>
      </c>
      <c r="AC339" s="41" t="s">
        <v>32</v>
      </c>
      <c r="AD339" s="41" t="s">
        <v>189</v>
      </c>
      <c r="AE339" s="41"/>
      <c r="AF339" s="41"/>
      <c r="AG339" s="41" t="s">
        <v>190</v>
      </c>
      <c r="AH339" s="41"/>
      <c r="AI339" s="43"/>
      <c r="AJ339" s="41"/>
      <c r="AK339" s="43"/>
      <c r="AL339" s="41"/>
      <c r="AM339" s="41" t="s">
        <v>82</v>
      </c>
      <c r="AN339" s="41" t="s">
        <v>82</v>
      </c>
      <c r="AO339" s="41" t="s">
        <v>375</v>
      </c>
      <c r="AP339" s="41" t="s">
        <v>1029</v>
      </c>
      <c r="AQ339" s="41"/>
      <c r="AR339" s="41" t="s">
        <v>11538</v>
      </c>
      <c r="AS339" s="41" t="s">
        <v>11537</v>
      </c>
      <c r="AT339" s="41" t="s">
        <v>1029</v>
      </c>
      <c r="AU339" s="40" t="s">
        <v>2525</v>
      </c>
      <c r="AV339" s="40" t="s">
        <v>153</v>
      </c>
      <c r="AW339" s="40" t="s">
        <v>2580</v>
      </c>
      <c r="AX339" s="40" t="s">
        <v>2532</v>
      </c>
    </row>
    <row r="340" spans="1:50" x14ac:dyDescent="0.2">
      <c r="A340" s="40" t="s">
        <v>11539</v>
      </c>
      <c r="B340" s="40" t="s">
        <v>10639</v>
      </c>
      <c r="C340" s="40" t="s">
        <v>11525</v>
      </c>
      <c r="D340" s="40" t="s">
        <v>187</v>
      </c>
      <c r="E340" s="48">
        <v>4599511</v>
      </c>
      <c r="F340" s="48">
        <v>29317</v>
      </c>
      <c r="G340" s="49">
        <v>4570194</v>
      </c>
      <c r="H340" s="41" t="s">
        <v>558</v>
      </c>
      <c r="I340" s="41" t="s">
        <v>188</v>
      </c>
      <c r="J340" s="42" t="s">
        <v>150</v>
      </c>
      <c r="K340" s="40" t="s">
        <v>2582</v>
      </c>
      <c r="L340" s="40" t="s">
        <v>2583</v>
      </c>
      <c r="M340" s="40" t="s">
        <v>140</v>
      </c>
      <c r="N340" s="40" t="s">
        <v>141</v>
      </c>
      <c r="O340" s="40" t="s">
        <v>2584</v>
      </c>
      <c r="P340" s="40" t="s">
        <v>143</v>
      </c>
      <c r="Q340" s="40" t="s">
        <v>159</v>
      </c>
      <c r="R340" s="40" t="s">
        <v>160</v>
      </c>
      <c r="S340" s="40" t="s">
        <v>1311</v>
      </c>
      <c r="T340" s="40" t="s">
        <v>1312</v>
      </c>
      <c r="U340" s="40" t="s">
        <v>27</v>
      </c>
      <c r="V340" s="40" t="s">
        <v>28</v>
      </c>
      <c r="W340" s="41" t="s">
        <v>29</v>
      </c>
      <c r="X340" s="41" t="s">
        <v>30</v>
      </c>
      <c r="Y340" s="41" t="s">
        <v>31</v>
      </c>
      <c r="Z340" s="41" t="s">
        <v>7554</v>
      </c>
      <c r="AA340" s="41" t="s">
        <v>32</v>
      </c>
      <c r="AB340" s="41" t="s">
        <v>32</v>
      </c>
      <c r="AC340" s="41" t="s">
        <v>32</v>
      </c>
      <c r="AD340" s="41" t="s">
        <v>189</v>
      </c>
      <c r="AE340" s="41"/>
      <c r="AF340" s="41"/>
      <c r="AG340" s="41" t="s">
        <v>190</v>
      </c>
      <c r="AH340" s="41"/>
      <c r="AI340" s="43"/>
      <c r="AJ340" s="41"/>
      <c r="AK340" s="43"/>
      <c r="AL340" s="41"/>
      <c r="AM340" s="41" t="s">
        <v>82</v>
      </c>
      <c r="AN340" s="41" t="s">
        <v>82</v>
      </c>
      <c r="AO340" s="41" t="s">
        <v>376</v>
      </c>
      <c r="AP340" s="41" t="s">
        <v>1029</v>
      </c>
      <c r="AQ340" s="41"/>
      <c r="AR340" s="41" t="s">
        <v>11540</v>
      </c>
      <c r="AS340" s="41" t="s">
        <v>11539</v>
      </c>
      <c r="AT340" s="41" t="s">
        <v>1029</v>
      </c>
      <c r="AU340" s="40" t="s">
        <v>2525</v>
      </c>
      <c r="AV340" s="40" t="s">
        <v>153</v>
      </c>
      <c r="AW340" s="40" t="s">
        <v>2586</v>
      </c>
      <c r="AX340" s="40" t="s">
        <v>2532</v>
      </c>
    </row>
    <row r="341" spans="1:50" x14ac:dyDescent="0.2">
      <c r="A341" s="40" t="s">
        <v>11541</v>
      </c>
      <c r="B341" s="40" t="s">
        <v>10639</v>
      </c>
      <c r="C341" s="40" t="s">
        <v>11528</v>
      </c>
      <c r="D341" s="40" t="s">
        <v>187</v>
      </c>
      <c r="E341" s="48">
        <v>4599511</v>
      </c>
      <c r="F341" s="48">
        <v>24451</v>
      </c>
      <c r="G341" s="49">
        <v>4575060</v>
      </c>
      <c r="H341" s="41" t="s">
        <v>558</v>
      </c>
      <c r="I341" s="41" t="s">
        <v>188</v>
      </c>
      <c r="J341" s="42" t="s">
        <v>150</v>
      </c>
      <c r="K341" s="40" t="s">
        <v>2588</v>
      </c>
      <c r="L341" s="40" t="s">
        <v>2589</v>
      </c>
      <c r="M341" s="40" t="s">
        <v>140</v>
      </c>
      <c r="N341" s="40" t="s">
        <v>141</v>
      </c>
      <c r="O341" s="40" t="s">
        <v>2590</v>
      </c>
      <c r="P341" s="40" t="s">
        <v>143</v>
      </c>
      <c r="Q341" s="40" t="s">
        <v>148</v>
      </c>
      <c r="R341" s="40" t="s">
        <v>149</v>
      </c>
      <c r="S341" s="40" t="s">
        <v>1311</v>
      </c>
      <c r="T341" s="40" t="s">
        <v>1312</v>
      </c>
      <c r="U341" s="40" t="s">
        <v>27</v>
      </c>
      <c r="V341" s="40" t="s">
        <v>28</v>
      </c>
      <c r="W341" s="41" t="s">
        <v>29</v>
      </c>
      <c r="X341" s="41" t="s">
        <v>30</v>
      </c>
      <c r="Y341" s="41" t="s">
        <v>31</v>
      </c>
      <c r="Z341" s="41" t="s">
        <v>7554</v>
      </c>
      <c r="AA341" s="41" t="s">
        <v>32</v>
      </c>
      <c r="AB341" s="41" t="s">
        <v>32</v>
      </c>
      <c r="AC341" s="41" t="s">
        <v>32</v>
      </c>
      <c r="AD341" s="41" t="s">
        <v>189</v>
      </c>
      <c r="AE341" s="41"/>
      <c r="AF341" s="41"/>
      <c r="AG341" s="41" t="s">
        <v>190</v>
      </c>
      <c r="AH341" s="41"/>
      <c r="AI341" s="43"/>
      <c r="AJ341" s="41"/>
      <c r="AK341" s="43"/>
      <c r="AL341" s="41"/>
      <c r="AM341" s="41" t="s">
        <v>82</v>
      </c>
      <c r="AN341" s="41" t="s">
        <v>82</v>
      </c>
      <c r="AO341" s="41" t="s">
        <v>377</v>
      </c>
      <c r="AP341" s="41" t="s">
        <v>1029</v>
      </c>
      <c r="AQ341" s="41"/>
      <c r="AR341" s="41" t="s">
        <v>11542</v>
      </c>
      <c r="AS341" s="41" t="s">
        <v>11541</v>
      </c>
      <c r="AT341" s="41" t="s">
        <v>1029</v>
      </c>
      <c r="AU341" s="40" t="s">
        <v>2525</v>
      </c>
      <c r="AV341" s="40" t="s">
        <v>153</v>
      </c>
      <c r="AW341" s="40" t="s">
        <v>2592</v>
      </c>
      <c r="AX341" s="40" t="s">
        <v>2532</v>
      </c>
    </row>
    <row r="342" spans="1:50" x14ac:dyDescent="0.2">
      <c r="A342" s="40" t="s">
        <v>11543</v>
      </c>
      <c r="B342" s="40" t="s">
        <v>10639</v>
      </c>
      <c r="C342" s="40" t="s">
        <v>11544</v>
      </c>
      <c r="D342" s="40" t="s">
        <v>187</v>
      </c>
      <c r="E342" s="48">
        <v>4599511</v>
      </c>
      <c r="F342" s="48">
        <v>24451</v>
      </c>
      <c r="G342" s="49">
        <v>4575060</v>
      </c>
      <c r="H342" s="41" t="s">
        <v>558</v>
      </c>
      <c r="I342" s="41" t="s">
        <v>188</v>
      </c>
      <c r="J342" s="42" t="s">
        <v>150</v>
      </c>
      <c r="K342" s="40" t="s">
        <v>2593</v>
      </c>
      <c r="L342" s="40" t="s">
        <v>2594</v>
      </c>
      <c r="M342" s="40" t="s">
        <v>140</v>
      </c>
      <c r="N342" s="40" t="s">
        <v>141</v>
      </c>
      <c r="O342" s="40" t="s">
        <v>2595</v>
      </c>
      <c r="P342" s="40" t="s">
        <v>143</v>
      </c>
      <c r="Q342" s="40" t="s">
        <v>148</v>
      </c>
      <c r="R342" s="40" t="s">
        <v>149</v>
      </c>
      <c r="S342" s="40" t="s">
        <v>1311</v>
      </c>
      <c r="T342" s="40" t="s">
        <v>1312</v>
      </c>
      <c r="U342" s="40" t="s">
        <v>27</v>
      </c>
      <c r="V342" s="40" t="s">
        <v>28</v>
      </c>
      <c r="W342" s="41" t="s">
        <v>29</v>
      </c>
      <c r="X342" s="41" t="s">
        <v>30</v>
      </c>
      <c r="Y342" s="41" t="s">
        <v>31</v>
      </c>
      <c r="Z342" s="41" t="s">
        <v>7554</v>
      </c>
      <c r="AA342" s="41" t="s">
        <v>32</v>
      </c>
      <c r="AB342" s="41" t="s">
        <v>32</v>
      </c>
      <c r="AC342" s="41" t="s">
        <v>32</v>
      </c>
      <c r="AD342" s="41" t="s">
        <v>189</v>
      </c>
      <c r="AE342" s="41"/>
      <c r="AF342" s="41"/>
      <c r="AG342" s="41" t="s">
        <v>190</v>
      </c>
      <c r="AH342" s="41"/>
      <c r="AI342" s="43"/>
      <c r="AJ342" s="41"/>
      <c r="AK342" s="43"/>
      <c r="AL342" s="41"/>
      <c r="AM342" s="41" t="s">
        <v>82</v>
      </c>
      <c r="AN342" s="41" t="s">
        <v>82</v>
      </c>
      <c r="AO342" s="41" t="s">
        <v>378</v>
      </c>
      <c r="AP342" s="41" t="s">
        <v>1029</v>
      </c>
      <c r="AQ342" s="41"/>
      <c r="AR342" s="41" t="s">
        <v>11545</v>
      </c>
      <c r="AS342" s="41" t="s">
        <v>11543</v>
      </c>
      <c r="AT342" s="41" t="s">
        <v>1029</v>
      </c>
      <c r="AU342" s="40" t="s">
        <v>2525</v>
      </c>
      <c r="AV342" s="40" t="s">
        <v>153</v>
      </c>
      <c r="AW342" s="40" t="s">
        <v>2597</v>
      </c>
      <c r="AX342" s="40" t="s">
        <v>2532</v>
      </c>
    </row>
    <row r="343" spans="1:50" x14ac:dyDescent="0.2">
      <c r="A343" s="40" t="s">
        <v>11546</v>
      </c>
      <c r="B343" s="40" t="s">
        <v>10639</v>
      </c>
      <c r="C343" s="40" t="s">
        <v>11547</v>
      </c>
      <c r="D343" s="40" t="s">
        <v>187</v>
      </c>
      <c r="E343" s="48">
        <v>4599511</v>
      </c>
      <c r="F343" s="48">
        <v>24451</v>
      </c>
      <c r="G343" s="49">
        <v>4575060</v>
      </c>
      <c r="H343" s="41" t="s">
        <v>558</v>
      </c>
      <c r="I343" s="41" t="s">
        <v>188</v>
      </c>
      <c r="J343" s="42" t="s">
        <v>150</v>
      </c>
      <c r="K343" s="40" t="s">
        <v>2599</v>
      </c>
      <c r="L343" s="40" t="s">
        <v>2600</v>
      </c>
      <c r="M343" s="40" t="s">
        <v>140</v>
      </c>
      <c r="N343" s="40" t="s">
        <v>141</v>
      </c>
      <c r="O343" s="40" t="s">
        <v>2601</v>
      </c>
      <c r="P343" s="40" t="s">
        <v>143</v>
      </c>
      <c r="Q343" s="40" t="s">
        <v>914</v>
      </c>
      <c r="R343" s="40" t="s">
        <v>161</v>
      </c>
      <c r="S343" s="40" t="s">
        <v>1311</v>
      </c>
      <c r="T343" s="40" t="s">
        <v>1312</v>
      </c>
      <c r="U343" s="40" t="s">
        <v>27</v>
      </c>
      <c r="V343" s="40" t="s">
        <v>28</v>
      </c>
      <c r="W343" s="41" t="s">
        <v>29</v>
      </c>
      <c r="X343" s="41" t="s">
        <v>30</v>
      </c>
      <c r="Y343" s="41" t="s">
        <v>31</v>
      </c>
      <c r="Z343" s="41" t="s">
        <v>7554</v>
      </c>
      <c r="AA343" s="41" t="s">
        <v>32</v>
      </c>
      <c r="AB343" s="41" t="s">
        <v>32</v>
      </c>
      <c r="AC343" s="41" t="s">
        <v>32</v>
      </c>
      <c r="AD343" s="41" t="s">
        <v>189</v>
      </c>
      <c r="AE343" s="41"/>
      <c r="AF343" s="41"/>
      <c r="AG343" s="41" t="s">
        <v>190</v>
      </c>
      <c r="AH343" s="41"/>
      <c r="AI343" s="43"/>
      <c r="AJ343" s="41"/>
      <c r="AK343" s="43"/>
      <c r="AL343" s="41"/>
      <c r="AM343" s="41" t="s">
        <v>82</v>
      </c>
      <c r="AN343" s="41" t="s">
        <v>82</v>
      </c>
      <c r="AO343" s="41" t="s">
        <v>379</v>
      </c>
      <c r="AP343" s="41" t="s">
        <v>1029</v>
      </c>
      <c r="AQ343" s="41"/>
      <c r="AR343" s="41" t="s">
        <v>11548</v>
      </c>
      <c r="AS343" s="41" t="s">
        <v>11546</v>
      </c>
      <c r="AT343" s="41" t="s">
        <v>1029</v>
      </c>
      <c r="AU343" s="40" t="s">
        <v>2525</v>
      </c>
      <c r="AV343" s="40" t="s">
        <v>153</v>
      </c>
      <c r="AW343" s="40" t="s">
        <v>2603</v>
      </c>
      <c r="AX343" s="40" t="s">
        <v>2532</v>
      </c>
    </row>
    <row r="344" spans="1:50" x14ac:dyDescent="0.2">
      <c r="A344" s="40" t="s">
        <v>11549</v>
      </c>
      <c r="B344" s="40" t="s">
        <v>10639</v>
      </c>
      <c r="C344" s="40" t="s">
        <v>11550</v>
      </c>
      <c r="D344" s="40" t="s">
        <v>187</v>
      </c>
      <c r="E344" s="48">
        <v>4599511</v>
      </c>
      <c r="F344" s="48">
        <v>1114633</v>
      </c>
      <c r="G344" s="49">
        <v>3484878</v>
      </c>
      <c r="H344" s="41" t="s">
        <v>558</v>
      </c>
      <c r="I344" s="41" t="s">
        <v>188</v>
      </c>
      <c r="J344" s="42" t="s">
        <v>150</v>
      </c>
      <c r="K344" s="40" t="s">
        <v>2605</v>
      </c>
      <c r="L344" s="40" t="s">
        <v>2606</v>
      </c>
      <c r="M344" s="40" t="s">
        <v>140</v>
      </c>
      <c r="N344" s="40" t="s">
        <v>141</v>
      </c>
      <c r="O344" s="40" t="s">
        <v>2607</v>
      </c>
      <c r="P344" s="40" t="s">
        <v>143</v>
      </c>
      <c r="Q344" s="40" t="s">
        <v>157</v>
      </c>
      <c r="R344" s="40" t="s">
        <v>158</v>
      </c>
      <c r="S344" s="40" t="s">
        <v>1311</v>
      </c>
      <c r="T344" s="40" t="s">
        <v>1312</v>
      </c>
      <c r="U344" s="40" t="s">
        <v>27</v>
      </c>
      <c r="V344" s="40" t="s">
        <v>28</v>
      </c>
      <c r="W344" s="41" t="s">
        <v>29</v>
      </c>
      <c r="X344" s="41" t="s">
        <v>30</v>
      </c>
      <c r="Y344" s="41" t="s">
        <v>31</v>
      </c>
      <c r="Z344" s="41" t="s">
        <v>7554</v>
      </c>
      <c r="AA344" s="41" t="s">
        <v>32</v>
      </c>
      <c r="AB344" s="41" t="s">
        <v>32</v>
      </c>
      <c r="AC344" s="41" t="s">
        <v>32</v>
      </c>
      <c r="AD344" s="41" t="s">
        <v>189</v>
      </c>
      <c r="AE344" s="41"/>
      <c r="AF344" s="41"/>
      <c r="AG344" s="41" t="s">
        <v>190</v>
      </c>
      <c r="AH344" s="41"/>
      <c r="AI344" s="43"/>
      <c r="AJ344" s="41"/>
      <c r="AK344" s="43"/>
      <c r="AL344" s="41"/>
      <c r="AM344" s="41" t="s">
        <v>82</v>
      </c>
      <c r="AN344" s="41" t="s">
        <v>82</v>
      </c>
      <c r="AO344" s="41" t="s">
        <v>380</v>
      </c>
      <c r="AP344" s="41" t="s">
        <v>1029</v>
      </c>
      <c r="AQ344" s="41"/>
      <c r="AR344" s="41" t="s">
        <v>11551</v>
      </c>
      <c r="AS344" s="41" t="s">
        <v>11549</v>
      </c>
      <c r="AT344" s="41" t="s">
        <v>1029</v>
      </c>
      <c r="AU344" s="40" t="s">
        <v>2525</v>
      </c>
      <c r="AV344" s="40" t="s">
        <v>153</v>
      </c>
      <c r="AW344" s="40" t="s">
        <v>2609</v>
      </c>
      <c r="AX344" s="40" t="s">
        <v>2532</v>
      </c>
    </row>
    <row r="345" spans="1:50" x14ac:dyDescent="0.2">
      <c r="A345" s="40" t="s">
        <v>11552</v>
      </c>
      <c r="B345" s="40" t="s">
        <v>10639</v>
      </c>
      <c r="C345" s="40" t="s">
        <v>11553</v>
      </c>
      <c r="D345" s="40" t="s">
        <v>187</v>
      </c>
      <c r="E345" s="48">
        <v>4599511</v>
      </c>
      <c r="F345" s="48">
        <v>24451</v>
      </c>
      <c r="G345" s="49">
        <v>4575060</v>
      </c>
      <c r="H345" s="41" t="s">
        <v>558</v>
      </c>
      <c r="I345" s="41" t="s">
        <v>188</v>
      </c>
      <c r="J345" s="42" t="s">
        <v>150</v>
      </c>
      <c r="K345" s="40" t="s">
        <v>2611</v>
      </c>
      <c r="L345" s="40" t="s">
        <v>2612</v>
      </c>
      <c r="M345" s="40" t="s">
        <v>140</v>
      </c>
      <c r="N345" s="40" t="s">
        <v>141</v>
      </c>
      <c r="O345" s="40" t="s">
        <v>2613</v>
      </c>
      <c r="P345" s="40" t="s">
        <v>143</v>
      </c>
      <c r="Q345" s="40" t="s">
        <v>155</v>
      </c>
      <c r="R345" s="40" t="s">
        <v>156</v>
      </c>
      <c r="S345" s="40" t="s">
        <v>1311</v>
      </c>
      <c r="T345" s="40" t="s">
        <v>1312</v>
      </c>
      <c r="U345" s="40" t="s">
        <v>27</v>
      </c>
      <c r="V345" s="40" t="s">
        <v>28</v>
      </c>
      <c r="W345" s="41" t="s">
        <v>29</v>
      </c>
      <c r="X345" s="41" t="s">
        <v>30</v>
      </c>
      <c r="Y345" s="41" t="s">
        <v>31</v>
      </c>
      <c r="Z345" s="41" t="s">
        <v>7554</v>
      </c>
      <c r="AA345" s="41" t="s">
        <v>32</v>
      </c>
      <c r="AB345" s="41" t="s">
        <v>32</v>
      </c>
      <c r="AC345" s="41" t="s">
        <v>32</v>
      </c>
      <c r="AD345" s="41" t="s">
        <v>189</v>
      </c>
      <c r="AE345" s="41"/>
      <c r="AF345" s="41"/>
      <c r="AG345" s="41" t="s">
        <v>190</v>
      </c>
      <c r="AH345" s="41"/>
      <c r="AI345" s="43"/>
      <c r="AJ345" s="41"/>
      <c r="AK345" s="43"/>
      <c r="AL345" s="41"/>
      <c r="AM345" s="41" t="s">
        <v>82</v>
      </c>
      <c r="AN345" s="41" t="s">
        <v>82</v>
      </c>
      <c r="AO345" s="41" t="s">
        <v>381</v>
      </c>
      <c r="AP345" s="41" t="s">
        <v>1029</v>
      </c>
      <c r="AQ345" s="41"/>
      <c r="AR345" s="41" t="s">
        <v>11554</v>
      </c>
      <c r="AS345" s="41" t="s">
        <v>11552</v>
      </c>
      <c r="AT345" s="41" t="s">
        <v>1029</v>
      </c>
      <c r="AU345" s="40" t="s">
        <v>2525</v>
      </c>
      <c r="AV345" s="40" t="s">
        <v>153</v>
      </c>
      <c r="AW345" s="40" t="s">
        <v>2615</v>
      </c>
      <c r="AX345" s="40" t="s">
        <v>2532</v>
      </c>
    </row>
    <row r="346" spans="1:50" x14ac:dyDescent="0.2">
      <c r="A346" s="40" t="s">
        <v>11555</v>
      </c>
      <c r="B346" s="40" t="s">
        <v>10639</v>
      </c>
      <c r="C346" s="40" t="s">
        <v>11556</v>
      </c>
      <c r="D346" s="40" t="s">
        <v>187</v>
      </c>
      <c r="E346" s="48">
        <v>4599511</v>
      </c>
      <c r="F346" s="48">
        <v>24451</v>
      </c>
      <c r="G346" s="49">
        <v>4575060</v>
      </c>
      <c r="H346" s="41" t="s">
        <v>558</v>
      </c>
      <c r="I346" s="41" t="s">
        <v>188</v>
      </c>
      <c r="J346" s="42" t="s">
        <v>150</v>
      </c>
      <c r="K346" s="40" t="s">
        <v>2617</v>
      </c>
      <c r="L346" s="40" t="s">
        <v>2618</v>
      </c>
      <c r="M346" s="40" t="s">
        <v>140</v>
      </c>
      <c r="N346" s="40" t="s">
        <v>141</v>
      </c>
      <c r="O346" s="40" t="s">
        <v>2619</v>
      </c>
      <c r="P346" s="40" t="s">
        <v>143</v>
      </c>
      <c r="Q346" s="40" t="s">
        <v>151</v>
      </c>
      <c r="R346" s="40" t="s">
        <v>152</v>
      </c>
      <c r="S346" s="40" t="s">
        <v>1311</v>
      </c>
      <c r="T346" s="40" t="s">
        <v>1312</v>
      </c>
      <c r="U346" s="40" t="s">
        <v>27</v>
      </c>
      <c r="V346" s="40" t="s">
        <v>28</v>
      </c>
      <c r="W346" s="41" t="s">
        <v>29</v>
      </c>
      <c r="X346" s="41" t="s">
        <v>30</v>
      </c>
      <c r="Y346" s="41" t="s">
        <v>31</v>
      </c>
      <c r="Z346" s="41" t="s">
        <v>7554</v>
      </c>
      <c r="AA346" s="41" t="s">
        <v>32</v>
      </c>
      <c r="AB346" s="41" t="s">
        <v>32</v>
      </c>
      <c r="AC346" s="41" t="s">
        <v>32</v>
      </c>
      <c r="AD346" s="41" t="s">
        <v>189</v>
      </c>
      <c r="AE346" s="41"/>
      <c r="AF346" s="41"/>
      <c r="AG346" s="41" t="s">
        <v>190</v>
      </c>
      <c r="AH346" s="41"/>
      <c r="AI346" s="43"/>
      <c r="AJ346" s="41"/>
      <c r="AK346" s="43"/>
      <c r="AL346" s="41"/>
      <c r="AM346" s="41" t="s">
        <v>82</v>
      </c>
      <c r="AN346" s="41" t="s">
        <v>82</v>
      </c>
      <c r="AO346" s="41" t="s">
        <v>382</v>
      </c>
      <c r="AP346" s="41" t="s">
        <v>1029</v>
      </c>
      <c r="AQ346" s="41"/>
      <c r="AR346" s="41" t="s">
        <v>11557</v>
      </c>
      <c r="AS346" s="41" t="s">
        <v>11555</v>
      </c>
      <c r="AT346" s="41" t="s">
        <v>1029</v>
      </c>
      <c r="AU346" s="40" t="s">
        <v>2525</v>
      </c>
      <c r="AV346" s="40" t="s">
        <v>153</v>
      </c>
      <c r="AW346" s="40" t="s">
        <v>2621</v>
      </c>
      <c r="AX346" s="40" t="s">
        <v>2622</v>
      </c>
    </row>
    <row r="347" spans="1:50" x14ac:dyDescent="0.2">
      <c r="A347" s="40" t="s">
        <v>11558</v>
      </c>
      <c r="B347" s="40" t="s">
        <v>10639</v>
      </c>
      <c r="C347" s="40" t="s">
        <v>11556</v>
      </c>
      <c r="D347" s="40" t="s">
        <v>187</v>
      </c>
      <c r="E347" s="48">
        <v>4599511</v>
      </c>
      <c r="F347" s="48">
        <v>24451</v>
      </c>
      <c r="G347" s="49">
        <v>4575060</v>
      </c>
      <c r="H347" s="41" t="s">
        <v>558</v>
      </c>
      <c r="I347" s="41" t="s">
        <v>188</v>
      </c>
      <c r="J347" s="42" t="s">
        <v>150</v>
      </c>
      <c r="K347" s="40" t="s">
        <v>2624</v>
      </c>
      <c r="L347" s="40" t="s">
        <v>2625</v>
      </c>
      <c r="M347" s="40" t="s">
        <v>140</v>
      </c>
      <c r="N347" s="40" t="s">
        <v>141</v>
      </c>
      <c r="O347" s="40" t="s">
        <v>2626</v>
      </c>
      <c r="P347" s="40" t="s">
        <v>143</v>
      </c>
      <c r="Q347" s="40" t="s">
        <v>151</v>
      </c>
      <c r="R347" s="40" t="s">
        <v>152</v>
      </c>
      <c r="S347" s="40" t="s">
        <v>1311</v>
      </c>
      <c r="T347" s="40" t="s">
        <v>1312</v>
      </c>
      <c r="U347" s="40" t="s">
        <v>27</v>
      </c>
      <c r="V347" s="40" t="s">
        <v>28</v>
      </c>
      <c r="W347" s="41" t="s">
        <v>29</v>
      </c>
      <c r="X347" s="41" t="s">
        <v>30</v>
      </c>
      <c r="Y347" s="41" t="s">
        <v>31</v>
      </c>
      <c r="Z347" s="41" t="s">
        <v>7554</v>
      </c>
      <c r="AA347" s="41" t="s">
        <v>32</v>
      </c>
      <c r="AB347" s="41" t="s">
        <v>32</v>
      </c>
      <c r="AC347" s="41" t="s">
        <v>32</v>
      </c>
      <c r="AD347" s="41" t="s">
        <v>189</v>
      </c>
      <c r="AE347" s="41"/>
      <c r="AF347" s="41"/>
      <c r="AG347" s="41" t="s">
        <v>190</v>
      </c>
      <c r="AH347" s="41"/>
      <c r="AI347" s="43"/>
      <c r="AJ347" s="41"/>
      <c r="AK347" s="43"/>
      <c r="AL347" s="41"/>
      <c r="AM347" s="41" t="s">
        <v>82</v>
      </c>
      <c r="AN347" s="41" t="s">
        <v>82</v>
      </c>
      <c r="AO347" s="41" t="s">
        <v>383</v>
      </c>
      <c r="AP347" s="41" t="s">
        <v>1029</v>
      </c>
      <c r="AQ347" s="41"/>
      <c r="AR347" s="41" t="s">
        <v>11559</v>
      </c>
      <c r="AS347" s="41" t="s">
        <v>11558</v>
      </c>
      <c r="AT347" s="41" t="s">
        <v>1029</v>
      </c>
      <c r="AU347" s="40" t="s">
        <v>2525</v>
      </c>
      <c r="AV347" s="40" t="s">
        <v>153</v>
      </c>
      <c r="AW347" s="40" t="s">
        <v>2628</v>
      </c>
      <c r="AX347" s="40" t="s">
        <v>2532</v>
      </c>
    </row>
    <row r="348" spans="1:50" x14ac:dyDescent="0.2">
      <c r="A348" s="40" t="s">
        <v>11560</v>
      </c>
      <c r="B348" s="40" t="s">
        <v>10639</v>
      </c>
      <c r="C348" s="40" t="s">
        <v>11354</v>
      </c>
      <c r="D348" s="40" t="s">
        <v>187</v>
      </c>
      <c r="E348" s="48">
        <v>4599511</v>
      </c>
      <c r="F348" s="48">
        <v>24451</v>
      </c>
      <c r="G348" s="49">
        <v>4575060</v>
      </c>
      <c r="H348" s="41" t="s">
        <v>558</v>
      </c>
      <c r="I348" s="41" t="s">
        <v>188</v>
      </c>
      <c r="J348" s="42" t="s">
        <v>150</v>
      </c>
      <c r="K348" s="40" t="s">
        <v>2630</v>
      </c>
      <c r="L348" s="40" t="s">
        <v>2631</v>
      </c>
      <c r="M348" s="40" t="s">
        <v>140</v>
      </c>
      <c r="N348" s="40" t="s">
        <v>141</v>
      </c>
      <c r="O348" s="40" t="s">
        <v>2632</v>
      </c>
      <c r="P348" s="40" t="s">
        <v>143</v>
      </c>
      <c r="Q348" s="40" t="s">
        <v>162</v>
      </c>
      <c r="R348" s="40" t="s">
        <v>163</v>
      </c>
      <c r="S348" s="40" t="s">
        <v>1311</v>
      </c>
      <c r="T348" s="40" t="s">
        <v>1312</v>
      </c>
      <c r="U348" s="40" t="s">
        <v>27</v>
      </c>
      <c r="V348" s="40" t="s">
        <v>28</v>
      </c>
      <c r="W348" s="41" t="s">
        <v>29</v>
      </c>
      <c r="X348" s="41" t="s">
        <v>30</v>
      </c>
      <c r="Y348" s="41" t="s">
        <v>31</v>
      </c>
      <c r="Z348" s="41" t="s">
        <v>7554</v>
      </c>
      <c r="AA348" s="41" t="s">
        <v>32</v>
      </c>
      <c r="AB348" s="41" t="s">
        <v>32</v>
      </c>
      <c r="AC348" s="41" t="s">
        <v>32</v>
      </c>
      <c r="AD348" s="41" t="s">
        <v>189</v>
      </c>
      <c r="AE348" s="41"/>
      <c r="AF348" s="41"/>
      <c r="AG348" s="41" t="s">
        <v>190</v>
      </c>
      <c r="AH348" s="41"/>
      <c r="AI348" s="43"/>
      <c r="AJ348" s="41"/>
      <c r="AK348" s="43"/>
      <c r="AL348" s="41"/>
      <c r="AM348" s="41" t="s">
        <v>82</v>
      </c>
      <c r="AN348" s="41" t="s">
        <v>82</v>
      </c>
      <c r="AO348" s="41" t="s">
        <v>384</v>
      </c>
      <c r="AP348" s="41" t="s">
        <v>1029</v>
      </c>
      <c r="AQ348" s="41"/>
      <c r="AR348" s="41" t="s">
        <v>11561</v>
      </c>
      <c r="AS348" s="41" t="s">
        <v>11560</v>
      </c>
      <c r="AT348" s="41" t="s">
        <v>1029</v>
      </c>
      <c r="AU348" s="40" t="s">
        <v>2525</v>
      </c>
      <c r="AV348" s="40" t="s">
        <v>153</v>
      </c>
      <c r="AW348" s="40" t="s">
        <v>2634</v>
      </c>
      <c r="AX348" s="40" t="s">
        <v>2532</v>
      </c>
    </row>
    <row r="349" spans="1:50" x14ac:dyDescent="0.2">
      <c r="A349" s="40" t="s">
        <v>11562</v>
      </c>
      <c r="B349" s="40" t="s">
        <v>10639</v>
      </c>
      <c r="C349" s="40" t="s">
        <v>11563</v>
      </c>
      <c r="D349" s="40" t="s">
        <v>187</v>
      </c>
      <c r="E349" s="48">
        <v>4599511</v>
      </c>
      <c r="F349" s="48">
        <v>24451</v>
      </c>
      <c r="G349" s="49">
        <v>4575060</v>
      </c>
      <c r="H349" s="41" t="s">
        <v>558</v>
      </c>
      <c r="I349" s="41" t="s">
        <v>188</v>
      </c>
      <c r="J349" s="42" t="s">
        <v>150</v>
      </c>
      <c r="K349" s="40" t="s">
        <v>2635</v>
      </c>
      <c r="L349" s="40" t="s">
        <v>2636</v>
      </c>
      <c r="M349" s="40" t="s">
        <v>140</v>
      </c>
      <c r="N349" s="40" t="s">
        <v>141</v>
      </c>
      <c r="O349" s="40" t="s">
        <v>2637</v>
      </c>
      <c r="P349" s="40" t="s">
        <v>143</v>
      </c>
      <c r="Q349" s="40" t="s">
        <v>148</v>
      </c>
      <c r="R349" s="40" t="s">
        <v>149</v>
      </c>
      <c r="S349" s="40" t="s">
        <v>1311</v>
      </c>
      <c r="T349" s="40" t="s">
        <v>1312</v>
      </c>
      <c r="U349" s="40" t="s">
        <v>27</v>
      </c>
      <c r="V349" s="40" t="s">
        <v>28</v>
      </c>
      <c r="W349" s="41" t="s">
        <v>29</v>
      </c>
      <c r="X349" s="41" t="s">
        <v>30</v>
      </c>
      <c r="Y349" s="41" t="s">
        <v>31</v>
      </c>
      <c r="Z349" s="41" t="s">
        <v>7554</v>
      </c>
      <c r="AA349" s="41" t="s">
        <v>32</v>
      </c>
      <c r="AB349" s="41" t="s">
        <v>32</v>
      </c>
      <c r="AC349" s="41" t="s">
        <v>32</v>
      </c>
      <c r="AD349" s="41" t="s">
        <v>189</v>
      </c>
      <c r="AE349" s="41"/>
      <c r="AF349" s="41"/>
      <c r="AG349" s="41" t="s">
        <v>190</v>
      </c>
      <c r="AH349" s="41"/>
      <c r="AI349" s="43"/>
      <c r="AJ349" s="41"/>
      <c r="AK349" s="43"/>
      <c r="AL349" s="41"/>
      <c r="AM349" s="41" t="s">
        <v>82</v>
      </c>
      <c r="AN349" s="41" t="s">
        <v>82</v>
      </c>
      <c r="AO349" s="41" t="s">
        <v>385</v>
      </c>
      <c r="AP349" s="41" t="s">
        <v>1029</v>
      </c>
      <c r="AQ349" s="41"/>
      <c r="AR349" s="41" t="s">
        <v>11564</v>
      </c>
      <c r="AS349" s="41" t="s">
        <v>11562</v>
      </c>
      <c r="AT349" s="41" t="s">
        <v>1029</v>
      </c>
      <c r="AU349" s="40" t="s">
        <v>2525</v>
      </c>
      <c r="AV349" s="40" t="s">
        <v>153</v>
      </c>
      <c r="AW349" s="40" t="s">
        <v>2639</v>
      </c>
      <c r="AX349" s="40" t="s">
        <v>2532</v>
      </c>
    </row>
    <row r="350" spans="1:50" x14ac:dyDescent="0.2">
      <c r="A350" s="40" t="s">
        <v>11565</v>
      </c>
      <c r="B350" s="40" t="s">
        <v>10639</v>
      </c>
      <c r="C350" s="40" t="s">
        <v>11566</v>
      </c>
      <c r="D350" s="40" t="s">
        <v>187</v>
      </c>
      <c r="E350" s="48">
        <v>4599511</v>
      </c>
      <c r="F350" s="48">
        <v>24451</v>
      </c>
      <c r="G350" s="49">
        <v>4575060</v>
      </c>
      <c r="H350" s="41" t="s">
        <v>558</v>
      </c>
      <c r="I350" s="41" t="s">
        <v>188</v>
      </c>
      <c r="J350" s="42" t="s">
        <v>150</v>
      </c>
      <c r="K350" s="40" t="s">
        <v>2641</v>
      </c>
      <c r="L350" s="40" t="s">
        <v>2642</v>
      </c>
      <c r="M350" s="40" t="s">
        <v>140</v>
      </c>
      <c r="N350" s="40" t="s">
        <v>141</v>
      </c>
      <c r="O350" s="40" t="s">
        <v>2643</v>
      </c>
      <c r="P350" s="40" t="s">
        <v>143</v>
      </c>
      <c r="Q350" s="40" t="s">
        <v>151</v>
      </c>
      <c r="R350" s="40" t="s">
        <v>152</v>
      </c>
      <c r="S350" s="40" t="s">
        <v>1311</v>
      </c>
      <c r="T350" s="40" t="s">
        <v>1312</v>
      </c>
      <c r="U350" s="40" t="s">
        <v>27</v>
      </c>
      <c r="V350" s="40" t="s">
        <v>28</v>
      </c>
      <c r="W350" s="41" t="s">
        <v>29</v>
      </c>
      <c r="X350" s="41" t="s">
        <v>30</v>
      </c>
      <c r="Y350" s="41" t="s">
        <v>31</v>
      </c>
      <c r="Z350" s="41" t="s">
        <v>7554</v>
      </c>
      <c r="AA350" s="41" t="s">
        <v>32</v>
      </c>
      <c r="AB350" s="41" t="s">
        <v>32</v>
      </c>
      <c r="AC350" s="41" t="s">
        <v>32</v>
      </c>
      <c r="AD350" s="41" t="s">
        <v>189</v>
      </c>
      <c r="AE350" s="41"/>
      <c r="AF350" s="41"/>
      <c r="AG350" s="41" t="s">
        <v>190</v>
      </c>
      <c r="AH350" s="41"/>
      <c r="AI350" s="43"/>
      <c r="AJ350" s="41"/>
      <c r="AK350" s="43"/>
      <c r="AL350" s="41"/>
      <c r="AM350" s="41" t="s">
        <v>82</v>
      </c>
      <c r="AN350" s="41" t="s">
        <v>82</v>
      </c>
      <c r="AO350" s="41" t="s">
        <v>386</v>
      </c>
      <c r="AP350" s="41" t="s">
        <v>1029</v>
      </c>
      <c r="AQ350" s="41"/>
      <c r="AR350" s="41" t="s">
        <v>11567</v>
      </c>
      <c r="AS350" s="41" t="s">
        <v>11565</v>
      </c>
      <c r="AT350" s="41" t="s">
        <v>1029</v>
      </c>
      <c r="AU350" s="40" t="s">
        <v>2525</v>
      </c>
      <c r="AV350" s="40" t="s">
        <v>153</v>
      </c>
      <c r="AW350" s="40" t="s">
        <v>2645</v>
      </c>
      <c r="AX350" s="40" t="s">
        <v>2532</v>
      </c>
    </row>
    <row r="351" spans="1:50" x14ac:dyDescent="0.2">
      <c r="A351" s="40" t="s">
        <v>11568</v>
      </c>
      <c r="B351" s="40" t="s">
        <v>10639</v>
      </c>
      <c r="C351" s="40" t="s">
        <v>11566</v>
      </c>
      <c r="D351" s="40" t="s">
        <v>187</v>
      </c>
      <c r="E351" s="48">
        <v>4599511</v>
      </c>
      <c r="F351" s="48">
        <v>24451</v>
      </c>
      <c r="G351" s="49">
        <v>4575060</v>
      </c>
      <c r="H351" s="41" t="s">
        <v>558</v>
      </c>
      <c r="I351" s="41" t="s">
        <v>188</v>
      </c>
      <c r="J351" s="42" t="s">
        <v>150</v>
      </c>
      <c r="K351" s="40" t="s">
        <v>2647</v>
      </c>
      <c r="L351" s="40" t="s">
        <v>2648</v>
      </c>
      <c r="M351" s="40" t="s">
        <v>140</v>
      </c>
      <c r="N351" s="40" t="s">
        <v>141</v>
      </c>
      <c r="O351" s="40" t="s">
        <v>2649</v>
      </c>
      <c r="P351" s="40" t="s">
        <v>143</v>
      </c>
      <c r="Q351" s="40" t="s">
        <v>151</v>
      </c>
      <c r="R351" s="40" t="s">
        <v>152</v>
      </c>
      <c r="S351" s="40" t="s">
        <v>1311</v>
      </c>
      <c r="T351" s="40" t="s">
        <v>1312</v>
      </c>
      <c r="U351" s="40" t="s">
        <v>27</v>
      </c>
      <c r="V351" s="40" t="s">
        <v>28</v>
      </c>
      <c r="W351" s="41" t="s">
        <v>29</v>
      </c>
      <c r="X351" s="41" t="s">
        <v>30</v>
      </c>
      <c r="Y351" s="41" t="s">
        <v>31</v>
      </c>
      <c r="Z351" s="41" t="s">
        <v>7554</v>
      </c>
      <c r="AA351" s="41" t="s">
        <v>32</v>
      </c>
      <c r="AB351" s="41" t="s">
        <v>32</v>
      </c>
      <c r="AC351" s="41" t="s">
        <v>32</v>
      </c>
      <c r="AD351" s="41" t="s">
        <v>189</v>
      </c>
      <c r="AE351" s="41"/>
      <c r="AF351" s="41"/>
      <c r="AG351" s="41" t="s">
        <v>190</v>
      </c>
      <c r="AH351" s="41"/>
      <c r="AI351" s="43"/>
      <c r="AJ351" s="41"/>
      <c r="AK351" s="43"/>
      <c r="AL351" s="41"/>
      <c r="AM351" s="41" t="s">
        <v>82</v>
      </c>
      <c r="AN351" s="41" t="s">
        <v>82</v>
      </c>
      <c r="AO351" s="41" t="s">
        <v>387</v>
      </c>
      <c r="AP351" s="41" t="s">
        <v>1029</v>
      </c>
      <c r="AQ351" s="41"/>
      <c r="AR351" s="41" t="s">
        <v>11569</v>
      </c>
      <c r="AS351" s="41" t="s">
        <v>11568</v>
      </c>
      <c r="AT351" s="41" t="s">
        <v>1029</v>
      </c>
      <c r="AU351" s="40" t="s">
        <v>2525</v>
      </c>
      <c r="AV351" s="40" t="s">
        <v>153</v>
      </c>
      <c r="AW351" s="40" t="s">
        <v>2651</v>
      </c>
      <c r="AX351" s="40" t="s">
        <v>2652</v>
      </c>
    </row>
    <row r="352" spans="1:50" x14ac:dyDescent="0.2">
      <c r="A352" s="40" t="s">
        <v>11570</v>
      </c>
      <c r="B352" s="40" t="s">
        <v>10639</v>
      </c>
      <c r="C352" s="40" t="s">
        <v>11496</v>
      </c>
      <c r="D352" s="40" t="s">
        <v>187</v>
      </c>
      <c r="E352" s="48">
        <v>4599511</v>
      </c>
      <c r="F352" s="48">
        <v>24451</v>
      </c>
      <c r="G352" s="49">
        <v>4575060</v>
      </c>
      <c r="H352" s="41" t="s">
        <v>558</v>
      </c>
      <c r="I352" s="41" t="s">
        <v>188</v>
      </c>
      <c r="J352" s="42" t="s">
        <v>150</v>
      </c>
      <c r="K352" s="40" t="s">
        <v>2654</v>
      </c>
      <c r="L352" s="40" t="s">
        <v>2655</v>
      </c>
      <c r="M352" s="40" t="s">
        <v>140</v>
      </c>
      <c r="N352" s="40" t="s">
        <v>141</v>
      </c>
      <c r="O352" s="40" t="s">
        <v>2656</v>
      </c>
      <c r="P352" s="40" t="s">
        <v>143</v>
      </c>
      <c r="Q352" s="40" t="s">
        <v>157</v>
      </c>
      <c r="R352" s="40" t="s">
        <v>158</v>
      </c>
      <c r="S352" s="40" t="s">
        <v>1311</v>
      </c>
      <c r="T352" s="40" t="s">
        <v>1312</v>
      </c>
      <c r="U352" s="40" t="s">
        <v>27</v>
      </c>
      <c r="V352" s="40" t="s">
        <v>28</v>
      </c>
      <c r="W352" s="41" t="s">
        <v>29</v>
      </c>
      <c r="X352" s="41" t="s">
        <v>30</v>
      </c>
      <c r="Y352" s="41" t="s">
        <v>31</v>
      </c>
      <c r="Z352" s="41" t="s">
        <v>7554</v>
      </c>
      <c r="AA352" s="41" t="s">
        <v>32</v>
      </c>
      <c r="AB352" s="41" t="s">
        <v>32</v>
      </c>
      <c r="AC352" s="41" t="s">
        <v>32</v>
      </c>
      <c r="AD352" s="41" t="s">
        <v>189</v>
      </c>
      <c r="AE352" s="41"/>
      <c r="AF352" s="41"/>
      <c r="AG352" s="41" t="s">
        <v>190</v>
      </c>
      <c r="AH352" s="41"/>
      <c r="AI352" s="43"/>
      <c r="AJ352" s="41"/>
      <c r="AK352" s="43"/>
      <c r="AL352" s="41"/>
      <c r="AM352" s="41" t="s">
        <v>82</v>
      </c>
      <c r="AN352" s="41" t="s">
        <v>82</v>
      </c>
      <c r="AO352" s="41" t="s">
        <v>388</v>
      </c>
      <c r="AP352" s="41" t="s">
        <v>1029</v>
      </c>
      <c r="AQ352" s="41"/>
      <c r="AR352" s="41" t="s">
        <v>11571</v>
      </c>
      <c r="AS352" s="41" t="s">
        <v>11570</v>
      </c>
      <c r="AT352" s="41" t="s">
        <v>1029</v>
      </c>
      <c r="AU352" s="40" t="s">
        <v>2525</v>
      </c>
      <c r="AV352" s="40" t="s">
        <v>153</v>
      </c>
      <c r="AW352" s="40" t="s">
        <v>2658</v>
      </c>
      <c r="AX352" s="40" t="s">
        <v>2659</v>
      </c>
    </row>
    <row r="353" spans="1:50" x14ac:dyDescent="0.2">
      <c r="A353" s="40" t="s">
        <v>11572</v>
      </c>
      <c r="B353" s="40" t="s">
        <v>10639</v>
      </c>
      <c r="C353" s="40" t="s">
        <v>11515</v>
      </c>
      <c r="D353" s="40" t="s">
        <v>187</v>
      </c>
      <c r="E353" s="48">
        <v>4599511</v>
      </c>
      <c r="F353" s="48">
        <v>24451</v>
      </c>
      <c r="G353" s="49">
        <v>4575060</v>
      </c>
      <c r="H353" s="41" t="s">
        <v>558</v>
      </c>
      <c r="I353" s="41" t="s">
        <v>188</v>
      </c>
      <c r="J353" s="42" t="s">
        <v>150</v>
      </c>
      <c r="K353" s="40" t="s">
        <v>2661</v>
      </c>
      <c r="L353" s="40" t="s">
        <v>2662</v>
      </c>
      <c r="M353" s="40" t="s">
        <v>140</v>
      </c>
      <c r="N353" s="40" t="s">
        <v>141</v>
      </c>
      <c r="O353" s="40" t="s">
        <v>2663</v>
      </c>
      <c r="P353" s="40" t="s">
        <v>143</v>
      </c>
      <c r="Q353" s="40" t="s">
        <v>148</v>
      </c>
      <c r="R353" s="40" t="s">
        <v>149</v>
      </c>
      <c r="S353" s="40" t="s">
        <v>1311</v>
      </c>
      <c r="T353" s="40" t="s">
        <v>1312</v>
      </c>
      <c r="U353" s="40" t="s">
        <v>27</v>
      </c>
      <c r="V353" s="40" t="s">
        <v>28</v>
      </c>
      <c r="W353" s="41" t="s">
        <v>29</v>
      </c>
      <c r="X353" s="41" t="s">
        <v>30</v>
      </c>
      <c r="Y353" s="41" t="s">
        <v>31</v>
      </c>
      <c r="Z353" s="41" t="s">
        <v>7554</v>
      </c>
      <c r="AA353" s="41" t="s">
        <v>32</v>
      </c>
      <c r="AB353" s="41" t="s">
        <v>32</v>
      </c>
      <c r="AC353" s="41" t="s">
        <v>32</v>
      </c>
      <c r="AD353" s="41" t="s">
        <v>189</v>
      </c>
      <c r="AE353" s="41"/>
      <c r="AF353" s="41"/>
      <c r="AG353" s="41" t="s">
        <v>190</v>
      </c>
      <c r="AH353" s="41"/>
      <c r="AI353" s="43"/>
      <c r="AJ353" s="41"/>
      <c r="AK353" s="43"/>
      <c r="AL353" s="41"/>
      <c r="AM353" s="41" t="s">
        <v>82</v>
      </c>
      <c r="AN353" s="41" t="s">
        <v>82</v>
      </c>
      <c r="AO353" s="41" t="s">
        <v>389</v>
      </c>
      <c r="AP353" s="41" t="s">
        <v>1029</v>
      </c>
      <c r="AQ353" s="41"/>
      <c r="AR353" s="41" t="s">
        <v>11573</v>
      </c>
      <c r="AS353" s="41" t="s">
        <v>11572</v>
      </c>
      <c r="AT353" s="41" t="s">
        <v>1029</v>
      </c>
      <c r="AU353" s="40" t="s">
        <v>2525</v>
      </c>
      <c r="AV353" s="40" t="s">
        <v>153</v>
      </c>
      <c r="AW353" s="40" t="s">
        <v>2665</v>
      </c>
      <c r="AX353" s="40" t="s">
        <v>2666</v>
      </c>
    </row>
    <row r="354" spans="1:50" x14ac:dyDescent="0.2">
      <c r="A354" s="40" t="s">
        <v>11574</v>
      </c>
      <c r="B354" s="40" t="s">
        <v>10639</v>
      </c>
      <c r="C354" s="40" t="s">
        <v>11566</v>
      </c>
      <c r="D354" s="40" t="s">
        <v>187</v>
      </c>
      <c r="E354" s="48">
        <v>4599511</v>
      </c>
      <c r="F354" s="48">
        <v>24451</v>
      </c>
      <c r="G354" s="49">
        <v>4575060</v>
      </c>
      <c r="H354" s="41" t="s">
        <v>558</v>
      </c>
      <c r="I354" s="41" t="s">
        <v>188</v>
      </c>
      <c r="J354" s="42" t="s">
        <v>150</v>
      </c>
      <c r="K354" s="40" t="s">
        <v>2668</v>
      </c>
      <c r="L354" s="40" t="s">
        <v>2669</v>
      </c>
      <c r="M354" s="40" t="s">
        <v>140</v>
      </c>
      <c r="N354" s="40" t="s">
        <v>141</v>
      </c>
      <c r="O354" s="40" t="s">
        <v>2670</v>
      </c>
      <c r="P354" s="40" t="s">
        <v>143</v>
      </c>
      <c r="Q354" s="40" t="s">
        <v>151</v>
      </c>
      <c r="R354" s="40" t="s">
        <v>152</v>
      </c>
      <c r="S354" s="40" t="s">
        <v>1311</v>
      </c>
      <c r="T354" s="40" t="s">
        <v>1312</v>
      </c>
      <c r="U354" s="40" t="s">
        <v>27</v>
      </c>
      <c r="V354" s="40" t="s">
        <v>28</v>
      </c>
      <c r="W354" s="41" t="s">
        <v>29</v>
      </c>
      <c r="X354" s="41" t="s">
        <v>30</v>
      </c>
      <c r="Y354" s="41" t="s">
        <v>31</v>
      </c>
      <c r="Z354" s="41" t="s">
        <v>7554</v>
      </c>
      <c r="AA354" s="41" t="s">
        <v>32</v>
      </c>
      <c r="AB354" s="41" t="s">
        <v>32</v>
      </c>
      <c r="AC354" s="41" t="s">
        <v>32</v>
      </c>
      <c r="AD354" s="41" t="s">
        <v>189</v>
      </c>
      <c r="AE354" s="41"/>
      <c r="AF354" s="41"/>
      <c r="AG354" s="41" t="s">
        <v>190</v>
      </c>
      <c r="AH354" s="41"/>
      <c r="AI354" s="43"/>
      <c r="AJ354" s="41"/>
      <c r="AK354" s="43"/>
      <c r="AL354" s="41"/>
      <c r="AM354" s="41" t="s">
        <v>82</v>
      </c>
      <c r="AN354" s="41" t="s">
        <v>82</v>
      </c>
      <c r="AO354" s="41" t="s">
        <v>390</v>
      </c>
      <c r="AP354" s="41" t="s">
        <v>1029</v>
      </c>
      <c r="AQ354" s="41"/>
      <c r="AR354" s="41" t="s">
        <v>11575</v>
      </c>
      <c r="AS354" s="41" t="s">
        <v>11574</v>
      </c>
      <c r="AT354" s="41" t="s">
        <v>1029</v>
      </c>
      <c r="AU354" s="40" t="s">
        <v>2525</v>
      </c>
      <c r="AV354" s="40" t="s">
        <v>153</v>
      </c>
      <c r="AW354" s="40" t="s">
        <v>2672</v>
      </c>
      <c r="AX354" s="40" t="s">
        <v>2666</v>
      </c>
    </row>
    <row r="355" spans="1:50" x14ac:dyDescent="0.2">
      <c r="A355" s="40" t="s">
        <v>11576</v>
      </c>
      <c r="B355" s="40" t="s">
        <v>10639</v>
      </c>
      <c r="C355" s="40" t="s">
        <v>11563</v>
      </c>
      <c r="D355" s="40" t="s">
        <v>187</v>
      </c>
      <c r="E355" s="48">
        <v>4599511</v>
      </c>
      <c r="F355" s="48">
        <v>24451</v>
      </c>
      <c r="G355" s="49">
        <v>4575060</v>
      </c>
      <c r="H355" s="41" t="s">
        <v>558</v>
      </c>
      <c r="I355" s="41" t="s">
        <v>188</v>
      </c>
      <c r="J355" s="42" t="s">
        <v>150</v>
      </c>
      <c r="K355" s="40" t="s">
        <v>2674</v>
      </c>
      <c r="L355" s="40" t="s">
        <v>2675</v>
      </c>
      <c r="M355" s="40" t="s">
        <v>140</v>
      </c>
      <c r="N355" s="40" t="s">
        <v>141</v>
      </c>
      <c r="O355" s="40" t="s">
        <v>2676</v>
      </c>
      <c r="P355" s="40" t="s">
        <v>143</v>
      </c>
      <c r="Q355" s="40" t="s">
        <v>148</v>
      </c>
      <c r="R355" s="40" t="s">
        <v>149</v>
      </c>
      <c r="S355" s="40" t="s">
        <v>1311</v>
      </c>
      <c r="T355" s="40" t="s">
        <v>1312</v>
      </c>
      <c r="U355" s="40" t="s">
        <v>27</v>
      </c>
      <c r="V355" s="40" t="s">
        <v>28</v>
      </c>
      <c r="W355" s="41" t="s">
        <v>29</v>
      </c>
      <c r="X355" s="41" t="s">
        <v>30</v>
      </c>
      <c r="Y355" s="41" t="s">
        <v>31</v>
      </c>
      <c r="Z355" s="41" t="s">
        <v>7554</v>
      </c>
      <c r="AA355" s="41" t="s">
        <v>32</v>
      </c>
      <c r="AB355" s="41" t="s">
        <v>32</v>
      </c>
      <c r="AC355" s="41" t="s">
        <v>32</v>
      </c>
      <c r="AD355" s="41" t="s">
        <v>189</v>
      </c>
      <c r="AE355" s="41"/>
      <c r="AF355" s="41"/>
      <c r="AG355" s="41" t="s">
        <v>190</v>
      </c>
      <c r="AH355" s="41"/>
      <c r="AI355" s="43"/>
      <c r="AJ355" s="41"/>
      <c r="AK355" s="43"/>
      <c r="AL355" s="41"/>
      <c r="AM355" s="41" t="s">
        <v>82</v>
      </c>
      <c r="AN355" s="41" t="s">
        <v>82</v>
      </c>
      <c r="AO355" s="41" t="s">
        <v>391</v>
      </c>
      <c r="AP355" s="41" t="s">
        <v>1029</v>
      </c>
      <c r="AQ355" s="41"/>
      <c r="AR355" s="41" t="s">
        <v>11577</v>
      </c>
      <c r="AS355" s="41" t="s">
        <v>11576</v>
      </c>
      <c r="AT355" s="41" t="s">
        <v>1029</v>
      </c>
      <c r="AU355" s="40" t="s">
        <v>2525</v>
      </c>
      <c r="AV355" s="40" t="s">
        <v>153</v>
      </c>
      <c r="AW355" s="40" t="s">
        <v>2678</v>
      </c>
      <c r="AX355" s="40" t="s">
        <v>2679</v>
      </c>
    </row>
    <row r="356" spans="1:50" x14ac:dyDescent="0.2">
      <c r="A356" s="40" t="s">
        <v>11578</v>
      </c>
      <c r="B356" s="40" t="s">
        <v>10639</v>
      </c>
      <c r="C356" s="40" t="s">
        <v>11354</v>
      </c>
      <c r="D356" s="40" t="s">
        <v>187</v>
      </c>
      <c r="E356" s="48">
        <v>4599511</v>
      </c>
      <c r="F356" s="48">
        <v>24451</v>
      </c>
      <c r="G356" s="49">
        <v>4575060</v>
      </c>
      <c r="H356" s="41" t="s">
        <v>558</v>
      </c>
      <c r="I356" s="41" t="s">
        <v>188</v>
      </c>
      <c r="J356" s="42" t="s">
        <v>150</v>
      </c>
      <c r="K356" s="40" t="s">
        <v>2680</v>
      </c>
      <c r="L356" s="40" t="s">
        <v>2681</v>
      </c>
      <c r="M356" s="40" t="s">
        <v>140</v>
      </c>
      <c r="N356" s="40" t="s">
        <v>147</v>
      </c>
      <c r="O356" s="40" t="s">
        <v>2682</v>
      </c>
      <c r="P356" s="40" t="s">
        <v>143</v>
      </c>
      <c r="Q356" s="40" t="s">
        <v>162</v>
      </c>
      <c r="R356" s="40" t="s">
        <v>163</v>
      </c>
      <c r="S356" s="40" t="s">
        <v>1311</v>
      </c>
      <c r="T356" s="40" t="s">
        <v>1312</v>
      </c>
      <c r="U356" s="40" t="s">
        <v>27</v>
      </c>
      <c r="V356" s="40" t="s">
        <v>28</v>
      </c>
      <c r="W356" s="41" t="s">
        <v>29</v>
      </c>
      <c r="X356" s="41" t="s">
        <v>30</v>
      </c>
      <c r="Y356" s="41" t="s">
        <v>31</v>
      </c>
      <c r="Z356" s="41" t="s">
        <v>7554</v>
      </c>
      <c r="AA356" s="41" t="s">
        <v>32</v>
      </c>
      <c r="AB356" s="41" t="s">
        <v>32</v>
      </c>
      <c r="AC356" s="41" t="s">
        <v>32</v>
      </c>
      <c r="AD356" s="41" t="s">
        <v>189</v>
      </c>
      <c r="AE356" s="41"/>
      <c r="AF356" s="41"/>
      <c r="AG356" s="41" t="s">
        <v>190</v>
      </c>
      <c r="AH356" s="41"/>
      <c r="AI356" s="43"/>
      <c r="AJ356" s="41"/>
      <c r="AK356" s="43"/>
      <c r="AL356" s="41"/>
      <c r="AM356" s="41" t="s">
        <v>82</v>
      </c>
      <c r="AN356" s="41" t="s">
        <v>82</v>
      </c>
      <c r="AO356" s="41" t="s">
        <v>392</v>
      </c>
      <c r="AP356" s="41" t="s">
        <v>1029</v>
      </c>
      <c r="AQ356" s="41"/>
      <c r="AR356" s="41" t="s">
        <v>11579</v>
      </c>
      <c r="AS356" s="41" t="s">
        <v>11578</v>
      </c>
      <c r="AT356" s="41" t="s">
        <v>1029</v>
      </c>
      <c r="AU356" s="40" t="s">
        <v>2525</v>
      </c>
      <c r="AV356" s="40" t="s">
        <v>153</v>
      </c>
      <c r="AW356" s="40" t="s">
        <v>2684</v>
      </c>
      <c r="AX356" s="40" t="s">
        <v>2679</v>
      </c>
    </row>
    <row r="357" spans="1:50" x14ac:dyDescent="0.2">
      <c r="A357" s="40" t="s">
        <v>11580</v>
      </c>
      <c r="B357" s="40" t="s">
        <v>10639</v>
      </c>
      <c r="C357" s="40" t="s">
        <v>11581</v>
      </c>
      <c r="D357" s="40" t="s">
        <v>187</v>
      </c>
      <c r="E357" s="48">
        <v>4599511</v>
      </c>
      <c r="F357" s="48">
        <v>24451</v>
      </c>
      <c r="G357" s="49">
        <v>4575060</v>
      </c>
      <c r="H357" s="41" t="s">
        <v>558</v>
      </c>
      <c r="I357" s="41" t="s">
        <v>188</v>
      </c>
      <c r="J357" s="42" t="s">
        <v>150</v>
      </c>
      <c r="K357" s="40" t="s">
        <v>2686</v>
      </c>
      <c r="L357" s="40" t="s">
        <v>2687</v>
      </c>
      <c r="M357" s="40" t="s">
        <v>140</v>
      </c>
      <c r="N357" s="40" t="s">
        <v>141</v>
      </c>
      <c r="O357" s="40" t="s">
        <v>2688</v>
      </c>
      <c r="P357" s="40" t="s">
        <v>143</v>
      </c>
      <c r="Q357" s="40" t="s">
        <v>148</v>
      </c>
      <c r="R357" s="40" t="s">
        <v>149</v>
      </c>
      <c r="S357" s="40" t="s">
        <v>1311</v>
      </c>
      <c r="T357" s="40" t="s">
        <v>1312</v>
      </c>
      <c r="U357" s="40" t="s">
        <v>27</v>
      </c>
      <c r="V357" s="40" t="s">
        <v>28</v>
      </c>
      <c r="W357" s="41" t="s">
        <v>29</v>
      </c>
      <c r="X357" s="41" t="s">
        <v>30</v>
      </c>
      <c r="Y357" s="41" t="s">
        <v>31</v>
      </c>
      <c r="Z357" s="41" t="s">
        <v>7554</v>
      </c>
      <c r="AA357" s="41" t="s">
        <v>32</v>
      </c>
      <c r="AB357" s="41" t="s">
        <v>32</v>
      </c>
      <c r="AC357" s="41" t="s">
        <v>32</v>
      </c>
      <c r="AD357" s="41" t="s">
        <v>189</v>
      </c>
      <c r="AE357" s="41"/>
      <c r="AF357" s="41"/>
      <c r="AG357" s="41" t="s">
        <v>190</v>
      </c>
      <c r="AH357" s="41"/>
      <c r="AI357" s="43"/>
      <c r="AJ357" s="41"/>
      <c r="AK357" s="43"/>
      <c r="AL357" s="41"/>
      <c r="AM357" s="41" t="s">
        <v>82</v>
      </c>
      <c r="AN357" s="41" t="s">
        <v>82</v>
      </c>
      <c r="AO357" s="41" t="s">
        <v>393</v>
      </c>
      <c r="AP357" s="41" t="s">
        <v>1029</v>
      </c>
      <c r="AQ357" s="41"/>
      <c r="AR357" s="41" t="s">
        <v>11582</v>
      </c>
      <c r="AS357" s="41" t="s">
        <v>11580</v>
      </c>
      <c r="AT357" s="41" t="s">
        <v>1029</v>
      </c>
      <c r="AU357" s="40" t="s">
        <v>2525</v>
      </c>
      <c r="AV357" s="40" t="s">
        <v>153</v>
      </c>
      <c r="AW357" s="40" t="s">
        <v>2690</v>
      </c>
      <c r="AX357" s="40" t="s">
        <v>2679</v>
      </c>
    </row>
    <row r="358" spans="1:50" x14ac:dyDescent="0.2">
      <c r="A358" s="40" t="s">
        <v>11583</v>
      </c>
      <c r="B358" s="40" t="s">
        <v>10639</v>
      </c>
      <c r="C358" s="40" t="s">
        <v>11448</v>
      </c>
      <c r="D358" s="40" t="s">
        <v>187</v>
      </c>
      <c r="E358" s="48">
        <v>4599511</v>
      </c>
      <c r="F358" s="48">
        <v>24451</v>
      </c>
      <c r="G358" s="49">
        <v>4575060</v>
      </c>
      <c r="H358" s="41" t="s">
        <v>558</v>
      </c>
      <c r="I358" s="41" t="s">
        <v>188</v>
      </c>
      <c r="J358" s="42" t="s">
        <v>150</v>
      </c>
      <c r="K358" s="40" t="s">
        <v>2692</v>
      </c>
      <c r="L358" s="40" t="s">
        <v>2693</v>
      </c>
      <c r="M358" s="40" t="s">
        <v>140</v>
      </c>
      <c r="N358" s="40" t="s">
        <v>141</v>
      </c>
      <c r="O358" s="40" t="s">
        <v>2694</v>
      </c>
      <c r="P358" s="40" t="s">
        <v>143</v>
      </c>
      <c r="Q358" s="40" t="s">
        <v>155</v>
      </c>
      <c r="R358" s="40" t="s">
        <v>156</v>
      </c>
      <c r="S358" s="40" t="s">
        <v>1311</v>
      </c>
      <c r="T358" s="40" t="s">
        <v>1312</v>
      </c>
      <c r="U358" s="40" t="s">
        <v>27</v>
      </c>
      <c r="V358" s="40" t="s">
        <v>28</v>
      </c>
      <c r="W358" s="41" t="s">
        <v>29</v>
      </c>
      <c r="X358" s="41" t="s">
        <v>30</v>
      </c>
      <c r="Y358" s="41" t="s">
        <v>31</v>
      </c>
      <c r="Z358" s="41" t="s">
        <v>7554</v>
      </c>
      <c r="AA358" s="41" t="s">
        <v>32</v>
      </c>
      <c r="AB358" s="41" t="s">
        <v>32</v>
      </c>
      <c r="AC358" s="41" t="s">
        <v>32</v>
      </c>
      <c r="AD358" s="41" t="s">
        <v>189</v>
      </c>
      <c r="AE358" s="41"/>
      <c r="AF358" s="41"/>
      <c r="AG358" s="41" t="s">
        <v>190</v>
      </c>
      <c r="AH358" s="41"/>
      <c r="AI358" s="43"/>
      <c r="AJ358" s="41"/>
      <c r="AK358" s="43"/>
      <c r="AL358" s="41"/>
      <c r="AM358" s="41" t="s">
        <v>82</v>
      </c>
      <c r="AN358" s="41" t="s">
        <v>82</v>
      </c>
      <c r="AO358" s="41" t="s">
        <v>394</v>
      </c>
      <c r="AP358" s="41" t="s">
        <v>1029</v>
      </c>
      <c r="AQ358" s="41"/>
      <c r="AR358" s="41" t="s">
        <v>11584</v>
      </c>
      <c r="AS358" s="41" t="s">
        <v>11583</v>
      </c>
      <c r="AT358" s="41" t="s">
        <v>1029</v>
      </c>
      <c r="AU358" s="40" t="s">
        <v>2525</v>
      </c>
      <c r="AV358" s="40" t="s">
        <v>153</v>
      </c>
      <c r="AW358" s="40" t="s">
        <v>2696</v>
      </c>
      <c r="AX358" s="40" t="s">
        <v>2679</v>
      </c>
    </row>
    <row r="359" spans="1:50" x14ac:dyDescent="0.2">
      <c r="A359" s="40" t="s">
        <v>11585</v>
      </c>
      <c r="B359" s="40" t="s">
        <v>10639</v>
      </c>
      <c r="C359" s="40" t="s">
        <v>11581</v>
      </c>
      <c r="D359" s="40" t="s">
        <v>187</v>
      </c>
      <c r="E359" s="48">
        <v>4599511</v>
      </c>
      <c r="F359" s="48">
        <v>24451</v>
      </c>
      <c r="G359" s="49">
        <v>4575060</v>
      </c>
      <c r="H359" s="41" t="s">
        <v>558</v>
      </c>
      <c r="I359" s="41" t="s">
        <v>188</v>
      </c>
      <c r="J359" s="42" t="s">
        <v>150</v>
      </c>
      <c r="K359" s="40" t="s">
        <v>2698</v>
      </c>
      <c r="L359" s="40" t="s">
        <v>2699</v>
      </c>
      <c r="M359" s="40" t="s">
        <v>140</v>
      </c>
      <c r="N359" s="40" t="s">
        <v>141</v>
      </c>
      <c r="O359" s="40" t="s">
        <v>2700</v>
      </c>
      <c r="P359" s="40" t="s">
        <v>143</v>
      </c>
      <c r="Q359" s="40" t="s">
        <v>148</v>
      </c>
      <c r="R359" s="40" t="s">
        <v>149</v>
      </c>
      <c r="S359" s="40" t="s">
        <v>1311</v>
      </c>
      <c r="T359" s="40" t="s">
        <v>1312</v>
      </c>
      <c r="U359" s="40" t="s">
        <v>27</v>
      </c>
      <c r="V359" s="40" t="s">
        <v>28</v>
      </c>
      <c r="W359" s="41" t="s">
        <v>29</v>
      </c>
      <c r="X359" s="41" t="s">
        <v>30</v>
      </c>
      <c r="Y359" s="41" t="s">
        <v>31</v>
      </c>
      <c r="Z359" s="41" t="s">
        <v>7554</v>
      </c>
      <c r="AA359" s="41" t="s">
        <v>32</v>
      </c>
      <c r="AB359" s="41" t="s">
        <v>32</v>
      </c>
      <c r="AC359" s="41" t="s">
        <v>32</v>
      </c>
      <c r="AD359" s="41" t="s">
        <v>189</v>
      </c>
      <c r="AE359" s="41"/>
      <c r="AF359" s="41"/>
      <c r="AG359" s="41" t="s">
        <v>190</v>
      </c>
      <c r="AH359" s="41"/>
      <c r="AI359" s="43"/>
      <c r="AJ359" s="41"/>
      <c r="AK359" s="43"/>
      <c r="AL359" s="41"/>
      <c r="AM359" s="41" t="s">
        <v>82</v>
      </c>
      <c r="AN359" s="41" t="s">
        <v>82</v>
      </c>
      <c r="AO359" s="41" t="s">
        <v>395</v>
      </c>
      <c r="AP359" s="41" t="s">
        <v>1029</v>
      </c>
      <c r="AQ359" s="41"/>
      <c r="AR359" s="41" t="s">
        <v>11586</v>
      </c>
      <c r="AS359" s="41" t="s">
        <v>11585</v>
      </c>
      <c r="AT359" s="41" t="s">
        <v>1029</v>
      </c>
      <c r="AU359" s="40" t="s">
        <v>2525</v>
      </c>
      <c r="AV359" s="40" t="s">
        <v>153</v>
      </c>
      <c r="AW359" s="40" t="s">
        <v>2702</v>
      </c>
      <c r="AX359" s="40" t="s">
        <v>2679</v>
      </c>
    </row>
    <row r="360" spans="1:50" x14ac:dyDescent="0.2">
      <c r="A360" s="40" t="s">
        <v>11587</v>
      </c>
      <c r="B360" s="40" t="s">
        <v>10639</v>
      </c>
      <c r="C360" s="40" t="s">
        <v>11581</v>
      </c>
      <c r="D360" s="40" t="s">
        <v>187</v>
      </c>
      <c r="E360" s="48">
        <v>4599511</v>
      </c>
      <c r="F360" s="48">
        <v>24451</v>
      </c>
      <c r="G360" s="49">
        <v>4575060</v>
      </c>
      <c r="H360" s="41" t="s">
        <v>558</v>
      </c>
      <c r="I360" s="41" t="s">
        <v>188</v>
      </c>
      <c r="J360" s="42" t="s">
        <v>150</v>
      </c>
      <c r="K360" s="40" t="s">
        <v>2704</v>
      </c>
      <c r="L360" s="40" t="s">
        <v>2705</v>
      </c>
      <c r="M360" s="40" t="s">
        <v>140</v>
      </c>
      <c r="N360" s="40" t="s">
        <v>141</v>
      </c>
      <c r="O360" s="40" t="s">
        <v>2706</v>
      </c>
      <c r="P360" s="40" t="s">
        <v>143</v>
      </c>
      <c r="Q360" s="40" t="s">
        <v>148</v>
      </c>
      <c r="R360" s="40" t="s">
        <v>149</v>
      </c>
      <c r="S360" s="40" t="s">
        <v>1311</v>
      </c>
      <c r="T360" s="40" t="s">
        <v>1312</v>
      </c>
      <c r="U360" s="40" t="s">
        <v>27</v>
      </c>
      <c r="V360" s="40" t="s">
        <v>28</v>
      </c>
      <c r="W360" s="41" t="s">
        <v>29</v>
      </c>
      <c r="X360" s="41" t="s">
        <v>30</v>
      </c>
      <c r="Y360" s="41" t="s">
        <v>31</v>
      </c>
      <c r="Z360" s="41" t="s">
        <v>7554</v>
      </c>
      <c r="AA360" s="41" t="s">
        <v>32</v>
      </c>
      <c r="AB360" s="41" t="s">
        <v>32</v>
      </c>
      <c r="AC360" s="41" t="s">
        <v>32</v>
      </c>
      <c r="AD360" s="41" t="s">
        <v>189</v>
      </c>
      <c r="AE360" s="41"/>
      <c r="AF360" s="41"/>
      <c r="AG360" s="41" t="s">
        <v>190</v>
      </c>
      <c r="AH360" s="41"/>
      <c r="AI360" s="43"/>
      <c r="AJ360" s="41"/>
      <c r="AK360" s="43"/>
      <c r="AL360" s="41"/>
      <c r="AM360" s="41" t="s">
        <v>82</v>
      </c>
      <c r="AN360" s="41" t="s">
        <v>82</v>
      </c>
      <c r="AO360" s="41" t="s">
        <v>396</v>
      </c>
      <c r="AP360" s="41" t="s">
        <v>1029</v>
      </c>
      <c r="AQ360" s="41"/>
      <c r="AR360" s="41" t="s">
        <v>11588</v>
      </c>
      <c r="AS360" s="41" t="s">
        <v>11587</v>
      </c>
      <c r="AT360" s="41" t="s">
        <v>1029</v>
      </c>
      <c r="AU360" s="40" t="s">
        <v>2525</v>
      </c>
      <c r="AV360" s="40" t="s">
        <v>153</v>
      </c>
      <c r="AW360" s="40" t="s">
        <v>2708</v>
      </c>
      <c r="AX360" s="40" t="s">
        <v>2679</v>
      </c>
    </row>
    <row r="361" spans="1:50" x14ac:dyDescent="0.2">
      <c r="A361" s="40" t="s">
        <v>11589</v>
      </c>
      <c r="B361" s="40" t="s">
        <v>10639</v>
      </c>
      <c r="C361" s="40" t="s">
        <v>11014</v>
      </c>
      <c r="D361" s="40" t="s">
        <v>187</v>
      </c>
      <c r="E361" s="48">
        <v>4599511</v>
      </c>
      <c r="F361" s="48">
        <v>24451</v>
      </c>
      <c r="G361" s="49">
        <v>4575060</v>
      </c>
      <c r="H361" s="41" t="s">
        <v>558</v>
      </c>
      <c r="I361" s="41" t="s">
        <v>188</v>
      </c>
      <c r="J361" s="42" t="s">
        <v>150</v>
      </c>
      <c r="K361" s="40" t="s">
        <v>2710</v>
      </c>
      <c r="L361" s="40" t="s">
        <v>2711</v>
      </c>
      <c r="M361" s="40" t="s">
        <v>140</v>
      </c>
      <c r="N361" s="40" t="s">
        <v>141</v>
      </c>
      <c r="O361" s="40" t="s">
        <v>2712</v>
      </c>
      <c r="P361" s="40" t="s">
        <v>143</v>
      </c>
      <c r="Q361" s="40" t="s">
        <v>151</v>
      </c>
      <c r="R361" s="40" t="s">
        <v>152</v>
      </c>
      <c r="S361" s="40" t="s">
        <v>1311</v>
      </c>
      <c r="T361" s="40" t="s">
        <v>1312</v>
      </c>
      <c r="U361" s="40" t="s">
        <v>27</v>
      </c>
      <c r="V361" s="40" t="s">
        <v>28</v>
      </c>
      <c r="W361" s="41" t="s">
        <v>29</v>
      </c>
      <c r="X361" s="41" t="s">
        <v>30</v>
      </c>
      <c r="Y361" s="41" t="s">
        <v>31</v>
      </c>
      <c r="Z361" s="41" t="s">
        <v>7554</v>
      </c>
      <c r="AA361" s="41" t="s">
        <v>32</v>
      </c>
      <c r="AB361" s="41" t="s">
        <v>32</v>
      </c>
      <c r="AC361" s="41" t="s">
        <v>32</v>
      </c>
      <c r="AD361" s="41" t="s">
        <v>189</v>
      </c>
      <c r="AE361" s="41"/>
      <c r="AF361" s="41"/>
      <c r="AG361" s="41" t="s">
        <v>190</v>
      </c>
      <c r="AH361" s="41"/>
      <c r="AI361" s="43"/>
      <c r="AJ361" s="41"/>
      <c r="AK361" s="43"/>
      <c r="AL361" s="41"/>
      <c r="AM361" s="41" t="s">
        <v>82</v>
      </c>
      <c r="AN361" s="41" t="s">
        <v>82</v>
      </c>
      <c r="AO361" s="41" t="s">
        <v>397</v>
      </c>
      <c r="AP361" s="41" t="s">
        <v>1029</v>
      </c>
      <c r="AQ361" s="41"/>
      <c r="AR361" s="41" t="s">
        <v>11590</v>
      </c>
      <c r="AS361" s="41" t="s">
        <v>11589</v>
      </c>
      <c r="AT361" s="41" t="s">
        <v>1029</v>
      </c>
      <c r="AU361" s="40" t="s">
        <v>2525</v>
      </c>
      <c r="AV361" s="40" t="s">
        <v>153</v>
      </c>
      <c r="AW361" s="40" t="s">
        <v>2714</v>
      </c>
      <c r="AX361" s="40" t="s">
        <v>2679</v>
      </c>
    </row>
    <row r="362" spans="1:50" x14ac:dyDescent="0.2">
      <c r="A362" s="40" t="s">
        <v>11591</v>
      </c>
      <c r="B362" s="40" t="s">
        <v>10639</v>
      </c>
      <c r="C362" s="40" t="s">
        <v>11563</v>
      </c>
      <c r="D362" s="40" t="s">
        <v>187</v>
      </c>
      <c r="E362" s="48">
        <v>4599511</v>
      </c>
      <c r="F362" s="48">
        <v>24451</v>
      </c>
      <c r="G362" s="49">
        <v>4575060</v>
      </c>
      <c r="H362" s="41" t="s">
        <v>558</v>
      </c>
      <c r="I362" s="41" t="s">
        <v>188</v>
      </c>
      <c r="J362" s="42" t="s">
        <v>150</v>
      </c>
      <c r="K362" s="40" t="s">
        <v>2715</v>
      </c>
      <c r="L362" s="40" t="s">
        <v>2716</v>
      </c>
      <c r="M362" s="40" t="s">
        <v>140</v>
      </c>
      <c r="N362" s="40" t="s">
        <v>141</v>
      </c>
      <c r="O362" s="40" t="s">
        <v>2717</v>
      </c>
      <c r="P362" s="40" t="s">
        <v>143</v>
      </c>
      <c r="Q362" s="40" t="s">
        <v>148</v>
      </c>
      <c r="R362" s="40" t="s">
        <v>149</v>
      </c>
      <c r="S362" s="40" t="s">
        <v>1311</v>
      </c>
      <c r="T362" s="40" t="s">
        <v>1312</v>
      </c>
      <c r="U362" s="40" t="s">
        <v>27</v>
      </c>
      <c r="V362" s="40" t="s">
        <v>28</v>
      </c>
      <c r="W362" s="41" t="s">
        <v>29</v>
      </c>
      <c r="X362" s="41" t="s">
        <v>30</v>
      </c>
      <c r="Y362" s="41" t="s">
        <v>31</v>
      </c>
      <c r="Z362" s="41" t="s">
        <v>7554</v>
      </c>
      <c r="AA362" s="41" t="s">
        <v>32</v>
      </c>
      <c r="AB362" s="41" t="s">
        <v>32</v>
      </c>
      <c r="AC362" s="41" t="s">
        <v>32</v>
      </c>
      <c r="AD362" s="41" t="s">
        <v>189</v>
      </c>
      <c r="AE362" s="41"/>
      <c r="AF362" s="41"/>
      <c r="AG362" s="41" t="s">
        <v>190</v>
      </c>
      <c r="AH362" s="41"/>
      <c r="AI362" s="43"/>
      <c r="AJ362" s="41"/>
      <c r="AK362" s="43"/>
      <c r="AL362" s="41"/>
      <c r="AM362" s="41" t="s">
        <v>82</v>
      </c>
      <c r="AN362" s="41" t="s">
        <v>82</v>
      </c>
      <c r="AO362" s="41" t="s">
        <v>398</v>
      </c>
      <c r="AP362" s="41" t="s">
        <v>1029</v>
      </c>
      <c r="AQ362" s="41"/>
      <c r="AR362" s="41" t="s">
        <v>11592</v>
      </c>
      <c r="AS362" s="41" t="s">
        <v>11591</v>
      </c>
      <c r="AT362" s="41" t="s">
        <v>1029</v>
      </c>
      <c r="AU362" s="40" t="s">
        <v>2525</v>
      </c>
      <c r="AV362" s="40" t="s">
        <v>153</v>
      </c>
      <c r="AW362" s="40" t="s">
        <v>2719</v>
      </c>
      <c r="AX362" s="40" t="s">
        <v>2679</v>
      </c>
    </row>
    <row r="363" spans="1:50" x14ac:dyDescent="0.2">
      <c r="A363" s="40" t="s">
        <v>11593</v>
      </c>
      <c r="B363" s="40" t="s">
        <v>10639</v>
      </c>
      <c r="C363" s="40" t="s">
        <v>11014</v>
      </c>
      <c r="D363" s="40" t="s">
        <v>187</v>
      </c>
      <c r="E363" s="48">
        <v>4599511</v>
      </c>
      <c r="F363" s="48">
        <v>24451</v>
      </c>
      <c r="G363" s="49">
        <v>4575060</v>
      </c>
      <c r="H363" s="41" t="s">
        <v>558</v>
      </c>
      <c r="I363" s="41" t="s">
        <v>188</v>
      </c>
      <c r="J363" s="42" t="s">
        <v>150</v>
      </c>
      <c r="K363" s="40" t="s">
        <v>2721</v>
      </c>
      <c r="L363" s="40" t="s">
        <v>2722</v>
      </c>
      <c r="M363" s="40" t="s">
        <v>140</v>
      </c>
      <c r="N363" s="40" t="s">
        <v>141</v>
      </c>
      <c r="O363" s="40" t="s">
        <v>2723</v>
      </c>
      <c r="P363" s="40" t="s">
        <v>143</v>
      </c>
      <c r="Q363" s="40" t="s">
        <v>151</v>
      </c>
      <c r="R363" s="40" t="s">
        <v>152</v>
      </c>
      <c r="S363" s="40" t="s">
        <v>1311</v>
      </c>
      <c r="T363" s="40" t="s">
        <v>1312</v>
      </c>
      <c r="U363" s="40" t="s">
        <v>27</v>
      </c>
      <c r="V363" s="40" t="s">
        <v>28</v>
      </c>
      <c r="W363" s="41" t="s">
        <v>29</v>
      </c>
      <c r="X363" s="41" t="s">
        <v>30</v>
      </c>
      <c r="Y363" s="41" t="s">
        <v>31</v>
      </c>
      <c r="Z363" s="41" t="s">
        <v>7554</v>
      </c>
      <c r="AA363" s="41" t="s">
        <v>32</v>
      </c>
      <c r="AB363" s="41" t="s">
        <v>32</v>
      </c>
      <c r="AC363" s="41" t="s">
        <v>32</v>
      </c>
      <c r="AD363" s="41" t="s">
        <v>189</v>
      </c>
      <c r="AE363" s="41"/>
      <c r="AF363" s="41"/>
      <c r="AG363" s="41" t="s">
        <v>190</v>
      </c>
      <c r="AH363" s="41"/>
      <c r="AI363" s="43"/>
      <c r="AJ363" s="41"/>
      <c r="AK363" s="43"/>
      <c r="AL363" s="41"/>
      <c r="AM363" s="41" t="s">
        <v>82</v>
      </c>
      <c r="AN363" s="41" t="s">
        <v>82</v>
      </c>
      <c r="AO363" s="41" t="s">
        <v>399</v>
      </c>
      <c r="AP363" s="41" t="s">
        <v>1029</v>
      </c>
      <c r="AQ363" s="41"/>
      <c r="AR363" s="41" t="s">
        <v>11594</v>
      </c>
      <c r="AS363" s="41" t="s">
        <v>11593</v>
      </c>
      <c r="AT363" s="41" t="s">
        <v>1029</v>
      </c>
      <c r="AU363" s="40" t="s">
        <v>2525</v>
      </c>
      <c r="AV363" s="40" t="s">
        <v>153</v>
      </c>
      <c r="AW363" s="40" t="s">
        <v>2725</v>
      </c>
      <c r="AX363" s="40" t="s">
        <v>2679</v>
      </c>
    </row>
    <row r="364" spans="1:50" x14ac:dyDescent="0.2">
      <c r="A364" s="40" t="s">
        <v>11595</v>
      </c>
      <c r="B364" s="40" t="s">
        <v>10639</v>
      </c>
      <c r="C364" s="40" t="s">
        <v>11535</v>
      </c>
      <c r="D364" s="40" t="s">
        <v>187</v>
      </c>
      <c r="E364" s="48">
        <v>4599511</v>
      </c>
      <c r="F364" s="48">
        <v>24451</v>
      </c>
      <c r="G364" s="49">
        <v>4575060</v>
      </c>
      <c r="H364" s="41" t="s">
        <v>558</v>
      </c>
      <c r="I364" s="41" t="s">
        <v>188</v>
      </c>
      <c r="J364" s="42" t="s">
        <v>150</v>
      </c>
      <c r="K364" s="40" t="s">
        <v>2727</v>
      </c>
      <c r="L364" s="40" t="s">
        <v>2728</v>
      </c>
      <c r="M364" s="40" t="s">
        <v>140</v>
      </c>
      <c r="N364" s="40" t="s">
        <v>141</v>
      </c>
      <c r="O364" s="40" t="s">
        <v>2729</v>
      </c>
      <c r="P364" s="40" t="s">
        <v>143</v>
      </c>
      <c r="Q364" s="40" t="s">
        <v>157</v>
      </c>
      <c r="R364" s="40" t="s">
        <v>158</v>
      </c>
      <c r="S364" s="40" t="s">
        <v>1311</v>
      </c>
      <c r="T364" s="40" t="s">
        <v>1312</v>
      </c>
      <c r="U364" s="40" t="s">
        <v>27</v>
      </c>
      <c r="V364" s="40" t="s">
        <v>28</v>
      </c>
      <c r="W364" s="41" t="s">
        <v>29</v>
      </c>
      <c r="X364" s="41" t="s">
        <v>30</v>
      </c>
      <c r="Y364" s="41" t="s">
        <v>31</v>
      </c>
      <c r="Z364" s="41" t="s">
        <v>7554</v>
      </c>
      <c r="AA364" s="41" t="s">
        <v>32</v>
      </c>
      <c r="AB364" s="41" t="s">
        <v>32</v>
      </c>
      <c r="AC364" s="41" t="s">
        <v>32</v>
      </c>
      <c r="AD364" s="41" t="s">
        <v>189</v>
      </c>
      <c r="AE364" s="41"/>
      <c r="AF364" s="41"/>
      <c r="AG364" s="41" t="s">
        <v>190</v>
      </c>
      <c r="AH364" s="41"/>
      <c r="AI364" s="43"/>
      <c r="AJ364" s="41"/>
      <c r="AK364" s="43"/>
      <c r="AL364" s="41"/>
      <c r="AM364" s="41" t="s">
        <v>82</v>
      </c>
      <c r="AN364" s="41" t="s">
        <v>82</v>
      </c>
      <c r="AO364" s="41" t="s">
        <v>400</v>
      </c>
      <c r="AP364" s="41" t="s">
        <v>1029</v>
      </c>
      <c r="AQ364" s="41"/>
      <c r="AR364" s="41" t="s">
        <v>11596</v>
      </c>
      <c r="AS364" s="41" t="s">
        <v>11595</v>
      </c>
      <c r="AT364" s="41" t="s">
        <v>1029</v>
      </c>
      <c r="AU364" s="40" t="s">
        <v>2525</v>
      </c>
      <c r="AV364" s="40" t="s">
        <v>153</v>
      </c>
      <c r="AW364" s="40" t="s">
        <v>2731</v>
      </c>
      <c r="AX364" s="40" t="s">
        <v>2679</v>
      </c>
    </row>
    <row r="365" spans="1:50" x14ac:dyDescent="0.2">
      <c r="A365" s="40" t="s">
        <v>11597</v>
      </c>
      <c r="B365" s="40" t="s">
        <v>10639</v>
      </c>
      <c r="C365" s="40" t="s">
        <v>11598</v>
      </c>
      <c r="D365" s="40" t="s">
        <v>187</v>
      </c>
      <c r="E365" s="48">
        <v>4599511</v>
      </c>
      <c r="F365" s="48">
        <v>24451</v>
      </c>
      <c r="G365" s="49">
        <v>4575060</v>
      </c>
      <c r="H365" s="41" t="s">
        <v>558</v>
      </c>
      <c r="I365" s="41" t="s">
        <v>188</v>
      </c>
      <c r="J365" s="42" t="s">
        <v>150</v>
      </c>
      <c r="K365" s="40" t="s">
        <v>2733</v>
      </c>
      <c r="L365" s="40" t="s">
        <v>2734</v>
      </c>
      <c r="M365" s="40" t="s">
        <v>140</v>
      </c>
      <c r="N365" s="40" t="s">
        <v>141</v>
      </c>
      <c r="O365" s="40" t="s">
        <v>2735</v>
      </c>
      <c r="P365" s="40" t="s">
        <v>143</v>
      </c>
      <c r="Q365" s="40" t="s">
        <v>148</v>
      </c>
      <c r="R365" s="40" t="s">
        <v>149</v>
      </c>
      <c r="S365" s="40" t="s">
        <v>1311</v>
      </c>
      <c r="T365" s="40" t="s">
        <v>1312</v>
      </c>
      <c r="U365" s="40" t="s">
        <v>27</v>
      </c>
      <c r="V365" s="40" t="s">
        <v>28</v>
      </c>
      <c r="W365" s="41" t="s">
        <v>29</v>
      </c>
      <c r="X365" s="41" t="s">
        <v>30</v>
      </c>
      <c r="Y365" s="41" t="s">
        <v>31</v>
      </c>
      <c r="Z365" s="41" t="s">
        <v>7554</v>
      </c>
      <c r="AA365" s="41" t="s">
        <v>32</v>
      </c>
      <c r="AB365" s="41" t="s">
        <v>32</v>
      </c>
      <c r="AC365" s="41" t="s">
        <v>32</v>
      </c>
      <c r="AD365" s="41" t="s">
        <v>189</v>
      </c>
      <c r="AE365" s="41"/>
      <c r="AF365" s="41"/>
      <c r="AG365" s="41" t="s">
        <v>190</v>
      </c>
      <c r="AH365" s="41"/>
      <c r="AI365" s="43"/>
      <c r="AJ365" s="41"/>
      <c r="AK365" s="43"/>
      <c r="AL365" s="41"/>
      <c r="AM365" s="41" t="s">
        <v>82</v>
      </c>
      <c r="AN365" s="41" t="s">
        <v>82</v>
      </c>
      <c r="AO365" s="41" t="s">
        <v>401</v>
      </c>
      <c r="AP365" s="41" t="s">
        <v>1029</v>
      </c>
      <c r="AQ365" s="41"/>
      <c r="AR365" s="41" t="s">
        <v>11599</v>
      </c>
      <c r="AS365" s="41" t="s">
        <v>11597</v>
      </c>
      <c r="AT365" s="41" t="s">
        <v>1029</v>
      </c>
      <c r="AU365" s="40" t="s">
        <v>2525</v>
      </c>
      <c r="AV365" s="40" t="s">
        <v>153</v>
      </c>
      <c r="AW365" s="40" t="s">
        <v>2737</v>
      </c>
      <c r="AX365" s="40" t="s">
        <v>2679</v>
      </c>
    </row>
    <row r="366" spans="1:50" x14ac:dyDescent="0.2">
      <c r="A366" s="40" t="s">
        <v>11600</v>
      </c>
      <c r="B366" s="40" t="s">
        <v>10639</v>
      </c>
      <c r="C366" s="40" t="s">
        <v>11601</v>
      </c>
      <c r="D366" s="40" t="s">
        <v>187</v>
      </c>
      <c r="E366" s="48">
        <v>4599511</v>
      </c>
      <c r="F366" s="48">
        <v>24451</v>
      </c>
      <c r="G366" s="49">
        <v>4575060</v>
      </c>
      <c r="H366" s="41" t="s">
        <v>558</v>
      </c>
      <c r="I366" s="41" t="s">
        <v>188</v>
      </c>
      <c r="J366" s="42" t="s">
        <v>150</v>
      </c>
      <c r="K366" s="40" t="s">
        <v>2739</v>
      </c>
      <c r="L366" s="40" t="s">
        <v>2740</v>
      </c>
      <c r="M366" s="40" t="s">
        <v>140</v>
      </c>
      <c r="N366" s="40" t="s">
        <v>141</v>
      </c>
      <c r="O366" s="40" t="s">
        <v>2741</v>
      </c>
      <c r="P366" s="40" t="s">
        <v>143</v>
      </c>
      <c r="Q366" s="40" t="s">
        <v>151</v>
      </c>
      <c r="R366" s="40" t="s">
        <v>152</v>
      </c>
      <c r="S366" s="40" t="s">
        <v>1311</v>
      </c>
      <c r="T366" s="40" t="s">
        <v>1312</v>
      </c>
      <c r="U366" s="40" t="s">
        <v>27</v>
      </c>
      <c r="V366" s="40" t="s">
        <v>28</v>
      </c>
      <c r="W366" s="41" t="s">
        <v>29</v>
      </c>
      <c r="X366" s="41" t="s">
        <v>30</v>
      </c>
      <c r="Y366" s="41" t="s">
        <v>31</v>
      </c>
      <c r="Z366" s="41" t="s">
        <v>7554</v>
      </c>
      <c r="AA366" s="41" t="s">
        <v>32</v>
      </c>
      <c r="AB366" s="41" t="s">
        <v>32</v>
      </c>
      <c r="AC366" s="41" t="s">
        <v>32</v>
      </c>
      <c r="AD366" s="41" t="s">
        <v>189</v>
      </c>
      <c r="AE366" s="41"/>
      <c r="AF366" s="41"/>
      <c r="AG366" s="41" t="s">
        <v>190</v>
      </c>
      <c r="AH366" s="41"/>
      <c r="AI366" s="43"/>
      <c r="AJ366" s="41"/>
      <c r="AK366" s="43"/>
      <c r="AL366" s="41"/>
      <c r="AM366" s="41" t="s">
        <v>82</v>
      </c>
      <c r="AN366" s="41" t="s">
        <v>82</v>
      </c>
      <c r="AO366" s="41" t="s">
        <v>402</v>
      </c>
      <c r="AP366" s="41" t="s">
        <v>1029</v>
      </c>
      <c r="AQ366" s="41"/>
      <c r="AR366" s="41" t="s">
        <v>11602</v>
      </c>
      <c r="AS366" s="41" t="s">
        <v>11600</v>
      </c>
      <c r="AT366" s="41" t="s">
        <v>1029</v>
      </c>
      <c r="AU366" s="40" t="s">
        <v>2525</v>
      </c>
      <c r="AV366" s="40" t="s">
        <v>153</v>
      </c>
      <c r="AW366" s="40" t="s">
        <v>2743</v>
      </c>
      <c r="AX366" s="40" t="s">
        <v>2679</v>
      </c>
    </row>
    <row r="367" spans="1:50" x14ac:dyDescent="0.2">
      <c r="A367" s="40" t="s">
        <v>11603</v>
      </c>
      <c r="B367" s="40" t="s">
        <v>10639</v>
      </c>
      <c r="C367" s="40" t="s">
        <v>11011</v>
      </c>
      <c r="D367" s="40" t="s">
        <v>187</v>
      </c>
      <c r="E367" s="48">
        <v>4599511</v>
      </c>
      <c r="F367" s="48">
        <v>24451</v>
      </c>
      <c r="G367" s="49">
        <v>4575060</v>
      </c>
      <c r="H367" s="41" t="s">
        <v>558</v>
      </c>
      <c r="I367" s="41" t="s">
        <v>188</v>
      </c>
      <c r="J367" s="42" t="s">
        <v>150</v>
      </c>
      <c r="K367" s="40" t="s">
        <v>2745</v>
      </c>
      <c r="L367" s="40" t="s">
        <v>2746</v>
      </c>
      <c r="M367" s="40" t="s">
        <v>140</v>
      </c>
      <c r="N367" s="40" t="s">
        <v>141</v>
      </c>
      <c r="O367" s="40" t="s">
        <v>2747</v>
      </c>
      <c r="P367" s="40" t="s">
        <v>143</v>
      </c>
      <c r="Q367" s="40" t="s">
        <v>270</v>
      </c>
      <c r="R367" s="40" t="s">
        <v>271</v>
      </c>
      <c r="S367" s="40" t="s">
        <v>1311</v>
      </c>
      <c r="T367" s="40" t="s">
        <v>1312</v>
      </c>
      <c r="U367" s="40" t="s">
        <v>27</v>
      </c>
      <c r="V367" s="40" t="s">
        <v>28</v>
      </c>
      <c r="W367" s="41" t="s">
        <v>29</v>
      </c>
      <c r="X367" s="41" t="s">
        <v>30</v>
      </c>
      <c r="Y367" s="41" t="s">
        <v>31</v>
      </c>
      <c r="Z367" s="41" t="s">
        <v>7554</v>
      </c>
      <c r="AA367" s="41" t="s">
        <v>32</v>
      </c>
      <c r="AB367" s="41" t="s">
        <v>32</v>
      </c>
      <c r="AC367" s="41" t="s">
        <v>32</v>
      </c>
      <c r="AD367" s="41" t="s">
        <v>189</v>
      </c>
      <c r="AE367" s="41"/>
      <c r="AF367" s="41"/>
      <c r="AG367" s="41" t="s">
        <v>190</v>
      </c>
      <c r="AH367" s="41"/>
      <c r="AI367" s="43"/>
      <c r="AJ367" s="41"/>
      <c r="AK367" s="43"/>
      <c r="AL367" s="41"/>
      <c r="AM367" s="41" t="s">
        <v>82</v>
      </c>
      <c r="AN367" s="41" t="s">
        <v>82</v>
      </c>
      <c r="AO367" s="41" t="s">
        <v>403</v>
      </c>
      <c r="AP367" s="41" t="s">
        <v>1029</v>
      </c>
      <c r="AQ367" s="41"/>
      <c r="AR367" s="41" t="s">
        <v>11604</v>
      </c>
      <c r="AS367" s="41" t="s">
        <v>11603</v>
      </c>
      <c r="AT367" s="41" t="s">
        <v>1029</v>
      </c>
      <c r="AU367" s="40" t="s">
        <v>2525</v>
      </c>
      <c r="AV367" s="40" t="s">
        <v>153</v>
      </c>
      <c r="AW367" s="40" t="s">
        <v>2749</v>
      </c>
      <c r="AX367" s="40" t="s">
        <v>2532</v>
      </c>
    </row>
    <row r="368" spans="1:50" x14ac:dyDescent="0.2">
      <c r="A368" s="40" t="s">
        <v>11605</v>
      </c>
      <c r="B368" s="40" t="s">
        <v>10639</v>
      </c>
      <c r="C368" s="40" t="s">
        <v>11601</v>
      </c>
      <c r="D368" s="40" t="s">
        <v>187</v>
      </c>
      <c r="E368" s="48">
        <v>4599511</v>
      </c>
      <c r="F368" s="48">
        <v>24451</v>
      </c>
      <c r="G368" s="49">
        <v>4575060</v>
      </c>
      <c r="H368" s="41" t="s">
        <v>558</v>
      </c>
      <c r="I368" s="41" t="s">
        <v>188</v>
      </c>
      <c r="J368" s="42" t="s">
        <v>150</v>
      </c>
      <c r="K368" s="40" t="s">
        <v>2751</v>
      </c>
      <c r="L368" s="40" t="s">
        <v>2752</v>
      </c>
      <c r="M368" s="40" t="s">
        <v>140</v>
      </c>
      <c r="N368" s="40" t="s">
        <v>141</v>
      </c>
      <c r="O368" s="40" t="s">
        <v>2753</v>
      </c>
      <c r="P368" s="40" t="s">
        <v>143</v>
      </c>
      <c r="Q368" s="40" t="s">
        <v>151</v>
      </c>
      <c r="R368" s="40" t="s">
        <v>152</v>
      </c>
      <c r="S368" s="40" t="s">
        <v>1311</v>
      </c>
      <c r="T368" s="40" t="s">
        <v>1312</v>
      </c>
      <c r="U368" s="40" t="s">
        <v>27</v>
      </c>
      <c r="V368" s="40" t="s">
        <v>28</v>
      </c>
      <c r="W368" s="41" t="s">
        <v>29</v>
      </c>
      <c r="X368" s="41" t="s">
        <v>30</v>
      </c>
      <c r="Y368" s="41" t="s">
        <v>31</v>
      </c>
      <c r="Z368" s="41" t="s">
        <v>7554</v>
      </c>
      <c r="AA368" s="41" t="s">
        <v>32</v>
      </c>
      <c r="AB368" s="41" t="s">
        <v>32</v>
      </c>
      <c r="AC368" s="41" t="s">
        <v>32</v>
      </c>
      <c r="AD368" s="41" t="s">
        <v>189</v>
      </c>
      <c r="AE368" s="41"/>
      <c r="AF368" s="41"/>
      <c r="AG368" s="41" t="s">
        <v>190</v>
      </c>
      <c r="AH368" s="41"/>
      <c r="AI368" s="43"/>
      <c r="AJ368" s="41"/>
      <c r="AK368" s="43"/>
      <c r="AL368" s="41"/>
      <c r="AM368" s="41" t="s">
        <v>82</v>
      </c>
      <c r="AN368" s="41" t="s">
        <v>82</v>
      </c>
      <c r="AO368" s="41" t="s">
        <v>404</v>
      </c>
      <c r="AP368" s="41" t="s">
        <v>1029</v>
      </c>
      <c r="AQ368" s="41"/>
      <c r="AR368" s="41" t="s">
        <v>11606</v>
      </c>
      <c r="AS368" s="41" t="s">
        <v>11605</v>
      </c>
      <c r="AT368" s="41" t="s">
        <v>1029</v>
      </c>
      <c r="AU368" s="40" t="s">
        <v>2525</v>
      </c>
      <c r="AV368" s="40" t="s">
        <v>153</v>
      </c>
      <c r="AW368" s="40" t="s">
        <v>2755</v>
      </c>
      <c r="AX368" s="40" t="s">
        <v>2532</v>
      </c>
    </row>
    <row r="369" spans="1:50" x14ac:dyDescent="0.2">
      <c r="A369" s="40" t="s">
        <v>11607</v>
      </c>
      <c r="B369" s="40" t="s">
        <v>10639</v>
      </c>
      <c r="C369" s="40" t="s">
        <v>11608</v>
      </c>
      <c r="D369" s="40" t="s">
        <v>187</v>
      </c>
      <c r="E369" s="48">
        <v>3555872</v>
      </c>
      <c r="F369" s="48">
        <v>20267</v>
      </c>
      <c r="G369" s="49">
        <v>3535605</v>
      </c>
      <c r="H369" s="41" t="s">
        <v>558</v>
      </c>
      <c r="I369" s="41" t="s">
        <v>188</v>
      </c>
      <c r="J369" s="42" t="s">
        <v>150</v>
      </c>
      <c r="K369" s="40" t="s">
        <v>2757</v>
      </c>
      <c r="L369" s="40" t="s">
        <v>2758</v>
      </c>
      <c r="M369" s="40" t="s">
        <v>140</v>
      </c>
      <c r="N369" s="40" t="s">
        <v>141</v>
      </c>
      <c r="O369" s="40" t="s">
        <v>2759</v>
      </c>
      <c r="P369" s="40" t="s">
        <v>143</v>
      </c>
      <c r="Q369" s="40" t="s">
        <v>157</v>
      </c>
      <c r="R369" s="40" t="s">
        <v>158</v>
      </c>
      <c r="S369" s="40" t="s">
        <v>1311</v>
      </c>
      <c r="T369" s="40" t="s">
        <v>1312</v>
      </c>
      <c r="U369" s="40" t="s">
        <v>27</v>
      </c>
      <c r="V369" s="40" t="s">
        <v>28</v>
      </c>
      <c r="W369" s="41" t="s">
        <v>29</v>
      </c>
      <c r="X369" s="41" t="s">
        <v>30</v>
      </c>
      <c r="Y369" s="41" t="s">
        <v>31</v>
      </c>
      <c r="Z369" s="41" t="s">
        <v>7568</v>
      </c>
      <c r="AA369" s="41" t="s">
        <v>32</v>
      </c>
      <c r="AB369" s="41" t="s">
        <v>32</v>
      </c>
      <c r="AC369" s="41" t="s">
        <v>32</v>
      </c>
      <c r="AD369" s="41" t="s">
        <v>189</v>
      </c>
      <c r="AE369" s="41"/>
      <c r="AF369" s="41"/>
      <c r="AG369" s="41" t="s">
        <v>190</v>
      </c>
      <c r="AH369" s="41"/>
      <c r="AI369" s="43"/>
      <c r="AJ369" s="41"/>
      <c r="AK369" s="43"/>
      <c r="AL369" s="41"/>
      <c r="AM369" s="41" t="s">
        <v>82</v>
      </c>
      <c r="AN369" s="41" t="s">
        <v>82</v>
      </c>
      <c r="AO369" s="41" t="s">
        <v>405</v>
      </c>
      <c r="AP369" s="41" t="s">
        <v>1029</v>
      </c>
      <c r="AQ369" s="41"/>
      <c r="AR369" s="41" t="s">
        <v>11609</v>
      </c>
      <c r="AS369" s="41" t="s">
        <v>11607</v>
      </c>
      <c r="AT369" s="41" t="s">
        <v>1029</v>
      </c>
      <c r="AU369" s="40" t="s">
        <v>2525</v>
      </c>
      <c r="AV369" s="40" t="s">
        <v>153</v>
      </c>
      <c r="AW369" s="40" t="s">
        <v>2761</v>
      </c>
      <c r="AX369" s="40" t="s">
        <v>2532</v>
      </c>
    </row>
    <row r="370" spans="1:50" x14ac:dyDescent="0.2">
      <c r="A370" s="40" t="s">
        <v>11610</v>
      </c>
      <c r="B370" s="40" t="s">
        <v>10639</v>
      </c>
      <c r="C370" s="40" t="s">
        <v>11611</v>
      </c>
      <c r="D370" s="40" t="s">
        <v>187</v>
      </c>
      <c r="E370" s="48">
        <v>3555872</v>
      </c>
      <c r="F370" s="48">
        <v>18900</v>
      </c>
      <c r="G370" s="49">
        <v>3536972</v>
      </c>
      <c r="H370" s="41" t="s">
        <v>558</v>
      </c>
      <c r="I370" s="41" t="s">
        <v>188</v>
      </c>
      <c r="J370" s="42" t="s">
        <v>150</v>
      </c>
      <c r="K370" s="40" t="s">
        <v>2762</v>
      </c>
      <c r="L370" s="40" t="s">
        <v>2763</v>
      </c>
      <c r="M370" s="40" t="s">
        <v>140</v>
      </c>
      <c r="N370" s="40" t="s">
        <v>141</v>
      </c>
      <c r="O370" s="40" t="s">
        <v>2764</v>
      </c>
      <c r="P370" s="40" t="s">
        <v>143</v>
      </c>
      <c r="Q370" s="40" t="s">
        <v>151</v>
      </c>
      <c r="R370" s="40" t="s">
        <v>152</v>
      </c>
      <c r="S370" s="40" t="s">
        <v>1311</v>
      </c>
      <c r="T370" s="40" t="s">
        <v>1312</v>
      </c>
      <c r="U370" s="40" t="s">
        <v>27</v>
      </c>
      <c r="V370" s="40" t="s">
        <v>28</v>
      </c>
      <c r="W370" s="41" t="s">
        <v>29</v>
      </c>
      <c r="X370" s="41" t="s">
        <v>30</v>
      </c>
      <c r="Y370" s="41" t="s">
        <v>31</v>
      </c>
      <c r="Z370" s="41" t="s">
        <v>7568</v>
      </c>
      <c r="AA370" s="41" t="s">
        <v>32</v>
      </c>
      <c r="AB370" s="41" t="s">
        <v>32</v>
      </c>
      <c r="AC370" s="41" t="s">
        <v>32</v>
      </c>
      <c r="AD370" s="41" t="s">
        <v>189</v>
      </c>
      <c r="AE370" s="41"/>
      <c r="AF370" s="41"/>
      <c r="AG370" s="41" t="s">
        <v>190</v>
      </c>
      <c r="AH370" s="41"/>
      <c r="AI370" s="43"/>
      <c r="AJ370" s="41"/>
      <c r="AK370" s="43"/>
      <c r="AL370" s="41"/>
      <c r="AM370" s="41" t="s">
        <v>82</v>
      </c>
      <c r="AN370" s="41" t="s">
        <v>82</v>
      </c>
      <c r="AO370" s="41" t="s">
        <v>406</v>
      </c>
      <c r="AP370" s="41" t="s">
        <v>1029</v>
      </c>
      <c r="AQ370" s="41"/>
      <c r="AR370" s="41" t="s">
        <v>11612</v>
      </c>
      <c r="AS370" s="41" t="s">
        <v>11610</v>
      </c>
      <c r="AT370" s="41" t="s">
        <v>1029</v>
      </c>
      <c r="AU370" s="40" t="s">
        <v>2525</v>
      </c>
      <c r="AV370" s="40" t="s">
        <v>153</v>
      </c>
      <c r="AW370" s="40" t="s">
        <v>2766</v>
      </c>
      <c r="AX370" s="40" t="s">
        <v>2532</v>
      </c>
    </row>
    <row r="371" spans="1:50" x14ac:dyDescent="0.2">
      <c r="A371" s="40" t="s">
        <v>11613</v>
      </c>
      <c r="B371" s="40" t="s">
        <v>10639</v>
      </c>
      <c r="C371" s="40" t="s">
        <v>11484</v>
      </c>
      <c r="D371" s="40" t="s">
        <v>187</v>
      </c>
      <c r="E371" s="48">
        <v>4599511</v>
      </c>
      <c r="F371" s="48">
        <v>28199</v>
      </c>
      <c r="G371" s="49">
        <v>4571312</v>
      </c>
      <c r="H371" s="41" t="s">
        <v>558</v>
      </c>
      <c r="I371" s="41" t="s">
        <v>188</v>
      </c>
      <c r="J371" s="42" t="s">
        <v>150</v>
      </c>
      <c r="K371" s="40" t="s">
        <v>2961</v>
      </c>
      <c r="L371" s="40" t="s">
        <v>2962</v>
      </c>
      <c r="M371" s="40" t="s">
        <v>140</v>
      </c>
      <c r="N371" s="40" t="s">
        <v>141</v>
      </c>
      <c r="O371" s="40" t="s">
        <v>2963</v>
      </c>
      <c r="P371" s="40" t="s">
        <v>143</v>
      </c>
      <c r="Q371" s="40" t="s">
        <v>148</v>
      </c>
      <c r="R371" s="40" t="s">
        <v>149</v>
      </c>
      <c r="S371" s="40" t="s">
        <v>1203</v>
      </c>
      <c r="T371" s="40" t="s">
        <v>1204</v>
      </c>
      <c r="U371" s="40" t="s">
        <v>27</v>
      </c>
      <c r="V371" s="40" t="s">
        <v>28</v>
      </c>
      <c r="W371" s="41" t="s">
        <v>29</v>
      </c>
      <c r="X371" s="41" t="s">
        <v>30</v>
      </c>
      <c r="Y371" s="41" t="s">
        <v>31</v>
      </c>
      <c r="Z371" s="41" t="s">
        <v>7554</v>
      </c>
      <c r="AA371" s="41" t="s">
        <v>32</v>
      </c>
      <c r="AB371" s="41" t="s">
        <v>32</v>
      </c>
      <c r="AC371" s="41" t="s">
        <v>32</v>
      </c>
      <c r="AD371" s="41" t="s">
        <v>189</v>
      </c>
      <c r="AE371" s="41"/>
      <c r="AF371" s="41"/>
      <c r="AG371" s="41" t="s">
        <v>190</v>
      </c>
      <c r="AH371" s="41"/>
      <c r="AI371" s="43"/>
      <c r="AJ371" s="41"/>
      <c r="AK371" s="43"/>
      <c r="AL371" s="41"/>
      <c r="AM371" s="41" t="s">
        <v>23</v>
      </c>
      <c r="AN371" s="41" t="s">
        <v>23</v>
      </c>
      <c r="AO371" s="41" t="s">
        <v>439</v>
      </c>
      <c r="AP371" s="41" t="s">
        <v>1029</v>
      </c>
      <c r="AQ371" s="41"/>
      <c r="AR371" s="41" t="s">
        <v>11614</v>
      </c>
      <c r="AS371" s="41" t="s">
        <v>11613</v>
      </c>
      <c r="AT371" s="41" t="s">
        <v>1029</v>
      </c>
      <c r="AU371" s="40" t="s">
        <v>2767</v>
      </c>
      <c r="AV371" s="40" t="s">
        <v>153</v>
      </c>
      <c r="AW371" s="40" t="s">
        <v>2965</v>
      </c>
      <c r="AX371" s="40" t="s">
        <v>1792</v>
      </c>
    </row>
    <row r="372" spans="1:50" x14ac:dyDescent="0.2">
      <c r="A372" s="40" t="s">
        <v>11615</v>
      </c>
      <c r="B372" s="40" t="s">
        <v>10639</v>
      </c>
      <c r="C372" s="40" t="s">
        <v>11525</v>
      </c>
      <c r="D372" s="40" t="s">
        <v>187</v>
      </c>
      <c r="E372" s="48">
        <v>4599511</v>
      </c>
      <c r="F372" s="48">
        <v>24451</v>
      </c>
      <c r="G372" s="49">
        <v>4575060</v>
      </c>
      <c r="H372" s="41" t="s">
        <v>558</v>
      </c>
      <c r="I372" s="41" t="s">
        <v>188</v>
      </c>
      <c r="J372" s="42" t="s">
        <v>150</v>
      </c>
      <c r="K372" s="40" t="s">
        <v>2967</v>
      </c>
      <c r="L372" s="40" t="s">
        <v>2968</v>
      </c>
      <c r="M372" s="40" t="s">
        <v>140</v>
      </c>
      <c r="N372" s="40" t="s">
        <v>141</v>
      </c>
      <c r="O372" s="40" t="s">
        <v>2969</v>
      </c>
      <c r="P372" s="40" t="s">
        <v>143</v>
      </c>
      <c r="Q372" s="40" t="s">
        <v>159</v>
      </c>
      <c r="R372" s="40" t="s">
        <v>160</v>
      </c>
      <c r="S372" s="40" t="s">
        <v>1203</v>
      </c>
      <c r="T372" s="40" t="s">
        <v>1204</v>
      </c>
      <c r="U372" s="40" t="s">
        <v>27</v>
      </c>
      <c r="V372" s="40" t="s">
        <v>28</v>
      </c>
      <c r="W372" s="41" t="s">
        <v>29</v>
      </c>
      <c r="X372" s="41" t="s">
        <v>30</v>
      </c>
      <c r="Y372" s="41" t="s">
        <v>31</v>
      </c>
      <c r="Z372" s="41" t="s">
        <v>7554</v>
      </c>
      <c r="AA372" s="41" t="s">
        <v>32</v>
      </c>
      <c r="AB372" s="41" t="s">
        <v>32</v>
      </c>
      <c r="AC372" s="41" t="s">
        <v>32</v>
      </c>
      <c r="AD372" s="41" t="s">
        <v>189</v>
      </c>
      <c r="AE372" s="41"/>
      <c r="AF372" s="41"/>
      <c r="AG372" s="41" t="s">
        <v>190</v>
      </c>
      <c r="AH372" s="41"/>
      <c r="AI372" s="43"/>
      <c r="AJ372" s="41"/>
      <c r="AK372" s="43"/>
      <c r="AL372" s="41"/>
      <c r="AM372" s="41" t="s">
        <v>23</v>
      </c>
      <c r="AN372" s="41" t="s">
        <v>23</v>
      </c>
      <c r="AO372" s="41" t="s">
        <v>440</v>
      </c>
      <c r="AP372" s="41" t="s">
        <v>1029</v>
      </c>
      <c r="AQ372" s="41"/>
      <c r="AR372" s="41" t="s">
        <v>11616</v>
      </c>
      <c r="AS372" s="41" t="s">
        <v>11615</v>
      </c>
      <c r="AT372" s="41" t="s">
        <v>1029</v>
      </c>
      <c r="AU372" s="40" t="s">
        <v>2767</v>
      </c>
      <c r="AV372" s="40" t="s">
        <v>153</v>
      </c>
      <c r="AW372" s="40" t="s">
        <v>2971</v>
      </c>
      <c r="AX372" s="40" t="s">
        <v>1792</v>
      </c>
    </row>
    <row r="373" spans="1:50" x14ac:dyDescent="0.2">
      <c r="A373" s="40" t="s">
        <v>11617</v>
      </c>
      <c r="B373" s="40" t="s">
        <v>10639</v>
      </c>
      <c r="C373" s="40" t="s">
        <v>11618</v>
      </c>
      <c r="D373" s="40" t="s">
        <v>187</v>
      </c>
      <c r="E373" s="48">
        <v>4599511</v>
      </c>
      <c r="F373" s="48">
        <v>28439</v>
      </c>
      <c r="G373" s="49">
        <v>4571072</v>
      </c>
      <c r="H373" s="41" t="s">
        <v>558</v>
      </c>
      <c r="I373" s="41" t="s">
        <v>188</v>
      </c>
      <c r="J373" s="42" t="s">
        <v>150</v>
      </c>
      <c r="K373" s="40" t="s">
        <v>2973</v>
      </c>
      <c r="L373" s="40" t="s">
        <v>2974</v>
      </c>
      <c r="M373" s="40" t="s">
        <v>140</v>
      </c>
      <c r="N373" s="40" t="s">
        <v>141</v>
      </c>
      <c r="O373" s="40" t="s">
        <v>2975</v>
      </c>
      <c r="P373" s="40" t="s">
        <v>143</v>
      </c>
      <c r="Q373" s="40" t="s">
        <v>157</v>
      </c>
      <c r="R373" s="40" t="s">
        <v>158</v>
      </c>
      <c r="S373" s="40" t="s">
        <v>1203</v>
      </c>
      <c r="T373" s="40" t="s">
        <v>1204</v>
      </c>
      <c r="U373" s="40" t="s">
        <v>27</v>
      </c>
      <c r="V373" s="40" t="s">
        <v>28</v>
      </c>
      <c r="W373" s="41" t="s">
        <v>29</v>
      </c>
      <c r="X373" s="41" t="s">
        <v>30</v>
      </c>
      <c r="Y373" s="41" t="s">
        <v>31</v>
      </c>
      <c r="Z373" s="41" t="s">
        <v>7554</v>
      </c>
      <c r="AA373" s="41" t="s">
        <v>32</v>
      </c>
      <c r="AB373" s="41" t="s">
        <v>32</v>
      </c>
      <c r="AC373" s="41" t="s">
        <v>32</v>
      </c>
      <c r="AD373" s="41" t="s">
        <v>189</v>
      </c>
      <c r="AE373" s="41"/>
      <c r="AF373" s="41"/>
      <c r="AG373" s="41" t="s">
        <v>190</v>
      </c>
      <c r="AH373" s="41"/>
      <c r="AI373" s="43"/>
      <c r="AJ373" s="41"/>
      <c r="AK373" s="43"/>
      <c r="AL373" s="41"/>
      <c r="AM373" s="41" t="s">
        <v>23</v>
      </c>
      <c r="AN373" s="41" t="s">
        <v>23</v>
      </c>
      <c r="AO373" s="41" t="s">
        <v>441</v>
      </c>
      <c r="AP373" s="41" t="s">
        <v>1029</v>
      </c>
      <c r="AQ373" s="41"/>
      <c r="AR373" s="41" t="s">
        <v>11619</v>
      </c>
      <c r="AS373" s="41" t="s">
        <v>11617</v>
      </c>
      <c r="AT373" s="41" t="s">
        <v>1029</v>
      </c>
      <c r="AU373" s="40" t="s">
        <v>2767</v>
      </c>
      <c r="AV373" s="40" t="s">
        <v>153</v>
      </c>
      <c r="AW373" s="40" t="s">
        <v>2977</v>
      </c>
      <c r="AX373" s="40" t="s">
        <v>1792</v>
      </c>
    </row>
    <row r="374" spans="1:50" x14ac:dyDescent="0.2">
      <c r="A374" s="40" t="s">
        <v>11620</v>
      </c>
      <c r="B374" s="40" t="s">
        <v>10639</v>
      </c>
      <c r="C374" s="40" t="s">
        <v>11621</v>
      </c>
      <c r="D374" s="40" t="s">
        <v>187</v>
      </c>
      <c r="E374" s="48">
        <v>4599511</v>
      </c>
      <c r="F374" s="48">
        <v>28199</v>
      </c>
      <c r="G374" s="49">
        <v>4571312</v>
      </c>
      <c r="H374" s="41" t="s">
        <v>558</v>
      </c>
      <c r="I374" s="41" t="s">
        <v>188</v>
      </c>
      <c r="J374" s="42" t="s">
        <v>150</v>
      </c>
      <c r="K374" s="40" t="s">
        <v>2979</v>
      </c>
      <c r="L374" s="40" t="s">
        <v>2980</v>
      </c>
      <c r="M374" s="40" t="s">
        <v>140</v>
      </c>
      <c r="N374" s="40" t="s">
        <v>141</v>
      </c>
      <c r="O374" s="40" t="s">
        <v>2981</v>
      </c>
      <c r="P374" s="40" t="s">
        <v>143</v>
      </c>
      <c r="Q374" s="40" t="s">
        <v>276</v>
      </c>
      <c r="R374" s="40" t="s">
        <v>277</v>
      </c>
      <c r="S374" s="40" t="s">
        <v>1203</v>
      </c>
      <c r="T374" s="40" t="s">
        <v>1204</v>
      </c>
      <c r="U374" s="40" t="s">
        <v>27</v>
      </c>
      <c r="V374" s="40" t="s">
        <v>28</v>
      </c>
      <c r="W374" s="41" t="s">
        <v>29</v>
      </c>
      <c r="X374" s="41" t="s">
        <v>30</v>
      </c>
      <c r="Y374" s="41" t="s">
        <v>31</v>
      </c>
      <c r="Z374" s="41" t="s">
        <v>7554</v>
      </c>
      <c r="AA374" s="41" t="s">
        <v>32</v>
      </c>
      <c r="AB374" s="41" t="s">
        <v>32</v>
      </c>
      <c r="AC374" s="41" t="s">
        <v>32</v>
      </c>
      <c r="AD374" s="41" t="s">
        <v>189</v>
      </c>
      <c r="AE374" s="41"/>
      <c r="AF374" s="41"/>
      <c r="AG374" s="41" t="s">
        <v>190</v>
      </c>
      <c r="AH374" s="41"/>
      <c r="AI374" s="43"/>
      <c r="AJ374" s="41"/>
      <c r="AK374" s="43"/>
      <c r="AL374" s="41"/>
      <c r="AM374" s="41" t="s">
        <v>23</v>
      </c>
      <c r="AN374" s="41" t="s">
        <v>23</v>
      </c>
      <c r="AO374" s="41" t="s">
        <v>442</v>
      </c>
      <c r="AP374" s="41" t="s">
        <v>1029</v>
      </c>
      <c r="AQ374" s="41"/>
      <c r="AR374" s="41" t="s">
        <v>11622</v>
      </c>
      <c r="AS374" s="41" t="s">
        <v>11620</v>
      </c>
      <c r="AT374" s="41" t="s">
        <v>1029</v>
      </c>
      <c r="AU374" s="40" t="s">
        <v>2767</v>
      </c>
      <c r="AV374" s="40" t="s">
        <v>153</v>
      </c>
      <c r="AW374" s="40" t="s">
        <v>2983</v>
      </c>
      <c r="AX374" s="40" t="s">
        <v>1792</v>
      </c>
    </row>
    <row r="375" spans="1:50" x14ac:dyDescent="0.2">
      <c r="A375" s="40" t="s">
        <v>11623</v>
      </c>
      <c r="B375" s="40" t="s">
        <v>10639</v>
      </c>
      <c r="C375" s="40" t="s">
        <v>11618</v>
      </c>
      <c r="D375" s="40" t="s">
        <v>187</v>
      </c>
      <c r="E375" s="48">
        <v>4599511</v>
      </c>
      <c r="F375" s="48">
        <v>28199</v>
      </c>
      <c r="G375" s="49">
        <v>4571312</v>
      </c>
      <c r="H375" s="41" t="s">
        <v>558</v>
      </c>
      <c r="I375" s="41" t="s">
        <v>188</v>
      </c>
      <c r="J375" s="42" t="s">
        <v>150</v>
      </c>
      <c r="K375" s="40" t="s">
        <v>2985</v>
      </c>
      <c r="L375" s="40" t="s">
        <v>2986</v>
      </c>
      <c r="M375" s="40" t="s">
        <v>140</v>
      </c>
      <c r="N375" s="40" t="s">
        <v>141</v>
      </c>
      <c r="O375" s="40" t="s">
        <v>2987</v>
      </c>
      <c r="P375" s="40" t="s">
        <v>143</v>
      </c>
      <c r="Q375" s="40" t="s">
        <v>157</v>
      </c>
      <c r="R375" s="40" t="s">
        <v>158</v>
      </c>
      <c r="S375" s="40" t="s">
        <v>1203</v>
      </c>
      <c r="T375" s="40" t="s">
        <v>1204</v>
      </c>
      <c r="U375" s="40" t="s">
        <v>27</v>
      </c>
      <c r="V375" s="40" t="s">
        <v>28</v>
      </c>
      <c r="W375" s="41" t="s">
        <v>29</v>
      </c>
      <c r="X375" s="41" t="s">
        <v>30</v>
      </c>
      <c r="Y375" s="41" t="s">
        <v>31</v>
      </c>
      <c r="Z375" s="41" t="s">
        <v>7554</v>
      </c>
      <c r="AA375" s="41" t="s">
        <v>32</v>
      </c>
      <c r="AB375" s="41" t="s">
        <v>32</v>
      </c>
      <c r="AC375" s="41" t="s">
        <v>32</v>
      </c>
      <c r="AD375" s="41" t="s">
        <v>189</v>
      </c>
      <c r="AE375" s="41"/>
      <c r="AF375" s="41"/>
      <c r="AG375" s="41" t="s">
        <v>190</v>
      </c>
      <c r="AH375" s="41"/>
      <c r="AI375" s="43"/>
      <c r="AJ375" s="41"/>
      <c r="AK375" s="43"/>
      <c r="AL375" s="41"/>
      <c r="AM375" s="41" t="s">
        <v>23</v>
      </c>
      <c r="AN375" s="41" t="s">
        <v>23</v>
      </c>
      <c r="AO375" s="41" t="s">
        <v>443</v>
      </c>
      <c r="AP375" s="41" t="s">
        <v>1029</v>
      </c>
      <c r="AQ375" s="41"/>
      <c r="AR375" s="41" t="s">
        <v>11624</v>
      </c>
      <c r="AS375" s="41" t="s">
        <v>11623</v>
      </c>
      <c r="AT375" s="41" t="s">
        <v>1029</v>
      </c>
      <c r="AU375" s="40" t="s">
        <v>2767</v>
      </c>
      <c r="AV375" s="40" t="s">
        <v>153</v>
      </c>
      <c r="AW375" s="40" t="s">
        <v>2989</v>
      </c>
      <c r="AX375" s="40" t="s">
        <v>1792</v>
      </c>
    </row>
    <row r="376" spans="1:50" x14ac:dyDescent="0.2">
      <c r="A376" s="40" t="s">
        <v>11625</v>
      </c>
      <c r="B376" s="40" t="s">
        <v>10639</v>
      </c>
      <c r="C376" s="40" t="s">
        <v>11626</v>
      </c>
      <c r="D376" s="40" t="s">
        <v>187</v>
      </c>
      <c r="E376" s="48">
        <v>4599511</v>
      </c>
      <c r="F376" s="48">
        <v>28199</v>
      </c>
      <c r="G376" s="49">
        <v>4571312</v>
      </c>
      <c r="H376" s="41" t="s">
        <v>558</v>
      </c>
      <c r="I376" s="41" t="s">
        <v>188</v>
      </c>
      <c r="J376" s="42" t="s">
        <v>150</v>
      </c>
      <c r="K376" s="40" t="s">
        <v>2990</v>
      </c>
      <c r="L376" s="40" t="s">
        <v>2991</v>
      </c>
      <c r="M376" s="40" t="s">
        <v>140</v>
      </c>
      <c r="N376" s="40" t="s">
        <v>141</v>
      </c>
      <c r="O376" s="40" t="s">
        <v>2992</v>
      </c>
      <c r="P376" s="40" t="s">
        <v>143</v>
      </c>
      <c r="Q376" s="40" t="s">
        <v>151</v>
      </c>
      <c r="R376" s="40" t="s">
        <v>152</v>
      </c>
      <c r="S376" s="40" t="s">
        <v>1203</v>
      </c>
      <c r="T376" s="40" t="s">
        <v>1204</v>
      </c>
      <c r="U376" s="40" t="s">
        <v>27</v>
      </c>
      <c r="V376" s="40" t="s">
        <v>28</v>
      </c>
      <c r="W376" s="41" t="s">
        <v>29</v>
      </c>
      <c r="X376" s="41" t="s">
        <v>30</v>
      </c>
      <c r="Y376" s="41" t="s">
        <v>31</v>
      </c>
      <c r="Z376" s="41" t="s">
        <v>7554</v>
      </c>
      <c r="AA376" s="41" t="s">
        <v>32</v>
      </c>
      <c r="AB376" s="41" t="s">
        <v>32</v>
      </c>
      <c r="AC376" s="41" t="s">
        <v>32</v>
      </c>
      <c r="AD376" s="41" t="s">
        <v>189</v>
      </c>
      <c r="AE376" s="41"/>
      <c r="AF376" s="41"/>
      <c r="AG376" s="41" t="s">
        <v>190</v>
      </c>
      <c r="AH376" s="41"/>
      <c r="AI376" s="43"/>
      <c r="AJ376" s="41"/>
      <c r="AK376" s="43"/>
      <c r="AL376" s="41"/>
      <c r="AM376" s="41" t="s">
        <v>23</v>
      </c>
      <c r="AN376" s="41" t="s">
        <v>23</v>
      </c>
      <c r="AO376" s="41" t="s">
        <v>444</v>
      </c>
      <c r="AP376" s="41" t="s">
        <v>1029</v>
      </c>
      <c r="AQ376" s="41"/>
      <c r="AR376" s="41" t="s">
        <v>11627</v>
      </c>
      <c r="AS376" s="41" t="s">
        <v>11625</v>
      </c>
      <c r="AT376" s="41" t="s">
        <v>1029</v>
      </c>
      <c r="AU376" s="40" t="s">
        <v>2767</v>
      </c>
      <c r="AV376" s="40" t="s">
        <v>153</v>
      </c>
      <c r="AW376" s="40" t="s">
        <v>2994</v>
      </c>
      <c r="AX376" s="40" t="s">
        <v>1792</v>
      </c>
    </row>
    <row r="377" spans="1:50" x14ac:dyDescent="0.2">
      <c r="A377" s="40" t="s">
        <v>11628</v>
      </c>
      <c r="B377" s="40" t="s">
        <v>10639</v>
      </c>
      <c r="C377" s="40" t="s">
        <v>11598</v>
      </c>
      <c r="D377" s="40" t="s">
        <v>187</v>
      </c>
      <c r="E377" s="48">
        <v>4599511</v>
      </c>
      <c r="F377" s="48">
        <v>28199</v>
      </c>
      <c r="G377" s="49">
        <v>4571312</v>
      </c>
      <c r="H377" s="41" t="s">
        <v>558</v>
      </c>
      <c r="I377" s="41" t="s">
        <v>188</v>
      </c>
      <c r="J377" s="42" t="s">
        <v>150</v>
      </c>
      <c r="K377" s="40" t="s">
        <v>2996</v>
      </c>
      <c r="L377" s="40" t="s">
        <v>2997</v>
      </c>
      <c r="M377" s="40" t="s">
        <v>140</v>
      </c>
      <c r="N377" s="40" t="s">
        <v>141</v>
      </c>
      <c r="O377" s="40" t="s">
        <v>2998</v>
      </c>
      <c r="P377" s="40" t="s">
        <v>143</v>
      </c>
      <c r="Q377" s="40" t="s">
        <v>148</v>
      </c>
      <c r="R377" s="40" t="s">
        <v>149</v>
      </c>
      <c r="S377" s="40" t="s">
        <v>1203</v>
      </c>
      <c r="T377" s="40" t="s">
        <v>1204</v>
      </c>
      <c r="U377" s="40" t="s">
        <v>27</v>
      </c>
      <c r="V377" s="40" t="s">
        <v>28</v>
      </c>
      <c r="W377" s="41" t="s">
        <v>29</v>
      </c>
      <c r="X377" s="41" t="s">
        <v>30</v>
      </c>
      <c r="Y377" s="41" t="s">
        <v>31</v>
      </c>
      <c r="Z377" s="41" t="s">
        <v>7554</v>
      </c>
      <c r="AA377" s="41" t="s">
        <v>32</v>
      </c>
      <c r="AB377" s="41" t="s">
        <v>32</v>
      </c>
      <c r="AC377" s="41" t="s">
        <v>32</v>
      </c>
      <c r="AD377" s="41" t="s">
        <v>189</v>
      </c>
      <c r="AE377" s="41"/>
      <c r="AF377" s="41"/>
      <c r="AG377" s="41" t="s">
        <v>190</v>
      </c>
      <c r="AH377" s="41"/>
      <c r="AI377" s="43"/>
      <c r="AJ377" s="41"/>
      <c r="AK377" s="43"/>
      <c r="AL377" s="41"/>
      <c r="AM377" s="41" t="s">
        <v>23</v>
      </c>
      <c r="AN377" s="41" t="s">
        <v>23</v>
      </c>
      <c r="AO377" s="41" t="s">
        <v>445</v>
      </c>
      <c r="AP377" s="41" t="s">
        <v>1029</v>
      </c>
      <c r="AQ377" s="41"/>
      <c r="AR377" s="41" t="s">
        <v>11629</v>
      </c>
      <c r="AS377" s="41" t="s">
        <v>11628</v>
      </c>
      <c r="AT377" s="41" t="s">
        <v>1029</v>
      </c>
      <c r="AU377" s="40" t="s">
        <v>2767</v>
      </c>
      <c r="AV377" s="40" t="s">
        <v>153</v>
      </c>
      <c r="AW377" s="40" t="s">
        <v>3000</v>
      </c>
      <c r="AX377" s="40" t="s">
        <v>1792</v>
      </c>
    </row>
    <row r="378" spans="1:50" x14ac:dyDescent="0.2">
      <c r="A378" s="40" t="s">
        <v>11630</v>
      </c>
      <c r="B378" s="40" t="s">
        <v>10639</v>
      </c>
      <c r="C378" s="40" t="s">
        <v>11631</v>
      </c>
      <c r="D378" s="40" t="s">
        <v>187</v>
      </c>
      <c r="E378" s="48">
        <v>4599511</v>
      </c>
      <c r="F378" s="48">
        <v>28439</v>
      </c>
      <c r="G378" s="49">
        <v>4571072</v>
      </c>
      <c r="H378" s="41" t="s">
        <v>558</v>
      </c>
      <c r="I378" s="41" t="s">
        <v>188</v>
      </c>
      <c r="J378" s="42" t="s">
        <v>150</v>
      </c>
      <c r="K378" s="40" t="s">
        <v>3002</v>
      </c>
      <c r="L378" s="40" t="s">
        <v>3003</v>
      </c>
      <c r="M378" s="40" t="s">
        <v>140</v>
      </c>
      <c r="N378" s="40" t="s">
        <v>141</v>
      </c>
      <c r="O378" s="40" t="s">
        <v>3004</v>
      </c>
      <c r="P378" s="40" t="s">
        <v>143</v>
      </c>
      <c r="Q378" s="40" t="s">
        <v>151</v>
      </c>
      <c r="R378" s="40" t="s">
        <v>152</v>
      </c>
      <c r="S378" s="40" t="s">
        <v>1203</v>
      </c>
      <c r="T378" s="40" t="s">
        <v>1204</v>
      </c>
      <c r="U378" s="40" t="s">
        <v>27</v>
      </c>
      <c r="V378" s="40" t="s">
        <v>28</v>
      </c>
      <c r="W378" s="41" t="s">
        <v>29</v>
      </c>
      <c r="X378" s="41" t="s">
        <v>30</v>
      </c>
      <c r="Y378" s="41" t="s">
        <v>31</v>
      </c>
      <c r="Z378" s="41" t="s">
        <v>7554</v>
      </c>
      <c r="AA378" s="41" t="s">
        <v>32</v>
      </c>
      <c r="AB378" s="41" t="s">
        <v>32</v>
      </c>
      <c r="AC378" s="41" t="s">
        <v>32</v>
      </c>
      <c r="AD378" s="41" t="s">
        <v>189</v>
      </c>
      <c r="AE378" s="41"/>
      <c r="AF378" s="41"/>
      <c r="AG378" s="41" t="s">
        <v>190</v>
      </c>
      <c r="AH378" s="41"/>
      <c r="AI378" s="43"/>
      <c r="AJ378" s="41"/>
      <c r="AK378" s="43"/>
      <c r="AL378" s="41"/>
      <c r="AM378" s="41" t="s">
        <v>23</v>
      </c>
      <c r="AN378" s="41" t="s">
        <v>23</v>
      </c>
      <c r="AO378" s="41" t="s">
        <v>446</v>
      </c>
      <c r="AP378" s="41" t="s">
        <v>1029</v>
      </c>
      <c r="AQ378" s="41"/>
      <c r="AR378" s="41" t="s">
        <v>11632</v>
      </c>
      <c r="AS378" s="41" t="s">
        <v>11630</v>
      </c>
      <c r="AT378" s="41" t="s">
        <v>1029</v>
      </c>
      <c r="AU378" s="40" t="s">
        <v>2767</v>
      </c>
      <c r="AV378" s="40" t="s">
        <v>153</v>
      </c>
      <c r="AW378" s="40" t="s">
        <v>3006</v>
      </c>
      <c r="AX378" s="40" t="s">
        <v>1792</v>
      </c>
    </row>
    <row r="379" spans="1:50" x14ac:dyDescent="0.2">
      <c r="A379" s="40" t="s">
        <v>11633</v>
      </c>
      <c r="B379" s="40" t="s">
        <v>10639</v>
      </c>
      <c r="C379" s="40" t="s">
        <v>11598</v>
      </c>
      <c r="D379" s="40" t="s">
        <v>187</v>
      </c>
      <c r="E379" s="48">
        <v>4599511</v>
      </c>
      <c r="F379" s="48">
        <v>28199</v>
      </c>
      <c r="G379" s="49">
        <v>4571312</v>
      </c>
      <c r="H379" s="41" t="s">
        <v>558</v>
      </c>
      <c r="I379" s="41" t="s">
        <v>188</v>
      </c>
      <c r="J379" s="42" t="s">
        <v>150</v>
      </c>
      <c r="K379" s="40" t="s">
        <v>3008</v>
      </c>
      <c r="L379" s="40" t="s">
        <v>3009</v>
      </c>
      <c r="M379" s="40" t="s">
        <v>140</v>
      </c>
      <c r="N379" s="40" t="s">
        <v>141</v>
      </c>
      <c r="O379" s="40" t="s">
        <v>3010</v>
      </c>
      <c r="P379" s="40" t="s">
        <v>143</v>
      </c>
      <c r="Q379" s="40" t="s">
        <v>148</v>
      </c>
      <c r="R379" s="40" t="s">
        <v>149</v>
      </c>
      <c r="S379" s="40" t="s">
        <v>1203</v>
      </c>
      <c r="T379" s="40" t="s">
        <v>1204</v>
      </c>
      <c r="U379" s="40" t="s">
        <v>27</v>
      </c>
      <c r="V379" s="40" t="s">
        <v>28</v>
      </c>
      <c r="W379" s="41" t="s">
        <v>29</v>
      </c>
      <c r="X379" s="41" t="s">
        <v>30</v>
      </c>
      <c r="Y379" s="41" t="s">
        <v>31</v>
      </c>
      <c r="Z379" s="41" t="s">
        <v>7554</v>
      </c>
      <c r="AA379" s="41" t="s">
        <v>32</v>
      </c>
      <c r="AB379" s="41" t="s">
        <v>32</v>
      </c>
      <c r="AC379" s="41" t="s">
        <v>32</v>
      </c>
      <c r="AD379" s="41" t="s">
        <v>189</v>
      </c>
      <c r="AE379" s="41"/>
      <c r="AF379" s="41"/>
      <c r="AG379" s="41" t="s">
        <v>190</v>
      </c>
      <c r="AH379" s="41"/>
      <c r="AI379" s="43"/>
      <c r="AJ379" s="41"/>
      <c r="AK379" s="43"/>
      <c r="AL379" s="41"/>
      <c r="AM379" s="41" t="s">
        <v>23</v>
      </c>
      <c r="AN379" s="41" t="s">
        <v>23</v>
      </c>
      <c r="AO379" s="41" t="s">
        <v>447</v>
      </c>
      <c r="AP379" s="41" t="s">
        <v>1029</v>
      </c>
      <c r="AQ379" s="41"/>
      <c r="AR379" s="41" t="s">
        <v>11634</v>
      </c>
      <c r="AS379" s="41" t="s">
        <v>11633</v>
      </c>
      <c r="AT379" s="41" t="s">
        <v>1029</v>
      </c>
      <c r="AU379" s="40" t="s">
        <v>2767</v>
      </c>
      <c r="AV379" s="40" t="s">
        <v>153</v>
      </c>
      <c r="AW379" s="40" t="s">
        <v>3012</v>
      </c>
      <c r="AX379" s="40" t="s">
        <v>1792</v>
      </c>
    </row>
    <row r="380" spans="1:50" x14ac:dyDescent="0.2">
      <c r="A380" s="40" t="s">
        <v>11635</v>
      </c>
      <c r="B380" s="40" t="s">
        <v>10639</v>
      </c>
      <c r="C380" s="40" t="s">
        <v>11636</v>
      </c>
      <c r="D380" s="40" t="s">
        <v>187</v>
      </c>
      <c r="E380" s="48">
        <v>4599511</v>
      </c>
      <c r="F380" s="48">
        <v>28199</v>
      </c>
      <c r="G380" s="49">
        <v>4571312</v>
      </c>
      <c r="H380" s="41" t="s">
        <v>558</v>
      </c>
      <c r="I380" s="41" t="s">
        <v>188</v>
      </c>
      <c r="J380" s="42" t="s">
        <v>150</v>
      </c>
      <c r="K380" s="40" t="s">
        <v>3014</v>
      </c>
      <c r="L380" s="40" t="s">
        <v>3015</v>
      </c>
      <c r="M380" s="40" t="s">
        <v>140</v>
      </c>
      <c r="N380" s="40" t="s">
        <v>141</v>
      </c>
      <c r="O380" s="40" t="s">
        <v>3016</v>
      </c>
      <c r="P380" s="40" t="s">
        <v>143</v>
      </c>
      <c r="Q380" s="40" t="s">
        <v>148</v>
      </c>
      <c r="R380" s="40" t="s">
        <v>149</v>
      </c>
      <c r="S380" s="40" t="s">
        <v>1203</v>
      </c>
      <c r="T380" s="40" t="s">
        <v>1204</v>
      </c>
      <c r="U380" s="40" t="s">
        <v>27</v>
      </c>
      <c r="V380" s="40" t="s">
        <v>28</v>
      </c>
      <c r="W380" s="41" t="s">
        <v>29</v>
      </c>
      <c r="X380" s="41" t="s">
        <v>30</v>
      </c>
      <c r="Y380" s="41" t="s">
        <v>31</v>
      </c>
      <c r="Z380" s="41" t="s">
        <v>7554</v>
      </c>
      <c r="AA380" s="41" t="s">
        <v>32</v>
      </c>
      <c r="AB380" s="41" t="s">
        <v>32</v>
      </c>
      <c r="AC380" s="41" t="s">
        <v>32</v>
      </c>
      <c r="AD380" s="41" t="s">
        <v>189</v>
      </c>
      <c r="AE380" s="41"/>
      <c r="AF380" s="41"/>
      <c r="AG380" s="41" t="s">
        <v>190</v>
      </c>
      <c r="AH380" s="41"/>
      <c r="AI380" s="43"/>
      <c r="AJ380" s="41"/>
      <c r="AK380" s="43"/>
      <c r="AL380" s="41"/>
      <c r="AM380" s="41" t="s">
        <v>23</v>
      </c>
      <c r="AN380" s="41" t="s">
        <v>23</v>
      </c>
      <c r="AO380" s="41" t="s">
        <v>448</v>
      </c>
      <c r="AP380" s="41" t="s">
        <v>1029</v>
      </c>
      <c r="AQ380" s="41"/>
      <c r="AR380" s="41" t="s">
        <v>11637</v>
      </c>
      <c r="AS380" s="41" t="s">
        <v>11635</v>
      </c>
      <c r="AT380" s="41" t="s">
        <v>1029</v>
      </c>
      <c r="AU380" s="40" t="s">
        <v>2767</v>
      </c>
      <c r="AV380" s="40" t="s">
        <v>153</v>
      </c>
      <c r="AW380" s="40" t="s">
        <v>3018</v>
      </c>
      <c r="AX380" s="40" t="s">
        <v>1792</v>
      </c>
    </row>
    <row r="381" spans="1:50" x14ac:dyDescent="0.2">
      <c r="A381" s="40" t="s">
        <v>11638</v>
      </c>
      <c r="B381" s="40" t="s">
        <v>10639</v>
      </c>
      <c r="C381" s="40" t="s">
        <v>11631</v>
      </c>
      <c r="D381" s="40" t="s">
        <v>187</v>
      </c>
      <c r="E381" s="48">
        <v>4599511</v>
      </c>
      <c r="F381" s="48">
        <v>24451</v>
      </c>
      <c r="G381" s="49">
        <v>4575060</v>
      </c>
      <c r="H381" s="41" t="s">
        <v>558</v>
      </c>
      <c r="I381" s="41" t="s">
        <v>188</v>
      </c>
      <c r="J381" s="42" t="s">
        <v>150</v>
      </c>
      <c r="K381" s="40" t="s">
        <v>3020</v>
      </c>
      <c r="L381" s="40" t="s">
        <v>3021</v>
      </c>
      <c r="M381" s="40" t="s">
        <v>140</v>
      </c>
      <c r="N381" s="40" t="s">
        <v>141</v>
      </c>
      <c r="O381" s="40" t="s">
        <v>3022</v>
      </c>
      <c r="P381" s="40" t="s">
        <v>143</v>
      </c>
      <c r="Q381" s="40" t="s">
        <v>151</v>
      </c>
      <c r="R381" s="40" t="s">
        <v>152</v>
      </c>
      <c r="S381" s="40" t="s">
        <v>1203</v>
      </c>
      <c r="T381" s="40" t="s">
        <v>1204</v>
      </c>
      <c r="U381" s="40" t="s">
        <v>27</v>
      </c>
      <c r="V381" s="40" t="s">
        <v>28</v>
      </c>
      <c r="W381" s="41" t="s">
        <v>29</v>
      </c>
      <c r="X381" s="41" t="s">
        <v>30</v>
      </c>
      <c r="Y381" s="41" t="s">
        <v>31</v>
      </c>
      <c r="Z381" s="41" t="s">
        <v>7554</v>
      </c>
      <c r="AA381" s="41" t="s">
        <v>32</v>
      </c>
      <c r="AB381" s="41" t="s">
        <v>32</v>
      </c>
      <c r="AC381" s="41" t="s">
        <v>32</v>
      </c>
      <c r="AD381" s="41" t="s">
        <v>189</v>
      </c>
      <c r="AE381" s="41"/>
      <c r="AF381" s="41"/>
      <c r="AG381" s="41" t="s">
        <v>190</v>
      </c>
      <c r="AH381" s="41"/>
      <c r="AI381" s="43"/>
      <c r="AJ381" s="41"/>
      <c r="AK381" s="43"/>
      <c r="AL381" s="41"/>
      <c r="AM381" s="41" t="s">
        <v>23</v>
      </c>
      <c r="AN381" s="41" t="s">
        <v>23</v>
      </c>
      <c r="AO381" s="41" t="s">
        <v>449</v>
      </c>
      <c r="AP381" s="41" t="s">
        <v>1029</v>
      </c>
      <c r="AQ381" s="41"/>
      <c r="AR381" s="41" t="s">
        <v>11639</v>
      </c>
      <c r="AS381" s="41" t="s">
        <v>11638</v>
      </c>
      <c r="AT381" s="41" t="s">
        <v>1029</v>
      </c>
      <c r="AU381" s="40" t="s">
        <v>2767</v>
      </c>
      <c r="AV381" s="40" t="s">
        <v>153</v>
      </c>
      <c r="AW381" s="40" t="s">
        <v>3024</v>
      </c>
      <c r="AX381" s="40" t="s">
        <v>1792</v>
      </c>
    </row>
    <row r="382" spans="1:50" x14ac:dyDescent="0.2">
      <c r="A382" s="40" t="s">
        <v>11640</v>
      </c>
      <c r="B382" s="40" t="s">
        <v>10639</v>
      </c>
      <c r="C382" s="40" t="s">
        <v>11618</v>
      </c>
      <c r="D382" s="40" t="s">
        <v>187</v>
      </c>
      <c r="E382" s="48">
        <v>4599511</v>
      </c>
      <c r="F382" s="48">
        <v>27262</v>
      </c>
      <c r="G382" s="49">
        <v>4572249</v>
      </c>
      <c r="H382" s="41" t="s">
        <v>558</v>
      </c>
      <c r="I382" s="41" t="s">
        <v>188</v>
      </c>
      <c r="J382" s="42" t="s">
        <v>150</v>
      </c>
      <c r="K382" s="40" t="s">
        <v>3026</v>
      </c>
      <c r="L382" s="40" t="s">
        <v>3027</v>
      </c>
      <c r="M382" s="40" t="s">
        <v>140</v>
      </c>
      <c r="N382" s="40" t="s">
        <v>141</v>
      </c>
      <c r="O382" s="40" t="s">
        <v>3028</v>
      </c>
      <c r="P382" s="40" t="s">
        <v>143</v>
      </c>
      <c r="Q382" s="40" t="s">
        <v>157</v>
      </c>
      <c r="R382" s="40" t="s">
        <v>158</v>
      </c>
      <c r="S382" s="40" t="s">
        <v>1203</v>
      </c>
      <c r="T382" s="40" t="s">
        <v>1204</v>
      </c>
      <c r="U382" s="40" t="s">
        <v>27</v>
      </c>
      <c r="V382" s="40" t="s">
        <v>28</v>
      </c>
      <c r="W382" s="41" t="s">
        <v>29</v>
      </c>
      <c r="X382" s="41" t="s">
        <v>30</v>
      </c>
      <c r="Y382" s="41" t="s">
        <v>31</v>
      </c>
      <c r="Z382" s="41" t="s">
        <v>7554</v>
      </c>
      <c r="AA382" s="41" t="s">
        <v>32</v>
      </c>
      <c r="AB382" s="41" t="s">
        <v>32</v>
      </c>
      <c r="AC382" s="41" t="s">
        <v>32</v>
      </c>
      <c r="AD382" s="41" t="s">
        <v>189</v>
      </c>
      <c r="AE382" s="41"/>
      <c r="AF382" s="41"/>
      <c r="AG382" s="41" t="s">
        <v>190</v>
      </c>
      <c r="AH382" s="41"/>
      <c r="AI382" s="43"/>
      <c r="AJ382" s="41"/>
      <c r="AK382" s="43"/>
      <c r="AL382" s="41"/>
      <c r="AM382" s="41" t="s">
        <v>23</v>
      </c>
      <c r="AN382" s="41" t="s">
        <v>23</v>
      </c>
      <c r="AO382" s="41" t="s">
        <v>450</v>
      </c>
      <c r="AP382" s="41" t="s">
        <v>1029</v>
      </c>
      <c r="AQ382" s="41"/>
      <c r="AR382" s="41" t="s">
        <v>11641</v>
      </c>
      <c r="AS382" s="41" t="s">
        <v>11640</v>
      </c>
      <c r="AT382" s="41" t="s">
        <v>1029</v>
      </c>
      <c r="AU382" s="40" t="s">
        <v>2767</v>
      </c>
      <c r="AV382" s="40" t="s">
        <v>153</v>
      </c>
      <c r="AW382" s="40" t="s">
        <v>3030</v>
      </c>
      <c r="AX382" s="40" t="s">
        <v>1792</v>
      </c>
    </row>
    <row r="383" spans="1:50" x14ac:dyDescent="0.2">
      <c r="A383" s="40" t="s">
        <v>11642</v>
      </c>
      <c r="B383" s="40" t="s">
        <v>10639</v>
      </c>
      <c r="C383" s="40" t="s">
        <v>11643</v>
      </c>
      <c r="D383" s="40" t="s">
        <v>187</v>
      </c>
      <c r="E383" s="48">
        <v>4599511</v>
      </c>
      <c r="F383" s="48">
        <v>28199</v>
      </c>
      <c r="G383" s="49">
        <v>4571312</v>
      </c>
      <c r="H383" s="41" t="s">
        <v>558</v>
      </c>
      <c r="I383" s="41" t="s">
        <v>188</v>
      </c>
      <c r="J383" s="42" t="s">
        <v>150</v>
      </c>
      <c r="K383" s="40" t="s">
        <v>3031</v>
      </c>
      <c r="L383" s="40" t="s">
        <v>3032</v>
      </c>
      <c r="M383" s="40" t="s">
        <v>140</v>
      </c>
      <c r="N383" s="40" t="s">
        <v>141</v>
      </c>
      <c r="O383" s="40" t="s">
        <v>3033</v>
      </c>
      <c r="P383" s="40" t="s">
        <v>143</v>
      </c>
      <c r="Q383" s="40" t="s">
        <v>157</v>
      </c>
      <c r="R383" s="40" t="s">
        <v>158</v>
      </c>
      <c r="S383" s="40" t="s">
        <v>1203</v>
      </c>
      <c r="T383" s="40" t="s">
        <v>1204</v>
      </c>
      <c r="U383" s="40" t="s">
        <v>27</v>
      </c>
      <c r="V383" s="40" t="s">
        <v>28</v>
      </c>
      <c r="W383" s="41" t="s">
        <v>29</v>
      </c>
      <c r="X383" s="41" t="s">
        <v>30</v>
      </c>
      <c r="Y383" s="41" t="s">
        <v>31</v>
      </c>
      <c r="Z383" s="41" t="s">
        <v>7554</v>
      </c>
      <c r="AA383" s="41" t="s">
        <v>32</v>
      </c>
      <c r="AB383" s="41" t="s">
        <v>32</v>
      </c>
      <c r="AC383" s="41" t="s">
        <v>32</v>
      </c>
      <c r="AD383" s="41" t="s">
        <v>189</v>
      </c>
      <c r="AE383" s="41"/>
      <c r="AF383" s="41"/>
      <c r="AG383" s="41" t="s">
        <v>190</v>
      </c>
      <c r="AH383" s="41"/>
      <c r="AI383" s="43"/>
      <c r="AJ383" s="41"/>
      <c r="AK383" s="43"/>
      <c r="AL383" s="41"/>
      <c r="AM383" s="41" t="s">
        <v>23</v>
      </c>
      <c r="AN383" s="41" t="s">
        <v>23</v>
      </c>
      <c r="AO383" s="41" t="s">
        <v>451</v>
      </c>
      <c r="AP383" s="41" t="s">
        <v>1029</v>
      </c>
      <c r="AQ383" s="41"/>
      <c r="AR383" s="41" t="s">
        <v>11644</v>
      </c>
      <c r="AS383" s="41" t="s">
        <v>11642</v>
      </c>
      <c r="AT383" s="41" t="s">
        <v>1029</v>
      </c>
      <c r="AU383" s="40" t="s">
        <v>2767</v>
      </c>
      <c r="AV383" s="40" t="s">
        <v>153</v>
      </c>
      <c r="AW383" s="40" t="s">
        <v>3035</v>
      </c>
      <c r="AX383" s="40" t="s">
        <v>1792</v>
      </c>
    </row>
    <row r="384" spans="1:50" x14ac:dyDescent="0.2">
      <c r="A384" s="40" t="s">
        <v>11645</v>
      </c>
      <c r="B384" s="40" t="s">
        <v>10639</v>
      </c>
      <c r="C384" s="40" t="s">
        <v>11636</v>
      </c>
      <c r="D384" s="40" t="s">
        <v>187</v>
      </c>
      <c r="E384" s="48">
        <v>4599511</v>
      </c>
      <c r="F384" s="48">
        <v>28199</v>
      </c>
      <c r="G384" s="49">
        <v>4571312</v>
      </c>
      <c r="H384" s="41" t="s">
        <v>558</v>
      </c>
      <c r="I384" s="41" t="s">
        <v>188</v>
      </c>
      <c r="J384" s="42" t="s">
        <v>150</v>
      </c>
      <c r="K384" s="40" t="s">
        <v>3037</v>
      </c>
      <c r="L384" s="40" t="s">
        <v>3038</v>
      </c>
      <c r="M384" s="40" t="s">
        <v>140</v>
      </c>
      <c r="N384" s="40" t="s">
        <v>141</v>
      </c>
      <c r="O384" s="40" t="s">
        <v>3039</v>
      </c>
      <c r="P384" s="40" t="s">
        <v>143</v>
      </c>
      <c r="Q384" s="40" t="s">
        <v>148</v>
      </c>
      <c r="R384" s="40" t="s">
        <v>149</v>
      </c>
      <c r="S384" s="40" t="s">
        <v>1203</v>
      </c>
      <c r="T384" s="40" t="s">
        <v>1204</v>
      </c>
      <c r="U384" s="40" t="s">
        <v>27</v>
      </c>
      <c r="V384" s="40" t="s">
        <v>28</v>
      </c>
      <c r="W384" s="41" t="s">
        <v>29</v>
      </c>
      <c r="X384" s="41" t="s">
        <v>30</v>
      </c>
      <c r="Y384" s="41" t="s">
        <v>31</v>
      </c>
      <c r="Z384" s="41" t="s">
        <v>7554</v>
      </c>
      <c r="AA384" s="41" t="s">
        <v>32</v>
      </c>
      <c r="AB384" s="41" t="s">
        <v>32</v>
      </c>
      <c r="AC384" s="41" t="s">
        <v>32</v>
      </c>
      <c r="AD384" s="41" t="s">
        <v>189</v>
      </c>
      <c r="AE384" s="41"/>
      <c r="AF384" s="41"/>
      <c r="AG384" s="41" t="s">
        <v>190</v>
      </c>
      <c r="AH384" s="41"/>
      <c r="AI384" s="43"/>
      <c r="AJ384" s="41"/>
      <c r="AK384" s="43"/>
      <c r="AL384" s="41"/>
      <c r="AM384" s="41" t="s">
        <v>23</v>
      </c>
      <c r="AN384" s="41" t="s">
        <v>23</v>
      </c>
      <c r="AO384" s="41" t="s">
        <v>452</v>
      </c>
      <c r="AP384" s="41" t="s">
        <v>1029</v>
      </c>
      <c r="AQ384" s="41"/>
      <c r="AR384" s="41" t="s">
        <v>11646</v>
      </c>
      <c r="AS384" s="41" t="s">
        <v>11645</v>
      </c>
      <c r="AT384" s="41" t="s">
        <v>1029</v>
      </c>
      <c r="AU384" s="40" t="s">
        <v>2767</v>
      </c>
      <c r="AV384" s="40" t="s">
        <v>153</v>
      </c>
      <c r="AW384" s="40" t="s">
        <v>3041</v>
      </c>
      <c r="AX384" s="40" t="s">
        <v>1792</v>
      </c>
    </row>
    <row r="385" spans="1:50" x14ac:dyDescent="0.2">
      <c r="A385" s="40" t="s">
        <v>11647</v>
      </c>
      <c r="B385" s="40" t="s">
        <v>10639</v>
      </c>
      <c r="C385" s="40" t="s">
        <v>11626</v>
      </c>
      <c r="D385" s="40" t="s">
        <v>187</v>
      </c>
      <c r="E385" s="48">
        <v>4599511</v>
      </c>
      <c r="F385" s="48">
        <v>30074</v>
      </c>
      <c r="G385" s="49">
        <v>4569437</v>
      </c>
      <c r="H385" s="41" t="s">
        <v>558</v>
      </c>
      <c r="I385" s="41" t="s">
        <v>188</v>
      </c>
      <c r="J385" s="42" t="s">
        <v>150</v>
      </c>
      <c r="K385" s="40" t="s">
        <v>3043</v>
      </c>
      <c r="L385" s="40" t="s">
        <v>3044</v>
      </c>
      <c r="M385" s="40" t="s">
        <v>140</v>
      </c>
      <c r="N385" s="40" t="s">
        <v>141</v>
      </c>
      <c r="O385" s="40" t="s">
        <v>3045</v>
      </c>
      <c r="P385" s="40" t="s">
        <v>143</v>
      </c>
      <c r="Q385" s="40" t="s">
        <v>151</v>
      </c>
      <c r="R385" s="40" t="s">
        <v>152</v>
      </c>
      <c r="S385" s="40" t="s">
        <v>1203</v>
      </c>
      <c r="T385" s="40" t="s">
        <v>1204</v>
      </c>
      <c r="U385" s="40" t="s">
        <v>27</v>
      </c>
      <c r="V385" s="40" t="s">
        <v>28</v>
      </c>
      <c r="W385" s="41" t="s">
        <v>29</v>
      </c>
      <c r="X385" s="41" t="s">
        <v>30</v>
      </c>
      <c r="Y385" s="41" t="s">
        <v>31</v>
      </c>
      <c r="Z385" s="41" t="s">
        <v>7554</v>
      </c>
      <c r="AA385" s="41" t="s">
        <v>32</v>
      </c>
      <c r="AB385" s="41" t="s">
        <v>32</v>
      </c>
      <c r="AC385" s="41" t="s">
        <v>32</v>
      </c>
      <c r="AD385" s="41" t="s">
        <v>189</v>
      </c>
      <c r="AE385" s="41"/>
      <c r="AF385" s="41"/>
      <c r="AG385" s="41" t="s">
        <v>190</v>
      </c>
      <c r="AH385" s="41"/>
      <c r="AI385" s="43"/>
      <c r="AJ385" s="41"/>
      <c r="AK385" s="43"/>
      <c r="AL385" s="41"/>
      <c r="AM385" s="41" t="s">
        <v>23</v>
      </c>
      <c r="AN385" s="41" t="s">
        <v>23</v>
      </c>
      <c r="AO385" s="41" t="s">
        <v>453</v>
      </c>
      <c r="AP385" s="41" t="s">
        <v>1029</v>
      </c>
      <c r="AQ385" s="41"/>
      <c r="AR385" s="41" t="s">
        <v>11648</v>
      </c>
      <c r="AS385" s="41" t="s">
        <v>11647</v>
      </c>
      <c r="AT385" s="41" t="s">
        <v>1029</v>
      </c>
      <c r="AU385" s="40" t="s">
        <v>2767</v>
      </c>
      <c r="AV385" s="40" t="s">
        <v>153</v>
      </c>
      <c r="AW385" s="40" t="s">
        <v>3047</v>
      </c>
      <c r="AX385" s="40" t="s">
        <v>1792</v>
      </c>
    </row>
    <row r="386" spans="1:50" x14ac:dyDescent="0.2">
      <c r="A386" s="40" t="s">
        <v>11649</v>
      </c>
      <c r="B386" s="40" t="s">
        <v>10639</v>
      </c>
      <c r="C386" s="40" t="s">
        <v>11650</v>
      </c>
      <c r="D386" s="40" t="s">
        <v>187</v>
      </c>
      <c r="E386" s="48">
        <v>4599511</v>
      </c>
      <c r="F386" s="48">
        <v>663521</v>
      </c>
      <c r="G386" s="49">
        <v>3935990</v>
      </c>
      <c r="H386" s="41" t="s">
        <v>558</v>
      </c>
      <c r="I386" s="41" t="s">
        <v>188</v>
      </c>
      <c r="J386" s="42" t="s">
        <v>150</v>
      </c>
      <c r="K386" s="40" t="s">
        <v>3049</v>
      </c>
      <c r="L386" s="40" t="s">
        <v>3050</v>
      </c>
      <c r="M386" s="40" t="s">
        <v>140</v>
      </c>
      <c r="N386" s="40" t="s">
        <v>141</v>
      </c>
      <c r="O386" s="40" t="s">
        <v>3051</v>
      </c>
      <c r="P386" s="40" t="s">
        <v>143</v>
      </c>
      <c r="Q386" s="40" t="s">
        <v>157</v>
      </c>
      <c r="R386" s="40" t="s">
        <v>158</v>
      </c>
      <c r="S386" s="40" t="s">
        <v>1203</v>
      </c>
      <c r="T386" s="40" t="s">
        <v>1204</v>
      </c>
      <c r="U386" s="40" t="s">
        <v>27</v>
      </c>
      <c r="V386" s="40" t="s">
        <v>28</v>
      </c>
      <c r="W386" s="41" t="s">
        <v>29</v>
      </c>
      <c r="X386" s="41" t="s">
        <v>30</v>
      </c>
      <c r="Y386" s="41" t="s">
        <v>31</v>
      </c>
      <c r="Z386" s="41" t="s">
        <v>7554</v>
      </c>
      <c r="AA386" s="41" t="s">
        <v>32</v>
      </c>
      <c r="AB386" s="41" t="s">
        <v>32</v>
      </c>
      <c r="AC386" s="41" t="s">
        <v>32</v>
      </c>
      <c r="AD386" s="41" t="s">
        <v>189</v>
      </c>
      <c r="AE386" s="41"/>
      <c r="AF386" s="41"/>
      <c r="AG386" s="41" t="s">
        <v>190</v>
      </c>
      <c r="AH386" s="41"/>
      <c r="AI386" s="43"/>
      <c r="AJ386" s="41"/>
      <c r="AK386" s="43"/>
      <c r="AL386" s="41"/>
      <c r="AM386" s="41" t="s">
        <v>23</v>
      </c>
      <c r="AN386" s="41" t="s">
        <v>23</v>
      </c>
      <c r="AO386" s="41" t="s">
        <v>454</v>
      </c>
      <c r="AP386" s="41" t="s">
        <v>1029</v>
      </c>
      <c r="AQ386" s="41"/>
      <c r="AR386" s="41" t="s">
        <v>11651</v>
      </c>
      <c r="AS386" s="41" t="s">
        <v>11649</v>
      </c>
      <c r="AT386" s="41" t="s">
        <v>1029</v>
      </c>
      <c r="AU386" s="40" t="s">
        <v>2767</v>
      </c>
      <c r="AV386" s="40" t="s">
        <v>153</v>
      </c>
      <c r="AW386" s="40" t="s">
        <v>3053</v>
      </c>
      <c r="AX386" s="40" t="s">
        <v>1792</v>
      </c>
    </row>
    <row r="387" spans="1:50" x14ac:dyDescent="0.2">
      <c r="A387" s="40" t="s">
        <v>11652</v>
      </c>
      <c r="B387" s="40" t="s">
        <v>10639</v>
      </c>
      <c r="C387" s="40" t="s">
        <v>11626</v>
      </c>
      <c r="D387" s="40" t="s">
        <v>187</v>
      </c>
      <c r="E387" s="48">
        <v>4599511</v>
      </c>
      <c r="F387" s="48">
        <v>28439</v>
      </c>
      <c r="G387" s="49">
        <v>4571072</v>
      </c>
      <c r="H387" s="41" t="s">
        <v>558</v>
      </c>
      <c r="I387" s="41" t="s">
        <v>188</v>
      </c>
      <c r="J387" s="42" t="s">
        <v>150</v>
      </c>
      <c r="K387" s="40" t="s">
        <v>3055</v>
      </c>
      <c r="L387" s="40" t="s">
        <v>3056</v>
      </c>
      <c r="M387" s="40" t="s">
        <v>140</v>
      </c>
      <c r="N387" s="40" t="s">
        <v>141</v>
      </c>
      <c r="O387" s="40" t="s">
        <v>3057</v>
      </c>
      <c r="P387" s="40" t="s">
        <v>143</v>
      </c>
      <c r="Q387" s="40" t="s">
        <v>151</v>
      </c>
      <c r="R387" s="40" t="s">
        <v>152</v>
      </c>
      <c r="S387" s="40" t="s">
        <v>1203</v>
      </c>
      <c r="T387" s="40" t="s">
        <v>1204</v>
      </c>
      <c r="U387" s="40" t="s">
        <v>27</v>
      </c>
      <c r="V387" s="40" t="s">
        <v>28</v>
      </c>
      <c r="W387" s="41" t="s">
        <v>29</v>
      </c>
      <c r="X387" s="41" t="s">
        <v>30</v>
      </c>
      <c r="Y387" s="41" t="s">
        <v>31</v>
      </c>
      <c r="Z387" s="41" t="s">
        <v>7554</v>
      </c>
      <c r="AA387" s="41" t="s">
        <v>32</v>
      </c>
      <c r="AB387" s="41" t="s">
        <v>32</v>
      </c>
      <c r="AC387" s="41" t="s">
        <v>32</v>
      </c>
      <c r="AD387" s="41" t="s">
        <v>189</v>
      </c>
      <c r="AE387" s="41"/>
      <c r="AF387" s="41"/>
      <c r="AG387" s="41" t="s">
        <v>190</v>
      </c>
      <c r="AH387" s="41"/>
      <c r="AI387" s="43"/>
      <c r="AJ387" s="41"/>
      <c r="AK387" s="43"/>
      <c r="AL387" s="41"/>
      <c r="AM387" s="41" t="s">
        <v>23</v>
      </c>
      <c r="AN387" s="41" t="s">
        <v>23</v>
      </c>
      <c r="AO387" s="41" t="s">
        <v>455</v>
      </c>
      <c r="AP387" s="41" t="s">
        <v>1029</v>
      </c>
      <c r="AQ387" s="41"/>
      <c r="AR387" s="41" t="s">
        <v>11653</v>
      </c>
      <c r="AS387" s="41" t="s">
        <v>11652</v>
      </c>
      <c r="AT387" s="41" t="s">
        <v>1029</v>
      </c>
      <c r="AU387" s="40" t="s">
        <v>2767</v>
      </c>
      <c r="AV387" s="40" t="s">
        <v>153</v>
      </c>
      <c r="AW387" s="40" t="s">
        <v>3059</v>
      </c>
      <c r="AX387" s="40" t="s">
        <v>1792</v>
      </c>
    </row>
    <row r="388" spans="1:50" x14ac:dyDescent="0.2">
      <c r="A388" s="40" t="s">
        <v>11654</v>
      </c>
      <c r="B388" s="40" t="s">
        <v>10639</v>
      </c>
      <c r="C388" s="40" t="s">
        <v>11655</v>
      </c>
      <c r="D388" s="40" t="s">
        <v>187</v>
      </c>
      <c r="E388" s="48">
        <v>4599511</v>
      </c>
      <c r="F388" s="48">
        <v>27442</v>
      </c>
      <c r="G388" s="49">
        <v>4572069</v>
      </c>
      <c r="H388" s="41" t="s">
        <v>558</v>
      </c>
      <c r="I388" s="41" t="s">
        <v>188</v>
      </c>
      <c r="J388" s="42" t="s">
        <v>150</v>
      </c>
      <c r="K388" s="40" t="s">
        <v>3067</v>
      </c>
      <c r="L388" s="40" t="s">
        <v>3068</v>
      </c>
      <c r="M388" s="40" t="s">
        <v>140</v>
      </c>
      <c r="N388" s="40" t="s">
        <v>141</v>
      </c>
      <c r="O388" s="40" t="s">
        <v>3069</v>
      </c>
      <c r="P388" s="40" t="s">
        <v>143</v>
      </c>
      <c r="Q388" s="40" t="s">
        <v>157</v>
      </c>
      <c r="R388" s="40" t="s">
        <v>158</v>
      </c>
      <c r="S388" s="40" t="s">
        <v>1203</v>
      </c>
      <c r="T388" s="40" t="s">
        <v>1204</v>
      </c>
      <c r="U388" s="40" t="s">
        <v>27</v>
      </c>
      <c r="V388" s="40" t="s">
        <v>28</v>
      </c>
      <c r="W388" s="41" t="s">
        <v>29</v>
      </c>
      <c r="X388" s="41" t="s">
        <v>30</v>
      </c>
      <c r="Y388" s="41" t="s">
        <v>31</v>
      </c>
      <c r="Z388" s="41" t="s">
        <v>7554</v>
      </c>
      <c r="AA388" s="41" t="s">
        <v>32</v>
      </c>
      <c r="AB388" s="41" t="s">
        <v>32</v>
      </c>
      <c r="AC388" s="41" t="s">
        <v>32</v>
      </c>
      <c r="AD388" s="41" t="s">
        <v>189</v>
      </c>
      <c r="AE388" s="41"/>
      <c r="AF388" s="41"/>
      <c r="AG388" s="41" t="s">
        <v>190</v>
      </c>
      <c r="AH388" s="41"/>
      <c r="AI388" s="43"/>
      <c r="AJ388" s="41"/>
      <c r="AK388" s="43"/>
      <c r="AL388" s="41"/>
      <c r="AM388" s="41" t="s">
        <v>23</v>
      </c>
      <c r="AN388" s="41" t="s">
        <v>23</v>
      </c>
      <c r="AO388" s="41" t="s">
        <v>457</v>
      </c>
      <c r="AP388" s="41" t="s">
        <v>1029</v>
      </c>
      <c r="AQ388" s="41"/>
      <c r="AR388" s="41" t="s">
        <v>11656</v>
      </c>
      <c r="AS388" s="41" t="s">
        <v>11654</v>
      </c>
      <c r="AT388" s="41" t="s">
        <v>1029</v>
      </c>
      <c r="AU388" s="40" t="s">
        <v>2767</v>
      </c>
      <c r="AV388" s="40" t="s">
        <v>153</v>
      </c>
      <c r="AW388" s="40" t="s">
        <v>3071</v>
      </c>
      <c r="AX388" s="40" t="s">
        <v>1792</v>
      </c>
    </row>
    <row r="389" spans="1:50" x14ac:dyDescent="0.2">
      <c r="A389" s="40" t="s">
        <v>11657</v>
      </c>
      <c r="B389" s="40" t="s">
        <v>10639</v>
      </c>
      <c r="C389" s="40" t="s">
        <v>11658</v>
      </c>
      <c r="D389" s="40" t="s">
        <v>187</v>
      </c>
      <c r="E389" s="48">
        <v>4599511</v>
      </c>
      <c r="F389" s="48">
        <v>24451</v>
      </c>
      <c r="G389" s="49">
        <v>4575060</v>
      </c>
      <c r="H389" s="41" t="s">
        <v>558</v>
      </c>
      <c r="I389" s="41" t="s">
        <v>188</v>
      </c>
      <c r="J389" s="42" t="s">
        <v>150</v>
      </c>
      <c r="K389" s="40" t="s">
        <v>3073</v>
      </c>
      <c r="L389" s="40" t="s">
        <v>3074</v>
      </c>
      <c r="M389" s="40" t="s">
        <v>140</v>
      </c>
      <c r="N389" s="40" t="s">
        <v>141</v>
      </c>
      <c r="O389" s="40" t="s">
        <v>3075</v>
      </c>
      <c r="P389" s="40" t="s">
        <v>143</v>
      </c>
      <c r="Q389" s="40" t="s">
        <v>148</v>
      </c>
      <c r="R389" s="40" t="s">
        <v>149</v>
      </c>
      <c r="S389" s="40" t="s">
        <v>1203</v>
      </c>
      <c r="T389" s="40" t="s">
        <v>1204</v>
      </c>
      <c r="U389" s="40" t="s">
        <v>27</v>
      </c>
      <c r="V389" s="40" t="s">
        <v>28</v>
      </c>
      <c r="W389" s="41" t="s">
        <v>29</v>
      </c>
      <c r="X389" s="41" t="s">
        <v>30</v>
      </c>
      <c r="Y389" s="41" t="s">
        <v>31</v>
      </c>
      <c r="Z389" s="41" t="s">
        <v>7554</v>
      </c>
      <c r="AA389" s="41" t="s">
        <v>32</v>
      </c>
      <c r="AB389" s="41" t="s">
        <v>32</v>
      </c>
      <c r="AC389" s="41" t="s">
        <v>32</v>
      </c>
      <c r="AD389" s="41" t="s">
        <v>189</v>
      </c>
      <c r="AE389" s="41"/>
      <c r="AF389" s="41"/>
      <c r="AG389" s="41" t="s">
        <v>190</v>
      </c>
      <c r="AH389" s="41"/>
      <c r="AI389" s="43"/>
      <c r="AJ389" s="41"/>
      <c r="AK389" s="43"/>
      <c r="AL389" s="41"/>
      <c r="AM389" s="41" t="s">
        <v>23</v>
      </c>
      <c r="AN389" s="41" t="s">
        <v>23</v>
      </c>
      <c r="AO389" s="41" t="s">
        <v>458</v>
      </c>
      <c r="AP389" s="41" t="s">
        <v>1029</v>
      </c>
      <c r="AQ389" s="41"/>
      <c r="AR389" s="41" t="s">
        <v>11659</v>
      </c>
      <c r="AS389" s="41" t="s">
        <v>11657</v>
      </c>
      <c r="AT389" s="41" t="s">
        <v>1029</v>
      </c>
      <c r="AU389" s="40" t="s">
        <v>2767</v>
      </c>
      <c r="AV389" s="40" t="s">
        <v>153</v>
      </c>
      <c r="AW389" s="40" t="s">
        <v>3077</v>
      </c>
      <c r="AX389" s="40" t="s">
        <v>1792</v>
      </c>
    </row>
    <row r="390" spans="1:50" x14ac:dyDescent="0.2">
      <c r="A390" s="40" t="s">
        <v>11660</v>
      </c>
      <c r="B390" s="40" t="s">
        <v>10639</v>
      </c>
      <c r="C390" s="40" t="s">
        <v>11228</v>
      </c>
      <c r="D390" s="40" t="s">
        <v>187</v>
      </c>
      <c r="E390" s="48">
        <v>3555872</v>
      </c>
      <c r="F390" s="48">
        <v>18900</v>
      </c>
      <c r="G390" s="49">
        <v>3536972</v>
      </c>
      <c r="H390" s="41" t="s">
        <v>558</v>
      </c>
      <c r="I390" s="41" t="s">
        <v>188</v>
      </c>
      <c r="J390" s="42" t="s">
        <v>150</v>
      </c>
      <c r="K390" s="40" t="s">
        <v>3079</v>
      </c>
      <c r="L390" s="40" t="s">
        <v>3080</v>
      </c>
      <c r="M390" s="40" t="s">
        <v>140</v>
      </c>
      <c r="N390" s="40" t="s">
        <v>141</v>
      </c>
      <c r="O390" s="40" t="s">
        <v>3081</v>
      </c>
      <c r="P390" s="40" t="s">
        <v>143</v>
      </c>
      <c r="Q390" s="40" t="s">
        <v>148</v>
      </c>
      <c r="R390" s="40" t="s">
        <v>149</v>
      </c>
      <c r="S390" s="40" t="s">
        <v>1218</v>
      </c>
      <c r="T390" s="40" t="s">
        <v>1219</v>
      </c>
      <c r="U390" s="40" t="s">
        <v>41</v>
      </c>
      <c r="V390" s="40" t="s">
        <v>42</v>
      </c>
      <c r="W390" s="41" t="s">
        <v>29</v>
      </c>
      <c r="X390" s="41" t="s">
        <v>30</v>
      </c>
      <c r="Y390" s="41" t="s">
        <v>31</v>
      </c>
      <c r="Z390" s="41" t="s">
        <v>7568</v>
      </c>
      <c r="AA390" s="41" t="s">
        <v>32</v>
      </c>
      <c r="AB390" s="41" t="s">
        <v>32</v>
      </c>
      <c r="AC390" s="41" t="s">
        <v>32</v>
      </c>
      <c r="AD390" s="41" t="s">
        <v>189</v>
      </c>
      <c r="AE390" s="41"/>
      <c r="AF390" s="41"/>
      <c r="AG390" s="41" t="s">
        <v>190</v>
      </c>
      <c r="AH390" s="41"/>
      <c r="AI390" s="43"/>
      <c r="AJ390" s="41"/>
      <c r="AK390" s="43"/>
      <c r="AL390" s="41"/>
      <c r="AM390" s="41" t="s">
        <v>44</v>
      </c>
      <c r="AN390" s="41" t="s">
        <v>44</v>
      </c>
      <c r="AO390" s="41" t="s">
        <v>459</v>
      </c>
      <c r="AP390" s="41" t="s">
        <v>1029</v>
      </c>
      <c r="AQ390" s="41"/>
      <c r="AR390" s="41" t="s">
        <v>11661</v>
      </c>
      <c r="AS390" s="41" t="s">
        <v>11660</v>
      </c>
      <c r="AT390" s="41" t="s">
        <v>1029</v>
      </c>
      <c r="AU390" s="40" t="s">
        <v>2767</v>
      </c>
      <c r="AV390" s="40" t="s">
        <v>153</v>
      </c>
      <c r="AW390" s="40" t="s">
        <v>3083</v>
      </c>
      <c r="AX390" s="40" t="s">
        <v>2532</v>
      </c>
    </row>
    <row r="391" spans="1:50" x14ac:dyDescent="0.2">
      <c r="A391" s="40" t="s">
        <v>11662</v>
      </c>
      <c r="B391" s="40" t="s">
        <v>10639</v>
      </c>
      <c r="C391" s="40" t="s">
        <v>11643</v>
      </c>
      <c r="D391" s="40" t="s">
        <v>187</v>
      </c>
      <c r="E391" s="48">
        <v>4599511</v>
      </c>
      <c r="F391" s="48">
        <v>24451</v>
      </c>
      <c r="G391" s="49">
        <v>4575060</v>
      </c>
      <c r="H391" s="41" t="s">
        <v>558</v>
      </c>
      <c r="I391" s="41" t="s">
        <v>188</v>
      </c>
      <c r="J391" s="42" t="s">
        <v>150</v>
      </c>
      <c r="K391" s="40" t="s">
        <v>3085</v>
      </c>
      <c r="L391" s="40" t="s">
        <v>3086</v>
      </c>
      <c r="M391" s="40" t="s">
        <v>140</v>
      </c>
      <c r="N391" s="40" t="s">
        <v>141</v>
      </c>
      <c r="O391" s="40" t="s">
        <v>3087</v>
      </c>
      <c r="P391" s="40" t="s">
        <v>143</v>
      </c>
      <c r="Q391" s="40" t="s">
        <v>157</v>
      </c>
      <c r="R391" s="40" t="s">
        <v>158</v>
      </c>
      <c r="S391" s="40" t="s">
        <v>1218</v>
      </c>
      <c r="T391" s="40" t="s">
        <v>1219</v>
      </c>
      <c r="U391" s="40" t="s">
        <v>41</v>
      </c>
      <c r="V391" s="40" t="s">
        <v>42</v>
      </c>
      <c r="W391" s="41" t="s">
        <v>29</v>
      </c>
      <c r="X391" s="41" t="s">
        <v>30</v>
      </c>
      <c r="Y391" s="41" t="s">
        <v>31</v>
      </c>
      <c r="Z391" s="41" t="s">
        <v>7554</v>
      </c>
      <c r="AA391" s="41" t="s">
        <v>32</v>
      </c>
      <c r="AB391" s="41" t="s">
        <v>32</v>
      </c>
      <c r="AC391" s="41" t="s">
        <v>32</v>
      </c>
      <c r="AD391" s="41" t="s">
        <v>189</v>
      </c>
      <c r="AE391" s="41"/>
      <c r="AF391" s="41"/>
      <c r="AG391" s="41" t="s">
        <v>190</v>
      </c>
      <c r="AH391" s="41"/>
      <c r="AI391" s="43"/>
      <c r="AJ391" s="41"/>
      <c r="AK391" s="43"/>
      <c r="AL391" s="41"/>
      <c r="AM391" s="41" t="s">
        <v>44</v>
      </c>
      <c r="AN391" s="41" t="s">
        <v>44</v>
      </c>
      <c r="AO391" s="41" t="s">
        <v>460</v>
      </c>
      <c r="AP391" s="41" t="s">
        <v>1029</v>
      </c>
      <c r="AQ391" s="41"/>
      <c r="AR391" s="41" t="s">
        <v>11663</v>
      </c>
      <c r="AS391" s="41" t="s">
        <v>11662</v>
      </c>
      <c r="AT391" s="41" t="s">
        <v>1029</v>
      </c>
      <c r="AU391" s="40" t="s">
        <v>2767</v>
      </c>
      <c r="AV391" s="40" t="s">
        <v>153</v>
      </c>
      <c r="AW391" s="40" t="s">
        <v>3089</v>
      </c>
      <c r="AX391" s="40" t="s">
        <v>2532</v>
      </c>
    </row>
    <row r="392" spans="1:50" x14ac:dyDescent="0.2">
      <c r="A392" s="40" t="s">
        <v>11664</v>
      </c>
      <c r="B392" s="40" t="s">
        <v>10639</v>
      </c>
      <c r="C392" s="40" t="s">
        <v>11631</v>
      </c>
      <c r="D392" s="40" t="s">
        <v>187</v>
      </c>
      <c r="E392" s="48">
        <v>4599511</v>
      </c>
      <c r="F392" s="48">
        <v>24451</v>
      </c>
      <c r="G392" s="49">
        <v>4575060</v>
      </c>
      <c r="H392" s="41" t="s">
        <v>558</v>
      </c>
      <c r="I392" s="41" t="s">
        <v>188</v>
      </c>
      <c r="J392" s="42" t="s">
        <v>150</v>
      </c>
      <c r="K392" s="40" t="s">
        <v>3091</v>
      </c>
      <c r="L392" s="40" t="s">
        <v>3092</v>
      </c>
      <c r="M392" s="40" t="s">
        <v>140</v>
      </c>
      <c r="N392" s="40" t="s">
        <v>141</v>
      </c>
      <c r="O392" s="40" t="s">
        <v>3093</v>
      </c>
      <c r="P392" s="40" t="s">
        <v>143</v>
      </c>
      <c r="Q392" s="40" t="s">
        <v>151</v>
      </c>
      <c r="R392" s="40" t="s">
        <v>152</v>
      </c>
      <c r="S392" s="40" t="s">
        <v>1218</v>
      </c>
      <c r="T392" s="40" t="s">
        <v>1219</v>
      </c>
      <c r="U392" s="40" t="s">
        <v>41</v>
      </c>
      <c r="V392" s="40" t="s">
        <v>42</v>
      </c>
      <c r="W392" s="41" t="s">
        <v>29</v>
      </c>
      <c r="X392" s="41" t="s">
        <v>30</v>
      </c>
      <c r="Y392" s="41" t="s">
        <v>31</v>
      </c>
      <c r="Z392" s="41" t="s">
        <v>7554</v>
      </c>
      <c r="AA392" s="41" t="s">
        <v>32</v>
      </c>
      <c r="AB392" s="41" t="s">
        <v>32</v>
      </c>
      <c r="AC392" s="41" t="s">
        <v>32</v>
      </c>
      <c r="AD392" s="41" t="s">
        <v>189</v>
      </c>
      <c r="AE392" s="41"/>
      <c r="AF392" s="41"/>
      <c r="AG392" s="41" t="s">
        <v>190</v>
      </c>
      <c r="AH392" s="41"/>
      <c r="AI392" s="43"/>
      <c r="AJ392" s="41"/>
      <c r="AK392" s="43"/>
      <c r="AL392" s="41"/>
      <c r="AM392" s="41" t="s">
        <v>44</v>
      </c>
      <c r="AN392" s="41" t="s">
        <v>44</v>
      </c>
      <c r="AO392" s="41" t="s">
        <v>461</v>
      </c>
      <c r="AP392" s="41" t="s">
        <v>1029</v>
      </c>
      <c r="AQ392" s="41"/>
      <c r="AR392" s="41" t="s">
        <v>11665</v>
      </c>
      <c r="AS392" s="41" t="s">
        <v>11664</v>
      </c>
      <c r="AT392" s="41" t="s">
        <v>1029</v>
      </c>
      <c r="AU392" s="40" t="s">
        <v>2767</v>
      </c>
      <c r="AV392" s="40" t="s">
        <v>153</v>
      </c>
      <c r="AW392" s="40" t="s">
        <v>3095</v>
      </c>
      <c r="AX392" s="40" t="s">
        <v>2532</v>
      </c>
    </row>
    <row r="393" spans="1:50" x14ac:dyDescent="0.2">
      <c r="A393" s="40" t="s">
        <v>11666</v>
      </c>
      <c r="B393" s="40" t="s">
        <v>10639</v>
      </c>
      <c r="C393" s="40" t="s">
        <v>11658</v>
      </c>
      <c r="D393" s="40" t="s">
        <v>187</v>
      </c>
      <c r="E393" s="48">
        <v>4599511</v>
      </c>
      <c r="F393" s="48">
        <v>24451</v>
      </c>
      <c r="G393" s="49">
        <v>4575060</v>
      </c>
      <c r="H393" s="41" t="s">
        <v>558</v>
      </c>
      <c r="I393" s="41" t="s">
        <v>188</v>
      </c>
      <c r="J393" s="42" t="s">
        <v>150</v>
      </c>
      <c r="K393" s="40" t="s">
        <v>3097</v>
      </c>
      <c r="L393" s="40" t="s">
        <v>3098</v>
      </c>
      <c r="M393" s="40" t="s">
        <v>140</v>
      </c>
      <c r="N393" s="40" t="s">
        <v>141</v>
      </c>
      <c r="O393" s="40" t="s">
        <v>3099</v>
      </c>
      <c r="P393" s="40" t="s">
        <v>143</v>
      </c>
      <c r="Q393" s="40" t="s">
        <v>148</v>
      </c>
      <c r="R393" s="40" t="s">
        <v>149</v>
      </c>
      <c r="S393" s="40" t="s">
        <v>1218</v>
      </c>
      <c r="T393" s="40" t="s">
        <v>1219</v>
      </c>
      <c r="U393" s="40" t="s">
        <v>41</v>
      </c>
      <c r="V393" s="40" t="s">
        <v>42</v>
      </c>
      <c r="W393" s="41" t="s">
        <v>29</v>
      </c>
      <c r="X393" s="41" t="s">
        <v>30</v>
      </c>
      <c r="Y393" s="41" t="s">
        <v>31</v>
      </c>
      <c r="Z393" s="41" t="s">
        <v>7554</v>
      </c>
      <c r="AA393" s="41" t="s">
        <v>32</v>
      </c>
      <c r="AB393" s="41" t="s">
        <v>32</v>
      </c>
      <c r="AC393" s="41" t="s">
        <v>32</v>
      </c>
      <c r="AD393" s="41" t="s">
        <v>189</v>
      </c>
      <c r="AE393" s="41"/>
      <c r="AF393" s="41"/>
      <c r="AG393" s="41" t="s">
        <v>190</v>
      </c>
      <c r="AH393" s="41"/>
      <c r="AI393" s="43"/>
      <c r="AJ393" s="41"/>
      <c r="AK393" s="43"/>
      <c r="AL393" s="41"/>
      <c r="AM393" s="41" t="s">
        <v>44</v>
      </c>
      <c r="AN393" s="41" t="s">
        <v>44</v>
      </c>
      <c r="AO393" s="41" t="s">
        <v>462</v>
      </c>
      <c r="AP393" s="41" t="s">
        <v>1029</v>
      </c>
      <c r="AQ393" s="41"/>
      <c r="AR393" s="41" t="s">
        <v>11667</v>
      </c>
      <c r="AS393" s="41" t="s">
        <v>11666</v>
      </c>
      <c r="AT393" s="41" t="s">
        <v>1029</v>
      </c>
      <c r="AU393" s="40" t="s">
        <v>2767</v>
      </c>
      <c r="AV393" s="40" t="s">
        <v>153</v>
      </c>
      <c r="AW393" s="40" t="s">
        <v>3101</v>
      </c>
      <c r="AX393" s="40" t="s">
        <v>2532</v>
      </c>
    </row>
    <row r="394" spans="1:50" x14ac:dyDescent="0.2">
      <c r="A394" s="40" t="s">
        <v>11668</v>
      </c>
      <c r="B394" s="40" t="s">
        <v>10639</v>
      </c>
      <c r="C394" s="40" t="s">
        <v>11658</v>
      </c>
      <c r="D394" s="40" t="s">
        <v>187</v>
      </c>
      <c r="E394" s="48">
        <v>4599511</v>
      </c>
      <c r="F394" s="48">
        <v>26217</v>
      </c>
      <c r="G394" s="49">
        <v>4573294</v>
      </c>
      <c r="H394" s="41" t="s">
        <v>558</v>
      </c>
      <c r="I394" s="41" t="s">
        <v>188</v>
      </c>
      <c r="J394" s="42" t="s">
        <v>150</v>
      </c>
      <c r="K394" s="40" t="s">
        <v>3103</v>
      </c>
      <c r="L394" s="40" t="s">
        <v>3104</v>
      </c>
      <c r="M394" s="40" t="s">
        <v>140</v>
      </c>
      <c r="N394" s="40" t="s">
        <v>141</v>
      </c>
      <c r="O394" s="40" t="s">
        <v>3105</v>
      </c>
      <c r="P394" s="40" t="s">
        <v>143</v>
      </c>
      <c r="Q394" s="40" t="s">
        <v>148</v>
      </c>
      <c r="R394" s="40" t="s">
        <v>149</v>
      </c>
      <c r="S394" s="40" t="s">
        <v>1218</v>
      </c>
      <c r="T394" s="40" t="s">
        <v>1219</v>
      </c>
      <c r="U394" s="40" t="s">
        <v>41</v>
      </c>
      <c r="V394" s="40" t="s">
        <v>42</v>
      </c>
      <c r="W394" s="41" t="s">
        <v>29</v>
      </c>
      <c r="X394" s="41" t="s">
        <v>30</v>
      </c>
      <c r="Y394" s="41" t="s">
        <v>31</v>
      </c>
      <c r="Z394" s="41" t="s">
        <v>7554</v>
      </c>
      <c r="AA394" s="41" t="s">
        <v>32</v>
      </c>
      <c r="AB394" s="41" t="s">
        <v>32</v>
      </c>
      <c r="AC394" s="41" t="s">
        <v>32</v>
      </c>
      <c r="AD394" s="41" t="s">
        <v>189</v>
      </c>
      <c r="AE394" s="41"/>
      <c r="AF394" s="41"/>
      <c r="AG394" s="41" t="s">
        <v>190</v>
      </c>
      <c r="AH394" s="41"/>
      <c r="AI394" s="43"/>
      <c r="AJ394" s="41"/>
      <c r="AK394" s="43"/>
      <c r="AL394" s="41"/>
      <c r="AM394" s="41" t="s">
        <v>44</v>
      </c>
      <c r="AN394" s="41" t="s">
        <v>44</v>
      </c>
      <c r="AO394" s="41" t="s">
        <v>463</v>
      </c>
      <c r="AP394" s="41" t="s">
        <v>1029</v>
      </c>
      <c r="AQ394" s="41"/>
      <c r="AR394" s="41" t="s">
        <v>11669</v>
      </c>
      <c r="AS394" s="41" t="s">
        <v>11668</v>
      </c>
      <c r="AT394" s="41" t="s">
        <v>1029</v>
      </c>
      <c r="AU394" s="40" t="s">
        <v>2767</v>
      </c>
      <c r="AV394" s="40" t="s">
        <v>153</v>
      </c>
      <c r="AW394" s="40" t="s">
        <v>3107</v>
      </c>
      <c r="AX394" s="40" t="s">
        <v>2532</v>
      </c>
    </row>
    <row r="395" spans="1:50" x14ac:dyDescent="0.2">
      <c r="A395" s="40" t="s">
        <v>11670</v>
      </c>
      <c r="B395" s="40" t="s">
        <v>10639</v>
      </c>
      <c r="C395" s="40" t="s">
        <v>11493</v>
      </c>
      <c r="D395" s="40" t="s">
        <v>187</v>
      </c>
      <c r="E395" s="48">
        <v>4599511</v>
      </c>
      <c r="F395" s="48">
        <v>24451</v>
      </c>
      <c r="G395" s="49">
        <v>4575060</v>
      </c>
      <c r="H395" s="41" t="s">
        <v>558</v>
      </c>
      <c r="I395" s="41" t="s">
        <v>188</v>
      </c>
      <c r="J395" s="42" t="s">
        <v>150</v>
      </c>
      <c r="K395" s="40" t="s">
        <v>3109</v>
      </c>
      <c r="L395" s="40" t="s">
        <v>3110</v>
      </c>
      <c r="M395" s="40" t="s">
        <v>140</v>
      </c>
      <c r="N395" s="40" t="s">
        <v>141</v>
      </c>
      <c r="O395" s="40" t="s">
        <v>3111</v>
      </c>
      <c r="P395" s="40" t="s">
        <v>143</v>
      </c>
      <c r="Q395" s="40" t="s">
        <v>272</v>
      </c>
      <c r="R395" s="40" t="s">
        <v>273</v>
      </c>
      <c r="S395" s="40" t="s">
        <v>1218</v>
      </c>
      <c r="T395" s="40" t="s">
        <v>1219</v>
      </c>
      <c r="U395" s="40" t="s">
        <v>41</v>
      </c>
      <c r="V395" s="40" t="s">
        <v>42</v>
      </c>
      <c r="W395" s="41" t="s">
        <v>29</v>
      </c>
      <c r="X395" s="41" t="s">
        <v>30</v>
      </c>
      <c r="Y395" s="41" t="s">
        <v>31</v>
      </c>
      <c r="Z395" s="41" t="s">
        <v>7554</v>
      </c>
      <c r="AA395" s="41" t="s">
        <v>32</v>
      </c>
      <c r="AB395" s="41" t="s">
        <v>32</v>
      </c>
      <c r="AC395" s="41" t="s">
        <v>32</v>
      </c>
      <c r="AD395" s="41" t="s">
        <v>189</v>
      </c>
      <c r="AE395" s="41"/>
      <c r="AF395" s="41"/>
      <c r="AG395" s="41" t="s">
        <v>190</v>
      </c>
      <c r="AH395" s="41"/>
      <c r="AI395" s="43"/>
      <c r="AJ395" s="41"/>
      <c r="AK395" s="43"/>
      <c r="AL395" s="41"/>
      <c r="AM395" s="41" t="s">
        <v>44</v>
      </c>
      <c r="AN395" s="41" t="s">
        <v>44</v>
      </c>
      <c r="AO395" s="41" t="s">
        <v>464</v>
      </c>
      <c r="AP395" s="41" t="s">
        <v>1029</v>
      </c>
      <c r="AQ395" s="41"/>
      <c r="AR395" s="41" t="s">
        <v>11671</v>
      </c>
      <c r="AS395" s="41" t="s">
        <v>11670</v>
      </c>
      <c r="AT395" s="41" t="s">
        <v>1029</v>
      </c>
      <c r="AU395" s="40" t="s">
        <v>2767</v>
      </c>
      <c r="AV395" s="40" t="s">
        <v>153</v>
      </c>
      <c r="AW395" s="40" t="s">
        <v>3113</v>
      </c>
      <c r="AX395" s="40" t="s">
        <v>2532</v>
      </c>
    </row>
    <row r="396" spans="1:50" x14ac:dyDescent="0.2">
      <c r="A396" s="40" t="s">
        <v>11672</v>
      </c>
      <c r="B396" s="40" t="s">
        <v>10639</v>
      </c>
      <c r="C396" s="40" t="s">
        <v>11011</v>
      </c>
      <c r="D396" s="40" t="s">
        <v>187</v>
      </c>
      <c r="E396" s="48">
        <v>4599511</v>
      </c>
      <c r="F396" s="48">
        <v>24451</v>
      </c>
      <c r="G396" s="49">
        <v>4575060</v>
      </c>
      <c r="H396" s="41" t="s">
        <v>558</v>
      </c>
      <c r="I396" s="41" t="s">
        <v>188</v>
      </c>
      <c r="J396" s="42" t="s">
        <v>150</v>
      </c>
      <c r="K396" s="40" t="s">
        <v>3115</v>
      </c>
      <c r="L396" s="40" t="s">
        <v>3116</v>
      </c>
      <c r="M396" s="40" t="s">
        <v>140</v>
      </c>
      <c r="N396" s="40" t="s">
        <v>141</v>
      </c>
      <c r="O396" s="40" t="s">
        <v>3117</v>
      </c>
      <c r="P396" s="40" t="s">
        <v>143</v>
      </c>
      <c r="Q396" s="40" t="s">
        <v>270</v>
      </c>
      <c r="R396" s="40" t="s">
        <v>271</v>
      </c>
      <c r="S396" s="40" t="s">
        <v>1218</v>
      </c>
      <c r="T396" s="40" t="s">
        <v>1219</v>
      </c>
      <c r="U396" s="40" t="s">
        <v>41</v>
      </c>
      <c r="V396" s="40" t="s">
        <v>42</v>
      </c>
      <c r="W396" s="41" t="s">
        <v>29</v>
      </c>
      <c r="X396" s="41" t="s">
        <v>30</v>
      </c>
      <c r="Y396" s="41" t="s">
        <v>31</v>
      </c>
      <c r="Z396" s="41" t="s">
        <v>7554</v>
      </c>
      <c r="AA396" s="41" t="s">
        <v>32</v>
      </c>
      <c r="AB396" s="41" t="s">
        <v>32</v>
      </c>
      <c r="AC396" s="41" t="s">
        <v>32</v>
      </c>
      <c r="AD396" s="41" t="s">
        <v>189</v>
      </c>
      <c r="AE396" s="41"/>
      <c r="AF396" s="41"/>
      <c r="AG396" s="41" t="s">
        <v>190</v>
      </c>
      <c r="AH396" s="41"/>
      <c r="AI396" s="43"/>
      <c r="AJ396" s="41"/>
      <c r="AK396" s="43"/>
      <c r="AL396" s="41"/>
      <c r="AM396" s="41" t="s">
        <v>44</v>
      </c>
      <c r="AN396" s="41" t="s">
        <v>44</v>
      </c>
      <c r="AO396" s="41" t="s">
        <v>465</v>
      </c>
      <c r="AP396" s="41" t="s">
        <v>1029</v>
      </c>
      <c r="AQ396" s="41"/>
      <c r="AR396" s="41" t="s">
        <v>11673</v>
      </c>
      <c r="AS396" s="41" t="s">
        <v>11672</v>
      </c>
      <c r="AT396" s="41" t="s">
        <v>1029</v>
      </c>
      <c r="AU396" s="40" t="s">
        <v>2767</v>
      </c>
      <c r="AV396" s="40" t="s">
        <v>153</v>
      </c>
      <c r="AW396" s="40" t="s">
        <v>3119</v>
      </c>
      <c r="AX396" s="40" t="s">
        <v>2532</v>
      </c>
    </row>
    <row r="397" spans="1:50" x14ac:dyDescent="0.2">
      <c r="A397" s="40" t="s">
        <v>11674</v>
      </c>
      <c r="B397" s="40" t="s">
        <v>10639</v>
      </c>
      <c r="C397" s="40" t="s">
        <v>11675</v>
      </c>
      <c r="D397" s="40" t="s">
        <v>187</v>
      </c>
      <c r="E397" s="48">
        <v>4599511</v>
      </c>
      <c r="F397" s="48">
        <v>24451</v>
      </c>
      <c r="G397" s="49">
        <v>4575060</v>
      </c>
      <c r="H397" s="41" t="s">
        <v>558</v>
      </c>
      <c r="I397" s="41" t="s">
        <v>188</v>
      </c>
      <c r="J397" s="42" t="s">
        <v>150</v>
      </c>
      <c r="K397" s="40" t="s">
        <v>3121</v>
      </c>
      <c r="L397" s="40" t="s">
        <v>3122</v>
      </c>
      <c r="M397" s="40" t="s">
        <v>140</v>
      </c>
      <c r="N397" s="40" t="s">
        <v>141</v>
      </c>
      <c r="O397" s="40" t="s">
        <v>3123</v>
      </c>
      <c r="P397" s="40" t="s">
        <v>143</v>
      </c>
      <c r="Q397" s="40" t="s">
        <v>157</v>
      </c>
      <c r="R397" s="40" t="s">
        <v>158</v>
      </c>
      <c r="S397" s="40" t="s">
        <v>1218</v>
      </c>
      <c r="T397" s="40" t="s">
        <v>1219</v>
      </c>
      <c r="U397" s="40" t="s">
        <v>41</v>
      </c>
      <c r="V397" s="40" t="s">
        <v>42</v>
      </c>
      <c r="W397" s="41" t="s">
        <v>29</v>
      </c>
      <c r="X397" s="41" t="s">
        <v>30</v>
      </c>
      <c r="Y397" s="41" t="s">
        <v>31</v>
      </c>
      <c r="Z397" s="41" t="s">
        <v>7554</v>
      </c>
      <c r="AA397" s="41" t="s">
        <v>32</v>
      </c>
      <c r="AB397" s="41" t="s">
        <v>32</v>
      </c>
      <c r="AC397" s="41" t="s">
        <v>32</v>
      </c>
      <c r="AD397" s="41" t="s">
        <v>189</v>
      </c>
      <c r="AE397" s="41"/>
      <c r="AF397" s="41"/>
      <c r="AG397" s="41" t="s">
        <v>190</v>
      </c>
      <c r="AH397" s="41"/>
      <c r="AI397" s="43"/>
      <c r="AJ397" s="41"/>
      <c r="AK397" s="43"/>
      <c r="AL397" s="41"/>
      <c r="AM397" s="41" t="s">
        <v>44</v>
      </c>
      <c r="AN397" s="41" t="s">
        <v>44</v>
      </c>
      <c r="AO397" s="41" t="s">
        <v>466</v>
      </c>
      <c r="AP397" s="41" t="s">
        <v>1029</v>
      </c>
      <c r="AQ397" s="41"/>
      <c r="AR397" s="41" t="s">
        <v>11676</v>
      </c>
      <c r="AS397" s="41" t="s">
        <v>11674</v>
      </c>
      <c r="AT397" s="41" t="s">
        <v>1029</v>
      </c>
      <c r="AU397" s="40" t="s">
        <v>2767</v>
      </c>
      <c r="AV397" s="40" t="s">
        <v>153</v>
      </c>
      <c r="AW397" s="40" t="s">
        <v>3125</v>
      </c>
      <c r="AX397" s="40" t="s">
        <v>2532</v>
      </c>
    </row>
    <row r="398" spans="1:50" x14ac:dyDescent="0.2">
      <c r="A398" s="40" t="s">
        <v>11677</v>
      </c>
      <c r="B398" s="40" t="s">
        <v>10639</v>
      </c>
      <c r="C398" s="40" t="s">
        <v>11224</v>
      </c>
      <c r="D398" s="40" t="s">
        <v>187</v>
      </c>
      <c r="E398" s="48">
        <v>3555872</v>
      </c>
      <c r="F398" s="48">
        <v>18900</v>
      </c>
      <c r="G398" s="49">
        <v>3536972</v>
      </c>
      <c r="H398" s="41" t="s">
        <v>558</v>
      </c>
      <c r="I398" s="41" t="s">
        <v>188</v>
      </c>
      <c r="J398" s="42" t="s">
        <v>150</v>
      </c>
      <c r="K398" s="40" t="s">
        <v>3127</v>
      </c>
      <c r="L398" s="40" t="s">
        <v>3128</v>
      </c>
      <c r="M398" s="40" t="s">
        <v>140</v>
      </c>
      <c r="N398" s="40" t="s">
        <v>141</v>
      </c>
      <c r="O398" s="40" t="s">
        <v>3129</v>
      </c>
      <c r="P398" s="40" t="s">
        <v>143</v>
      </c>
      <c r="Q398" s="40" t="s">
        <v>157</v>
      </c>
      <c r="R398" s="40" t="s">
        <v>158</v>
      </c>
      <c r="S398" s="40" t="s">
        <v>1218</v>
      </c>
      <c r="T398" s="40" t="s">
        <v>1219</v>
      </c>
      <c r="U398" s="40" t="s">
        <v>41</v>
      </c>
      <c r="V398" s="40" t="s">
        <v>42</v>
      </c>
      <c r="W398" s="41" t="s">
        <v>29</v>
      </c>
      <c r="X398" s="41" t="s">
        <v>30</v>
      </c>
      <c r="Y398" s="41" t="s">
        <v>31</v>
      </c>
      <c r="Z398" s="41" t="s">
        <v>7568</v>
      </c>
      <c r="AA398" s="41" t="s">
        <v>32</v>
      </c>
      <c r="AB398" s="41" t="s">
        <v>32</v>
      </c>
      <c r="AC398" s="41" t="s">
        <v>32</v>
      </c>
      <c r="AD398" s="41" t="s">
        <v>189</v>
      </c>
      <c r="AE398" s="41"/>
      <c r="AF398" s="41"/>
      <c r="AG398" s="41" t="s">
        <v>190</v>
      </c>
      <c r="AH398" s="41"/>
      <c r="AI398" s="43"/>
      <c r="AJ398" s="41"/>
      <c r="AK398" s="43"/>
      <c r="AL398" s="41"/>
      <c r="AM398" s="41" t="s">
        <v>44</v>
      </c>
      <c r="AN398" s="41" t="s">
        <v>44</v>
      </c>
      <c r="AO398" s="41" t="s">
        <v>467</v>
      </c>
      <c r="AP398" s="41" t="s">
        <v>1029</v>
      </c>
      <c r="AQ398" s="41"/>
      <c r="AR398" s="41" t="s">
        <v>11678</v>
      </c>
      <c r="AS398" s="41" t="s">
        <v>11677</v>
      </c>
      <c r="AT398" s="41" t="s">
        <v>1029</v>
      </c>
      <c r="AU398" s="40" t="s">
        <v>2767</v>
      </c>
      <c r="AV398" s="40" t="s">
        <v>153</v>
      </c>
      <c r="AW398" s="40" t="s">
        <v>3131</v>
      </c>
      <c r="AX398" s="40" t="s">
        <v>2532</v>
      </c>
    </row>
    <row r="399" spans="1:50" x14ac:dyDescent="0.2">
      <c r="A399" s="40" t="s">
        <v>11679</v>
      </c>
      <c r="B399" s="40" t="s">
        <v>10639</v>
      </c>
      <c r="C399" s="40" t="s">
        <v>11224</v>
      </c>
      <c r="D399" s="40" t="s">
        <v>187</v>
      </c>
      <c r="E399" s="48">
        <v>3100000</v>
      </c>
      <c r="F399" s="48">
        <v>16165</v>
      </c>
      <c r="G399" s="49">
        <v>3083835</v>
      </c>
      <c r="H399" s="41" t="s">
        <v>558</v>
      </c>
      <c r="I399" s="41" t="s">
        <v>188</v>
      </c>
      <c r="J399" s="42" t="s">
        <v>150</v>
      </c>
      <c r="K399" s="40" t="s">
        <v>3134</v>
      </c>
      <c r="L399" s="40" t="s">
        <v>3135</v>
      </c>
      <c r="M399" s="40" t="s">
        <v>140</v>
      </c>
      <c r="N399" s="40" t="s">
        <v>141</v>
      </c>
      <c r="O399" s="40" t="s">
        <v>3136</v>
      </c>
      <c r="P399" s="40" t="s">
        <v>143</v>
      </c>
      <c r="Q399" s="40" t="s">
        <v>157</v>
      </c>
      <c r="R399" s="40" t="s">
        <v>158</v>
      </c>
      <c r="S399" s="40" t="s">
        <v>1218</v>
      </c>
      <c r="T399" s="40" t="s">
        <v>1219</v>
      </c>
      <c r="U399" s="40" t="s">
        <v>27</v>
      </c>
      <c r="V399" s="40" t="s">
        <v>28</v>
      </c>
      <c r="W399" s="41" t="s">
        <v>29</v>
      </c>
      <c r="X399" s="41" t="s">
        <v>30</v>
      </c>
      <c r="Y399" s="41" t="s">
        <v>31</v>
      </c>
      <c r="Z399" s="41" t="s">
        <v>8245</v>
      </c>
      <c r="AA399" s="41" t="s">
        <v>32</v>
      </c>
      <c r="AB399" s="41" t="s">
        <v>32</v>
      </c>
      <c r="AC399" s="41" t="s">
        <v>32</v>
      </c>
      <c r="AD399" s="41" t="s">
        <v>189</v>
      </c>
      <c r="AE399" s="41"/>
      <c r="AF399" s="41"/>
      <c r="AG399" s="41" t="s">
        <v>190</v>
      </c>
      <c r="AH399" s="41"/>
      <c r="AI399" s="43"/>
      <c r="AJ399" s="41"/>
      <c r="AK399" s="43"/>
      <c r="AL399" s="41"/>
      <c r="AM399" s="41" t="s">
        <v>57</v>
      </c>
      <c r="AN399" s="41" t="s">
        <v>57</v>
      </c>
      <c r="AO399" s="41" t="s">
        <v>468</v>
      </c>
      <c r="AP399" s="41" t="s">
        <v>1029</v>
      </c>
      <c r="AQ399" s="41"/>
      <c r="AR399" s="41" t="s">
        <v>11680</v>
      </c>
      <c r="AS399" s="41" t="s">
        <v>11679</v>
      </c>
      <c r="AT399" s="41" t="s">
        <v>1029</v>
      </c>
      <c r="AU399" s="40" t="s">
        <v>3132</v>
      </c>
      <c r="AV399" s="40" t="s">
        <v>153</v>
      </c>
      <c r="AW399" s="40" t="s">
        <v>3138</v>
      </c>
      <c r="AX399" s="40" t="s">
        <v>3139</v>
      </c>
    </row>
    <row r="400" spans="1:50" x14ac:dyDescent="0.2">
      <c r="A400" s="40" t="s">
        <v>11681</v>
      </c>
      <c r="B400" s="40" t="s">
        <v>10639</v>
      </c>
      <c r="C400" s="40" t="s">
        <v>11682</v>
      </c>
      <c r="D400" s="40" t="s">
        <v>187</v>
      </c>
      <c r="E400" s="48">
        <v>1935750</v>
      </c>
      <c r="F400" s="48">
        <v>9180</v>
      </c>
      <c r="G400" s="49">
        <v>1926570</v>
      </c>
      <c r="H400" s="41" t="s">
        <v>558</v>
      </c>
      <c r="I400" s="41" t="s">
        <v>188</v>
      </c>
      <c r="J400" s="42" t="s">
        <v>150</v>
      </c>
      <c r="K400" s="40" t="s">
        <v>3272</v>
      </c>
      <c r="L400" s="40" t="s">
        <v>3273</v>
      </c>
      <c r="M400" s="40" t="s">
        <v>140</v>
      </c>
      <c r="N400" s="40" t="s">
        <v>141</v>
      </c>
      <c r="O400" s="40" t="s">
        <v>3274</v>
      </c>
      <c r="P400" s="40" t="s">
        <v>143</v>
      </c>
      <c r="Q400" s="40" t="s">
        <v>162</v>
      </c>
      <c r="R400" s="40" t="s">
        <v>163</v>
      </c>
      <c r="S400" s="40" t="s">
        <v>1218</v>
      </c>
      <c r="T400" s="40" t="s">
        <v>1219</v>
      </c>
      <c r="U400" s="40" t="s">
        <v>27</v>
      </c>
      <c r="V400" s="40" t="s">
        <v>28</v>
      </c>
      <c r="W400" s="41" t="s">
        <v>29</v>
      </c>
      <c r="X400" s="41" t="s">
        <v>30</v>
      </c>
      <c r="Y400" s="41" t="s">
        <v>31</v>
      </c>
      <c r="Z400" s="41" t="s">
        <v>11683</v>
      </c>
      <c r="AA400" s="41" t="s">
        <v>32</v>
      </c>
      <c r="AB400" s="41" t="s">
        <v>32</v>
      </c>
      <c r="AC400" s="41" t="s">
        <v>32</v>
      </c>
      <c r="AD400" s="41" t="s">
        <v>189</v>
      </c>
      <c r="AE400" s="41"/>
      <c r="AF400" s="41"/>
      <c r="AG400" s="41" t="s">
        <v>190</v>
      </c>
      <c r="AH400" s="41"/>
      <c r="AI400" s="43"/>
      <c r="AJ400" s="41"/>
      <c r="AK400" s="43"/>
      <c r="AL400" s="41"/>
      <c r="AM400" s="41" t="s">
        <v>57</v>
      </c>
      <c r="AN400" s="41" t="s">
        <v>57</v>
      </c>
      <c r="AO400" s="41" t="s">
        <v>497</v>
      </c>
      <c r="AP400" s="41" t="s">
        <v>1029</v>
      </c>
      <c r="AQ400" s="41"/>
      <c r="AR400" s="41" t="s">
        <v>11684</v>
      </c>
      <c r="AS400" s="41" t="s">
        <v>11681</v>
      </c>
      <c r="AT400" s="41" t="s">
        <v>1029</v>
      </c>
      <c r="AU400" s="40" t="s">
        <v>484</v>
      </c>
      <c r="AV400" s="40" t="s">
        <v>153</v>
      </c>
      <c r="AW400" s="40" t="s">
        <v>3276</v>
      </c>
      <c r="AX400" s="40" t="s">
        <v>3277</v>
      </c>
    </row>
    <row r="401" spans="1:50" x14ac:dyDescent="0.2">
      <c r="A401" s="40" t="s">
        <v>11685</v>
      </c>
      <c r="B401" s="40" t="s">
        <v>10639</v>
      </c>
      <c r="C401" s="40" t="s">
        <v>11608</v>
      </c>
      <c r="D401" s="40" t="s">
        <v>187</v>
      </c>
      <c r="E401" s="48">
        <v>2787200</v>
      </c>
      <c r="F401" s="48">
        <v>14288</v>
      </c>
      <c r="G401" s="49">
        <v>2772912</v>
      </c>
      <c r="H401" s="41" t="s">
        <v>558</v>
      </c>
      <c r="I401" s="41" t="s">
        <v>188</v>
      </c>
      <c r="J401" s="42" t="s">
        <v>150</v>
      </c>
      <c r="K401" s="40" t="s">
        <v>3306</v>
      </c>
      <c r="L401" s="40" t="s">
        <v>3307</v>
      </c>
      <c r="M401" s="40" t="s">
        <v>140</v>
      </c>
      <c r="N401" s="40" t="s">
        <v>141</v>
      </c>
      <c r="O401" s="40" t="s">
        <v>3308</v>
      </c>
      <c r="P401" s="40" t="s">
        <v>143</v>
      </c>
      <c r="Q401" s="40" t="s">
        <v>157</v>
      </c>
      <c r="R401" s="40" t="s">
        <v>158</v>
      </c>
      <c r="S401" s="40" t="s">
        <v>1218</v>
      </c>
      <c r="T401" s="40" t="s">
        <v>1219</v>
      </c>
      <c r="U401" s="40" t="s">
        <v>27</v>
      </c>
      <c r="V401" s="40" t="s">
        <v>28</v>
      </c>
      <c r="W401" s="41" t="s">
        <v>29</v>
      </c>
      <c r="X401" s="41" t="s">
        <v>30</v>
      </c>
      <c r="Y401" s="41" t="s">
        <v>31</v>
      </c>
      <c r="Z401" s="41" t="s">
        <v>8251</v>
      </c>
      <c r="AA401" s="41" t="s">
        <v>32</v>
      </c>
      <c r="AB401" s="41" t="s">
        <v>32</v>
      </c>
      <c r="AC401" s="41" t="s">
        <v>32</v>
      </c>
      <c r="AD401" s="41" t="s">
        <v>189</v>
      </c>
      <c r="AE401" s="41"/>
      <c r="AF401" s="41"/>
      <c r="AG401" s="41" t="s">
        <v>190</v>
      </c>
      <c r="AH401" s="41"/>
      <c r="AI401" s="43"/>
      <c r="AJ401" s="41"/>
      <c r="AK401" s="43"/>
      <c r="AL401" s="41"/>
      <c r="AM401" s="41" t="s">
        <v>57</v>
      </c>
      <c r="AN401" s="41" t="s">
        <v>57</v>
      </c>
      <c r="AO401" s="41" t="s">
        <v>502</v>
      </c>
      <c r="AP401" s="41" t="s">
        <v>1029</v>
      </c>
      <c r="AQ401" s="41"/>
      <c r="AR401" s="41" t="s">
        <v>11686</v>
      </c>
      <c r="AS401" s="41" t="s">
        <v>11685</v>
      </c>
      <c r="AT401" s="41" t="s">
        <v>1029</v>
      </c>
      <c r="AU401" s="40" t="s">
        <v>484</v>
      </c>
      <c r="AV401" s="40" t="s">
        <v>153</v>
      </c>
      <c r="AW401" s="40" t="s">
        <v>3310</v>
      </c>
      <c r="AX401" s="40" t="s">
        <v>3311</v>
      </c>
    </row>
    <row r="402" spans="1:50" x14ac:dyDescent="0.2">
      <c r="A402" s="40" t="s">
        <v>11687</v>
      </c>
      <c r="B402" s="40" t="s">
        <v>10639</v>
      </c>
      <c r="C402" s="40" t="s">
        <v>11688</v>
      </c>
      <c r="D402" s="40" t="s">
        <v>187</v>
      </c>
      <c r="E402" s="48">
        <v>4599511</v>
      </c>
      <c r="F402" s="48">
        <v>24451</v>
      </c>
      <c r="G402" s="49">
        <v>4575060</v>
      </c>
      <c r="H402" s="41" t="s">
        <v>558</v>
      </c>
      <c r="I402" s="41" t="s">
        <v>188</v>
      </c>
      <c r="J402" s="42" t="s">
        <v>150</v>
      </c>
      <c r="K402" s="40" t="s">
        <v>3577</v>
      </c>
      <c r="L402" s="40" t="s">
        <v>3578</v>
      </c>
      <c r="M402" s="40" t="s">
        <v>140</v>
      </c>
      <c r="N402" s="40" t="s">
        <v>141</v>
      </c>
      <c r="O402" s="40" t="s">
        <v>3579</v>
      </c>
      <c r="P402" s="40" t="s">
        <v>143</v>
      </c>
      <c r="Q402" s="40" t="s">
        <v>151</v>
      </c>
      <c r="R402" s="40" t="s">
        <v>152</v>
      </c>
      <c r="S402" s="40" t="s">
        <v>1203</v>
      </c>
      <c r="T402" s="40" t="s">
        <v>1204</v>
      </c>
      <c r="U402" s="40" t="s">
        <v>27</v>
      </c>
      <c r="V402" s="40" t="s">
        <v>28</v>
      </c>
      <c r="W402" s="41" t="s">
        <v>29</v>
      </c>
      <c r="X402" s="41" t="s">
        <v>30</v>
      </c>
      <c r="Y402" s="41" t="s">
        <v>31</v>
      </c>
      <c r="Z402" s="41" t="s">
        <v>7554</v>
      </c>
      <c r="AA402" s="41" t="s">
        <v>32</v>
      </c>
      <c r="AB402" s="41" t="s">
        <v>32</v>
      </c>
      <c r="AC402" s="41" t="s">
        <v>32</v>
      </c>
      <c r="AD402" s="41" t="s">
        <v>189</v>
      </c>
      <c r="AE402" s="41"/>
      <c r="AF402" s="41"/>
      <c r="AG402" s="41" t="s">
        <v>190</v>
      </c>
      <c r="AH402" s="41"/>
      <c r="AI402" s="43"/>
      <c r="AJ402" s="41"/>
      <c r="AK402" s="43"/>
      <c r="AL402" s="41"/>
      <c r="AM402" s="41" t="s">
        <v>23</v>
      </c>
      <c r="AN402" s="41" t="s">
        <v>23</v>
      </c>
      <c r="AO402" s="41" t="s">
        <v>610</v>
      </c>
      <c r="AP402" s="41" t="s">
        <v>1029</v>
      </c>
      <c r="AQ402" s="41"/>
      <c r="AR402" s="41" t="s">
        <v>11689</v>
      </c>
      <c r="AS402" s="41" t="s">
        <v>11687</v>
      </c>
      <c r="AT402" s="41" t="s">
        <v>1029</v>
      </c>
      <c r="AU402" s="40" t="s">
        <v>560</v>
      </c>
      <c r="AV402" s="40" t="s">
        <v>153</v>
      </c>
      <c r="AW402" s="40" t="s">
        <v>3581</v>
      </c>
      <c r="AX402" s="40" t="s">
        <v>1792</v>
      </c>
    </row>
    <row r="403" spans="1:50" x14ac:dyDescent="0.2">
      <c r="A403" s="40" t="s">
        <v>11690</v>
      </c>
      <c r="B403" s="40" t="s">
        <v>10639</v>
      </c>
      <c r="C403" s="40" t="s">
        <v>11547</v>
      </c>
      <c r="D403" s="40" t="s">
        <v>187</v>
      </c>
      <c r="E403" s="48">
        <v>4599511</v>
      </c>
      <c r="F403" s="48">
        <v>24451</v>
      </c>
      <c r="G403" s="49">
        <v>4575060</v>
      </c>
      <c r="H403" s="41" t="s">
        <v>558</v>
      </c>
      <c r="I403" s="41" t="s">
        <v>188</v>
      </c>
      <c r="J403" s="42" t="s">
        <v>150</v>
      </c>
      <c r="K403" s="40" t="s">
        <v>3583</v>
      </c>
      <c r="L403" s="40" t="s">
        <v>3584</v>
      </c>
      <c r="M403" s="40" t="s">
        <v>140</v>
      </c>
      <c r="N403" s="40" t="s">
        <v>141</v>
      </c>
      <c r="O403" s="40" t="s">
        <v>3585</v>
      </c>
      <c r="P403" s="40" t="s">
        <v>143</v>
      </c>
      <c r="Q403" s="40" t="s">
        <v>914</v>
      </c>
      <c r="R403" s="40" t="s">
        <v>161</v>
      </c>
      <c r="S403" s="40" t="s">
        <v>1311</v>
      </c>
      <c r="T403" s="40" t="s">
        <v>1312</v>
      </c>
      <c r="U403" s="40" t="s">
        <v>27</v>
      </c>
      <c r="V403" s="40" t="s">
        <v>28</v>
      </c>
      <c r="W403" s="41" t="s">
        <v>29</v>
      </c>
      <c r="X403" s="41" t="s">
        <v>30</v>
      </c>
      <c r="Y403" s="41" t="s">
        <v>31</v>
      </c>
      <c r="Z403" s="41" t="s">
        <v>7554</v>
      </c>
      <c r="AA403" s="41" t="s">
        <v>32</v>
      </c>
      <c r="AB403" s="41" t="s">
        <v>32</v>
      </c>
      <c r="AC403" s="41" t="s">
        <v>32</v>
      </c>
      <c r="AD403" s="41" t="s">
        <v>189</v>
      </c>
      <c r="AE403" s="41"/>
      <c r="AF403" s="41"/>
      <c r="AG403" s="41" t="s">
        <v>190</v>
      </c>
      <c r="AH403" s="41"/>
      <c r="AI403" s="43"/>
      <c r="AJ403" s="41"/>
      <c r="AK403" s="43"/>
      <c r="AL403" s="41"/>
      <c r="AM403" s="41" t="s">
        <v>82</v>
      </c>
      <c r="AN403" s="41" t="s">
        <v>82</v>
      </c>
      <c r="AO403" s="41" t="s">
        <v>611</v>
      </c>
      <c r="AP403" s="41" t="s">
        <v>1029</v>
      </c>
      <c r="AQ403" s="41"/>
      <c r="AR403" s="41" t="s">
        <v>11691</v>
      </c>
      <c r="AS403" s="41" t="s">
        <v>11690</v>
      </c>
      <c r="AT403" s="41" t="s">
        <v>1029</v>
      </c>
      <c r="AU403" s="40" t="s">
        <v>560</v>
      </c>
      <c r="AV403" s="40" t="s">
        <v>153</v>
      </c>
      <c r="AW403" s="40" t="s">
        <v>3587</v>
      </c>
      <c r="AX403" s="40" t="s">
        <v>1792</v>
      </c>
    </row>
    <row r="404" spans="1:50" x14ac:dyDescent="0.2">
      <c r="A404" s="40" t="s">
        <v>11692</v>
      </c>
      <c r="B404" s="40" t="s">
        <v>10639</v>
      </c>
      <c r="C404" s="40" t="s">
        <v>11499</v>
      </c>
      <c r="D404" s="40" t="s">
        <v>187</v>
      </c>
      <c r="E404" s="48">
        <v>4599511</v>
      </c>
      <c r="F404" s="48">
        <v>24451</v>
      </c>
      <c r="G404" s="49">
        <v>4575060</v>
      </c>
      <c r="H404" s="41" t="s">
        <v>558</v>
      </c>
      <c r="I404" s="41" t="s">
        <v>188</v>
      </c>
      <c r="J404" s="42" t="s">
        <v>150</v>
      </c>
      <c r="K404" s="40" t="s">
        <v>3664</v>
      </c>
      <c r="L404" s="40" t="s">
        <v>3665</v>
      </c>
      <c r="M404" s="40" t="s">
        <v>140</v>
      </c>
      <c r="N404" s="40" t="s">
        <v>141</v>
      </c>
      <c r="O404" s="40" t="s">
        <v>3666</v>
      </c>
      <c r="P404" s="40" t="s">
        <v>143</v>
      </c>
      <c r="Q404" s="40" t="s">
        <v>151</v>
      </c>
      <c r="R404" s="40" t="s">
        <v>152</v>
      </c>
      <c r="S404" s="40" t="s">
        <v>1325</v>
      </c>
      <c r="T404" s="40" t="s">
        <v>1326</v>
      </c>
      <c r="U404" s="40" t="s">
        <v>27</v>
      </c>
      <c r="V404" s="40" t="s">
        <v>28</v>
      </c>
      <c r="W404" s="41" t="s">
        <v>29</v>
      </c>
      <c r="X404" s="41" t="s">
        <v>30</v>
      </c>
      <c r="Y404" s="41" t="s">
        <v>31</v>
      </c>
      <c r="Z404" s="41" t="s">
        <v>7554</v>
      </c>
      <c r="AA404" s="41" t="s">
        <v>32</v>
      </c>
      <c r="AB404" s="41" t="s">
        <v>32</v>
      </c>
      <c r="AC404" s="41" t="s">
        <v>32</v>
      </c>
      <c r="AD404" s="41" t="s">
        <v>189</v>
      </c>
      <c r="AE404" s="41"/>
      <c r="AF404" s="41"/>
      <c r="AG404" s="41" t="s">
        <v>190</v>
      </c>
      <c r="AH404" s="41"/>
      <c r="AI404" s="43"/>
      <c r="AJ404" s="41"/>
      <c r="AK404" s="43"/>
      <c r="AL404" s="41"/>
      <c r="AM404" s="41" t="s">
        <v>86</v>
      </c>
      <c r="AN404" s="41" t="s">
        <v>86</v>
      </c>
      <c r="AO404" s="41" t="s">
        <v>623</v>
      </c>
      <c r="AP404" s="41" t="s">
        <v>1029</v>
      </c>
      <c r="AQ404" s="41"/>
      <c r="AR404" s="41" t="s">
        <v>11693</v>
      </c>
      <c r="AS404" s="41" t="s">
        <v>11692</v>
      </c>
      <c r="AT404" s="41" t="s">
        <v>1029</v>
      </c>
      <c r="AU404" s="40" t="s">
        <v>561</v>
      </c>
      <c r="AV404" s="40" t="s">
        <v>153</v>
      </c>
      <c r="AW404" s="40" t="s">
        <v>3668</v>
      </c>
      <c r="AX404" s="40" t="s">
        <v>1792</v>
      </c>
    </row>
    <row r="405" spans="1:50" x14ac:dyDescent="0.2">
      <c r="A405" s="40" t="s">
        <v>11694</v>
      </c>
      <c r="B405" s="40" t="s">
        <v>10639</v>
      </c>
      <c r="C405" s="40" t="s">
        <v>11499</v>
      </c>
      <c r="D405" s="40" t="s">
        <v>187</v>
      </c>
      <c r="E405" s="48">
        <v>4599511</v>
      </c>
      <c r="F405" s="48">
        <v>24451</v>
      </c>
      <c r="G405" s="49">
        <v>4575060</v>
      </c>
      <c r="H405" s="41" t="s">
        <v>558</v>
      </c>
      <c r="I405" s="41" t="s">
        <v>188</v>
      </c>
      <c r="J405" s="42" t="s">
        <v>150</v>
      </c>
      <c r="K405" s="40" t="s">
        <v>3670</v>
      </c>
      <c r="L405" s="40" t="s">
        <v>3671</v>
      </c>
      <c r="M405" s="40" t="s">
        <v>140</v>
      </c>
      <c r="N405" s="40" t="s">
        <v>141</v>
      </c>
      <c r="O405" s="40" t="s">
        <v>3672</v>
      </c>
      <c r="P405" s="40" t="s">
        <v>143</v>
      </c>
      <c r="Q405" s="40" t="s">
        <v>151</v>
      </c>
      <c r="R405" s="40" t="s">
        <v>152</v>
      </c>
      <c r="S405" s="40" t="s">
        <v>1325</v>
      </c>
      <c r="T405" s="40" t="s">
        <v>1326</v>
      </c>
      <c r="U405" s="40" t="s">
        <v>27</v>
      </c>
      <c r="V405" s="40" t="s">
        <v>28</v>
      </c>
      <c r="W405" s="41" t="s">
        <v>29</v>
      </c>
      <c r="X405" s="41" t="s">
        <v>30</v>
      </c>
      <c r="Y405" s="41" t="s">
        <v>31</v>
      </c>
      <c r="Z405" s="41" t="s">
        <v>7554</v>
      </c>
      <c r="AA405" s="41" t="s">
        <v>32</v>
      </c>
      <c r="AB405" s="41" t="s">
        <v>32</v>
      </c>
      <c r="AC405" s="41" t="s">
        <v>32</v>
      </c>
      <c r="AD405" s="41" t="s">
        <v>189</v>
      </c>
      <c r="AE405" s="41"/>
      <c r="AF405" s="41"/>
      <c r="AG405" s="41" t="s">
        <v>190</v>
      </c>
      <c r="AH405" s="41"/>
      <c r="AI405" s="43"/>
      <c r="AJ405" s="41"/>
      <c r="AK405" s="43"/>
      <c r="AL405" s="41"/>
      <c r="AM405" s="41" t="s">
        <v>86</v>
      </c>
      <c r="AN405" s="41" t="s">
        <v>86</v>
      </c>
      <c r="AO405" s="41" t="s">
        <v>624</v>
      </c>
      <c r="AP405" s="41" t="s">
        <v>1029</v>
      </c>
      <c r="AQ405" s="41"/>
      <c r="AR405" s="41" t="s">
        <v>11695</v>
      </c>
      <c r="AS405" s="41" t="s">
        <v>11694</v>
      </c>
      <c r="AT405" s="41" t="s">
        <v>1029</v>
      </c>
      <c r="AU405" s="40" t="s">
        <v>561</v>
      </c>
      <c r="AV405" s="40" t="s">
        <v>153</v>
      </c>
      <c r="AW405" s="40" t="s">
        <v>3674</v>
      </c>
      <c r="AX405" s="40" t="s">
        <v>1792</v>
      </c>
    </row>
    <row r="406" spans="1:50" x14ac:dyDescent="0.2">
      <c r="A406" s="40" t="s">
        <v>11696</v>
      </c>
      <c r="B406" s="40" t="s">
        <v>10639</v>
      </c>
      <c r="C406" s="40" t="s">
        <v>11697</v>
      </c>
      <c r="D406" s="40" t="s">
        <v>187</v>
      </c>
      <c r="E406" s="48">
        <v>4599511</v>
      </c>
      <c r="F406" s="48">
        <v>24451</v>
      </c>
      <c r="G406" s="49">
        <v>4575060</v>
      </c>
      <c r="H406" s="41" t="s">
        <v>558</v>
      </c>
      <c r="I406" s="41" t="s">
        <v>188</v>
      </c>
      <c r="J406" s="42" t="s">
        <v>150</v>
      </c>
      <c r="K406" s="40" t="s">
        <v>3676</v>
      </c>
      <c r="L406" s="40" t="s">
        <v>3677</v>
      </c>
      <c r="M406" s="40" t="s">
        <v>140</v>
      </c>
      <c r="N406" s="40" t="s">
        <v>141</v>
      </c>
      <c r="O406" s="40" t="s">
        <v>3678</v>
      </c>
      <c r="P406" s="40" t="s">
        <v>143</v>
      </c>
      <c r="Q406" s="40" t="s">
        <v>162</v>
      </c>
      <c r="R406" s="40" t="s">
        <v>163</v>
      </c>
      <c r="S406" s="40" t="s">
        <v>1218</v>
      </c>
      <c r="T406" s="40" t="s">
        <v>1219</v>
      </c>
      <c r="U406" s="40" t="s">
        <v>41</v>
      </c>
      <c r="V406" s="40" t="s">
        <v>42</v>
      </c>
      <c r="W406" s="41" t="s">
        <v>29</v>
      </c>
      <c r="X406" s="41" t="s">
        <v>30</v>
      </c>
      <c r="Y406" s="41" t="s">
        <v>31</v>
      </c>
      <c r="Z406" s="41" t="s">
        <v>7554</v>
      </c>
      <c r="AA406" s="41" t="s">
        <v>32</v>
      </c>
      <c r="AB406" s="41" t="s">
        <v>32</v>
      </c>
      <c r="AC406" s="41" t="s">
        <v>32</v>
      </c>
      <c r="AD406" s="41" t="s">
        <v>189</v>
      </c>
      <c r="AE406" s="41"/>
      <c r="AF406" s="41"/>
      <c r="AG406" s="41" t="s">
        <v>190</v>
      </c>
      <c r="AH406" s="41"/>
      <c r="AI406" s="43"/>
      <c r="AJ406" s="41"/>
      <c r="AK406" s="43"/>
      <c r="AL406" s="41"/>
      <c r="AM406" s="41" t="s">
        <v>44</v>
      </c>
      <c r="AN406" s="41" t="s">
        <v>44</v>
      </c>
      <c r="AO406" s="41" t="s">
        <v>625</v>
      </c>
      <c r="AP406" s="41" t="s">
        <v>1029</v>
      </c>
      <c r="AQ406" s="41"/>
      <c r="AR406" s="41" t="s">
        <v>11698</v>
      </c>
      <c r="AS406" s="41" t="s">
        <v>11696</v>
      </c>
      <c r="AT406" s="41" t="s">
        <v>1029</v>
      </c>
      <c r="AU406" s="40" t="s">
        <v>561</v>
      </c>
      <c r="AV406" s="40" t="s">
        <v>153</v>
      </c>
      <c r="AW406" s="40" t="s">
        <v>3680</v>
      </c>
      <c r="AX406" s="40" t="s">
        <v>2532</v>
      </c>
    </row>
    <row r="407" spans="1:50" x14ac:dyDescent="0.2">
      <c r="A407" s="40" t="s">
        <v>11699</v>
      </c>
      <c r="B407" s="40" t="s">
        <v>10639</v>
      </c>
      <c r="C407" s="40" t="s">
        <v>11700</v>
      </c>
      <c r="D407" s="40" t="s">
        <v>187</v>
      </c>
      <c r="E407" s="48">
        <v>3555872</v>
      </c>
      <c r="F407" s="48">
        <v>18900</v>
      </c>
      <c r="G407" s="49">
        <v>3536972</v>
      </c>
      <c r="H407" s="41" t="s">
        <v>558</v>
      </c>
      <c r="I407" s="41" t="s">
        <v>188</v>
      </c>
      <c r="J407" s="42" t="s">
        <v>150</v>
      </c>
      <c r="K407" s="40" t="s">
        <v>3682</v>
      </c>
      <c r="L407" s="40" t="s">
        <v>3683</v>
      </c>
      <c r="M407" s="40" t="s">
        <v>140</v>
      </c>
      <c r="N407" s="40" t="s">
        <v>141</v>
      </c>
      <c r="O407" s="40" t="s">
        <v>3684</v>
      </c>
      <c r="P407" s="40" t="s">
        <v>143</v>
      </c>
      <c r="Q407" s="40" t="s">
        <v>270</v>
      </c>
      <c r="R407" s="40" t="s">
        <v>271</v>
      </c>
      <c r="S407" s="40" t="s">
        <v>1311</v>
      </c>
      <c r="T407" s="40" t="s">
        <v>1312</v>
      </c>
      <c r="U407" s="40" t="s">
        <v>27</v>
      </c>
      <c r="V407" s="40" t="s">
        <v>28</v>
      </c>
      <c r="W407" s="41" t="s">
        <v>29</v>
      </c>
      <c r="X407" s="41" t="s">
        <v>30</v>
      </c>
      <c r="Y407" s="41" t="s">
        <v>31</v>
      </c>
      <c r="Z407" s="41" t="s">
        <v>7568</v>
      </c>
      <c r="AA407" s="41" t="s">
        <v>32</v>
      </c>
      <c r="AB407" s="41" t="s">
        <v>32</v>
      </c>
      <c r="AC407" s="41" t="s">
        <v>32</v>
      </c>
      <c r="AD407" s="41" t="s">
        <v>189</v>
      </c>
      <c r="AE407" s="41"/>
      <c r="AF407" s="41"/>
      <c r="AG407" s="41" t="s">
        <v>190</v>
      </c>
      <c r="AH407" s="41"/>
      <c r="AI407" s="43"/>
      <c r="AJ407" s="41"/>
      <c r="AK407" s="43"/>
      <c r="AL407" s="41"/>
      <c r="AM407" s="41" t="s">
        <v>82</v>
      </c>
      <c r="AN407" s="41" t="s">
        <v>82</v>
      </c>
      <c r="AO407" s="41" t="s">
        <v>626</v>
      </c>
      <c r="AP407" s="41" t="s">
        <v>1029</v>
      </c>
      <c r="AQ407" s="41"/>
      <c r="AR407" s="41" t="s">
        <v>11701</v>
      </c>
      <c r="AS407" s="41" t="s">
        <v>11699</v>
      </c>
      <c r="AT407" s="41" t="s">
        <v>1029</v>
      </c>
      <c r="AU407" s="40" t="s">
        <v>561</v>
      </c>
      <c r="AV407" s="40" t="s">
        <v>153</v>
      </c>
      <c r="AW407" s="40" t="s">
        <v>3686</v>
      </c>
      <c r="AX407" s="40" t="s">
        <v>2532</v>
      </c>
    </row>
    <row r="408" spans="1:50" x14ac:dyDescent="0.2">
      <c r="A408" s="40" t="s">
        <v>11702</v>
      </c>
      <c r="B408" s="40" t="s">
        <v>10639</v>
      </c>
      <c r="C408" s="40" t="s">
        <v>11636</v>
      </c>
      <c r="D408" s="40" t="s">
        <v>187</v>
      </c>
      <c r="E408" s="48">
        <v>4599511</v>
      </c>
      <c r="F408" s="48">
        <v>24451</v>
      </c>
      <c r="G408" s="49">
        <v>4575060</v>
      </c>
      <c r="H408" s="41" t="s">
        <v>558</v>
      </c>
      <c r="I408" s="41" t="s">
        <v>188</v>
      </c>
      <c r="J408" s="42" t="s">
        <v>150</v>
      </c>
      <c r="K408" s="40" t="s">
        <v>3748</v>
      </c>
      <c r="L408" s="40" t="s">
        <v>3749</v>
      </c>
      <c r="M408" s="40" t="s">
        <v>140</v>
      </c>
      <c r="N408" s="40" t="s">
        <v>141</v>
      </c>
      <c r="O408" s="40" t="s">
        <v>3750</v>
      </c>
      <c r="P408" s="40" t="s">
        <v>143</v>
      </c>
      <c r="Q408" s="40" t="s">
        <v>148</v>
      </c>
      <c r="R408" s="40" t="s">
        <v>149</v>
      </c>
      <c r="S408" s="40" t="s">
        <v>1203</v>
      </c>
      <c r="T408" s="40" t="s">
        <v>1204</v>
      </c>
      <c r="U408" s="40" t="s">
        <v>27</v>
      </c>
      <c r="V408" s="40" t="s">
        <v>28</v>
      </c>
      <c r="W408" s="41" t="s">
        <v>29</v>
      </c>
      <c r="X408" s="41" t="s">
        <v>30</v>
      </c>
      <c r="Y408" s="41" t="s">
        <v>31</v>
      </c>
      <c r="Z408" s="41" t="s">
        <v>7554</v>
      </c>
      <c r="AA408" s="41" t="s">
        <v>32</v>
      </c>
      <c r="AB408" s="41" t="s">
        <v>32</v>
      </c>
      <c r="AC408" s="41" t="s">
        <v>32</v>
      </c>
      <c r="AD408" s="41" t="s">
        <v>189</v>
      </c>
      <c r="AE408" s="41"/>
      <c r="AF408" s="41"/>
      <c r="AG408" s="41" t="s">
        <v>190</v>
      </c>
      <c r="AH408" s="41"/>
      <c r="AI408" s="43"/>
      <c r="AJ408" s="41"/>
      <c r="AK408" s="43"/>
      <c r="AL408" s="41"/>
      <c r="AM408" s="41" t="s">
        <v>23</v>
      </c>
      <c r="AN408" s="41" t="s">
        <v>23</v>
      </c>
      <c r="AO408" s="41" t="s">
        <v>637</v>
      </c>
      <c r="AP408" s="41" t="s">
        <v>1029</v>
      </c>
      <c r="AQ408" s="41"/>
      <c r="AR408" s="41" t="s">
        <v>11703</v>
      </c>
      <c r="AS408" s="41" t="s">
        <v>11702</v>
      </c>
      <c r="AT408" s="41" t="s">
        <v>1029</v>
      </c>
      <c r="AU408" s="40" t="s">
        <v>561</v>
      </c>
      <c r="AV408" s="40" t="s">
        <v>153</v>
      </c>
      <c r="AW408" s="40" t="s">
        <v>3752</v>
      </c>
      <c r="AX408" s="40" t="s">
        <v>1792</v>
      </c>
    </row>
    <row r="409" spans="1:50" x14ac:dyDescent="0.2">
      <c r="A409" s="40" t="s">
        <v>11704</v>
      </c>
      <c r="B409" s="40" t="s">
        <v>10639</v>
      </c>
      <c r="C409" s="40" t="s">
        <v>11655</v>
      </c>
      <c r="D409" s="40" t="s">
        <v>187</v>
      </c>
      <c r="E409" s="48">
        <v>4599511</v>
      </c>
      <c r="F409" s="48">
        <v>24451</v>
      </c>
      <c r="G409" s="49">
        <v>4575060</v>
      </c>
      <c r="H409" s="41" t="s">
        <v>558</v>
      </c>
      <c r="I409" s="41" t="s">
        <v>188</v>
      </c>
      <c r="J409" s="42" t="s">
        <v>150</v>
      </c>
      <c r="K409" s="40" t="s">
        <v>3934</v>
      </c>
      <c r="L409" s="40" t="s">
        <v>3935</v>
      </c>
      <c r="M409" s="40" t="s">
        <v>140</v>
      </c>
      <c r="N409" s="40" t="s">
        <v>141</v>
      </c>
      <c r="O409" s="40" t="s">
        <v>3936</v>
      </c>
      <c r="P409" s="40" t="s">
        <v>143</v>
      </c>
      <c r="Q409" s="40" t="s">
        <v>157</v>
      </c>
      <c r="R409" s="40" t="s">
        <v>158</v>
      </c>
      <c r="S409" s="40" t="s">
        <v>1203</v>
      </c>
      <c r="T409" s="40" t="s">
        <v>1204</v>
      </c>
      <c r="U409" s="40" t="s">
        <v>27</v>
      </c>
      <c r="V409" s="40" t="s">
        <v>28</v>
      </c>
      <c r="W409" s="41" t="s">
        <v>29</v>
      </c>
      <c r="X409" s="41" t="s">
        <v>30</v>
      </c>
      <c r="Y409" s="41" t="s">
        <v>31</v>
      </c>
      <c r="Z409" s="41" t="s">
        <v>7554</v>
      </c>
      <c r="AA409" s="41" t="s">
        <v>32</v>
      </c>
      <c r="AB409" s="41" t="s">
        <v>32</v>
      </c>
      <c r="AC409" s="41" t="s">
        <v>32</v>
      </c>
      <c r="AD409" s="41" t="s">
        <v>189</v>
      </c>
      <c r="AE409" s="41"/>
      <c r="AF409" s="41"/>
      <c r="AG409" s="41" t="s">
        <v>190</v>
      </c>
      <c r="AH409" s="41"/>
      <c r="AI409" s="43"/>
      <c r="AJ409" s="41"/>
      <c r="AK409" s="43"/>
      <c r="AL409" s="41"/>
      <c r="AM409" s="41" t="s">
        <v>23</v>
      </c>
      <c r="AN409" s="41" t="s">
        <v>23</v>
      </c>
      <c r="AO409" s="41" t="s">
        <v>684</v>
      </c>
      <c r="AP409" s="41" t="s">
        <v>1029</v>
      </c>
      <c r="AQ409" s="41"/>
      <c r="AR409" s="41" t="s">
        <v>11705</v>
      </c>
      <c r="AS409" s="41" t="s">
        <v>11704</v>
      </c>
      <c r="AT409" s="41" t="s">
        <v>1029</v>
      </c>
      <c r="AU409" s="40" t="s">
        <v>804</v>
      </c>
      <c r="AV409" s="40" t="s">
        <v>153</v>
      </c>
      <c r="AW409" s="40" t="s">
        <v>3937</v>
      </c>
      <c r="AX409" s="40" t="s">
        <v>1792</v>
      </c>
    </row>
    <row r="410" spans="1:50" x14ac:dyDescent="0.2">
      <c r="A410" s="40" t="s">
        <v>11706</v>
      </c>
      <c r="B410" s="40" t="s">
        <v>10639</v>
      </c>
      <c r="C410" s="40" t="s">
        <v>11658</v>
      </c>
      <c r="D410" s="40" t="s">
        <v>187</v>
      </c>
      <c r="E410" s="48">
        <v>4599511</v>
      </c>
      <c r="F410" s="48">
        <v>24451</v>
      </c>
      <c r="G410" s="49">
        <v>4575060</v>
      </c>
      <c r="H410" s="41" t="s">
        <v>558</v>
      </c>
      <c r="I410" s="41" t="s">
        <v>188</v>
      </c>
      <c r="J410" s="42" t="s">
        <v>150</v>
      </c>
      <c r="K410" s="40" t="s">
        <v>3961</v>
      </c>
      <c r="L410" s="40" t="s">
        <v>3962</v>
      </c>
      <c r="M410" s="40" t="s">
        <v>140</v>
      </c>
      <c r="N410" s="40" t="s">
        <v>141</v>
      </c>
      <c r="O410" s="40" t="s">
        <v>3963</v>
      </c>
      <c r="P410" s="40" t="s">
        <v>143</v>
      </c>
      <c r="Q410" s="40" t="s">
        <v>148</v>
      </c>
      <c r="R410" s="40" t="s">
        <v>149</v>
      </c>
      <c r="S410" s="40" t="s">
        <v>1311</v>
      </c>
      <c r="T410" s="40" t="s">
        <v>1312</v>
      </c>
      <c r="U410" s="40" t="s">
        <v>27</v>
      </c>
      <c r="V410" s="40" t="s">
        <v>28</v>
      </c>
      <c r="W410" s="41" t="s">
        <v>29</v>
      </c>
      <c r="X410" s="41" t="s">
        <v>30</v>
      </c>
      <c r="Y410" s="41" t="s">
        <v>31</v>
      </c>
      <c r="Z410" s="41" t="s">
        <v>7554</v>
      </c>
      <c r="AA410" s="41" t="s">
        <v>32</v>
      </c>
      <c r="AB410" s="41" t="s">
        <v>32</v>
      </c>
      <c r="AC410" s="41" t="s">
        <v>32</v>
      </c>
      <c r="AD410" s="41" t="s">
        <v>189</v>
      </c>
      <c r="AE410" s="41"/>
      <c r="AF410" s="41"/>
      <c r="AG410" s="41" t="s">
        <v>190</v>
      </c>
      <c r="AH410" s="41"/>
      <c r="AI410" s="43"/>
      <c r="AJ410" s="41"/>
      <c r="AK410" s="43"/>
      <c r="AL410" s="41"/>
      <c r="AM410" s="41" t="s">
        <v>82</v>
      </c>
      <c r="AN410" s="41" t="s">
        <v>82</v>
      </c>
      <c r="AO410" s="41" t="s">
        <v>694</v>
      </c>
      <c r="AP410" s="41" t="s">
        <v>1029</v>
      </c>
      <c r="AQ410" s="41"/>
      <c r="AR410" s="41" t="s">
        <v>11707</v>
      </c>
      <c r="AS410" s="41" t="s">
        <v>11706</v>
      </c>
      <c r="AT410" s="41" t="s">
        <v>1029</v>
      </c>
      <c r="AU410" s="40" t="s">
        <v>804</v>
      </c>
      <c r="AV410" s="40" t="s">
        <v>153</v>
      </c>
      <c r="AW410" s="40" t="s">
        <v>3964</v>
      </c>
      <c r="AX410" s="40" t="s">
        <v>2532</v>
      </c>
    </row>
    <row r="411" spans="1:50" x14ac:dyDescent="0.2">
      <c r="A411" s="40" t="s">
        <v>11708</v>
      </c>
      <c r="B411" s="40" t="s">
        <v>10639</v>
      </c>
      <c r="C411" s="40" t="s">
        <v>11709</v>
      </c>
      <c r="D411" s="40" t="s">
        <v>187</v>
      </c>
      <c r="E411" s="48">
        <v>4599511</v>
      </c>
      <c r="F411" s="48">
        <v>24451</v>
      </c>
      <c r="G411" s="49">
        <v>4575060</v>
      </c>
      <c r="H411" s="41" t="s">
        <v>558</v>
      </c>
      <c r="I411" s="41" t="s">
        <v>188</v>
      </c>
      <c r="J411" s="42" t="s">
        <v>150</v>
      </c>
      <c r="K411" s="40" t="s">
        <v>3966</v>
      </c>
      <c r="L411" s="40" t="s">
        <v>3967</v>
      </c>
      <c r="M411" s="40" t="s">
        <v>140</v>
      </c>
      <c r="N411" s="40" t="s">
        <v>141</v>
      </c>
      <c r="O411" s="40" t="s">
        <v>3968</v>
      </c>
      <c r="P411" s="40" t="s">
        <v>143</v>
      </c>
      <c r="Q411" s="40" t="s">
        <v>272</v>
      </c>
      <c r="R411" s="40" t="s">
        <v>273</v>
      </c>
      <c r="S411" s="40" t="s">
        <v>1311</v>
      </c>
      <c r="T411" s="40" t="s">
        <v>1312</v>
      </c>
      <c r="U411" s="40" t="s">
        <v>27</v>
      </c>
      <c r="V411" s="40" t="s">
        <v>28</v>
      </c>
      <c r="W411" s="41" t="s">
        <v>29</v>
      </c>
      <c r="X411" s="41" t="s">
        <v>30</v>
      </c>
      <c r="Y411" s="41" t="s">
        <v>31</v>
      </c>
      <c r="Z411" s="41" t="s">
        <v>7554</v>
      </c>
      <c r="AA411" s="41" t="s">
        <v>32</v>
      </c>
      <c r="AB411" s="41" t="s">
        <v>32</v>
      </c>
      <c r="AC411" s="41" t="s">
        <v>32</v>
      </c>
      <c r="AD411" s="41" t="s">
        <v>189</v>
      </c>
      <c r="AE411" s="41"/>
      <c r="AF411" s="41"/>
      <c r="AG411" s="41" t="s">
        <v>190</v>
      </c>
      <c r="AH411" s="41"/>
      <c r="AI411" s="43"/>
      <c r="AJ411" s="41"/>
      <c r="AK411" s="43"/>
      <c r="AL411" s="41"/>
      <c r="AM411" s="41" t="s">
        <v>82</v>
      </c>
      <c r="AN411" s="41" t="s">
        <v>82</v>
      </c>
      <c r="AO411" s="41" t="s">
        <v>696</v>
      </c>
      <c r="AP411" s="41" t="s">
        <v>1029</v>
      </c>
      <c r="AQ411" s="41"/>
      <c r="AR411" s="41" t="s">
        <v>11710</v>
      </c>
      <c r="AS411" s="41" t="s">
        <v>11708</v>
      </c>
      <c r="AT411" s="41" t="s">
        <v>1029</v>
      </c>
      <c r="AU411" s="40" t="s">
        <v>804</v>
      </c>
      <c r="AV411" s="40" t="s">
        <v>153</v>
      </c>
      <c r="AW411" s="40" t="s">
        <v>3969</v>
      </c>
      <c r="AX411" s="40" t="s">
        <v>2532</v>
      </c>
    </row>
    <row r="412" spans="1:50" x14ac:dyDescent="0.2">
      <c r="A412" s="40" t="s">
        <v>11711</v>
      </c>
      <c r="B412" s="40" t="s">
        <v>10639</v>
      </c>
      <c r="C412" s="40" t="s">
        <v>11712</v>
      </c>
      <c r="D412" s="40" t="s">
        <v>187</v>
      </c>
      <c r="E412" s="48">
        <v>3555872</v>
      </c>
      <c r="F412" s="48">
        <v>20267</v>
      </c>
      <c r="G412" s="49">
        <v>3535605</v>
      </c>
      <c r="H412" s="41" t="s">
        <v>558</v>
      </c>
      <c r="I412" s="41" t="s">
        <v>188</v>
      </c>
      <c r="J412" s="42" t="s">
        <v>150</v>
      </c>
      <c r="K412" s="40" t="s">
        <v>4334</v>
      </c>
      <c r="L412" s="40" t="s">
        <v>4335</v>
      </c>
      <c r="M412" s="40" t="s">
        <v>140</v>
      </c>
      <c r="N412" s="40" t="s">
        <v>141</v>
      </c>
      <c r="O412" s="40" t="s">
        <v>4336</v>
      </c>
      <c r="P412" s="40" t="s">
        <v>143</v>
      </c>
      <c r="Q412" s="40" t="s">
        <v>157</v>
      </c>
      <c r="R412" s="40" t="s">
        <v>158</v>
      </c>
      <c r="S412" s="40" t="s">
        <v>1218</v>
      </c>
      <c r="T412" s="40" t="s">
        <v>1219</v>
      </c>
      <c r="U412" s="40" t="s">
        <v>41</v>
      </c>
      <c r="V412" s="40" t="s">
        <v>42</v>
      </c>
      <c r="W412" s="41" t="s">
        <v>29</v>
      </c>
      <c r="X412" s="41" t="s">
        <v>30</v>
      </c>
      <c r="Y412" s="41" t="s">
        <v>31</v>
      </c>
      <c r="Z412" s="41" t="s">
        <v>7568</v>
      </c>
      <c r="AA412" s="41" t="s">
        <v>32</v>
      </c>
      <c r="AB412" s="41" t="s">
        <v>32</v>
      </c>
      <c r="AC412" s="41" t="s">
        <v>32</v>
      </c>
      <c r="AD412" s="41" t="s">
        <v>189</v>
      </c>
      <c r="AE412" s="41"/>
      <c r="AF412" s="41"/>
      <c r="AG412" s="41" t="s">
        <v>190</v>
      </c>
      <c r="AH412" s="41"/>
      <c r="AI412" s="43"/>
      <c r="AJ412" s="41"/>
      <c r="AK412" s="43"/>
      <c r="AL412" s="41"/>
      <c r="AM412" s="41" t="s">
        <v>44</v>
      </c>
      <c r="AN412" s="41" t="s">
        <v>44</v>
      </c>
      <c r="AO412" s="41" t="s">
        <v>4337</v>
      </c>
      <c r="AP412" s="41" t="s">
        <v>1029</v>
      </c>
      <c r="AQ412" s="41"/>
      <c r="AR412" s="41" t="s">
        <v>11713</v>
      </c>
      <c r="AS412" s="41" t="s">
        <v>11711</v>
      </c>
      <c r="AT412" s="41" t="s">
        <v>1029</v>
      </c>
      <c r="AU412" s="40" t="s">
        <v>668</v>
      </c>
      <c r="AV412" s="40" t="s">
        <v>153</v>
      </c>
      <c r="AW412" s="40" t="s">
        <v>4338</v>
      </c>
      <c r="AX412" s="40" t="s">
        <v>4339</v>
      </c>
    </row>
    <row r="413" spans="1:50" x14ac:dyDescent="0.2">
      <c r="A413" s="40" t="s">
        <v>11714</v>
      </c>
      <c r="B413" s="40" t="s">
        <v>10639</v>
      </c>
      <c r="C413" s="40" t="s">
        <v>11715</v>
      </c>
      <c r="D413" s="40" t="s">
        <v>187</v>
      </c>
      <c r="E413" s="48">
        <v>4599511</v>
      </c>
      <c r="F413" s="48">
        <v>24451</v>
      </c>
      <c r="G413" s="49">
        <v>4575060</v>
      </c>
      <c r="H413" s="41" t="s">
        <v>558</v>
      </c>
      <c r="I413" s="41" t="s">
        <v>188</v>
      </c>
      <c r="J413" s="42" t="s">
        <v>150</v>
      </c>
      <c r="K413" s="40" t="s">
        <v>4341</v>
      </c>
      <c r="L413" s="40" t="s">
        <v>4342</v>
      </c>
      <c r="M413" s="40" t="s">
        <v>140</v>
      </c>
      <c r="N413" s="40" t="s">
        <v>141</v>
      </c>
      <c r="O413" s="40" t="s">
        <v>4343</v>
      </c>
      <c r="P413" s="40" t="s">
        <v>143</v>
      </c>
      <c r="Q413" s="40" t="s">
        <v>151</v>
      </c>
      <c r="R413" s="40" t="s">
        <v>152</v>
      </c>
      <c r="S413" s="40" t="s">
        <v>1311</v>
      </c>
      <c r="T413" s="40" t="s">
        <v>1312</v>
      </c>
      <c r="U413" s="40" t="s">
        <v>27</v>
      </c>
      <c r="V413" s="40" t="s">
        <v>28</v>
      </c>
      <c r="W413" s="41" t="s">
        <v>29</v>
      </c>
      <c r="X413" s="41" t="s">
        <v>30</v>
      </c>
      <c r="Y413" s="41" t="s">
        <v>31</v>
      </c>
      <c r="Z413" s="41" t="s">
        <v>7554</v>
      </c>
      <c r="AA413" s="41" t="s">
        <v>32</v>
      </c>
      <c r="AB413" s="41" t="s">
        <v>32</v>
      </c>
      <c r="AC413" s="41" t="s">
        <v>32</v>
      </c>
      <c r="AD413" s="41" t="s">
        <v>189</v>
      </c>
      <c r="AE413" s="41"/>
      <c r="AF413" s="41"/>
      <c r="AG413" s="41" t="s">
        <v>190</v>
      </c>
      <c r="AH413" s="41"/>
      <c r="AI413" s="43"/>
      <c r="AJ413" s="41"/>
      <c r="AK413" s="43"/>
      <c r="AL413" s="41"/>
      <c r="AM413" s="41" t="s">
        <v>82</v>
      </c>
      <c r="AN413" s="41" t="s">
        <v>82</v>
      </c>
      <c r="AO413" s="41" t="s">
        <v>3870</v>
      </c>
      <c r="AP413" s="41" t="s">
        <v>1029</v>
      </c>
      <c r="AQ413" s="41"/>
      <c r="AR413" s="41" t="s">
        <v>11716</v>
      </c>
      <c r="AS413" s="41" t="s">
        <v>11714</v>
      </c>
      <c r="AT413" s="41" t="s">
        <v>1029</v>
      </c>
      <c r="AU413" s="40" t="s">
        <v>668</v>
      </c>
      <c r="AV413" s="40" t="s">
        <v>153</v>
      </c>
      <c r="AW413" s="40" t="s">
        <v>4344</v>
      </c>
      <c r="AX413" s="40" t="s">
        <v>4345</v>
      </c>
    </row>
    <row r="414" spans="1:50" x14ac:dyDescent="0.2">
      <c r="A414" s="40" t="s">
        <v>11717</v>
      </c>
      <c r="B414" s="40" t="s">
        <v>10639</v>
      </c>
      <c r="C414" s="40" t="s">
        <v>11712</v>
      </c>
      <c r="D414" s="40" t="s">
        <v>187</v>
      </c>
      <c r="E414" s="48">
        <v>3555872</v>
      </c>
      <c r="F414" s="48">
        <v>18900</v>
      </c>
      <c r="G414" s="49">
        <v>3536972</v>
      </c>
      <c r="H414" s="41" t="s">
        <v>558</v>
      </c>
      <c r="I414" s="41" t="s">
        <v>188</v>
      </c>
      <c r="J414" s="42" t="s">
        <v>150</v>
      </c>
      <c r="K414" s="40" t="s">
        <v>4347</v>
      </c>
      <c r="L414" s="40" t="s">
        <v>4348</v>
      </c>
      <c r="M414" s="40" t="s">
        <v>140</v>
      </c>
      <c r="N414" s="40" t="s">
        <v>141</v>
      </c>
      <c r="O414" s="40" t="s">
        <v>4349</v>
      </c>
      <c r="P414" s="40" t="s">
        <v>143</v>
      </c>
      <c r="Q414" s="40" t="s">
        <v>157</v>
      </c>
      <c r="R414" s="40" t="s">
        <v>158</v>
      </c>
      <c r="S414" s="40" t="s">
        <v>1311</v>
      </c>
      <c r="T414" s="40" t="s">
        <v>1312</v>
      </c>
      <c r="U414" s="40" t="s">
        <v>27</v>
      </c>
      <c r="V414" s="40" t="s">
        <v>28</v>
      </c>
      <c r="W414" s="41" t="s">
        <v>29</v>
      </c>
      <c r="X414" s="41" t="s">
        <v>30</v>
      </c>
      <c r="Y414" s="41" t="s">
        <v>31</v>
      </c>
      <c r="Z414" s="41" t="s">
        <v>7568</v>
      </c>
      <c r="AA414" s="41" t="s">
        <v>32</v>
      </c>
      <c r="AB414" s="41" t="s">
        <v>32</v>
      </c>
      <c r="AC414" s="41" t="s">
        <v>32</v>
      </c>
      <c r="AD414" s="41" t="s">
        <v>189</v>
      </c>
      <c r="AE414" s="41"/>
      <c r="AF414" s="41"/>
      <c r="AG414" s="41" t="s">
        <v>190</v>
      </c>
      <c r="AH414" s="41"/>
      <c r="AI414" s="43"/>
      <c r="AJ414" s="41"/>
      <c r="AK414" s="43"/>
      <c r="AL414" s="41"/>
      <c r="AM414" s="41" t="s">
        <v>82</v>
      </c>
      <c r="AN414" s="41" t="s">
        <v>82</v>
      </c>
      <c r="AO414" s="41" t="s">
        <v>4031</v>
      </c>
      <c r="AP414" s="41" t="s">
        <v>1029</v>
      </c>
      <c r="AQ414" s="41"/>
      <c r="AR414" s="41" t="s">
        <v>11718</v>
      </c>
      <c r="AS414" s="41" t="s">
        <v>11717</v>
      </c>
      <c r="AT414" s="41" t="s">
        <v>1029</v>
      </c>
      <c r="AU414" s="40" t="s">
        <v>668</v>
      </c>
      <c r="AV414" s="40" t="s">
        <v>153</v>
      </c>
      <c r="AW414" s="40" t="s">
        <v>4350</v>
      </c>
      <c r="AX414" s="40" t="s">
        <v>4339</v>
      </c>
    </row>
    <row r="415" spans="1:50" x14ac:dyDescent="0.2">
      <c r="A415" s="40" t="s">
        <v>11719</v>
      </c>
      <c r="B415" s="40" t="s">
        <v>10639</v>
      </c>
      <c r="C415" s="40" t="s">
        <v>11715</v>
      </c>
      <c r="D415" s="40" t="s">
        <v>187</v>
      </c>
      <c r="E415" s="48">
        <v>4599511</v>
      </c>
      <c r="F415" s="48">
        <v>24451</v>
      </c>
      <c r="G415" s="49">
        <v>4575060</v>
      </c>
      <c r="H415" s="41" t="s">
        <v>558</v>
      </c>
      <c r="I415" s="41" t="s">
        <v>188</v>
      </c>
      <c r="J415" s="42" t="s">
        <v>150</v>
      </c>
      <c r="K415" s="40" t="s">
        <v>4589</v>
      </c>
      <c r="L415" s="40" t="s">
        <v>4590</v>
      </c>
      <c r="M415" s="40" t="s">
        <v>140</v>
      </c>
      <c r="N415" s="40" t="s">
        <v>141</v>
      </c>
      <c r="O415" s="40" t="s">
        <v>4591</v>
      </c>
      <c r="P415" s="40" t="s">
        <v>143</v>
      </c>
      <c r="Q415" s="40" t="s">
        <v>151</v>
      </c>
      <c r="R415" s="40" t="s">
        <v>152</v>
      </c>
      <c r="S415" s="40" t="s">
        <v>1311</v>
      </c>
      <c r="T415" s="40" t="s">
        <v>1312</v>
      </c>
      <c r="U415" s="40" t="s">
        <v>27</v>
      </c>
      <c r="V415" s="40" t="s">
        <v>28</v>
      </c>
      <c r="W415" s="41" t="s">
        <v>29</v>
      </c>
      <c r="X415" s="41" t="s">
        <v>30</v>
      </c>
      <c r="Y415" s="41" t="s">
        <v>31</v>
      </c>
      <c r="Z415" s="41" t="s">
        <v>7554</v>
      </c>
      <c r="AA415" s="41" t="s">
        <v>32</v>
      </c>
      <c r="AB415" s="41" t="s">
        <v>32</v>
      </c>
      <c r="AC415" s="41" t="s">
        <v>32</v>
      </c>
      <c r="AD415" s="41" t="s">
        <v>189</v>
      </c>
      <c r="AE415" s="41"/>
      <c r="AF415" s="41"/>
      <c r="AG415" s="41" t="s">
        <v>190</v>
      </c>
      <c r="AH415" s="41"/>
      <c r="AI415" s="43"/>
      <c r="AJ415" s="41"/>
      <c r="AK415" s="43"/>
      <c r="AL415" s="41"/>
      <c r="AM415" s="41" t="s">
        <v>82</v>
      </c>
      <c r="AN415" s="41" t="s">
        <v>82</v>
      </c>
      <c r="AO415" s="41" t="s">
        <v>1073</v>
      </c>
      <c r="AP415" s="41" t="s">
        <v>1029</v>
      </c>
      <c r="AQ415" s="41"/>
      <c r="AR415" s="41" t="s">
        <v>11720</v>
      </c>
      <c r="AS415" s="41" t="s">
        <v>11719</v>
      </c>
      <c r="AT415" s="41" t="s">
        <v>1029</v>
      </c>
      <c r="AU415" s="40" t="s">
        <v>1026</v>
      </c>
      <c r="AV415" s="40" t="s">
        <v>153</v>
      </c>
      <c r="AW415" s="40" t="s">
        <v>4592</v>
      </c>
      <c r="AX415" s="40" t="s">
        <v>4593</v>
      </c>
    </row>
    <row r="416" spans="1:50" x14ac:dyDescent="0.2">
      <c r="A416" s="40" t="s">
        <v>9856</v>
      </c>
      <c r="B416" s="40" t="s">
        <v>10639</v>
      </c>
      <c r="C416" s="40" t="s">
        <v>11712</v>
      </c>
      <c r="D416" s="40" t="s">
        <v>187</v>
      </c>
      <c r="E416" s="48">
        <v>3679608</v>
      </c>
      <c r="F416" s="48">
        <v>20974</v>
      </c>
      <c r="G416" s="49">
        <v>3658634</v>
      </c>
      <c r="H416" s="41" t="s">
        <v>558</v>
      </c>
      <c r="I416" s="41" t="s">
        <v>188</v>
      </c>
      <c r="J416" s="42" t="s">
        <v>150</v>
      </c>
      <c r="K416" s="40" t="s">
        <v>6971</v>
      </c>
      <c r="L416" s="40" t="s">
        <v>6972</v>
      </c>
      <c r="M416" s="40" t="s">
        <v>140</v>
      </c>
      <c r="N416" s="40" t="s">
        <v>141</v>
      </c>
      <c r="O416" s="40" t="s">
        <v>6973</v>
      </c>
      <c r="P416" s="40" t="s">
        <v>143</v>
      </c>
      <c r="Q416" s="40" t="s">
        <v>157</v>
      </c>
      <c r="R416" s="40" t="s">
        <v>158</v>
      </c>
      <c r="S416" s="40" t="s">
        <v>1311</v>
      </c>
      <c r="T416" s="40" t="s">
        <v>1312</v>
      </c>
      <c r="U416" s="40" t="s">
        <v>27</v>
      </c>
      <c r="V416" s="40" t="s">
        <v>28</v>
      </c>
      <c r="W416" s="41" t="s">
        <v>29</v>
      </c>
      <c r="X416" s="41" t="s">
        <v>30</v>
      </c>
      <c r="Y416" s="41" t="s">
        <v>31</v>
      </c>
      <c r="Z416" s="41" t="s">
        <v>11216</v>
      </c>
      <c r="AA416" s="41" t="s">
        <v>32</v>
      </c>
      <c r="AB416" s="41" t="s">
        <v>32</v>
      </c>
      <c r="AC416" s="41" t="s">
        <v>32</v>
      </c>
      <c r="AD416" s="41" t="s">
        <v>189</v>
      </c>
      <c r="AE416" s="41"/>
      <c r="AF416" s="41"/>
      <c r="AG416" s="41" t="s">
        <v>190</v>
      </c>
      <c r="AH416" s="41"/>
      <c r="AI416" s="43"/>
      <c r="AJ416" s="41"/>
      <c r="AK416" s="43"/>
      <c r="AL416" s="41"/>
      <c r="AM416" s="41" t="s">
        <v>82</v>
      </c>
      <c r="AN416" s="41" t="s">
        <v>82</v>
      </c>
      <c r="AO416" s="41" t="s">
        <v>1183</v>
      </c>
      <c r="AP416" s="41" t="s">
        <v>1029</v>
      </c>
      <c r="AQ416" s="41"/>
      <c r="AR416" s="41" t="s">
        <v>9855</v>
      </c>
      <c r="AS416" s="41" t="s">
        <v>9856</v>
      </c>
      <c r="AT416" s="41" t="s">
        <v>1029</v>
      </c>
      <c r="AU416" s="40" t="s">
        <v>6908</v>
      </c>
      <c r="AV416" s="40" t="s">
        <v>153</v>
      </c>
      <c r="AW416" s="40" t="s">
        <v>6974</v>
      </c>
      <c r="AX416" s="40" t="s">
        <v>6975</v>
      </c>
    </row>
    <row r="417" spans="1:50" x14ac:dyDescent="0.2">
      <c r="A417" s="40" t="s">
        <v>9858</v>
      </c>
      <c r="B417" s="40" t="s">
        <v>10639</v>
      </c>
      <c r="C417" s="40" t="s">
        <v>11721</v>
      </c>
      <c r="D417" s="40" t="s">
        <v>187</v>
      </c>
      <c r="E417" s="48">
        <v>3679609</v>
      </c>
      <c r="F417" s="48">
        <v>19561</v>
      </c>
      <c r="G417" s="49">
        <v>3660048</v>
      </c>
      <c r="H417" s="41" t="s">
        <v>558</v>
      </c>
      <c r="I417" s="41" t="s">
        <v>188</v>
      </c>
      <c r="J417" s="42" t="s">
        <v>150</v>
      </c>
      <c r="K417" s="40" t="s">
        <v>6977</v>
      </c>
      <c r="L417" s="40" t="s">
        <v>6978</v>
      </c>
      <c r="M417" s="40" t="s">
        <v>140</v>
      </c>
      <c r="N417" s="40" t="s">
        <v>141</v>
      </c>
      <c r="O417" s="40" t="s">
        <v>6979</v>
      </c>
      <c r="P417" s="40" t="s">
        <v>143</v>
      </c>
      <c r="Q417" s="40" t="s">
        <v>155</v>
      </c>
      <c r="R417" s="40" t="s">
        <v>156</v>
      </c>
      <c r="S417" s="40" t="s">
        <v>1218</v>
      </c>
      <c r="T417" s="40" t="s">
        <v>1219</v>
      </c>
      <c r="U417" s="40" t="s">
        <v>41</v>
      </c>
      <c r="V417" s="40" t="s">
        <v>42</v>
      </c>
      <c r="W417" s="41" t="s">
        <v>29</v>
      </c>
      <c r="X417" s="41" t="s">
        <v>30</v>
      </c>
      <c r="Y417" s="41" t="s">
        <v>31</v>
      </c>
      <c r="Z417" s="41" t="s">
        <v>11218</v>
      </c>
      <c r="AA417" s="41" t="s">
        <v>32</v>
      </c>
      <c r="AB417" s="41" t="s">
        <v>32</v>
      </c>
      <c r="AC417" s="41" t="s">
        <v>32</v>
      </c>
      <c r="AD417" s="41" t="s">
        <v>189</v>
      </c>
      <c r="AE417" s="41"/>
      <c r="AF417" s="41"/>
      <c r="AG417" s="41" t="s">
        <v>190</v>
      </c>
      <c r="AH417" s="41"/>
      <c r="AI417" s="43"/>
      <c r="AJ417" s="41"/>
      <c r="AK417" s="43"/>
      <c r="AL417" s="41"/>
      <c r="AM417" s="41" t="s">
        <v>44</v>
      </c>
      <c r="AN417" s="41" t="s">
        <v>44</v>
      </c>
      <c r="AO417" s="41" t="s">
        <v>1184</v>
      </c>
      <c r="AP417" s="41" t="s">
        <v>1029</v>
      </c>
      <c r="AQ417" s="41"/>
      <c r="AR417" s="41" t="s">
        <v>9857</v>
      </c>
      <c r="AS417" s="41" t="s">
        <v>9858</v>
      </c>
      <c r="AT417" s="41" t="s">
        <v>1029</v>
      </c>
      <c r="AU417" s="40" t="s">
        <v>6908</v>
      </c>
      <c r="AV417" s="40" t="s">
        <v>153</v>
      </c>
      <c r="AW417" s="40" t="s">
        <v>6980</v>
      </c>
      <c r="AX417" s="40" t="s">
        <v>4345</v>
      </c>
    </row>
    <row r="418" spans="1:50" x14ac:dyDescent="0.2">
      <c r="A418" s="40" t="s">
        <v>9860</v>
      </c>
      <c r="B418" s="40" t="s">
        <v>10639</v>
      </c>
      <c r="C418" s="40" t="s">
        <v>11650</v>
      </c>
      <c r="D418" s="40" t="s">
        <v>187</v>
      </c>
      <c r="E418" s="48">
        <v>3679609</v>
      </c>
      <c r="F418" s="48">
        <v>19561</v>
      </c>
      <c r="G418" s="49">
        <v>3660048</v>
      </c>
      <c r="H418" s="41" t="s">
        <v>558</v>
      </c>
      <c r="I418" s="41" t="s">
        <v>188</v>
      </c>
      <c r="J418" s="42" t="s">
        <v>150</v>
      </c>
      <c r="K418" s="40" t="s">
        <v>6982</v>
      </c>
      <c r="L418" s="40" t="s">
        <v>6983</v>
      </c>
      <c r="M418" s="40" t="s">
        <v>140</v>
      </c>
      <c r="N418" s="40" t="s">
        <v>141</v>
      </c>
      <c r="O418" s="40" t="s">
        <v>6984</v>
      </c>
      <c r="P418" s="40" t="s">
        <v>143</v>
      </c>
      <c r="Q418" s="40" t="s">
        <v>157</v>
      </c>
      <c r="R418" s="40" t="s">
        <v>158</v>
      </c>
      <c r="S418" s="40" t="s">
        <v>1203</v>
      </c>
      <c r="T418" s="40" t="s">
        <v>1204</v>
      </c>
      <c r="U418" s="40" t="s">
        <v>27</v>
      </c>
      <c r="V418" s="40" t="s">
        <v>28</v>
      </c>
      <c r="W418" s="41" t="s">
        <v>29</v>
      </c>
      <c r="X418" s="41" t="s">
        <v>30</v>
      </c>
      <c r="Y418" s="41" t="s">
        <v>31</v>
      </c>
      <c r="Z418" s="41" t="s">
        <v>11218</v>
      </c>
      <c r="AA418" s="41" t="s">
        <v>32</v>
      </c>
      <c r="AB418" s="41" t="s">
        <v>32</v>
      </c>
      <c r="AC418" s="41" t="s">
        <v>32</v>
      </c>
      <c r="AD418" s="41" t="s">
        <v>189</v>
      </c>
      <c r="AE418" s="41"/>
      <c r="AF418" s="41"/>
      <c r="AG418" s="41" t="s">
        <v>190</v>
      </c>
      <c r="AH418" s="41"/>
      <c r="AI418" s="43"/>
      <c r="AJ418" s="41"/>
      <c r="AK418" s="43"/>
      <c r="AL418" s="41"/>
      <c r="AM418" s="41" t="s">
        <v>23</v>
      </c>
      <c r="AN418" s="41" t="s">
        <v>23</v>
      </c>
      <c r="AO418" s="41" t="s">
        <v>1185</v>
      </c>
      <c r="AP418" s="41" t="s">
        <v>1029</v>
      </c>
      <c r="AQ418" s="41"/>
      <c r="AR418" s="41" t="s">
        <v>9859</v>
      </c>
      <c r="AS418" s="41" t="s">
        <v>9860</v>
      </c>
      <c r="AT418" s="41" t="s">
        <v>1029</v>
      </c>
      <c r="AU418" s="40" t="s">
        <v>6908</v>
      </c>
      <c r="AV418" s="40" t="s">
        <v>153</v>
      </c>
      <c r="AW418" s="40" t="s">
        <v>6985</v>
      </c>
      <c r="AX418" s="40" t="s">
        <v>6986</v>
      </c>
    </row>
    <row r="419" spans="1:50" x14ac:dyDescent="0.2">
      <c r="A419" s="40" t="s">
        <v>11722</v>
      </c>
      <c r="B419" s="40" t="s">
        <v>10639</v>
      </c>
      <c r="C419" s="40" t="s">
        <v>11723</v>
      </c>
      <c r="D419" s="40" t="s">
        <v>187</v>
      </c>
      <c r="E419" s="48">
        <v>6180000</v>
      </c>
      <c r="F419" s="48">
        <v>32852</v>
      </c>
      <c r="G419" s="49">
        <v>6147148</v>
      </c>
      <c r="H419" s="41" t="s">
        <v>558</v>
      </c>
      <c r="I419" s="41" t="s">
        <v>188</v>
      </c>
      <c r="J419" s="42" t="s">
        <v>150</v>
      </c>
      <c r="K419" s="40" t="s">
        <v>1499</v>
      </c>
      <c r="L419" s="40" t="s">
        <v>1500</v>
      </c>
      <c r="M419" s="40" t="s">
        <v>140</v>
      </c>
      <c r="N419" s="40" t="s">
        <v>141</v>
      </c>
      <c r="O419" s="40" t="s">
        <v>1501</v>
      </c>
      <c r="P419" s="40" t="s">
        <v>143</v>
      </c>
      <c r="Q419" s="40" t="s">
        <v>151</v>
      </c>
      <c r="R419" s="40" t="s">
        <v>152</v>
      </c>
      <c r="S419" s="40" t="s">
        <v>1218</v>
      </c>
      <c r="T419" s="40" t="s">
        <v>1219</v>
      </c>
      <c r="U419" s="40" t="s">
        <v>27</v>
      </c>
      <c r="V419" s="40" t="s">
        <v>28</v>
      </c>
      <c r="W419" s="41" t="s">
        <v>29</v>
      </c>
      <c r="X419" s="41" t="s">
        <v>30</v>
      </c>
      <c r="Y419" s="41" t="s">
        <v>31</v>
      </c>
      <c r="Z419" s="41" t="s">
        <v>7464</v>
      </c>
      <c r="AA419" s="41" t="s">
        <v>32</v>
      </c>
      <c r="AB419" s="41" t="s">
        <v>32</v>
      </c>
      <c r="AC419" s="41" t="s">
        <v>32</v>
      </c>
      <c r="AD419" s="41" t="s">
        <v>189</v>
      </c>
      <c r="AE419" s="41"/>
      <c r="AF419" s="41"/>
      <c r="AG419" s="41" t="s">
        <v>190</v>
      </c>
      <c r="AH419" s="41"/>
      <c r="AI419" s="43"/>
      <c r="AJ419" s="41"/>
      <c r="AK419" s="43"/>
      <c r="AL419" s="41"/>
      <c r="AM419" s="41" t="s">
        <v>57</v>
      </c>
      <c r="AN419" s="41" t="s">
        <v>57</v>
      </c>
      <c r="AO419" s="41" t="s">
        <v>40</v>
      </c>
      <c r="AP419" s="41" t="s">
        <v>1029</v>
      </c>
      <c r="AQ419" s="41"/>
      <c r="AR419" s="41" t="s">
        <v>11724</v>
      </c>
      <c r="AS419" s="41" t="s">
        <v>11722</v>
      </c>
      <c r="AT419" s="41" t="s">
        <v>1029</v>
      </c>
      <c r="AU419" s="40" t="s">
        <v>1497</v>
      </c>
      <c r="AV419" s="40" t="s">
        <v>153</v>
      </c>
      <c r="AW419" s="40" t="s">
        <v>1504</v>
      </c>
      <c r="AX419" s="40" t="s">
        <v>1505</v>
      </c>
    </row>
    <row r="420" spans="1:50" x14ac:dyDescent="0.2">
      <c r="A420" s="40" t="s">
        <v>11725</v>
      </c>
      <c r="B420" s="40" t="s">
        <v>10639</v>
      </c>
      <c r="C420" s="40" t="s">
        <v>11726</v>
      </c>
      <c r="D420" s="40" t="s">
        <v>187</v>
      </c>
      <c r="E420" s="48">
        <v>2369000</v>
      </c>
      <c r="F420" s="48">
        <v>11779</v>
      </c>
      <c r="G420" s="49">
        <v>2357221</v>
      </c>
      <c r="H420" s="41" t="s">
        <v>558</v>
      </c>
      <c r="I420" s="41" t="s">
        <v>188</v>
      </c>
      <c r="J420" s="42" t="s">
        <v>150</v>
      </c>
      <c r="K420" s="40" t="s">
        <v>1507</v>
      </c>
      <c r="L420" s="40" t="s">
        <v>1508</v>
      </c>
      <c r="M420" s="40" t="s">
        <v>140</v>
      </c>
      <c r="N420" s="40" t="s">
        <v>141</v>
      </c>
      <c r="O420" s="40" t="s">
        <v>1509</v>
      </c>
      <c r="P420" s="40" t="s">
        <v>143</v>
      </c>
      <c r="Q420" s="40" t="s">
        <v>151</v>
      </c>
      <c r="R420" s="40" t="s">
        <v>152</v>
      </c>
      <c r="S420" s="40" t="s">
        <v>1218</v>
      </c>
      <c r="T420" s="40" t="s">
        <v>1219</v>
      </c>
      <c r="U420" s="40" t="s">
        <v>27</v>
      </c>
      <c r="V420" s="40" t="s">
        <v>28</v>
      </c>
      <c r="W420" s="41" t="s">
        <v>29</v>
      </c>
      <c r="X420" s="41" t="s">
        <v>30</v>
      </c>
      <c r="Y420" s="41" t="s">
        <v>31</v>
      </c>
      <c r="Z420" s="41" t="s">
        <v>7465</v>
      </c>
      <c r="AA420" s="41" t="s">
        <v>32</v>
      </c>
      <c r="AB420" s="41" t="s">
        <v>32</v>
      </c>
      <c r="AC420" s="41" t="s">
        <v>32</v>
      </c>
      <c r="AD420" s="41" t="s">
        <v>189</v>
      </c>
      <c r="AE420" s="41"/>
      <c r="AF420" s="41"/>
      <c r="AG420" s="41" t="s">
        <v>190</v>
      </c>
      <c r="AH420" s="41"/>
      <c r="AI420" s="43"/>
      <c r="AJ420" s="41"/>
      <c r="AK420" s="43"/>
      <c r="AL420" s="41"/>
      <c r="AM420" s="41" t="s">
        <v>57</v>
      </c>
      <c r="AN420" s="41" t="s">
        <v>57</v>
      </c>
      <c r="AO420" s="41" t="s">
        <v>43</v>
      </c>
      <c r="AP420" s="41" t="s">
        <v>1029</v>
      </c>
      <c r="AQ420" s="41"/>
      <c r="AR420" s="41" t="s">
        <v>11727</v>
      </c>
      <c r="AS420" s="41" t="s">
        <v>11725</v>
      </c>
      <c r="AT420" s="41" t="s">
        <v>1029</v>
      </c>
      <c r="AU420" s="40" t="s">
        <v>1497</v>
      </c>
      <c r="AV420" s="40" t="s">
        <v>154</v>
      </c>
      <c r="AW420" s="40" t="s">
        <v>1512</v>
      </c>
      <c r="AX420" s="40" t="s">
        <v>1513</v>
      </c>
    </row>
    <row r="421" spans="1:50" x14ac:dyDescent="0.2">
      <c r="A421" s="40" t="s">
        <v>11728</v>
      </c>
      <c r="B421" s="40" t="s">
        <v>10639</v>
      </c>
      <c r="C421" s="40" t="s">
        <v>11729</v>
      </c>
      <c r="D421" s="40" t="s">
        <v>187</v>
      </c>
      <c r="E421" s="48">
        <v>5033600</v>
      </c>
      <c r="F421" s="48">
        <v>26758</v>
      </c>
      <c r="G421" s="49">
        <v>5006842</v>
      </c>
      <c r="H421" s="41" t="s">
        <v>558</v>
      </c>
      <c r="I421" s="41" t="s">
        <v>188</v>
      </c>
      <c r="J421" s="42" t="s">
        <v>150</v>
      </c>
      <c r="K421" s="40" t="s">
        <v>1515</v>
      </c>
      <c r="L421" s="40" t="s">
        <v>1516</v>
      </c>
      <c r="M421" s="40" t="s">
        <v>140</v>
      </c>
      <c r="N421" s="40" t="s">
        <v>141</v>
      </c>
      <c r="O421" s="40" t="s">
        <v>1517</v>
      </c>
      <c r="P421" s="40" t="s">
        <v>143</v>
      </c>
      <c r="Q421" s="40" t="s">
        <v>148</v>
      </c>
      <c r="R421" s="40" t="s">
        <v>149</v>
      </c>
      <c r="S421" s="40" t="s">
        <v>1359</v>
      </c>
      <c r="T421" s="40" t="s">
        <v>1360</v>
      </c>
      <c r="U421" s="40" t="s">
        <v>99</v>
      </c>
      <c r="V421" s="40" t="s">
        <v>100</v>
      </c>
      <c r="W421" s="41" t="s">
        <v>37</v>
      </c>
      <c r="X421" s="41" t="s">
        <v>48</v>
      </c>
      <c r="Y421" s="41" t="s">
        <v>31</v>
      </c>
      <c r="Z421" s="41" t="s">
        <v>7466</v>
      </c>
      <c r="AA421" s="41" t="s">
        <v>32</v>
      </c>
      <c r="AB421" s="41" t="s">
        <v>32</v>
      </c>
      <c r="AC421" s="41" t="s">
        <v>32</v>
      </c>
      <c r="AD421" s="41" t="s">
        <v>189</v>
      </c>
      <c r="AE421" s="41"/>
      <c r="AF421" s="41"/>
      <c r="AG421" s="41" t="s">
        <v>190</v>
      </c>
      <c r="AH421" s="41"/>
      <c r="AI421" s="43"/>
      <c r="AJ421" s="41"/>
      <c r="AK421" s="43"/>
      <c r="AL421" s="41"/>
      <c r="AM421" s="41" t="s">
        <v>98</v>
      </c>
      <c r="AN421" s="41" t="s">
        <v>98</v>
      </c>
      <c r="AO421" s="41" t="s">
        <v>44</v>
      </c>
      <c r="AP421" s="41" t="s">
        <v>1029</v>
      </c>
      <c r="AQ421" s="41"/>
      <c r="AR421" s="41" t="s">
        <v>11730</v>
      </c>
      <c r="AS421" s="41" t="s">
        <v>11728</v>
      </c>
      <c r="AT421" s="41" t="s">
        <v>1029</v>
      </c>
      <c r="AU421" s="40" t="s">
        <v>1497</v>
      </c>
      <c r="AV421" s="40" t="s">
        <v>153</v>
      </c>
      <c r="AW421" s="40" t="s">
        <v>1520</v>
      </c>
      <c r="AX421" s="40" t="s">
        <v>1521</v>
      </c>
    </row>
    <row r="422" spans="1:50" x14ac:dyDescent="0.2">
      <c r="A422" s="40" t="s">
        <v>11731</v>
      </c>
      <c r="B422" s="40" t="s">
        <v>10639</v>
      </c>
      <c r="C422" s="40" t="s">
        <v>11553</v>
      </c>
      <c r="D422" s="40" t="s">
        <v>187</v>
      </c>
      <c r="E422" s="48">
        <v>4635000</v>
      </c>
      <c r="F422" s="48">
        <v>24639</v>
      </c>
      <c r="G422" s="49">
        <v>4610361</v>
      </c>
      <c r="H422" s="41" t="s">
        <v>558</v>
      </c>
      <c r="I422" s="41" t="s">
        <v>188</v>
      </c>
      <c r="J422" s="42" t="s">
        <v>150</v>
      </c>
      <c r="K422" s="40" t="s">
        <v>1523</v>
      </c>
      <c r="L422" s="40" t="s">
        <v>1524</v>
      </c>
      <c r="M422" s="40" t="s">
        <v>140</v>
      </c>
      <c r="N422" s="40" t="s">
        <v>141</v>
      </c>
      <c r="O422" s="40" t="s">
        <v>1525</v>
      </c>
      <c r="P422" s="40" t="s">
        <v>143</v>
      </c>
      <c r="Q422" s="40" t="s">
        <v>155</v>
      </c>
      <c r="R422" s="40" t="s">
        <v>156</v>
      </c>
      <c r="S422" s="40" t="s">
        <v>1218</v>
      </c>
      <c r="T422" s="40" t="s">
        <v>1219</v>
      </c>
      <c r="U422" s="40" t="s">
        <v>27</v>
      </c>
      <c r="V422" s="40" t="s">
        <v>28</v>
      </c>
      <c r="W422" s="41" t="s">
        <v>29</v>
      </c>
      <c r="X422" s="41" t="s">
        <v>30</v>
      </c>
      <c r="Y422" s="41" t="s">
        <v>31</v>
      </c>
      <c r="Z422" s="41" t="s">
        <v>7467</v>
      </c>
      <c r="AA422" s="41" t="s">
        <v>32</v>
      </c>
      <c r="AB422" s="41" t="s">
        <v>32</v>
      </c>
      <c r="AC422" s="41" t="s">
        <v>32</v>
      </c>
      <c r="AD422" s="41" t="s">
        <v>189</v>
      </c>
      <c r="AE422" s="41"/>
      <c r="AF422" s="41"/>
      <c r="AG422" s="41" t="s">
        <v>190</v>
      </c>
      <c r="AH422" s="41"/>
      <c r="AI422" s="43"/>
      <c r="AJ422" s="41"/>
      <c r="AK422" s="43"/>
      <c r="AL422" s="41"/>
      <c r="AM422" s="41" t="s">
        <v>57</v>
      </c>
      <c r="AN422" s="41" t="s">
        <v>57</v>
      </c>
      <c r="AO422" s="41" t="s">
        <v>45</v>
      </c>
      <c r="AP422" s="41" t="s">
        <v>1029</v>
      </c>
      <c r="AQ422" s="41"/>
      <c r="AR422" s="41" t="s">
        <v>11732</v>
      </c>
      <c r="AS422" s="41" t="s">
        <v>11731</v>
      </c>
      <c r="AT422" s="41" t="s">
        <v>1029</v>
      </c>
      <c r="AU422" s="40" t="s">
        <v>1497</v>
      </c>
      <c r="AV422" s="40" t="s">
        <v>153</v>
      </c>
      <c r="AW422" s="40" t="s">
        <v>1528</v>
      </c>
      <c r="AX422" s="40" t="s">
        <v>1529</v>
      </c>
    </row>
    <row r="423" spans="1:50" x14ac:dyDescent="0.2">
      <c r="A423" s="40" t="s">
        <v>11733</v>
      </c>
      <c r="B423" s="40" t="s">
        <v>10639</v>
      </c>
      <c r="C423" s="40" t="s">
        <v>11734</v>
      </c>
      <c r="D423" s="40" t="s">
        <v>187</v>
      </c>
      <c r="E423" s="48">
        <v>4547675</v>
      </c>
      <c r="F423" s="48">
        <v>24175</v>
      </c>
      <c r="G423" s="49">
        <v>4523500</v>
      </c>
      <c r="H423" s="41" t="s">
        <v>558</v>
      </c>
      <c r="I423" s="41" t="s">
        <v>188</v>
      </c>
      <c r="J423" s="42" t="s">
        <v>150</v>
      </c>
      <c r="K423" s="40" t="s">
        <v>1531</v>
      </c>
      <c r="L423" s="40" t="s">
        <v>1532</v>
      </c>
      <c r="M423" s="40" t="s">
        <v>140</v>
      </c>
      <c r="N423" s="40" t="s">
        <v>141</v>
      </c>
      <c r="O423" s="40" t="s">
        <v>1533</v>
      </c>
      <c r="P423" s="40" t="s">
        <v>143</v>
      </c>
      <c r="Q423" s="40" t="s">
        <v>157</v>
      </c>
      <c r="R423" s="40" t="s">
        <v>158</v>
      </c>
      <c r="S423" s="40" t="s">
        <v>1218</v>
      </c>
      <c r="T423" s="40" t="s">
        <v>1219</v>
      </c>
      <c r="U423" s="40" t="s">
        <v>27</v>
      </c>
      <c r="V423" s="40" t="s">
        <v>28</v>
      </c>
      <c r="W423" s="41" t="s">
        <v>29</v>
      </c>
      <c r="X423" s="41" t="s">
        <v>30</v>
      </c>
      <c r="Y423" s="41" t="s">
        <v>31</v>
      </c>
      <c r="Z423" s="41" t="s">
        <v>7468</v>
      </c>
      <c r="AA423" s="41" t="s">
        <v>32</v>
      </c>
      <c r="AB423" s="41" t="s">
        <v>32</v>
      </c>
      <c r="AC423" s="41" t="s">
        <v>32</v>
      </c>
      <c r="AD423" s="41" t="s">
        <v>189</v>
      </c>
      <c r="AE423" s="41"/>
      <c r="AF423" s="41"/>
      <c r="AG423" s="41" t="s">
        <v>190</v>
      </c>
      <c r="AH423" s="41"/>
      <c r="AI423" s="43"/>
      <c r="AJ423" s="41"/>
      <c r="AK423" s="43"/>
      <c r="AL423" s="41"/>
      <c r="AM423" s="41" t="s">
        <v>57</v>
      </c>
      <c r="AN423" s="41" t="s">
        <v>57</v>
      </c>
      <c r="AO423" s="41" t="s">
        <v>46</v>
      </c>
      <c r="AP423" s="41" t="s">
        <v>1029</v>
      </c>
      <c r="AQ423" s="41"/>
      <c r="AR423" s="41" t="s">
        <v>11735</v>
      </c>
      <c r="AS423" s="41" t="s">
        <v>11733</v>
      </c>
      <c r="AT423" s="41" t="s">
        <v>1029</v>
      </c>
      <c r="AU423" s="40" t="s">
        <v>1497</v>
      </c>
      <c r="AV423" s="40" t="s">
        <v>153</v>
      </c>
      <c r="AW423" s="40" t="s">
        <v>1536</v>
      </c>
      <c r="AX423" s="40" t="s">
        <v>1537</v>
      </c>
    </row>
    <row r="424" spans="1:50" x14ac:dyDescent="0.2">
      <c r="A424" s="40" t="s">
        <v>11736</v>
      </c>
      <c r="B424" s="40" t="s">
        <v>10639</v>
      </c>
      <c r="C424" s="40" t="s">
        <v>11726</v>
      </c>
      <c r="D424" s="40" t="s">
        <v>187</v>
      </c>
      <c r="E424" s="48">
        <v>3024111</v>
      </c>
      <c r="F424" s="48">
        <v>15710</v>
      </c>
      <c r="G424" s="49">
        <v>3008401</v>
      </c>
      <c r="H424" s="41" t="s">
        <v>558</v>
      </c>
      <c r="I424" s="41" t="s">
        <v>188</v>
      </c>
      <c r="J424" s="42" t="s">
        <v>150</v>
      </c>
      <c r="K424" s="40" t="s">
        <v>1539</v>
      </c>
      <c r="L424" s="40" t="s">
        <v>1540</v>
      </c>
      <c r="M424" s="40" t="s">
        <v>140</v>
      </c>
      <c r="N424" s="40" t="s">
        <v>141</v>
      </c>
      <c r="O424" s="40" t="s">
        <v>1541</v>
      </c>
      <c r="P424" s="40" t="s">
        <v>143</v>
      </c>
      <c r="Q424" s="40" t="s">
        <v>151</v>
      </c>
      <c r="R424" s="40" t="s">
        <v>152</v>
      </c>
      <c r="S424" s="40" t="s">
        <v>1359</v>
      </c>
      <c r="T424" s="40" t="s">
        <v>1360</v>
      </c>
      <c r="U424" s="40" t="s">
        <v>99</v>
      </c>
      <c r="V424" s="40" t="s">
        <v>100</v>
      </c>
      <c r="W424" s="41" t="s">
        <v>37</v>
      </c>
      <c r="X424" s="41" t="s">
        <v>48</v>
      </c>
      <c r="Y424" s="41" t="s">
        <v>31</v>
      </c>
      <c r="Z424" s="41" t="s">
        <v>7469</v>
      </c>
      <c r="AA424" s="41" t="s">
        <v>32</v>
      </c>
      <c r="AB424" s="41" t="s">
        <v>32</v>
      </c>
      <c r="AC424" s="41" t="s">
        <v>32</v>
      </c>
      <c r="AD424" s="41" t="s">
        <v>189</v>
      </c>
      <c r="AE424" s="41"/>
      <c r="AF424" s="41"/>
      <c r="AG424" s="41" t="s">
        <v>190</v>
      </c>
      <c r="AH424" s="41"/>
      <c r="AI424" s="43"/>
      <c r="AJ424" s="41"/>
      <c r="AK424" s="43"/>
      <c r="AL424" s="41"/>
      <c r="AM424" s="41" t="s">
        <v>98</v>
      </c>
      <c r="AN424" s="41" t="s">
        <v>98</v>
      </c>
      <c r="AO424" s="41" t="s">
        <v>47</v>
      </c>
      <c r="AP424" s="41" t="s">
        <v>1029</v>
      </c>
      <c r="AQ424" s="41"/>
      <c r="AR424" s="41" t="s">
        <v>11737</v>
      </c>
      <c r="AS424" s="41" t="s">
        <v>11736</v>
      </c>
      <c r="AT424" s="41" t="s">
        <v>1029</v>
      </c>
      <c r="AU424" s="40" t="s">
        <v>1497</v>
      </c>
      <c r="AV424" s="40" t="s">
        <v>153</v>
      </c>
      <c r="AW424" s="40" t="s">
        <v>1544</v>
      </c>
      <c r="AX424" s="40" t="s">
        <v>1545</v>
      </c>
    </row>
    <row r="425" spans="1:50" x14ac:dyDescent="0.2">
      <c r="A425" s="40" t="s">
        <v>11738</v>
      </c>
      <c r="B425" s="40" t="s">
        <v>10639</v>
      </c>
      <c r="C425" s="40" t="s">
        <v>11739</v>
      </c>
      <c r="D425" s="40" t="s">
        <v>187</v>
      </c>
      <c r="E425" s="48">
        <v>5150000</v>
      </c>
      <c r="F425" s="48">
        <v>27337</v>
      </c>
      <c r="G425" s="49">
        <v>5122663</v>
      </c>
      <c r="H425" s="41" t="s">
        <v>558</v>
      </c>
      <c r="I425" s="41" t="s">
        <v>188</v>
      </c>
      <c r="J425" s="42" t="s">
        <v>150</v>
      </c>
      <c r="K425" s="40" t="s">
        <v>1555</v>
      </c>
      <c r="L425" s="40" t="s">
        <v>1556</v>
      </c>
      <c r="M425" s="40" t="s">
        <v>140</v>
      </c>
      <c r="N425" s="40" t="s">
        <v>141</v>
      </c>
      <c r="O425" s="40" t="s">
        <v>1557</v>
      </c>
      <c r="P425" s="40" t="s">
        <v>143</v>
      </c>
      <c r="Q425" s="40" t="s">
        <v>914</v>
      </c>
      <c r="R425" s="40" t="s">
        <v>161</v>
      </c>
      <c r="S425" s="40" t="s">
        <v>1281</v>
      </c>
      <c r="T425" s="40" t="s">
        <v>1282</v>
      </c>
      <c r="U425" s="40" t="s">
        <v>70</v>
      </c>
      <c r="V425" s="40" t="s">
        <v>71</v>
      </c>
      <c r="W425" s="41" t="s">
        <v>29</v>
      </c>
      <c r="X425" s="41" t="s">
        <v>30</v>
      </c>
      <c r="Y425" s="41" t="s">
        <v>31</v>
      </c>
      <c r="Z425" s="41" t="s">
        <v>7471</v>
      </c>
      <c r="AA425" s="41" t="s">
        <v>32</v>
      </c>
      <c r="AB425" s="41" t="s">
        <v>32</v>
      </c>
      <c r="AC425" s="41" t="s">
        <v>32</v>
      </c>
      <c r="AD425" s="41" t="s">
        <v>189</v>
      </c>
      <c r="AE425" s="41"/>
      <c r="AF425" s="41"/>
      <c r="AG425" s="41" t="s">
        <v>190</v>
      </c>
      <c r="AH425" s="41"/>
      <c r="AI425" s="43"/>
      <c r="AJ425" s="41"/>
      <c r="AK425" s="43"/>
      <c r="AL425" s="41"/>
      <c r="AM425" s="41" t="s">
        <v>74</v>
      </c>
      <c r="AN425" s="41" t="s">
        <v>74</v>
      </c>
      <c r="AO425" s="41" t="s">
        <v>51</v>
      </c>
      <c r="AP425" s="41" t="s">
        <v>1029</v>
      </c>
      <c r="AQ425" s="41"/>
      <c r="AR425" s="41" t="s">
        <v>11740</v>
      </c>
      <c r="AS425" s="41" t="s">
        <v>11738</v>
      </c>
      <c r="AT425" s="41" t="s">
        <v>1029</v>
      </c>
      <c r="AU425" s="40" t="s">
        <v>1497</v>
      </c>
      <c r="AV425" s="40" t="s">
        <v>153</v>
      </c>
      <c r="AW425" s="40" t="s">
        <v>1560</v>
      </c>
      <c r="AX425" s="40" t="s">
        <v>1561</v>
      </c>
    </row>
    <row r="426" spans="1:50" x14ac:dyDescent="0.2">
      <c r="A426" s="40" t="s">
        <v>11741</v>
      </c>
      <c r="B426" s="40" t="s">
        <v>10639</v>
      </c>
      <c r="C426" s="40" t="s">
        <v>11729</v>
      </c>
      <c r="D426" s="40" t="s">
        <v>187</v>
      </c>
      <c r="E426" s="48">
        <v>5033600</v>
      </c>
      <c r="F426" s="48">
        <v>26758</v>
      </c>
      <c r="G426" s="49">
        <v>5006842</v>
      </c>
      <c r="H426" s="41" t="s">
        <v>558</v>
      </c>
      <c r="I426" s="41" t="s">
        <v>188</v>
      </c>
      <c r="J426" s="42" t="s">
        <v>150</v>
      </c>
      <c r="K426" s="40" t="s">
        <v>1563</v>
      </c>
      <c r="L426" s="40" t="s">
        <v>1564</v>
      </c>
      <c r="M426" s="40" t="s">
        <v>140</v>
      </c>
      <c r="N426" s="40" t="s">
        <v>141</v>
      </c>
      <c r="O426" s="40" t="s">
        <v>1565</v>
      </c>
      <c r="P426" s="40" t="s">
        <v>143</v>
      </c>
      <c r="Q426" s="40" t="s">
        <v>148</v>
      </c>
      <c r="R426" s="40" t="s">
        <v>149</v>
      </c>
      <c r="S426" s="40" t="s">
        <v>1359</v>
      </c>
      <c r="T426" s="40" t="s">
        <v>1360</v>
      </c>
      <c r="U426" s="40" t="s">
        <v>99</v>
      </c>
      <c r="V426" s="40" t="s">
        <v>100</v>
      </c>
      <c r="W426" s="41" t="s">
        <v>37</v>
      </c>
      <c r="X426" s="41" t="s">
        <v>48</v>
      </c>
      <c r="Y426" s="41" t="s">
        <v>31</v>
      </c>
      <c r="Z426" s="41" t="s">
        <v>7466</v>
      </c>
      <c r="AA426" s="41" t="s">
        <v>32</v>
      </c>
      <c r="AB426" s="41" t="s">
        <v>32</v>
      </c>
      <c r="AC426" s="41" t="s">
        <v>32</v>
      </c>
      <c r="AD426" s="41" t="s">
        <v>189</v>
      </c>
      <c r="AE426" s="41"/>
      <c r="AF426" s="41"/>
      <c r="AG426" s="41" t="s">
        <v>190</v>
      </c>
      <c r="AH426" s="41"/>
      <c r="AI426" s="43"/>
      <c r="AJ426" s="41"/>
      <c r="AK426" s="43"/>
      <c r="AL426" s="41"/>
      <c r="AM426" s="41" t="s">
        <v>98</v>
      </c>
      <c r="AN426" s="41" t="s">
        <v>98</v>
      </c>
      <c r="AO426" s="41" t="s">
        <v>52</v>
      </c>
      <c r="AP426" s="41" t="s">
        <v>1029</v>
      </c>
      <c r="AQ426" s="41"/>
      <c r="AR426" s="41" t="s">
        <v>11742</v>
      </c>
      <c r="AS426" s="41" t="s">
        <v>11741</v>
      </c>
      <c r="AT426" s="41" t="s">
        <v>1029</v>
      </c>
      <c r="AU426" s="40" t="s">
        <v>1497</v>
      </c>
      <c r="AV426" s="40" t="s">
        <v>153</v>
      </c>
      <c r="AW426" s="40" t="s">
        <v>1568</v>
      </c>
      <c r="AX426" s="40" t="s">
        <v>1569</v>
      </c>
    </row>
    <row r="427" spans="1:50" x14ac:dyDescent="0.2">
      <c r="A427" s="40" t="s">
        <v>11743</v>
      </c>
      <c r="B427" s="40" t="s">
        <v>10639</v>
      </c>
      <c r="C427" s="40" t="s">
        <v>11744</v>
      </c>
      <c r="D427" s="40" t="s">
        <v>187</v>
      </c>
      <c r="E427" s="48">
        <v>3043650</v>
      </c>
      <c r="F427" s="48">
        <v>15827</v>
      </c>
      <c r="G427" s="49">
        <v>3027823</v>
      </c>
      <c r="H427" s="41" t="s">
        <v>558</v>
      </c>
      <c r="I427" s="41" t="s">
        <v>188</v>
      </c>
      <c r="J427" s="42" t="s">
        <v>150</v>
      </c>
      <c r="K427" s="40" t="s">
        <v>1571</v>
      </c>
      <c r="L427" s="40" t="s">
        <v>1572</v>
      </c>
      <c r="M427" s="40" t="s">
        <v>140</v>
      </c>
      <c r="N427" s="40" t="s">
        <v>141</v>
      </c>
      <c r="O427" s="40" t="s">
        <v>1573</v>
      </c>
      <c r="P427" s="40" t="s">
        <v>143</v>
      </c>
      <c r="Q427" s="40" t="s">
        <v>157</v>
      </c>
      <c r="R427" s="40" t="s">
        <v>158</v>
      </c>
      <c r="S427" s="40" t="s">
        <v>1281</v>
      </c>
      <c r="T427" s="40" t="s">
        <v>1282</v>
      </c>
      <c r="U427" s="40" t="s">
        <v>70</v>
      </c>
      <c r="V427" s="40" t="s">
        <v>71</v>
      </c>
      <c r="W427" s="41" t="s">
        <v>29</v>
      </c>
      <c r="X427" s="41" t="s">
        <v>30</v>
      </c>
      <c r="Y427" s="41" t="s">
        <v>31</v>
      </c>
      <c r="Z427" s="41" t="s">
        <v>7472</v>
      </c>
      <c r="AA427" s="41" t="s">
        <v>32</v>
      </c>
      <c r="AB427" s="41" t="s">
        <v>32</v>
      </c>
      <c r="AC427" s="41" t="s">
        <v>32</v>
      </c>
      <c r="AD427" s="41" t="s">
        <v>189</v>
      </c>
      <c r="AE427" s="41"/>
      <c r="AF427" s="41"/>
      <c r="AG427" s="41" t="s">
        <v>190</v>
      </c>
      <c r="AH427" s="41"/>
      <c r="AI427" s="43"/>
      <c r="AJ427" s="41"/>
      <c r="AK427" s="43"/>
      <c r="AL427" s="41"/>
      <c r="AM427" s="41" t="s">
        <v>74</v>
      </c>
      <c r="AN427" s="41" t="s">
        <v>74</v>
      </c>
      <c r="AO427" s="41" t="s">
        <v>53</v>
      </c>
      <c r="AP427" s="41" t="s">
        <v>1029</v>
      </c>
      <c r="AQ427" s="41"/>
      <c r="AR427" s="41" t="s">
        <v>11745</v>
      </c>
      <c r="AS427" s="41" t="s">
        <v>11743</v>
      </c>
      <c r="AT427" s="41" t="s">
        <v>1029</v>
      </c>
      <c r="AU427" s="40" t="s">
        <v>1497</v>
      </c>
      <c r="AV427" s="40" t="s">
        <v>154</v>
      </c>
      <c r="AW427" s="40" t="s">
        <v>1576</v>
      </c>
      <c r="AX427" s="40" t="s">
        <v>1577</v>
      </c>
    </row>
    <row r="428" spans="1:50" x14ac:dyDescent="0.2">
      <c r="A428" s="40" t="s">
        <v>11746</v>
      </c>
      <c r="B428" s="40" t="s">
        <v>10639</v>
      </c>
      <c r="C428" s="40" t="s">
        <v>11747</v>
      </c>
      <c r="D428" s="40" t="s">
        <v>187</v>
      </c>
      <c r="E428" s="48">
        <v>3043650</v>
      </c>
      <c r="F428" s="48">
        <v>15827</v>
      </c>
      <c r="G428" s="49">
        <v>3027823</v>
      </c>
      <c r="H428" s="41" t="s">
        <v>558</v>
      </c>
      <c r="I428" s="41" t="s">
        <v>188</v>
      </c>
      <c r="J428" s="42" t="s">
        <v>150</v>
      </c>
      <c r="K428" s="40" t="s">
        <v>1579</v>
      </c>
      <c r="L428" s="40" t="s">
        <v>1580</v>
      </c>
      <c r="M428" s="40" t="s">
        <v>140</v>
      </c>
      <c r="N428" s="40" t="s">
        <v>141</v>
      </c>
      <c r="O428" s="40" t="s">
        <v>1581</v>
      </c>
      <c r="P428" s="40" t="s">
        <v>143</v>
      </c>
      <c r="Q428" s="40" t="s">
        <v>151</v>
      </c>
      <c r="R428" s="40" t="s">
        <v>152</v>
      </c>
      <c r="S428" s="40" t="s">
        <v>1281</v>
      </c>
      <c r="T428" s="40" t="s">
        <v>1282</v>
      </c>
      <c r="U428" s="40" t="s">
        <v>70</v>
      </c>
      <c r="V428" s="40" t="s">
        <v>71</v>
      </c>
      <c r="W428" s="41" t="s">
        <v>29</v>
      </c>
      <c r="X428" s="41" t="s">
        <v>30</v>
      </c>
      <c r="Y428" s="41" t="s">
        <v>31</v>
      </c>
      <c r="Z428" s="41" t="s">
        <v>7472</v>
      </c>
      <c r="AA428" s="41" t="s">
        <v>32</v>
      </c>
      <c r="AB428" s="41" t="s">
        <v>32</v>
      </c>
      <c r="AC428" s="41" t="s">
        <v>32</v>
      </c>
      <c r="AD428" s="41" t="s">
        <v>189</v>
      </c>
      <c r="AE428" s="41"/>
      <c r="AF428" s="41"/>
      <c r="AG428" s="41" t="s">
        <v>190</v>
      </c>
      <c r="AH428" s="41"/>
      <c r="AI428" s="43"/>
      <c r="AJ428" s="41"/>
      <c r="AK428" s="43"/>
      <c r="AL428" s="41"/>
      <c r="AM428" s="41" t="s">
        <v>74</v>
      </c>
      <c r="AN428" s="41" t="s">
        <v>74</v>
      </c>
      <c r="AO428" s="41" t="s">
        <v>54</v>
      </c>
      <c r="AP428" s="41" t="s">
        <v>1029</v>
      </c>
      <c r="AQ428" s="41"/>
      <c r="AR428" s="41" t="s">
        <v>11748</v>
      </c>
      <c r="AS428" s="41" t="s">
        <v>11746</v>
      </c>
      <c r="AT428" s="41" t="s">
        <v>1029</v>
      </c>
      <c r="AU428" s="40" t="s">
        <v>1497</v>
      </c>
      <c r="AV428" s="40" t="s">
        <v>154</v>
      </c>
      <c r="AW428" s="40" t="s">
        <v>1584</v>
      </c>
      <c r="AX428" s="40" t="s">
        <v>1577</v>
      </c>
    </row>
    <row r="429" spans="1:50" x14ac:dyDescent="0.2">
      <c r="A429" s="40" t="s">
        <v>11749</v>
      </c>
      <c r="B429" s="40" t="s">
        <v>10639</v>
      </c>
      <c r="C429" s="40" t="s">
        <v>11750</v>
      </c>
      <c r="D429" s="40" t="s">
        <v>187</v>
      </c>
      <c r="E429" s="48">
        <v>3043650</v>
      </c>
      <c r="F429" s="48">
        <v>15827</v>
      </c>
      <c r="G429" s="49">
        <v>3027823</v>
      </c>
      <c r="H429" s="41" t="s">
        <v>558</v>
      </c>
      <c r="I429" s="41" t="s">
        <v>188</v>
      </c>
      <c r="J429" s="42" t="s">
        <v>150</v>
      </c>
      <c r="K429" s="40" t="s">
        <v>1586</v>
      </c>
      <c r="L429" s="40" t="s">
        <v>1587</v>
      </c>
      <c r="M429" s="40" t="s">
        <v>140</v>
      </c>
      <c r="N429" s="40" t="s">
        <v>141</v>
      </c>
      <c r="O429" s="40" t="s">
        <v>1588</v>
      </c>
      <c r="P429" s="40" t="s">
        <v>143</v>
      </c>
      <c r="Q429" s="40" t="s">
        <v>162</v>
      </c>
      <c r="R429" s="40" t="s">
        <v>163</v>
      </c>
      <c r="S429" s="40" t="s">
        <v>1281</v>
      </c>
      <c r="T429" s="40" t="s">
        <v>1282</v>
      </c>
      <c r="U429" s="40" t="s">
        <v>70</v>
      </c>
      <c r="V429" s="40" t="s">
        <v>71</v>
      </c>
      <c r="W429" s="41" t="s">
        <v>29</v>
      </c>
      <c r="X429" s="41" t="s">
        <v>30</v>
      </c>
      <c r="Y429" s="41" t="s">
        <v>31</v>
      </c>
      <c r="Z429" s="41" t="s">
        <v>7472</v>
      </c>
      <c r="AA429" s="41" t="s">
        <v>32</v>
      </c>
      <c r="AB429" s="41" t="s">
        <v>32</v>
      </c>
      <c r="AC429" s="41" t="s">
        <v>32</v>
      </c>
      <c r="AD429" s="41" t="s">
        <v>189</v>
      </c>
      <c r="AE429" s="41"/>
      <c r="AF429" s="41"/>
      <c r="AG429" s="41" t="s">
        <v>190</v>
      </c>
      <c r="AH429" s="41"/>
      <c r="AI429" s="43"/>
      <c r="AJ429" s="41"/>
      <c r="AK429" s="43"/>
      <c r="AL429" s="41"/>
      <c r="AM429" s="41" t="s">
        <v>74</v>
      </c>
      <c r="AN429" s="41" t="s">
        <v>74</v>
      </c>
      <c r="AO429" s="41" t="s">
        <v>55</v>
      </c>
      <c r="AP429" s="41" t="s">
        <v>1029</v>
      </c>
      <c r="AQ429" s="41"/>
      <c r="AR429" s="41" t="s">
        <v>11751</v>
      </c>
      <c r="AS429" s="41" t="s">
        <v>11749</v>
      </c>
      <c r="AT429" s="41" t="s">
        <v>1029</v>
      </c>
      <c r="AU429" s="40" t="s">
        <v>1497</v>
      </c>
      <c r="AV429" s="40" t="s">
        <v>154</v>
      </c>
      <c r="AW429" s="40" t="s">
        <v>1591</v>
      </c>
      <c r="AX429" s="40" t="s">
        <v>1577</v>
      </c>
    </row>
    <row r="430" spans="1:50" x14ac:dyDescent="0.2">
      <c r="A430" s="40" t="s">
        <v>11752</v>
      </c>
      <c r="B430" s="40" t="s">
        <v>10639</v>
      </c>
      <c r="C430" s="40" t="s">
        <v>11750</v>
      </c>
      <c r="D430" s="40" t="s">
        <v>187</v>
      </c>
      <c r="E430" s="48">
        <v>3180288</v>
      </c>
      <c r="F430" s="48">
        <v>16647</v>
      </c>
      <c r="G430" s="49">
        <v>3163641</v>
      </c>
      <c r="H430" s="41" t="s">
        <v>558</v>
      </c>
      <c r="I430" s="41" t="s">
        <v>188</v>
      </c>
      <c r="J430" s="42" t="s">
        <v>150</v>
      </c>
      <c r="K430" s="40" t="s">
        <v>1593</v>
      </c>
      <c r="L430" s="40" t="s">
        <v>1594</v>
      </c>
      <c r="M430" s="40" t="s">
        <v>140</v>
      </c>
      <c r="N430" s="40" t="s">
        <v>141</v>
      </c>
      <c r="O430" s="40" t="s">
        <v>1595</v>
      </c>
      <c r="P430" s="40" t="s">
        <v>143</v>
      </c>
      <c r="Q430" s="40" t="s">
        <v>162</v>
      </c>
      <c r="R430" s="40" t="s">
        <v>163</v>
      </c>
      <c r="S430" s="40" t="s">
        <v>1218</v>
      </c>
      <c r="T430" s="40" t="s">
        <v>1219</v>
      </c>
      <c r="U430" s="40" t="s">
        <v>27</v>
      </c>
      <c r="V430" s="40" t="s">
        <v>28</v>
      </c>
      <c r="W430" s="41" t="s">
        <v>29</v>
      </c>
      <c r="X430" s="41" t="s">
        <v>30</v>
      </c>
      <c r="Y430" s="41" t="s">
        <v>31</v>
      </c>
      <c r="Z430" s="41" t="s">
        <v>7473</v>
      </c>
      <c r="AA430" s="41" t="s">
        <v>32</v>
      </c>
      <c r="AB430" s="41" t="s">
        <v>32</v>
      </c>
      <c r="AC430" s="41" t="s">
        <v>32</v>
      </c>
      <c r="AD430" s="41" t="s">
        <v>189</v>
      </c>
      <c r="AE430" s="41"/>
      <c r="AF430" s="41"/>
      <c r="AG430" s="41" t="s">
        <v>190</v>
      </c>
      <c r="AH430" s="41"/>
      <c r="AI430" s="43"/>
      <c r="AJ430" s="41"/>
      <c r="AK430" s="43"/>
      <c r="AL430" s="41"/>
      <c r="AM430" s="41" t="s">
        <v>57</v>
      </c>
      <c r="AN430" s="41" t="s">
        <v>57</v>
      </c>
      <c r="AO430" s="41" t="s">
        <v>56</v>
      </c>
      <c r="AP430" s="41" t="s">
        <v>1029</v>
      </c>
      <c r="AQ430" s="41"/>
      <c r="AR430" s="41" t="s">
        <v>11753</v>
      </c>
      <c r="AS430" s="41" t="s">
        <v>11752</v>
      </c>
      <c r="AT430" s="41" t="s">
        <v>1029</v>
      </c>
      <c r="AU430" s="40" t="s">
        <v>164</v>
      </c>
      <c r="AV430" s="40" t="s">
        <v>154</v>
      </c>
      <c r="AW430" s="40" t="s">
        <v>1598</v>
      </c>
      <c r="AX430" s="40" t="s">
        <v>1599</v>
      </c>
    </row>
    <row r="431" spans="1:50" x14ac:dyDescent="0.2">
      <c r="A431" s="40" t="s">
        <v>11754</v>
      </c>
      <c r="B431" s="40" t="s">
        <v>10639</v>
      </c>
      <c r="C431" s="40" t="s">
        <v>11747</v>
      </c>
      <c r="D431" s="40" t="s">
        <v>187</v>
      </c>
      <c r="E431" s="48">
        <v>2692045</v>
      </c>
      <c r="F431" s="48">
        <v>13717</v>
      </c>
      <c r="G431" s="49">
        <v>2678328</v>
      </c>
      <c r="H431" s="41" t="s">
        <v>558</v>
      </c>
      <c r="I431" s="41" t="s">
        <v>188</v>
      </c>
      <c r="J431" s="42" t="s">
        <v>150</v>
      </c>
      <c r="K431" s="40" t="s">
        <v>1613</v>
      </c>
      <c r="L431" s="40" t="s">
        <v>1614</v>
      </c>
      <c r="M431" s="40" t="s">
        <v>140</v>
      </c>
      <c r="N431" s="40" t="s">
        <v>141</v>
      </c>
      <c r="O431" s="40" t="s">
        <v>1615</v>
      </c>
      <c r="P431" s="40" t="s">
        <v>143</v>
      </c>
      <c r="Q431" s="40" t="s">
        <v>151</v>
      </c>
      <c r="R431" s="40" t="s">
        <v>152</v>
      </c>
      <c r="S431" s="40" t="s">
        <v>1218</v>
      </c>
      <c r="T431" s="40" t="s">
        <v>1219</v>
      </c>
      <c r="U431" s="40" t="s">
        <v>27</v>
      </c>
      <c r="V431" s="40" t="s">
        <v>28</v>
      </c>
      <c r="W431" s="41" t="s">
        <v>29</v>
      </c>
      <c r="X431" s="41" t="s">
        <v>30</v>
      </c>
      <c r="Y431" s="41" t="s">
        <v>31</v>
      </c>
      <c r="Z431" s="41" t="s">
        <v>7474</v>
      </c>
      <c r="AA431" s="41" t="s">
        <v>32</v>
      </c>
      <c r="AB431" s="41" t="s">
        <v>32</v>
      </c>
      <c r="AC431" s="41" t="s">
        <v>32</v>
      </c>
      <c r="AD431" s="41" t="s">
        <v>189</v>
      </c>
      <c r="AE431" s="41"/>
      <c r="AF431" s="41"/>
      <c r="AG431" s="41" t="s">
        <v>190</v>
      </c>
      <c r="AH431" s="41"/>
      <c r="AI431" s="43"/>
      <c r="AJ431" s="41"/>
      <c r="AK431" s="43"/>
      <c r="AL431" s="41"/>
      <c r="AM431" s="41" t="s">
        <v>57</v>
      </c>
      <c r="AN431" s="41" t="s">
        <v>57</v>
      </c>
      <c r="AO431" s="41" t="s">
        <v>60</v>
      </c>
      <c r="AP431" s="41" t="s">
        <v>1029</v>
      </c>
      <c r="AQ431" s="41"/>
      <c r="AR431" s="41" t="s">
        <v>11755</v>
      </c>
      <c r="AS431" s="41" t="s">
        <v>11754</v>
      </c>
      <c r="AT431" s="41" t="s">
        <v>1029</v>
      </c>
      <c r="AU431" s="40" t="s">
        <v>267</v>
      </c>
      <c r="AV431" s="40" t="s">
        <v>154</v>
      </c>
      <c r="AW431" s="40" t="s">
        <v>1617</v>
      </c>
      <c r="AX431" s="40" t="s">
        <v>1618</v>
      </c>
    </row>
    <row r="432" spans="1:50" x14ac:dyDescent="0.2">
      <c r="A432" s="40" t="s">
        <v>11756</v>
      </c>
      <c r="B432" s="40" t="s">
        <v>10639</v>
      </c>
      <c r="C432" s="40" t="s">
        <v>11757</v>
      </c>
      <c r="D432" s="40" t="s">
        <v>187</v>
      </c>
      <c r="E432" s="48">
        <v>2300000</v>
      </c>
      <c r="F432" s="48">
        <v>11365</v>
      </c>
      <c r="G432" s="49">
        <v>2288635</v>
      </c>
      <c r="H432" s="41" t="s">
        <v>558</v>
      </c>
      <c r="I432" s="41" t="s">
        <v>188</v>
      </c>
      <c r="J432" s="42" t="s">
        <v>150</v>
      </c>
      <c r="K432" s="40" t="s">
        <v>1620</v>
      </c>
      <c r="L432" s="40" t="s">
        <v>1621</v>
      </c>
      <c r="M432" s="40" t="s">
        <v>140</v>
      </c>
      <c r="N432" s="40" t="s">
        <v>141</v>
      </c>
      <c r="O432" s="40" t="s">
        <v>1622</v>
      </c>
      <c r="P432" s="40" t="s">
        <v>143</v>
      </c>
      <c r="Q432" s="40" t="s">
        <v>157</v>
      </c>
      <c r="R432" s="40" t="s">
        <v>158</v>
      </c>
      <c r="S432" s="40" t="s">
        <v>1218</v>
      </c>
      <c r="T432" s="40" t="s">
        <v>1219</v>
      </c>
      <c r="U432" s="40" t="s">
        <v>27</v>
      </c>
      <c r="V432" s="40" t="s">
        <v>28</v>
      </c>
      <c r="W432" s="41" t="s">
        <v>29</v>
      </c>
      <c r="X432" s="41" t="s">
        <v>30</v>
      </c>
      <c r="Y432" s="41" t="s">
        <v>31</v>
      </c>
      <c r="Z432" s="41" t="s">
        <v>7475</v>
      </c>
      <c r="AA432" s="41" t="s">
        <v>32</v>
      </c>
      <c r="AB432" s="41" t="s">
        <v>32</v>
      </c>
      <c r="AC432" s="41" t="s">
        <v>32</v>
      </c>
      <c r="AD432" s="41" t="s">
        <v>189</v>
      </c>
      <c r="AE432" s="41"/>
      <c r="AF432" s="41"/>
      <c r="AG432" s="41" t="s">
        <v>190</v>
      </c>
      <c r="AH432" s="41"/>
      <c r="AI432" s="43"/>
      <c r="AJ432" s="41"/>
      <c r="AK432" s="43"/>
      <c r="AL432" s="41"/>
      <c r="AM432" s="41" t="s">
        <v>57</v>
      </c>
      <c r="AN432" s="41" t="s">
        <v>57</v>
      </c>
      <c r="AO432" s="41" t="s">
        <v>61</v>
      </c>
      <c r="AP432" s="41" t="s">
        <v>1029</v>
      </c>
      <c r="AQ432" s="41"/>
      <c r="AR432" s="41" t="s">
        <v>11758</v>
      </c>
      <c r="AS432" s="41" t="s">
        <v>11756</v>
      </c>
      <c r="AT432" s="41" t="s">
        <v>1029</v>
      </c>
      <c r="AU432" s="40" t="s">
        <v>267</v>
      </c>
      <c r="AV432" s="40" t="s">
        <v>154</v>
      </c>
      <c r="AW432" s="40" t="s">
        <v>1624</v>
      </c>
      <c r="AX432" s="40" t="s">
        <v>1625</v>
      </c>
    </row>
    <row r="433" spans="1:50" x14ac:dyDescent="0.2">
      <c r="A433" s="40" t="s">
        <v>11759</v>
      </c>
      <c r="B433" s="40" t="s">
        <v>10639</v>
      </c>
      <c r="C433" s="40" t="s">
        <v>11723</v>
      </c>
      <c r="D433" s="40" t="s">
        <v>187</v>
      </c>
      <c r="E433" s="48">
        <v>5333238</v>
      </c>
      <c r="F433" s="48">
        <v>28351</v>
      </c>
      <c r="G433" s="49">
        <v>5304887</v>
      </c>
      <c r="H433" s="41" t="s">
        <v>558</v>
      </c>
      <c r="I433" s="41" t="s">
        <v>188</v>
      </c>
      <c r="J433" s="42" t="s">
        <v>150</v>
      </c>
      <c r="K433" s="40" t="s">
        <v>1641</v>
      </c>
      <c r="L433" s="40" t="s">
        <v>1642</v>
      </c>
      <c r="M433" s="40" t="s">
        <v>140</v>
      </c>
      <c r="N433" s="40" t="s">
        <v>141</v>
      </c>
      <c r="O433" s="40" t="s">
        <v>1643</v>
      </c>
      <c r="P433" s="40" t="s">
        <v>143</v>
      </c>
      <c r="Q433" s="40" t="s">
        <v>151</v>
      </c>
      <c r="R433" s="40" t="s">
        <v>152</v>
      </c>
      <c r="S433" s="40" t="s">
        <v>1218</v>
      </c>
      <c r="T433" s="40" t="s">
        <v>1219</v>
      </c>
      <c r="U433" s="40" t="s">
        <v>27</v>
      </c>
      <c r="V433" s="40" t="s">
        <v>28</v>
      </c>
      <c r="W433" s="41" t="s">
        <v>29</v>
      </c>
      <c r="X433" s="41" t="s">
        <v>30</v>
      </c>
      <c r="Y433" s="41" t="s">
        <v>31</v>
      </c>
      <c r="Z433" s="41" t="s">
        <v>7476</v>
      </c>
      <c r="AA433" s="41" t="s">
        <v>32</v>
      </c>
      <c r="AB433" s="41" t="s">
        <v>32</v>
      </c>
      <c r="AC433" s="41" t="s">
        <v>32</v>
      </c>
      <c r="AD433" s="41" t="s">
        <v>189</v>
      </c>
      <c r="AE433" s="41"/>
      <c r="AF433" s="41"/>
      <c r="AG433" s="41" t="s">
        <v>190</v>
      </c>
      <c r="AH433" s="41"/>
      <c r="AI433" s="43"/>
      <c r="AJ433" s="41"/>
      <c r="AK433" s="43"/>
      <c r="AL433" s="41"/>
      <c r="AM433" s="41" t="s">
        <v>57</v>
      </c>
      <c r="AN433" s="41" t="s">
        <v>57</v>
      </c>
      <c r="AO433" s="41" t="s">
        <v>66</v>
      </c>
      <c r="AP433" s="41" t="s">
        <v>1029</v>
      </c>
      <c r="AQ433" s="41"/>
      <c r="AR433" s="41" t="s">
        <v>11760</v>
      </c>
      <c r="AS433" s="41" t="s">
        <v>11759</v>
      </c>
      <c r="AT433" s="41" t="s">
        <v>1029</v>
      </c>
      <c r="AU433" s="40" t="s">
        <v>267</v>
      </c>
      <c r="AV433" s="40" t="s">
        <v>154</v>
      </c>
      <c r="AW433" s="40" t="s">
        <v>1645</v>
      </c>
      <c r="AX433" s="40" t="s">
        <v>1646</v>
      </c>
    </row>
    <row r="434" spans="1:50" x14ac:dyDescent="0.2">
      <c r="A434" s="40" t="s">
        <v>11761</v>
      </c>
      <c r="B434" s="40" t="s">
        <v>10639</v>
      </c>
      <c r="C434" s="40" t="s">
        <v>11762</v>
      </c>
      <c r="D434" s="40" t="s">
        <v>187</v>
      </c>
      <c r="E434" s="48">
        <v>2050000</v>
      </c>
      <c r="F434" s="48">
        <v>9865</v>
      </c>
      <c r="G434" s="49">
        <v>2040135</v>
      </c>
      <c r="H434" s="41" t="s">
        <v>558</v>
      </c>
      <c r="I434" s="41" t="s">
        <v>188</v>
      </c>
      <c r="J434" s="42" t="s">
        <v>150</v>
      </c>
      <c r="K434" s="40" t="s">
        <v>1720</v>
      </c>
      <c r="L434" s="40" t="s">
        <v>1721</v>
      </c>
      <c r="M434" s="40" t="s">
        <v>140</v>
      </c>
      <c r="N434" s="40" t="s">
        <v>141</v>
      </c>
      <c r="O434" s="40" t="s">
        <v>1722</v>
      </c>
      <c r="P434" s="40" t="s">
        <v>143</v>
      </c>
      <c r="Q434" s="40" t="s">
        <v>148</v>
      </c>
      <c r="R434" s="40" t="s">
        <v>149</v>
      </c>
      <c r="S434" s="40" t="s">
        <v>1218</v>
      </c>
      <c r="T434" s="40" t="s">
        <v>1219</v>
      </c>
      <c r="U434" s="40" t="s">
        <v>27</v>
      </c>
      <c r="V434" s="40" t="s">
        <v>28</v>
      </c>
      <c r="W434" s="41" t="s">
        <v>29</v>
      </c>
      <c r="X434" s="41" t="s">
        <v>30</v>
      </c>
      <c r="Y434" s="41" t="s">
        <v>31</v>
      </c>
      <c r="Z434" s="41" t="s">
        <v>7481</v>
      </c>
      <c r="AA434" s="41" t="s">
        <v>32</v>
      </c>
      <c r="AB434" s="41" t="s">
        <v>32</v>
      </c>
      <c r="AC434" s="41" t="s">
        <v>32</v>
      </c>
      <c r="AD434" s="41" t="s">
        <v>189</v>
      </c>
      <c r="AE434" s="41"/>
      <c r="AF434" s="41"/>
      <c r="AG434" s="41" t="s">
        <v>190</v>
      </c>
      <c r="AH434" s="41"/>
      <c r="AI434" s="43"/>
      <c r="AJ434" s="41"/>
      <c r="AK434" s="43"/>
      <c r="AL434" s="41"/>
      <c r="AM434" s="41" t="s">
        <v>57</v>
      </c>
      <c r="AN434" s="41" t="s">
        <v>57</v>
      </c>
      <c r="AO434" s="41" t="s">
        <v>82</v>
      </c>
      <c r="AP434" s="41" t="s">
        <v>1029</v>
      </c>
      <c r="AQ434" s="41"/>
      <c r="AR434" s="41" t="s">
        <v>11763</v>
      </c>
      <c r="AS434" s="41" t="s">
        <v>11761</v>
      </c>
      <c r="AT434" s="41" t="s">
        <v>1029</v>
      </c>
      <c r="AU434" s="40" t="s">
        <v>269</v>
      </c>
      <c r="AV434" s="40" t="s">
        <v>154</v>
      </c>
      <c r="AW434" s="40" t="s">
        <v>1724</v>
      </c>
      <c r="AX434" s="40" t="s">
        <v>1725</v>
      </c>
    </row>
    <row r="435" spans="1:50" x14ac:dyDescent="0.2">
      <c r="A435" s="40" t="s">
        <v>11764</v>
      </c>
      <c r="B435" s="40" t="s">
        <v>10639</v>
      </c>
      <c r="C435" s="40" t="s">
        <v>11750</v>
      </c>
      <c r="D435" s="40" t="s">
        <v>187</v>
      </c>
      <c r="E435" s="48">
        <v>2369000</v>
      </c>
      <c r="F435" s="48">
        <v>11779</v>
      </c>
      <c r="G435" s="49">
        <v>2357221</v>
      </c>
      <c r="H435" s="41" t="s">
        <v>558</v>
      </c>
      <c r="I435" s="41" t="s">
        <v>188</v>
      </c>
      <c r="J435" s="42" t="s">
        <v>150</v>
      </c>
      <c r="K435" s="40" t="s">
        <v>1727</v>
      </c>
      <c r="L435" s="40" t="s">
        <v>1728</v>
      </c>
      <c r="M435" s="40" t="s">
        <v>140</v>
      </c>
      <c r="N435" s="40" t="s">
        <v>141</v>
      </c>
      <c r="O435" s="40" t="s">
        <v>1729</v>
      </c>
      <c r="P435" s="40" t="s">
        <v>143</v>
      </c>
      <c r="Q435" s="40" t="s">
        <v>162</v>
      </c>
      <c r="R435" s="40" t="s">
        <v>163</v>
      </c>
      <c r="S435" s="40" t="s">
        <v>1218</v>
      </c>
      <c r="T435" s="40" t="s">
        <v>1219</v>
      </c>
      <c r="U435" s="40" t="s">
        <v>27</v>
      </c>
      <c r="V435" s="40" t="s">
        <v>28</v>
      </c>
      <c r="W435" s="41" t="s">
        <v>29</v>
      </c>
      <c r="X435" s="41" t="s">
        <v>30</v>
      </c>
      <c r="Y435" s="41" t="s">
        <v>31</v>
      </c>
      <c r="Z435" s="41" t="s">
        <v>7465</v>
      </c>
      <c r="AA435" s="41" t="s">
        <v>32</v>
      </c>
      <c r="AB435" s="41" t="s">
        <v>32</v>
      </c>
      <c r="AC435" s="41" t="s">
        <v>32</v>
      </c>
      <c r="AD435" s="41" t="s">
        <v>189</v>
      </c>
      <c r="AE435" s="41"/>
      <c r="AF435" s="41"/>
      <c r="AG435" s="41" t="s">
        <v>190</v>
      </c>
      <c r="AH435" s="41"/>
      <c r="AI435" s="43"/>
      <c r="AJ435" s="41"/>
      <c r="AK435" s="43"/>
      <c r="AL435" s="41"/>
      <c r="AM435" s="41" t="s">
        <v>57</v>
      </c>
      <c r="AN435" s="41" t="s">
        <v>57</v>
      </c>
      <c r="AO435" s="41" t="s">
        <v>83</v>
      </c>
      <c r="AP435" s="41" t="s">
        <v>1029</v>
      </c>
      <c r="AQ435" s="41"/>
      <c r="AR435" s="41" t="s">
        <v>11765</v>
      </c>
      <c r="AS435" s="41" t="s">
        <v>11764</v>
      </c>
      <c r="AT435" s="41" t="s">
        <v>1029</v>
      </c>
      <c r="AU435" s="40" t="s">
        <v>269</v>
      </c>
      <c r="AV435" s="40" t="s">
        <v>154</v>
      </c>
      <c r="AW435" s="40" t="s">
        <v>1731</v>
      </c>
      <c r="AX435" s="40" t="s">
        <v>1732</v>
      </c>
    </row>
    <row r="436" spans="1:50" x14ac:dyDescent="0.2">
      <c r="A436" s="40" t="s">
        <v>11766</v>
      </c>
      <c r="B436" s="40" t="s">
        <v>10639</v>
      </c>
      <c r="C436" s="40" t="s">
        <v>11762</v>
      </c>
      <c r="D436" s="40" t="s">
        <v>187</v>
      </c>
      <c r="E436" s="48">
        <v>2680000</v>
      </c>
      <c r="F436" s="48">
        <v>13645</v>
      </c>
      <c r="G436" s="49">
        <v>2666355</v>
      </c>
      <c r="H436" s="41" t="s">
        <v>558</v>
      </c>
      <c r="I436" s="41" t="s">
        <v>188</v>
      </c>
      <c r="J436" s="42" t="s">
        <v>150</v>
      </c>
      <c r="K436" s="40" t="s">
        <v>1735</v>
      </c>
      <c r="L436" s="40" t="s">
        <v>1736</v>
      </c>
      <c r="M436" s="40" t="s">
        <v>140</v>
      </c>
      <c r="N436" s="40" t="s">
        <v>141</v>
      </c>
      <c r="O436" s="40" t="s">
        <v>1737</v>
      </c>
      <c r="P436" s="40" t="s">
        <v>143</v>
      </c>
      <c r="Q436" s="40" t="s">
        <v>148</v>
      </c>
      <c r="R436" s="40" t="s">
        <v>149</v>
      </c>
      <c r="S436" s="40" t="s">
        <v>1293</v>
      </c>
      <c r="T436" s="40" t="s">
        <v>1294</v>
      </c>
      <c r="U436" s="40" t="s">
        <v>76</v>
      </c>
      <c r="V436" s="40" t="s">
        <v>77</v>
      </c>
      <c r="W436" s="41" t="s">
        <v>29</v>
      </c>
      <c r="X436" s="41" t="s">
        <v>30</v>
      </c>
      <c r="Y436" s="41" t="s">
        <v>31</v>
      </c>
      <c r="Z436" s="41" t="s">
        <v>7482</v>
      </c>
      <c r="AA436" s="41" t="s">
        <v>32</v>
      </c>
      <c r="AB436" s="41" t="s">
        <v>32</v>
      </c>
      <c r="AC436" s="41" t="s">
        <v>32</v>
      </c>
      <c r="AD436" s="41" t="s">
        <v>189</v>
      </c>
      <c r="AE436" s="41"/>
      <c r="AF436" s="41"/>
      <c r="AG436" s="41" t="s">
        <v>190</v>
      </c>
      <c r="AH436" s="41"/>
      <c r="AI436" s="43"/>
      <c r="AJ436" s="41"/>
      <c r="AK436" s="43"/>
      <c r="AL436" s="41"/>
      <c r="AM436" s="41" t="s">
        <v>79</v>
      </c>
      <c r="AN436" s="41" t="s">
        <v>79</v>
      </c>
      <c r="AO436" s="41" t="s">
        <v>84</v>
      </c>
      <c r="AP436" s="41" t="s">
        <v>1029</v>
      </c>
      <c r="AQ436" s="41"/>
      <c r="AR436" s="41" t="s">
        <v>11767</v>
      </c>
      <c r="AS436" s="41" t="s">
        <v>11766</v>
      </c>
      <c r="AT436" s="41" t="s">
        <v>1029</v>
      </c>
      <c r="AU436" s="40" t="s">
        <v>1733</v>
      </c>
      <c r="AV436" s="40" t="s">
        <v>154</v>
      </c>
      <c r="AW436" s="40" t="s">
        <v>1738</v>
      </c>
      <c r="AX436" s="40" t="s">
        <v>1739</v>
      </c>
    </row>
    <row r="437" spans="1:50" x14ac:dyDescent="0.2">
      <c r="A437" s="40" t="s">
        <v>11768</v>
      </c>
      <c r="B437" s="40" t="s">
        <v>10639</v>
      </c>
      <c r="C437" s="40" t="s">
        <v>11757</v>
      </c>
      <c r="D437" s="40" t="s">
        <v>187</v>
      </c>
      <c r="E437" s="48">
        <v>2563875</v>
      </c>
      <c r="F437" s="48">
        <v>12948</v>
      </c>
      <c r="G437" s="49">
        <v>2550927</v>
      </c>
      <c r="H437" s="41" t="s">
        <v>558</v>
      </c>
      <c r="I437" s="41" t="s">
        <v>188</v>
      </c>
      <c r="J437" s="42" t="s">
        <v>150</v>
      </c>
      <c r="K437" s="40" t="s">
        <v>3141</v>
      </c>
      <c r="L437" s="40" t="s">
        <v>3142</v>
      </c>
      <c r="M437" s="40" t="s">
        <v>140</v>
      </c>
      <c r="N437" s="40" t="s">
        <v>141</v>
      </c>
      <c r="O437" s="40" t="s">
        <v>3143</v>
      </c>
      <c r="P437" s="40" t="s">
        <v>143</v>
      </c>
      <c r="Q437" s="40" t="s">
        <v>157</v>
      </c>
      <c r="R437" s="40" t="s">
        <v>158</v>
      </c>
      <c r="S437" s="40" t="s">
        <v>1218</v>
      </c>
      <c r="T437" s="40" t="s">
        <v>1219</v>
      </c>
      <c r="U437" s="40" t="s">
        <v>27</v>
      </c>
      <c r="V437" s="40" t="s">
        <v>28</v>
      </c>
      <c r="W437" s="41" t="s">
        <v>29</v>
      </c>
      <c r="X437" s="41" t="s">
        <v>30</v>
      </c>
      <c r="Y437" s="41" t="s">
        <v>31</v>
      </c>
      <c r="Z437" s="41" t="s">
        <v>7975</v>
      </c>
      <c r="AA437" s="41" t="s">
        <v>32</v>
      </c>
      <c r="AB437" s="41" t="s">
        <v>32</v>
      </c>
      <c r="AC437" s="41" t="s">
        <v>32</v>
      </c>
      <c r="AD437" s="41" t="s">
        <v>189</v>
      </c>
      <c r="AE437" s="41"/>
      <c r="AF437" s="41"/>
      <c r="AG437" s="41" t="s">
        <v>190</v>
      </c>
      <c r="AH437" s="41"/>
      <c r="AI437" s="43"/>
      <c r="AJ437" s="41"/>
      <c r="AK437" s="43"/>
      <c r="AL437" s="41"/>
      <c r="AM437" s="41" t="s">
        <v>57</v>
      </c>
      <c r="AN437" s="41" t="s">
        <v>57</v>
      </c>
      <c r="AO437" s="41" t="s">
        <v>469</v>
      </c>
      <c r="AP437" s="41" t="s">
        <v>1029</v>
      </c>
      <c r="AQ437" s="41"/>
      <c r="AR437" s="41" t="s">
        <v>11769</v>
      </c>
      <c r="AS437" s="41" t="s">
        <v>11768</v>
      </c>
      <c r="AT437" s="41" t="s">
        <v>1029</v>
      </c>
      <c r="AU437" s="40" t="s">
        <v>3132</v>
      </c>
      <c r="AV437" s="40" t="s">
        <v>153</v>
      </c>
      <c r="AW437" s="40" t="s">
        <v>3145</v>
      </c>
      <c r="AX437" s="40" t="s">
        <v>3146</v>
      </c>
    </row>
    <row r="438" spans="1:50" x14ac:dyDescent="0.2">
      <c r="A438" s="40" t="s">
        <v>11770</v>
      </c>
      <c r="B438" s="40" t="s">
        <v>10639</v>
      </c>
      <c r="C438" s="40" t="s">
        <v>11762</v>
      </c>
      <c r="D438" s="40" t="s">
        <v>187</v>
      </c>
      <c r="E438" s="48">
        <v>2563875</v>
      </c>
      <c r="F438" s="48">
        <v>12948</v>
      </c>
      <c r="G438" s="49">
        <v>2550927</v>
      </c>
      <c r="H438" s="41" t="s">
        <v>558</v>
      </c>
      <c r="I438" s="41" t="s">
        <v>188</v>
      </c>
      <c r="J438" s="42" t="s">
        <v>150</v>
      </c>
      <c r="K438" s="40" t="s">
        <v>3148</v>
      </c>
      <c r="L438" s="40" t="s">
        <v>3149</v>
      </c>
      <c r="M438" s="40" t="s">
        <v>140</v>
      </c>
      <c r="N438" s="40" t="s">
        <v>141</v>
      </c>
      <c r="O438" s="40" t="s">
        <v>3150</v>
      </c>
      <c r="P438" s="40" t="s">
        <v>143</v>
      </c>
      <c r="Q438" s="40" t="s">
        <v>148</v>
      </c>
      <c r="R438" s="40" t="s">
        <v>149</v>
      </c>
      <c r="S438" s="40" t="s">
        <v>1218</v>
      </c>
      <c r="T438" s="40" t="s">
        <v>1219</v>
      </c>
      <c r="U438" s="40" t="s">
        <v>27</v>
      </c>
      <c r="V438" s="40" t="s">
        <v>28</v>
      </c>
      <c r="W438" s="41" t="s">
        <v>29</v>
      </c>
      <c r="X438" s="41" t="s">
        <v>30</v>
      </c>
      <c r="Y438" s="41" t="s">
        <v>31</v>
      </c>
      <c r="Z438" s="41" t="s">
        <v>7975</v>
      </c>
      <c r="AA438" s="41" t="s">
        <v>32</v>
      </c>
      <c r="AB438" s="41" t="s">
        <v>32</v>
      </c>
      <c r="AC438" s="41" t="s">
        <v>32</v>
      </c>
      <c r="AD438" s="41" t="s">
        <v>189</v>
      </c>
      <c r="AE438" s="41"/>
      <c r="AF438" s="41"/>
      <c r="AG438" s="41" t="s">
        <v>190</v>
      </c>
      <c r="AH438" s="41"/>
      <c r="AI438" s="43"/>
      <c r="AJ438" s="41"/>
      <c r="AK438" s="43"/>
      <c r="AL438" s="41"/>
      <c r="AM438" s="41" t="s">
        <v>57</v>
      </c>
      <c r="AN438" s="41" t="s">
        <v>57</v>
      </c>
      <c r="AO438" s="41" t="s">
        <v>470</v>
      </c>
      <c r="AP438" s="41" t="s">
        <v>1029</v>
      </c>
      <c r="AQ438" s="41"/>
      <c r="AR438" s="41" t="s">
        <v>11771</v>
      </c>
      <c r="AS438" s="41" t="s">
        <v>11770</v>
      </c>
      <c r="AT438" s="41" t="s">
        <v>1029</v>
      </c>
      <c r="AU438" s="40" t="s">
        <v>3132</v>
      </c>
      <c r="AV438" s="40" t="s">
        <v>153</v>
      </c>
      <c r="AW438" s="40" t="s">
        <v>3152</v>
      </c>
      <c r="AX438" s="40" t="s">
        <v>3153</v>
      </c>
    </row>
    <row r="439" spans="1:50" x14ac:dyDescent="0.2">
      <c r="A439" s="40" t="s">
        <v>11772</v>
      </c>
      <c r="B439" s="40" t="s">
        <v>10639</v>
      </c>
      <c r="C439" s="40" t="s">
        <v>11773</v>
      </c>
      <c r="D439" s="40" t="s">
        <v>187</v>
      </c>
      <c r="E439" s="48">
        <v>3800000</v>
      </c>
      <c r="F439" s="48">
        <v>20201</v>
      </c>
      <c r="G439" s="49">
        <v>3779799</v>
      </c>
      <c r="H439" s="41" t="s">
        <v>558</v>
      </c>
      <c r="I439" s="41" t="s">
        <v>188</v>
      </c>
      <c r="J439" s="42" t="s">
        <v>150</v>
      </c>
      <c r="K439" s="40" t="s">
        <v>3155</v>
      </c>
      <c r="L439" s="40" t="s">
        <v>3156</v>
      </c>
      <c r="M439" s="40" t="s">
        <v>140</v>
      </c>
      <c r="N439" s="40" t="s">
        <v>141</v>
      </c>
      <c r="O439" s="40" t="s">
        <v>3157</v>
      </c>
      <c r="P439" s="40" t="s">
        <v>143</v>
      </c>
      <c r="Q439" s="40" t="s">
        <v>151</v>
      </c>
      <c r="R439" s="40" t="s">
        <v>152</v>
      </c>
      <c r="S439" s="40" t="s">
        <v>1218</v>
      </c>
      <c r="T439" s="40" t="s">
        <v>1219</v>
      </c>
      <c r="U439" s="40" t="s">
        <v>27</v>
      </c>
      <c r="V439" s="40" t="s">
        <v>28</v>
      </c>
      <c r="W439" s="41" t="s">
        <v>29</v>
      </c>
      <c r="X439" s="41" t="s">
        <v>30</v>
      </c>
      <c r="Y439" s="41" t="s">
        <v>31</v>
      </c>
      <c r="Z439" s="41" t="s">
        <v>7982</v>
      </c>
      <c r="AA439" s="41" t="s">
        <v>32</v>
      </c>
      <c r="AB439" s="41" t="s">
        <v>32</v>
      </c>
      <c r="AC439" s="41" t="s">
        <v>32</v>
      </c>
      <c r="AD439" s="41" t="s">
        <v>189</v>
      </c>
      <c r="AE439" s="41"/>
      <c r="AF439" s="41"/>
      <c r="AG439" s="41" t="s">
        <v>190</v>
      </c>
      <c r="AH439" s="41"/>
      <c r="AI439" s="43"/>
      <c r="AJ439" s="41"/>
      <c r="AK439" s="43"/>
      <c r="AL439" s="41"/>
      <c r="AM439" s="41" t="s">
        <v>57</v>
      </c>
      <c r="AN439" s="41" t="s">
        <v>57</v>
      </c>
      <c r="AO439" s="41" t="s">
        <v>471</v>
      </c>
      <c r="AP439" s="41" t="s">
        <v>1029</v>
      </c>
      <c r="AQ439" s="41"/>
      <c r="AR439" s="41" t="s">
        <v>11774</v>
      </c>
      <c r="AS439" s="41" t="s">
        <v>11772</v>
      </c>
      <c r="AT439" s="41" t="s">
        <v>1029</v>
      </c>
      <c r="AU439" s="40" t="s">
        <v>3132</v>
      </c>
      <c r="AV439" s="40" t="s">
        <v>153</v>
      </c>
      <c r="AW439" s="40" t="s">
        <v>3159</v>
      </c>
      <c r="AX439" s="40" t="s">
        <v>3160</v>
      </c>
    </row>
    <row r="440" spans="1:50" x14ac:dyDescent="0.2">
      <c r="A440" s="40" t="s">
        <v>11775</v>
      </c>
      <c r="B440" s="40" t="s">
        <v>10639</v>
      </c>
      <c r="C440" s="40" t="s">
        <v>11776</v>
      </c>
      <c r="D440" s="40" t="s">
        <v>187</v>
      </c>
      <c r="E440" s="48">
        <v>3710476</v>
      </c>
      <c r="F440" s="48">
        <v>19724</v>
      </c>
      <c r="G440" s="49">
        <v>3690752</v>
      </c>
      <c r="H440" s="41" t="s">
        <v>558</v>
      </c>
      <c r="I440" s="41" t="s">
        <v>188</v>
      </c>
      <c r="J440" s="42" t="s">
        <v>150</v>
      </c>
      <c r="K440" s="40" t="s">
        <v>3162</v>
      </c>
      <c r="L440" s="40" t="s">
        <v>3163</v>
      </c>
      <c r="M440" s="40" t="s">
        <v>140</v>
      </c>
      <c r="N440" s="40" t="s">
        <v>141</v>
      </c>
      <c r="O440" s="40" t="s">
        <v>3164</v>
      </c>
      <c r="P440" s="40" t="s">
        <v>143</v>
      </c>
      <c r="Q440" s="40" t="s">
        <v>157</v>
      </c>
      <c r="R440" s="40" t="s">
        <v>158</v>
      </c>
      <c r="S440" s="40" t="s">
        <v>1218</v>
      </c>
      <c r="T440" s="40" t="s">
        <v>1219</v>
      </c>
      <c r="U440" s="40" t="s">
        <v>27</v>
      </c>
      <c r="V440" s="40" t="s">
        <v>28</v>
      </c>
      <c r="W440" s="41" t="s">
        <v>29</v>
      </c>
      <c r="X440" s="41" t="s">
        <v>30</v>
      </c>
      <c r="Y440" s="41" t="s">
        <v>31</v>
      </c>
      <c r="Z440" s="41" t="s">
        <v>7986</v>
      </c>
      <c r="AA440" s="41" t="s">
        <v>32</v>
      </c>
      <c r="AB440" s="41" t="s">
        <v>32</v>
      </c>
      <c r="AC440" s="41" t="s">
        <v>32</v>
      </c>
      <c r="AD440" s="41" t="s">
        <v>189</v>
      </c>
      <c r="AE440" s="41"/>
      <c r="AF440" s="41"/>
      <c r="AG440" s="41" t="s">
        <v>190</v>
      </c>
      <c r="AH440" s="41"/>
      <c r="AI440" s="43"/>
      <c r="AJ440" s="41"/>
      <c r="AK440" s="43"/>
      <c r="AL440" s="41"/>
      <c r="AM440" s="41" t="s">
        <v>57</v>
      </c>
      <c r="AN440" s="41" t="s">
        <v>57</v>
      </c>
      <c r="AO440" s="41" t="s">
        <v>472</v>
      </c>
      <c r="AP440" s="41" t="s">
        <v>1029</v>
      </c>
      <c r="AQ440" s="41"/>
      <c r="AR440" s="41" t="s">
        <v>11777</v>
      </c>
      <c r="AS440" s="41" t="s">
        <v>11775</v>
      </c>
      <c r="AT440" s="41" t="s">
        <v>1029</v>
      </c>
      <c r="AU440" s="40" t="s">
        <v>3132</v>
      </c>
      <c r="AV440" s="40" t="s">
        <v>153</v>
      </c>
      <c r="AW440" s="40" t="s">
        <v>3166</v>
      </c>
      <c r="AX440" s="40" t="s">
        <v>3167</v>
      </c>
    </row>
    <row r="441" spans="1:50" x14ac:dyDescent="0.2">
      <c r="A441" s="40" t="s">
        <v>11778</v>
      </c>
      <c r="B441" s="40" t="s">
        <v>10639</v>
      </c>
      <c r="C441" s="40" t="s">
        <v>11779</v>
      </c>
      <c r="D441" s="40" t="s">
        <v>187</v>
      </c>
      <c r="E441" s="48">
        <v>2323134</v>
      </c>
      <c r="F441" s="48">
        <v>11504</v>
      </c>
      <c r="G441" s="49">
        <v>2311630</v>
      </c>
      <c r="H441" s="41" t="s">
        <v>558</v>
      </c>
      <c r="I441" s="41" t="s">
        <v>188</v>
      </c>
      <c r="J441" s="42" t="s">
        <v>150</v>
      </c>
      <c r="K441" s="40" t="s">
        <v>3175</v>
      </c>
      <c r="L441" s="40" t="s">
        <v>3176</v>
      </c>
      <c r="M441" s="40" t="s">
        <v>140</v>
      </c>
      <c r="N441" s="40" t="s">
        <v>141</v>
      </c>
      <c r="O441" s="40" t="s">
        <v>3177</v>
      </c>
      <c r="P441" s="40" t="s">
        <v>143</v>
      </c>
      <c r="Q441" s="40" t="s">
        <v>162</v>
      </c>
      <c r="R441" s="40" t="s">
        <v>163</v>
      </c>
      <c r="S441" s="40" t="s">
        <v>1218</v>
      </c>
      <c r="T441" s="40" t="s">
        <v>1219</v>
      </c>
      <c r="U441" s="40" t="s">
        <v>27</v>
      </c>
      <c r="V441" s="40" t="s">
        <v>28</v>
      </c>
      <c r="W441" s="41" t="s">
        <v>29</v>
      </c>
      <c r="X441" s="41" t="s">
        <v>30</v>
      </c>
      <c r="Y441" s="41" t="s">
        <v>31</v>
      </c>
      <c r="Z441" s="41" t="s">
        <v>7990</v>
      </c>
      <c r="AA441" s="41" t="s">
        <v>32</v>
      </c>
      <c r="AB441" s="41" t="s">
        <v>32</v>
      </c>
      <c r="AC441" s="41" t="s">
        <v>32</v>
      </c>
      <c r="AD441" s="41" t="s">
        <v>189</v>
      </c>
      <c r="AE441" s="41"/>
      <c r="AF441" s="41"/>
      <c r="AG441" s="41" t="s">
        <v>190</v>
      </c>
      <c r="AH441" s="41"/>
      <c r="AI441" s="43"/>
      <c r="AJ441" s="41"/>
      <c r="AK441" s="43"/>
      <c r="AL441" s="41"/>
      <c r="AM441" s="41" t="s">
        <v>57</v>
      </c>
      <c r="AN441" s="41" t="s">
        <v>57</v>
      </c>
      <c r="AO441" s="41" t="s">
        <v>473</v>
      </c>
      <c r="AP441" s="41" t="s">
        <v>1029</v>
      </c>
      <c r="AQ441" s="41"/>
      <c r="AR441" s="41" t="s">
        <v>11780</v>
      </c>
      <c r="AS441" s="41" t="s">
        <v>11778</v>
      </c>
      <c r="AT441" s="41" t="s">
        <v>1029</v>
      </c>
      <c r="AU441" s="40" t="s">
        <v>3132</v>
      </c>
      <c r="AV441" s="40" t="s">
        <v>153</v>
      </c>
      <c r="AW441" s="40" t="s">
        <v>3179</v>
      </c>
      <c r="AX441" s="40" t="s">
        <v>3180</v>
      </c>
    </row>
    <row r="442" spans="1:50" x14ac:dyDescent="0.2">
      <c r="A442" s="40" t="s">
        <v>11781</v>
      </c>
      <c r="B442" s="40" t="s">
        <v>10639</v>
      </c>
      <c r="C442" s="40" t="s">
        <v>11773</v>
      </c>
      <c r="D442" s="40" t="s">
        <v>187</v>
      </c>
      <c r="E442" s="48">
        <v>2400000</v>
      </c>
      <c r="F442" s="48">
        <v>11965</v>
      </c>
      <c r="G442" s="49">
        <v>2388035</v>
      </c>
      <c r="H442" s="41" t="s">
        <v>558</v>
      </c>
      <c r="I442" s="41" t="s">
        <v>188</v>
      </c>
      <c r="J442" s="42" t="s">
        <v>150</v>
      </c>
      <c r="K442" s="40" t="s">
        <v>3202</v>
      </c>
      <c r="L442" s="40" t="s">
        <v>3203</v>
      </c>
      <c r="M442" s="40" t="s">
        <v>140</v>
      </c>
      <c r="N442" s="40" t="s">
        <v>141</v>
      </c>
      <c r="O442" s="40" t="s">
        <v>3204</v>
      </c>
      <c r="P442" s="40" t="s">
        <v>143</v>
      </c>
      <c r="Q442" s="40" t="s">
        <v>151</v>
      </c>
      <c r="R442" s="40" t="s">
        <v>152</v>
      </c>
      <c r="S442" s="40" t="s">
        <v>1218</v>
      </c>
      <c r="T442" s="40" t="s">
        <v>1219</v>
      </c>
      <c r="U442" s="40" t="s">
        <v>27</v>
      </c>
      <c r="V442" s="40" t="s">
        <v>28</v>
      </c>
      <c r="W442" s="41" t="s">
        <v>29</v>
      </c>
      <c r="X442" s="41" t="s">
        <v>30</v>
      </c>
      <c r="Y442" s="41" t="s">
        <v>31</v>
      </c>
      <c r="Z442" s="41" t="s">
        <v>7994</v>
      </c>
      <c r="AA442" s="41" t="s">
        <v>32</v>
      </c>
      <c r="AB442" s="41" t="s">
        <v>32</v>
      </c>
      <c r="AC442" s="41" t="s">
        <v>32</v>
      </c>
      <c r="AD442" s="41" t="s">
        <v>189</v>
      </c>
      <c r="AE442" s="41"/>
      <c r="AF442" s="41"/>
      <c r="AG442" s="41" t="s">
        <v>190</v>
      </c>
      <c r="AH442" s="41"/>
      <c r="AI442" s="43"/>
      <c r="AJ442" s="41"/>
      <c r="AK442" s="43"/>
      <c r="AL442" s="41"/>
      <c r="AM442" s="41" t="s">
        <v>57</v>
      </c>
      <c r="AN442" s="41" t="s">
        <v>57</v>
      </c>
      <c r="AO442" s="41" t="s">
        <v>477</v>
      </c>
      <c r="AP442" s="41" t="s">
        <v>1029</v>
      </c>
      <c r="AQ442" s="41"/>
      <c r="AR442" s="41" t="s">
        <v>11782</v>
      </c>
      <c r="AS442" s="41" t="s">
        <v>11781</v>
      </c>
      <c r="AT442" s="41" t="s">
        <v>1029</v>
      </c>
      <c r="AU442" s="40" t="s">
        <v>3132</v>
      </c>
      <c r="AV442" s="40" t="s">
        <v>153</v>
      </c>
      <c r="AW442" s="40" t="s">
        <v>3206</v>
      </c>
      <c r="AX442" s="40" t="s">
        <v>3207</v>
      </c>
    </row>
    <row r="443" spans="1:50" x14ac:dyDescent="0.2">
      <c r="A443" s="40" t="s">
        <v>11783</v>
      </c>
      <c r="B443" s="40" t="s">
        <v>10639</v>
      </c>
      <c r="C443" s="40" t="s">
        <v>11784</v>
      </c>
      <c r="D443" s="40" t="s">
        <v>187</v>
      </c>
      <c r="E443" s="48">
        <v>2060000</v>
      </c>
      <c r="F443" s="48">
        <v>9925</v>
      </c>
      <c r="G443" s="49">
        <v>2050075</v>
      </c>
      <c r="H443" s="41" t="s">
        <v>558</v>
      </c>
      <c r="I443" s="41" t="s">
        <v>188</v>
      </c>
      <c r="J443" s="42" t="s">
        <v>150</v>
      </c>
      <c r="K443" s="40" t="s">
        <v>3286</v>
      </c>
      <c r="L443" s="40" t="s">
        <v>3287</v>
      </c>
      <c r="M443" s="40" t="s">
        <v>140</v>
      </c>
      <c r="N443" s="40" t="s">
        <v>141</v>
      </c>
      <c r="O443" s="40" t="s">
        <v>3288</v>
      </c>
      <c r="P443" s="40" t="s">
        <v>143</v>
      </c>
      <c r="Q443" s="40" t="s">
        <v>151</v>
      </c>
      <c r="R443" s="40" t="s">
        <v>152</v>
      </c>
      <c r="S443" s="40" t="s">
        <v>1218</v>
      </c>
      <c r="T443" s="40" t="s">
        <v>1219</v>
      </c>
      <c r="U443" s="40" t="s">
        <v>27</v>
      </c>
      <c r="V443" s="40" t="s">
        <v>28</v>
      </c>
      <c r="W443" s="41" t="s">
        <v>29</v>
      </c>
      <c r="X443" s="41" t="s">
        <v>30</v>
      </c>
      <c r="Y443" s="41" t="s">
        <v>31</v>
      </c>
      <c r="Z443" s="41" t="s">
        <v>7998</v>
      </c>
      <c r="AA443" s="41" t="s">
        <v>32</v>
      </c>
      <c r="AB443" s="41" t="s">
        <v>32</v>
      </c>
      <c r="AC443" s="41" t="s">
        <v>32</v>
      </c>
      <c r="AD443" s="41" t="s">
        <v>189</v>
      </c>
      <c r="AE443" s="41"/>
      <c r="AF443" s="41"/>
      <c r="AG443" s="41" t="s">
        <v>190</v>
      </c>
      <c r="AH443" s="41"/>
      <c r="AI443" s="43"/>
      <c r="AJ443" s="41"/>
      <c r="AK443" s="43"/>
      <c r="AL443" s="41"/>
      <c r="AM443" s="41" t="s">
        <v>57</v>
      </c>
      <c r="AN443" s="41" t="s">
        <v>57</v>
      </c>
      <c r="AO443" s="41" t="s">
        <v>499</v>
      </c>
      <c r="AP443" s="41" t="s">
        <v>1029</v>
      </c>
      <c r="AQ443" s="41"/>
      <c r="AR443" s="41" t="s">
        <v>11785</v>
      </c>
      <c r="AS443" s="41" t="s">
        <v>11783</v>
      </c>
      <c r="AT443" s="41" t="s">
        <v>1029</v>
      </c>
      <c r="AU443" s="40" t="s">
        <v>484</v>
      </c>
      <c r="AV443" s="40" t="s">
        <v>153</v>
      </c>
      <c r="AW443" s="40" t="s">
        <v>3290</v>
      </c>
      <c r="AX443" s="40" t="s">
        <v>3291</v>
      </c>
    </row>
    <row r="444" spans="1:50" x14ac:dyDescent="0.2">
      <c r="A444" s="40" t="s">
        <v>11786</v>
      </c>
      <c r="B444" s="40" t="s">
        <v>10639</v>
      </c>
      <c r="C444" s="40" t="s">
        <v>11779</v>
      </c>
      <c r="D444" s="40" t="s">
        <v>187</v>
      </c>
      <c r="E444" s="48">
        <v>1935790</v>
      </c>
      <c r="F444" s="48">
        <v>9180</v>
      </c>
      <c r="G444" s="49">
        <v>1926610</v>
      </c>
      <c r="H444" s="41" t="s">
        <v>558</v>
      </c>
      <c r="I444" s="41" t="s">
        <v>188</v>
      </c>
      <c r="J444" s="42" t="s">
        <v>150</v>
      </c>
      <c r="K444" s="40" t="s">
        <v>3299</v>
      </c>
      <c r="L444" s="40" t="s">
        <v>3300</v>
      </c>
      <c r="M444" s="40" t="s">
        <v>140</v>
      </c>
      <c r="N444" s="40" t="s">
        <v>141</v>
      </c>
      <c r="O444" s="40" t="s">
        <v>3301</v>
      </c>
      <c r="P444" s="40" t="s">
        <v>143</v>
      </c>
      <c r="Q444" s="40" t="s">
        <v>162</v>
      </c>
      <c r="R444" s="40" t="s">
        <v>163</v>
      </c>
      <c r="S444" s="40" t="s">
        <v>1218</v>
      </c>
      <c r="T444" s="40" t="s">
        <v>1219</v>
      </c>
      <c r="U444" s="40" t="s">
        <v>27</v>
      </c>
      <c r="V444" s="40" t="s">
        <v>28</v>
      </c>
      <c r="W444" s="41" t="s">
        <v>29</v>
      </c>
      <c r="X444" s="41" t="s">
        <v>30</v>
      </c>
      <c r="Y444" s="41" t="s">
        <v>31</v>
      </c>
      <c r="Z444" s="41" t="s">
        <v>8002</v>
      </c>
      <c r="AA444" s="41" t="s">
        <v>32</v>
      </c>
      <c r="AB444" s="41" t="s">
        <v>32</v>
      </c>
      <c r="AC444" s="41" t="s">
        <v>32</v>
      </c>
      <c r="AD444" s="41" t="s">
        <v>189</v>
      </c>
      <c r="AE444" s="41"/>
      <c r="AF444" s="41"/>
      <c r="AG444" s="41" t="s">
        <v>190</v>
      </c>
      <c r="AH444" s="41"/>
      <c r="AI444" s="43"/>
      <c r="AJ444" s="41"/>
      <c r="AK444" s="43"/>
      <c r="AL444" s="41"/>
      <c r="AM444" s="41" t="s">
        <v>57</v>
      </c>
      <c r="AN444" s="41" t="s">
        <v>57</v>
      </c>
      <c r="AO444" s="41" t="s">
        <v>501</v>
      </c>
      <c r="AP444" s="41" t="s">
        <v>1029</v>
      </c>
      <c r="AQ444" s="41"/>
      <c r="AR444" s="41" t="s">
        <v>11787</v>
      </c>
      <c r="AS444" s="41" t="s">
        <v>11786</v>
      </c>
      <c r="AT444" s="41" t="s">
        <v>1029</v>
      </c>
      <c r="AU444" s="40" t="s">
        <v>484</v>
      </c>
      <c r="AV444" s="40" t="s">
        <v>153</v>
      </c>
      <c r="AW444" s="40" t="s">
        <v>3303</v>
      </c>
      <c r="AX444" s="40" t="s">
        <v>3304</v>
      </c>
    </row>
    <row r="445" spans="1:50" x14ac:dyDescent="0.2">
      <c r="A445" s="40" t="s">
        <v>11788</v>
      </c>
      <c r="B445" s="40" t="s">
        <v>10639</v>
      </c>
      <c r="C445" s="40" t="s">
        <v>11789</v>
      </c>
      <c r="D445" s="40" t="s">
        <v>187</v>
      </c>
      <c r="E445" s="48">
        <v>4840000</v>
      </c>
      <c r="F445" s="48">
        <v>25729</v>
      </c>
      <c r="G445" s="49">
        <v>4814271</v>
      </c>
      <c r="H445" s="41" t="s">
        <v>558</v>
      </c>
      <c r="I445" s="41" t="s">
        <v>188</v>
      </c>
      <c r="J445" s="42" t="s">
        <v>150</v>
      </c>
      <c r="K445" s="40" t="s">
        <v>3369</v>
      </c>
      <c r="L445" s="40" t="s">
        <v>3370</v>
      </c>
      <c r="M445" s="40" t="s">
        <v>140</v>
      </c>
      <c r="N445" s="40" t="s">
        <v>141</v>
      </c>
      <c r="O445" s="40" t="s">
        <v>3371</v>
      </c>
      <c r="P445" s="40" t="s">
        <v>143</v>
      </c>
      <c r="Q445" s="40" t="s">
        <v>151</v>
      </c>
      <c r="R445" s="40" t="s">
        <v>152</v>
      </c>
      <c r="S445" s="40" t="s">
        <v>1293</v>
      </c>
      <c r="T445" s="40" t="s">
        <v>1294</v>
      </c>
      <c r="U445" s="40" t="s">
        <v>76</v>
      </c>
      <c r="V445" s="40" t="s">
        <v>77</v>
      </c>
      <c r="W445" s="41" t="s">
        <v>29</v>
      </c>
      <c r="X445" s="41" t="s">
        <v>30</v>
      </c>
      <c r="Y445" s="41" t="s">
        <v>31</v>
      </c>
      <c r="Z445" s="41" t="s">
        <v>7923</v>
      </c>
      <c r="AA445" s="41" t="s">
        <v>32</v>
      </c>
      <c r="AB445" s="41" t="s">
        <v>32</v>
      </c>
      <c r="AC445" s="41" t="s">
        <v>32</v>
      </c>
      <c r="AD445" s="41" t="s">
        <v>189</v>
      </c>
      <c r="AE445" s="41"/>
      <c r="AF445" s="41"/>
      <c r="AG445" s="41" t="s">
        <v>190</v>
      </c>
      <c r="AH445" s="41"/>
      <c r="AI445" s="43"/>
      <c r="AJ445" s="41"/>
      <c r="AK445" s="43"/>
      <c r="AL445" s="41"/>
      <c r="AM445" s="41" t="s">
        <v>75</v>
      </c>
      <c r="AN445" s="41" t="s">
        <v>75</v>
      </c>
      <c r="AO445" s="41" t="s">
        <v>521</v>
      </c>
      <c r="AP445" s="41" t="s">
        <v>1029</v>
      </c>
      <c r="AQ445" s="41"/>
      <c r="AR445" s="41" t="s">
        <v>11790</v>
      </c>
      <c r="AS445" s="41" t="s">
        <v>11788</v>
      </c>
      <c r="AT445" s="41" t="s">
        <v>1029</v>
      </c>
      <c r="AU445" s="40" t="s">
        <v>514</v>
      </c>
      <c r="AV445" s="40" t="s">
        <v>153</v>
      </c>
      <c r="AW445" s="40" t="s">
        <v>3373</v>
      </c>
      <c r="AX445" s="40" t="s">
        <v>3374</v>
      </c>
    </row>
    <row r="446" spans="1:50" x14ac:dyDescent="0.2">
      <c r="A446" s="40" t="s">
        <v>11791</v>
      </c>
      <c r="B446" s="40" t="s">
        <v>10639</v>
      </c>
      <c r="C446" s="40" t="s">
        <v>11789</v>
      </c>
      <c r="D446" s="40" t="s">
        <v>187</v>
      </c>
      <c r="E446" s="48">
        <v>4840000</v>
      </c>
      <c r="F446" s="48">
        <v>27604</v>
      </c>
      <c r="G446" s="49">
        <v>4812396</v>
      </c>
      <c r="H446" s="41" t="s">
        <v>558</v>
      </c>
      <c r="I446" s="41" t="s">
        <v>188</v>
      </c>
      <c r="J446" s="42" t="s">
        <v>150</v>
      </c>
      <c r="K446" s="40" t="s">
        <v>3376</v>
      </c>
      <c r="L446" s="40" t="s">
        <v>3377</v>
      </c>
      <c r="M446" s="40" t="s">
        <v>140</v>
      </c>
      <c r="N446" s="40" t="s">
        <v>141</v>
      </c>
      <c r="O446" s="40" t="s">
        <v>3378</v>
      </c>
      <c r="P446" s="40" t="s">
        <v>143</v>
      </c>
      <c r="Q446" s="40" t="s">
        <v>151</v>
      </c>
      <c r="R446" s="40" t="s">
        <v>152</v>
      </c>
      <c r="S446" s="40" t="s">
        <v>1293</v>
      </c>
      <c r="T446" s="40" t="s">
        <v>1294</v>
      </c>
      <c r="U446" s="40" t="s">
        <v>76</v>
      </c>
      <c r="V446" s="40" t="s">
        <v>77</v>
      </c>
      <c r="W446" s="41" t="s">
        <v>29</v>
      </c>
      <c r="X446" s="41" t="s">
        <v>30</v>
      </c>
      <c r="Y446" s="41" t="s">
        <v>31</v>
      </c>
      <c r="Z446" s="41" t="s">
        <v>7923</v>
      </c>
      <c r="AA446" s="41" t="s">
        <v>32</v>
      </c>
      <c r="AB446" s="41" t="s">
        <v>32</v>
      </c>
      <c r="AC446" s="41" t="s">
        <v>32</v>
      </c>
      <c r="AD446" s="41" t="s">
        <v>189</v>
      </c>
      <c r="AE446" s="41"/>
      <c r="AF446" s="41"/>
      <c r="AG446" s="41" t="s">
        <v>190</v>
      </c>
      <c r="AH446" s="41"/>
      <c r="AI446" s="43"/>
      <c r="AJ446" s="41"/>
      <c r="AK446" s="43"/>
      <c r="AL446" s="41"/>
      <c r="AM446" s="41" t="s">
        <v>75</v>
      </c>
      <c r="AN446" s="41" t="s">
        <v>75</v>
      </c>
      <c r="AO446" s="41" t="s">
        <v>522</v>
      </c>
      <c r="AP446" s="41" t="s">
        <v>1029</v>
      </c>
      <c r="AQ446" s="41"/>
      <c r="AR446" s="41" t="s">
        <v>11792</v>
      </c>
      <c r="AS446" s="41" t="s">
        <v>11791</v>
      </c>
      <c r="AT446" s="41" t="s">
        <v>1029</v>
      </c>
      <c r="AU446" s="40" t="s">
        <v>514</v>
      </c>
      <c r="AV446" s="40" t="s">
        <v>153</v>
      </c>
      <c r="AW446" s="40" t="s">
        <v>3380</v>
      </c>
      <c r="AX446" s="40" t="s">
        <v>3374</v>
      </c>
    </row>
    <row r="447" spans="1:50" x14ac:dyDescent="0.2">
      <c r="A447" s="40" t="s">
        <v>11793</v>
      </c>
      <c r="B447" s="40" t="s">
        <v>10639</v>
      </c>
      <c r="C447" s="40" t="s">
        <v>11794</v>
      </c>
      <c r="D447" s="40" t="s">
        <v>187</v>
      </c>
      <c r="E447" s="48">
        <v>4840000</v>
      </c>
      <c r="F447" s="48">
        <v>28348</v>
      </c>
      <c r="G447" s="49">
        <v>4811652</v>
      </c>
      <c r="H447" s="41" t="s">
        <v>558</v>
      </c>
      <c r="I447" s="41" t="s">
        <v>188</v>
      </c>
      <c r="J447" s="42" t="s">
        <v>150</v>
      </c>
      <c r="K447" s="40" t="s">
        <v>3382</v>
      </c>
      <c r="L447" s="40" t="s">
        <v>3383</v>
      </c>
      <c r="M447" s="40" t="s">
        <v>140</v>
      </c>
      <c r="N447" s="40" t="s">
        <v>141</v>
      </c>
      <c r="O447" s="40" t="s">
        <v>3384</v>
      </c>
      <c r="P447" s="40" t="s">
        <v>143</v>
      </c>
      <c r="Q447" s="40" t="s">
        <v>159</v>
      </c>
      <c r="R447" s="40" t="s">
        <v>160</v>
      </c>
      <c r="S447" s="40" t="s">
        <v>1293</v>
      </c>
      <c r="T447" s="40" t="s">
        <v>1294</v>
      </c>
      <c r="U447" s="40" t="s">
        <v>76</v>
      </c>
      <c r="V447" s="40" t="s">
        <v>77</v>
      </c>
      <c r="W447" s="41" t="s">
        <v>29</v>
      </c>
      <c r="X447" s="41" t="s">
        <v>30</v>
      </c>
      <c r="Y447" s="41" t="s">
        <v>31</v>
      </c>
      <c r="Z447" s="41" t="s">
        <v>7923</v>
      </c>
      <c r="AA447" s="41" t="s">
        <v>32</v>
      </c>
      <c r="AB447" s="41" t="s">
        <v>32</v>
      </c>
      <c r="AC447" s="41" t="s">
        <v>32</v>
      </c>
      <c r="AD447" s="41" t="s">
        <v>189</v>
      </c>
      <c r="AE447" s="41"/>
      <c r="AF447" s="41"/>
      <c r="AG447" s="41" t="s">
        <v>190</v>
      </c>
      <c r="AH447" s="41"/>
      <c r="AI447" s="43"/>
      <c r="AJ447" s="41"/>
      <c r="AK447" s="43"/>
      <c r="AL447" s="41"/>
      <c r="AM447" s="41" t="s">
        <v>75</v>
      </c>
      <c r="AN447" s="41" t="s">
        <v>75</v>
      </c>
      <c r="AO447" s="41" t="s">
        <v>523</v>
      </c>
      <c r="AP447" s="41" t="s">
        <v>1029</v>
      </c>
      <c r="AQ447" s="41"/>
      <c r="AR447" s="41" t="s">
        <v>11795</v>
      </c>
      <c r="AS447" s="41" t="s">
        <v>11793</v>
      </c>
      <c r="AT447" s="41" t="s">
        <v>1029</v>
      </c>
      <c r="AU447" s="40" t="s">
        <v>514</v>
      </c>
      <c r="AV447" s="40" t="s">
        <v>153</v>
      </c>
      <c r="AW447" s="40" t="s">
        <v>3386</v>
      </c>
      <c r="AX447" s="40" t="s">
        <v>3374</v>
      </c>
    </row>
    <row r="448" spans="1:50" x14ac:dyDescent="0.2">
      <c r="A448" s="40" t="s">
        <v>11796</v>
      </c>
      <c r="B448" s="40" t="s">
        <v>10639</v>
      </c>
      <c r="C448" s="40" t="s">
        <v>11797</v>
      </c>
      <c r="D448" s="40" t="s">
        <v>187</v>
      </c>
      <c r="E448" s="48">
        <v>4840000</v>
      </c>
      <c r="F448" s="48">
        <v>27099</v>
      </c>
      <c r="G448" s="49">
        <v>4812901</v>
      </c>
      <c r="H448" s="41" t="s">
        <v>558</v>
      </c>
      <c r="I448" s="41" t="s">
        <v>188</v>
      </c>
      <c r="J448" s="42" t="s">
        <v>150</v>
      </c>
      <c r="K448" s="40" t="s">
        <v>3388</v>
      </c>
      <c r="L448" s="40" t="s">
        <v>3389</v>
      </c>
      <c r="M448" s="40" t="s">
        <v>140</v>
      </c>
      <c r="N448" s="40" t="s">
        <v>141</v>
      </c>
      <c r="O448" s="40" t="s">
        <v>3390</v>
      </c>
      <c r="P448" s="40" t="s">
        <v>143</v>
      </c>
      <c r="Q448" s="40" t="s">
        <v>151</v>
      </c>
      <c r="R448" s="40" t="s">
        <v>152</v>
      </c>
      <c r="S448" s="40" t="s">
        <v>1293</v>
      </c>
      <c r="T448" s="40" t="s">
        <v>1294</v>
      </c>
      <c r="U448" s="40" t="s">
        <v>76</v>
      </c>
      <c r="V448" s="40" t="s">
        <v>77</v>
      </c>
      <c r="W448" s="41" t="s">
        <v>29</v>
      </c>
      <c r="X448" s="41" t="s">
        <v>30</v>
      </c>
      <c r="Y448" s="41" t="s">
        <v>31</v>
      </c>
      <c r="Z448" s="41" t="s">
        <v>7923</v>
      </c>
      <c r="AA448" s="41" t="s">
        <v>32</v>
      </c>
      <c r="AB448" s="41" t="s">
        <v>32</v>
      </c>
      <c r="AC448" s="41" t="s">
        <v>32</v>
      </c>
      <c r="AD448" s="41" t="s">
        <v>189</v>
      </c>
      <c r="AE448" s="41"/>
      <c r="AF448" s="41"/>
      <c r="AG448" s="41" t="s">
        <v>190</v>
      </c>
      <c r="AH448" s="41"/>
      <c r="AI448" s="43"/>
      <c r="AJ448" s="41"/>
      <c r="AK448" s="43"/>
      <c r="AL448" s="41"/>
      <c r="AM448" s="41" t="s">
        <v>75</v>
      </c>
      <c r="AN448" s="41" t="s">
        <v>75</v>
      </c>
      <c r="AO448" s="41" t="s">
        <v>524</v>
      </c>
      <c r="AP448" s="41" t="s">
        <v>1029</v>
      </c>
      <c r="AQ448" s="41"/>
      <c r="AR448" s="41" t="s">
        <v>11798</v>
      </c>
      <c r="AS448" s="41" t="s">
        <v>11796</v>
      </c>
      <c r="AT448" s="41" t="s">
        <v>1029</v>
      </c>
      <c r="AU448" s="40" t="s">
        <v>514</v>
      </c>
      <c r="AV448" s="40" t="s">
        <v>153</v>
      </c>
      <c r="AW448" s="40" t="s">
        <v>3392</v>
      </c>
      <c r="AX448" s="40" t="s">
        <v>3374</v>
      </c>
    </row>
    <row r="449" spans="1:50" x14ac:dyDescent="0.2">
      <c r="A449" s="40" t="s">
        <v>11799</v>
      </c>
      <c r="B449" s="40" t="s">
        <v>10639</v>
      </c>
      <c r="C449" s="40" t="s">
        <v>11800</v>
      </c>
      <c r="D449" s="40" t="s">
        <v>187</v>
      </c>
      <c r="E449" s="48">
        <v>2496000</v>
      </c>
      <c r="F449" s="48">
        <v>12541</v>
      </c>
      <c r="G449" s="49">
        <v>2483459</v>
      </c>
      <c r="H449" s="41" t="s">
        <v>558</v>
      </c>
      <c r="I449" s="41" t="s">
        <v>188</v>
      </c>
      <c r="J449" s="42" t="s">
        <v>150</v>
      </c>
      <c r="K449" s="40" t="s">
        <v>3394</v>
      </c>
      <c r="L449" s="40" t="s">
        <v>3395</v>
      </c>
      <c r="M449" s="40" t="s">
        <v>140</v>
      </c>
      <c r="N449" s="40" t="s">
        <v>141</v>
      </c>
      <c r="O449" s="40" t="s">
        <v>3396</v>
      </c>
      <c r="P449" s="40" t="s">
        <v>143</v>
      </c>
      <c r="Q449" s="40" t="s">
        <v>148</v>
      </c>
      <c r="R449" s="40" t="s">
        <v>149</v>
      </c>
      <c r="S449" s="40" t="s">
        <v>1218</v>
      </c>
      <c r="T449" s="40" t="s">
        <v>1219</v>
      </c>
      <c r="U449" s="40" t="s">
        <v>27</v>
      </c>
      <c r="V449" s="40" t="s">
        <v>28</v>
      </c>
      <c r="W449" s="41" t="s">
        <v>29</v>
      </c>
      <c r="X449" s="41" t="s">
        <v>30</v>
      </c>
      <c r="Y449" s="41" t="s">
        <v>31</v>
      </c>
      <c r="Z449" s="41" t="s">
        <v>8006</v>
      </c>
      <c r="AA449" s="41" t="s">
        <v>32</v>
      </c>
      <c r="AB449" s="41" t="s">
        <v>32</v>
      </c>
      <c r="AC449" s="41" t="s">
        <v>32</v>
      </c>
      <c r="AD449" s="41" t="s">
        <v>189</v>
      </c>
      <c r="AE449" s="41"/>
      <c r="AF449" s="41"/>
      <c r="AG449" s="41" t="s">
        <v>190</v>
      </c>
      <c r="AH449" s="41"/>
      <c r="AI449" s="43"/>
      <c r="AJ449" s="41"/>
      <c r="AK449" s="43"/>
      <c r="AL449" s="41"/>
      <c r="AM449" s="41" t="s">
        <v>57</v>
      </c>
      <c r="AN449" s="41" t="s">
        <v>57</v>
      </c>
      <c r="AO449" s="41" t="s">
        <v>525</v>
      </c>
      <c r="AP449" s="41" t="s">
        <v>1029</v>
      </c>
      <c r="AQ449" s="41"/>
      <c r="AR449" s="41" t="s">
        <v>11801</v>
      </c>
      <c r="AS449" s="41" t="s">
        <v>11799</v>
      </c>
      <c r="AT449" s="41" t="s">
        <v>1029</v>
      </c>
      <c r="AU449" s="40" t="s">
        <v>514</v>
      </c>
      <c r="AV449" s="40" t="s">
        <v>153</v>
      </c>
      <c r="AW449" s="40" t="s">
        <v>3398</v>
      </c>
      <c r="AX449" s="40" t="s">
        <v>3399</v>
      </c>
    </row>
    <row r="450" spans="1:50" x14ac:dyDescent="0.2">
      <c r="A450" s="40" t="s">
        <v>11802</v>
      </c>
      <c r="B450" s="40" t="s">
        <v>10639</v>
      </c>
      <c r="C450" s="40" t="s">
        <v>11803</v>
      </c>
      <c r="D450" s="40" t="s">
        <v>187</v>
      </c>
      <c r="E450" s="48">
        <v>4840000</v>
      </c>
      <c r="F450" s="48">
        <v>25729</v>
      </c>
      <c r="G450" s="49">
        <v>4814271</v>
      </c>
      <c r="H450" s="41" t="s">
        <v>558</v>
      </c>
      <c r="I450" s="41" t="s">
        <v>188</v>
      </c>
      <c r="J450" s="42" t="s">
        <v>150</v>
      </c>
      <c r="K450" s="40" t="s">
        <v>3401</v>
      </c>
      <c r="L450" s="40" t="s">
        <v>3402</v>
      </c>
      <c r="M450" s="40" t="s">
        <v>140</v>
      </c>
      <c r="N450" s="40" t="s">
        <v>141</v>
      </c>
      <c r="O450" s="40" t="s">
        <v>3403</v>
      </c>
      <c r="P450" s="40" t="s">
        <v>143</v>
      </c>
      <c r="Q450" s="40" t="s">
        <v>148</v>
      </c>
      <c r="R450" s="40" t="s">
        <v>149</v>
      </c>
      <c r="S450" s="40" t="s">
        <v>1293</v>
      </c>
      <c r="T450" s="40" t="s">
        <v>1294</v>
      </c>
      <c r="U450" s="40" t="s">
        <v>76</v>
      </c>
      <c r="V450" s="40" t="s">
        <v>77</v>
      </c>
      <c r="W450" s="41" t="s">
        <v>29</v>
      </c>
      <c r="X450" s="41" t="s">
        <v>30</v>
      </c>
      <c r="Y450" s="41" t="s">
        <v>31</v>
      </c>
      <c r="Z450" s="41" t="s">
        <v>7923</v>
      </c>
      <c r="AA450" s="41" t="s">
        <v>32</v>
      </c>
      <c r="AB450" s="41" t="s">
        <v>32</v>
      </c>
      <c r="AC450" s="41" t="s">
        <v>32</v>
      </c>
      <c r="AD450" s="41" t="s">
        <v>189</v>
      </c>
      <c r="AE450" s="41"/>
      <c r="AF450" s="41"/>
      <c r="AG450" s="41" t="s">
        <v>190</v>
      </c>
      <c r="AH450" s="41"/>
      <c r="AI450" s="43"/>
      <c r="AJ450" s="41"/>
      <c r="AK450" s="43"/>
      <c r="AL450" s="41"/>
      <c r="AM450" s="41" t="s">
        <v>75</v>
      </c>
      <c r="AN450" s="41" t="s">
        <v>75</v>
      </c>
      <c r="AO450" s="41" t="s">
        <v>526</v>
      </c>
      <c r="AP450" s="41" t="s">
        <v>1029</v>
      </c>
      <c r="AQ450" s="41"/>
      <c r="AR450" s="41" t="s">
        <v>11804</v>
      </c>
      <c r="AS450" s="41" t="s">
        <v>11802</v>
      </c>
      <c r="AT450" s="41" t="s">
        <v>1029</v>
      </c>
      <c r="AU450" s="40" t="s">
        <v>514</v>
      </c>
      <c r="AV450" s="40" t="s">
        <v>153</v>
      </c>
      <c r="AW450" s="40" t="s">
        <v>3405</v>
      </c>
      <c r="AX450" s="40" t="s">
        <v>3374</v>
      </c>
    </row>
    <row r="451" spans="1:50" x14ac:dyDescent="0.2">
      <c r="A451" s="40" t="s">
        <v>11805</v>
      </c>
      <c r="B451" s="40" t="s">
        <v>10639</v>
      </c>
      <c r="C451" s="40" t="s">
        <v>11800</v>
      </c>
      <c r="D451" s="40" t="s">
        <v>187</v>
      </c>
      <c r="E451" s="48">
        <v>3408394</v>
      </c>
      <c r="F451" s="48">
        <v>19938</v>
      </c>
      <c r="G451" s="49">
        <v>3388456</v>
      </c>
      <c r="H451" s="41" t="s">
        <v>558</v>
      </c>
      <c r="I451" s="41" t="s">
        <v>188</v>
      </c>
      <c r="J451" s="42" t="s">
        <v>150</v>
      </c>
      <c r="K451" s="40" t="s">
        <v>3407</v>
      </c>
      <c r="L451" s="40" t="s">
        <v>3408</v>
      </c>
      <c r="M451" s="40" t="s">
        <v>140</v>
      </c>
      <c r="N451" s="40" t="s">
        <v>141</v>
      </c>
      <c r="O451" s="40" t="s">
        <v>3409</v>
      </c>
      <c r="P451" s="40" t="s">
        <v>143</v>
      </c>
      <c r="Q451" s="40" t="s">
        <v>148</v>
      </c>
      <c r="R451" s="40" t="s">
        <v>149</v>
      </c>
      <c r="S451" s="40" t="s">
        <v>1293</v>
      </c>
      <c r="T451" s="40" t="s">
        <v>1294</v>
      </c>
      <c r="U451" s="40" t="s">
        <v>76</v>
      </c>
      <c r="V451" s="40" t="s">
        <v>77</v>
      </c>
      <c r="W451" s="41" t="s">
        <v>29</v>
      </c>
      <c r="X451" s="41" t="s">
        <v>30</v>
      </c>
      <c r="Y451" s="41" t="s">
        <v>31</v>
      </c>
      <c r="Z451" s="41" t="s">
        <v>7939</v>
      </c>
      <c r="AA451" s="41" t="s">
        <v>32</v>
      </c>
      <c r="AB451" s="41" t="s">
        <v>32</v>
      </c>
      <c r="AC451" s="41" t="s">
        <v>32</v>
      </c>
      <c r="AD451" s="41" t="s">
        <v>189</v>
      </c>
      <c r="AE451" s="41"/>
      <c r="AF451" s="41"/>
      <c r="AG451" s="41" t="s">
        <v>190</v>
      </c>
      <c r="AH451" s="41"/>
      <c r="AI451" s="43"/>
      <c r="AJ451" s="41"/>
      <c r="AK451" s="43"/>
      <c r="AL451" s="41"/>
      <c r="AM451" s="41" t="s">
        <v>75</v>
      </c>
      <c r="AN451" s="41" t="s">
        <v>75</v>
      </c>
      <c r="AO451" s="41" t="s">
        <v>527</v>
      </c>
      <c r="AP451" s="41" t="s">
        <v>1029</v>
      </c>
      <c r="AQ451" s="41"/>
      <c r="AR451" s="41" t="s">
        <v>11806</v>
      </c>
      <c r="AS451" s="41" t="s">
        <v>11805</v>
      </c>
      <c r="AT451" s="41" t="s">
        <v>1029</v>
      </c>
      <c r="AU451" s="40" t="s">
        <v>514</v>
      </c>
      <c r="AV451" s="40" t="s">
        <v>153</v>
      </c>
      <c r="AW451" s="40" t="s">
        <v>3411</v>
      </c>
      <c r="AX451" s="40" t="s">
        <v>3412</v>
      </c>
    </row>
    <row r="452" spans="1:50" x14ac:dyDescent="0.2">
      <c r="A452" s="40" t="s">
        <v>11807</v>
      </c>
      <c r="B452" s="40" t="s">
        <v>10639</v>
      </c>
      <c r="C452" s="40" t="s">
        <v>11794</v>
      </c>
      <c r="D452" s="40" t="s">
        <v>187</v>
      </c>
      <c r="E452" s="48">
        <v>4840000</v>
      </c>
      <c r="F452" s="48">
        <v>28541</v>
      </c>
      <c r="G452" s="49">
        <v>4811459</v>
      </c>
      <c r="H452" s="41" t="s">
        <v>558</v>
      </c>
      <c r="I452" s="41" t="s">
        <v>188</v>
      </c>
      <c r="J452" s="42" t="s">
        <v>150</v>
      </c>
      <c r="K452" s="40" t="s">
        <v>3421</v>
      </c>
      <c r="L452" s="40" t="s">
        <v>3422</v>
      </c>
      <c r="M452" s="40" t="s">
        <v>140</v>
      </c>
      <c r="N452" s="40" t="s">
        <v>141</v>
      </c>
      <c r="O452" s="40" t="s">
        <v>3423</v>
      </c>
      <c r="P452" s="40" t="s">
        <v>143</v>
      </c>
      <c r="Q452" s="40" t="s">
        <v>159</v>
      </c>
      <c r="R452" s="40" t="s">
        <v>160</v>
      </c>
      <c r="S452" s="40" t="s">
        <v>1293</v>
      </c>
      <c r="T452" s="40" t="s">
        <v>1294</v>
      </c>
      <c r="U452" s="40" t="s">
        <v>76</v>
      </c>
      <c r="V452" s="40" t="s">
        <v>77</v>
      </c>
      <c r="W452" s="41" t="s">
        <v>29</v>
      </c>
      <c r="X452" s="41" t="s">
        <v>30</v>
      </c>
      <c r="Y452" s="41" t="s">
        <v>31</v>
      </c>
      <c r="Z452" s="41" t="s">
        <v>7923</v>
      </c>
      <c r="AA452" s="41" t="s">
        <v>32</v>
      </c>
      <c r="AB452" s="41" t="s">
        <v>32</v>
      </c>
      <c r="AC452" s="41" t="s">
        <v>32</v>
      </c>
      <c r="AD452" s="41" t="s">
        <v>189</v>
      </c>
      <c r="AE452" s="41"/>
      <c r="AF452" s="41"/>
      <c r="AG452" s="41" t="s">
        <v>190</v>
      </c>
      <c r="AH452" s="41"/>
      <c r="AI452" s="43"/>
      <c r="AJ452" s="41"/>
      <c r="AK452" s="43"/>
      <c r="AL452" s="41"/>
      <c r="AM452" s="41" t="s">
        <v>75</v>
      </c>
      <c r="AN452" s="41" t="s">
        <v>75</v>
      </c>
      <c r="AO452" s="41" t="s">
        <v>529</v>
      </c>
      <c r="AP452" s="41" t="s">
        <v>1029</v>
      </c>
      <c r="AQ452" s="41"/>
      <c r="AR452" s="41" t="s">
        <v>11808</v>
      </c>
      <c r="AS452" s="41" t="s">
        <v>11807</v>
      </c>
      <c r="AT452" s="41" t="s">
        <v>1029</v>
      </c>
      <c r="AU452" s="40" t="s">
        <v>514</v>
      </c>
      <c r="AV452" s="40" t="s">
        <v>153</v>
      </c>
      <c r="AW452" s="40" t="s">
        <v>3425</v>
      </c>
      <c r="AX452" s="40" t="s">
        <v>3374</v>
      </c>
    </row>
    <row r="453" spans="1:50" x14ac:dyDescent="0.2">
      <c r="A453" s="40" t="s">
        <v>11809</v>
      </c>
      <c r="B453" s="40" t="s">
        <v>10639</v>
      </c>
      <c r="C453" s="40" t="s">
        <v>11810</v>
      </c>
      <c r="D453" s="40" t="s">
        <v>187</v>
      </c>
      <c r="E453" s="48">
        <v>5600000</v>
      </c>
      <c r="F453" s="48">
        <v>29770</v>
      </c>
      <c r="G453" s="49">
        <v>5570230</v>
      </c>
      <c r="H453" s="41" t="s">
        <v>558</v>
      </c>
      <c r="I453" s="41" t="s">
        <v>188</v>
      </c>
      <c r="J453" s="42" t="s">
        <v>150</v>
      </c>
      <c r="K453" s="40" t="s">
        <v>3441</v>
      </c>
      <c r="L453" s="40" t="s">
        <v>3442</v>
      </c>
      <c r="M453" s="40" t="s">
        <v>140</v>
      </c>
      <c r="N453" s="40" t="s">
        <v>141</v>
      </c>
      <c r="O453" s="40" t="s">
        <v>3443</v>
      </c>
      <c r="P453" s="40" t="s">
        <v>143</v>
      </c>
      <c r="Q453" s="40" t="s">
        <v>148</v>
      </c>
      <c r="R453" s="40" t="s">
        <v>149</v>
      </c>
      <c r="S453" s="40" t="s">
        <v>1401</v>
      </c>
      <c r="T453" s="40" t="s">
        <v>1402</v>
      </c>
      <c r="U453" s="40" t="s">
        <v>1403</v>
      </c>
      <c r="V453" s="40" t="s">
        <v>1404</v>
      </c>
      <c r="W453" s="41" t="s">
        <v>37</v>
      </c>
      <c r="X453" s="41" t="s">
        <v>48</v>
      </c>
      <c r="Y453" s="41" t="s">
        <v>31</v>
      </c>
      <c r="Z453" s="41" t="s">
        <v>8021</v>
      </c>
      <c r="AA453" s="41" t="s">
        <v>32</v>
      </c>
      <c r="AB453" s="41" t="s">
        <v>32</v>
      </c>
      <c r="AC453" s="41" t="s">
        <v>32</v>
      </c>
      <c r="AD453" s="41" t="s">
        <v>189</v>
      </c>
      <c r="AE453" s="41"/>
      <c r="AF453" s="41"/>
      <c r="AG453" s="41" t="s">
        <v>190</v>
      </c>
      <c r="AH453" s="41"/>
      <c r="AI453" s="43"/>
      <c r="AJ453" s="41"/>
      <c r="AK453" s="43"/>
      <c r="AL453" s="41"/>
      <c r="AM453" s="41" t="s">
        <v>265</v>
      </c>
      <c r="AN453" s="41" t="s">
        <v>265</v>
      </c>
      <c r="AO453" s="41" t="s">
        <v>539</v>
      </c>
      <c r="AP453" s="41" t="s">
        <v>1029</v>
      </c>
      <c r="AQ453" s="41"/>
      <c r="AR453" s="41" t="s">
        <v>11811</v>
      </c>
      <c r="AS453" s="41" t="s">
        <v>11809</v>
      </c>
      <c r="AT453" s="41" t="s">
        <v>1029</v>
      </c>
      <c r="AU453" s="40" t="s">
        <v>532</v>
      </c>
      <c r="AV453" s="40" t="s">
        <v>153</v>
      </c>
      <c r="AW453" s="40" t="s">
        <v>3445</v>
      </c>
      <c r="AX453" s="40" t="s">
        <v>3446</v>
      </c>
    </row>
    <row r="454" spans="1:50" x14ac:dyDescent="0.2">
      <c r="A454" s="40" t="s">
        <v>11812</v>
      </c>
      <c r="B454" s="40" t="s">
        <v>10639</v>
      </c>
      <c r="C454" s="40" t="s">
        <v>11721</v>
      </c>
      <c r="D454" s="40" t="s">
        <v>187</v>
      </c>
      <c r="E454" s="48">
        <v>2800000</v>
      </c>
      <c r="F454" s="48">
        <v>14365</v>
      </c>
      <c r="G454" s="49">
        <v>2785635</v>
      </c>
      <c r="H454" s="41" t="s">
        <v>558</v>
      </c>
      <c r="I454" s="41" t="s">
        <v>188</v>
      </c>
      <c r="J454" s="42" t="s">
        <v>150</v>
      </c>
      <c r="K454" s="40" t="s">
        <v>3448</v>
      </c>
      <c r="L454" s="40" t="s">
        <v>3449</v>
      </c>
      <c r="M454" s="40" t="s">
        <v>140</v>
      </c>
      <c r="N454" s="40" t="s">
        <v>141</v>
      </c>
      <c r="O454" s="40" t="s">
        <v>3450</v>
      </c>
      <c r="P454" s="40" t="s">
        <v>143</v>
      </c>
      <c r="Q454" s="40" t="s">
        <v>155</v>
      </c>
      <c r="R454" s="40" t="s">
        <v>156</v>
      </c>
      <c r="S454" s="40" t="s">
        <v>1394</v>
      </c>
      <c r="T454" s="40" t="s">
        <v>1395</v>
      </c>
      <c r="U454" s="40" t="s">
        <v>1396</v>
      </c>
      <c r="V454" s="40" t="s">
        <v>1397</v>
      </c>
      <c r="W454" s="41" t="s">
        <v>37</v>
      </c>
      <c r="X454" s="41" t="s">
        <v>48</v>
      </c>
      <c r="Y454" s="41" t="s">
        <v>31</v>
      </c>
      <c r="Z454" s="41" t="s">
        <v>7503</v>
      </c>
      <c r="AA454" s="41" t="s">
        <v>32</v>
      </c>
      <c r="AB454" s="41" t="s">
        <v>32</v>
      </c>
      <c r="AC454" s="41" t="s">
        <v>32</v>
      </c>
      <c r="AD454" s="41" t="s">
        <v>189</v>
      </c>
      <c r="AE454" s="41"/>
      <c r="AF454" s="41"/>
      <c r="AG454" s="41" t="s">
        <v>190</v>
      </c>
      <c r="AH454" s="41"/>
      <c r="AI454" s="43"/>
      <c r="AJ454" s="41"/>
      <c r="AK454" s="43"/>
      <c r="AL454" s="41"/>
      <c r="AM454" s="41" t="s">
        <v>263</v>
      </c>
      <c r="AN454" s="41" t="s">
        <v>263</v>
      </c>
      <c r="AO454" s="41" t="s">
        <v>540</v>
      </c>
      <c r="AP454" s="41" t="s">
        <v>1029</v>
      </c>
      <c r="AQ454" s="41"/>
      <c r="AR454" s="41" t="s">
        <v>11813</v>
      </c>
      <c r="AS454" s="41" t="s">
        <v>11812</v>
      </c>
      <c r="AT454" s="41" t="s">
        <v>1029</v>
      </c>
      <c r="AU454" s="40" t="s">
        <v>532</v>
      </c>
      <c r="AV454" s="40" t="s">
        <v>153</v>
      </c>
      <c r="AW454" s="40" t="s">
        <v>3452</v>
      </c>
      <c r="AX454" s="40" t="s">
        <v>3453</v>
      </c>
    </row>
    <row r="455" spans="1:50" x14ac:dyDescent="0.2">
      <c r="A455" s="40" t="s">
        <v>11814</v>
      </c>
      <c r="B455" s="40" t="s">
        <v>10639</v>
      </c>
      <c r="C455" s="40" t="s">
        <v>11815</v>
      </c>
      <c r="D455" s="40" t="s">
        <v>187</v>
      </c>
      <c r="E455" s="48">
        <v>5600000</v>
      </c>
      <c r="F455" s="48">
        <v>29770</v>
      </c>
      <c r="G455" s="49">
        <v>5570230</v>
      </c>
      <c r="H455" s="41" t="s">
        <v>558</v>
      </c>
      <c r="I455" s="41" t="s">
        <v>188</v>
      </c>
      <c r="J455" s="42" t="s">
        <v>150</v>
      </c>
      <c r="K455" s="40" t="s">
        <v>3461</v>
      </c>
      <c r="L455" s="40" t="s">
        <v>3462</v>
      </c>
      <c r="M455" s="40" t="s">
        <v>140</v>
      </c>
      <c r="N455" s="40" t="s">
        <v>141</v>
      </c>
      <c r="O455" s="40" t="s">
        <v>3463</v>
      </c>
      <c r="P455" s="40" t="s">
        <v>143</v>
      </c>
      <c r="Q455" s="40" t="s">
        <v>148</v>
      </c>
      <c r="R455" s="40" t="s">
        <v>149</v>
      </c>
      <c r="S455" s="40" t="s">
        <v>1401</v>
      </c>
      <c r="T455" s="40" t="s">
        <v>1402</v>
      </c>
      <c r="U455" s="40" t="s">
        <v>1403</v>
      </c>
      <c r="V455" s="40" t="s">
        <v>1404</v>
      </c>
      <c r="W455" s="41" t="s">
        <v>37</v>
      </c>
      <c r="X455" s="41" t="s">
        <v>48</v>
      </c>
      <c r="Y455" s="41" t="s">
        <v>31</v>
      </c>
      <c r="Z455" s="41" t="s">
        <v>8021</v>
      </c>
      <c r="AA455" s="41" t="s">
        <v>32</v>
      </c>
      <c r="AB455" s="41" t="s">
        <v>32</v>
      </c>
      <c r="AC455" s="41" t="s">
        <v>32</v>
      </c>
      <c r="AD455" s="41" t="s">
        <v>189</v>
      </c>
      <c r="AE455" s="41"/>
      <c r="AF455" s="41"/>
      <c r="AG455" s="41" t="s">
        <v>190</v>
      </c>
      <c r="AH455" s="41"/>
      <c r="AI455" s="43"/>
      <c r="AJ455" s="41"/>
      <c r="AK455" s="43"/>
      <c r="AL455" s="41"/>
      <c r="AM455" s="41" t="s">
        <v>265</v>
      </c>
      <c r="AN455" s="41" t="s">
        <v>265</v>
      </c>
      <c r="AO455" s="41" t="s">
        <v>542</v>
      </c>
      <c r="AP455" s="41" t="s">
        <v>1029</v>
      </c>
      <c r="AQ455" s="41"/>
      <c r="AR455" s="41" t="s">
        <v>11816</v>
      </c>
      <c r="AS455" s="41" t="s">
        <v>11814</v>
      </c>
      <c r="AT455" s="41" t="s">
        <v>1029</v>
      </c>
      <c r="AU455" s="40" t="s">
        <v>532</v>
      </c>
      <c r="AV455" s="40" t="s">
        <v>153</v>
      </c>
      <c r="AW455" s="40" t="s">
        <v>3465</v>
      </c>
      <c r="AX455" s="40" t="s">
        <v>3466</v>
      </c>
    </row>
    <row r="456" spans="1:50" x14ac:dyDescent="0.2">
      <c r="A456" s="40" t="s">
        <v>11817</v>
      </c>
      <c r="B456" s="40" t="s">
        <v>10639</v>
      </c>
      <c r="C456" s="40" t="s">
        <v>11815</v>
      </c>
      <c r="D456" s="40" t="s">
        <v>187</v>
      </c>
      <c r="E456" s="48">
        <v>5600000</v>
      </c>
      <c r="F456" s="48">
        <v>29770</v>
      </c>
      <c r="G456" s="49">
        <v>5570230</v>
      </c>
      <c r="H456" s="41" t="s">
        <v>558</v>
      </c>
      <c r="I456" s="41" t="s">
        <v>188</v>
      </c>
      <c r="J456" s="42" t="s">
        <v>150</v>
      </c>
      <c r="K456" s="40" t="s">
        <v>3468</v>
      </c>
      <c r="L456" s="40" t="s">
        <v>3469</v>
      </c>
      <c r="M456" s="40" t="s">
        <v>140</v>
      </c>
      <c r="N456" s="40" t="s">
        <v>141</v>
      </c>
      <c r="O456" s="40" t="s">
        <v>3470</v>
      </c>
      <c r="P456" s="40" t="s">
        <v>143</v>
      </c>
      <c r="Q456" s="40" t="s">
        <v>148</v>
      </c>
      <c r="R456" s="40" t="s">
        <v>149</v>
      </c>
      <c r="S456" s="40" t="s">
        <v>1401</v>
      </c>
      <c r="T456" s="40" t="s">
        <v>1402</v>
      </c>
      <c r="U456" s="40" t="s">
        <v>1403</v>
      </c>
      <c r="V456" s="40" t="s">
        <v>1404</v>
      </c>
      <c r="W456" s="41" t="s">
        <v>37</v>
      </c>
      <c r="X456" s="41" t="s">
        <v>48</v>
      </c>
      <c r="Y456" s="41" t="s">
        <v>31</v>
      </c>
      <c r="Z456" s="41" t="s">
        <v>8021</v>
      </c>
      <c r="AA456" s="41" t="s">
        <v>32</v>
      </c>
      <c r="AB456" s="41" t="s">
        <v>32</v>
      </c>
      <c r="AC456" s="41" t="s">
        <v>32</v>
      </c>
      <c r="AD456" s="41" t="s">
        <v>189</v>
      </c>
      <c r="AE456" s="41"/>
      <c r="AF456" s="41"/>
      <c r="AG456" s="41" t="s">
        <v>190</v>
      </c>
      <c r="AH456" s="41"/>
      <c r="AI456" s="43"/>
      <c r="AJ456" s="41"/>
      <c r="AK456" s="43"/>
      <c r="AL456" s="41"/>
      <c r="AM456" s="41" t="s">
        <v>265</v>
      </c>
      <c r="AN456" s="41" t="s">
        <v>265</v>
      </c>
      <c r="AO456" s="41" t="s">
        <v>543</v>
      </c>
      <c r="AP456" s="41" t="s">
        <v>1029</v>
      </c>
      <c r="AQ456" s="41"/>
      <c r="AR456" s="41" t="s">
        <v>11818</v>
      </c>
      <c r="AS456" s="41" t="s">
        <v>11817</v>
      </c>
      <c r="AT456" s="41" t="s">
        <v>1029</v>
      </c>
      <c r="AU456" s="40" t="s">
        <v>532</v>
      </c>
      <c r="AV456" s="40" t="s">
        <v>153</v>
      </c>
      <c r="AW456" s="40" t="s">
        <v>3472</v>
      </c>
      <c r="AX456" s="40" t="s">
        <v>3466</v>
      </c>
    </row>
    <row r="457" spans="1:50" x14ac:dyDescent="0.2">
      <c r="A457" s="40" t="s">
        <v>11819</v>
      </c>
      <c r="B457" s="40" t="s">
        <v>10639</v>
      </c>
      <c r="C457" s="40" t="s">
        <v>11815</v>
      </c>
      <c r="D457" s="40" t="s">
        <v>187</v>
      </c>
      <c r="E457" s="48">
        <v>5600000</v>
      </c>
      <c r="F457" s="48">
        <v>29770</v>
      </c>
      <c r="G457" s="49">
        <v>5570230</v>
      </c>
      <c r="H457" s="41" t="s">
        <v>558</v>
      </c>
      <c r="I457" s="41" t="s">
        <v>188</v>
      </c>
      <c r="J457" s="42" t="s">
        <v>150</v>
      </c>
      <c r="K457" s="40" t="s">
        <v>3474</v>
      </c>
      <c r="L457" s="40" t="s">
        <v>3475</v>
      </c>
      <c r="M457" s="40" t="s">
        <v>140</v>
      </c>
      <c r="N457" s="40" t="s">
        <v>141</v>
      </c>
      <c r="O457" s="40" t="s">
        <v>3476</v>
      </c>
      <c r="P457" s="40" t="s">
        <v>143</v>
      </c>
      <c r="Q457" s="40" t="s">
        <v>148</v>
      </c>
      <c r="R457" s="40" t="s">
        <v>149</v>
      </c>
      <c r="S457" s="40" t="s">
        <v>1401</v>
      </c>
      <c r="T457" s="40" t="s">
        <v>1402</v>
      </c>
      <c r="U457" s="40" t="s">
        <v>1403</v>
      </c>
      <c r="V457" s="40" t="s">
        <v>1404</v>
      </c>
      <c r="W457" s="41" t="s">
        <v>37</v>
      </c>
      <c r="X457" s="41" t="s">
        <v>48</v>
      </c>
      <c r="Y457" s="41" t="s">
        <v>31</v>
      </c>
      <c r="Z457" s="41" t="s">
        <v>8021</v>
      </c>
      <c r="AA457" s="41" t="s">
        <v>32</v>
      </c>
      <c r="AB457" s="41" t="s">
        <v>32</v>
      </c>
      <c r="AC457" s="41" t="s">
        <v>32</v>
      </c>
      <c r="AD457" s="41" t="s">
        <v>189</v>
      </c>
      <c r="AE457" s="41"/>
      <c r="AF457" s="41"/>
      <c r="AG457" s="41" t="s">
        <v>190</v>
      </c>
      <c r="AH457" s="41"/>
      <c r="AI457" s="43"/>
      <c r="AJ457" s="41"/>
      <c r="AK457" s="43"/>
      <c r="AL457" s="41"/>
      <c r="AM457" s="41" t="s">
        <v>265</v>
      </c>
      <c r="AN457" s="41" t="s">
        <v>265</v>
      </c>
      <c r="AO457" s="41" t="s">
        <v>544</v>
      </c>
      <c r="AP457" s="41" t="s">
        <v>1029</v>
      </c>
      <c r="AQ457" s="41"/>
      <c r="AR457" s="41" t="s">
        <v>11820</v>
      </c>
      <c r="AS457" s="41" t="s">
        <v>11819</v>
      </c>
      <c r="AT457" s="41" t="s">
        <v>1029</v>
      </c>
      <c r="AU457" s="40" t="s">
        <v>532</v>
      </c>
      <c r="AV457" s="40" t="s">
        <v>153</v>
      </c>
      <c r="AW457" s="40" t="s">
        <v>3478</v>
      </c>
      <c r="AX457" s="40" t="s">
        <v>3466</v>
      </c>
    </row>
    <row r="458" spans="1:50" x14ac:dyDescent="0.2">
      <c r="A458" s="40" t="s">
        <v>11821</v>
      </c>
      <c r="B458" s="40" t="s">
        <v>10639</v>
      </c>
      <c r="C458" s="40" t="s">
        <v>11822</v>
      </c>
      <c r="D458" s="40" t="s">
        <v>187</v>
      </c>
      <c r="E458" s="48">
        <v>5600000</v>
      </c>
      <c r="F458" s="48">
        <v>29770</v>
      </c>
      <c r="G458" s="49">
        <v>5570230</v>
      </c>
      <c r="H458" s="41" t="s">
        <v>558</v>
      </c>
      <c r="I458" s="41" t="s">
        <v>188</v>
      </c>
      <c r="J458" s="42" t="s">
        <v>150</v>
      </c>
      <c r="K458" s="40" t="s">
        <v>3480</v>
      </c>
      <c r="L458" s="40" t="s">
        <v>3481</v>
      </c>
      <c r="M458" s="40" t="s">
        <v>140</v>
      </c>
      <c r="N458" s="40" t="s">
        <v>141</v>
      </c>
      <c r="O458" s="40" t="s">
        <v>3482</v>
      </c>
      <c r="P458" s="40" t="s">
        <v>143</v>
      </c>
      <c r="Q458" s="40" t="s">
        <v>148</v>
      </c>
      <c r="R458" s="40" t="s">
        <v>149</v>
      </c>
      <c r="S458" s="40" t="s">
        <v>1401</v>
      </c>
      <c r="T458" s="40" t="s">
        <v>1402</v>
      </c>
      <c r="U458" s="40" t="s">
        <v>1403</v>
      </c>
      <c r="V458" s="40" t="s">
        <v>1404</v>
      </c>
      <c r="W458" s="41" t="s">
        <v>37</v>
      </c>
      <c r="X458" s="41" t="s">
        <v>48</v>
      </c>
      <c r="Y458" s="41" t="s">
        <v>31</v>
      </c>
      <c r="Z458" s="41" t="s">
        <v>8021</v>
      </c>
      <c r="AA458" s="41" t="s">
        <v>32</v>
      </c>
      <c r="AB458" s="41" t="s">
        <v>32</v>
      </c>
      <c r="AC458" s="41" t="s">
        <v>32</v>
      </c>
      <c r="AD458" s="41" t="s">
        <v>189</v>
      </c>
      <c r="AE458" s="41"/>
      <c r="AF458" s="41"/>
      <c r="AG458" s="41" t="s">
        <v>190</v>
      </c>
      <c r="AH458" s="41"/>
      <c r="AI458" s="43"/>
      <c r="AJ458" s="41"/>
      <c r="AK458" s="43"/>
      <c r="AL458" s="41"/>
      <c r="AM458" s="41" t="s">
        <v>265</v>
      </c>
      <c r="AN458" s="41" t="s">
        <v>265</v>
      </c>
      <c r="AO458" s="41" t="s">
        <v>545</v>
      </c>
      <c r="AP458" s="41" t="s">
        <v>1029</v>
      </c>
      <c r="AQ458" s="41"/>
      <c r="AR458" s="41" t="s">
        <v>11823</v>
      </c>
      <c r="AS458" s="41" t="s">
        <v>11821</v>
      </c>
      <c r="AT458" s="41" t="s">
        <v>1029</v>
      </c>
      <c r="AU458" s="40" t="s">
        <v>532</v>
      </c>
      <c r="AV458" s="40" t="s">
        <v>153</v>
      </c>
      <c r="AW458" s="40" t="s">
        <v>3484</v>
      </c>
      <c r="AX458" s="40" t="s">
        <v>3466</v>
      </c>
    </row>
    <row r="459" spans="1:50" x14ac:dyDescent="0.2">
      <c r="A459" s="40" t="s">
        <v>11824</v>
      </c>
      <c r="B459" s="40" t="s">
        <v>10639</v>
      </c>
      <c r="C459" s="40" t="s">
        <v>11822</v>
      </c>
      <c r="D459" s="40" t="s">
        <v>187</v>
      </c>
      <c r="E459" s="48">
        <v>5600000</v>
      </c>
      <c r="F459" s="48">
        <v>30804</v>
      </c>
      <c r="G459" s="49">
        <v>5569196</v>
      </c>
      <c r="H459" s="41" t="s">
        <v>558</v>
      </c>
      <c r="I459" s="41" t="s">
        <v>188</v>
      </c>
      <c r="J459" s="42" t="s">
        <v>150</v>
      </c>
      <c r="K459" s="40" t="s">
        <v>3486</v>
      </c>
      <c r="L459" s="40" t="s">
        <v>3487</v>
      </c>
      <c r="M459" s="40" t="s">
        <v>140</v>
      </c>
      <c r="N459" s="40" t="s">
        <v>141</v>
      </c>
      <c r="O459" s="40" t="s">
        <v>3488</v>
      </c>
      <c r="P459" s="40" t="s">
        <v>143</v>
      </c>
      <c r="Q459" s="40" t="s">
        <v>148</v>
      </c>
      <c r="R459" s="40" t="s">
        <v>149</v>
      </c>
      <c r="S459" s="40" t="s">
        <v>1394</v>
      </c>
      <c r="T459" s="40" t="s">
        <v>1395</v>
      </c>
      <c r="U459" s="40" t="s">
        <v>1396</v>
      </c>
      <c r="V459" s="40" t="s">
        <v>1397</v>
      </c>
      <c r="W459" s="41" t="s">
        <v>37</v>
      </c>
      <c r="X459" s="41" t="s">
        <v>48</v>
      </c>
      <c r="Y459" s="41" t="s">
        <v>31</v>
      </c>
      <c r="Z459" s="41" t="s">
        <v>8021</v>
      </c>
      <c r="AA459" s="41" t="s">
        <v>32</v>
      </c>
      <c r="AB459" s="41" t="s">
        <v>32</v>
      </c>
      <c r="AC459" s="41" t="s">
        <v>32</v>
      </c>
      <c r="AD459" s="41" t="s">
        <v>189</v>
      </c>
      <c r="AE459" s="41"/>
      <c r="AF459" s="41"/>
      <c r="AG459" s="41" t="s">
        <v>190</v>
      </c>
      <c r="AH459" s="41"/>
      <c r="AI459" s="43"/>
      <c r="AJ459" s="41"/>
      <c r="AK459" s="43"/>
      <c r="AL459" s="41"/>
      <c r="AM459" s="41" t="s">
        <v>263</v>
      </c>
      <c r="AN459" s="41" t="s">
        <v>263</v>
      </c>
      <c r="AO459" s="41" t="s">
        <v>546</v>
      </c>
      <c r="AP459" s="41" t="s">
        <v>1029</v>
      </c>
      <c r="AQ459" s="41"/>
      <c r="AR459" s="41" t="s">
        <v>11825</v>
      </c>
      <c r="AS459" s="41" t="s">
        <v>11824</v>
      </c>
      <c r="AT459" s="41" t="s">
        <v>1029</v>
      </c>
      <c r="AU459" s="40" t="s">
        <v>532</v>
      </c>
      <c r="AV459" s="40" t="s">
        <v>153</v>
      </c>
      <c r="AW459" s="40" t="s">
        <v>3490</v>
      </c>
      <c r="AX459" s="40" t="s">
        <v>3491</v>
      </c>
    </row>
    <row r="460" spans="1:50" x14ac:dyDescent="0.2">
      <c r="A460" s="40" t="s">
        <v>11826</v>
      </c>
      <c r="B460" s="40" t="s">
        <v>10639</v>
      </c>
      <c r="C460" s="40" t="s">
        <v>11827</v>
      </c>
      <c r="D460" s="40" t="s">
        <v>187</v>
      </c>
      <c r="E460" s="48">
        <v>5600000</v>
      </c>
      <c r="F460" s="48">
        <v>29770</v>
      </c>
      <c r="G460" s="49">
        <v>5570230</v>
      </c>
      <c r="H460" s="41" t="s">
        <v>558</v>
      </c>
      <c r="I460" s="41" t="s">
        <v>188</v>
      </c>
      <c r="J460" s="42" t="s">
        <v>150</v>
      </c>
      <c r="K460" s="40" t="s">
        <v>3493</v>
      </c>
      <c r="L460" s="40" t="s">
        <v>3494</v>
      </c>
      <c r="M460" s="40" t="s">
        <v>140</v>
      </c>
      <c r="N460" s="40" t="s">
        <v>141</v>
      </c>
      <c r="O460" s="40" t="s">
        <v>3495</v>
      </c>
      <c r="P460" s="40" t="s">
        <v>143</v>
      </c>
      <c r="Q460" s="40" t="s">
        <v>148</v>
      </c>
      <c r="R460" s="40" t="s">
        <v>149</v>
      </c>
      <c r="S460" s="40" t="s">
        <v>1394</v>
      </c>
      <c r="T460" s="40" t="s">
        <v>1395</v>
      </c>
      <c r="U460" s="40" t="s">
        <v>1396</v>
      </c>
      <c r="V460" s="40" t="s">
        <v>1397</v>
      </c>
      <c r="W460" s="41" t="s">
        <v>37</v>
      </c>
      <c r="X460" s="41" t="s">
        <v>48</v>
      </c>
      <c r="Y460" s="41" t="s">
        <v>31</v>
      </c>
      <c r="Z460" s="41" t="s">
        <v>8021</v>
      </c>
      <c r="AA460" s="41" t="s">
        <v>32</v>
      </c>
      <c r="AB460" s="41" t="s">
        <v>32</v>
      </c>
      <c r="AC460" s="41" t="s">
        <v>32</v>
      </c>
      <c r="AD460" s="41" t="s">
        <v>189</v>
      </c>
      <c r="AE460" s="41"/>
      <c r="AF460" s="41"/>
      <c r="AG460" s="41" t="s">
        <v>190</v>
      </c>
      <c r="AH460" s="41"/>
      <c r="AI460" s="43"/>
      <c r="AJ460" s="41"/>
      <c r="AK460" s="43"/>
      <c r="AL460" s="41"/>
      <c r="AM460" s="41" t="s">
        <v>263</v>
      </c>
      <c r="AN460" s="41" t="s">
        <v>263</v>
      </c>
      <c r="AO460" s="41" t="s">
        <v>547</v>
      </c>
      <c r="AP460" s="41" t="s">
        <v>1029</v>
      </c>
      <c r="AQ460" s="41"/>
      <c r="AR460" s="41" t="s">
        <v>11828</v>
      </c>
      <c r="AS460" s="41" t="s">
        <v>11826</v>
      </c>
      <c r="AT460" s="41" t="s">
        <v>1029</v>
      </c>
      <c r="AU460" s="40" t="s">
        <v>532</v>
      </c>
      <c r="AV460" s="40" t="s">
        <v>153</v>
      </c>
      <c r="AW460" s="40" t="s">
        <v>3497</v>
      </c>
      <c r="AX460" s="40" t="s">
        <v>3491</v>
      </c>
    </row>
    <row r="461" spans="1:50" x14ac:dyDescent="0.2">
      <c r="A461" s="40" t="s">
        <v>11829</v>
      </c>
      <c r="B461" s="40" t="s">
        <v>10639</v>
      </c>
      <c r="C461" s="40" t="s">
        <v>11827</v>
      </c>
      <c r="D461" s="40" t="s">
        <v>187</v>
      </c>
      <c r="E461" s="48">
        <v>5600000</v>
      </c>
      <c r="F461" s="48">
        <v>29770</v>
      </c>
      <c r="G461" s="49">
        <v>5570230</v>
      </c>
      <c r="H461" s="41" t="s">
        <v>558</v>
      </c>
      <c r="I461" s="41" t="s">
        <v>188</v>
      </c>
      <c r="J461" s="42" t="s">
        <v>150</v>
      </c>
      <c r="K461" s="40" t="s">
        <v>3499</v>
      </c>
      <c r="L461" s="40" t="s">
        <v>3500</v>
      </c>
      <c r="M461" s="40" t="s">
        <v>140</v>
      </c>
      <c r="N461" s="40" t="s">
        <v>141</v>
      </c>
      <c r="O461" s="40" t="s">
        <v>3501</v>
      </c>
      <c r="P461" s="40" t="s">
        <v>143</v>
      </c>
      <c r="Q461" s="40" t="s">
        <v>148</v>
      </c>
      <c r="R461" s="40" t="s">
        <v>149</v>
      </c>
      <c r="S461" s="40" t="s">
        <v>1394</v>
      </c>
      <c r="T461" s="40" t="s">
        <v>1395</v>
      </c>
      <c r="U461" s="40" t="s">
        <v>1396</v>
      </c>
      <c r="V461" s="40" t="s">
        <v>1397</v>
      </c>
      <c r="W461" s="41" t="s">
        <v>37</v>
      </c>
      <c r="X461" s="41" t="s">
        <v>48</v>
      </c>
      <c r="Y461" s="41" t="s">
        <v>31</v>
      </c>
      <c r="Z461" s="41" t="s">
        <v>8021</v>
      </c>
      <c r="AA461" s="41" t="s">
        <v>32</v>
      </c>
      <c r="AB461" s="41" t="s">
        <v>32</v>
      </c>
      <c r="AC461" s="41" t="s">
        <v>32</v>
      </c>
      <c r="AD461" s="41" t="s">
        <v>189</v>
      </c>
      <c r="AE461" s="41"/>
      <c r="AF461" s="41"/>
      <c r="AG461" s="41" t="s">
        <v>190</v>
      </c>
      <c r="AH461" s="41"/>
      <c r="AI461" s="43"/>
      <c r="AJ461" s="41"/>
      <c r="AK461" s="43"/>
      <c r="AL461" s="41"/>
      <c r="AM461" s="41" t="s">
        <v>263</v>
      </c>
      <c r="AN461" s="41" t="s">
        <v>263</v>
      </c>
      <c r="AO461" s="41" t="s">
        <v>548</v>
      </c>
      <c r="AP461" s="41" t="s">
        <v>1029</v>
      </c>
      <c r="AQ461" s="41"/>
      <c r="AR461" s="41" t="s">
        <v>11830</v>
      </c>
      <c r="AS461" s="41" t="s">
        <v>11829</v>
      </c>
      <c r="AT461" s="41" t="s">
        <v>1029</v>
      </c>
      <c r="AU461" s="40" t="s">
        <v>532</v>
      </c>
      <c r="AV461" s="40" t="s">
        <v>153</v>
      </c>
      <c r="AW461" s="40" t="s">
        <v>3503</v>
      </c>
      <c r="AX461" s="40" t="s">
        <v>3491</v>
      </c>
    </row>
    <row r="462" spans="1:50" x14ac:dyDescent="0.2">
      <c r="A462" s="40" t="s">
        <v>11831</v>
      </c>
      <c r="B462" s="40" t="s">
        <v>10639</v>
      </c>
      <c r="C462" s="40" t="s">
        <v>11832</v>
      </c>
      <c r="D462" s="40" t="s">
        <v>187</v>
      </c>
      <c r="E462" s="48">
        <v>5600000</v>
      </c>
      <c r="F462" s="48">
        <v>29770</v>
      </c>
      <c r="G462" s="49">
        <v>5570230</v>
      </c>
      <c r="H462" s="41" t="s">
        <v>558</v>
      </c>
      <c r="I462" s="41" t="s">
        <v>188</v>
      </c>
      <c r="J462" s="42" t="s">
        <v>150</v>
      </c>
      <c r="K462" s="40" t="s">
        <v>3505</v>
      </c>
      <c r="L462" s="40" t="s">
        <v>3506</v>
      </c>
      <c r="M462" s="40" t="s">
        <v>140</v>
      </c>
      <c r="N462" s="40" t="s">
        <v>141</v>
      </c>
      <c r="O462" s="40" t="s">
        <v>3507</v>
      </c>
      <c r="P462" s="40" t="s">
        <v>143</v>
      </c>
      <c r="Q462" s="40" t="s">
        <v>151</v>
      </c>
      <c r="R462" s="40" t="s">
        <v>152</v>
      </c>
      <c r="S462" s="40" t="s">
        <v>1394</v>
      </c>
      <c r="T462" s="40" t="s">
        <v>1395</v>
      </c>
      <c r="U462" s="40" t="s">
        <v>1396</v>
      </c>
      <c r="V462" s="40" t="s">
        <v>1397</v>
      </c>
      <c r="W462" s="41" t="s">
        <v>37</v>
      </c>
      <c r="X462" s="41" t="s">
        <v>48</v>
      </c>
      <c r="Y462" s="41" t="s">
        <v>31</v>
      </c>
      <c r="Z462" s="41" t="s">
        <v>8021</v>
      </c>
      <c r="AA462" s="41" t="s">
        <v>32</v>
      </c>
      <c r="AB462" s="41" t="s">
        <v>32</v>
      </c>
      <c r="AC462" s="41" t="s">
        <v>32</v>
      </c>
      <c r="AD462" s="41" t="s">
        <v>189</v>
      </c>
      <c r="AE462" s="41"/>
      <c r="AF462" s="41"/>
      <c r="AG462" s="41" t="s">
        <v>190</v>
      </c>
      <c r="AH462" s="41"/>
      <c r="AI462" s="43"/>
      <c r="AJ462" s="41"/>
      <c r="AK462" s="43"/>
      <c r="AL462" s="41"/>
      <c r="AM462" s="41" t="s">
        <v>263</v>
      </c>
      <c r="AN462" s="41" t="s">
        <v>263</v>
      </c>
      <c r="AO462" s="41" t="s">
        <v>549</v>
      </c>
      <c r="AP462" s="41" t="s">
        <v>1029</v>
      </c>
      <c r="AQ462" s="41"/>
      <c r="AR462" s="41" t="s">
        <v>11833</v>
      </c>
      <c r="AS462" s="41" t="s">
        <v>11831</v>
      </c>
      <c r="AT462" s="41" t="s">
        <v>1029</v>
      </c>
      <c r="AU462" s="40" t="s">
        <v>532</v>
      </c>
      <c r="AV462" s="40" t="s">
        <v>153</v>
      </c>
      <c r="AW462" s="40" t="s">
        <v>3509</v>
      </c>
      <c r="AX462" s="40" t="s">
        <v>3491</v>
      </c>
    </row>
    <row r="463" spans="1:50" x14ac:dyDescent="0.2">
      <c r="A463" s="40" t="s">
        <v>11834</v>
      </c>
      <c r="B463" s="40" t="s">
        <v>10639</v>
      </c>
      <c r="C463" s="40" t="s">
        <v>11835</v>
      </c>
      <c r="D463" s="40" t="s">
        <v>187</v>
      </c>
      <c r="E463" s="48">
        <v>4840000</v>
      </c>
      <c r="F463" s="48">
        <v>27604</v>
      </c>
      <c r="G463" s="49">
        <v>4812396</v>
      </c>
      <c r="H463" s="41" t="s">
        <v>558</v>
      </c>
      <c r="I463" s="41" t="s">
        <v>188</v>
      </c>
      <c r="J463" s="42" t="s">
        <v>150</v>
      </c>
      <c r="K463" s="40" t="s">
        <v>3955</v>
      </c>
      <c r="L463" s="40" t="s">
        <v>3956</v>
      </c>
      <c r="M463" s="40" t="s">
        <v>140</v>
      </c>
      <c r="N463" s="40" t="s">
        <v>141</v>
      </c>
      <c r="O463" s="40" t="s">
        <v>3957</v>
      </c>
      <c r="P463" s="40" t="s">
        <v>143</v>
      </c>
      <c r="Q463" s="40" t="s">
        <v>162</v>
      </c>
      <c r="R463" s="40" t="s">
        <v>163</v>
      </c>
      <c r="S463" s="40" t="s">
        <v>1298</v>
      </c>
      <c r="T463" s="40" t="s">
        <v>1299</v>
      </c>
      <c r="U463" s="40" t="s">
        <v>76</v>
      </c>
      <c r="V463" s="40" t="s">
        <v>77</v>
      </c>
      <c r="W463" s="41" t="s">
        <v>29</v>
      </c>
      <c r="X463" s="41" t="s">
        <v>30</v>
      </c>
      <c r="Y463" s="41" t="s">
        <v>31</v>
      </c>
      <c r="Z463" s="41" t="s">
        <v>7923</v>
      </c>
      <c r="AA463" s="41" t="s">
        <v>32</v>
      </c>
      <c r="AB463" s="41" t="s">
        <v>32</v>
      </c>
      <c r="AC463" s="41" t="s">
        <v>32</v>
      </c>
      <c r="AD463" s="41" t="s">
        <v>189</v>
      </c>
      <c r="AE463" s="41"/>
      <c r="AF463" s="41"/>
      <c r="AG463" s="41" t="s">
        <v>190</v>
      </c>
      <c r="AH463" s="41"/>
      <c r="AI463" s="43"/>
      <c r="AJ463" s="41"/>
      <c r="AK463" s="43"/>
      <c r="AL463" s="41"/>
      <c r="AM463" s="41" t="s">
        <v>75</v>
      </c>
      <c r="AN463" s="41" t="s">
        <v>75</v>
      </c>
      <c r="AO463" s="41" t="s">
        <v>692</v>
      </c>
      <c r="AP463" s="41" t="s">
        <v>1029</v>
      </c>
      <c r="AQ463" s="41"/>
      <c r="AR463" s="41" t="s">
        <v>11836</v>
      </c>
      <c r="AS463" s="41" t="s">
        <v>11834</v>
      </c>
      <c r="AT463" s="41" t="s">
        <v>1029</v>
      </c>
      <c r="AU463" s="40" t="s">
        <v>804</v>
      </c>
      <c r="AV463" s="40" t="s">
        <v>153</v>
      </c>
      <c r="AW463" s="40" t="s">
        <v>3958</v>
      </c>
      <c r="AX463" s="40" t="s">
        <v>3959</v>
      </c>
    </row>
    <row r="464" spans="1:50" x14ac:dyDescent="0.2">
      <c r="A464" s="40" t="s">
        <v>11837</v>
      </c>
      <c r="B464" s="40" t="s">
        <v>10639</v>
      </c>
      <c r="C464" s="40" t="s">
        <v>11553</v>
      </c>
      <c r="D464" s="40" t="s">
        <v>187</v>
      </c>
      <c r="E464" s="48">
        <v>4840000</v>
      </c>
      <c r="F464" s="48">
        <v>25729</v>
      </c>
      <c r="G464" s="49">
        <v>4814271</v>
      </c>
      <c r="H464" s="41" t="s">
        <v>558</v>
      </c>
      <c r="I464" s="41" t="s">
        <v>188</v>
      </c>
      <c r="J464" s="42" t="s">
        <v>150</v>
      </c>
      <c r="K464" s="40" t="s">
        <v>3988</v>
      </c>
      <c r="L464" s="40" t="s">
        <v>3989</v>
      </c>
      <c r="M464" s="40" t="s">
        <v>140</v>
      </c>
      <c r="N464" s="40" t="s">
        <v>141</v>
      </c>
      <c r="O464" s="40" t="s">
        <v>3990</v>
      </c>
      <c r="P464" s="40" t="s">
        <v>143</v>
      </c>
      <c r="Q464" s="40" t="s">
        <v>155</v>
      </c>
      <c r="R464" s="40" t="s">
        <v>156</v>
      </c>
      <c r="S464" s="40" t="s">
        <v>1298</v>
      </c>
      <c r="T464" s="40" t="s">
        <v>1299</v>
      </c>
      <c r="U464" s="40" t="s">
        <v>76</v>
      </c>
      <c r="V464" s="40" t="s">
        <v>77</v>
      </c>
      <c r="W464" s="41" t="s">
        <v>29</v>
      </c>
      <c r="X464" s="41" t="s">
        <v>30</v>
      </c>
      <c r="Y464" s="41" t="s">
        <v>31</v>
      </c>
      <c r="Z464" s="41" t="s">
        <v>7923</v>
      </c>
      <c r="AA464" s="41" t="s">
        <v>32</v>
      </c>
      <c r="AB464" s="41" t="s">
        <v>32</v>
      </c>
      <c r="AC464" s="41" t="s">
        <v>32</v>
      </c>
      <c r="AD464" s="41" t="s">
        <v>189</v>
      </c>
      <c r="AE464" s="41"/>
      <c r="AF464" s="41"/>
      <c r="AG464" s="41" t="s">
        <v>190</v>
      </c>
      <c r="AH464" s="41"/>
      <c r="AI464" s="43"/>
      <c r="AJ464" s="41"/>
      <c r="AK464" s="43"/>
      <c r="AL464" s="41"/>
      <c r="AM464" s="41" t="s">
        <v>75</v>
      </c>
      <c r="AN464" s="41" t="s">
        <v>75</v>
      </c>
      <c r="AO464" s="41" t="s">
        <v>706</v>
      </c>
      <c r="AP464" s="41" t="s">
        <v>1029</v>
      </c>
      <c r="AQ464" s="41"/>
      <c r="AR464" s="41" t="s">
        <v>11838</v>
      </c>
      <c r="AS464" s="41" t="s">
        <v>11837</v>
      </c>
      <c r="AT464" s="41" t="s">
        <v>1029</v>
      </c>
      <c r="AU464" s="40" t="s">
        <v>818</v>
      </c>
      <c r="AV464" s="40" t="s">
        <v>153</v>
      </c>
      <c r="AW464" s="40" t="s">
        <v>3991</v>
      </c>
      <c r="AX464" s="40" t="s">
        <v>3959</v>
      </c>
    </row>
    <row r="465" spans="1:50" x14ac:dyDescent="0.2">
      <c r="A465" s="40" t="s">
        <v>11839</v>
      </c>
      <c r="B465" s="40" t="s">
        <v>10639</v>
      </c>
      <c r="C465" s="40" t="s">
        <v>11773</v>
      </c>
      <c r="D465" s="40" t="s">
        <v>187</v>
      </c>
      <c r="E465" s="48">
        <v>1987488</v>
      </c>
      <c r="F465" s="48">
        <v>9490</v>
      </c>
      <c r="G465" s="49">
        <v>1977998</v>
      </c>
      <c r="H465" s="41" t="s">
        <v>558</v>
      </c>
      <c r="I465" s="41" t="s">
        <v>188</v>
      </c>
      <c r="J465" s="42" t="s">
        <v>150</v>
      </c>
      <c r="K465" s="40" t="s">
        <v>3993</v>
      </c>
      <c r="L465" s="40" t="s">
        <v>3994</v>
      </c>
      <c r="M465" s="40" t="s">
        <v>140</v>
      </c>
      <c r="N465" s="40" t="s">
        <v>141</v>
      </c>
      <c r="O465" s="40" t="s">
        <v>3995</v>
      </c>
      <c r="P465" s="40" t="s">
        <v>143</v>
      </c>
      <c r="Q465" s="40" t="s">
        <v>151</v>
      </c>
      <c r="R465" s="40" t="s">
        <v>152</v>
      </c>
      <c r="S465" s="40" t="s">
        <v>1218</v>
      </c>
      <c r="T465" s="40" t="s">
        <v>1219</v>
      </c>
      <c r="U465" s="40" t="s">
        <v>27</v>
      </c>
      <c r="V465" s="40" t="s">
        <v>28</v>
      </c>
      <c r="W465" s="41" t="s">
        <v>29</v>
      </c>
      <c r="X465" s="41" t="s">
        <v>30</v>
      </c>
      <c r="Y465" s="41" t="s">
        <v>31</v>
      </c>
      <c r="Z465" s="41" t="s">
        <v>8329</v>
      </c>
      <c r="AA465" s="41" t="s">
        <v>32</v>
      </c>
      <c r="AB465" s="41" t="s">
        <v>32</v>
      </c>
      <c r="AC465" s="41" t="s">
        <v>32</v>
      </c>
      <c r="AD465" s="41" t="s">
        <v>189</v>
      </c>
      <c r="AE465" s="41"/>
      <c r="AF465" s="41"/>
      <c r="AG465" s="41" t="s">
        <v>190</v>
      </c>
      <c r="AH465" s="41"/>
      <c r="AI465" s="43"/>
      <c r="AJ465" s="41"/>
      <c r="AK465" s="43"/>
      <c r="AL465" s="41"/>
      <c r="AM465" s="41" t="s">
        <v>57</v>
      </c>
      <c r="AN465" s="41" t="s">
        <v>57</v>
      </c>
      <c r="AO465" s="41" t="s">
        <v>708</v>
      </c>
      <c r="AP465" s="41" t="s">
        <v>1029</v>
      </c>
      <c r="AQ465" s="41"/>
      <c r="AR465" s="41" t="s">
        <v>11840</v>
      </c>
      <c r="AS465" s="41" t="s">
        <v>11839</v>
      </c>
      <c r="AT465" s="41" t="s">
        <v>1029</v>
      </c>
      <c r="AU465" s="40" t="s">
        <v>818</v>
      </c>
      <c r="AV465" s="40" t="s">
        <v>153</v>
      </c>
      <c r="AW465" s="40" t="s">
        <v>3996</v>
      </c>
      <c r="AX465" s="40" t="s">
        <v>3997</v>
      </c>
    </row>
    <row r="466" spans="1:50" x14ac:dyDescent="0.2">
      <c r="A466" s="40" t="s">
        <v>11841</v>
      </c>
      <c r="B466" s="40" t="s">
        <v>10639</v>
      </c>
      <c r="C466" s="40" t="s">
        <v>11650</v>
      </c>
      <c r="D466" s="40" t="s">
        <v>187</v>
      </c>
      <c r="E466" s="48">
        <v>3043650</v>
      </c>
      <c r="F466" s="48">
        <v>15827</v>
      </c>
      <c r="G466" s="49">
        <v>3027823</v>
      </c>
      <c r="H466" s="41" t="s">
        <v>558</v>
      </c>
      <c r="I466" s="41" t="s">
        <v>188</v>
      </c>
      <c r="J466" s="42" t="s">
        <v>150</v>
      </c>
      <c r="K466" s="40" t="s">
        <v>4059</v>
      </c>
      <c r="L466" s="40" t="s">
        <v>4060</v>
      </c>
      <c r="M466" s="40" t="s">
        <v>140</v>
      </c>
      <c r="N466" s="40" t="s">
        <v>141</v>
      </c>
      <c r="O466" s="40" t="s">
        <v>4061</v>
      </c>
      <c r="P466" s="40" t="s">
        <v>143</v>
      </c>
      <c r="Q466" s="40" t="s">
        <v>157</v>
      </c>
      <c r="R466" s="40" t="s">
        <v>158</v>
      </c>
      <c r="S466" s="40" t="s">
        <v>1281</v>
      </c>
      <c r="T466" s="40" t="s">
        <v>1282</v>
      </c>
      <c r="U466" s="40" t="s">
        <v>70</v>
      </c>
      <c r="V466" s="40" t="s">
        <v>71</v>
      </c>
      <c r="W466" s="41" t="s">
        <v>29</v>
      </c>
      <c r="X466" s="41" t="s">
        <v>30</v>
      </c>
      <c r="Y466" s="41" t="s">
        <v>31</v>
      </c>
      <c r="Z466" s="41" t="s">
        <v>7472</v>
      </c>
      <c r="AA466" s="41" t="s">
        <v>32</v>
      </c>
      <c r="AB466" s="41" t="s">
        <v>32</v>
      </c>
      <c r="AC466" s="41" t="s">
        <v>32</v>
      </c>
      <c r="AD466" s="41" t="s">
        <v>189</v>
      </c>
      <c r="AE466" s="41"/>
      <c r="AF466" s="41"/>
      <c r="AG466" s="41" t="s">
        <v>190</v>
      </c>
      <c r="AH466" s="41"/>
      <c r="AI466" s="43"/>
      <c r="AJ466" s="41"/>
      <c r="AK466" s="43"/>
      <c r="AL466" s="41"/>
      <c r="AM466" s="41" t="s">
        <v>74</v>
      </c>
      <c r="AN466" s="41" t="s">
        <v>74</v>
      </c>
      <c r="AO466" s="41" t="s">
        <v>739</v>
      </c>
      <c r="AP466" s="41" t="s">
        <v>1029</v>
      </c>
      <c r="AQ466" s="41"/>
      <c r="AR466" s="41" t="s">
        <v>11842</v>
      </c>
      <c r="AS466" s="41" t="s">
        <v>11841</v>
      </c>
      <c r="AT466" s="41" t="s">
        <v>1029</v>
      </c>
      <c r="AU466" s="40" t="s">
        <v>797</v>
      </c>
      <c r="AV466" s="40" t="s">
        <v>154</v>
      </c>
      <c r="AW466" s="40" t="s">
        <v>4062</v>
      </c>
      <c r="AX466" s="40" t="s">
        <v>1577</v>
      </c>
    </row>
    <row r="467" spans="1:50" x14ac:dyDescent="0.2">
      <c r="A467" s="40" t="s">
        <v>11843</v>
      </c>
      <c r="B467" s="40" t="s">
        <v>10639</v>
      </c>
      <c r="C467" s="40" t="s">
        <v>11779</v>
      </c>
      <c r="D467" s="40" t="s">
        <v>187</v>
      </c>
      <c r="E467" s="48">
        <v>2038790</v>
      </c>
      <c r="F467" s="48">
        <v>9798</v>
      </c>
      <c r="G467" s="49">
        <v>2028992</v>
      </c>
      <c r="H467" s="41" t="s">
        <v>558</v>
      </c>
      <c r="I467" s="41" t="s">
        <v>188</v>
      </c>
      <c r="J467" s="42" t="s">
        <v>150</v>
      </c>
      <c r="K467" s="40" t="s">
        <v>4308</v>
      </c>
      <c r="L467" s="40" t="s">
        <v>4309</v>
      </c>
      <c r="M467" s="40" t="s">
        <v>140</v>
      </c>
      <c r="N467" s="40" t="s">
        <v>141</v>
      </c>
      <c r="O467" s="40" t="s">
        <v>4310</v>
      </c>
      <c r="P467" s="40" t="s">
        <v>143</v>
      </c>
      <c r="Q467" s="40" t="s">
        <v>162</v>
      </c>
      <c r="R467" s="40" t="s">
        <v>163</v>
      </c>
      <c r="S467" s="40" t="s">
        <v>1218</v>
      </c>
      <c r="T467" s="40" t="s">
        <v>1219</v>
      </c>
      <c r="U467" s="40" t="s">
        <v>27</v>
      </c>
      <c r="V467" s="40" t="s">
        <v>28</v>
      </c>
      <c r="W467" s="41" t="s">
        <v>29</v>
      </c>
      <c r="X467" s="41" t="s">
        <v>30</v>
      </c>
      <c r="Y467" s="41" t="s">
        <v>31</v>
      </c>
      <c r="Z467" s="41" t="s">
        <v>11844</v>
      </c>
      <c r="AA467" s="41" t="s">
        <v>32</v>
      </c>
      <c r="AB467" s="41" t="s">
        <v>32</v>
      </c>
      <c r="AC467" s="41" t="s">
        <v>32</v>
      </c>
      <c r="AD467" s="41" t="s">
        <v>189</v>
      </c>
      <c r="AE467" s="41"/>
      <c r="AF467" s="41"/>
      <c r="AG467" s="41" t="s">
        <v>190</v>
      </c>
      <c r="AH467" s="41"/>
      <c r="AI467" s="43"/>
      <c r="AJ467" s="41"/>
      <c r="AK467" s="43"/>
      <c r="AL467" s="41"/>
      <c r="AM467" s="41" t="s">
        <v>57</v>
      </c>
      <c r="AN467" s="41" t="s">
        <v>57</v>
      </c>
      <c r="AO467" s="41" t="s">
        <v>4311</v>
      </c>
      <c r="AP467" s="41" t="s">
        <v>1029</v>
      </c>
      <c r="AQ467" s="41"/>
      <c r="AR467" s="41" t="s">
        <v>11845</v>
      </c>
      <c r="AS467" s="41" t="s">
        <v>11843</v>
      </c>
      <c r="AT467" s="41" t="s">
        <v>1029</v>
      </c>
      <c r="AU467" s="40" t="s">
        <v>652</v>
      </c>
      <c r="AV467" s="40" t="s">
        <v>154</v>
      </c>
      <c r="AW467" s="40" t="s">
        <v>4312</v>
      </c>
      <c r="AX467" s="40" t="s">
        <v>4313</v>
      </c>
    </row>
    <row r="468" spans="1:50" x14ac:dyDescent="0.2">
      <c r="A468" s="40" t="s">
        <v>11846</v>
      </c>
      <c r="B468" s="40" t="s">
        <v>10639</v>
      </c>
      <c r="C468" s="40" t="s">
        <v>11340</v>
      </c>
      <c r="D468" s="40" t="s">
        <v>187</v>
      </c>
      <c r="E468" s="48">
        <v>4840000</v>
      </c>
      <c r="F468" s="48">
        <v>27604</v>
      </c>
      <c r="G468" s="49">
        <v>4812396</v>
      </c>
      <c r="H468" s="41" t="s">
        <v>558</v>
      </c>
      <c r="I468" s="41" t="s">
        <v>188</v>
      </c>
      <c r="J468" s="42" t="s">
        <v>150</v>
      </c>
      <c r="K468" s="40" t="s">
        <v>4484</v>
      </c>
      <c r="L468" s="40" t="s">
        <v>4485</v>
      </c>
      <c r="M468" s="40" t="s">
        <v>140</v>
      </c>
      <c r="N468" s="40" t="s">
        <v>141</v>
      </c>
      <c r="O468" s="40" t="s">
        <v>4486</v>
      </c>
      <c r="P468" s="40" t="s">
        <v>143</v>
      </c>
      <c r="Q468" s="40" t="s">
        <v>151</v>
      </c>
      <c r="R468" s="40" t="s">
        <v>152</v>
      </c>
      <c r="S468" s="40" t="s">
        <v>1293</v>
      </c>
      <c r="T468" s="40" t="s">
        <v>1294</v>
      </c>
      <c r="U468" s="40" t="s">
        <v>76</v>
      </c>
      <c r="V468" s="40" t="s">
        <v>77</v>
      </c>
      <c r="W468" s="41" t="s">
        <v>29</v>
      </c>
      <c r="X468" s="41" t="s">
        <v>30</v>
      </c>
      <c r="Y468" s="41" t="s">
        <v>31</v>
      </c>
      <c r="Z468" s="41" t="s">
        <v>7923</v>
      </c>
      <c r="AA468" s="41" t="s">
        <v>32</v>
      </c>
      <c r="AB468" s="41" t="s">
        <v>32</v>
      </c>
      <c r="AC468" s="41" t="s">
        <v>32</v>
      </c>
      <c r="AD468" s="41" t="s">
        <v>189</v>
      </c>
      <c r="AE468" s="41"/>
      <c r="AF468" s="41"/>
      <c r="AG468" s="41" t="s">
        <v>190</v>
      </c>
      <c r="AH468" s="41"/>
      <c r="AI468" s="43"/>
      <c r="AJ468" s="41"/>
      <c r="AK468" s="43"/>
      <c r="AL468" s="41"/>
      <c r="AM468" s="41" t="s">
        <v>75</v>
      </c>
      <c r="AN468" s="41" t="s">
        <v>75</v>
      </c>
      <c r="AO468" s="41" t="s">
        <v>1047</v>
      </c>
      <c r="AP468" s="41" t="s">
        <v>1029</v>
      </c>
      <c r="AQ468" s="41"/>
      <c r="AR468" s="41" t="s">
        <v>11847</v>
      </c>
      <c r="AS468" s="41" t="s">
        <v>11846</v>
      </c>
      <c r="AT468" s="41" t="s">
        <v>1029</v>
      </c>
      <c r="AU468" s="40" t="s">
        <v>862</v>
      </c>
      <c r="AV468" s="40" t="s">
        <v>153</v>
      </c>
      <c r="AW468" s="40" t="s">
        <v>4487</v>
      </c>
      <c r="AX468" s="40" t="s">
        <v>4488</v>
      </c>
    </row>
    <row r="469" spans="1:50" x14ac:dyDescent="0.2">
      <c r="A469" s="40" t="s">
        <v>9094</v>
      </c>
      <c r="B469" s="40" t="s">
        <v>10639</v>
      </c>
      <c r="C469" s="40" t="s">
        <v>11848</v>
      </c>
      <c r="D469" s="40" t="s">
        <v>187</v>
      </c>
      <c r="E469" s="48">
        <v>1666667</v>
      </c>
      <c r="F469" s="48">
        <v>9188</v>
      </c>
      <c r="G469" s="49">
        <v>1657479</v>
      </c>
      <c r="H469" s="41" t="s">
        <v>558</v>
      </c>
      <c r="I469" s="41" t="s">
        <v>188</v>
      </c>
      <c r="J469" s="42" t="s">
        <v>150</v>
      </c>
      <c r="K469" s="40" t="s">
        <v>7179</v>
      </c>
      <c r="L469" s="40" t="s">
        <v>7180</v>
      </c>
      <c r="M469" s="40" t="s">
        <v>140</v>
      </c>
      <c r="N469" s="40" t="s">
        <v>141</v>
      </c>
      <c r="O469" s="40" t="s">
        <v>7181</v>
      </c>
      <c r="P469" s="40" t="s">
        <v>143</v>
      </c>
      <c r="Q469" s="40" t="s">
        <v>151</v>
      </c>
      <c r="R469" s="40" t="s">
        <v>152</v>
      </c>
      <c r="S469" s="40" t="s">
        <v>1459</v>
      </c>
      <c r="T469" s="40" t="s">
        <v>1460</v>
      </c>
      <c r="U469" s="40" t="s">
        <v>27</v>
      </c>
      <c r="V469" s="40" t="s">
        <v>28</v>
      </c>
      <c r="W469" s="41" t="s">
        <v>29</v>
      </c>
      <c r="X469" s="41" t="s">
        <v>30</v>
      </c>
      <c r="Y469" s="41" t="s">
        <v>31</v>
      </c>
      <c r="Z469" s="41" t="s">
        <v>11849</v>
      </c>
      <c r="AA469" s="41" t="s">
        <v>32</v>
      </c>
      <c r="AB469" s="41" t="s">
        <v>32</v>
      </c>
      <c r="AC469" s="41" t="s">
        <v>32</v>
      </c>
      <c r="AD469" s="41" t="s">
        <v>189</v>
      </c>
      <c r="AE469" s="41"/>
      <c r="AF469" s="41"/>
      <c r="AG469" s="41" t="s">
        <v>190</v>
      </c>
      <c r="AH469" s="41"/>
      <c r="AI469" s="43"/>
      <c r="AJ469" s="41"/>
      <c r="AK469" s="43"/>
      <c r="AL469" s="41"/>
      <c r="AM469" s="41" t="s">
        <v>303</v>
      </c>
      <c r="AN469" s="41" t="s">
        <v>303</v>
      </c>
      <c r="AO469" s="41" t="s">
        <v>1004</v>
      </c>
      <c r="AP469" s="41" t="s">
        <v>1029</v>
      </c>
      <c r="AQ469" s="41"/>
      <c r="AR469" s="41" t="s">
        <v>9093</v>
      </c>
      <c r="AS469" s="41" t="s">
        <v>9094</v>
      </c>
      <c r="AT469" s="41" t="s">
        <v>1029</v>
      </c>
      <c r="AU469" s="40" t="s">
        <v>7171</v>
      </c>
      <c r="AV469" s="40" t="s">
        <v>154</v>
      </c>
      <c r="AW469" s="40" t="s">
        <v>7182</v>
      </c>
      <c r="AX469" s="40" t="s">
        <v>7183</v>
      </c>
    </row>
    <row r="470" spans="1:50" x14ac:dyDescent="0.2">
      <c r="A470" s="40" t="s">
        <v>11850</v>
      </c>
      <c r="B470" s="40" t="s">
        <v>10639</v>
      </c>
      <c r="C470" s="40" t="s">
        <v>11851</v>
      </c>
      <c r="D470" s="40" t="s">
        <v>187</v>
      </c>
      <c r="E470" s="48">
        <v>2575000</v>
      </c>
      <c r="F470" s="48">
        <v>13015</v>
      </c>
      <c r="G470" s="49">
        <v>2561985</v>
      </c>
      <c r="H470" s="41" t="s">
        <v>558</v>
      </c>
      <c r="I470" s="41" t="s">
        <v>188</v>
      </c>
      <c r="J470" s="42" t="s">
        <v>150</v>
      </c>
      <c r="K470" s="40" t="s">
        <v>1741</v>
      </c>
      <c r="L470" s="40" t="s">
        <v>1742</v>
      </c>
      <c r="M470" s="40" t="s">
        <v>140</v>
      </c>
      <c r="N470" s="40" t="s">
        <v>141</v>
      </c>
      <c r="O470" s="40" t="s">
        <v>1743</v>
      </c>
      <c r="P470" s="40" t="s">
        <v>143</v>
      </c>
      <c r="Q470" s="40" t="s">
        <v>914</v>
      </c>
      <c r="R470" s="40" t="s">
        <v>161</v>
      </c>
      <c r="S470" s="40" t="s">
        <v>1307</v>
      </c>
      <c r="T470" s="40" t="s">
        <v>1308</v>
      </c>
      <c r="U470" s="40" t="s">
        <v>27</v>
      </c>
      <c r="V470" s="40" t="s">
        <v>28</v>
      </c>
      <c r="W470" s="41" t="s">
        <v>29</v>
      </c>
      <c r="X470" s="41" t="s">
        <v>30</v>
      </c>
      <c r="Y470" s="41" t="s">
        <v>31</v>
      </c>
      <c r="Z470" s="41" t="s">
        <v>7439</v>
      </c>
      <c r="AA470" s="41" t="s">
        <v>32</v>
      </c>
      <c r="AB470" s="41" t="s">
        <v>32</v>
      </c>
      <c r="AC470" s="41" t="s">
        <v>32</v>
      </c>
      <c r="AD470" s="41" t="s">
        <v>189</v>
      </c>
      <c r="AE470" s="41"/>
      <c r="AF470" s="41"/>
      <c r="AG470" s="41" t="s">
        <v>190</v>
      </c>
      <c r="AH470" s="41"/>
      <c r="AI470" s="43"/>
      <c r="AJ470" s="41"/>
      <c r="AK470" s="43"/>
      <c r="AL470" s="41"/>
      <c r="AM470" s="41" t="s">
        <v>80</v>
      </c>
      <c r="AN470" s="41" t="s">
        <v>80</v>
      </c>
      <c r="AO470" s="41" t="s">
        <v>85</v>
      </c>
      <c r="AP470" s="41" t="s">
        <v>1029</v>
      </c>
      <c r="AQ470" s="41"/>
      <c r="AR470" s="41" t="s">
        <v>11852</v>
      </c>
      <c r="AS470" s="41" t="s">
        <v>11850</v>
      </c>
      <c r="AT470" s="41" t="s">
        <v>1029</v>
      </c>
      <c r="AU470" s="40" t="s">
        <v>1733</v>
      </c>
      <c r="AV470" s="40" t="s">
        <v>154</v>
      </c>
      <c r="AW470" s="40" t="s">
        <v>1745</v>
      </c>
      <c r="AX470" s="40" t="s">
        <v>1746</v>
      </c>
    </row>
    <row r="471" spans="1:50" x14ac:dyDescent="0.2">
      <c r="A471" s="40" t="s">
        <v>11853</v>
      </c>
      <c r="B471" s="40" t="s">
        <v>10639</v>
      </c>
      <c r="C471" s="40" t="s">
        <v>11854</v>
      </c>
      <c r="D471" s="40" t="s">
        <v>187</v>
      </c>
      <c r="E471" s="48">
        <v>2575000</v>
      </c>
      <c r="F471" s="48">
        <v>13015</v>
      </c>
      <c r="G471" s="49">
        <v>2561985</v>
      </c>
      <c r="H471" s="41" t="s">
        <v>558</v>
      </c>
      <c r="I471" s="41" t="s">
        <v>188</v>
      </c>
      <c r="J471" s="42" t="s">
        <v>150</v>
      </c>
      <c r="K471" s="40" t="s">
        <v>1748</v>
      </c>
      <c r="L471" s="40" t="s">
        <v>1749</v>
      </c>
      <c r="M471" s="40" t="s">
        <v>140</v>
      </c>
      <c r="N471" s="40" t="s">
        <v>141</v>
      </c>
      <c r="O471" s="40" t="s">
        <v>1750</v>
      </c>
      <c r="P471" s="40" t="s">
        <v>143</v>
      </c>
      <c r="Q471" s="40" t="s">
        <v>151</v>
      </c>
      <c r="R471" s="40" t="s">
        <v>152</v>
      </c>
      <c r="S471" s="40" t="s">
        <v>1307</v>
      </c>
      <c r="T471" s="40" t="s">
        <v>1308</v>
      </c>
      <c r="U471" s="40" t="s">
        <v>27</v>
      </c>
      <c r="V471" s="40" t="s">
        <v>28</v>
      </c>
      <c r="W471" s="41" t="s">
        <v>29</v>
      </c>
      <c r="X471" s="41" t="s">
        <v>30</v>
      </c>
      <c r="Y471" s="41" t="s">
        <v>31</v>
      </c>
      <c r="Z471" s="41" t="s">
        <v>7439</v>
      </c>
      <c r="AA471" s="41" t="s">
        <v>32</v>
      </c>
      <c r="AB471" s="41" t="s">
        <v>32</v>
      </c>
      <c r="AC471" s="41" t="s">
        <v>32</v>
      </c>
      <c r="AD471" s="41" t="s">
        <v>189</v>
      </c>
      <c r="AE471" s="41"/>
      <c r="AF471" s="41"/>
      <c r="AG471" s="41" t="s">
        <v>190</v>
      </c>
      <c r="AH471" s="41"/>
      <c r="AI471" s="43"/>
      <c r="AJ471" s="41"/>
      <c r="AK471" s="43"/>
      <c r="AL471" s="41"/>
      <c r="AM471" s="41" t="s">
        <v>80</v>
      </c>
      <c r="AN471" s="41" t="s">
        <v>80</v>
      </c>
      <c r="AO471" s="41" t="s">
        <v>86</v>
      </c>
      <c r="AP471" s="41" t="s">
        <v>1029</v>
      </c>
      <c r="AQ471" s="41"/>
      <c r="AR471" s="41" t="s">
        <v>11855</v>
      </c>
      <c r="AS471" s="41" t="s">
        <v>11853</v>
      </c>
      <c r="AT471" s="41" t="s">
        <v>1029</v>
      </c>
      <c r="AU471" s="40" t="s">
        <v>1733</v>
      </c>
      <c r="AV471" s="40" t="s">
        <v>154</v>
      </c>
      <c r="AW471" s="40" t="s">
        <v>1752</v>
      </c>
      <c r="AX471" s="40" t="s">
        <v>1753</v>
      </c>
    </row>
    <row r="472" spans="1:50" x14ac:dyDescent="0.2">
      <c r="A472" s="40" t="s">
        <v>11856</v>
      </c>
      <c r="B472" s="40" t="s">
        <v>10639</v>
      </c>
      <c r="C472" s="40" t="s">
        <v>11129</v>
      </c>
      <c r="D472" s="40" t="s">
        <v>187</v>
      </c>
      <c r="E472" s="48">
        <v>2575000</v>
      </c>
      <c r="F472" s="48">
        <v>14382</v>
      </c>
      <c r="G472" s="49">
        <v>2560618</v>
      </c>
      <c r="H472" s="41" t="s">
        <v>558</v>
      </c>
      <c r="I472" s="41" t="s">
        <v>188</v>
      </c>
      <c r="J472" s="42" t="s">
        <v>150</v>
      </c>
      <c r="K472" s="40" t="s">
        <v>1755</v>
      </c>
      <c r="L472" s="40" t="s">
        <v>1756</v>
      </c>
      <c r="M472" s="40" t="s">
        <v>140</v>
      </c>
      <c r="N472" s="40" t="s">
        <v>141</v>
      </c>
      <c r="O472" s="40" t="s">
        <v>1757</v>
      </c>
      <c r="P472" s="40" t="s">
        <v>143</v>
      </c>
      <c r="Q472" s="40" t="s">
        <v>157</v>
      </c>
      <c r="R472" s="40" t="s">
        <v>158</v>
      </c>
      <c r="S472" s="40" t="s">
        <v>1307</v>
      </c>
      <c r="T472" s="40" t="s">
        <v>1308</v>
      </c>
      <c r="U472" s="40" t="s">
        <v>27</v>
      </c>
      <c r="V472" s="40" t="s">
        <v>28</v>
      </c>
      <c r="W472" s="41" t="s">
        <v>29</v>
      </c>
      <c r="X472" s="41" t="s">
        <v>30</v>
      </c>
      <c r="Y472" s="41" t="s">
        <v>31</v>
      </c>
      <c r="Z472" s="41" t="s">
        <v>7439</v>
      </c>
      <c r="AA472" s="41" t="s">
        <v>32</v>
      </c>
      <c r="AB472" s="41" t="s">
        <v>32</v>
      </c>
      <c r="AC472" s="41" t="s">
        <v>32</v>
      </c>
      <c r="AD472" s="41" t="s">
        <v>189</v>
      </c>
      <c r="AE472" s="41"/>
      <c r="AF472" s="41"/>
      <c r="AG472" s="41" t="s">
        <v>190</v>
      </c>
      <c r="AH472" s="41"/>
      <c r="AI472" s="43"/>
      <c r="AJ472" s="41"/>
      <c r="AK472" s="43"/>
      <c r="AL472" s="41"/>
      <c r="AM472" s="41" t="s">
        <v>80</v>
      </c>
      <c r="AN472" s="41" t="s">
        <v>80</v>
      </c>
      <c r="AO472" s="41" t="s">
        <v>87</v>
      </c>
      <c r="AP472" s="41" t="s">
        <v>1029</v>
      </c>
      <c r="AQ472" s="41"/>
      <c r="AR472" s="41" t="s">
        <v>11857</v>
      </c>
      <c r="AS472" s="41" t="s">
        <v>11856</v>
      </c>
      <c r="AT472" s="41" t="s">
        <v>1029</v>
      </c>
      <c r="AU472" s="40" t="s">
        <v>1733</v>
      </c>
      <c r="AV472" s="40" t="s">
        <v>154</v>
      </c>
      <c r="AW472" s="40" t="s">
        <v>1759</v>
      </c>
      <c r="AX472" s="40" t="s">
        <v>1760</v>
      </c>
    </row>
    <row r="473" spans="1:50" x14ac:dyDescent="0.2">
      <c r="A473" s="40" t="s">
        <v>11858</v>
      </c>
      <c r="B473" s="40" t="s">
        <v>10639</v>
      </c>
      <c r="C473" s="40" t="s">
        <v>11776</v>
      </c>
      <c r="D473" s="40" t="s">
        <v>187</v>
      </c>
      <c r="E473" s="48">
        <v>2389435</v>
      </c>
      <c r="F473" s="48">
        <v>15855</v>
      </c>
      <c r="G473" s="49">
        <v>2373580</v>
      </c>
      <c r="H473" s="41" t="s">
        <v>558</v>
      </c>
      <c r="I473" s="41" t="s">
        <v>188</v>
      </c>
      <c r="J473" s="42" t="s">
        <v>150</v>
      </c>
      <c r="K473" s="40" t="s">
        <v>3169</v>
      </c>
      <c r="L473" s="40" t="s">
        <v>3170</v>
      </c>
      <c r="M473" s="40" t="s">
        <v>140</v>
      </c>
      <c r="N473" s="40" t="s">
        <v>141</v>
      </c>
      <c r="O473" s="40" t="s">
        <v>3171</v>
      </c>
      <c r="P473" s="40" t="s">
        <v>143</v>
      </c>
      <c r="Q473" s="40" t="s">
        <v>157</v>
      </c>
      <c r="R473" s="40" t="s">
        <v>158</v>
      </c>
      <c r="S473" s="40" t="s">
        <v>1334</v>
      </c>
      <c r="T473" s="40" t="s">
        <v>1335</v>
      </c>
      <c r="U473" s="40" t="s">
        <v>27</v>
      </c>
      <c r="V473" s="40" t="s">
        <v>28</v>
      </c>
      <c r="W473" s="41" t="s">
        <v>29</v>
      </c>
      <c r="X473" s="41" t="s">
        <v>30</v>
      </c>
      <c r="Y473" s="41" t="s">
        <v>31</v>
      </c>
      <c r="Z473" s="41" t="s">
        <v>8290</v>
      </c>
      <c r="AA473" s="41" t="s">
        <v>32</v>
      </c>
      <c r="AB473" s="41" t="s">
        <v>32</v>
      </c>
      <c r="AC473" s="41" t="s">
        <v>32</v>
      </c>
      <c r="AD473" s="41" t="s">
        <v>189</v>
      </c>
      <c r="AE473" s="41"/>
      <c r="AF473" s="41"/>
      <c r="AG473" s="41" t="s">
        <v>190</v>
      </c>
      <c r="AH473" s="41"/>
      <c r="AI473" s="43"/>
      <c r="AJ473" s="41"/>
      <c r="AK473" s="43"/>
      <c r="AL473" s="41"/>
      <c r="AM473" s="41" t="s">
        <v>89</v>
      </c>
      <c r="AN473" s="41" t="s">
        <v>89</v>
      </c>
      <c r="AO473" s="41" t="s">
        <v>261</v>
      </c>
      <c r="AP473" s="41" t="s">
        <v>1029</v>
      </c>
      <c r="AQ473" s="41"/>
      <c r="AR473" s="41" t="s">
        <v>11859</v>
      </c>
      <c r="AS473" s="41" t="s">
        <v>11858</v>
      </c>
      <c r="AT473" s="41" t="s">
        <v>1029</v>
      </c>
      <c r="AU473" s="40" t="s">
        <v>3132</v>
      </c>
      <c r="AV473" s="40" t="s">
        <v>153</v>
      </c>
      <c r="AW473" s="40" t="s">
        <v>3172</v>
      </c>
      <c r="AX473" s="40" t="s">
        <v>3173</v>
      </c>
    </row>
    <row r="474" spans="1:50" x14ac:dyDescent="0.2">
      <c r="A474" s="40" t="s">
        <v>11860</v>
      </c>
      <c r="B474" s="40" t="s">
        <v>10639</v>
      </c>
      <c r="C474" s="40" t="s">
        <v>11747</v>
      </c>
      <c r="D474" s="40" t="s">
        <v>187</v>
      </c>
      <c r="E474" s="48">
        <v>2389435</v>
      </c>
      <c r="F474" s="48">
        <v>16091</v>
      </c>
      <c r="G474" s="49">
        <v>2373344</v>
      </c>
      <c r="H474" s="41" t="s">
        <v>558</v>
      </c>
      <c r="I474" s="41" t="s">
        <v>188</v>
      </c>
      <c r="J474" s="42" t="s">
        <v>150</v>
      </c>
      <c r="K474" s="40" t="s">
        <v>3182</v>
      </c>
      <c r="L474" s="40" t="s">
        <v>3183</v>
      </c>
      <c r="M474" s="40" t="s">
        <v>140</v>
      </c>
      <c r="N474" s="40" t="s">
        <v>141</v>
      </c>
      <c r="O474" s="40" t="s">
        <v>3184</v>
      </c>
      <c r="P474" s="40" t="s">
        <v>143</v>
      </c>
      <c r="Q474" s="40" t="s">
        <v>151</v>
      </c>
      <c r="R474" s="40" t="s">
        <v>152</v>
      </c>
      <c r="S474" s="40" t="s">
        <v>1218</v>
      </c>
      <c r="T474" s="40" t="s">
        <v>1219</v>
      </c>
      <c r="U474" s="40" t="s">
        <v>27</v>
      </c>
      <c r="V474" s="40" t="s">
        <v>28</v>
      </c>
      <c r="W474" s="41" t="s">
        <v>29</v>
      </c>
      <c r="X474" s="41" t="s">
        <v>30</v>
      </c>
      <c r="Y474" s="41" t="s">
        <v>31</v>
      </c>
      <c r="Z474" s="41" t="s">
        <v>8290</v>
      </c>
      <c r="AA474" s="41" t="s">
        <v>32</v>
      </c>
      <c r="AB474" s="41" t="s">
        <v>32</v>
      </c>
      <c r="AC474" s="41" t="s">
        <v>32</v>
      </c>
      <c r="AD474" s="41" t="s">
        <v>189</v>
      </c>
      <c r="AE474" s="41"/>
      <c r="AF474" s="41"/>
      <c r="AG474" s="41" t="s">
        <v>190</v>
      </c>
      <c r="AH474" s="41"/>
      <c r="AI474" s="43"/>
      <c r="AJ474" s="41"/>
      <c r="AK474" s="43"/>
      <c r="AL474" s="41"/>
      <c r="AM474" s="41" t="s">
        <v>57</v>
      </c>
      <c r="AN474" s="41" t="s">
        <v>57</v>
      </c>
      <c r="AO474" s="41" t="s">
        <v>474</v>
      </c>
      <c r="AP474" s="41" t="s">
        <v>1029</v>
      </c>
      <c r="AQ474" s="41"/>
      <c r="AR474" s="41" t="s">
        <v>11861</v>
      </c>
      <c r="AS474" s="41" t="s">
        <v>11860</v>
      </c>
      <c r="AT474" s="41" t="s">
        <v>1029</v>
      </c>
      <c r="AU474" s="40" t="s">
        <v>3132</v>
      </c>
      <c r="AV474" s="40" t="s">
        <v>153</v>
      </c>
      <c r="AW474" s="40" t="s">
        <v>3186</v>
      </c>
      <c r="AX474" s="40" t="s">
        <v>3187</v>
      </c>
    </row>
    <row r="475" spans="1:50" x14ac:dyDescent="0.2">
      <c r="A475" s="40" t="s">
        <v>11862</v>
      </c>
      <c r="B475" s="40" t="s">
        <v>10639</v>
      </c>
      <c r="C475" s="40" t="s">
        <v>11779</v>
      </c>
      <c r="D475" s="40" t="s">
        <v>187</v>
      </c>
      <c r="E475" s="48">
        <v>2389435</v>
      </c>
      <c r="F475" s="48">
        <v>14701</v>
      </c>
      <c r="G475" s="49">
        <v>2374734</v>
      </c>
      <c r="H475" s="41" t="s">
        <v>558</v>
      </c>
      <c r="I475" s="41" t="s">
        <v>188</v>
      </c>
      <c r="J475" s="42" t="s">
        <v>150</v>
      </c>
      <c r="K475" s="40" t="s">
        <v>3189</v>
      </c>
      <c r="L475" s="40" t="s">
        <v>3190</v>
      </c>
      <c r="M475" s="40" t="s">
        <v>140</v>
      </c>
      <c r="N475" s="40" t="s">
        <v>141</v>
      </c>
      <c r="O475" s="40" t="s">
        <v>3191</v>
      </c>
      <c r="P475" s="40" t="s">
        <v>143</v>
      </c>
      <c r="Q475" s="40" t="s">
        <v>162</v>
      </c>
      <c r="R475" s="40" t="s">
        <v>163</v>
      </c>
      <c r="S475" s="40" t="s">
        <v>1218</v>
      </c>
      <c r="T475" s="40" t="s">
        <v>1219</v>
      </c>
      <c r="U475" s="40" t="s">
        <v>27</v>
      </c>
      <c r="V475" s="40" t="s">
        <v>28</v>
      </c>
      <c r="W475" s="41" t="s">
        <v>29</v>
      </c>
      <c r="X475" s="41" t="s">
        <v>30</v>
      </c>
      <c r="Y475" s="41" t="s">
        <v>31</v>
      </c>
      <c r="Z475" s="41" t="s">
        <v>8290</v>
      </c>
      <c r="AA475" s="41" t="s">
        <v>32</v>
      </c>
      <c r="AB475" s="41" t="s">
        <v>32</v>
      </c>
      <c r="AC475" s="41" t="s">
        <v>32</v>
      </c>
      <c r="AD475" s="41" t="s">
        <v>189</v>
      </c>
      <c r="AE475" s="41"/>
      <c r="AF475" s="41"/>
      <c r="AG475" s="41" t="s">
        <v>190</v>
      </c>
      <c r="AH475" s="41"/>
      <c r="AI475" s="43"/>
      <c r="AJ475" s="41"/>
      <c r="AK475" s="43"/>
      <c r="AL475" s="41"/>
      <c r="AM475" s="41" t="s">
        <v>57</v>
      </c>
      <c r="AN475" s="41" t="s">
        <v>57</v>
      </c>
      <c r="AO475" s="41" t="s">
        <v>475</v>
      </c>
      <c r="AP475" s="41" t="s">
        <v>1029</v>
      </c>
      <c r="AQ475" s="41"/>
      <c r="AR475" s="41" t="s">
        <v>11863</v>
      </c>
      <c r="AS475" s="41" t="s">
        <v>11862</v>
      </c>
      <c r="AT475" s="41" t="s">
        <v>1029</v>
      </c>
      <c r="AU475" s="40" t="s">
        <v>3132</v>
      </c>
      <c r="AV475" s="40" t="s">
        <v>153</v>
      </c>
      <c r="AW475" s="40" t="s">
        <v>3193</v>
      </c>
      <c r="AX475" s="40" t="s">
        <v>3187</v>
      </c>
    </row>
    <row r="476" spans="1:50" x14ac:dyDescent="0.2">
      <c r="A476" s="40" t="s">
        <v>11864</v>
      </c>
      <c r="B476" s="40" t="s">
        <v>10639</v>
      </c>
      <c r="C476" s="40" t="s">
        <v>11865</v>
      </c>
      <c r="D476" s="40" t="s">
        <v>187</v>
      </c>
      <c r="E476" s="48">
        <v>3021594</v>
      </c>
      <c r="F476" s="48">
        <v>15695</v>
      </c>
      <c r="G476" s="49">
        <v>3005899</v>
      </c>
      <c r="H476" s="41" t="s">
        <v>558</v>
      </c>
      <c r="I476" s="41" t="s">
        <v>188</v>
      </c>
      <c r="J476" s="42" t="s">
        <v>150</v>
      </c>
      <c r="K476" s="40" t="s">
        <v>3216</v>
      </c>
      <c r="L476" s="40" t="s">
        <v>3217</v>
      </c>
      <c r="M476" s="40" t="s">
        <v>140</v>
      </c>
      <c r="N476" s="40" t="s">
        <v>141</v>
      </c>
      <c r="O476" s="40" t="s">
        <v>3218</v>
      </c>
      <c r="P476" s="40" t="s">
        <v>143</v>
      </c>
      <c r="Q476" s="40" t="s">
        <v>155</v>
      </c>
      <c r="R476" s="40" t="s">
        <v>156</v>
      </c>
      <c r="S476" s="40" t="s">
        <v>1307</v>
      </c>
      <c r="T476" s="40" t="s">
        <v>1308</v>
      </c>
      <c r="U476" s="40" t="s">
        <v>27</v>
      </c>
      <c r="V476" s="40" t="s">
        <v>28</v>
      </c>
      <c r="W476" s="41" t="s">
        <v>29</v>
      </c>
      <c r="X476" s="41" t="s">
        <v>30</v>
      </c>
      <c r="Y476" s="41" t="s">
        <v>31</v>
      </c>
      <c r="Z476" s="41" t="s">
        <v>8304</v>
      </c>
      <c r="AA476" s="41" t="s">
        <v>32</v>
      </c>
      <c r="AB476" s="41" t="s">
        <v>32</v>
      </c>
      <c r="AC476" s="41" t="s">
        <v>32</v>
      </c>
      <c r="AD476" s="41" t="s">
        <v>189</v>
      </c>
      <c r="AE476" s="41"/>
      <c r="AF476" s="41"/>
      <c r="AG476" s="41" t="s">
        <v>190</v>
      </c>
      <c r="AH476" s="41"/>
      <c r="AI476" s="43"/>
      <c r="AJ476" s="41"/>
      <c r="AK476" s="43"/>
      <c r="AL476" s="41"/>
      <c r="AM476" s="41" t="s">
        <v>80</v>
      </c>
      <c r="AN476" s="41" t="s">
        <v>80</v>
      </c>
      <c r="AO476" s="41" t="s">
        <v>479</v>
      </c>
      <c r="AP476" s="41" t="s">
        <v>1029</v>
      </c>
      <c r="AQ476" s="41"/>
      <c r="AR476" s="41" t="s">
        <v>11866</v>
      </c>
      <c r="AS476" s="41" t="s">
        <v>11864</v>
      </c>
      <c r="AT476" s="41" t="s">
        <v>1029</v>
      </c>
      <c r="AU476" s="40" t="s">
        <v>3132</v>
      </c>
      <c r="AV476" s="40" t="s">
        <v>153</v>
      </c>
      <c r="AW476" s="40" t="s">
        <v>3220</v>
      </c>
      <c r="AX476" s="40" t="s">
        <v>3221</v>
      </c>
    </row>
    <row r="477" spans="1:50" x14ac:dyDescent="0.2">
      <c r="A477" s="40" t="s">
        <v>11867</v>
      </c>
      <c r="B477" s="40" t="s">
        <v>10639</v>
      </c>
      <c r="C477" s="40" t="s">
        <v>11129</v>
      </c>
      <c r="D477" s="40" t="s">
        <v>187</v>
      </c>
      <c r="E477" s="48">
        <v>3780394</v>
      </c>
      <c r="F477" s="48">
        <v>20096</v>
      </c>
      <c r="G477" s="49">
        <v>3760298</v>
      </c>
      <c r="H477" s="41" t="s">
        <v>558</v>
      </c>
      <c r="I477" s="41" t="s">
        <v>188</v>
      </c>
      <c r="J477" s="42" t="s">
        <v>150</v>
      </c>
      <c r="K477" s="40" t="s">
        <v>3223</v>
      </c>
      <c r="L477" s="40" t="s">
        <v>3224</v>
      </c>
      <c r="M477" s="40" t="s">
        <v>140</v>
      </c>
      <c r="N477" s="40" t="s">
        <v>141</v>
      </c>
      <c r="O477" s="40" t="s">
        <v>3225</v>
      </c>
      <c r="P477" s="40" t="s">
        <v>143</v>
      </c>
      <c r="Q477" s="40" t="s">
        <v>157</v>
      </c>
      <c r="R477" s="40" t="s">
        <v>158</v>
      </c>
      <c r="S477" s="40" t="s">
        <v>1307</v>
      </c>
      <c r="T477" s="40" t="s">
        <v>1308</v>
      </c>
      <c r="U477" s="40" t="s">
        <v>27</v>
      </c>
      <c r="V477" s="40" t="s">
        <v>28</v>
      </c>
      <c r="W477" s="41" t="s">
        <v>29</v>
      </c>
      <c r="X477" s="41" t="s">
        <v>30</v>
      </c>
      <c r="Y477" s="41" t="s">
        <v>31</v>
      </c>
      <c r="Z477" s="41" t="s">
        <v>8300</v>
      </c>
      <c r="AA477" s="41" t="s">
        <v>32</v>
      </c>
      <c r="AB477" s="41" t="s">
        <v>32</v>
      </c>
      <c r="AC477" s="41" t="s">
        <v>32</v>
      </c>
      <c r="AD477" s="41" t="s">
        <v>189</v>
      </c>
      <c r="AE477" s="41"/>
      <c r="AF477" s="41"/>
      <c r="AG477" s="41" t="s">
        <v>190</v>
      </c>
      <c r="AH477" s="41"/>
      <c r="AI477" s="43"/>
      <c r="AJ477" s="41"/>
      <c r="AK477" s="43"/>
      <c r="AL477" s="41"/>
      <c r="AM477" s="41" t="s">
        <v>80</v>
      </c>
      <c r="AN477" s="41" t="s">
        <v>80</v>
      </c>
      <c r="AO477" s="41" t="s">
        <v>480</v>
      </c>
      <c r="AP477" s="41" t="s">
        <v>1029</v>
      </c>
      <c r="AQ477" s="41"/>
      <c r="AR477" s="41" t="s">
        <v>11868</v>
      </c>
      <c r="AS477" s="41" t="s">
        <v>11867</v>
      </c>
      <c r="AT477" s="41" t="s">
        <v>1029</v>
      </c>
      <c r="AU477" s="40" t="s">
        <v>3132</v>
      </c>
      <c r="AV477" s="40" t="s">
        <v>153</v>
      </c>
      <c r="AW477" s="40" t="s">
        <v>3227</v>
      </c>
      <c r="AX477" s="40" t="s">
        <v>3228</v>
      </c>
    </row>
    <row r="478" spans="1:50" x14ac:dyDescent="0.2">
      <c r="A478" s="40" t="s">
        <v>11869</v>
      </c>
      <c r="B478" s="40" t="s">
        <v>10639</v>
      </c>
      <c r="C478" s="40" t="s">
        <v>11870</v>
      </c>
      <c r="D478" s="40" t="s">
        <v>187</v>
      </c>
      <c r="E478" s="48">
        <v>2387896</v>
      </c>
      <c r="F478" s="48">
        <v>11893</v>
      </c>
      <c r="G478" s="49">
        <v>2376003</v>
      </c>
      <c r="H478" s="41" t="s">
        <v>558</v>
      </c>
      <c r="I478" s="41" t="s">
        <v>188</v>
      </c>
      <c r="J478" s="42" t="s">
        <v>150</v>
      </c>
      <c r="K478" s="40" t="s">
        <v>3313</v>
      </c>
      <c r="L478" s="40" t="s">
        <v>3314</v>
      </c>
      <c r="M478" s="40" t="s">
        <v>140</v>
      </c>
      <c r="N478" s="40" t="s">
        <v>141</v>
      </c>
      <c r="O478" s="40" t="s">
        <v>3315</v>
      </c>
      <c r="P478" s="40" t="s">
        <v>143</v>
      </c>
      <c r="Q478" s="40" t="s">
        <v>148</v>
      </c>
      <c r="R478" s="40" t="s">
        <v>149</v>
      </c>
      <c r="S478" s="40" t="s">
        <v>1307</v>
      </c>
      <c r="T478" s="40" t="s">
        <v>1308</v>
      </c>
      <c r="U478" s="40" t="s">
        <v>27</v>
      </c>
      <c r="V478" s="40" t="s">
        <v>28</v>
      </c>
      <c r="W478" s="41" t="s">
        <v>29</v>
      </c>
      <c r="X478" s="41" t="s">
        <v>30</v>
      </c>
      <c r="Y478" s="41" t="s">
        <v>31</v>
      </c>
      <c r="Z478" s="41" t="s">
        <v>8315</v>
      </c>
      <c r="AA478" s="41" t="s">
        <v>32</v>
      </c>
      <c r="AB478" s="41" t="s">
        <v>32</v>
      </c>
      <c r="AC478" s="41" t="s">
        <v>32</v>
      </c>
      <c r="AD478" s="41" t="s">
        <v>189</v>
      </c>
      <c r="AE478" s="41"/>
      <c r="AF478" s="41"/>
      <c r="AG478" s="41" t="s">
        <v>190</v>
      </c>
      <c r="AH478" s="41"/>
      <c r="AI478" s="43"/>
      <c r="AJ478" s="41"/>
      <c r="AK478" s="43"/>
      <c r="AL478" s="41"/>
      <c r="AM478" s="41" t="s">
        <v>80</v>
      </c>
      <c r="AN478" s="41" t="s">
        <v>80</v>
      </c>
      <c r="AO478" s="41" t="s">
        <v>503</v>
      </c>
      <c r="AP478" s="41" t="s">
        <v>1029</v>
      </c>
      <c r="AQ478" s="41"/>
      <c r="AR478" s="41" t="s">
        <v>11871</v>
      </c>
      <c r="AS478" s="41" t="s">
        <v>11869</v>
      </c>
      <c r="AT478" s="41" t="s">
        <v>1029</v>
      </c>
      <c r="AU478" s="40" t="s">
        <v>484</v>
      </c>
      <c r="AV478" s="40" t="s">
        <v>153</v>
      </c>
      <c r="AW478" s="40" t="s">
        <v>3317</v>
      </c>
      <c r="AX478" s="40" t="s">
        <v>3318</v>
      </c>
    </row>
    <row r="479" spans="1:50" x14ac:dyDescent="0.2">
      <c r="A479" s="40" t="s">
        <v>11872</v>
      </c>
      <c r="B479" s="40" t="s">
        <v>10639</v>
      </c>
      <c r="C479" s="40" t="s">
        <v>11873</v>
      </c>
      <c r="D479" s="40" t="s">
        <v>187</v>
      </c>
      <c r="E479" s="48">
        <v>3780394</v>
      </c>
      <c r="F479" s="48">
        <v>20096</v>
      </c>
      <c r="G479" s="49">
        <v>3760298</v>
      </c>
      <c r="H479" s="41" t="s">
        <v>558</v>
      </c>
      <c r="I479" s="41" t="s">
        <v>188</v>
      </c>
      <c r="J479" s="42" t="s">
        <v>150</v>
      </c>
      <c r="K479" s="40" t="s">
        <v>3351</v>
      </c>
      <c r="L479" s="40" t="s">
        <v>3352</v>
      </c>
      <c r="M479" s="40" t="s">
        <v>140</v>
      </c>
      <c r="N479" s="40" t="s">
        <v>141</v>
      </c>
      <c r="O479" s="40" t="s">
        <v>3353</v>
      </c>
      <c r="P479" s="40" t="s">
        <v>143</v>
      </c>
      <c r="Q479" s="40" t="s">
        <v>157</v>
      </c>
      <c r="R479" s="40" t="s">
        <v>158</v>
      </c>
      <c r="S479" s="40" t="s">
        <v>1307</v>
      </c>
      <c r="T479" s="40" t="s">
        <v>1308</v>
      </c>
      <c r="U479" s="40" t="s">
        <v>27</v>
      </c>
      <c r="V479" s="40" t="s">
        <v>28</v>
      </c>
      <c r="W479" s="41" t="s">
        <v>29</v>
      </c>
      <c r="X479" s="41" t="s">
        <v>30</v>
      </c>
      <c r="Y479" s="41" t="s">
        <v>31</v>
      </c>
      <c r="Z479" s="41" t="s">
        <v>8300</v>
      </c>
      <c r="AA479" s="41" t="s">
        <v>32</v>
      </c>
      <c r="AB479" s="41" t="s">
        <v>32</v>
      </c>
      <c r="AC479" s="41" t="s">
        <v>32</v>
      </c>
      <c r="AD479" s="41" t="s">
        <v>189</v>
      </c>
      <c r="AE479" s="41"/>
      <c r="AF479" s="41"/>
      <c r="AG479" s="41" t="s">
        <v>190</v>
      </c>
      <c r="AH479" s="41"/>
      <c r="AI479" s="43"/>
      <c r="AJ479" s="41"/>
      <c r="AK479" s="43"/>
      <c r="AL479" s="41"/>
      <c r="AM479" s="41" t="s">
        <v>80</v>
      </c>
      <c r="AN479" s="41" t="s">
        <v>80</v>
      </c>
      <c r="AO479" s="41" t="s">
        <v>518</v>
      </c>
      <c r="AP479" s="41" t="s">
        <v>1029</v>
      </c>
      <c r="AQ479" s="41"/>
      <c r="AR479" s="41" t="s">
        <v>11874</v>
      </c>
      <c r="AS479" s="41" t="s">
        <v>11872</v>
      </c>
      <c r="AT479" s="41" t="s">
        <v>1029</v>
      </c>
      <c r="AU479" s="40" t="s">
        <v>514</v>
      </c>
      <c r="AV479" s="40" t="s">
        <v>153</v>
      </c>
      <c r="AW479" s="40" t="s">
        <v>3355</v>
      </c>
      <c r="AX479" s="40" t="s">
        <v>3228</v>
      </c>
    </row>
    <row r="480" spans="1:50" x14ac:dyDescent="0.2">
      <c r="A480" s="40" t="s">
        <v>11875</v>
      </c>
      <c r="B480" s="40" t="s">
        <v>10639</v>
      </c>
      <c r="C480" s="40" t="s">
        <v>11873</v>
      </c>
      <c r="D480" s="40" t="s">
        <v>187</v>
      </c>
      <c r="E480" s="48">
        <v>3835911</v>
      </c>
      <c r="F480" s="48">
        <v>20392</v>
      </c>
      <c r="G480" s="49">
        <v>3815519</v>
      </c>
      <c r="H480" s="41" t="s">
        <v>558</v>
      </c>
      <c r="I480" s="41" t="s">
        <v>188</v>
      </c>
      <c r="J480" s="42" t="s">
        <v>150</v>
      </c>
      <c r="K480" s="40" t="s">
        <v>3362</v>
      </c>
      <c r="L480" s="40" t="s">
        <v>3363</v>
      </c>
      <c r="M480" s="40" t="s">
        <v>140</v>
      </c>
      <c r="N480" s="40" t="s">
        <v>141</v>
      </c>
      <c r="O480" s="40" t="s">
        <v>3364</v>
      </c>
      <c r="P480" s="40" t="s">
        <v>143</v>
      </c>
      <c r="Q480" s="40" t="s">
        <v>157</v>
      </c>
      <c r="R480" s="40" t="s">
        <v>158</v>
      </c>
      <c r="S480" s="40" t="s">
        <v>1307</v>
      </c>
      <c r="T480" s="40" t="s">
        <v>1308</v>
      </c>
      <c r="U480" s="40" t="s">
        <v>27</v>
      </c>
      <c r="V480" s="40" t="s">
        <v>28</v>
      </c>
      <c r="W480" s="41" t="s">
        <v>29</v>
      </c>
      <c r="X480" s="41" t="s">
        <v>30</v>
      </c>
      <c r="Y480" s="41" t="s">
        <v>31</v>
      </c>
      <c r="Z480" s="41" t="s">
        <v>8323</v>
      </c>
      <c r="AA480" s="41" t="s">
        <v>32</v>
      </c>
      <c r="AB480" s="41" t="s">
        <v>32</v>
      </c>
      <c r="AC480" s="41" t="s">
        <v>32</v>
      </c>
      <c r="AD480" s="41" t="s">
        <v>189</v>
      </c>
      <c r="AE480" s="41"/>
      <c r="AF480" s="41"/>
      <c r="AG480" s="41" t="s">
        <v>190</v>
      </c>
      <c r="AH480" s="41"/>
      <c r="AI480" s="43"/>
      <c r="AJ480" s="41"/>
      <c r="AK480" s="43"/>
      <c r="AL480" s="41"/>
      <c r="AM480" s="41" t="s">
        <v>80</v>
      </c>
      <c r="AN480" s="41" t="s">
        <v>80</v>
      </c>
      <c r="AO480" s="41" t="s">
        <v>520</v>
      </c>
      <c r="AP480" s="41" t="s">
        <v>1029</v>
      </c>
      <c r="AQ480" s="41"/>
      <c r="AR480" s="41" t="s">
        <v>11876</v>
      </c>
      <c r="AS480" s="41" t="s">
        <v>11875</v>
      </c>
      <c r="AT480" s="41" t="s">
        <v>1029</v>
      </c>
      <c r="AU480" s="40" t="s">
        <v>514</v>
      </c>
      <c r="AV480" s="40" t="s">
        <v>153</v>
      </c>
      <c r="AW480" s="40" t="s">
        <v>3366</v>
      </c>
      <c r="AX480" s="40" t="s">
        <v>3367</v>
      </c>
    </row>
    <row r="481" spans="1:50" x14ac:dyDescent="0.2">
      <c r="A481" s="40" t="s">
        <v>11877</v>
      </c>
      <c r="B481" s="40" t="s">
        <v>10639</v>
      </c>
      <c r="C481" s="40" t="s">
        <v>11878</v>
      </c>
      <c r="D481" s="40" t="s">
        <v>187</v>
      </c>
      <c r="E481" s="48">
        <v>2575000</v>
      </c>
      <c r="F481" s="48">
        <v>13015</v>
      </c>
      <c r="G481" s="49">
        <v>2561985</v>
      </c>
      <c r="H481" s="41" t="s">
        <v>558</v>
      </c>
      <c r="I481" s="41" t="s">
        <v>188</v>
      </c>
      <c r="J481" s="42" t="s">
        <v>150</v>
      </c>
      <c r="K481" s="40" t="s">
        <v>3414</v>
      </c>
      <c r="L481" s="40" t="s">
        <v>3415</v>
      </c>
      <c r="M481" s="40" t="s">
        <v>140</v>
      </c>
      <c r="N481" s="40" t="s">
        <v>141</v>
      </c>
      <c r="O481" s="40" t="s">
        <v>3416</v>
      </c>
      <c r="P481" s="40" t="s">
        <v>143</v>
      </c>
      <c r="Q481" s="40" t="s">
        <v>157</v>
      </c>
      <c r="R481" s="40" t="s">
        <v>158</v>
      </c>
      <c r="S481" s="40" t="s">
        <v>1307</v>
      </c>
      <c r="T481" s="40" t="s">
        <v>1308</v>
      </c>
      <c r="U481" s="40" t="s">
        <v>27</v>
      </c>
      <c r="V481" s="40" t="s">
        <v>28</v>
      </c>
      <c r="W481" s="41" t="s">
        <v>29</v>
      </c>
      <c r="X481" s="41" t="s">
        <v>30</v>
      </c>
      <c r="Y481" s="41" t="s">
        <v>31</v>
      </c>
      <c r="Z481" s="41" t="s">
        <v>7439</v>
      </c>
      <c r="AA481" s="41" t="s">
        <v>32</v>
      </c>
      <c r="AB481" s="41" t="s">
        <v>32</v>
      </c>
      <c r="AC481" s="41" t="s">
        <v>32</v>
      </c>
      <c r="AD481" s="41" t="s">
        <v>189</v>
      </c>
      <c r="AE481" s="41"/>
      <c r="AF481" s="41"/>
      <c r="AG481" s="41" t="s">
        <v>190</v>
      </c>
      <c r="AH481" s="41"/>
      <c r="AI481" s="43"/>
      <c r="AJ481" s="41"/>
      <c r="AK481" s="43"/>
      <c r="AL481" s="41"/>
      <c r="AM481" s="41" t="s">
        <v>80</v>
      </c>
      <c r="AN481" s="41" t="s">
        <v>80</v>
      </c>
      <c r="AO481" s="41" t="s">
        <v>528</v>
      </c>
      <c r="AP481" s="41" t="s">
        <v>1029</v>
      </c>
      <c r="AQ481" s="41"/>
      <c r="AR481" s="41" t="s">
        <v>11879</v>
      </c>
      <c r="AS481" s="41" t="s">
        <v>11877</v>
      </c>
      <c r="AT481" s="41" t="s">
        <v>1029</v>
      </c>
      <c r="AU481" s="40" t="s">
        <v>514</v>
      </c>
      <c r="AV481" s="40" t="s">
        <v>153</v>
      </c>
      <c r="AW481" s="40" t="s">
        <v>3418</v>
      </c>
      <c r="AX481" s="40" t="s">
        <v>3419</v>
      </c>
    </row>
    <row r="482" spans="1:50" x14ac:dyDescent="0.2">
      <c r="A482" s="40" t="s">
        <v>11880</v>
      </c>
      <c r="B482" s="40" t="s">
        <v>10639</v>
      </c>
      <c r="C482" s="40" t="s">
        <v>11854</v>
      </c>
      <c r="D482" s="40" t="s">
        <v>187</v>
      </c>
      <c r="E482" s="48">
        <v>1987488</v>
      </c>
      <c r="F482" s="48">
        <v>9490</v>
      </c>
      <c r="G482" s="49">
        <v>1977998</v>
      </c>
      <c r="H482" s="41" t="s">
        <v>558</v>
      </c>
      <c r="I482" s="41" t="s">
        <v>188</v>
      </c>
      <c r="J482" s="42" t="s">
        <v>150</v>
      </c>
      <c r="K482" s="40" t="s">
        <v>3511</v>
      </c>
      <c r="L482" s="40" t="s">
        <v>3512</v>
      </c>
      <c r="M482" s="40" t="s">
        <v>140</v>
      </c>
      <c r="N482" s="40" t="s">
        <v>141</v>
      </c>
      <c r="O482" s="40" t="s">
        <v>3513</v>
      </c>
      <c r="P482" s="40" t="s">
        <v>143</v>
      </c>
      <c r="Q482" s="40" t="s">
        <v>151</v>
      </c>
      <c r="R482" s="40" t="s">
        <v>152</v>
      </c>
      <c r="S482" s="40" t="s">
        <v>1218</v>
      </c>
      <c r="T482" s="40" t="s">
        <v>1219</v>
      </c>
      <c r="U482" s="40" t="s">
        <v>27</v>
      </c>
      <c r="V482" s="40" t="s">
        <v>28</v>
      </c>
      <c r="W482" s="41" t="s">
        <v>29</v>
      </c>
      <c r="X482" s="41" t="s">
        <v>30</v>
      </c>
      <c r="Y482" s="41" t="s">
        <v>31</v>
      </c>
      <c r="Z482" s="41" t="s">
        <v>8329</v>
      </c>
      <c r="AA482" s="41" t="s">
        <v>32</v>
      </c>
      <c r="AB482" s="41" t="s">
        <v>32</v>
      </c>
      <c r="AC482" s="41" t="s">
        <v>32</v>
      </c>
      <c r="AD482" s="41" t="s">
        <v>189</v>
      </c>
      <c r="AE482" s="41"/>
      <c r="AF482" s="41"/>
      <c r="AG482" s="41" t="s">
        <v>190</v>
      </c>
      <c r="AH482" s="41"/>
      <c r="AI482" s="43"/>
      <c r="AJ482" s="41"/>
      <c r="AK482" s="43"/>
      <c r="AL482" s="41"/>
      <c r="AM482" s="41" t="s">
        <v>57</v>
      </c>
      <c r="AN482" s="41" t="s">
        <v>57</v>
      </c>
      <c r="AO482" s="41" t="s">
        <v>603</v>
      </c>
      <c r="AP482" s="41" t="s">
        <v>1029</v>
      </c>
      <c r="AQ482" s="41"/>
      <c r="AR482" s="41" t="s">
        <v>11881</v>
      </c>
      <c r="AS482" s="41" t="s">
        <v>11880</v>
      </c>
      <c r="AT482" s="41" t="s">
        <v>1029</v>
      </c>
      <c r="AU482" s="40" t="s">
        <v>560</v>
      </c>
      <c r="AV482" s="40" t="s">
        <v>153</v>
      </c>
      <c r="AW482" s="40" t="s">
        <v>3515</v>
      </c>
      <c r="AX482" s="40" t="s">
        <v>3516</v>
      </c>
    </row>
    <row r="483" spans="1:50" x14ac:dyDescent="0.2">
      <c r="A483" s="40" t="s">
        <v>11882</v>
      </c>
      <c r="B483" s="40" t="s">
        <v>10639</v>
      </c>
      <c r="C483" s="40" t="s">
        <v>11870</v>
      </c>
      <c r="D483" s="40" t="s">
        <v>187</v>
      </c>
      <c r="E483" s="48">
        <v>3780394</v>
      </c>
      <c r="F483" s="48">
        <v>20096</v>
      </c>
      <c r="G483" s="49">
        <v>3760298</v>
      </c>
      <c r="H483" s="41" t="s">
        <v>558</v>
      </c>
      <c r="I483" s="41" t="s">
        <v>188</v>
      </c>
      <c r="J483" s="42" t="s">
        <v>150</v>
      </c>
      <c r="K483" s="40" t="s">
        <v>3999</v>
      </c>
      <c r="L483" s="40" t="s">
        <v>4000</v>
      </c>
      <c r="M483" s="40" t="s">
        <v>140</v>
      </c>
      <c r="N483" s="40" t="s">
        <v>141</v>
      </c>
      <c r="O483" s="40" t="s">
        <v>4001</v>
      </c>
      <c r="P483" s="40" t="s">
        <v>143</v>
      </c>
      <c r="Q483" s="40" t="s">
        <v>148</v>
      </c>
      <c r="R483" s="40" t="s">
        <v>149</v>
      </c>
      <c r="S483" s="40" t="s">
        <v>1307</v>
      </c>
      <c r="T483" s="40" t="s">
        <v>1308</v>
      </c>
      <c r="U483" s="40" t="s">
        <v>27</v>
      </c>
      <c r="V483" s="40" t="s">
        <v>28</v>
      </c>
      <c r="W483" s="41" t="s">
        <v>29</v>
      </c>
      <c r="X483" s="41" t="s">
        <v>30</v>
      </c>
      <c r="Y483" s="41" t="s">
        <v>31</v>
      </c>
      <c r="Z483" s="41" t="s">
        <v>8300</v>
      </c>
      <c r="AA483" s="41" t="s">
        <v>32</v>
      </c>
      <c r="AB483" s="41" t="s">
        <v>32</v>
      </c>
      <c r="AC483" s="41" t="s">
        <v>32</v>
      </c>
      <c r="AD483" s="41" t="s">
        <v>189</v>
      </c>
      <c r="AE483" s="41"/>
      <c r="AF483" s="41"/>
      <c r="AG483" s="41" t="s">
        <v>190</v>
      </c>
      <c r="AH483" s="41"/>
      <c r="AI483" s="43"/>
      <c r="AJ483" s="41"/>
      <c r="AK483" s="43"/>
      <c r="AL483" s="41"/>
      <c r="AM483" s="41" t="s">
        <v>80</v>
      </c>
      <c r="AN483" s="41" t="s">
        <v>80</v>
      </c>
      <c r="AO483" s="41" t="s">
        <v>710</v>
      </c>
      <c r="AP483" s="41" t="s">
        <v>1029</v>
      </c>
      <c r="AQ483" s="41"/>
      <c r="AR483" s="41" t="s">
        <v>11883</v>
      </c>
      <c r="AS483" s="41" t="s">
        <v>11882</v>
      </c>
      <c r="AT483" s="41" t="s">
        <v>1029</v>
      </c>
      <c r="AU483" s="40" t="s">
        <v>818</v>
      </c>
      <c r="AV483" s="40" t="s">
        <v>153</v>
      </c>
      <c r="AW483" s="40" t="s">
        <v>4002</v>
      </c>
      <c r="AX483" s="40" t="s">
        <v>4003</v>
      </c>
    </row>
    <row r="484" spans="1:50" x14ac:dyDescent="0.2">
      <c r="A484" s="40" t="s">
        <v>11884</v>
      </c>
      <c r="B484" s="40" t="s">
        <v>10639</v>
      </c>
      <c r="C484" s="40" t="s">
        <v>11878</v>
      </c>
      <c r="D484" s="40" t="s">
        <v>187</v>
      </c>
      <c r="E484" s="48">
        <v>3780394</v>
      </c>
      <c r="F484" s="48">
        <v>20096</v>
      </c>
      <c r="G484" s="49">
        <v>3760298</v>
      </c>
      <c r="H484" s="41" t="s">
        <v>558</v>
      </c>
      <c r="I484" s="41" t="s">
        <v>188</v>
      </c>
      <c r="J484" s="42" t="s">
        <v>150</v>
      </c>
      <c r="K484" s="40" t="s">
        <v>3357</v>
      </c>
      <c r="L484" s="40" t="s">
        <v>3358</v>
      </c>
      <c r="M484" s="40" t="s">
        <v>140</v>
      </c>
      <c r="N484" s="40" t="s">
        <v>141</v>
      </c>
      <c r="O484" s="40" t="s">
        <v>3359</v>
      </c>
      <c r="P484" s="40" t="s">
        <v>143</v>
      </c>
      <c r="Q484" s="40" t="s">
        <v>157</v>
      </c>
      <c r="R484" s="40" t="s">
        <v>158</v>
      </c>
      <c r="S484" s="40" t="s">
        <v>1307</v>
      </c>
      <c r="T484" s="40" t="s">
        <v>1308</v>
      </c>
      <c r="U484" s="40" t="s">
        <v>27</v>
      </c>
      <c r="V484" s="40" t="s">
        <v>28</v>
      </c>
      <c r="W484" s="41" t="s">
        <v>37</v>
      </c>
      <c r="X484" s="41" t="s">
        <v>38</v>
      </c>
      <c r="Y484" s="41" t="s">
        <v>31</v>
      </c>
      <c r="Z484" s="41" t="s">
        <v>8300</v>
      </c>
      <c r="AA484" s="41" t="s">
        <v>32</v>
      </c>
      <c r="AB484" s="41" t="s">
        <v>32</v>
      </c>
      <c r="AC484" s="41" t="s">
        <v>32</v>
      </c>
      <c r="AD484" s="41" t="s">
        <v>189</v>
      </c>
      <c r="AE484" s="41"/>
      <c r="AF484" s="41"/>
      <c r="AG484" s="41" t="s">
        <v>190</v>
      </c>
      <c r="AH484" s="41"/>
      <c r="AI484" s="43"/>
      <c r="AJ484" s="41"/>
      <c r="AK484" s="43"/>
      <c r="AL484" s="41"/>
      <c r="AM484" s="41" t="s">
        <v>80</v>
      </c>
      <c r="AN484" s="41" t="s">
        <v>80</v>
      </c>
      <c r="AO484" s="41" t="s">
        <v>3984</v>
      </c>
      <c r="AP484" s="41" t="s">
        <v>1029</v>
      </c>
      <c r="AQ484" s="41"/>
      <c r="AR484" s="41" t="s">
        <v>11885</v>
      </c>
      <c r="AS484" s="41" t="s">
        <v>11884</v>
      </c>
      <c r="AT484" s="41" t="s">
        <v>1029</v>
      </c>
      <c r="AU484" s="40" t="s">
        <v>668</v>
      </c>
      <c r="AV484" s="40" t="s">
        <v>154</v>
      </c>
      <c r="AW484" s="40" t="s">
        <v>4322</v>
      </c>
      <c r="AX484" s="40" t="s">
        <v>4323</v>
      </c>
    </row>
    <row r="485" spans="1:50" x14ac:dyDescent="0.2">
      <c r="A485" s="40" t="s">
        <v>11886</v>
      </c>
      <c r="B485" s="40" t="s">
        <v>10639</v>
      </c>
      <c r="C485" s="40" t="s">
        <v>11887</v>
      </c>
      <c r="D485" s="40" t="s">
        <v>187</v>
      </c>
      <c r="E485" s="48">
        <v>3780394</v>
      </c>
      <c r="F485" s="48">
        <v>20096</v>
      </c>
      <c r="G485" s="49">
        <v>3760298</v>
      </c>
      <c r="H485" s="41" t="s">
        <v>558</v>
      </c>
      <c r="I485" s="41" t="s">
        <v>188</v>
      </c>
      <c r="J485" s="42" t="s">
        <v>150</v>
      </c>
      <c r="K485" s="40" t="s">
        <v>4512</v>
      </c>
      <c r="L485" s="40" t="s">
        <v>4513</v>
      </c>
      <c r="M485" s="40" t="s">
        <v>140</v>
      </c>
      <c r="N485" s="40" t="s">
        <v>141</v>
      </c>
      <c r="O485" s="40" t="s">
        <v>4514</v>
      </c>
      <c r="P485" s="40" t="s">
        <v>143</v>
      </c>
      <c r="Q485" s="40" t="s">
        <v>151</v>
      </c>
      <c r="R485" s="40" t="s">
        <v>152</v>
      </c>
      <c r="S485" s="40" t="s">
        <v>1307</v>
      </c>
      <c r="T485" s="40" t="s">
        <v>1308</v>
      </c>
      <c r="U485" s="40" t="s">
        <v>27</v>
      </c>
      <c r="V485" s="40" t="s">
        <v>28</v>
      </c>
      <c r="W485" s="41" t="s">
        <v>29</v>
      </c>
      <c r="X485" s="41" t="s">
        <v>30</v>
      </c>
      <c r="Y485" s="41" t="s">
        <v>31</v>
      </c>
      <c r="Z485" s="41" t="s">
        <v>8300</v>
      </c>
      <c r="AA485" s="41" t="s">
        <v>32</v>
      </c>
      <c r="AB485" s="41" t="s">
        <v>32</v>
      </c>
      <c r="AC485" s="41" t="s">
        <v>32</v>
      </c>
      <c r="AD485" s="41" t="s">
        <v>189</v>
      </c>
      <c r="AE485" s="41"/>
      <c r="AF485" s="41"/>
      <c r="AG485" s="41" t="s">
        <v>190</v>
      </c>
      <c r="AH485" s="41"/>
      <c r="AI485" s="43"/>
      <c r="AJ485" s="41"/>
      <c r="AK485" s="43"/>
      <c r="AL485" s="41"/>
      <c r="AM485" s="41" t="s">
        <v>80</v>
      </c>
      <c r="AN485" s="41" t="s">
        <v>80</v>
      </c>
      <c r="AO485" s="41" t="s">
        <v>1053</v>
      </c>
      <c r="AP485" s="41" t="s">
        <v>1029</v>
      </c>
      <c r="AQ485" s="41"/>
      <c r="AR485" s="41" t="s">
        <v>11888</v>
      </c>
      <c r="AS485" s="41" t="s">
        <v>11886</v>
      </c>
      <c r="AT485" s="41" t="s">
        <v>1029</v>
      </c>
      <c r="AU485" s="40" t="s">
        <v>953</v>
      </c>
      <c r="AV485" s="40" t="s">
        <v>154</v>
      </c>
      <c r="AW485" s="40" t="s">
        <v>4515</v>
      </c>
      <c r="AX485" s="40" t="s">
        <v>4323</v>
      </c>
    </row>
    <row r="486" spans="1:50" x14ac:dyDescent="0.2">
      <c r="A486" s="40" t="s">
        <v>11889</v>
      </c>
      <c r="B486" s="40" t="s">
        <v>10639</v>
      </c>
      <c r="C486" s="40" t="s">
        <v>11890</v>
      </c>
      <c r="D486" s="40" t="s">
        <v>187</v>
      </c>
      <c r="E486" s="48">
        <v>2589436</v>
      </c>
      <c r="F486" s="48">
        <v>13102</v>
      </c>
      <c r="G486" s="49">
        <v>2576334</v>
      </c>
      <c r="H486" s="41" t="s">
        <v>558</v>
      </c>
      <c r="I486" s="41" t="s">
        <v>188</v>
      </c>
      <c r="J486" s="42" t="s">
        <v>150</v>
      </c>
      <c r="K486" s="40" t="s">
        <v>4544</v>
      </c>
      <c r="L486" s="40" t="s">
        <v>4545</v>
      </c>
      <c r="M486" s="40" t="s">
        <v>140</v>
      </c>
      <c r="N486" s="40" t="s">
        <v>141</v>
      </c>
      <c r="O486" s="40" t="s">
        <v>4546</v>
      </c>
      <c r="P486" s="40" t="s">
        <v>143</v>
      </c>
      <c r="Q486" s="40" t="s">
        <v>162</v>
      </c>
      <c r="R486" s="40" t="s">
        <v>163</v>
      </c>
      <c r="S486" s="40" t="s">
        <v>1307</v>
      </c>
      <c r="T486" s="40" t="s">
        <v>1308</v>
      </c>
      <c r="U486" s="40" t="s">
        <v>27</v>
      </c>
      <c r="V486" s="40" t="s">
        <v>28</v>
      </c>
      <c r="W486" s="41" t="s">
        <v>29</v>
      </c>
      <c r="X486" s="41" t="s">
        <v>30</v>
      </c>
      <c r="Y486" s="41" t="s">
        <v>31</v>
      </c>
      <c r="Z486" s="41" t="s">
        <v>11891</v>
      </c>
      <c r="AA486" s="41" t="s">
        <v>32</v>
      </c>
      <c r="AB486" s="41" t="s">
        <v>32</v>
      </c>
      <c r="AC486" s="41" t="s">
        <v>32</v>
      </c>
      <c r="AD486" s="41" t="s">
        <v>189</v>
      </c>
      <c r="AE486" s="41"/>
      <c r="AF486" s="41"/>
      <c r="AG486" s="41" t="s">
        <v>190</v>
      </c>
      <c r="AH486" s="41"/>
      <c r="AI486" s="43"/>
      <c r="AJ486" s="41"/>
      <c r="AK486" s="43"/>
      <c r="AL486" s="41"/>
      <c r="AM486" s="41" t="s">
        <v>80</v>
      </c>
      <c r="AN486" s="41" t="s">
        <v>80</v>
      </c>
      <c r="AO486" s="41" t="s">
        <v>1062</v>
      </c>
      <c r="AP486" s="41" t="s">
        <v>1029</v>
      </c>
      <c r="AQ486" s="41"/>
      <c r="AR486" s="41" t="s">
        <v>11892</v>
      </c>
      <c r="AS486" s="41" t="s">
        <v>11889</v>
      </c>
      <c r="AT486" s="41" t="s">
        <v>1029</v>
      </c>
      <c r="AU486" s="40" t="s">
        <v>954</v>
      </c>
      <c r="AV486" s="40" t="s">
        <v>154</v>
      </c>
      <c r="AW486" s="40" t="s">
        <v>4547</v>
      </c>
      <c r="AX486" s="40" t="s">
        <v>4548</v>
      </c>
    </row>
    <row r="487" spans="1:50" x14ac:dyDescent="0.2">
      <c r="A487" s="40" t="s">
        <v>10329</v>
      </c>
      <c r="B487" s="40" t="s">
        <v>10639</v>
      </c>
      <c r="C487" s="40" t="s">
        <v>11893</v>
      </c>
      <c r="D487" s="40" t="s">
        <v>187</v>
      </c>
      <c r="E487" s="48">
        <v>854100</v>
      </c>
      <c r="F487" s="48">
        <v>0</v>
      </c>
      <c r="G487" s="49">
        <v>854100</v>
      </c>
      <c r="H487" s="41" t="s">
        <v>558</v>
      </c>
      <c r="I487" s="41" t="s">
        <v>188</v>
      </c>
      <c r="J487" s="42" t="s">
        <v>3816</v>
      </c>
      <c r="K487" s="40" t="s">
        <v>3817</v>
      </c>
      <c r="L487" s="40" t="s">
        <v>3818</v>
      </c>
      <c r="M487" s="40" t="s">
        <v>140</v>
      </c>
      <c r="N487" s="40" t="s">
        <v>141</v>
      </c>
      <c r="O487" s="40" t="s">
        <v>3819</v>
      </c>
      <c r="P487" s="40" t="s">
        <v>143</v>
      </c>
      <c r="Q487" s="40" t="s">
        <v>157</v>
      </c>
      <c r="R487" s="40" t="s">
        <v>158</v>
      </c>
      <c r="S487" s="40" t="s">
        <v>1264</v>
      </c>
      <c r="T487" s="40" t="s">
        <v>1265</v>
      </c>
      <c r="U487" s="40" t="s">
        <v>62</v>
      </c>
      <c r="V487" s="40" t="s">
        <v>63</v>
      </c>
      <c r="W487" s="41" t="s">
        <v>37</v>
      </c>
      <c r="X487" s="41" t="s">
        <v>1266</v>
      </c>
      <c r="Y487" s="41" t="s">
        <v>31</v>
      </c>
      <c r="Z487" s="41" t="s">
        <v>7512</v>
      </c>
      <c r="AA487" s="41" t="s">
        <v>32</v>
      </c>
      <c r="AB487" s="41" t="s">
        <v>32</v>
      </c>
      <c r="AC487" s="41" t="s">
        <v>32</v>
      </c>
      <c r="AD487" s="41" t="s">
        <v>189</v>
      </c>
      <c r="AE487" s="41"/>
      <c r="AF487" s="41"/>
      <c r="AG487" s="41" t="s">
        <v>190</v>
      </c>
      <c r="AH487" s="41"/>
      <c r="AI487" s="43"/>
      <c r="AJ487" s="41"/>
      <c r="AK487" s="43"/>
      <c r="AL487" s="41"/>
      <c r="AM487" s="41" t="s">
        <v>61</v>
      </c>
      <c r="AN487" s="41" t="s">
        <v>61</v>
      </c>
      <c r="AO487" s="41" t="s">
        <v>8068</v>
      </c>
      <c r="AP487" s="41" t="s">
        <v>1029</v>
      </c>
      <c r="AQ487" s="41"/>
      <c r="AR487" s="41" t="s">
        <v>10328</v>
      </c>
      <c r="AS487" s="41" t="s">
        <v>10329</v>
      </c>
      <c r="AT487" s="41" t="s">
        <v>1029</v>
      </c>
      <c r="AU487" s="40" t="s">
        <v>10073</v>
      </c>
      <c r="AV487" s="40" t="s">
        <v>673</v>
      </c>
      <c r="AW487" s="40" t="s">
        <v>10330</v>
      </c>
      <c r="AX487" s="40" t="s">
        <v>10331</v>
      </c>
    </row>
    <row r="488" spans="1:50" x14ac:dyDescent="0.2">
      <c r="A488" s="40" t="s">
        <v>10334</v>
      </c>
      <c r="B488" s="40" t="s">
        <v>10639</v>
      </c>
      <c r="C488" s="40" t="s">
        <v>11893</v>
      </c>
      <c r="D488" s="40" t="s">
        <v>187</v>
      </c>
      <c r="E488" s="48">
        <v>854100</v>
      </c>
      <c r="F488" s="48">
        <v>0</v>
      </c>
      <c r="G488" s="49">
        <v>854100</v>
      </c>
      <c r="H488" s="41" t="s">
        <v>558</v>
      </c>
      <c r="I488" s="41" t="s">
        <v>188</v>
      </c>
      <c r="J488" s="42" t="s">
        <v>150</v>
      </c>
      <c r="K488" s="40" t="s">
        <v>3824</v>
      </c>
      <c r="L488" s="40" t="s">
        <v>3825</v>
      </c>
      <c r="M488" s="40" t="s">
        <v>140</v>
      </c>
      <c r="N488" s="40" t="s">
        <v>141</v>
      </c>
      <c r="O488" s="40" t="s">
        <v>3826</v>
      </c>
      <c r="P488" s="40" t="s">
        <v>143</v>
      </c>
      <c r="Q488" s="40" t="s">
        <v>157</v>
      </c>
      <c r="R488" s="40" t="s">
        <v>158</v>
      </c>
      <c r="S488" s="40" t="s">
        <v>1264</v>
      </c>
      <c r="T488" s="40" t="s">
        <v>1265</v>
      </c>
      <c r="U488" s="40" t="s">
        <v>62</v>
      </c>
      <c r="V488" s="40" t="s">
        <v>63</v>
      </c>
      <c r="W488" s="41" t="s">
        <v>37</v>
      </c>
      <c r="X488" s="41" t="s">
        <v>1266</v>
      </c>
      <c r="Y488" s="41" t="s">
        <v>31</v>
      </c>
      <c r="Z488" s="41" t="s">
        <v>7512</v>
      </c>
      <c r="AA488" s="41" t="s">
        <v>32</v>
      </c>
      <c r="AB488" s="41" t="s">
        <v>32</v>
      </c>
      <c r="AC488" s="41" t="s">
        <v>32</v>
      </c>
      <c r="AD488" s="41" t="s">
        <v>189</v>
      </c>
      <c r="AE488" s="41"/>
      <c r="AF488" s="41"/>
      <c r="AG488" s="41" t="s">
        <v>190</v>
      </c>
      <c r="AH488" s="41"/>
      <c r="AI488" s="43"/>
      <c r="AJ488" s="41"/>
      <c r="AK488" s="43"/>
      <c r="AL488" s="41"/>
      <c r="AM488" s="41" t="s">
        <v>61</v>
      </c>
      <c r="AN488" s="41" t="s">
        <v>61</v>
      </c>
      <c r="AO488" s="41" t="s">
        <v>8071</v>
      </c>
      <c r="AP488" s="41" t="s">
        <v>1029</v>
      </c>
      <c r="AQ488" s="41"/>
      <c r="AR488" s="41" t="s">
        <v>10333</v>
      </c>
      <c r="AS488" s="41" t="s">
        <v>10334</v>
      </c>
      <c r="AT488" s="41" t="s">
        <v>1029</v>
      </c>
      <c r="AU488" s="40" t="s">
        <v>10073</v>
      </c>
      <c r="AV488" s="40" t="s">
        <v>673</v>
      </c>
      <c r="AW488" s="40" t="s">
        <v>10330</v>
      </c>
      <c r="AX488" s="40" t="s">
        <v>10331</v>
      </c>
    </row>
    <row r="489" spans="1:50" x14ac:dyDescent="0.2">
      <c r="A489" s="40" t="s">
        <v>10337</v>
      </c>
      <c r="B489" s="40" t="s">
        <v>10639</v>
      </c>
      <c r="C489" s="40" t="s">
        <v>11894</v>
      </c>
      <c r="D489" s="40" t="s">
        <v>187</v>
      </c>
      <c r="E489" s="48">
        <v>854100</v>
      </c>
      <c r="F489" s="48">
        <v>0</v>
      </c>
      <c r="G489" s="49">
        <v>854100</v>
      </c>
      <c r="H489" s="41" t="s">
        <v>558</v>
      </c>
      <c r="I489" s="41" t="s">
        <v>188</v>
      </c>
      <c r="J489" s="42" t="s">
        <v>150</v>
      </c>
      <c r="K489" s="40" t="s">
        <v>4070</v>
      </c>
      <c r="L489" s="40" t="s">
        <v>4071</v>
      </c>
      <c r="M489" s="40" t="s">
        <v>140</v>
      </c>
      <c r="N489" s="40" t="s">
        <v>141</v>
      </c>
      <c r="O489" s="40" t="s">
        <v>4072</v>
      </c>
      <c r="P489" s="40" t="s">
        <v>143</v>
      </c>
      <c r="Q489" s="40" t="s">
        <v>151</v>
      </c>
      <c r="R489" s="40" t="s">
        <v>152</v>
      </c>
      <c r="S489" s="40" t="s">
        <v>1264</v>
      </c>
      <c r="T489" s="40" t="s">
        <v>1265</v>
      </c>
      <c r="U489" s="40" t="s">
        <v>62</v>
      </c>
      <c r="V489" s="40" t="s">
        <v>63</v>
      </c>
      <c r="W489" s="41" t="s">
        <v>37</v>
      </c>
      <c r="X489" s="41" t="s">
        <v>1266</v>
      </c>
      <c r="Y489" s="41" t="s">
        <v>31</v>
      </c>
      <c r="Z489" s="41" t="s">
        <v>7512</v>
      </c>
      <c r="AA489" s="41" t="s">
        <v>32</v>
      </c>
      <c r="AB489" s="41" t="s">
        <v>32</v>
      </c>
      <c r="AC489" s="41" t="s">
        <v>32</v>
      </c>
      <c r="AD489" s="41" t="s">
        <v>189</v>
      </c>
      <c r="AE489" s="41"/>
      <c r="AF489" s="41"/>
      <c r="AG489" s="41" t="s">
        <v>190</v>
      </c>
      <c r="AH489" s="41"/>
      <c r="AI489" s="43"/>
      <c r="AJ489" s="41"/>
      <c r="AK489" s="43"/>
      <c r="AL489" s="41"/>
      <c r="AM489" s="41" t="s">
        <v>61</v>
      </c>
      <c r="AN489" s="41" t="s">
        <v>61</v>
      </c>
      <c r="AO489" s="41" t="s">
        <v>8074</v>
      </c>
      <c r="AP489" s="41" t="s">
        <v>1029</v>
      </c>
      <c r="AQ489" s="41"/>
      <c r="AR489" s="41" t="s">
        <v>10336</v>
      </c>
      <c r="AS489" s="41" t="s">
        <v>10337</v>
      </c>
      <c r="AT489" s="41" t="s">
        <v>1029</v>
      </c>
      <c r="AU489" s="40" t="s">
        <v>10073</v>
      </c>
      <c r="AV489" s="40" t="s">
        <v>673</v>
      </c>
      <c r="AW489" s="40" t="s">
        <v>10330</v>
      </c>
      <c r="AX489" s="40" t="s">
        <v>10331</v>
      </c>
    </row>
    <row r="490" spans="1:50" x14ac:dyDescent="0.2">
      <c r="A490" s="40" t="s">
        <v>10340</v>
      </c>
      <c r="B490" s="40" t="s">
        <v>10639</v>
      </c>
      <c r="C490" s="40" t="s">
        <v>11894</v>
      </c>
      <c r="D490" s="40" t="s">
        <v>187</v>
      </c>
      <c r="E490" s="48">
        <v>854100</v>
      </c>
      <c r="F490" s="48">
        <v>0</v>
      </c>
      <c r="G490" s="49">
        <v>854100</v>
      </c>
      <c r="H490" s="41" t="s">
        <v>558</v>
      </c>
      <c r="I490" s="41" t="s">
        <v>188</v>
      </c>
      <c r="J490" s="42" t="s">
        <v>150</v>
      </c>
      <c r="K490" s="40" t="s">
        <v>4075</v>
      </c>
      <c r="L490" s="40" t="s">
        <v>4076</v>
      </c>
      <c r="M490" s="40" t="s">
        <v>140</v>
      </c>
      <c r="N490" s="40" t="s">
        <v>141</v>
      </c>
      <c r="O490" s="40" t="s">
        <v>4077</v>
      </c>
      <c r="P490" s="40" t="s">
        <v>143</v>
      </c>
      <c r="Q490" s="40" t="s">
        <v>151</v>
      </c>
      <c r="R490" s="40" t="s">
        <v>152</v>
      </c>
      <c r="S490" s="40" t="s">
        <v>1264</v>
      </c>
      <c r="T490" s="40" t="s">
        <v>1265</v>
      </c>
      <c r="U490" s="40" t="s">
        <v>62</v>
      </c>
      <c r="V490" s="40" t="s">
        <v>63</v>
      </c>
      <c r="W490" s="41" t="s">
        <v>37</v>
      </c>
      <c r="X490" s="41" t="s">
        <v>1266</v>
      </c>
      <c r="Y490" s="41" t="s">
        <v>31</v>
      </c>
      <c r="Z490" s="41" t="s">
        <v>7512</v>
      </c>
      <c r="AA490" s="41" t="s">
        <v>32</v>
      </c>
      <c r="AB490" s="41" t="s">
        <v>32</v>
      </c>
      <c r="AC490" s="41" t="s">
        <v>32</v>
      </c>
      <c r="AD490" s="41" t="s">
        <v>189</v>
      </c>
      <c r="AE490" s="41"/>
      <c r="AF490" s="41"/>
      <c r="AG490" s="41" t="s">
        <v>190</v>
      </c>
      <c r="AH490" s="41"/>
      <c r="AI490" s="43"/>
      <c r="AJ490" s="41"/>
      <c r="AK490" s="43"/>
      <c r="AL490" s="41"/>
      <c r="AM490" s="41" t="s">
        <v>61</v>
      </c>
      <c r="AN490" s="41" t="s">
        <v>61</v>
      </c>
      <c r="AO490" s="41" t="s">
        <v>8077</v>
      </c>
      <c r="AP490" s="41" t="s">
        <v>1029</v>
      </c>
      <c r="AQ490" s="41"/>
      <c r="AR490" s="41" t="s">
        <v>10339</v>
      </c>
      <c r="AS490" s="41" t="s">
        <v>10340</v>
      </c>
      <c r="AT490" s="41" t="s">
        <v>1029</v>
      </c>
      <c r="AU490" s="40" t="s">
        <v>10073</v>
      </c>
      <c r="AV490" s="40" t="s">
        <v>673</v>
      </c>
      <c r="AW490" s="40" t="s">
        <v>10330</v>
      </c>
      <c r="AX490" s="40" t="s">
        <v>10331</v>
      </c>
    </row>
    <row r="491" spans="1:50" x14ac:dyDescent="0.2">
      <c r="A491" s="40" t="s">
        <v>10343</v>
      </c>
      <c r="B491" s="40" t="s">
        <v>10639</v>
      </c>
      <c r="C491" s="40" t="s">
        <v>11895</v>
      </c>
      <c r="D491" s="40" t="s">
        <v>187</v>
      </c>
      <c r="E491" s="48">
        <v>854100</v>
      </c>
      <c r="F491" s="48">
        <v>0</v>
      </c>
      <c r="G491" s="49">
        <v>854100</v>
      </c>
      <c r="H491" s="41" t="s">
        <v>558</v>
      </c>
      <c r="I491" s="41" t="s">
        <v>188</v>
      </c>
      <c r="J491" s="42" t="s">
        <v>150</v>
      </c>
      <c r="K491" s="40" t="s">
        <v>4080</v>
      </c>
      <c r="L491" s="40" t="s">
        <v>4081</v>
      </c>
      <c r="M491" s="40" t="s">
        <v>140</v>
      </c>
      <c r="N491" s="40" t="s">
        <v>141</v>
      </c>
      <c r="O491" s="40" t="s">
        <v>4082</v>
      </c>
      <c r="P491" s="40" t="s">
        <v>143</v>
      </c>
      <c r="Q491" s="40" t="s">
        <v>151</v>
      </c>
      <c r="R491" s="40" t="s">
        <v>152</v>
      </c>
      <c r="S491" s="40" t="s">
        <v>1264</v>
      </c>
      <c r="T491" s="40" t="s">
        <v>1265</v>
      </c>
      <c r="U491" s="40" t="s">
        <v>62</v>
      </c>
      <c r="V491" s="40" t="s">
        <v>63</v>
      </c>
      <c r="W491" s="41" t="s">
        <v>37</v>
      </c>
      <c r="X491" s="41" t="s">
        <v>1266</v>
      </c>
      <c r="Y491" s="41" t="s">
        <v>31</v>
      </c>
      <c r="Z491" s="41" t="s">
        <v>7512</v>
      </c>
      <c r="AA491" s="41" t="s">
        <v>32</v>
      </c>
      <c r="AB491" s="41" t="s">
        <v>32</v>
      </c>
      <c r="AC491" s="41" t="s">
        <v>32</v>
      </c>
      <c r="AD491" s="41" t="s">
        <v>189</v>
      </c>
      <c r="AE491" s="41"/>
      <c r="AF491" s="41"/>
      <c r="AG491" s="41" t="s">
        <v>190</v>
      </c>
      <c r="AH491" s="41"/>
      <c r="AI491" s="43"/>
      <c r="AJ491" s="41"/>
      <c r="AK491" s="43"/>
      <c r="AL491" s="41"/>
      <c r="AM491" s="41" t="s">
        <v>61</v>
      </c>
      <c r="AN491" s="41" t="s">
        <v>61</v>
      </c>
      <c r="AO491" s="41" t="s">
        <v>8080</v>
      </c>
      <c r="AP491" s="41" t="s">
        <v>1029</v>
      </c>
      <c r="AQ491" s="41"/>
      <c r="AR491" s="41" t="s">
        <v>10342</v>
      </c>
      <c r="AS491" s="41" t="s">
        <v>10343</v>
      </c>
      <c r="AT491" s="41" t="s">
        <v>1029</v>
      </c>
      <c r="AU491" s="40" t="s">
        <v>10073</v>
      </c>
      <c r="AV491" s="40" t="s">
        <v>673</v>
      </c>
      <c r="AW491" s="40" t="s">
        <v>10330</v>
      </c>
      <c r="AX491" s="40" t="s">
        <v>10331</v>
      </c>
    </row>
    <row r="492" spans="1:50" x14ac:dyDescent="0.2">
      <c r="A492" s="40" t="s">
        <v>10346</v>
      </c>
      <c r="B492" s="40" t="s">
        <v>10639</v>
      </c>
      <c r="C492" s="40" t="s">
        <v>11895</v>
      </c>
      <c r="D492" s="40" t="s">
        <v>187</v>
      </c>
      <c r="E492" s="48">
        <v>854100</v>
      </c>
      <c r="F492" s="48">
        <v>0</v>
      </c>
      <c r="G492" s="49">
        <v>854100</v>
      </c>
      <c r="H492" s="41" t="s">
        <v>558</v>
      </c>
      <c r="I492" s="41" t="s">
        <v>188</v>
      </c>
      <c r="J492" s="42" t="s">
        <v>150</v>
      </c>
      <c r="K492" s="40" t="s">
        <v>4085</v>
      </c>
      <c r="L492" s="40" t="s">
        <v>4086</v>
      </c>
      <c r="M492" s="40" t="s">
        <v>140</v>
      </c>
      <c r="N492" s="40" t="s">
        <v>141</v>
      </c>
      <c r="O492" s="40" t="s">
        <v>4087</v>
      </c>
      <c r="P492" s="40" t="s">
        <v>143</v>
      </c>
      <c r="Q492" s="40" t="s">
        <v>151</v>
      </c>
      <c r="R492" s="40" t="s">
        <v>152</v>
      </c>
      <c r="S492" s="40" t="s">
        <v>1264</v>
      </c>
      <c r="T492" s="40" t="s">
        <v>1265</v>
      </c>
      <c r="U492" s="40" t="s">
        <v>62</v>
      </c>
      <c r="V492" s="40" t="s">
        <v>63</v>
      </c>
      <c r="W492" s="41" t="s">
        <v>37</v>
      </c>
      <c r="X492" s="41" t="s">
        <v>1266</v>
      </c>
      <c r="Y492" s="41" t="s">
        <v>31</v>
      </c>
      <c r="Z492" s="41" t="s">
        <v>7512</v>
      </c>
      <c r="AA492" s="41" t="s">
        <v>32</v>
      </c>
      <c r="AB492" s="41" t="s">
        <v>32</v>
      </c>
      <c r="AC492" s="41" t="s">
        <v>32</v>
      </c>
      <c r="AD492" s="41" t="s">
        <v>189</v>
      </c>
      <c r="AE492" s="41"/>
      <c r="AF492" s="41"/>
      <c r="AG492" s="41" t="s">
        <v>190</v>
      </c>
      <c r="AH492" s="41"/>
      <c r="AI492" s="43"/>
      <c r="AJ492" s="41"/>
      <c r="AK492" s="43"/>
      <c r="AL492" s="41"/>
      <c r="AM492" s="41" t="s">
        <v>61</v>
      </c>
      <c r="AN492" s="41" t="s">
        <v>61</v>
      </c>
      <c r="AO492" s="41" t="s">
        <v>8083</v>
      </c>
      <c r="AP492" s="41" t="s">
        <v>1029</v>
      </c>
      <c r="AQ492" s="41"/>
      <c r="AR492" s="41" t="s">
        <v>10345</v>
      </c>
      <c r="AS492" s="41" t="s">
        <v>10346</v>
      </c>
      <c r="AT492" s="41" t="s">
        <v>1029</v>
      </c>
      <c r="AU492" s="40" t="s">
        <v>10073</v>
      </c>
      <c r="AV492" s="40" t="s">
        <v>673</v>
      </c>
      <c r="AW492" s="40" t="s">
        <v>10330</v>
      </c>
      <c r="AX492" s="40" t="s">
        <v>10331</v>
      </c>
    </row>
    <row r="493" spans="1:50" x14ac:dyDescent="0.2">
      <c r="A493" s="40" t="s">
        <v>10349</v>
      </c>
      <c r="B493" s="40" t="s">
        <v>10639</v>
      </c>
      <c r="C493" s="40" t="s">
        <v>11896</v>
      </c>
      <c r="D493" s="40" t="s">
        <v>187</v>
      </c>
      <c r="E493" s="48">
        <v>854100</v>
      </c>
      <c r="F493" s="48">
        <v>0</v>
      </c>
      <c r="G493" s="49">
        <v>854100</v>
      </c>
      <c r="H493" s="41" t="s">
        <v>558</v>
      </c>
      <c r="I493" s="41" t="s">
        <v>188</v>
      </c>
      <c r="J493" s="42" t="s">
        <v>150</v>
      </c>
      <c r="K493" s="40" t="s">
        <v>4090</v>
      </c>
      <c r="L493" s="40" t="s">
        <v>4091</v>
      </c>
      <c r="M493" s="40" t="s">
        <v>140</v>
      </c>
      <c r="N493" s="40" t="s">
        <v>141</v>
      </c>
      <c r="O493" s="40" t="s">
        <v>4092</v>
      </c>
      <c r="P493" s="40" t="s">
        <v>143</v>
      </c>
      <c r="Q493" s="40" t="s">
        <v>148</v>
      </c>
      <c r="R493" s="40" t="s">
        <v>149</v>
      </c>
      <c r="S493" s="40" t="s">
        <v>1264</v>
      </c>
      <c r="T493" s="40" t="s">
        <v>1265</v>
      </c>
      <c r="U493" s="40" t="s">
        <v>62</v>
      </c>
      <c r="V493" s="40" t="s">
        <v>63</v>
      </c>
      <c r="W493" s="41" t="s">
        <v>37</v>
      </c>
      <c r="X493" s="41" t="s">
        <v>1266</v>
      </c>
      <c r="Y493" s="41" t="s">
        <v>31</v>
      </c>
      <c r="Z493" s="41" t="s">
        <v>7512</v>
      </c>
      <c r="AA493" s="41" t="s">
        <v>32</v>
      </c>
      <c r="AB493" s="41" t="s">
        <v>32</v>
      </c>
      <c r="AC493" s="41" t="s">
        <v>32</v>
      </c>
      <c r="AD493" s="41" t="s">
        <v>189</v>
      </c>
      <c r="AE493" s="41"/>
      <c r="AF493" s="41"/>
      <c r="AG493" s="41" t="s">
        <v>190</v>
      </c>
      <c r="AH493" s="41"/>
      <c r="AI493" s="43"/>
      <c r="AJ493" s="41"/>
      <c r="AK493" s="43"/>
      <c r="AL493" s="41"/>
      <c r="AM493" s="41" t="s">
        <v>61</v>
      </c>
      <c r="AN493" s="41" t="s">
        <v>61</v>
      </c>
      <c r="AO493" s="41" t="s">
        <v>8086</v>
      </c>
      <c r="AP493" s="41" t="s">
        <v>1029</v>
      </c>
      <c r="AQ493" s="41"/>
      <c r="AR493" s="41" t="s">
        <v>10348</v>
      </c>
      <c r="AS493" s="41" t="s">
        <v>10349</v>
      </c>
      <c r="AT493" s="41" t="s">
        <v>1029</v>
      </c>
      <c r="AU493" s="40" t="s">
        <v>10073</v>
      </c>
      <c r="AV493" s="40" t="s">
        <v>673</v>
      </c>
      <c r="AW493" s="40" t="s">
        <v>10330</v>
      </c>
      <c r="AX493" s="40" t="s">
        <v>10331</v>
      </c>
    </row>
    <row r="494" spans="1:50" x14ac:dyDescent="0.2">
      <c r="A494" s="40" t="s">
        <v>10352</v>
      </c>
      <c r="B494" s="40" t="s">
        <v>10639</v>
      </c>
      <c r="C494" s="40" t="s">
        <v>11897</v>
      </c>
      <c r="D494" s="40" t="s">
        <v>187</v>
      </c>
      <c r="E494" s="48">
        <v>854100</v>
      </c>
      <c r="F494" s="48">
        <v>0</v>
      </c>
      <c r="G494" s="49">
        <v>854100</v>
      </c>
      <c r="H494" s="41" t="s">
        <v>558</v>
      </c>
      <c r="I494" s="41" t="s">
        <v>188</v>
      </c>
      <c r="J494" s="42" t="s">
        <v>150</v>
      </c>
      <c r="K494" s="40" t="s">
        <v>4095</v>
      </c>
      <c r="L494" s="40" t="s">
        <v>4096</v>
      </c>
      <c r="M494" s="40" t="s">
        <v>140</v>
      </c>
      <c r="N494" s="40" t="s">
        <v>141</v>
      </c>
      <c r="O494" s="40" t="s">
        <v>4097</v>
      </c>
      <c r="P494" s="40" t="s">
        <v>143</v>
      </c>
      <c r="Q494" s="40" t="s">
        <v>151</v>
      </c>
      <c r="R494" s="40" t="s">
        <v>152</v>
      </c>
      <c r="S494" s="40" t="s">
        <v>1264</v>
      </c>
      <c r="T494" s="40" t="s">
        <v>1265</v>
      </c>
      <c r="U494" s="40" t="s">
        <v>62</v>
      </c>
      <c r="V494" s="40" t="s">
        <v>63</v>
      </c>
      <c r="W494" s="41" t="s">
        <v>37</v>
      </c>
      <c r="X494" s="41" t="s">
        <v>1266</v>
      </c>
      <c r="Y494" s="41" t="s">
        <v>31</v>
      </c>
      <c r="Z494" s="41" t="s">
        <v>7512</v>
      </c>
      <c r="AA494" s="41" t="s">
        <v>32</v>
      </c>
      <c r="AB494" s="41" t="s">
        <v>32</v>
      </c>
      <c r="AC494" s="41" t="s">
        <v>32</v>
      </c>
      <c r="AD494" s="41" t="s">
        <v>189</v>
      </c>
      <c r="AE494" s="41"/>
      <c r="AF494" s="41"/>
      <c r="AG494" s="41" t="s">
        <v>190</v>
      </c>
      <c r="AH494" s="41"/>
      <c r="AI494" s="43"/>
      <c r="AJ494" s="41"/>
      <c r="AK494" s="43"/>
      <c r="AL494" s="41"/>
      <c r="AM494" s="41" t="s">
        <v>61</v>
      </c>
      <c r="AN494" s="41" t="s">
        <v>61</v>
      </c>
      <c r="AO494" s="41" t="s">
        <v>8088</v>
      </c>
      <c r="AP494" s="41" t="s">
        <v>1029</v>
      </c>
      <c r="AQ494" s="41"/>
      <c r="AR494" s="41" t="s">
        <v>10351</v>
      </c>
      <c r="AS494" s="41" t="s">
        <v>10352</v>
      </c>
      <c r="AT494" s="41" t="s">
        <v>1029</v>
      </c>
      <c r="AU494" s="40" t="s">
        <v>10073</v>
      </c>
      <c r="AV494" s="40" t="s">
        <v>673</v>
      </c>
      <c r="AW494" s="40" t="s">
        <v>10330</v>
      </c>
      <c r="AX494" s="40" t="s">
        <v>10331</v>
      </c>
    </row>
    <row r="495" spans="1:50" x14ac:dyDescent="0.2">
      <c r="A495" s="40" t="s">
        <v>10355</v>
      </c>
      <c r="B495" s="40" t="s">
        <v>10639</v>
      </c>
      <c r="C495" s="40" t="s">
        <v>11898</v>
      </c>
      <c r="D495" s="40" t="s">
        <v>187</v>
      </c>
      <c r="E495" s="48">
        <v>854100</v>
      </c>
      <c r="F495" s="48">
        <v>0</v>
      </c>
      <c r="G495" s="49">
        <v>854100</v>
      </c>
      <c r="H495" s="41" t="s">
        <v>558</v>
      </c>
      <c r="I495" s="41" t="s">
        <v>188</v>
      </c>
      <c r="J495" s="42" t="s">
        <v>150</v>
      </c>
      <c r="K495" s="40" t="s">
        <v>4100</v>
      </c>
      <c r="L495" s="40" t="s">
        <v>4101</v>
      </c>
      <c r="M495" s="40" t="s">
        <v>140</v>
      </c>
      <c r="N495" s="40" t="s">
        <v>141</v>
      </c>
      <c r="O495" s="40" t="s">
        <v>4102</v>
      </c>
      <c r="P495" s="40" t="s">
        <v>143</v>
      </c>
      <c r="Q495" s="40" t="s">
        <v>148</v>
      </c>
      <c r="R495" s="40" t="s">
        <v>149</v>
      </c>
      <c r="S495" s="40" t="s">
        <v>1264</v>
      </c>
      <c r="T495" s="40" t="s">
        <v>1265</v>
      </c>
      <c r="U495" s="40" t="s">
        <v>62</v>
      </c>
      <c r="V495" s="40" t="s">
        <v>63</v>
      </c>
      <c r="W495" s="41" t="s">
        <v>37</v>
      </c>
      <c r="X495" s="41" t="s">
        <v>1266</v>
      </c>
      <c r="Y495" s="41" t="s">
        <v>31</v>
      </c>
      <c r="Z495" s="41" t="s">
        <v>7512</v>
      </c>
      <c r="AA495" s="41" t="s">
        <v>32</v>
      </c>
      <c r="AB495" s="41" t="s">
        <v>32</v>
      </c>
      <c r="AC495" s="41" t="s">
        <v>32</v>
      </c>
      <c r="AD495" s="41" t="s">
        <v>189</v>
      </c>
      <c r="AE495" s="41"/>
      <c r="AF495" s="41"/>
      <c r="AG495" s="41" t="s">
        <v>190</v>
      </c>
      <c r="AH495" s="41"/>
      <c r="AI495" s="43"/>
      <c r="AJ495" s="41"/>
      <c r="AK495" s="43"/>
      <c r="AL495" s="41"/>
      <c r="AM495" s="41" t="s">
        <v>61</v>
      </c>
      <c r="AN495" s="41" t="s">
        <v>61</v>
      </c>
      <c r="AO495" s="41" t="s">
        <v>8090</v>
      </c>
      <c r="AP495" s="41" t="s">
        <v>1029</v>
      </c>
      <c r="AQ495" s="41"/>
      <c r="AR495" s="41" t="s">
        <v>10354</v>
      </c>
      <c r="AS495" s="41" t="s">
        <v>10355</v>
      </c>
      <c r="AT495" s="41" t="s">
        <v>1029</v>
      </c>
      <c r="AU495" s="40" t="s">
        <v>10073</v>
      </c>
      <c r="AV495" s="40" t="s">
        <v>673</v>
      </c>
      <c r="AW495" s="40" t="s">
        <v>10330</v>
      </c>
      <c r="AX495" s="40" t="s">
        <v>10331</v>
      </c>
    </row>
    <row r="496" spans="1:50" x14ac:dyDescent="0.2">
      <c r="A496" s="40" t="s">
        <v>10358</v>
      </c>
      <c r="B496" s="40" t="s">
        <v>10639</v>
      </c>
      <c r="C496" s="40" t="s">
        <v>11897</v>
      </c>
      <c r="D496" s="40" t="s">
        <v>187</v>
      </c>
      <c r="E496" s="48">
        <v>854100</v>
      </c>
      <c r="F496" s="48">
        <v>0</v>
      </c>
      <c r="G496" s="49">
        <v>854100</v>
      </c>
      <c r="H496" s="41" t="s">
        <v>558</v>
      </c>
      <c r="I496" s="41" t="s">
        <v>188</v>
      </c>
      <c r="J496" s="42" t="s">
        <v>150</v>
      </c>
      <c r="K496" s="40" t="s">
        <v>4105</v>
      </c>
      <c r="L496" s="40" t="s">
        <v>4106</v>
      </c>
      <c r="M496" s="40" t="s">
        <v>140</v>
      </c>
      <c r="N496" s="40" t="s">
        <v>141</v>
      </c>
      <c r="O496" s="40" t="s">
        <v>4107</v>
      </c>
      <c r="P496" s="40" t="s">
        <v>143</v>
      </c>
      <c r="Q496" s="40" t="s">
        <v>151</v>
      </c>
      <c r="R496" s="40" t="s">
        <v>152</v>
      </c>
      <c r="S496" s="40" t="s">
        <v>1264</v>
      </c>
      <c r="T496" s="40" t="s">
        <v>1265</v>
      </c>
      <c r="U496" s="40" t="s">
        <v>62</v>
      </c>
      <c r="V496" s="40" t="s">
        <v>63</v>
      </c>
      <c r="W496" s="41" t="s">
        <v>37</v>
      </c>
      <c r="X496" s="41" t="s">
        <v>1266</v>
      </c>
      <c r="Y496" s="41" t="s">
        <v>31</v>
      </c>
      <c r="Z496" s="41" t="s">
        <v>7512</v>
      </c>
      <c r="AA496" s="41" t="s">
        <v>32</v>
      </c>
      <c r="AB496" s="41" t="s">
        <v>32</v>
      </c>
      <c r="AC496" s="41" t="s">
        <v>32</v>
      </c>
      <c r="AD496" s="41" t="s">
        <v>189</v>
      </c>
      <c r="AE496" s="41"/>
      <c r="AF496" s="41"/>
      <c r="AG496" s="41" t="s">
        <v>190</v>
      </c>
      <c r="AH496" s="41"/>
      <c r="AI496" s="43"/>
      <c r="AJ496" s="41"/>
      <c r="AK496" s="43"/>
      <c r="AL496" s="41"/>
      <c r="AM496" s="41" t="s">
        <v>61</v>
      </c>
      <c r="AN496" s="41" t="s">
        <v>61</v>
      </c>
      <c r="AO496" s="41" t="s">
        <v>8093</v>
      </c>
      <c r="AP496" s="41" t="s">
        <v>1029</v>
      </c>
      <c r="AQ496" s="41"/>
      <c r="AR496" s="41" t="s">
        <v>10357</v>
      </c>
      <c r="AS496" s="41" t="s">
        <v>10358</v>
      </c>
      <c r="AT496" s="41" t="s">
        <v>1029</v>
      </c>
      <c r="AU496" s="40" t="s">
        <v>10073</v>
      </c>
      <c r="AV496" s="40" t="s">
        <v>673</v>
      </c>
      <c r="AW496" s="40" t="s">
        <v>10330</v>
      </c>
      <c r="AX496" s="40" t="s">
        <v>10331</v>
      </c>
    </row>
    <row r="497" spans="1:50" x14ac:dyDescent="0.2">
      <c r="A497" s="40" t="s">
        <v>10361</v>
      </c>
      <c r="B497" s="40" t="s">
        <v>10639</v>
      </c>
      <c r="C497" s="40" t="s">
        <v>11899</v>
      </c>
      <c r="D497" s="40" t="s">
        <v>187</v>
      </c>
      <c r="E497" s="48">
        <v>854100</v>
      </c>
      <c r="F497" s="48">
        <v>0</v>
      </c>
      <c r="G497" s="49">
        <v>854100</v>
      </c>
      <c r="H497" s="41" t="s">
        <v>558</v>
      </c>
      <c r="I497" s="41" t="s">
        <v>188</v>
      </c>
      <c r="J497" s="42" t="s">
        <v>3816</v>
      </c>
      <c r="K497" s="40" t="s">
        <v>4110</v>
      </c>
      <c r="L497" s="40" t="s">
        <v>4111</v>
      </c>
      <c r="M497" s="40" t="s">
        <v>140</v>
      </c>
      <c r="N497" s="40" t="s">
        <v>141</v>
      </c>
      <c r="O497" s="40" t="s">
        <v>4112</v>
      </c>
      <c r="P497" s="40" t="s">
        <v>143</v>
      </c>
      <c r="Q497" s="40" t="s">
        <v>148</v>
      </c>
      <c r="R497" s="40" t="s">
        <v>149</v>
      </c>
      <c r="S497" s="40" t="s">
        <v>1264</v>
      </c>
      <c r="T497" s="40" t="s">
        <v>1265</v>
      </c>
      <c r="U497" s="40" t="s">
        <v>62</v>
      </c>
      <c r="V497" s="40" t="s">
        <v>63</v>
      </c>
      <c r="W497" s="41" t="s">
        <v>37</v>
      </c>
      <c r="X497" s="41" t="s">
        <v>1266</v>
      </c>
      <c r="Y497" s="41" t="s">
        <v>31</v>
      </c>
      <c r="Z497" s="41" t="s">
        <v>7512</v>
      </c>
      <c r="AA497" s="41" t="s">
        <v>32</v>
      </c>
      <c r="AB497" s="41" t="s">
        <v>32</v>
      </c>
      <c r="AC497" s="41" t="s">
        <v>32</v>
      </c>
      <c r="AD497" s="41" t="s">
        <v>189</v>
      </c>
      <c r="AE497" s="41"/>
      <c r="AF497" s="41"/>
      <c r="AG497" s="41" t="s">
        <v>190</v>
      </c>
      <c r="AH497" s="41"/>
      <c r="AI497" s="43"/>
      <c r="AJ497" s="41"/>
      <c r="AK497" s="43"/>
      <c r="AL497" s="41"/>
      <c r="AM497" s="41" t="s">
        <v>61</v>
      </c>
      <c r="AN497" s="41" t="s">
        <v>61</v>
      </c>
      <c r="AO497" s="41" t="s">
        <v>8096</v>
      </c>
      <c r="AP497" s="41" t="s">
        <v>1029</v>
      </c>
      <c r="AQ497" s="41"/>
      <c r="AR497" s="41" t="s">
        <v>10360</v>
      </c>
      <c r="AS497" s="41" t="s">
        <v>10361</v>
      </c>
      <c r="AT497" s="41" t="s">
        <v>1029</v>
      </c>
      <c r="AU497" s="40" t="s">
        <v>10073</v>
      </c>
      <c r="AV497" s="40" t="s">
        <v>673</v>
      </c>
      <c r="AW497" s="40" t="s">
        <v>10330</v>
      </c>
      <c r="AX497" s="40" t="s">
        <v>10331</v>
      </c>
    </row>
    <row r="498" spans="1:50" x14ac:dyDescent="0.2">
      <c r="A498" s="40" t="s">
        <v>10364</v>
      </c>
      <c r="B498" s="40" t="s">
        <v>10639</v>
      </c>
      <c r="C498" s="40" t="s">
        <v>11900</v>
      </c>
      <c r="D498" s="40" t="s">
        <v>187</v>
      </c>
      <c r="E498" s="48">
        <v>854100</v>
      </c>
      <c r="F498" s="48">
        <v>0</v>
      </c>
      <c r="G498" s="49">
        <v>854100</v>
      </c>
      <c r="H498" s="41" t="s">
        <v>558</v>
      </c>
      <c r="I498" s="41" t="s">
        <v>188</v>
      </c>
      <c r="J498" s="42" t="s">
        <v>150</v>
      </c>
      <c r="K498" s="40" t="s">
        <v>4115</v>
      </c>
      <c r="L498" s="40" t="s">
        <v>4116</v>
      </c>
      <c r="M498" s="40" t="s">
        <v>140</v>
      </c>
      <c r="N498" s="40" t="s">
        <v>141</v>
      </c>
      <c r="O498" s="40" t="s">
        <v>4117</v>
      </c>
      <c r="P498" s="40" t="s">
        <v>143</v>
      </c>
      <c r="Q498" s="40" t="s">
        <v>151</v>
      </c>
      <c r="R498" s="40" t="s">
        <v>152</v>
      </c>
      <c r="S498" s="40" t="s">
        <v>1264</v>
      </c>
      <c r="T498" s="40" t="s">
        <v>1265</v>
      </c>
      <c r="U498" s="40" t="s">
        <v>62</v>
      </c>
      <c r="V498" s="40" t="s">
        <v>63</v>
      </c>
      <c r="W498" s="41" t="s">
        <v>37</v>
      </c>
      <c r="X498" s="41" t="s">
        <v>1266</v>
      </c>
      <c r="Y498" s="41" t="s">
        <v>31</v>
      </c>
      <c r="Z498" s="41" t="s">
        <v>7512</v>
      </c>
      <c r="AA498" s="41" t="s">
        <v>32</v>
      </c>
      <c r="AB498" s="41" t="s">
        <v>32</v>
      </c>
      <c r="AC498" s="41" t="s">
        <v>32</v>
      </c>
      <c r="AD498" s="41" t="s">
        <v>189</v>
      </c>
      <c r="AE498" s="41"/>
      <c r="AF498" s="41"/>
      <c r="AG498" s="41" t="s">
        <v>190</v>
      </c>
      <c r="AH498" s="41"/>
      <c r="AI498" s="43"/>
      <c r="AJ498" s="41"/>
      <c r="AK498" s="43"/>
      <c r="AL498" s="41"/>
      <c r="AM498" s="41" t="s">
        <v>61</v>
      </c>
      <c r="AN498" s="41" t="s">
        <v>61</v>
      </c>
      <c r="AO498" s="41" t="s">
        <v>8098</v>
      </c>
      <c r="AP498" s="41" t="s">
        <v>1029</v>
      </c>
      <c r="AQ498" s="41"/>
      <c r="AR498" s="41" t="s">
        <v>10363</v>
      </c>
      <c r="AS498" s="41" t="s">
        <v>10364</v>
      </c>
      <c r="AT498" s="41" t="s">
        <v>1029</v>
      </c>
      <c r="AU498" s="40" t="s">
        <v>10073</v>
      </c>
      <c r="AV498" s="40" t="s">
        <v>673</v>
      </c>
      <c r="AW498" s="40" t="s">
        <v>10330</v>
      </c>
      <c r="AX498" s="40" t="s">
        <v>10331</v>
      </c>
    </row>
    <row r="499" spans="1:50" x14ac:dyDescent="0.2">
      <c r="A499" s="40" t="s">
        <v>10367</v>
      </c>
      <c r="B499" s="40" t="s">
        <v>10639</v>
      </c>
      <c r="C499" s="40" t="s">
        <v>11901</v>
      </c>
      <c r="D499" s="40" t="s">
        <v>187</v>
      </c>
      <c r="E499" s="48">
        <v>854100</v>
      </c>
      <c r="F499" s="48">
        <v>0</v>
      </c>
      <c r="G499" s="49">
        <v>854100</v>
      </c>
      <c r="H499" s="41" t="s">
        <v>558</v>
      </c>
      <c r="I499" s="41" t="s">
        <v>188</v>
      </c>
      <c r="J499" s="42" t="s">
        <v>150</v>
      </c>
      <c r="K499" s="40" t="s">
        <v>4120</v>
      </c>
      <c r="L499" s="40" t="s">
        <v>4121</v>
      </c>
      <c r="M499" s="40" t="s">
        <v>140</v>
      </c>
      <c r="N499" s="40" t="s">
        <v>141</v>
      </c>
      <c r="O499" s="40" t="s">
        <v>4122</v>
      </c>
      <c r="P499" s="40" t="s">
        <v>143</v>
      </c>
      <c r="Q499" s="40" t="s">
        <v>151</v>
      </c>
      <c r="R499" s="40" t="s">
        <v>152</v>
      </c>
      <c r="S499" s="40" t="s">
        <v>1264</v>
      </c>
      <c r="T499" s="40" t="s">
        <v>1265</v>
      </c>
      <c r="U499" s="40" t="s">
        <v>62</v>
      </c>
      <c r="V499" s="40" t="s">
        <v>63</v>
      </c>
      <c r="W499" s="41" t="s">
        <v>37</v>
      </c>
      <c r="X499" s="41" t="s">
        <v>1266</v>
      </c>
      <c r="Y499" s="41" t="s">
        <v>31</v>
      </c>
      <c r="Z499" s="41" t="s">
        <v>7512</v>
      </c>
      <c r="AA499" s="41" t="s">
        <v>32</v>
      </c>
      <c r="AB499" s="41" t="s">
        <v>32</v>
      </c>
      <c r="AC499" s="41" t="s">
        <v>32</v>
      </c>
      <c r="AD499" s="41" t="s">
        <v>189</v>
      </c>
      <c r="AE499" s="41"/>
      <c r="AF499" s="41"/>
      <c r="AG499" s="41" t="s">
        <v>190</v>
      </c>
      <c r="AH499" s="41"/>
      <c r="AI499" s="43"/>
      <c r="AJ499" s="41"/>
      <c r="AK499" s="43"/>
      <c r="AL499" s="41"/>
      <c r="AM499" s="41" t="s">
        <v>61</v>
      </c>
      <c r="AN499" s="41" t="s">
        <v>61</v>
      </c>
      <c r="AO499" s="41" t="s">
        <v>8100</v>
      </c>
      <c r="AP499" s="41" t="s">
        <v>1029</v>
      </c>
      <c r="AQ499" s="41"/>
      <c r="AR499" s="41" t="s">
        <v>10366</v>
      </c>
      <c r="AS499" s="41" t="s">
        <v>10367</v>
      </c>
      <c r="AT499" s="41" t="s">
        <v>1029</v>
      </c>
      <c r="AU499" s="40" t="s">
        <v>10073</v>
      </c>
      <c r="AV499" s="40" t="s">
        <v>673</v>
      </c>
      <c r="AW499" s="40" t="s">
        <v>10330</v>
      </c>
      <c r="AX499" s="40" t="s">
        <v>10331</v>
      </c>
    </row>
    <row r="500" spans="1:50" x14ac:dyDescent="0.2">
      <c r="A500" s="40" t="s">
        <v>10370</v>
      </c>
      <c r="B500" s="40" t="s">
        <v>10639</v>
      </c>
      <c r="C500" s="40" t="s">
        <v>11901</v>
      </c>
      <c r="D500" s="40" t="s">
        <v>187</v>
      </c>
      <c r="E500" s="48">
        <v>854100</v>
      </c>
      <c r="F500" s="48">
        <v>0</v>
      </c>
      <c r="G500" s="49">
        <v>854100</v>
      </c>
      <c r="H500" s="41" t="s">
        <v>558</v>
      </c>
      <c r="I500" s="41" t="s">
        <v>188</v>
      </c>
      <c r="J500" s="42" t="s">
        <v>150</v>
      </c>
      <c r="K500" s="40" t="s">
        <v>4125</v>
      </c>
      <c r="L500" s="40" t="s">
        <v>4126</v>
      </c>
      <c r="M500" s="40" t="s">
        <v>140</v>
      </c>
      <c r="N500" s="40" t="s">
        <v>141</v>
      </c>
      <c r="O500" s="40" t="s">
        <v>4127</v>
      </c>
      <c r="P500" s="40" t="s">
        <v>143</v>
      </c>
      <c r="Q500" s="40" t="s">
        <v>151</v>
      </c>
      <c r="R500" s="40" t="s">
        <v>152</v>
      </c>
      <c r="S500" s="40" t="s">
        <v>1264</v>
      </c>
      <c r="T500" s="40" t="s">
        <v>1265</v>
      </c>
      <c r="U500" s="40" t="s">
        <v>62</v>
      </c>
      <c r="V500" s="40" t="s">
        <v>63</v>
      </c>
      <c r="W500" s="41" t="s">
        <v>37</v>
      </c>
      <c r="X500" s="41" t="s">
        <v>1266</v>
      </c>
      <c r="Y500" s="41" t="s">
        <v>31</v>
      </c>
      <c r="Z500" s="41" t="s">
        <v>7512</v>
      </c>
      <c r="AA500" s="41" t="s">
        <v>32</v>
      </c>
      <c r="AB500" s="41" t="s">
        <v>32</v>
      </c>
      <c r="AC500" s="41" t="s">
        <v>32</v>
      </c>
      <c r="AD500" s="41" t="s">
        <v>189</v>
      </c>
      <c r="AE500" s="41"/>
      <c r="AF500" s="41"/>
      <c r="AG500" s="41" t="s">
        <v>190</v>
      </c>
      <c r="AH500" s="41"/>
      <c r="AI500" s="43"/>
      <c r="AJ500" s="41"/>
      <c r="AK500" s="43"/>
      <c r="AL500" s="41"/>
      <c r="AM500" s="41" t="s">
        <v>61</v>
      </c>
      <c r="AN500" s="41" t="s">
        <v>61</v>
      </c>
      <c r="AO500" s="41" t="s">
        <v>8102</v>
      </c>
      <c r="AP500" s="41" t="s">
        <v>1029</v>
      </c>
      <c r="AQ500" s="41"/>
      <c r="AR500" s="41" t="s">
        <v>10369</v>
      </c>
      <c r="AS500" s="41" t="s">
        <v>10370</v>
      </c>
      <c r="AT500" s="41" t="s">
        <v>1029</v>
      </c>
      <c r="AU500" s="40" t="s">
        <v>10073</v>
      </c>
      <c r="AV500" s="40" t="s">
        <v>673</v>
      </c>
      <c r="AW500" s="40" t="s">
        <v>10330</v>
      </c>
      <c r="AX500" s="40" t="s">
        <v>10331</v>
      </c>
    </row>
    <row r="501" spans="1:50" x14ac:dyDescent="0.2">
      <c r="A501" s="40" t="s">
        <v>10373</v>
      </c>
      <c r="B501" s="40" t="s">
        <v>10639</v>
      </c>
      <c r="C501" s="40" t="s">
        <v>11902</v>
      </c>
      <c r="D501" s="40" t="s">
        <v>187</v>
      </c>
      <c r="E501" s="48">
        <v>854100</v>
      </c>
      <c r="F501" s="48">
        <v>0</v>
      </c>
      <c r="G501" s="49">
        <v>854100</v>
      </c>
      <c r="H501" s="41" t="s">
        <v>558</v>
      </c>
      <c r="I501" s="41" t="s">
        <v>188</v>
      </c>
      <c r="J501" s="42" t="s">
        <v>150</v>
      </c>
      <c r="K501" s="40" t="s">
        <v>4130</v>
      </c>
      <c r="L501" s="40" t="s">
        <v>4131</v>
      </c>
      <c r="M501" s="40" t="s">
        <v>140</v>
      </c>
      <c r="N501" s="40" t="s">
        <v>141</v>
      </c>
      <c r="O501" s="40" t="s">
        <v>4132</v>
      </c>
      <c r="P501" s="40" t="s">
        <v>143</v>
      </c>
      <c r="Q501" s="40" t="s">
        <v>151</v>
      </c>
      <c r="R501" s="40" t="s">
        <v>152</v>
      </c>
      <c r="S501" s="40" t="s">
        <v>1264</v>
      </c>
      <c r="T501" s="40" t="s">
        <v>1265</v>
      </c>
      <c r="U501" s="40" t="s">
        <v>62</v>
      </c>
      <c r="V501" s="40" t="s">
        <v>63</v>
      </c>
      <c r="W501" s="41" t="s">
        <v>37</v>
      </c>
      <c r="X501" s="41" t="s">
        <v>1266</v>
      </c>
      <c r="Y501" s="41" t="s">
        <v>31</v>
      </c>
      <c r="Z501" s="41" t="s">
        <v>7512</v>
      </c>
      <c r="AA501" s="41" t="s">
        <v>32</v>
      </c>
      <c r="AB501" s="41" t="s">
        <v>32</v>
      </c>
      <c r="AC501" s="41" t="s">
        <v>32</v>
      </c>
      <c r="AD501" s="41" t="s">
        <v>189</v>
      </c>
      <c r="AE501" s="41"/>
      <c r="AF501" s="41"/>
      <c r="AG501" s="41" t="s">
        <v>190</v>
      </c>
      <c r="AH501" s="41"/>
      <c r="AI501" s="43"/>
      <c r="AJ501" s="41"/>
      <c r="AK501" s="43"/>
      <c r="AL501" s="41"/>
      <c r="AM501" s="41" t="s">
        <v>61</v>
      </c>
      <c r="AN501" s="41" t="s">
        <v>61</v>
      </c>
      <c r="AO501" s="41" t="s">
        <v>8104</v>
      </c>
      <c r="AP501" s="41" t="s">
        <v>1029</v>
      </c>
      <c r="AQ501" s="41"/>
      <c r="AR501" s="41" t="s">
        <v>10372</v>
      </c>
      <c r="AS501" s="41" t="s">
        <v>10373</v>
      </c>
      <c r="AT501" s="41" t="s">
        <v>1029</v>
      </c>
      <c r="AU501" s="40" t="s">
        <v>10073</v>
      </c>
      <c r="AV501" s="40" t="s">
        <v>673</v>
      </c>
      <c r="AW501" s="40" t="s">
        <v>10330</v>
      </c>
      <c r="AX501" s="40" t="s">
        <v>10331</v>
      </c>
    </row>
    <row r="502" spans="1:50" x14ac:dyDescent="0.2">
      <c r="A502" s="40" t="s">
        <v>10376</v>
      </c>
      <c r="B502" s="40" t="s">
        <v>10639</v>
      </c>
      <c r="C502" s="40" t="s">
        <v>11903</v>
      </c>
      <c r="D502" s="40" t="s">
        <v>187</v>
      </c>
      <c r="E502" s="48">
        <v>854100</v>
      </c>
      <c r="F502" s="48">
        <v>0</v>
      </c>
      <c r="G502" s="49">
        <v>854100</v>
      </c>
      <c r="H502" s="41" t="s">
        <v>558</v>
      </c>
      <c r="I502" s="41" t="s">
        <v>188</v>
      </c>
      <c r="J502" s="42" t="s">
        <v>150</v>
      </c>
      <c r="K502" s="40" t="s">
        <v>4135</v>
      </c>
      <c r="L502" s="40" t="s">
        <v>4136</v>
      </c>
      <c r="M502" s="40" t="s">
        <v>140</v>
      </c>
      <c r="N502" s="40" t="s">
        <v>141</v>
      </c>
      <c r="O502" s="40" t="s">
        <v>4137</v>
      </c>
      <c r="P502" s="40" t="s">
        <v>143</v>
      </c>
      <c r="Q502" s="40" t="s">
        <v>148</v>
      </c>
      <c r="R502" s="40" t="s">
        <v>149</v>
      </c>
      <c r="S502" s="40" t="s">
        <v>1264</v>
      </c>
      <c r="T502" s="40" t="s">
        <v>1265</v>
      </c>
      <c r="U502" s="40" t="s">
        <v>62</v>
      </c>
      <c r="V502" s="40" t="s">
        <v>63</v>
      </c>
      <c r="W502" s="41" t="s">
        <v>37</v>
      </c>
      <c r="X502" s="41" t="s">
        <v>1266</v>
      </c>
      <c r="Y502" s="41" t="s">
        <v>31</v>
      </c>
      <c r="Z502" s="41" t="s">
        <v>7512</v>
      </c>
      <c r="AA502" s="41" t="s">
        <v>32</v>
      </c>
      <c r="AB502" s="41" t="s">
        <v>32</v>
      </c>
      <c r="AC502" s="41" t="s">
        <v>32</v>
      </c>
      <c r="AD502" s="41" t="s">
        <v>189</v>
      </c>
      <c r="AE502" s="41"/>
      <c r="AF502" s="41"/>
      <c r="AG502" s="41" t="s">
        <v>190</v>
      </c>
      <c r="AH502" s="41"/>
      <c r="AI502" s="43"/>
      <c r="AJ502" s="41"/>
      <c r="AK502" s="43"/>
      <c r="AL502" s="41"/>
      <c r="AM502" s="41" t="s">
        <v>61</v>
      </c>
      <c r="AN502" s="41" t="s">
        <v>61</v>
      </c>
      <c r="AO502" s="41" t="s">
        <v>8106</v>
      </c>
      <c r="AP502" s="41" t="s">
        <v>1029</v>
      </c>
      <c r="AQ502" s="41"/>
      <c r="AR502" s="41" t="s">
        <v>10375</v>
      </c>
      <c r="AS502" s="41" t="s">
        <v>10376</v>
      </c>
      <c r="AT502" s="41" t="s">
        <v>1029</v>
      </c>
      <c r="AU502" s="40" t="s">
        <v>10073</v>
      </c>
      <c r="AV502" s="40" t="s">
        <v>673</v>
      </c>
      <c r="AW502" s="40" t="s">
        <v>10330</v>
      </c>
      <c r="AX502" s="40" t="s">
        <v>10331</v>
      </c>
    </row>
    <row r="503" spans="1:50" x14ac:dyDescent="0.2">
      <c r="A503" s="40" t="s">
        <v>10379</v>
      </c>
      <c r="B503" s="40" t="s">
        <v>10639</v>
      </c>
      <c r="C503" s="40" t="s">
        <v>11903</v>
      </c>
      <c r="D503" s="40" t="s">
        <v>187</v>
      </c>
      <c r="E503" s="48">
        <v>854100</v>
      </c>
      <c r="F503" s="48">
        <v>0</v>
      </c>
      <c r="G503" s="49">
        <v>854100</v>
      </c>
      <c r="H503" s="41" t="s">
        <v>558</v>
      </c>
      <c r="I503" s="41" t="s">
        <v>188</v>
      </c>
      <c r="J503" s="42" t="s">
        <v>150</v>
      </c>
      <c r="K503" s="40" t="s">
        <v>4140</v>
      </c>
      <c r="L503" s="40" t="s">
        <v>4141</v>
      </c>
      <c r="M503" s="40" t="s">
        <v>140</v>
      </c>
      <c r="N503" s="40" t="s">
        <v>141</v>
      </c>
      <c r="O503" s="40" t="s">
        <v>4142</v>
      </c>
      <c r="P503" s="40" t="s">
        <v>143</v>
      </c>
      <c r="Q503" s="40" t="s">
        <v>148</v>
      </c>
      <c r="R503" s="40" t="s">
        <v>149</v>
      </c>
      <c r="S503" s="40" t="s">
        <v>1264</v>
      </c>
      <c r="T503" s="40" t="s">
        <v>1265</v>
      </c>
      <c r="U503" s="40" t="s">
        <v>62</v>
      </c>
      <c r="V503" s="40" t="s">
        <v>63</v>
      </c>
      <c r="W503" s="41" t="s">
        <v>37</v>
      </c>
      <c r="X503" s="41" t="s">
        <v>1266</v>
      </c>
      <c r="Y503" s="41" t="s">
        <v>31</v>
      </c>
      <c r="Z503" s="41" t="s">
        <v>7512</v>
      </c>
      <c r="AA503" s="41" t="s">
        <v>32</v>
      </c>
      <c r="AB503" s="41" t="s">
        <v>32</v>
      </c>
      <c r="AC503" s="41" t="s">
        <v>32</v>
      </c>
      <c r="AD503" s="41" t="s">
        <v>189</v>
      </c>
      <c r="AE503" s="41"/>
      <c r="AF503" s="41"/>
      <c r="AG503" s="41" t="s">
        <v>190</v>
      </c>
      <c r="AH503" s="41"/>
      <c r="AI503" s="43"/>
      <c r="AJ503" s="41"/>
      <c r="AK503" s="43"/>
      <c r="AL503" s="41"/>
      <c r="AM503" s="41" t="s">
        <v>61</v>
      </c>
      <c r="AN503" s="41" t="s">
        <v>61</v>
      </c>
      <c r="AO503" s="41" t="s">
        <v>8109</v>
      </c>
      <c r="AP503" s="41" t="s">
        <v>1029</v>
      </c>
      <c r="AQ503" s="41"/>
      <c r="AR503" s="41" t="s">
        <v>10378</v>
      </c>
      <c r="AS503" s="41" t="s">
        <v>10379</v>
      </c>
      <c r="AT503" s="41" t="s">
        <v>1029</v>
      </c>
      <c r="AU503" s="40" t="s">
        <v>10073</v>
      </c>
      <c r="AV503" s="40" t="s">
        <v>673</v>
      </c>
      <c r="AW503" s="40" t="s">
        <v>10330</v>
      </c>
      <c r="AX503" s="40" t="s">
        <v>10331</v>
      </c>
    </row>
    <row r="504" spans="1:50" x14ac:dyDescent="0.2">
      <c r="A504" s="40" t="s">
        <v>10382</v>
      </c>
      <c r="B504" s="40" t="s">
        <v>10639</v>
      </c>
      <c r="C504" s="40" t="s">
        <v>11904</v>
      </c>
      <c r="D504" s="40" t="s">
        <v>187</v>
      </c>
      <c r="E504" s="48">
        <v>854100</v>
      </c>
      <c r="F504" s="48">
        <v>0</v>
      </c>
      <c r="G504" s="49">
        <v>854100</v>
      </c>
      <c r="H504" s="41" t="s">
        <v>558</v>
      </c>
      <c r="I504" s="41" t="s">
        <v>188</v>
      </c>
      <c r="J504" s="42" t="s">
        <v>150</v>
      </c>
      <c r="K504" s="40" t="s">
        <v>4145</v>
      </c>
      <c r="L504" s="40" t="s">
        <v>4146</v>
      </c>
      <c r="M504" s="40" t="s">
        <v>140</v>
      </c>
      <c r="N504" s="40" t="s">
        <v>141</v>
      </c>
      <c r="O504" s="40" t="s">
        <v>4147</v>
      </c>
      <c r="P504" s="40" t="s">
        <v>143</v>
      </c>
      <c r="Q504" s="40" t="s">
        <v>148</v>
      </c>
      <c r="R504" s="40" t="s">
        <v>149</v>
      </c>
      <c r="S504" s="40" t="s">
        <v>1264</v>
      </c>
      <c r="T504" s="40" t="s">
        <v>1265</v>
      </c>
      <c r="U504" s="40" t="s">
        <v>62</v>
      </c>
      <c r="V504" s="40" t="s">
        <v>63</v>
      </c>
      <c r="W504" s="41" t="s">
        <v>37</v>
      </c>
      <c r="X504" s="41" t="s">
        <v>1266</v>
      </c>
      <c r="Y504" s="41" t="s">
        <v>31</v>
      </c>
      <c r="Z504" s="41" t="s">
        <v>7512</v>
      </c>
      <c r="AA504" s="41" t="s">
        <v>32</v>
      </c>
      <c r="AB504" s="41" t="s">
        <v>32</v>
      </c>
      <c r="AC504" s="41" t="s">
        <v>32</v>
      </c>
      <c r="AD504" s="41" t="s">
        <v>189</v>
      </c>
      <c r="AE504" s="41"/>
      <c r="AF504" s="41"/>
      <c r="AG504" s="41" t="s">
        <v>190</v>
      </c>
      <c r="AH504" s="41"/>
      <c r="AI504" s="43"/>
      <c r="AJ504" s="41"/>
      <c r="AK504" s="43"/>
      <c r="AL504" s="41"/>
      <c r="AM504" s="41" t="s">
        <v>61</v>
      </c>
      <c r="AN504" s="41" t="s">
        <v>61</v>
      </c>
      <c r="AO504" s="41" t="s">
        <v>8111</v>
      </c>
      <c r="AP504" s="41" t="s">
        <v>1029</v>
      </c>
      <c r="AQ504" s="41"/>
      <c r="AR504" s="41" t="s">
        <v>10381</v>
      </c>
      <c r="AS504" s="41" t="s">
        <v>10382</v>
      </c>
      <c r="AT504" s="41" t="s">
        <v>1029</v>
      </c>
      <c r="AU504" s="40" t="s">
        <v>10073</v>
      </c>
      <c r="AV504" s="40" t="s">
        <v>673</v>
      </c>
      <c r="AW504" s="40" t="s">
        <v>10330</v>
      </c>
      <c r="AX504" s="40" t="s">
        <v>10331</v>
      </c>
    </row>
    <row r="505" spans="1:50" x14ac:dyDescent="0.2">
      <c r="A505" s="40" t="s">
        <v>10385</v>
      </c>
      <c r="B505" s="40" t="s">
        <v>10639</v>
      </c>
      <c r="C505" s="40" t="s">
        <v>11904</v>
      </c>
      <c r="D505" s="40" t="s">
        <v>187</v>
      </c>
      <c r="E505" s="48">
        <v>854100</v>
      </c>
      <c r="F505" s="48">
        <v>0</v>
      </c>
      <c r="G505" s="49">
        <v>854100</v>
      </c>
      <c r="H505" s="41" t="s">
        <v>558</v>
      </c>
      <c r="I505" s="41" t="s">
        <v>188</v>
      </c>
      <c r="J505" s="42" t="s">
        <v>150</v>
      </c>
      <c r="K505" s="40" t="s">
        <v>4150</v>
      </c>
      <c r="L505" s="40" t="s">
        <v>4151</v>
      </c>
      <c r="M505" s="40" t="s">
        <v>140</v>
      </c>
      <c r="N505" s="40" t="s">
        <v>141</v>
      </c>
      <c r="O505" s="40" t="s">
        <v>4152</v>
      </c>
      <c r="P505" s="40" t="s">
        <v>143</v>
      </c>
      <c r="Q505" s="40" t="s">
        <v>148</v>
      </c>
      <c r="R505" s="40" t="s">
        <v>149</v>
      </c>
      <c r="S505" s="40" t="s">
        <v>1264</v>
      </c>
      <c r="T505" s="40" t="s">
        <v>1265</v>
      </c>
      <c r="U505" s="40" t="s">
        <v>62</v>
      </c>
      <c r="V505" s="40" t="s">
        <v>63</v>
      </c>
      <c r="W505" s="41" t="s">
        <v>37</v>
      </c>
      <c r="X505" s="41" t="s">
        <v>1266</v>
      </c>
      <c r="Y505" s="41" t="s">
        <v>31</v>
      </c>
      <c r="Z505" s="41" t="s">
        <v>7512</v>
      </c>
      <c r="AA505" s="41" t="s">
        <v>32</v>
      </c>
      <c r="AB505" s="41" t="s">
        <v>32</v>
      </c>
      <c r="AC505" s="41" t="s">
        <v>32</v>
      </c>
      <c r="AD505" s="41" t="s">
        <v>189</v>
      </c>
      <c r="AE505" s="41"/>
      <c r="AF505" s="41"/>
      <c r="AG505" s="41" t="s">
        <v>190</v>
      </c>
      <c r="AH505" s="41"/>
      <c r="AI505" s="43"/>
      <c r="AJ505" s="41"/>
      <c r="AK505" s="43"/>
      <c r="AL505" s="41"/>
      <c r="AM505" s="41" t="s">
        <v>61</v>
      </c>
      <c r="AN505" s="41" t="s">
        <v>61</v>
      </c>
      <c r="AO505" s="41" t="s">
        <v>8114</v>
      </c>
      <c r="AP505" s="41" t="s">
        <v>1029</v>
      </c>
      <c r="AQ505" s="41"/>
      <c r="AR505" s="41" t="s">
        <v>10384</v>
      </c>
      <c r="AS505" s="41" t="s">
        <v>10385</v>
      </c>
      <c r="AT505" s="41" t="s">
        <v>1029</v>
      </c>
      <c r="AU505" s="40" t="s">
        <v>10073</v>
      </c>
      <c r="AV505" s="40" t="s">
        <v>673</v>
      </c>
      <c r="AW505" s="40" t="s">
        <v>10330</v>
      </c>
      <c r="AX505" s="40" t="s">
        <v>10331</v>
      </c>
    </row>
    <row r="506" spans="1:50" x14ac:dyDescent="0.2">
      <c r="A506" s="40" t="s">
        <v>10388</v>
      </c>
      <c r="B506" s="40" t="s">
        <v>10639</v>
      </c>
      <c r="C506" s="40" t="s">
        <v>11900</v>
      </c>
      <c r="D506" s="40" t="s">
        <v>187</v>
      </c>
      <c r="E506" s="48">
        <v>854100</v>
      </c>
      <c r="F506" s="48">
        <v>0</v>
      </c>
      <c r="G506" s="49">
        <v>854100</v>
      </c>
      <c r="H506" s="41" t="s">
        <v>558</v>
      </c>
      <c r="I506" s="41" t="s">
        <v>188</v>
      </c>
      <c r="J506" s="42" t="s">
        <v>150</v>
      </c>
      <c r="K506" s="40" t="s">
        <v>4155</v>
      </c>
      <c r="L506" s="40" t="s">
        <v>4156</v>
      </c>
      <c r="M506" s="40" t="s">
        <v>140</v>
      </c>
      <c r="N506" s="40" t="s">
        <v>141</v>
      </c>
      <c r="O506" s="40" t="s">
        <v>4157</v>
      </c>
      <c r="P506" s="40" t="s">
        <v>143</v>
      </c>
      <c r="Q506" s="40" t="s">
        <v>151</v>
      </c>
      <c r="R506" s="40" t="s">
        <v>152</v>
      </c>
      <c r="S506" s="40" t="s">
        <v>1264</v>
      </c>
      <c r="T506" s="40" t="s">
        <v>1265</v>
      </c>
      <c r="U506" s="40" t="s">
        <v>62</v>
      </c>
      <c r="V506" s="40" t="s">
        <v>63</v>
      </c>
      <c r="W506" s="41" t="s">
        <v>37</v>
      </c>
      <c r="X506" s="41" t="s">
        <v>1266</v>
      </c>
      <c r="Y506" s="41" t="s">
        <v>31</v>
      </c>
      <c r="Z506" s="41" t="s">
        <v>7512</v>
      </c>
      <c r="AA506" s="41" t="s">
        <v>32</v>
      </c>
      <c r="AB506" s="41" t="s">
        <v>32</v>
      </c>
      <c r="AC506" s="41" t="s">
        <v>32</v>
      </c>
      <c r="AD506" s="41" t="s">
        <v>189</v>
      </c>
      <c r="AE506" s="41"/>
      <c r="AF506" s="41"/>
      <c r="AG506" s="41" t="s">
        <v>190</v>
      </c>
      <c r="AH506" s="41"/>
      <c r="AI506" s="43"/>
      <c r="AJ506" s="41"/>
      <c r="AK506" s="43"/>
      <c r="AL506" s="41"/>
      <c r="AM506" s="41" t="s">
        <v>61</v>
      </c>
      <c r="AN506" s="41" t="s">
        <v>61</v>
      </c>
      <c r="AO506" s="41" t="s">
        <v>8116</v>
      </c>
      <c r="AP506" s="41" t="s">
        <v>1029</v>
      </c>
      <c r="AQ506" s="41"/>
      <c r="AR506" s="41" t="s">
        <v>10387</v>
      </c>
      <c r="AS506" s="41" t="s">
        <v>10388</v>
      </c>
      <c r="AT506" s="41" t="s">
        <v>1029</v>
      </c>
      <c r="AU506" s="40" t="s">
        <v>10073</v>
      </c>
      <c r="AV506" s="40" t="s">
        <v>673</v>
      </c>
      <c r="AW506" s="40" t="s">
        <v>10330</v>
      </c>
      <c r="AX506" s="40" t="s">
        <v>10331</v>
      </c>
    </row>
    <row r="507" spans="1:50" x14ac:dyDescent="0.2">
      <c r="A507" s="40" t="s">
        <v>10391</v>
      </c>
      <c r="B507" s="40" t="s">
        <v>10639</v>
      </c>
      <c r="C507" s="40" t="s">
        <v>11905</v>
      </c>
      <c r="D507" s="40" t="s">
        <v>187</v>
      </c>
      <c r="E507" s="48">
        <v>854100</v>
      </c>
      <c r="F507" s="48">
        <v>0</v>
      </c>
      <c r="G507" s="49">
        <v>854100</v>
      </c>
      <c r="H507" s="41" t="s">
        <v>558</v>
      </c>
      <c r="I507" s="41" t="s">
        <v>188</v>
      </c>
      <c r="J507" s="42" t="s">
        <v>150</v>
      </c>
      <c r="K507" s="40" t="s">
        <v>4160</v>
      </c>
      <c r="L507" s="40" t="s">
        <v>4161</v>
      </c>
      <c r="M507" s="40" t="s">
        <v>140</v>
      </c>
      <c r="N507" s="40" t="s">
        <v>141</v>
      </c>
      <c r="O507" s="40" t="s">
        <v>4162</v>
      </c>
      <c r="P507" s="40" t="s">
        <v>143</v>
      </c>
      <c r="Q507" s="40" t="s">
        <v>148</v>
      </c>
      <c r="R507" s="40" t="s">
        <v>149</v>
      </c>
      <c r="S507" s="40" t="s">
        <v>1264</v>
      </c>
      <c r="T507" s="40" t="s">
        <v>1265</v>
      </c>
      <c r="U507" s="40" t="s">
        <v>62</v>
      </c>
      <c r="V507" s="40" t="s">
        <v>63</v>
      </c>
      <c r="W507" s="41" t="s">
        <v>37</v>
      </c>
      <c r="X507" s="41" t="s">
        <v>1266</v>
      </c>
      <c r="Y507" s="41" t="s">
        <v>31</v>
      </c>
      <c r="Z507" s="41" t="s">
        <v>7512</v>
      </c>
      <c r="AA507" s="41" t="s">
        <v>32</v>
      </c>
      <c r="AB507" s="41" t="s">
        <v>32</v>
      </c>
      <c r="AC507" s="41" t="s">
        <v>32</v>
      </c>
      <c r="AD507" s="41" t="s">
        <v>189</v>
      </c>
      <c r="AE507" s="41"/>
      <c r="AF507" s="41"/>
      <c r="AG507" s="41" t="s">
        <v>190</v>
      </c>
      <c r="AH507" s="41"/>
      <c r="AI507" s="43"/>
      <c r="AJ507" s="41"/>
      <c r="AK507" s="43"/>
      <c r="AL507" s="41"/>
      <c r="AM507" s="41" t="s">
        <v>61</v>
      </c>
      <c r="AN507" s="41" t="s">
        <v>61</v>
      </c>
      <c r="AO507" s="41" t="s">
        <v>8118</v>
      </c>
      <c r="AP507" s="41" t="s">
        <v>1029</v>
      </c>
      <c r="AQ507" s="41"/>
      <c r="AR507" s="41" t="s">
        <v>10390</v>
      </c>
      <c r="AS507" s="41" t="s">
        <v>10391</v>
      </c>
      <c r="AT507" s="41" t="s">
        <v>1029</v>
      </c>
      <c r="AU507" s="40" t="s">
        <v>10073</v>
      </c>
      <c r="AV507" s="40" t="s">
        <v>673</v>
      </c>
      <c r="AW507" s="40" t="s">
        <v>10330</v>
      </c>
      <c r="AX507" s="40" t="s">
        <v>10331</v>
      </c>
    </row>
    <row r="508" spans="1:50" x14ac:dyDescent="0.2">
      <c r="A508" s="40" t="s">
        <v>10394</v>
      </c>
      <c r="B508" s="40" t="s">
        <v>10639</v>
      </c>
      <c r="C508" s="40" t="s">
        <v>11906</v>
      </c>
      <c r="D508" s="40" t="s">
        <v>187</v>
      </c>
      <c r="E508" s="48">
        <v>854100</v>
      </c>
      <c r="F508" s="48">
        <v>0</v>
      </c>
      <c r="G508" s="49">
        <v>854100</v>
      </c>
      <c r="H508" s="41" t="s">
        <v>558</v>
      </c>
      <c r="I508" s="41" t="s">
        <v>188</v>
      </c>
      <c r="J508" s="42" t="s">
        <v>150</v>
      </c>
      <c r="K508" s="40" t="s">
        <v>4165</v>
      </c>
      <c r="L508" s="40" t="s">
        <v>4166</v>
      </c>
      <c r="M508" s="40" t="s">
        <v>140</v>
      </c>
      <c r="N508" s="40" t="s">
        <v>141</v>
      </c>
      <c r="O508" s="40" t="s">
        <v>4167</v>
      </c>
      <c r="P508" s="40" t="s">
        <v>143</v>
      </c>
      <c r="Q508" s="40" t="s">
        <v>270</v>
      </c>
      <c r="R508" s="40" t="s">
        <v>271</v>
      </c>
      <c r="S508" s="40" t="s">
        <v>1264</v>
      </c>
      <c r="T508" s="40" t="s">
        <v>1265</v>
      </c>
      <c r="U508" s="40" t="s">
        <v>62</v>
      </c>
      <c r="V508" s="40" t="s">
        <v>63</v>
      </c>
      <c r="W508" s="41" t="s">
        <v>37</v>
      </c>
      <c r="X508" s="41" t="s">
        <v>1266</v>
      </c>
      <c r="Y508" s="41" t="s">
        <v>31</v>
      </c>
      <c r="Z508" s="41" t="s">
        <v>7512</v>
      </c>
      <c r="AA508" s="41" t="s">
        <v>32</v>
      </c>
      <c r="AB508" s="41" t="s">
        <v>32</v>
      </c>
      <c r="AC508" s="41" t="s">
        <v>32</v>
      </c>
      <c r="AD508" s="41" t="s">
        <v>189</v>
      </c>
      <c r="AE508" s="41"/>
      <c r="AF508" s="41"/>
      <c r="AG508" s="41" t="s">
        <v>190</v>
      </c>
      <c r="AH508" s="41"/>
      <c r="AI508" s="43"/>
      <c r="AJ508" s="41"/>
      <c r="AK508" s="43"/>
      <c r="AL508" s="41"/>
      <c r="AM508" s="41" t="s">
        <v>61</v>
      </c>
      <c r="AN508" s="41" t="s">
        <v>61</v>
      </c>
      <c r="AO508" s="41" t="s">
        <v>8120</v>
      </c>
      <c r="AP508" s="41" t="s">
        <v>1029</v>
      </c>
      <c r="AQ508" s="41"/>
      <c r="AR508" s="41" t="s">
        <v>10393</v>
      </c>
      <c r="AS508" s="41" t="s">
        <v>10394</v>
      </c>
      <c r="AT508" s="41" t="s">
        <v>1029</v>
      </c>
      <c r="AU508" s="40" t="s">
        <v>10073</v>
      </c>
      <c r="AV508" s="40" t="s">
        <v>673</v>
      </c>
      <c r="AW508" s="40" t="s">
        <v>10330</v>
      </c>
      <c r="AX508" s="40" t="s">
        <v>10331</v>
      </c>
    </row>
    <row r="509" spans="1:50" x14ac:dyDescent="0.2">
      <c r="A509" s="40" t="s">
        <v>10397</v>
      </c>
      <c r="B509" s="40" t="s">
        <v>10639</v>
      </c>
      <c r="C509" s="40" t="s">
        <v>11904</v>
      </c>
      <c r="D509" s="40" t="s">
        <v>187</v>
      </c>
      <c r="E509" s="48">
        <v>854100</v>
      </c>
      <c r="F509" s="48">
        <v>0</v>
      </c>
      <c r="G509" s="49">
        <v>854100</v>
      </c>
      <c r="H509" s="41" t="s">
        <v>558</v>
      </c>
      <c r="I509" s="41" t="s">
        <v>188</v>
      </c>
      <c r="J509" s="42" t="s">
        <v>4175</v>
      </c>
      <c r="K509" s="40" t="s">
        <v>4176</v>
      </c>
      <c r="L509" s="40" t="s">
        <v>4177</v>
      </c>
      <c r="M509" s="40" t="s">
        <v>140</v>
      </c>
      <c r="N509" s="40" t="s">
        <v>141</v>
      </c>
      <c r="O509" s="40" t="s">
        <v>4178</v>
      </c>
      <c r="P509" s="40" t="s">
        <v>143</v>
      </c>
      <c r="Q509" s="40" t="s">
        <v>148</v>
      </c>
      <c r="R509" s="40" t="s">
        <v>149</v>
      </c>
      <c r="S509" s="40" t="s">
        <v>1264</v>
      </c>
      <c r="T509" s="40" t="s">
        <v>1265</v>
      </c>
      <c r="U509" s="40" t="s">
        <v>62</v>
      </c>
      <c r="V509" s="40" t="s">
        <v>63</v>
      </c>
      <c r="W509" s="41" t="s">
        <v>37</v>
      </c>
      <c r="X509" s="41" t="s">
        <v>1266</v>
      </c>
      <c r="Y509" s="41" t="s">
        <v>31</v>
      </c>
      <c r="Z509" s="41" t="s">
        <v>7512</v>
      </c>
      <c r="AA509" s="41" t="s">
        <v>32</v>
      </c>
      <c r="AB509" s="41" t="s">
        <v>32</v>
      </c>
      <c r="AC509" s="41" t="s">
        <v>32</v>
      </c>
      <c r="AD509" s="41" t="s">
        <v>189</v>
      </c>
      <c r="AE509" s="41"/>
      <c r="AF509" s="41"/>
      <c r="AG509" s="41" t="s">
        <v>190</v>
      </c>
      <c r="AH509" s="41"/>
      <c r="AI509" s="43"/>
      <c r="AJ509" s="41"/>
      <c r="AK509" s="43"/>
      <c r="AL509" s="41"/>
      <c r="AM509" s="41" t="s">
        <v>61</v>
      </c>
      <c r="AN509" s="41" t="s">
        <v>61</v>
      </c>
      <c r="AO509" s="41" t="s">
        <v>8123</v>
      </c>
      <c r="AP509" s="41" t="s">
        <v>1029</v>
      </c>
      <c r="AQ509" s="41"/>
      <c r="AR509" s="41" t="s">
        <v>10396</v>
      </c>
      <c r="AS509" s="41" t="s">
        <v>10397</v>
      </c>
      <c r="AT509" s="41" t="s">
        <v>1029</v>
      </c>
      <c r="AU509" s="40" t="s">
        <v>10073</v>
      </c>
      <c r="AV509" s="40" t="s">
        <v>673</v>
      </c>
      <c r="AW509" s="40" t="s">
        <v>10330</v>
      </c>
      <c r="AX509" s="40" t="s">
        <v>10331</v>
      </c>
    </row>
    <row r="510" spans="1:50" x14ac:dyDescent="0.2">
      <c r="A510" s="40" t="s">
        <v>10400</v>
      </c>
      <c r="B510" s="40" t="s">
        <v>10639</v>
      </c>
      <c r="C510" s="40" t="s">
        <v>11907</v>
      </c>
      <c r="D510" s="40" t="s">
        <v>187</v>
      </c>
      <c r="E510" s="48">
        <v>854100</v>
      </c>
      <c r="F510" s="48">
        <v>0</v>
      </c>
      <c r="G510" s="49">
        <v>854100</v>
      </c>
      <c r="H510" s="41" t="s">
        <v>558</v>
      </c>
      <c r="I510" s="41" t="s">
        <v>188</v>
      </c>
      <c r="J510" s="42" t="s">
        <v>150</v>
      </c>
      <c r="K510" s="40" t="s">
        <v>4181</v>
      </c>
      <c r="L510" s="40" t="s">
        <v>4182</v>
      </c>
      <c r="M510" s="40" t="s">
        <v>140</v>
      </c>
      <c r="N510" s="40" t="s">
        <v>141</v>
      </c>
      <c r="O510" s="40" t="s">
        <v>4183</v>
      </c>
      <c r="P510" s="40" t="s">
        <v>143</v>
      </c>
      <c r="Q510" s="40" t="s">
        <v>148</v>
      </c>
      <c r="R510" s="40" t="s">
        <v>149</v>
      </c>
      <c r="S510" s="40" t="s">
        <v>1264</v>
      </c>
      <c r="T510" s="40" t="s">
        <v>1265</v>
      </c>
      <c r="U510" s="40" t="s">
        <v>62</v>
      </c>
      <c r="V510" s="40" t="s">
        <v>63</v>
      </c>
      <c r="W510" s="41" t="s">
        <v>37</v>
      </c>
      <c r="X510" s="41" t="s">
        <v>1266</v>
      </c>
      <c r="Y510" s="41" t="s">
        <v>31</v>
      </c>
      <c r="Z510" s="41" t="s">
        <v>7512</v>
      </c>
      <c r="AA510" s="41" t="s">
        <v>32</v>
      </c>
      <c r="AB510" s="41" t="s">
        <v>32</v>
      </c>
      <c r="AC510" s="41" t="s">
        <v>32</v>
      </c>
      <c r="AD510" s="41" t="s">
        <v>189</v>
      </c>
      <c r="AE510" s="41"/>
      <c r="AF510" s="41"/>
      <c r="AG510" s="41" t="s">
        <v>190</v>
      </c>
      <c r="AH510" s="41"/>
      <c r="AI510" s="43"/>
      <c r="AJ510" s="41"/>
      <c r="AK510" s="43"/>
      <c r="AL510" s="41"/>
      <c r="AM510" s="41" t="s">
        <v>61</v>
      </c>
      <c r="AN510" s="41" t="s">
        <v>61</v>
      </c>
      <c r="AO510" s="41" t="s">
        <v>8126</v>
      </c>
      <c r="AP510" s="41" t="s">
        <v>1029</v>
      </c>
      <c r="AQ510" s="41"/>
      <c r="AR510" s="41" t="s">
        <v>10399</v>
      </c>
      <c r="AS510" s="41" t="s">
        <v>10400</v>
      </c>
      <c r="AT510" s="41" t="s">
        <v>1029</v>
      </c>
      <c r="AU510" s="40" t="s">
        <v>10073</v>
      </c>
      <c r="AV510" s="40" t="s">
        <v>673</v>
      </c>
      <c r="AW510" s="40" t="s">
        <v>10330</v>
      </c>
      <c r="AX510" s="40" t="s">
        <v>10331</v>
      </c>
    </row>
    <row r="511" spans="1:50" x14ac:dyDescent="0.2">
      <c r="A511" s="40" t="s">
        <v>10403</v>
      </c>
      <c r="B511" s="40" t="s">
        <v>10639</v>
      </c>
      <c r="C511" s="40" t="s">
        <v>11907</v>
      </c>
      <c r="D511" s="40" t="s">
        <v>187</v>
      </c>
      <c r="E511" s="48">
        <v>854100</v>
      </c>
      <c r="F511" s="48">
        <v>0</v>
      </c>
      <c r="G511" s="49">
        <v>854100</v>
      </c>
      <c r="H511" s="41" t="s">
        <v>558</v>
      </c>
      <c r="I511" s="41" t="s">
        <v>188</v>
      </c>
      <c r="J511" s="42" t="s">
        <v>150</v>
      </c>
      <c r="K511" s="40" t="s">
        <v>4186</v>
      </c>
      <c r="L511" s="40" t="s">
        <v>4187</v>
      </c>
      <c r="M511" s="40" t="s">
        <v>140</v>
      </c>
      <c r="N511" s="40" t="s">
        <v>141</v>
      </c>
      <c r="O511" s="40" t="s">
        <v>4188</v>
      </c>
      <c r="P511" s="40" t="s">
        <v>143</v>
      </c>
      <c r="Q511" s="40" t="s">
        <v>148</v>
      </c>
      <c r="R511" s="40" t="s">
        <v>149</v>
      </c>
      <c r="S511" s="40" t="s">
        <v>1264</v>
      </c>
      <c r="T511" s="40" t="s">
        <v>1265</v>
      </c>
      <c r="U511" s="40" t="s">
        <v>62</v>
      </c>
      <c r="V511" s="40" t="s">
        <v>63</v>
      </c>
      <c r="W511" s="41" t="s">
        <v>37</v>
      </c>
      <c r="X511" s="41" t="s">
        <v>1266</v>
      </c>
      <c r="Y511" s="41" t="s">
        <v>31</v>
      </c>
      <c r="Z511" s="41" t="s">
        <v>7512</v>
      </c>
      <c r="AA511" s="41" t="s">
        <v>32</v>
      </c>
      <c r="AB511" s="41" t="s">
        <v>32</v>
      </c>
      <c r="AC511" s="41" t="s">
        <v>32</v>
      </c>
      <c r="AD511" s="41" t="s">
        <v>189</v>
      </c>
      <c r="AE511" s="41"/>
      <c r="AF511" s="41"/>
      <c r="AG511" s="41" t="s">
        <v>190</v>
      </c>
      <c r="AH511" s="41"/>
      <c r="AI511" s="43"/>
      <c r="AJ511" s="41"/>
      <c r="AK511" s="43"/>
      <c r="AL511" s="41"/>
      <c r="AM511" s="41" t="s">
        <v>61</v>
      </c>
      <c r="AN511" s="41" t="s">
        <v>61</v>
      </c>
      <c r="AO511" s="41" t="s">
        <v>8129</v>
      </c>
      <c r="AP511" s="41" t="s">
        <v>1029</v>
      </c>
      <c r="AQ511" s="41"/>
      <c r="AR511" s="41" t="s">
        <v>10402</v>
      </c>
      <c r="AS511" s="41" t="s">
        <v>10403</v>
      </c>
      <c r="AT511" s="41" t="s">
        <v>1029</v>
      </c>
      <c r="AU511" s="40" t="s">
        <v>10073</v>
      </c>
      <c r="AV511" s="40" t="s">
        <v>673</v>
      </c>
      <c r="AW511" s="40" t="s">
        <v>10330</v>
      </c>
      <c r="AX511" s="40" t="s">
        <v>10331</v>
      </c>
    </row>
    <row r="512" spans="1:50" x14ac:dyDescent="0.2">
      <c r="A512" s="40" t="s">
        <v>10406</v>
      </c>
      <c r="B512" s="40" t="s">
        <v>10639</v>
      </c>
      <c r="C512" s="40" t="s">
        <v>11908</v>
      </c>
      <c r="D512" s="40" t="s">
        <v>187</v>
      </c>
      <c r="E512" s="48">
        <v>854100</v>
      </c>
      <c r="F512" s="48">
        <v>0</v>
      </c>
      <c r="G512" s="49">
        <v>854100</v>
      </c>
      <c r="H512" s="41" t="s">
        <v>558</v>
      </c>
      <c r="I512" s="41" t="s">
        <v>188</v>
      </c>
      <c r="J512" s="42" t="s">
        <v>3816</v>
      </c>
      <c r="K512" s="40" t="s">
        <v>4191</v>
      </c>
      <c r="L512" s="40" t="s">
        <v>4192</v>
      </c>
      <c r="M512" s="40" t="s">
        <v>140</v>
      </c>
      <c r="N512" s="40" t="s">
        <v>141</v>
      </c>
      <c r="O512" s="40" t="s">
        <v>4193</v>
      </c>
      <c r="P512" s="40" t="s">
        <v>143</v>
      </c>
      <c r="Q512" s="40" t="s">
        <v>148</v>
      </c>
      <c r="R512" s="40" t="s">
        <v>149</v>
      </c>
      <c r="S512" s="40" t="s">
        <v>1264</v>
      </c>
      <c r="T512" s="40" t="s">
        <v>1265</v>
      </c>
      <c r="U512" s="40" t="s">
        <v>62</v>
      </c>
      <c r="V512" s="40" t="s">
        <v>63</v>
      </c>
      <c r="W512" s="41" t="s">
        <v>37</v>
      </c>
      <c r="X512" s="41" t="s">
        <v>1266</v>
      </c>
      <c r="Y512" s="41" t="s">
        <v>31</v>
      </c>
      <c r="Z512" s="41" t="s">
        <v>7512</v>
      </c>
      <c r="AA512" s="41" t="s">
        <v>32</v>
      </c>
      <c r="AB512" s="41" t="s">
        <v>32</v>
      </c>
      <c r="AC512" s="41" t="s">
        <v>32</v>
      </c>
      <c r="AD512" s="41" t="s">
        <v>189</v>
      </c>
      <c r="AE512" s="41"/>
      <c r="AF512" s="41"/>
      <c r="AG512" s="41" t="s">
        <v>190</v>
      </c>
      <c r="AH512" s="41"/>
      <c r="AI512" s="43"/>
      <c r="AJ512" s="41"/>
      <c r="AK512" s="43"/>
      <c r="AL512" s="41"/>
      <c r="AM512" s="41" t="s">
        <v>61</v>
      </c>
      <c r="AN512" s="41" t="s">
        <v>61</v>
      </c>
      <c r="AO512" s="41" t="s">
        <v>8132</v>
      </c>
      <c r="AP512" s="41" t="s">
        <v>1029</v>
      </c>
      <c r="AQ512" s="41"/>
      <c r="AR512" s="41" t="s">
        <v>10405</v>
      </c>
      <c r="AS512" s="41" t="s">
        <v>10406</v>
      </c>
      <c r="AT512" s="41" t="s">
        <v>1029</v>
      </c>
      <c r="AU512" s="40" t="s">
        <v>10073</v>
      </c>
      <c r="AV512" s="40" t="s">
        <v>673</v>
      </c>
      <c r="AW512" s="40" t="s">
        <v>10330</v>
      </c>
      <c r="AX512" s="40" t="s">
        <v>10331</v>
      </c>
    </row>
    <row r="513" spans="1:50" x14ac:dyDescent="0.2">
      <c r="A513" s="40" t="s">
        <v>10409</v>
      </c>
      <c r="B513" s="40" t="s">
        <v>10639</v>
      </c>
      <c r="C513" s="40" t="s">
        <v>11908</v>
      </c>
      <c r="D513" s="40" t="s">
        <v>187</v>
      </c>
      <c r="E513" s="48">
        <v>854100</v>
      </c>
      <c r="F513" s="48">
        <v>0</v>
      </c>
      <c r="G513" s="49">
        <v>854100</v>
      </c>
      <c r="H513" s="41" t="s">
        <v>558</v>
      </c>
      <c r="I513" s="41" t="s">
        <v>188</v>
      </c>
      <c r="J513" s="42" t="s">
        <v>3816</v>
      </c>
      <c r="K513" s="40" t="s">
        <v>4196</v>
      </c>
      <c r="L513" s="40" t="s">
        <v>4197</v>
      </c>
      <c r="M513" s="40" t="s">
        <v>140</v>
      </c>
      <c r="N513" s="40" t="s">
        <v>141</v>
      </c>
      <c r="O513" s="40" t="s">
        <v>4198</v>
      </c>
      <c r="P513" s="40" t="s">
        <v>143</v>
      </c>
      <c r="Q513" s="40" t="s">
        <v>148</v>
      </c>
      <c r="R513" s="40" t="s">
        <v>149</v>
      </c>
      <c r="S513" s="40" t="s">
        <v>1264</v>
      </c>
      <c r="T513" s="40" t="s">
        <v>1265</v>
      </c>
      <c r="U513" s="40" t="s">
        <v>62</v>
      </c>
      <c r="V513" s="40" t="s">
        <v>63</v>
      </c>
      <c r="W513" s="41" t="s">
        <v>37</v>
      </c>
      <c r="X513" s="41" t="s">
        <v>1266</v>
      </c>
      <c r="Y513" s="41" t="s">
        <v>31</v>
      </c>
      <c r="Z513" s="41" t="s">
        <v>7512</v>
      </c>
      <c r="AA513" s="41" t="s">
        <v>32</v>
      </c>
      <c r="AB513" s="41" t="s">
        <v>32</v>
      </c>
      <c r="AC513" s="41" t="s">
        <v>32</v>
      </c>
      <c r="AD513" s="41" t="s">
        <v>189</v>
      </c>
      <c r="AE513" s="41"/>
      <c r="AF513" s="41"/>
      <c r="AG513" s="41" t="s">
        <v>190</v>
      </c>
      <c r="AH513" s="41"/>
      <c r="AI513" s="43"/>
      <c r="AJ513" s="41"/>
      <c r="AK513" s="43"/>
      <c r="AL513" s="41"/>
      <c r="AM513" s="41" t="s">
        <v>61</v>
      </c>
      <c r="AN513" s="41" t="s">
        <v>61</v>
      </c>
      <c r="AO513" s="41" t="s">
        <v>8134</v>
      </c>
      <c r="AP513" s="41" t="s">
        <v>1029</v>
      </c>
      <c r="AQ513" s="41"/>
      <c r="AR513" s="41" t="s">
        <v>10408</v>
      </c>
      <c r="AS513" s="41" t="s">
        <v>10409</v>
      </c>
      <c r="AT513" s="41" t="s">
        <v>1029</v>
      </c>
      <c r="AU513" s="40" t="s">
        <v>10073</v>
      </c>
      <c r="AV513" s="40" t="s">
        <v>673</v>
      </c>
      <c r="AW513" s="40" t="s">
        <v>10330</v>
      </c>
      <c r="AX513" s="40" t="s">
        <v>10331</v>
      </c>
    </row>
    <row r="514" spans="1:50" x14ac:dyDescent="0.2">
      <c r="A514" s="40" t="s">
        <v>10412</v>
      </c>
      <c r="B514" s="40" t="s">
        <v>10639</v>
      </c>
      <c r="C514" s="40" t="s">
        <v>11909</v>
      </c>
      <c r="D514" s="40" t="s">
        <v>187</v>
      </c>
      <c r="E514" s="48">
        <v>854100</v>
      </c>
      <c r="F514" s="48">
        <v>0</v>
      </c>
      <c r="G514" s="49">
        <v>854100</v>
      </c>
      <c r="H514" s="41" t="s">
        <v>558</v>
      </c>
      <c r="I514" s="41" t="s">
        <v>188</v>
      </c>
      <c r="J514" s="42" t="s">
        <v>3816</v>
      </c>
      <c r="K514" s="40" t="s">
        <v>4206</v>
      </c>
      <c r="L514" s="40" t="s">
        <v>4207</v>
      </c>
      <c r="M514" s="40" t="s">
        <v>140</v>
      </c>
      <c r="N514" s="40" t="s">
        <v>141</v>
      </c>
      <c r="O514" s="40" t="s">
        <v>4208</v>
      </c>
      <c r="P514" s="40" t="s">
        <v>143</v>
      </c>
      <c r="Q514" s="40" t="s">
        <v>148</v>
      </c>
      <c r="R514" s="40" t="s">
        <v>149</v>
      </c>
      <c r="S514" s="40" t="s">
        <v>1264</v>
      </c>
      <c r="T514" s="40" t="s">
        <v>1265</v>
      </c>
      <c r="U514" s="40" t="s">
        <v>62</v>
      </c>
      <c r="V514" s="40" t="s">
        <v>63</v>
      </c>
      <c r="W514" s="41" t="s">
        <v>37</v>
      </c>
      <c r="X514" s="41" t="s">
        <v>1266</v>
      </c>
      <c r="Y514" s="41" t="s">
        <v>31</v>
      </c>
      <c r="Z514" s="41" t="s">
        <v>7512</v>
      </c>
      <c r="AA514" s="41" t="s">
        <v>32</v>
      </c>
      <c r="AB514" s="41" t="s">
        <v>32</v>
      </c>
      <c r="AC514" s="41" t="s">
        <v>32</v>
      </c>
      <c r="AD514" s="41" t="s">
        <v>189</v>
      </c>
      <c r="AE514" s="41"/>
      <c r="AF514" s="41"/>
      <c r="AG514" s="41" t="s">
        <v>190</v>
      </c>
      <c r="AH514" s="41"/>
      <c r="AI514" s="43"/>
      <c r="AJ514" s="41"/>
      <c r="AK514" s="43"/>
      <c r="AL514" s="41"/>
      <c r="AM514" s="41" t="s">
        <v>61</v>
      </c>
      <c r="AN514" s="41" t="s">
        <v>61</v>
      </c>
      <c r="AO514" s="41" t="s">
        <v>8136</v>
      </c>
      <c r="AP514" s="41" t="s">
        <v>1029</v>
      </c>
      <c r="AQ514" s="41"/>
      <c r="AR514" s="41" t="s">
        <v>10411</v>
      </c>
      <c r="AS514" s="41" t="s">
        <v>10412</v>
      </c>
      <c r="AT514" s="41" t="s">
        <v>1029</v>
      </c>
      <c r="AU514" s="40" t="s">
        <v>10073</v>
      </c>
      <c r="AV514" s="40" t="s">
        <v>673</v>
      </c>
      <c r="AW514" s="40" t="s">
        <v>10330</v>
      </c>
      <c r="AX514" s="40" t="s">
        <v>10331</v>
      </c>
    </row>
    <row r="515" spans="1:50" x14ac:dyDescent="0.2">
      <c r="A515" s="40" t="s">
        <v>10415</v>
      </c>
      <c r="B515" s="40" t="s">
        <v>10639</v>
      </c>
      <c r="C515" s="40" t="s">
        <v>11909</v>
      </c>
      <c r="D515" s="40" t="s">
        <v>187</v>
      </c>
      <c r="E515" s="48">
        <v>854100</v>
      </c>
      <c r="F515" s="48">
        <v>0</v>
      </c>
      <c r="G515" s="49">
        <v>854100</v>
      </c>
      <c r="H515" s="41" t="s">
        <v>558</v>
      </c>
      <c r="I515" s="41" t="s">
        <v>188</v>
      </c>
      <c r="J515" s="42" t="s">
        <v>3816</v>
      </c>
      <c r="K515" s="40" t="s">
        <v>4211</v>
      </c>
      <c r="L515" s="40" t="s">
        <v>4212</v>
      </c>
      <c r="M515" s="40" t="s">
        <v>140</v>
      </c>
      <c r="N515" s="40" t="s">
        <v>141</v>
      </c>
      <c r="O515" s="40" t="s">
        <v>4213</v>
      </c>
      <c r="P515" s="40" t="s">
        <v>143</v>
      </c>
      <c r="Q515" s="40" t="s">
        <v>148</v>
      </c>
      <c r="R515" s="40" t="s">
        <v>149</v>
      </c>
      <c r="S515" s="40" t="s">
        <v>1264</v>
      </c>
      <c r="T515" s="40" t="s">
        <v>1265</v>
      </c>
      <c r="U515" s="40" t="s">
        <v>62</v>
      </c>
      <c r="V515" s="40" t="s">
        <v>63</v>
      </c>
      <c r="W515" s="41" t="s">
        <v>37</v>
      </c>
      <c r="X515" s="41" t="s">
        <v>1266</v>
      </c>
      <c r="Y515" s="41" t="s">
        <v>31</v>
      </c>
      <c r="Z515" s="41" t="s">
        <v>7512</v>
      </c>
      <c r="AA515" s="41" t="s">
        <v>32</v>
      </c>
      <c r="AB515" s="41" t="s">
        <v>32</v>
      </c>
      <c r="AC515" s="41" t="s">
        <v>32</v>
      </c>
      <c r="AD515" s="41" t="s">
        <v>189</v>
      </c>
      <c r="AE515" s="41"/>
      <c r="AF515" s="41"/>
      <c r="AG515" s="41" t="s">
        <v>190</v>
      </c>
      <c r="AH515" s="41"/>
      <c r="AI515" s="43"/>
      <c r="AJ515" s="41"/>
      <c r="AK515" s="43"/>
      <c r="AL515" s="41"/>
      <c r="AM515" s="41" t="s">
        <v>61</v>
      </c>
      <c r="AN515" s="41" t="s">
        <v>61</v>
      </c>
      <c r="AO515" s="41" t="s">
        <v>8138</v>
      </c>
      <c r="AP515" s="41" t="s">
        <v>1029</v>
      </c>
      <c r="AQ515" s="41"/>
      <c r="AR515" s="41" t="s">
        <v>10414</v>
      </c>
      <c r="AS515" s="41" t="s">
        <v>10415</v>
      </c>
      <c r="AT515" s="41" t="s">
        <v>1029</v>
      </c>
      <c r="AU515" s="40" t="s">
        <v>10073</v>
      </c>
      <c r="AV515" s="40" t="s">
        <v>673</v>
      </c>
      <c r="AW515" s="40" t="s">
        <v>10330</v>
      </c>
      <c r="AX515" s="40" t="s">
        <v>10331</v>
      </c>
    </row>
    <row r="516" spans="1:50" x14ac:dyDescent="0.2">
      <c r="A516" s="40" t="s">
        <v>10418</v>
      </c>
      <c r="B516" s="40" t="s">
        <v>10639</v>
      </c>
      <c r="C516" s="40" t="s">
        <v>11910</v>
      </c>
      <c r="D516" s="40" t="s">
        <v>187</v>
      </c>
      <c r="E516" s="48">
        <v>854100</v>
      </c>
      <c r="F516" s="48">
        <v>0</v>
      </c>
      <c r="G516" s="49">
        <v>854100</v>
      </c>
      <c r="H516" s="41" t="s">
        <v>558</v>
      </c>
      <c r="I516" s="41" t="s">
        <v>188</v>
      </c>
      <c r="J516" s="42" t="s">
        <v>3816</v>
      </c>
      <c r="K516" s="40" t="s">
        <v>4221</v>
      </c>
      <c r="L516" s="40" t="s">
        <v>4222</v>
      </c>
      <c r="M516" s="40" t="s">
        <v>140</v>
      </c>
      <c r="N516" s="40" t="s">
        <v>141</v>
      </c>
      <c r="O516" s="40" t="s">
        <v>4223</v>
      </c>
      <c r="P516" s="40" t="s">
        <v>143</v>
      </c>
      <c r="Q516" s="40" t="s">
        <v>151</v>
      </c>
      <c r="R516" s="40" t="s">
        <v>152</v>
      </c>
      <c r="S516" s="40" t="s">
        <v>1264</v>
      </c>
      <c r="T516" s="40" t="s">
        <v>1265</v>
      </c>
      <c r="U516" s="40" t="s">
        <v>62</v>
      </c>
      <c r="V516" s="40" t="s">
        <v>63</v>
      </c>
      <c r="W516" s="41" t="s">
        <v>37</v>
      </c>
      <c r="X516" s="41" t="s">
        <v>1266</v>
      </c>
      <c r="Y516" s="41" t="s">
        <v>31</v>
      </c>
      <c r="Z516" s="41" t="s">
        <v>7512</v>
      </c>
      <c r="AA516" s="41" t="s">
        <v>32</v>
      </c>
      <c r="AB516" s="41" t="s">
        <v>32</v>
      </c>
      <c r="AC516" s="41" t="s">
        <v>32</v>
      </c>
      <c r="AD516" s="41" t="s">
        <v>189</v>
      </c>
      <c r="AE516" s="41"/>
      <c r="AF516" s="41"/>
      <c r="AG516" s="41" t="s">
        <v>190</v>
      </c>
      <c r="AH516" s="41"/>
      <c r="AI516" s="43"/>
      <c r="AJ516" s="41"/>
      <c r="AK516" s="43"/>
      <c r="AL516" s="41"/>
      <c r="AM516" s="41" t="s">
        <v>61</v>
      </c>
      <c r="AN516" s="41" t="s">
        <v>61</v>
      </c>
      <c r="AO516" s="41" t="s">
        <v>8140</v>
      </c>
      <c r="AP516" s="41" t="s">
        <v>1029</v>
      </c>
      <c r="AQ516" s="41"/>
      <c r="AR516" s="41" t="s">
        <v>10417</v>
      </c>
      <c r="AS516" s="41" t="s">
        <v>10418</v>
      </c>
      <c r="AT516" s="41" t="s">
        <v>1029</v>
      </c>
      <c r="AU516" s="40" t="s">
        <v>10073</v>
      </c>
      <c r="AV516" s="40" t="s">
        <v>673</v>
      </c>
      <c r="AW516" s="40" t="s">
        <v>10330</v>
      </c>
      <c r="AX516" s="40" t="s">
        <v>10331</v>
      </c>
    </row>
    <row r="517" spans="1:50" x14ac:dyDescent="0.2">
      <c r="A517" s="40" t="s">
        <v>10421</v>
      </c>
      <c r="B517" s="40" t="s">
        <v>10639</v>
      </c>
      <c r="C517" s="40" t="s">
        <v>11911</v>
      </c>
      <c r="D517" s="40" t="s">
        <v>187</v>
      </c>
      <c r="E517" s="48">
        <v>854100</v>
      </c>
      <c r="F517" s="48">
        <v>0</v>
      </c>
      <c r="G517" s="49">
        <v>854100</v>
      </c>
      <c r="H517" s="41" t="s">
        <v>558</v>
      </c>
      <c r="I517" s="41" t="s">
        <v>188</v>
      </c>
      <c r="J517" s="42" t="s">
        <v>150</v>
      </c>
      <c r="K517" s="40" t="s">
        <v>4226</v>
      </c>
      <c r="L517" s="40" t="s">
        <v>4227</v>
      </c>
      <c r="M517" s="40" t="s">
        <v>140</v>
      </c>
      <c r="N517" s="40" t="s">
        <v>141</v>
      </c>
      <c r="O517" s="40" t="s">
        <v>4228</v>
      </c>
      <c r="P517" s="40" t="s">
        <v>143</v>
      </c>
      <c r="Q517" s="40" t="s">
        <v>148</v>
      </c>
      <c r="R517" s="40" t="s">
        <v>149</v>
      </c>
      <c r="S517" s="40" t="s">
        <v>1264</v>
      </c>
      <c r="T517" s="40" t="s">
        <v>1265</v>
      </c>
      <c r="U517" s="40" t="s">
        <v>62</v>
      </c>
      <c r="V517" s="40" t="s">
        <v>63</v>
      </c>
      <c r="W517" s="41" t="s">
        <v>37</v>
      </c>
      <c r="X517" s="41" t="s">
        <v>1266</v>
      </c>
      <c r="Y517" s="41" t="s">
        <v>31</v>
      </c>
      <c r="Z517" s="41" t="s">
        <v>7512</v>
      </c>
      <c r="AA517" s="41" t="s">
        <v>32</v>
      </c>
      <c r="AB517" s="41" t="s">
        <v>32</v>
      </c>
      <c r="AC517" s="41" t="s">
        <v>32</v>
      </c>
      <c r="AD517" s="41" t="s">
        <v>189</v>
      </c>
      <c r="AE517" s="41"/>
      <c r="AF517" s="41"/>
      <c r="AG517" s="41" t="s">
        <v>190</v>
      </c>
      <c r="AH517" s="41"/>
      <c r="AI517" s="43"/>
      <c r="AJ517" s="41"/>
      <c r="AK517" s="43"/>
      <c r="AL517" s="41"/>
      <c r="AM517" s="41" t="s">
        <v>61</v>
      </c>
      <c r="AN517" s="41" t="s">
        <v>61</v>
      </c>
      <c r="AO517" s="41" t="s">
        <v>8142</v>
      </c>
      <c r="AP517" s="41" t="s">
        <v>1029</v>
      </c>
      <c r="AQ517" s="41"/>
      <c r="AR517" s="41" t="s">
        <v>10420</v>
      </c>
      <c r="AS517" s="41" t="s">
        <v>10421</v>
      </c>
      <c r="AT517" s="41" t="s">
        <v>1029</v>
      </c>
      <c r="AU517" s="40" t="s">
        <v>10073</v>
      </c>
      <c r="AV517" s="40" t="s">
        <v>673</v>
      </c>
      <c r="AW517" s="40" t="s">
        <v>10330</v>
      </c>
      <c r="AX517" s="40" t="s">
        <v>10331</v>
      </c>
    </row>
    <row r="518" spans="1:50" x14ac:dyDescent="0.2">
      <c r="A518" s="40" t="s">
        <v>10424</v>
      </c>
      <c r="B518" s="40" t="s">
        <v>10639</v>
      </c>
      <c r="C518" s="40" t="s">
        <v>11911</v>
      </c>
      <c r="D518" s="40" t="s">
        <v>187</v>
      </c>
      <c r="E518" s="48">
        <v>854100</v>
      </c>
      <c r="F518" s="48">
        <v>0</v>
      </c>
      <c r="G518" s="49">
        <v>854100</v>
      </c>
      <c r="H518" s="41" t="s">
        <v>558</v>
      </c>
      <c r="I518" s="41" t="s">
        <v>188</v>
      </c>
      <c r="J518" s="42" t="s">
        <v>150</v>
      </c>
      <c r="K518" s="40" t="s">
        <v>4231</v>
      </c>
      <c r="L518" s="40" t="s">
        <v>4232</v>
      </c>
      <c r="M518" s="40" t="s">
        <v>140</v>
      </c>
      <c r="N518" s="40" t="s">
        <v>141</v>
      </c>
      <c r="O518" s="40" t="s">
        <v>4233</v>
      </c>
      <c r="P518" s="40" t="s">
        <v>143</v>
      </c>
      <c r="Q518" s="40" t="s">
        <v>148</v>
      </c>
      <c r="R518" s="40" t="s">
        <v>149</v>
      </c>
      <c r="S518" s="40" t="s">
        <v>1264</v>
      </c>
      <c r="T518" s="40" t="s">
        <v>1265</v>
      </c>
      <c r="U518" s="40" t="s">
        <v>62</v>
      </c>
      <c r="V518" s="40" t="s">
        <v>63</v>
      </c>
      <c r="W518" s="41" t="s">
        <v>37</v>
      </c>
      <c r="X518" s="41" t="s">
        <v>1266</v>
      </c>
      <c r="Y518" s="41" t="s">
        <v>31</v>
      </c>
      <c r="Z518" s="41" t="s">
        <v>7512</v>
      </c>
      <c r="AA518" s="41" t="s">
        <v>32</v>
      </c>
      <c r="AB518" s="41" t="s">
        <v>32</v>
      </c>
      <c r="AC518" s="41" t="s">
        <v>32</v>
      </c>
      <c r="AD518" s="41" t="s">
        <v>189</v>
      </c>
      <c r="AE518" s="41"/>
      <c r="AF518" s="41"/>
      <c r="AG518" s="41" t="s">
        <v>190</v>
      </c>
      <c r="AH518" s="41"/>
      <c r="AI518" s="43"/>
      <c r="AJ518" s="41"/>
      <c r="AK518" s="43"/>
      <c r="AL518" s="41"/>
      <c r="AM518" s="41" t="s">
        <v>61</v>
      </c>
      <c r="AN518" s="41" t="s">
        <v>61</v>
      </c>
      <c r="AO518" s="41" t="s">
        <v>8145</v>
      </c>
      <c r="AP518" s="41" t="s">
        <v>1029</v>
      </c>
      <c r="AQ518" s="41"/>
      <c r="AR518" s="41" t="s">
        <v>10423</v>
      </c>
      <c r="AS518" s="41" t="s">
        <v>10424</v>
      </c>
      <c r="AT518" s="41" t="s">
        <v>1029</v>
      </c>
      <c r="AU518" s="40" t="s">
        <v>10073</v>
      </c>
      <c r="AV518" s="40" t="s">
        <v>673</v>
      </c>
      <c r="AW518" s="40" t="s">
        <v>10330</v>
      </c>
      <c r="AX518" s="40" t="s">
        <v>10331</v>
      </c>
    </row>
    <row r="519" spans="1:50" x14ac:dyDescent="0.2">
      <c r="A519" s="40" t="s">
        <v>10427</v>
      </c>
      <c r="B519" s="40" t="s">
        <v>10639</v>
      </c>
      <c r="C519" s="40" t="s">
        <v>11912</v>
      </c>
      <c r="D519" s="40" t="s">
        <v>187</v>
      </c>
      <c r="E519" s="48">
        <v>854100</v>
      </c>
      <c r="F519" s="48">
        <v>0</v>
      </c>
      <c r="G519" s="49">
        <v>854100</v>
      </c>
      <c r="H519" s="41" t="s">
        <v>558</v>
      </c>
      <c r="I519" s="41" t="s">
        <v>188</v>
      </c>
      <c r="J519" s="42" t="s">
        <v>150</v>
      </c>
      <c r="K519" s="40" t="s">
        <v>4236</v>
      </c>
      <c r="L519" s="40" t="s">
        <v>4237</v>
      </c>
      <c r="M519" s="40" t="s">
        <v>140</v>
      </c>
      <c r="N519" s="40" t="s">
        <v>141</v>
      </c>
      <c r="O519" s="40" t="s">
        <v>4238</v>
      </c>
      <c r="P519" s="40" t="s">
        <v>143</v>
      </c>
      <c r="Q519" s="40" t="s">
        <v>148</v>
      </c>
      <c r="R519" s="40" t="s">
        <v>149</v>
      </c>
      <c r="S519" s="40" t="s">
        <v>1264</v>
      </c>
      <c r="T519" s="40" t="s">
        <v>1265</v>
      </c>
      <c r="U519" s="40" t="s">
        <v>62</v>
      </c>
      <c r="V519" s="40" t="s">
        <v>63</v>
      </c>
      <c r="W519" s="41" t="s">
        <v>37</v>
      </c>
      <c r="X519" s="41" t="s">
        <v>1266</v>
      </c>
      <c r="Y519" s="41" t="s">
        <v>31</v>
      </c>
      <c r="Z519" s="41" t="s">
        <v>7512</v>
      </c>
      <c r="AA519" s="41" t="s">
        <v>32</v>
      </c>
      <c r="AB519" s="41" t="s">
        <v>32</v>
      </c>
      <c r="AC519" s="41" t="s">
        <v>32</v>
      </c>
      <c r="AD519" s="41" t="s">
        <v>189</v>
      </c>
      <c r="AE519" s="41"/>
      <c r="AF519" s="41"/>
      <c r="AG519" s="41" t="s">
        <v>190</v>
      </c>
      <c r="AH519" s="41"/>
      <c r="AI519" s="43"/>
      <c r="AJ519" s="41"/>
      <c r="AK519" s="43"/>
      <c r="AL519" s="41"/>
      <c r="AM519" s="41" t="s">
        <v>61</v>
      </c>
      <c r="AN519" s="41" t="s">
        <v>61</v>
      </c>
      <c r="AO519" s="41" t="s">
        <v>8148</v>
      </c>
      <c r="AP519" s="41" t="s">
        <v>1029</v>
      </c>
      <c r="AQ519" s="41"/>
      <c r="AR519" s="41" t="s">
        <v>10426</v>
      </c>
      <c r="AS519" s="41" t="s">
        <v>10427</v>
      </c>
      <c r="AT519" s="41" t="s">
        <v>1029</v>
      </c>
      <c r="AU519" s="40" t="s">
        <v>10073</v>
      </c>
      <c r="AV519" s="40" t="s">
        <v>673</v>
      </c>
      <c r="AW519" s="40" t="s">
        <v>10330</v>
      </c>
      <c r="AX519" s="40" t="s">
        <v>10331</v>
      </c>
    </row>
    <row r="520" spans="1:50" x14ac:dyDescent="0.2">
      <c r="A520" s="40" t="s">
        <v>10430</v>
      </c>
      <c r="B520" s="40" t="s">
        <v>10639</v>
      </c>
      <c r="C520" s="40" t="s">
        <v>11912</v>
      </c>
      <c r="D520" s="40" t="s">
        <v>187</v>
      </c>
      <c r="E520" s="48">
        <v>854100</v>
      </c>
      <c r="F520" s="48">
        <v>0</v>
      </c>
      <c r="G520" s="49">
        <v>854100</v>
      </c>
      <c r="H520" s="41" t="s">
        <v>558</v>
      </c>
      <c r="I520" s="41" t="s">
        <v>188</v>
      </c>
      <c r="J520" s="42" t="s">
        <v>150</v>
      </c>
      <c r="K520" s="40" t="s">
        <v>6741</v>
      </c>
      <c r="L520" s="40" t="s">
        <v>6742</v>
      </c>
      <c r="M520" s="40" t="s">
        <v>140</v>
      </c>
      <c r="N520" s="40" t="s">
        <v>141</v>
      </c>
      <c r="O520" s="40" t="s">
        <v>6743</v>
      </c>
      <c r="P520" s="40" t="s">
        <v>143</v>
      </c>
      <c r="Q520" s="40" t="s">
        <v>148</v>
      </c>
      <c r="R520" s="40" t="s">
        <v>149</v>
      </c>
      <c r="S520" s="40" t="s">
        <v>1264</v>
      </c>
      <c r="T520" s="40" t="s">
        <v>1265</v>
      </c>
      <c r="U520" s="40" t="s">
        <v>62</v>
      </c>
      <c r="V520" s="40" t="s">
        <v>63</v>
      </c>
      <c r="W520" s="41" t="s">
        <v>37</v>
      </c>
      <c r="X520" s="41" t="s">
        <v>1266</v>
      </c>
      <c r="Y520" s="41" t="s">
        <v>31</v>
      </c>
      <c r="Z520" s="41" t="s">
        <v>7512</v>
      </c>
      <c r="AA520" s="41" t="s">
        <v>32</v>
      </c>
      <c r="AB520" s="41" t="s">
        <v>32</v>
      </c>
      <c r="AC520" s="41" t="s">
        <v>32</v>
      </c>
      <c r="AD520" s="41" t="s">
        <v>189</v>
      </c>
      <c r="AE520" s="41"/>
      <c r="AF520" s="41"/>
      <c r="AG520" s="41" t="s">
        <v>190</v>
      </c>
      <c r="AH520" s="41"/>
      <c r="AI520" s="43"/>
      <c r="AJ520" s="41"/>
      <c r="AK520" s="43"/>
      <c r="AL520" s="41"/>
      <c r="AM520" s="41" t="s">
        <v>61</v>
      </c>
      <c r="AN520" s="41" t="s">
        <v>61</v>
      </c>
      <c r="AO520" s="41" t="s">
        <v>8151</v>
      </c>
      <c r="AP520" s="41" t="s">
        <v>1029</v>
      </c>
      <c r="AQ520" s="41"/>
      <c r="AR520" s="41" t="s">
        <v>10429</v>
      </c>
      <c r="AS520" s="41" t="s">
        <v>10430</v>
      </c>
      <c r="AT520" s="41" t="s">
        <v>1029</v>
      </c>
      <c r="AU520" s="40" t="s">
        <v>10073</v>
      </c>
      <c r="AV520" s="40" t="s">
        <v>673</v>
      </c>
      <c r="AW520" s="40" t="s">
        <v>10330</v>
      </c>
      <c r="AX520" s="40" t="s">
        <v>10331</v>
      </c>
    </row>
    <row r="521" spans="1:50" x14ac:dyDescent="0.2">
      <c r="A521" s="40" t="s">
        <v>10433</v>
      </c>
      <c r="B521" s="40" t="s">
        <v>10639</v>
      </c>
      <c r="C521" s="40" t="s">
        <v>11913</v>
      </c>
      <c r="D521" s="40" t="s">
        <v>187</v>
      </c>
      <c r="E521" s="48">
        <v>854100</v>
      </c>
      <c r="F521" s="48">
        <v>0</v>
      </c>
      <c r="G521" s="49">
        <v>854100</v>
      </c>
      <c r="H521" s="41" t="s">
        <v>558</v>
      </c>
      <c r="I521" s="41" t="s">
        <v>188</v>
      </c>
      <c r="J521" s="42" t="s">
        <v>150</v>
      </c>
      <c r="K521" s="40" t="s">
        <v>6747</v>
      </c>
      <c r="L521" s="40" t="s">
        <v>6748</v>
      </c>
      <c r="M521" s="40" t="s">
        <v>140</v>
      </c>
      <c r="N521" s="40" t="s">
        <v>141</v>
      </c>
      <c r="O521" s="40" t="s">
        <v>6749</v>
      </c>
      <c r="P521" s="40" t="s">
        <v>143</v>
      </c>
      <c r="Q521" s="40" t="s">
        <v>148</v>
      </c>
      <c r="R521" s="40" t="s">
        <v>149</v>
      </c>
      <c r="S521" s="40" t="s">
        <v>1264</v>
      </c>
      <c r="T521" s="40" t="s">
        <v>1265</v>
      </c>
      <c r="U521" s="40" t="s">
        <v>62</v>
      </c>
      <c r="V521" s="40" t="s">
        <v>63</v>
      </c>
      <c r="W521" s="41" t="s">
        <v>37</v>
      </c>
      <c r="X521" s="41" t="s">
        <v>1266</v>
      </c>
      <c r="Y521" s="41" t="s">
        <v>31</v>
      </c>
      <c r="Z521" s="41" t="s">
        <v>7512</v>
      </c>
      <c r="AA521" s="41" t="s">
        <v>32</v>
      </c>
      <c r="AB521" s="41" t="s">
        <v>32</v>
      </c>
      <c r="AC521" s="41" t="s">
        <v>32</v>
      </c>
      <c r="AD521" s="41" t="s">
        <v>189</v>
      </c>
      <c r="AE521" s="41"/>
      <c r="AF521" s="41"/>
      <c r="AG521" s="41" t="s">
        <v>190</v>
      </c>
      <c r="AH521" s="41"/>
      <c r="AI521" s="43"/>
      <c r="AJ521" s="41"/>
      <c r="AK521" s="43"/>
      <c r="AL521" s="41"/>
      <c r="AM521" s="41" t="s">
        <v>61</v>
      </c>
      <c r="AN521" s="41" t="s">
        <v>61</v>
      </c>
      <c r="AO521" s="41" t="s">
        <v>8153</v>
      </c>
      <c r="AP521" s="41" t="s">
        <v>1029</v>
      </c>
      <c r="AQ521" s="41"/>
      <c r="AR521" s="41" t="s">
        <v>10432</v>
      </c>
      <c r="AS521" s="41" t="s">
        <v>10433</v>
      </c>
      <c r="AT521" s="41" t="s">
        <v>1029</v>
      </c>
      <c r="AU521" s="40" t="s">
        <v>10073</v>
      </c>
      <c r="AV521" s="40" t="s">
        <v>673</v>
      </c>
      <c r="AW521" s="40" t="s">
        <v>10330</v>
      </c>
      <c r="AX521" s="40" t="s">
        <v>10331</v>
      </c>
    </row>
    <row r="522" spans="1:50" x14ac:dyDescent="0.2">
      <c r="A522" s="40" t="s">
        <v>10436</v>
      </c>
      <c r="B522" s="40" t="s">
        <v>10639</v>
      </c>
      <c r="C522" s="40" t="s">
        <v>11913</v>
      </c>
      <c r="D522" s="40" t="s">
        <v>187</v>
      </c>
      <c r="E522" s="48">
        <v>854100</v>
      </c>
      <c r="F522" s="48">
        <v>0</v>
      </c>
      <c r="G522" s="49">
        <v>854100</v>
      </c>
      <c r="H522" s="41" t="s">
        <v>558</v>
      </c>
      <c r="I522" s="41" t="s">
        <v>188</v>
      </c>
      <c r="J522" s="42" t="s">
        <v>150</v>
      </c>
      <c r="K522" s="40" t="s">
        <v>6753</v>
      </c>
      <c r="L522" s="40" t="s">
        <v>6754</v>
      </c>
      <c r="M522" s="40" t="s">
        <v>140</v>
      </c>
      <c r="N522" s="40" t="s">
        <v>141</v>
      </c>
      <c r="O522" s="40" t="s">
        <v>6755</v>
      </c>
      <c r="P522" s="40" t="s">
        <v>143</v>
      </c>
      <c r="Q522" s="40" t="s">
        <v>148</v>
      </c>
      <c r="R522" s="40" t="s">
        <v>149</v>
      </c>
      <c r="S522" s="40" t="s">
        <v>1264</v>
      </c>
      <c r="T522" s="40" t="s">
        <v>1265</v>
      </c>
      <c r="U522" s="40" t="s">
        <v>62</v>
      </c>
      <c r="V522" s="40" t="s">
        <v>63</v>
      </c>
      <c r="W522" s="41" t="s">
        <v>37</v>
      </c>
      <c r="X522" s="41" t="s">
        <v>1266</v>
      </c>
      <c r="Y522" s="41" t="s">
        <v>31</v>
      </c>
      <c r="Z522" s="41" t="s">
        <v>7512</v>
      </c>
      <c r="AA522" s="41" t="s">
        <v>32</v>
      </c>
      <c r="AB522" s="41" t="s">
        <v>32</v>
      </c>
      <c r="AC522" s="41" t="s">
        <v>32</v>
      </c>
      <c r="AD522" s="41" t="s">
        <v>189</v>
      </c>
      <c r="AE522" s="41"/>
      <c r="AF522" s="41"/>
      <c r="AG522" s="41" t="s">
        <v>190</v>
      </c>
      <c r="AH522" s="41"/>
      <c r="AI522" s="43"/>
      <c r="AJ522" s="41"/>
      <c r="AK522" s="43"/>
      <c r="AL522" s="41"/>
      <c r="AM522" s="41" t="s">
        <v>61</v>
      </c>
      <c r="AN522" s="41" t="s">
        <v>61</v>
      </c>
      <c r="AO522" s="41" t="s">
        <v>8155</v>
      </c>
      <c r="AP522" s="41" t="s">
        <v>1029</v>
      </c>
      <c r="AQ522" s="41"/>
      <c r="AR522" s="41" t="s">
        <v>10435</v>
      </c>
      <c r="AS522" s="41" t="s">
        <v>10436</v>
      </c>
      <c r="AT522" s="41" t="s">
        <v>1029</v>
      </c>
      <c r="AU522" s="40" t="s">
        <v>10073</v>
      </c>
      <c r="AV522" s="40" t="s">
        <v>673</v>
      </c>
      <c r="AW522" s="40" t="s">
        <v>10330</v>
      </c>
      <c r="AX522" s="40" t="s">
        <v>10331</v>
      </c>
    </row>
    <row r="523" spans="1:50" x14ac:dyDescent="0.2">
      <c r="A523" s="40" t="s">
        <v>10439</v>
      </c>
      <c r="B523" s="40" t="s">
        <v>10639</v>
      </c>
      <c r="C523" s="40" t="s">
        <v>11913</v>
      </c>
      <c r="D523" s="40" t="s">
        <v>187</v>
      </c>
      <c r="E523" s="48">
        <v>854100</v>
      </c>
      <c r="F523" s="48">
        <v>0</v>
      </c>
      <c r="G523" s="49">
        <v>854100</v>
      </c>
      <c r="H523" s="41" t="s">
        <v>558</v>
      </c>
      <c r="I523" s="41" t="s">
        <v>188</v>
      </c>
      <c r="J523" s="42" t="s">
        <v>150</v>
      </c>
      <c r="K523" s="40" t="s">
        <v>6759</v>
      </c>
      <c r="L523" s="40" t="s">
        <v>6760</v>
      </c>
      <c r="M523" s="40" t="s">
        <v>140</v>
      </c>
      <c r="N523" s="40" t="s">
        <v>141</v>
      </c>
      <c r="O523" s="40" t="s">
        <v>6761</v>
      </c>
      <c r="P523" s="40" t="s">
        <v>143</v>
      </c>
      <c r="Q523" s="40" t="s">
        <v>148</v>
      </c>
      <c r="R523" s="40" t="s">
        <v>149</v>
      </c>
      <c r="S523" s="40" t="s">
        <v>1264</v>
      </c>
      <c r="T523" s="40" t="s">
        <v>1265</v>
      </c>
      <c r="U523" s="40" t="s">
        <v>62</v>
      </c>
      <c r="V523" s="40" t="s">
        <v>63</v>
      </c>
      <c r="W523" s="41" t="s">
        <v>37</v>
      </c>
      <c r="X523" s="41" t="s">
        <v>1266</v>
      </c>
      <c r="Y523" s="41" t="s">
        <v>31</v>
      </c>
      <c r="Z523" s="41" t="s">
        <v>7512</v>
      </c>
      <c r="AA523" s="41" t="s">
        <v>32</v>
      </c>
      <c r="AB523" s="41" t="s">
        <v>32</v>
      </c>
      <c r="AC523" s="41" t="s">
        <v>32</v>
      </c>
      <c r="AD523" s="41" t="s">
        <v>189</v>
      </c>
      <c r="AE523" s="41"/>
      <c r="AF523" s="41"/>
      <c r="AG523" s="41" t="s">
        <v>190</v>
      </c>
      <c r="AH523" s="41"/>
      <c r="AI523" s="43"/>
      <c r="AJ523" s="41"/>
      <c r="AK523" s="43"/>
      <c r="AL523" s="41"/>
      <c r="AM523" s="41" t="s">
        <v>61</v>
      </c>
      <c r="AN523" s="41" t="s">
        <v>61</v>
      </c>
      <c r="AO523" s="41" t="s">
        <v>8157</v>
      </c>
      <c r="AP523" s="41" t="s">
        <v>1029</v>
      </c>
      <c r="AQ523" s="41"/>
      <c r="AR523" s="41" t="s">
        <v>10438</v>
      </c>
      <c r="AS523" s="41" t="s">
        <v>10439</v>
      </c>
      <c r="AT523" s="41" t="s">
        <v>1029</v>
      </c>
      <c r="AU523" s="40" t="s">
        <v>10073</v>
      </c>
      <c r="AV523" s="40" t="s">
        <v>673</v>
      </c>
      <c r="AW523" s="40" t="s">
        <v>10330</v>
      </c>
      <c r="AX523" s="40" t="s">
        <v>10331</v>
      </c>
    </row>
    <row r="524" spans="1:50" x14ac:dyDescent="0.2">
      <c r="A524" s="40" t="s">
        <v>10442</v>
      </c>
      <c r="B524" s="40" t="s">
        <v>10639</v>
      </c>
      <c r="C524" s="40" t="s">
        <v>11910</v>
      </c>
      <c r="D524" s="40" t="s">
        <v>187</v>
      </c>
      <c r="E524" s="48">
        <v>854100</v>
      </c>
      <c r="F524" s="48">
        <v>0</v>
      </c>
      <c r="G524" s="49">
        <v>854100</v>
      </c>
      <c r="H524" s="41" t="s">
        <v>558</v>
      </c>
      <c r="I524" s="41" t="s">
        <v>188</v>
      </c>
      <c r="J524" s="42" t="s">
        <v>150</v>
      </c>
      <c r="K524" s="40" t="s">
        <v>6765</v>
      </c>
      <c r="L524" s="40" t="s">
        <v>6766</v>
      </c>
      <c r="M524" s="40" t="s">
        <v>140</v>
      </c>
      <c r="N524" s="40" t="s">
        <v>141</v>
      </c>
      <c r="O524" s="40" t="s">
        <v>6767</v>
      </c>
      <c r="P524" s="40" t="s">
        <v>143</v>
      </c>
      <c r="Q524" s="40" t="s">
        <v>151</v>
      </c>
      <c r="R524" s="40" t="s">
        <v>152</v>
      </c>
      <c r="S524" s="40" t="s">
        <v>1264</v>
      </c>
      <c r="T524" s="40" t="s">
        <v>1265</v>
      </c>
      <c r="U524" s="40" t="s">
        <v>62</v>
      </c>
      <c r="V524" s="40" t="s">
        <v>63</v>
      </c>
      <c r="W524" s="41" t="s">
        <v>37</v>
      </c>
      <c r="X524" s="41" t="s">
        <v>1266</v>
      </c>
      <c r="Y524" s="41" t="s">
        <v>31</v>
      </c>
      <c r="Z524" s="41" t="s">
        <v>7512</v>
      </c>
      <c r="AA524" s="41" t="s">
        <v>32</v>
      </c>
      <c r="AB524" s="41" t="s">
        <v>32</v>
      </c>
      <c r="AC524" s="41" t="s">
        <v>32</v>
      </c>
      <c r="AD524" s="41" t="s">
        <v>189</v>
      </c>
      <c r="AE524" s="41"/>
      <c r="AF524" s="41"/>
      <c r="AG524" s="41" t="s">
        <v>190</v>
      </c>
      <c r="AH524" s="41"/>
      <c r="AI524" s="43"/>
      <c r="AJ524" s="41"/>
      <c r="AK524" s="43"/>
      <c r="AL524" s="41"/>
      <c r="AM524" s="41" t="s">
        <v>61</v>
      </c>
      <c r="AN524" s="41" t="s">
        <v>61</v>
      </c>
      <c r="AO524" s="41" t="s">
        <v>8159</v>
      </c>
      <c r="AP524" s="41" t="s">
        <v>1029</v>
      </c>
      <c r="AQ524" s="41"/>
      <c r="AR524" s="41" t="s">
        <v>10441</v>
      </c>
      <c r="AS524" s="41" t="s">
        <v>10442</v>
      </c>
      <c r="AT524" s="41" t="s">
        <v>1029</v>
      </c>
      <c r="AU524" s="40" t="s">
        <v>10073</v>
      </c>
      <c r="AV524" s="40" t="s">
        <v>673</v>
      </c>
      <c r="AW524" s="40" t="s">
        <v>10330</v>
      </c>
      <c r="AX524" s="40" t="s">
        <v>10331</v>
      </c>
    </row>
    <row r="525" spans="1:50" x14ac:dyDescent="0.2">
      <c r="A525" s="40" t="s">
        <v>10445</v>
      </c>
      <c r="B525" s="40" t="s">
        <v>10639</v>
      </c>
      <c r="C525" s="40" t="s">
        <v>11914</v>
      </c>
      <c r="D525" s="40" t="s">
        <v>187</v>
      </c>
      <c r="E525" s="48">
        <v>854100</v>
      </c>
      <c r="F525" s="48">
        <v>0</v>
      </c>
      <c r="G525" s="49">
        <v>854100</v>
      </c>
      <c r="H525" s="41" t="s">
        <v>558</v>
      </c>
      <c r="I525" s="41" t="s">
        <v>188</v>
      </c>
      <c r="J525" s="42" t="s">
        <v>150</v>
      </c>
      <c r="K525" s="40" t="s">
        <v>6771</v>
      </c>
      <c r="L525" s="40" t="s">
        <v>6772</v>
      </c>
      <c r="M525" s="40" t="s">
        <v>140</v>
      </c>
      <c r="N525" s="40" t="s">
        <v>141</v>
      </c>
      <c r="O525" s="40" t="s">
        <v>6773</v>
      </c>
      <c r="P525" s="40" t="s">
        <v>143</v>
      </c>
      <c r="Q525" s="40" t="s">
        <v>148</v>
      </c>
      <c r="R525" s="40" t="s">
        <v>149</v>
      </c>
      <c r="S525" s="40" t="s">
        <v>1264</v>
      </c>
      <c r="T525" s="40" t="s">
        <v>1265</v>
      </c>
      <c r="U525" s="40" t="s">
        <v>62</v>
      </c>
      <c r="V525" s="40" t="s">
        <v>63</v>
      </c>
      <c r="W525" s="41" t="s">
        <v>37</v>
      </c>
      <c r="X525" s="41" t="s">
        <v>1266</v>
      </c>
      <c r="Y525" s="41" t="s">
        <v>31</v>
      </c>
      <c r="Z525" s="41" t="s">
        <v>7512</v>
      </c>
      <c r="AA525" s="41" t="s">
        <v>32</v>
      </c>
      <c r="AB525" s="41" t="s">
        <v>32</v>
      </c>
      <c r="AC525" s="41" t="s">
        <v>32</v>
      </c>
      <c r="AD525" s="41" t="s">
        <v>189</v>
      </c>
      <c r="AE525" s="41"/>
      <c r="AF525" s="41"/>
      <c r="AG525" s="41" t="s">
        <v>190</v>
      </c>
      <c r="AH525" s="41"/>
      <c r="AI525" s="43"/>
      <c r="AJ525" s="41"/>
      <c r="AK525" s="43"/>
      <c r="AL525" s="41"/>
      <c r="AM525" s="41" t="s">
        <v>61</v>
      </c>
      <c r="AN525" s="41" t="s">
        <v>61</v>
      </c>
      <c r="AO525" s="41" t="s">
        <v>8162</v>
      </c>
      <c r="AP525" s="41" t="s">
        <v>1029</v>
      </c>
      <c r="AQ525" s="41"/>
      <c r="AR525" s="41" t="s">
        <v>10444</v>
      </c>
      <c r="AS525" s="41" t="s">
        <v>10445</v>
      </c>
      <c r="AT525" s="41" t="s">
        <v>1029</v>
      </c>
      <c r="AU525" s="40" t="s">
        <v>10073</v>
      </c>
      <c r="AV525" s="40" t="s">
        <v>673</v>
      </c>
      <c r="AW525" s="40" t="s">
        <v>10330</v>
      </c>
      <c r="AX525" s="40" t="s">
        <v>10331</v>
      </c>
    </row>
    <row r="526" spans="1:50" x14ac:dyDescent="0.2">
      <c r="A526" s="40" t="s">
        <v>10448</v>
      </c>
      <c r="B526" s="40" t="s">
        <v>10639</v>
      </c>
      <c r="C526" s="40" t="s">
        <v>11914</v>
      </c>
      <c r="D526" s="40" t="s">
        <v>187</v>
      </c>
      <c r="E526" s="48">
        <v>854100</v>
      </c>
      <c r="F526" s="48">
        <v>0</v>
      </c>
      <c r="G526" s="49">
        <v>854100</v>
      </c>
      <c r="H526" s="41" t="s">
        <v>558</v>
      </c>
      <c r="I526" s="41" t="s">
        <v>188</v>
      </c>
      <c r="J526" s="42" t="s">
        <v>150</v>
      </c>
      <c r="K526" s="40" t="s">
        <v>6777</v>
      </c>
      <c r="L526" s="40" t="s">
        <v>6778</v>
      </c>
      <c r="M526" s="40" t="s">
        <v>140</v>
      </c>
      <c r="N526" s="40" t="s">
        <v>141</v>
      </c>
      <c r="O526" s="40" t="s">
        <v>6779</v>
      </c>
      <c r="P526" s="40" t="s">
        <v>143</v>
      </c>
      <c r="Q526" s="40" t="s">
        <v>148</v>
      </c>
      <c r="R526" s="40" t="s">
        <v>149</v>
      </c>
      <c r="S526" s="40" t="s">
        <v>1264</v>
      </c>
      <c r="T526" s="40" t="s">
        <v>1265</v>
      </c>
      <c r="U526" s="40" t="s">
        <v>62</v>
      </c>
      <c r="V526" s="40" t="s">
        <v>63</v>
      </c>
      <c r="W526" s="41" t="s">
        <v>37</v>
      </c>
      <c r="X526" s="41" t="s">
        <v>1266</v>
      </c>
      <c r="Y526" s="41" t="s">
        <v>31</v>
      </c>
      <c r="Z526" s="41" t="s">
        <v>7512</v>
      </c>
      <c r="AA526" s="41" t="s">
        <v>32</v>
      </c>
      <c r="AB526" s="41" t="s">
        <v>32</v>
      </c>
      <c r="AC526" s="41" t="s">
        <v>32</v>
      </c>
      <c r="AD526" s="41" t="s">
        <v>189</v>
      </c>
      <c r="AE526" s="41"/>
      <c r="AF526" s="41"/>
      <c r="AG526" s="41" t="s">
        <v>190</v>
      </c>
      <c r="AH526" s="41"/>
      <c r="AI526" s="43"/>
      <c r="AJ526" s="41"/>
      <c r="AK526" s="43"/>
      <c r="AL526" s="41"/>
      <c r="AM526" s="41" t="s">
        <v>61</v>
      </c>
      <c r="AN526" s="41" t="s">
        <v>61</v>
      </c>
      <c r="AO526" s="41" t="s">
        <v>8165</v>
      </c>
      <c r="AP526" s="41" t="s">
        <v>1029</v>
      </c>
      <c r="AQ526" s="41"/>
      <c r="AR526" s="41" t="s">
        <v>10447</v>
      </c>
      <c r="AS526" s="41" t="s">
        <v>10448</v>
      </c>
      <c r="AT526" s="41" t="s">
        <v>1029</v>
      </c>
      <c r="AU526" s="40" t="s">
        <v>10073</v>
      </c>
      <c r="AV526" s="40" t="s">
        <v>673</v>
      </c>
      <c r="AW526" s="40" t="s">
        <v>10330</v>
      </c>
      <c r="AX526" s="40" t="s">
        <v>10331</v>
      </c>
    </row>
    <row r="527" spans="1:50" x14ac:dyDescent="0.2">
      <c r="A527" s="40" t="s">
        <v>10451</v>
      </c>
      <c r="B527" s="40" t="s">
        <v>10639</v>
      </c>
      <c r="C527" s="40" t="s">
        <v>11905</v>
      </c>
      <c r="D527" s="40" t="s">
        <v>187</v>
      </c>
      <c r="E527" s="48">
        <v>854100</v>
      </c>
      <c r="F527" s="48">
        <v>0</v>
      </c>
      <c r="G527" s="49">
        <v>854100</v>
      </c>
      <c r="H527" s="41" t="s">
        <v>558</v>
      </c>
      <c r="I527" s="41" t="s">
        <v>188</v>
      </c>
      <c r="J527" s="42" t="s">
        <v>150</v>
      </c>
      <c r="K527" s="40" t="s">
        <v>6783</v>
      </c>
      <c r="L527" s="40" t="s">
        <v>6784</v>
      </c>
      <c r="M527" s="40" t="s">
        <v>140</v>
      </c>
      <c r="N527" s="40" t="s">
        <v>141</v>
      </c>
      <c r="O527" s="40" t="s">
        <v>6785</v>
      </c>
      <c r="P527" s="40" t="s">
        <v>143</v>
      </c>
      <c r="Q527" s="40" t="s">
        <v>148</v>
      </c>
      <c r="R527" s="40" t="s">
        <v>149</v>
      </c>
      <c r="S527" s="40" t="s">
        <v>1264</v>
      </c>
      <c r="T527" s="40" t="s">
        <v>1265</v>
      </c>
      <c r="U527" s="40" t="s">
        <v>62</v>
      </c>
      <c r="V527" s="40" t="s">
        <v>63</v>
      </c>
      <c r="W527" s="41" t="s">
        <v>37</v>
      </c>
      <c r="X527" s="41" t="s">
        <v>1266</v>
      </c>
      <c r="Y527" s="41" t="s">
        <v>31</v>
      </c>
      <c r="Z527" s="41" t="s">
        <v>7512</v>
      </c>
      <c r="AA527" s="41" t="s">
        <v>32</v>
      </c>
      <c r="AB527" s="41" t="s">
        <v>32</v>
      </c>
      <c r="AC527" s="41" t="s">
        <v>32</v>
      </c>
      <c r="AD527" s="41" t="s">
        <v>189</v>
      </c>
      <c r="AE527" s="41"/>
      <c r="AF527" s="41"/>
      <c r="AG527" s="41" t="s">
        <v>190</v>
      </c>
      <c r="AH527" s="41"/>
      <c r="AI527" s="43"/>
      <c r="AJ527" s="41"/>
      <c r="AK527" s="43"/>
      <c r="AL527" s="41"/>
      <c r="AM527" s="41" t="s">
        <v>61</v>
      </c>
      <c r="AN527" s="41" t="s">
        <v>61</v>
      </c>
      <c r="AO527" s="41" t="s">
        <v>8168</v>
      </c>
      <c r="AP527" s="41" t="s">
        <v>1029</v>
      </c>
      <c r="AQ527" s="41"/>
      <c r="AR527" s="41" t="s">
        <v>10450</v>
      </c>
      <c r="AS527" s="41" t="s">
        <v>10451</v>
      </c>
      <c r="AT527" s="41" t="s">
        <v>1029</v>
      </c>
      <c r="AU527" s="40" t="s">
        <v>10073</v>
      </c>
      <c r="AV527" s="40" t="s">
        <v>673</v>
      </c>
      <c r="AW527" s="40" t="s">
        <v>10330</v>
      </c>
      <c r="AX527" s="40" t="s">
        <v>10331</v>
      </c>
    </row>
    <row r="528" spans="1:50" x14ac:dyDescent="0.2">
      <c r="A528" s="40" t="s">
        <v>10454</v>
      </c>
      <c r="B528" s="40" t="s">
        <v>10639</v>
      </c>
      <c r="C528" s="40" t="s">
        <v>11915</v>
      </c>
      <c r="D528" s="40" t="s">
        <v>187</v>
      </c>
      <c r="E528" s="48">
        <v>854100</v>
      </c>
      <c r="F528" s="48">
        <v>0</v>
      </c>
      <c r="G528" s="49">
        <v>854100</v>
      </c>
      <c r="H528" s="41" t="s">
        <v>558</v>
      </c>
      <c r="I528" s="41" t="s">
        <v>188</v>
      </c>
      <c r="J528" s="42" t="s">
        <v>150</v>
      </c>
      <c r="K528" s="40" t="s">
        <v>6789</v>
      </c>
      <c r="L528" s="40" t="s">
        <v>6790</v>
      </c>
      <c r="M528" s="40" t="s">
        <v>140</v>
      </c>
      <c r="N528" s="40" t="s">
        <v>141</v>
      </c>
      <c r="O528" s="40" t="s">
        <v>6791</v>
      </c>
      <c r="P528" s="40" t="s">
        <v>143</v>
      </c>
      <c r="Q528" s="40" t="s">
        <v>159</v>
      </c>
      <c r="R528" s="40" t="s">
        <v>160</v>
      </c>
      <c r="S528" s="40" t="s">
        <v>1264</v>
      </c>
      <c r="T528" s="40" t="s">
        <v>1265</v>
      </c>
      <c r="U528" s="40" t="s">
        <v>62</v>
      </c>
      <c r="V528" s="40" t="s">
        <v>63</v>
      </c>
      <c r="W528" s="41" t="s">
        <v>37</v>
      </c>
      <c r="X528" s="41" t="s">
        <v>1266</v>
      </c>
      <c r="Y528" s="41" t="s">
        <v>31</v>
      </c>
      <c r="Z528" s="41" t="s">
        <v>7512</v>
      </c>
      <c r="AA528" s="41" t="s">
        <v>32</v>
      </c>
      <c r="AB528" s="41" t="s">
        <v>32</v>
      </c>
      <c r="AC528" s="41" t="s">
        <v>32</v>
      </c>
      <c r="AD528" s="41" t="s">
        <v>189</v>
      </c>
      <c r="AE528" s="41"/>
      <c r="AF528" s="41"/>
      <c r="AG528" s="41" t="s">
        <v>190</v>
      </c>
      <c r="AH528" s="41"/>
      <c r="AI528" s="43"/>
      <c r="AJ528" s="41"/>
      <c r="AK528" s="43"/>
      <c r="AL528" s="41"/>
      <c r="AM528" s="41" t="s">
        <v>61</v>
      </c>
      <c r="AN528" s="41" t="s">
        <v>61</v>
      </c>
      <c r="AO528" s="41" t="s">
        <v>8171</v>
      </c>
      <c r="AP528" s="41" t="s">
        <v>1029</v>
      </c>
      <c r="AQ528" s="41"/>
      <c r="AR528" s="41" t="s">
        <v>10453</v>
      </c>
      <c r="AS528" s="41" t="s">
        <v>10454</v>
      </c>
      <c r="AT528" s="41" t="s">
        <v>1029</v>
      </c>
      <c r="AU528" s="40" t="s">
        <v>10073</v>
      </c>
      <c r="AV528" s="40" t="s">
        <v>673</v>
      </c>
      <c r="AW528" s="40" t="s">
        <v>10330</v>
      </c>
      <c r="AX528" s="40" t="s">
        <v>10331</v>
      </c>
    </row>
    <row r="529" spans="1:50" x14ac:dyDescent="0.2">
      <c r="A529" s="40" t="s">
        <v>10456</v>
      </c>
      <c r="B529" s="40" t="s">
        <v>10639</v>
      </c>
      <c r="C529" s="40" t="s">
        <v>11916</v>
      </c>
      <c r="D529" s="40" t="s">
        <v>187</v>
      </c>
      <c r="E529" s="48">
        <v>854100</v>
      </c>
      <c r="F529" s="48">
        <v>0</v>
      </c>
      <c r="G529" s="49">
        <v>854100</v>
      </c>
      <c r="H529" s="41" t="s">
        <v>558</v>
      </c>
      <c r="I529" s="41" t="s">
        <v>188</v>
      </c>
      <c r="J529" s="42" t="s">
        <v>150</v>
      </c>
      <c r="K529" s="40" t="s">
        <v>6795</v>
      </c>
      <c r="L529" s="40" t="s">
        <v>6796</v>
      </c>
      <c r="M529" s="40" t="s">
        <v>140</v>
      </c>
      <c r="N529" s="40" t="s">
        <v>141</v>
      </c>
      <c r="O529" s="40" t="s">
        <v>6797</v>
      </c>
      <c r="P529" s="40" t="s">
        <v>143</v>
      </c>
      <c r="Q529" s="40" t="s">
        <v>270</v>
      </c>
      <c r="R529" s="40" t="s">
        <v>271</v>
      </c>
      <c r="S529" s="40" t="s">
        <v>1264</v>
      </c>
      <c r="T529" s="40" t="s">
        <v>1265</v>
      </c>
      <c r="U529" s="40" t="s">
        <v>62</v>
      </c>
      <c r="V529" s="40" t="s">
        <v>63</v>
      </c>
      <c r="W529" s="41" t="s">
        <v>37</v>
      </c>
      <c r="X529" s="41" t="s">
        <v>1266</v>
      </c>
      <c r="Y529" s="41" t="s">
        <v>31</v>
      </c>
      <c r="Z529" s="41" t="s">
        <v>7512</v>
      </c>
      <c r="AA529" s="41" t="s">
        <v>32</v>
      </c>
      <c r="AB529" s="41" t="s">
        <v>32</v>
      </c>
      <c r="AC529" s="41" t="s">
        <v>32</v>
      </c>
      <c r="AD529" s="41" t="s">
        <v>189</v>
      </c>
      <c r="AE529" s="41"/>
      <c r="AF529" s="41"/>
      <c r="AG529" s="41" t="s">
        <v>190</v>
      </c>
      <c r="AH529" s="41"/>
      <c r="AI529" s="43"/>
      <c r="AJ529" s="41"/>
      <c r="AK529" s="43"/>
      <c r="AL529" s="41"/>
      <c r="AM529" s="41" t="s">
        <v>61</v>
      </c>
      <c r="AN529" s="41" t="s">
        <v>61</v>
      </c>
      <c r="AO529" s="41" t="s">
        <v>8174</v>
      </c>
      <c r="AP529" s="41" t="s">
        <v>1029</v>
      </c>
      <c r="AQ529" s="41"/>
      <c r="AR529" s="41" t="s">
        <v>10455</v>
      </c>
      <c r="AS529" s="41" t="s">
        <v>10456</v>
      </c>
      <c r="AT529" s="41" t="s">
        <v>1029</v>
      </c>
      <c r="AU529" s="40" t="s">
        <v>10073</v>
      </c>
      <c r="AV529" s="40" t="s">
        <v>673</v>
      </c>
      <c r="AW529" s="40" t="s">
        <v>10330</v>
      </c>
      <c r="AX529" s="40" t="s">
        <v>10331</v>
      </c>
    </row>
    <row r="530" spans="1:50" x14ac:dyDescent="0.2">
      <c r="A530" s="40" t="s">
        <v>10459</v>
      </c>
      <c r="B530" s="40" t="s">
        <v>10639</v>
      </c>
      <c r="C530" s="40" t="s">
        <v>11910</v>
      </c>
      <c r="D530" s="40" t="s">
        <v>187</v>
      </c>
      <c r="E530" s="48">
        <v>854100</v>
      </c>
      <c r="F530" s="48">
        <v>0</v>
      </c>
      <c r="G530" s="49">
        <v>854100</v>
      </c>
      <c r="H530" s="41" t="s">
        <v>558</v>
      </c>
      <c r="I530" s="41" t="s">
        <v>188</v>
      </c>
      <c r="J530" s="42" t="s">
        <v>150</v>
      </c>
      <c r="K530" s="40" t="s">
        <v>6801</v>
      </c>
      <c r="L530" s="40" t="s">
        <v>6802</v>
      </c>
      <c r="M530" s="40" t="s">
        <v>140</v>
      </c>
      <c r="N530" s="40" t="s">
        <v>141</v>
      </c>
      <c r="O530" s="40" t="s">
        <v>6803</v>
      </c>
      <c r="P530" s="40" t="s">
        <v>143</v>
      </c>
      <c r="Q530" s="40" t="s">
        <v>151</v>
      </c>
      <c r="R530" s="40" t="s">
        <v>152</v>
      </c>
      <c r="S530" s="40" t="s">
        <v>1264</v>
      </c>
      <c r="T530" s="40" t="s">
        <v>1265</v>
      </c>
      <c r="U530" s="40" t="s">
        <v>62</v>
      </c>
      <c r="V530" s="40" t="s">
        <v>63</v>
      </c>
      <c r="W530" s="41" t="s">
        <v>37</v>
      </c>
      <c r="X530" s="41" t="s">
        <v>1266</v>
      </c>
      <c r="Y530" s="41" t="s">
        <v>31</v>
      </c>
      <c r="Z530" s="41" t="s">
        <v>7512</v>
      </c>
      <c r="AA530" s="41" t="s">
        <v>32</v>
      </c>
      <c r="AB530" s="41" t="s">
        <v>32</v>
      </c>
      <c r="AC530" s="41" t="s">
        <v>32</v>
      </c>
      <c r="AD530" s="41" t="s">
        <v>189</v>
      </c>
      <c r="AE530" s="41"/>
      <c r="AF530" s="41"/>
      <c r="AG530" s="41" t="s">
        <v>190</v>
      </c>
      <c r="AH530" s="41"/>
      <c r="AI530" s="43"/>
      <c r="AJ530" s="41"/>
      <c r="AK530" s="43"/>
      <c r="AL530" s="41"/>
      <c r="AM530" s="41" t="s">
        <v>61</v>
      </c>
      <c r="AN530" s="41" t="s">
        <v>61</v>
      </c>
      <c r="AO530" s="41" t="s">
        <v>8176</v>
      </c>
      <c r="AP530" s="41" t="s">
        <v>1029</v>
      </c>
      <c r="AQ530" s="41"/>
      <c r="AR530" s="41" t="s">
        <v>10458</v>
      </c>
      <c r="AS530" s="41" t="s">
        <v>10459</v>
      </c>
      <c r="AT530" s="41" t="s">
        <v>1029</v>
      </c>
      <c r="AU530" s="40" t="s">
        <v>10073</v>
      </c>
      <c r="AV530" s="40" t="s">
        <v>673</v>
      </c>
      <c r="AW530" s="40" t="s">
        <v>10330</v>
      </c>
      <c r="AX530" s="40" t="s">
        <v>10331</v>
      </c>
    </row>
    <row r="531" spans="1:50" x14ac:dyDescent="0.2">
      <c r="A531" s="40" t="s">
        <v>10461</v>
      </c>
      <c r="B531" s="40" t="s">
        <v>10639</v>
      </c>
      <c r="C531" s="40" t="s">
        <v>11917</v>
      </c>
      <c r="D531" s="40" t="s">
        <v>187</v>
      </c>
      <c r="E531" s="48">
        <v>854100</v>
      </c>
      <c r="F531" s="48">
        <v>0</v>
      </c>
      <c r="G531" s="49">
        <v>854100</v>
      </c>
      <c r="H531" s="41" t="s">
        <v>558</v>
      </c>
      <c r="I531" s="41" t="s">
        <v>188</v>
      </c>
      <c r="J531" s="42" t="s">
        <v>150</v>
      </c>
      <c r="K531" s="40" t="s">
        <v>6807</v>
      </c>
      <c r="L531" s="40" t="s">
        <v>6808</v>
      </c>
      <c r="M531" s="40" t="s">
        <v>140</v>
      </c>
      <c r="N531" s="40" t="s">
        <v>141</v>
      </c>
      <c r="O531" s="40" t="s">
        <v>6809</v>
      </c>
      <c r="P531" s="40" t="s">
        <v>143</v>
      </c>
      <c r="Q531" s="40" t="s">
        <v>148</v>
      </c>
      <c r="R531" s="40" t="s">
        <v>149</v>
      </c>
      <c r="S531" s="40" t="s">
        <v>1264</v>
      </c>
      <c r="T531" s="40" t="s">
        <v>1265</v>
      </c>
      <c r="U531" s="40" t="s">
        <v>62</v>
      </c>
      <c r="V531" s="40" t="s">
        <v>63</v>
      </c>
      <c r="W531" s="41" t="s">
        <v>37</v>
      </c>
      <c r="X531" s="41" t="s">
        <v>1266</v>
      </c>
      <c r="Y531" s="41" t="s">
        <v>31</v>
      </c>
      <c r="Z531" s="41" t="s">
        <v>7512</v>
      </c>
      <c r="AA531" s="41" t="s">
        <v>32</v>
      </c>
      <c r="AB531" s="41" t="s">
        <v>32</v>
      </c>
      <c r="AC531" s="41" t="s">
        <v>32</v>
      </c>
      <c r="AD531" s="41" t="s">
        <v>189</v>
      </c>
      <c r="AE531" s="41"/>
      <c r="AF531" s="41"/>
      <c r="AG531" s="41" t="s">
        <v>190</v>
      </c>
      <c r="AH531" s="41"/>
      <c r="AI531" s="43"/>
      <c r="AJ531" s="41"/>
      <c r="AK531" s="43"/>
      <c r="AL531" s="41"/>
      <c r="AM531" s="41" t="s">
        <v>61</v>
      </c>
      <c r="AN531" s="41" t="s">
        <v>61</v>
      </c>
      <c r="AO531" s="41" t="s">
        <v>8178</v>
      </c>
      <c r="AP531" s="41" t="s">
        <v>1029</v>
      </c>
      <c r="AQ531" s="41"/>
      <c r="AR531" s="41" t="s">
        <v>10460</v>
      </c>
      <c r="AS531" s="41" t="s">
        <v>10461</v>
      </c>
      <c r="AT531" s="41" t="s">
        <v>1029</v>
      </c>
      <c r="AU531" s="40" t="s">
        <v>10073</v>
      </c>
      <c r="AV531" s="40" t="s">
        <v>673</v>
      </c>
      <c r="AW531" s="40" t="s">
        <v>10330</v>
      </c>
      <c r="AX531" s="40" t="s">
        <v>10331</v>
      </c>
    </row>
    <row r="532" spans="1:50" x14ac:dyDescent="0.2">
      <c r="A532" s="40" t="s">
        <v>10464</v>
      </c>
      <c r="B532" s="40" t="s">
        <v>10639</v>
      </c>
      <c r="C532" s="40" t="s">
        <v>11918</v>
      </c>
      <c r="D532" s="40" t="s">
        <v>187</v>
      </c>
      <c r="E532" s="48">
        <v>854100</v>
      </c>
      <c r="F532" s="48">
        <v>0</v>
      </c>
      <c r="G532" s="49">
        <v>854100</v>
      </c>
      <c r="H532" s="41" t="s">
        <v>558</v>
      </c>
      <c r="I532" s="41" t="s">
        <v>188</v>
      </c>
      <c r="J532" s="42" t="s">
        <v>3816</v>
      </c>
      <c r="K532" s="40" t="s">
        <v>6813</v>
      </c>
      <c r="L532" s="40" t="s">
        <v>6814</v>
      </c>
      <c r="M532" s="40" t="s">
        <v>140</v>
      </c>
      <c r="N532" s="40" t="s">
        <v>141</v>
      </c>
      <c r="O532" s="40" t="s">
        <v>6815</v>
      </c>
      <c r="P532" s="40" t="s">
        <v>143</v>
      </c>
      <c r="Q532" s="40" t="s">
        <v>151</v>
      </c>
      <c r="R532" s="40" t="s">
        <v>152</v>
      </c>
      <c r="S532" s="40" t="s">
        <v>1264</v>
      </c>
      <c r="T532" s="40" t="s">
        <v>1265</v>
      </c>
      <c r="U532" s="40" t="s">
        <v>62</v>
      </c>
      <c r="V532" s="40" t="s">
        <v>63</v>
      </c>
      <c r="W532" s="41" t="s">
        <v>37</v>
      </c>
      <c r="X532" s="41" t="s">
        <v>1266</v>
      </c>
      <c r="Y532" s="41" t="s">
        <v>31</v>
      </c>
      <c r="Z532" s="41" t="s">
        <v>7512</v>
      </c>
      <c r="AA532" s="41" t="s">
        <v>32</v>
      </c>
      <c r="AB532" s="41" t="s">
        <v>32</v>
      </c>
      <c r="AC532" s="41" t="s">
        <v>32</v>
      </c>
      <c r="AD532" s="41" t="s">
        <v>189</v>
      </c>
      <c r="AE532" s="41"/>
      <c r="AF532" s="41"/>
      <c r="AG532" s="41" t="s">
        <v>190</v>
      </c>
      <c r="AH532" s="41"/>
      <c r="AI532" s="43"/>
      <c r="AJ532" s="41"/>
      <c r="AK532" s="43"/>
      <c r="AL532" s="41"/>
      <c r="AM532" s="41" t="s">
        <v>61</v>
      </c>
      <c r="AN532" s="41" t="s">
        <v>61</v>
      </c>
      <c r="AO532" s="41" t="s">
        <v>8180</v>
      </c>
      <c r="AP532" s="41" t="s">
        <v>1029</v>
      </c>
      <c r="AQ532" s="41"/>
      <c r="AR532" s="41" t="s">
        <v>10463</v>
      </c>
      <c r="AS532" s="41" t="s">
        <v>10464</v>
      </c>
      <c r="AT532" s="41" t="s">
        <v>1029</v>
      </c>
      <c r="AU532" s="40" t="s">
        <v>10073</v>
      </c>
      <c r="AV532" s="40" t="s">
        <v>673</v>
      </c>
      <c r="AW532" s="40" t="s">
        <v>10330</v>
      </c>
      <c r="AX532" s="40" t="s">
        <v>10331</v>
      </c>
    </row>
    <row r="533" spans="1:50" x14ac:dyDescent="0.2">
      <c r="A533" s="40" t="s">
        <v>10467</v>
      </c>
      <c r="B533" s="40" t="s">
        <v>10639</v>
      </c>
      <c r="C533" s="40" t="s">
        <v>11918</v>
      </c>
      <c r="D533" s="40" t="s">
        <v>187</v>
      </c>
      <c r="E533" s="48">
        <v>854100</v>
      </c>
      <c r="F533" s="48">
        <v>0</v>
      </c>
      <c r="G533" s="49">
        <v>854100</v>
      </c>
      <c r="H533" s="41" t="s">
        <v>558</v>
      </c>
      <c r="I533" s="41" t="s">
        <v>188</v>
      </c>
      <c r="J533" s="42" t="s">
        <v>150</v>
      </c>
      <c r="K533" s="40" t="s">
        <v>4170</v>
      </c>
      <c r="L533" s="40" t="s">
        <v>4171</v>
      </c>
      <c r="M533" s="40" t="s">
        <v>140</v>
      </c>
      <c r="N533" s="40" t="s">
        <v>141</v>
      </c>
      <c r="O533" s="40" t="s">
        <v>4172</v>
      </c>
      <c r="P533" s="40" t="s">
        <v>143</v>
      </c>
      <c r="Q533" s="40" t="s">
        <v>151</v>
      </c>
      <c r="R533" s="40" t="s">
        <v>152</v>
      </c>
      <c r="S533" s="40" t="s">
        <v>1264</v>
      </c>
      <c r="T533" s="40" t="s">
        <v>1265</v>
      </c>
      <c r="U533" s="40" t="s">
        <v>62</v>
      </c>
      <c r="V533" s="40" t="s">
        <v>63</v>
      </c>
      <c r="W533" s="41" t="s">
        <v>37</v>
      </c>
      <c r="X533" s="41" t="s">
        <v>1266</v>
      </c>
      <c r="Y533" s="41" t="s">
        <v>31</v>
      </c>
      <c r="Z533" s="41" t="s">
        <v>7512</v>
      </c>
      <c r="AA533" s="41" t="s">
        <v>32</v>
      </c>
      <c r="AB533" s="41" t="s">
        <v>32</v>
      </c>
      <c r="AC533" s="41" t="s">
        <v>32</v>
      </c>
      <c r="AD533" s="41" t="s">
        <v>189</v>
      </c>
      <c r="AE533" s="41"/>
      <c r="AF533" s="41"/>
      <c r="AG533" s="41" t="s">
        <v>190</v>
      </c>
      <c r="AH533" s="41"/>
      <c r="AI533" s="43"/>
      <c r="AJ533" s="41"/>
      <c r="AK533" s="43"/>
      <c r="AL533" s="41"/>
      <c r="AM533" s="41" t="s">
        <v>61</v>
      </c>
      <c r="AN533" s="41" t="s">
        <v>61</v>
      </c>
      <c r="AO533" s="41" t="s">
        <v>8183</v>
      </c>
      <c r="AP533" s="41" t="s">
        <v>1029</v>
      </c>
      <c r="AQ533" s="41"/>
      <c r="AR533" s="41" t="s">
        <v>10466</v>
      </c>
      <c r="AS533" s="41" t="s">
        <v>10467</v>
      </c>
      <c r="AT533" s="41" t="s">
        <v>1029</v>
      </c>
      <c r="AU533" s="40" t="s">
        <v>10073</v>
      </c>
      <c r="AV533" s="40" t="s">
        <v>673</v>
      </c>
      <c r="AW533" s="40" t="s">
        <v>10330</v>
      </c>
      <c r="AX533" s="40" t="s">
        <v>10331</v>
      </c>
    </row>
    <row r="534" spans="1:50" x14ac:dyDescent="0.2">
      <c r="A534" s="40" t="s">
        <v>11919</v>
      </c>
      <c r="B534" s="40" t="s">
        <v>10639</v>
      </c>
      <c r="C534" s="40" t="s">
        <v>11920</v>
      </c>
      <c r="D534" s="40" t="s">
        <v>187</v>
      </c>
      <c r="E534" s="48">
        <v>3780394</v>
      </c>
      <c r="F534" s="48">
        <v>20096</v>
      </c>
      <c r="G534" s="49">
        <v>3760298</v>
      </c>
      <c r="H534" s="41" t="s">
        <v>558</v>
      </c>
      <c r="I534" s="41" t="s">
        <v>188</v>
      </c>
      <c r="J534" s="42" t="s">
        <v>150</v>
      </c>
      <c r="K534" s="40" t="s">
        <v>3209</v>
      </c>
      <c r="L534" s="40" t="s">
        <v>3210</v>
      </c>
      <c r="M534" s="40" t="s">
        <v>140</v>
      </c>
      <c r="N534" s="40" t="s">
        <v>141</v>
      </c>
      <c r="O534" s="40" t="s">
        <v>3211</v>
      </c>
      <c r="P534" s="40" t="s">
        <v>143</v>
      </c>
      <c r="Q534" s="40" t="s">
        <v>157</v>
      </c>
      <c r="R534" s="40" t="s">
        <v>158</v>
      </c>
      <c r="S534" s="40" t="s">
        <v>1307</v>
      </c>
      <c r="T534" s="40" t="s">
        <v>1308</v>
      </c>
      <c r="U534" s="40" t="s">
        <v>27</v>
      </c>
      <c r="V534" s="40" t="s">
        <v>28</v>
      </c>
      <c r="W534" s="41" t="s">
        <v>29</v>
      </c>
      <c r="X534" s="41" t="s">
        <v>30</v>
      </c>
      <c r="Y534" s="41" t="s">
        <v>31</v>
      </c>
      <c r="Z534" s="41" t="s">
        <v>8300</v>
      </c>
      <c r="AA534" s="41" t="s">
        <v>32</v>
      </c>
      <c r="AB534" s="41" t="s">
        <v>32</v>
      </c>
      <c r="AC534" s="41" t="s">
        <v>32</v>
      </c>
      <c r="AD534" s="41" t="s">
        <v>189</v>
      </c>
      <c r="AE534" s="41"/>
      <c r="AF534" s="41"/>
      <c r="AG534" s="41" t="s">
        <v>190</v>
      </c>
      <c r="AH534" s="41"/>
      <c r="AI534" s="43"/>
      <c r="AJ534" s="41"/>
      <c r="AK534" s="43"/>
      <c r="AL534" s="41"/>
      <c r="AM534" s="41" t="s">
        <v>80</v>
      </c>
      <c r="AN534" s="41" t="s">
        <v>80</v>
      </c>
      <c r="AO534" s="41" t="s">
        <v>478</v>
      </c>
      <c r="AP534" s="41" t="s">
        <v>1029</v>
      </c>
      <c r="AQ534" s="41"/>
      <c r="AR534" s="41" t="s">
        <v>11921</v>
      </c>
      <c r="AS534" s="41" t="s">
        <v>11919</v>
      </c>
      <c r="AT534" s="41" t="s">
        <v>1029</v>
      </c>
      <c r="AU534" s="40" t="s">
        <v>3132</v>
      </c>
      <c r="AV534" s="40" t="s">
        <v>153</v>
      </c>
      <c r="AW534" s="40" t="s">
        <v>3213</v>
      </c>
      <c r="AX534" s="40" t="s">
        <v>3214</v>
      </c>
    </row>
    <row r="535" spans="1:50" x14ac:dyDescent="0.2">
      <c r="A535" s="40" t="s">
        <v>9880</v>
      </c>
      <c r="B535" s="40" t="s">
        <v>10639</v>
      </c>
      <c r="C535" s="40" t="s">
        <v>11922</v>
      </c>
      <c r="D535" s="40" t="s">
        <v>187</v>
      </c>
      <c r="E535" s="48">
        <v>1260132</v>
      </c>
      <c r="F535" s="48">
        <v>5126</v>
      </c>
      <c r="G535" s="49">
        <v>1255006</v>
      </c>
      <c r="H535" s="41" t="s">
        <v>558</v>
      </c>
      <c r="I535" s="41" t="s">
        <v>188</v>
      </c>
      <c r="J535" s="42" t="s">
        <v>150</v>
      </c>
      <c r="K535" s="40" t="s">
        <v>7173</v>
      </c>
      <c r="L535" s="40" t="s">
        <v>7174</v>
      </c>
      <c r="M535" s="40" t="s">
        <v>140</v>
      </c>
      <c r="N535" s="40" t="s">
        <v>141</v>
      </c>
      <c r="O535" s="40" t="s">
        <v>7175</v>
      </c>
      <c r="P535" s="40" t="s">
        <v>143</v>
      </c>
      <c r="Q535" s="40" t="s">
        <v>148</v>
      </c>
      <c r="R535" s="40" t="s">
        <v>149</v>
      </c>
      <c r="S535" s="40" t="s">
        <v>1307</v>
      </c>
      <c r="T535" s="40" t="s">
        <v>1308</v>
      </c>
      <c r="U535" s="40" t="s">
        <v>27</v>
      </c>
      <c r="V535" s="40" t="s">
        <v>28</v>
      </c>
      <c r="W535" s="41" t="s">
        <v>29</v>
      </c>
      <c r="X535" s="41" t="s">
        <v>30</v>
      </c>
      <c r="Y535" s="41" t="s">
        <v>31</v>
      </c>
      <c r="Z535" s="41" t="s">
        <v>11923</v>
      </c>
      <c r="AA535" s="41" t="s">
        <v>32</v>
      </c>
      <c r="AB535" s="41" t="s">
        <v>32</v>
      </c>
      <c r="AC535" s="41" t="s">
        <v>32</v>
      </c>
      <c r="AD535" s="41" t="s">
        <v>189</v>
      </c>
      <c r="AE535" s="41"/>
      <c r="AF535" s="41"/>
      <c r="AG535" s="41" t="s">
        <v>190</v>
      </c>
      <c r="AH535" s="41"/>
      <c r="AI535" s="43"/>
      <c r="AJ535" s="41"/>
      <c r="AK535" s="43"/>
      <c r="AL535" s="41"/>
      <c r="AM535" s="41" t="s">
        <v>80</v>
      </c>
      <c r="AN535" s="41" t="s">
        <v>80</v>
      </c>
      <c r="AO535" s="41" t="s">
        <v>1002</v>
      </c>
      <c r="AP535" s="41" t="s">
        <v>1029</v>
      </c>
      <c r="AQ535" s="41"/>
      <c r="AR535" s="41" t="s">
        <v>9879</v>
      </c>
      <c r="AS535" s="41" t="s">
        <v>9880</v>
      </c>
      <c r="AT535" s="41" t="s">
        <v>1029</v>
      </c>
      <c r="AU535" s="40" t="s">
        <v>7171</v>
      </c>
      <c r="AV535" s="40" t="s">
        <v>154</v>
      </c>
      <c r="AW535" s="40" t="s">
        <v>7176</v>
      </c>
      <c r="AX535" s="40" t="s">
        <v>7177</v>
      </c>
    </row>
    <row r="536" spans="1:50" x14ac:dyDescent="0.2">
      <c r="A536" s="40" t="s">
        <v>10473</v>
      </c>
      <c r="B536" s="40" t="s">
        <v>10639</v>
      </c>
      <c r="C536" s="40" t="s">
        <v>11924</v>
      </c>
      <c r="D536" s="40" t="s">
        <v>187</v>
      </c>
      <c r="E536" s="48">
        <v>711750</v>
      </c>
      <c r="F536" s="48">
        <v>0</v>
      </c>
      <c r="G536" s="49">
        <v>711750</v>
      </c>
      <c r="H536" s="41" t="s">
        <v>558</v>
      </c>
      <c r="I536" s="41" t="s">
        <v>188</v>
      </c>
      <c r="J536" s="42" t="s">
        <v>150</v>
      </c>
      <c r="K536" s="40" t="s">
        <v>10469</v>
      </c>
      <c r="L536" s="40" t="s">
        <v>10470</v>
      </c>
      <c r="M536" s="40" t="s">
        <v>140</v>
      </c>
      <c r="N536" s="40" t="s">
        <v>141</v>
      </c>
      <c r="O536" s="40" t="s">
        <v>10471</v>
      </c>
      <c r="P536" s="40" t="s">
        <v>143</v>
      </c>
      <c r="Q536" s="40" t="s">
        <v>148</v>
      </c>
      <c r="R536" s="40" t="s">
        <v>149</v>
      </c>
      <c r="S536" s="40" t="s">
        <v>1218</v>
      </c>
      <c r="T536" s="40" t="s">
        <v>1219</v>
      </c>
      <c r="U536" s="40" t="s">
        <v>27</v>
      </c>
      <c r="V536" s="40" t="s">
        <v>28</v>
      </c>
      <c r="W536" s="41" t="s">
        <v>37</v>
      </c>
      <c r="X536" s="41" t="s">
        <v>48</v>
      </c>
      <c r="Y536" s="41" t="s">
        <v>31</v>
      </c>
      <c r="Z536" s="41" t="s">
        <v>11925</v>
      </c>
      <c r="AA536" s="41" t="s">
        <v>32</v>
      </c>
      <c r="AB536" s="41" t="s">
        <v>32</v>
      </c>
      <c r="AC536" s="41" t="s">
        <v>32</v>
      </c>
      <c r="AD536" s="41" t="s">
        <v>189</v>
      </c>
      <c r="AE536" s="41"/>
      <c r="AF536" s="41"/>
      <c r="AG536" s="41" t="s">
        <v>190</v>
      </c>
      <c r="AH536" s="41"/>
      <c r="AI536" s="43"/>
      <c r="AJ536" s="41"/>
      <c r="AK536" s="43"/>
      <c r="AL536" s="41"/>
      <c r="AM536" s="41" t="s">
        <v>46</v>
      </c>
      <c r="AN536" s="41" t="s">
        <v>47</v>
      </c>
      <c r="AO536" s="41" t="s">
        <v>8186</v>
      </c>
      <c r="AP536" s="41" t="s">
        <v>321</v>
      </c>
      <c r="AQ536" s="41" t="s">
        <v>10639</v>
      </c>
      <c r="AR536" s="41" t="s">
        <v>10472</v>
      </c>
      <c r="AS536" s="41" t="s">
        <v>10473</v>
      </c>
      <c r="AT536" s="41" t="s">
        <v>1029</v>
      </c>
      <c r="AU536" s="40" t="s">
        <v>9096</v>
      </c>
      <c r="AV536" s="40" t="s">
        <v>673</v>
      </c>
      <c r="AW536" s="40" t="s">
        <v>10474</v>
      </c>
      <c r="AX536" s="40" t="s">
        <v>10475</v>
      </c>
    </row>
    <row r="537" spans="1:50" x14ac:dyDescent="0.2">
      <c r="A537" s="40" t="s">
        <v>10481</v>
      </c>
      <c r="B537" s="40" t="s">
        <v>10639</v>
      </c>
      <c r="C537" s="40" t="s">
        <v>11924</v>
      </c>
      <c r="D537" s="40" t="s">
        <v>187</v>
      </c>
      <c r="E537" s="48">
        <v>711750</v>
      </c>
      <c r="F537" s="48">
        <v>0</v>
      </c>
      <c r="G537" s="49">
        <v>711750</v>
      </c>
      <c r="H537" s="41" t="s">
        <v>558</v>
      </c>
      <c r="I537" s="41" t="s">
        <v>188</v>
      </c>
      <c r="J537" s="42" t="s">
        <v>150</v>
      </c>
      <c r="K537" s="40" t="s">
        <v>10477</v>
      </c>
      <c r="L537" s="40" t="s">
        <v>10478</v>
      </c>
      <c r="M537" s="40" t="s">
        <v>140</v>
      </c>
      <c r="N537" s="40" t="s">
        <v>141</v>
      </c>
      <c r="O537" s="40" t="s">
        <v>10479</v>
      </c>
      <c r="P537" s="40" t="s">
        <v>143</v>
      </c>
      <c r="Q537" s="40" t="s">
        <v>148</v>
      </c>
      <c r="R537" s="40" t="s">
        <v>149</v>
      </c>
      <c r="S537" s="40" t="s">
        <v>1218</v>
      </c>
      <c r="T537" s="40" t="s">
        <v>1219</v>
      </c>
      <c r="U537" s="40" t="s">
        <v>27</v>
      </c>
      <c r="V537" s="40" t="s">
        <v>28</v>
      </c>
      <c r="W537" s="41" t="s">
        <v>37</v>
      </c>
      <c r="X537" s="41" t="s">
        <v>48</v>
      </c>
      <c r="Y537" s="41" t="s">
        <v>31</v>
      </c>
      <c r="Z537" s="41" t="s">
        <v>11925</v>
      </c>
      <c r="AA537" s="41" t="s">
        <v>32</v>
      </c>
      <c r="AB537" s="41" t="s">
        <v>32</v>
      </c>
      <c r="AC537" s="41" t="s">
        <v>32</v>
      </c>
      <c r="AD537" s="41" t="s">
        <v>189</v>
      </c>
      <c r="AE537" s="41"/>
      <c r="AF537" s="41"/>
      <c r="AG537" s="41" t="s">
        <v>190</v>
      </c>
      <c r="AH537" s="41"/>
      <c r="AI537" s="43"/>
      <c r="AJ537" s="41"/>
      <c r="AK537" s="43"/>
      <c r="AL537" s="41"/>
      <c r="AM537" s="41" t="s">
        <v>46</v>
      </c>
      <c r="AN537" s="41" t="s">
        <v>47</v>
      </c>
      <c r="AO537" s="41" t="s">
        <v>8189</v>
      </c>
      <c r="AP537" s="41" t="s">
        <v>322</v>
      </c>
      <c r="AQ537" s="41" t="s">
        <v>10639</v>
      </c>
      <c r="AR537" s="41" t="s">
        <v>10480</v>
      </c>
      <c r="AS537" s="41" t="s">
        <v>10481</v>
      </c>
      <c r="AT537" s="41" t="s">
        <v>1029</v>
      </c>
      <c r="AU537" s="40" t="s">
        <v>9096</v>
      </c>
      <c r="AV537" s="40" t="s">
        <v>673</v>
      </c>
      <c r="AW537" s="40" t="s">
        <v>10474</v>
      </c>
      <c r="AX537" s="40" t="s">
        <v>10475</v>
      </c>
    </row>
    <row r="538" spans="1:50" x14ac:dyDescent="0.2">
      <c r="A538" s="40" t="s">
        <v>10487</v>
      </c>
      <c r="B538" s="40" t="s">
        <v>10639</v>
      </c>
      <c r="C538" s="40" t="s">
        <v>11924</v>
      </c>
      <c r="D538" s="40" t="s">
        <v>187</v>
      </c>
      <c r="E538" s="48">
        <v>711750</v>
      </c>
      <c r="F538" s="48">
        <v>0</v>
      </c>
      <c r="G538" s="49">
        <v>711750</v>
      </c>
      <c r="H538" s="41" t="s">
        <v>558</v>
      </c>
      <c r="I538" s="41" t="s">
        <v>188</v>
      </c>
      <c r="J538" s="42" t="s">
        <v>150</v>
      </c>
      <c r="K538" s="40" t="s">
        <v>10483</v>
      </c>
      <c r="L538" s="40" t="s">
        <v>10484</v>
      </c>
      <c r="M538" s="40" t="s">
        <v>140</v>
      </c>
      <c r="N538" s="40" t="s">
        <v>141</v>
      </c>
      <c r="O538" s="40" t="s">
        <v>10485</v>
      </c>
      <c r="P538" s="40" t="s">
        <v>143</v>
      </c>
      <c r="Q538" s="40" t="s">
        <v>148</v>
      </c>
      <c r="R538" s="40" t="s">
        <v>149</v>
      </c>
      <c r="S538" s="40" t="s">
        <v>1218</v>
      </c>
      <c r="T538" s="40" t="s">
        <v>1219</v>
      </c>
      <c r="U538" s="40" t="s">
        <v>27</v>
      </c>
      <c r="V538" s="40" t="s">
        <v>28</v>
      </c>
      <c r="W538" s="41" t="s">
        <v>37</v>
      </c>
      <c r="X538" s="41" t="s">
        <v>48</v>
      </c>
      <c r="Y538" s="41" t="s">
        <v>31</v>
      </c>
      <c r="Z538" s="41" t="s">
        <v>11925</v>
      </c>
      <c r="AA538" s="41" t="s">
        <v>32</v>
      </c>
      <c r="AB538" s="41" t="s">
        <v>32</v>
      </c>
      <c r="AC538" s="41" t="s">
        <v>32</v>
      </c>
      <c r="AD538" s="41" t="s">
        <v>189</v>
      </c>
      <c r="AE538" s="41"/>
      <c r="AF538" s="41"/>
      <c r="AG538" s="41" t="s">
        <v>190</v>
      </c>
      <c r="AH538" s="41"/>
      <c r="AI538" s="43"/>
      <c r="AJ538" s="41"/>
      <c r="AK538" s="43"/>
      <c r="AL538" s="41"/>
      <c r="AM538" s="41" t="s">
        <v>46</v>
      </c>
      <c r="AN538" s="41" t="s">
        <v>47</v>
      </c>
      <c r="AO538" s="41" t="s">
        <v>8191</v>
      </c>
      <c r="AP538" s="41" t="s">
        <v>1029</v>
      </c>
      <c r="AQ538" s="41"/>
      <c r="AR538" s="41" t="s">
        <v>10486</v>
      </c>
      <c r="AS538" s="41" t="s">
        <v>10487</v>
      </c>
      <c r="AT538" s="41" t="s">
        <v>1029</v>
      </c>
      <c r="AU538" s="40" t="s">
        <v>9096</v>
      </c>
      <c r="AV538" s="40" t="s">
        <v>673</v>
      </c>
      <c r="AW538" s="40" t="s">
        <v>10474</v>
      </c>
      <c r="AX538" s="40" t="s">
        <v>10475</v>
      </c>
    </row>
    <row r="539" spans="1:50" x14ac:dyDescent="0.2">
      <c r="A539" s="40" t="s">
        <v>10493</v>
      </c>
      <c r="B539" s="40" t="s">
        <v>10639</v>
      </c>
      <c r="C539" s="40" t="s">
        <v>11926</v>
      </c>
      <c r="D539" s="40" t="s">
        <v>187</v>
      </c>
      <c r="E539" s="48">
        <v>711750</v>
      </c>
      <c r="F539" s="48">
        <v>0</v>
      </c>
      <c r="G539" s="49">
        <v>711750</v>
      </c>
      <c r="H539" s="41" t="s">
        <v>558</v>
      </c>
      <c r="I539" s="41" t="s">
        <v>188</v>
      </c>
      <c r="J539" s="42" t="s">
        <v>150</v>
      </c>
      <c r="K539" s="40" t="s">
        <v>10489</v>
      </c>
      <c r="L539" s="40" t="s">
        <v>10490</v>
      </c>
      <c r="M539" s="40" t="s">
        <v>140</v>
      </c>
      <c r="N539" s="40" t="s">
        <v>141</v>
      </c>
      <c r="O539" s="40" t="s">
        <v>10491</v>
      </c>
      <c r="P539" s="40" t="s">
        <v>143</v>
      </c>
      <c r="Q539" s="40" t="s">
        <v>151</v>
      </c>
      <c r="R539" s="40" t="s">
        <v>152</v>
      </c>
      <c r="S539" s="40" t="s">
        <v>1218</v>
      </c>
      <c r="T539" s="40" t="s">
        <v>1219</v>
      </c>
      <c r="U539" s="40" t="s">
        <v>27</v>
      </c>
      <c r="V539" s="40" t="s">
        <v>28</v>
      </c>
      <c r="W539" s="41" t="s">
        <v>37</v>
      </c>
      <c r="X539" s="41" t="s">
        <v>48</v>
      </c>
      <c r="Y539" s="41" t="s">
        <v>31</v>
      </c>
      <c r="Z539" s="41" t="s">
        <v>11925</v>
      </c>
      <c r="AA539" s="41" t="s">
        <v>32</v>
      </c>
      <c r="AB539" s="41" t="s">
        <v>32</v>
      </c>
      <c r="AC539" s="41" t="s">
        <v>32</v>
      </c>
      <c r="AD539" s="41" t="s">
        <v>189</v>
      </c>
      <c r="AE539" s="41"/>
      <c r="AF539" s="41"/>
      <c r="AG539" s="41" t="s">
        <v>190</v>
      </c>
      <c r="AH539" s="41"/>
      <c r="AI539" s="43"/>
      <c r="AJ539" s="41"/>
      <c r="AK539" s="43"/>
      <c r="AL539" s="41"/>
      <c r="AM539" s="41" t="s">
        <v>46</v>
      </c>
      <c r="AN539" s="41" t="s">
        <v>47</v>
      </c>
      <c r="AO539" s="41" t="s">
        <v>8193</v>
      </c>
      <c r="AP539" s="41" t="s">
        <v>1029</v>
      </c>
      <c r="AQ539" s="41"/>
      <c r="AR539" s="41" t="s">
        <v>10492</v>
      </c>
      <c r="AS539" s="41" t="s">
        <v>10493</v>
      </c>
      <c r="AT539" s="41" t="s">
        <v>1029</v>
      </c>
      <c r="AU539" s="40" t="s">
        <v>9096</v>
      </c>
      <c r="AV539" s="40" t="s">
        <v>673</v>
      </c>
      <c r="AW539" s="40" t="s">
        <v>10474</v>
      </c>
      <c r="AX539" s="40" t="s">
        <v>10475</v>
      </c>
    </row>
    <row r="540" spans="1:50" x14ac:dyDescent="0.2">
      <c r="A540" s="40" t="s">
        <v>10499</v>
      </c>
      <c r="B540" s="40" t="s">
        <v>10639</v>
      </c>
      <c r="C540" s="40" t="s">
        <v>11926</v>
      </c>
      <c r="D540" s="40" t="s">
        <v>187</v>
      </c>
      <c r="E540" s="48">
        <v>711750</v>
      </c>
      <c r="F540" s="48">
        <v>0</v>
      </c>
      <c r="G540" s="49">
        <v>711750</v>
      </c>
      <c r="H540" s="41" t="s">
        <v>558</v>
      </c>
      <c r="I540" s="41" t="s">
        <v>188</v>
      </c>
      <c r="J540" s="42" t="s">
        <v>150</v>
      </c>
      <c r="K540" s="40" t="s">
        <v>10495</v>
      </c>
      <c r="L540" s="40" t="s">
        <v>10496</v>
      </c>
      <c r="M540" s="40" t="s">
        <v>140</v>
      </c>
      <c r="N540" s="40" t="s">
        <v>141</v>
      </c>
      <c r="O540" s="40" t="s">
        <v>10497</v>
      </c>
      <c r="P540" s="40" t="s">
        <v>143</v>
      </c>
      <c r="Q540" s="40" t="s">
        <v>151</v>
      </c>
      <c r="R540" s="40" t="s">
        <v>152</v>
      </c>
      <c r="S540" s="40" t="s">
        <v>1218</v>
      </c>
      <c r="T540" s="40" t="s">
        <v>1219</v>
      </c>
      <c r="U540" s="40" t="s">
        <v>27</v>
      </c>
      <c r="V540" s="40" t="s">
        <v>28</v>
      </c>
      <c r="W540" s="41" t="s">
        <v>37</v>
      </c>
      <c r="X540" s="41" t="s">
        <v>48</v>
      </c>
      <c r="Y540" s="41" t="s">
        <v>31</v>
      </c>
      <c r="Z540" s="41" t="s">
        <v>11925</v>
      </c>
      <c r="AA540" s="41" t="s">
        <v>32</v>
      </c>
      <c r="AB540" s="41" t="s">
        <v>32</v>
      </c>
      <c r="AC540" s="41" t="s">
        <v>32</v>
      </c>
      <c r="AD540" s="41" t="s">
        <v>189</v>
      </c>
      <c r="AE540" s="41"/>
      <c r="AF540" s="41"/>
      <c r="AG540" s="41" t="s">
        <v>190</v>
      </c>
      <c r="AH540" s="41"/>
      <c r="AI540" s="43"/>
      <c r="AJ540" s="41"/>
      <c r="AK540" s="43"/>
      <c r="AL540" s="41"/>
      <c r="AM540" s="41" t="s">
        <v>46</v>
      </c>
      <c r="AN540" s="41" t="s">
        <v>47</v>
      </c>
      <c r="AO540" s="41" t="s">
        <v>8195</v>
      </c>
      <c r="AP540" s="41" t="s">
        <v>1029</v>
      </c>
      <c r="AQ540" s="41"/>
      <c r="AR540" s="41" t="s">
        <v>10498</v>
      </c>
      <c r="AS540" s="41" t="s">
        <v>10499</v>
      </c>
      <c r="AT540" s="41" t="s">
        <v>1029</v>
      </c>
      <c r="AU540" s="40" t="s">
        <v>9096</v>
      </c>
      <c r="AV540" s="40" t="s">
        <v>673</v>
      </c>
      <c r="AW540" s="40" t="s">
        <v>10474</v>
      </c>
      <c r="AX540" s="40" t="s">
        <v>10475</v>
      </c>
    </row>
    <row r="541" spans="1:50" x14ac:dyDescent="0.2">
      <c r="A541" s="40" t="s">
        <v>10509</v>
      </c>
      <c r="B541" s="40" t="s">
        <v>10639</v>
      </c>
      <c r="C541" s="40" t="s">
        <v>11927</v>
      </c>
      <c r="D541" s="40" t="s">
        <v>187</v>
      </c>
      <c r="E541" s="48">
        <v>469755</v>
      </c>
      <c r="F541" s="48">
        <v>0</v>
      </c>
      <c r="G541" s="49">
        <v>469755</v>
      </c>
      <c r="H541" s="41" t="s">
        <v>558</v>
      </c>
      <c r="I541" s="41" t="s">
        <v>188</v>
      </c>
      <c r="J541" s="42" t="s">
        <v>150</v>
      </c>
      <c r="K541" s="40" t="s">
        <v>10505</v>
      </c>
      <c r="L541" s="40" t="s">
        <v>10506</v>
      </c>
      <c r="M541" s="40" t="s">
        <v>140</v>
      </c>
      <c r="N541" s="40" t="s">
        <v>141</v>
      </c>
      <c r="O541" s="40" t="s">
        <v>10507</v>
      </c>
      <c r="P541" s="40" t="s">
        <v>143</v>
      </c>
      <c r="Q541" s="40" t="s">
        <v>148</v>
      </c>
      <c r="R541" s="40" t="s">
        <v>149</v>
      </c>
      <c r="S541" s="40" t="s">
        <v>1218</v>
      </c>
      <c r="T541" s="40" t="s">
        <v>1219</v>
      </c>
      <c r="U541" s="40" t="s">
        <v>27</v>
      </c>
      <c r="V541" s="40" t="s">
        <v>28</v>
      </c>
      <c r="W541" s="41" t="s">
        <v>37</v>
      </c>
      <c r="X541" s="41" t="s">
        <v>48</v>
      </c>
      <c r="Y541" s="41" t="s">
        <v>31</v>
      </c>
      <c r="Z541" s="41" t="s">
        <v>11928</v>
      </c>
      <c r="AA541" s="41" t="s">
        <v>32</v>
      </c>
      <c r="AB541" s="41" t="s">
        <v>32</v>
      </c>
      <c r="AC541" s="41" t="s">
        <v>32</v>
      </c>
      <c r="AD541" s="41" t="s">
        <v>189</v>
      </c>
      <c r="AE541" s="41"/>
      <c r="AF541" s="41"/>
      <c r="AG541" s="41" t="s">
        <v>190</v>
      </c>
      <c r="AH541" s="41"/>
      <c r="AI541" s="43"/>
      <c r="AJ541" s="41"/>
      <c r="AK541" s="43"/>
      <c r="AL541" s="41"/>
      <c r="AM541" s="41" t="s">
        <v>46</v>
      </c>
      <c r="AN541" s="41" t="s">
        <v>47</v>
      </c>
      <c r="AO541" s="41" t="s">
        <v>8200</v>
      </c>
      <c r="AP541" s="41" t="s">
        <v>1029</v>
      </c>
      <c r="AQ541" s="41"/>
      <c r="AR541" s="41" t="s">
        <v>10508</v>
      </c>
      <c r="AS541" s="41" t="s">
        <v>10509</v>
      </c>
      <c r="AT541" s="41" t="s">
        <v>1029</v>
      </c>
      <c r="AU541" s="40" t="s">
        <v>9096</v>
      </c>
      <c r="AV541" s="40" t="s">
        <v>673</v>
      </c>
      <c r="AW541" s="40" t="s">
        <v>10474</v>
      </c>
      <c r="AX541" s="40" t="s">
        <v>10475</v>
      </c>
    </row>
    <row r="542" spans="1:50" x14ac:dyDescent="0.2">
      <c r="A542" s="40" t="s">
        <v>10515</v>
      </c>
      <c r="B542" s="40" t="s">
        <v>10639</v>
      </c>
      <c r="C542" s="40" t="s">
        <v>11927</v>
      </c>
      <c r="D542" s="40" t="s">
        <v>187</v>
      </c>
      <c r="E542" s="48">
        <v>469755</v>
      </c>
      <c r="F542" s="48">
        <v>0</v>
      </c>
      <c r="G542" s="49">
        <v>469755</v>
      </c>
      <c r="H542" s="41" t="s">
        <v>558</v>
      </c>
      <c r="I542" s="41" t="s">
        <v>188</v>
      </c>
      <c r="J542" s="42" t="s">
        <v>150</v>
      </c>
      <c r="K542" s="40" t="s">
        <v>10511</v>
      </c>
      <c r="L542" s="40" t="s">
        <v>10512</v>
      </c>
      <c r="M542" s="40" t="s">
        <v>140</v>
      </c>
      <c r="N542" s="40" t="s">
        <v>141</v>
      </c>
      <c r="O542" s="40" t="s">
        <v>10513</v>
      </c>
      <c r="P542" s="40" t="s">
        <v>143</v>
      </c>
      <c r="Q542" s="40" t="s">
        <v>148</v>
      </c>
      <c r="R542" s="40" t="s">
        <v>149</v>
      </c>
      <c r="S542" s="40" t="s">
        <v>1218</v>
      </c>
      <c r="T542" s="40" t="s">
        <v>1219</v>
      </c>
      <c r="U542" s="40" t="s">
        <v>27</v>
      </c>
      <c r="V542" s="40" t="s">
        <v>28</v>
      </c>
      <c r="W542" s="41" t="s">
        <v>37</v>
      </c>
      <c r="X542" s="41" t="s">
        <v>48</v>
      </c>
      <c r="Y542" s="41" t="s">
        <v>31</v>
      </c>
      <c r="Z542" s="41" t="s">
        <v>11928</v>
      </c>
      <c r="AA542" s="41" t="s">
        <v>32</v>
      </c>
      <c r="AB542" s="41" t="s">
        <v>32</v>
      </c>
      <c r="AC542" s="41" t="s">
        <v>32</v>
      </c>
      <c r="AD542" s="41" t="s">
        <v>189</v>
      </c>
      <c r="AE542" s="41"/>
      <c r="AF542" s="41"/>
      <c r="AG542" s="41" t="s">
        <v>190</v>
      </c>
      <c r="AH542" s="41"/>
      <c r="AI542" s="43"/>
      <c r="AJ542" s="41"/>
      <c r="AK542" s="43"/>
      <c r="AL542" s="41"/>
      <c r="AM542" s="41" t="s">
        <v>46</v>
      </c>
      <c r="AN542" s="41" t="s">
        <v>47</v>
      </c>
      <c r="AO542" s="41" t="s">
        <v>8203</v>
      </c>
      <c r="AP542" s="41" t="s">
        <v>1029</v>
      </c>
      <c r="AQ542" s="41"/>
      <c r="AR542" s="41" t="s">
        <v>10514</v>
      </c>
      <c r="AS542" s="41" t="s">
        <v>10515</v>
      </c>
      <c r="AT542" s="41" t="s">
        <v>1029</v>
      </c>
      <c r="AU542" s="40" t="s">
        <v>9096</v>
      </c>
      <c r="AV542" s="40" t="s">
        <v>673</v>
      </c>
      <c r="AW542" s="40" t="s">
        <v>10474</v>
      </c>
      <c r="AX542" s="40" t="s">
        <v>10475</v>
      </c>
    </row>
    <row r="543" spans="1:50" x14ac:dyDescent="0.2">
      <c r="A543" s="40" t="s">
        <v>10521</v>
      </c>
      <c r="B543" s="40" t="s">
        <v>10639</v>
      </c>
      <c r="C543" s="40" t="s">
        <v>11927</v>
      </c>
      <c r="D543" s="40" t="s">
        <v>187</v>
      </c>
      <c r="E543" s="48">
        <v>469755</v>
      </c>
      <c r="F543" s="48">
        <v>0</v>
      </c>
      <c r="G543" s="49">
        <v>469755</v>
      </c>
      <c r="H543" s="41" t="s">
        <v>558</v>
      </c>
      <c r="I543" s="41" t="s">
        <v>188</v>
      </c>
      <c r="J543" s="42" t="s">
        <v>150</v>
      </c>
      <c r="K543" s="40" t="s">
        <v>10517</v>
      </c>
      <c r="L543" s="40" t="s">
        <v>10518</v>
      </c>
      <c r="M543" s="40" t="s">
        <v>140</v>
      </c>
      <c r="N543" s="40" t="s">
        <v>141</v>
      </c>
      <c r="O543" s="40" t="s">
        <v>10519</v>
      </c>
      <c r="P543" s="40" t="s">
        <v>143</v>
      </c>
      <c r="Q543" s="40" t="s">
        <v>148</v>
      </c>
      <c r="R543" s="40" t="s">
        <v>149</v>
      </c>
      <c r="S543" s="40" t="s">
        <v>1218</v>
      </c>
      <c r="T543" s="40" t="s">
        <v>1219</v>
      </c>
      <c r="U543" s="40" t="s">
        <v>27</v>
      </c>
      <c r="V543" s="40" t="s">
        <v>28</v>
      </c>
      <c r="W543" s="41" t="s">
        <v>37</v>
      </c>
      <c r="X543" s="41" t="s">
        <v>48</v>
      </c>
      <c r="Y543" s="41" t="s">
        <v>31</v>
      </c>
      <c r="Z543" s="41" t="s">
        <v>11928</v>
      </c>
      <c r="AA543" s="41" t="s">
        <v>32</v>
      </c>
      <c r="AB543" s="41" t="s">
        <v>32</v>
      </c>
      <c r="AC543" s="41" t="s">
        <v>32</v>
      </c>
      <c r="AD543" s="41" t="s">
        <v>189</v>
      </c>
      <c r="AE543" s="41"/>
      <c r="AF543" s="41"/>
      <c r="AG543" s="41" t="s">
        <v>190</v>
      </c>
      <c r="AH543" s="41"/>
      <c r="AI543" s="43"/>
      <c r="AJ543" s="41"/>
      <c r="AK543" s="43"/>
      <c r="AL543" s="41"/>
      <c r="AM543" s="41" t="s">
        <v>46</v>
      </c>
      <c r="AN543" s="41" t="s">
        <v>47</v>
      </c>
      <c r="AO543" s="41" t="s">
        <v>8205</v>
      </c>
      <c r="AP543" s="41" t="s">
        <v>1029</v>
      </c>
      <c r="AQ543" s="41"/>
      <c r="AR543" s="41" t="s">
        <v>10520</v>
      </c>
      <c r="AS543" s="41" t="s">
        <v>10521</v>
      </c>
      <c r="AT543" s="41" t="s">
        <v>1029</v>
      </c>
      <c r="AU543" s="40" t="s">
        <v>9096</v>
      </c>
      <c r="AV543" s="40" t="s">
        <v>673</v>
      </c>
      <c r="AW543" s="40" t="s">
        <v>10474</v>
      </c>
      <c r="AX543" s="40" t="s">
        <v>10475</v>
      </c>
    </row>
    <row r="544" spans="1:50" x14ac:dyDescent="0.2">
      <c r="A544" s="40" t="s">
        <v>10527</v>
      </c>
      <c r="B544" s="40" t="s">
        <v>10639</v>
      </c>
      <c r="C544" s="40" t="s">
        <v>11929</v>
      </c>
      <c r="D544" s="40" t="s">
        <v>187</v>
      </c>
      <c r="E544" s="48">
        <v>469755</v>
      </c>
      <c r="F544" s="48">
        <v>0</v>
      </c>
      <c r="G544" s="49">
        <v>469755</v>
      </c>
      <c r="H544" s="41" t="s">
        <v>558</v>
      </c>
      <c r="I544" s="41" t="s">
        <v>188</v>
      </c>
      <c r="J544" s="42" t="s">
        <v>150</v>
      </c>
      <c r="K544" s="40" t="s">
        <v>10523</v>
      </c>
      <c r="L544" s="40" t="s">
        <v>10524</v>
      </c>
      <c r="M544" s="40" t="s">
        <v>140</v>
      </c>
      <c r="N544" s="40" t="s">
        <v>141</v>
      </c>
      <c r="O544" s="40" t="s">
        <v>10525</v>
      </c>
      <c r="P544" s="40" t="s">
        <v>143</v>
      </c>
      <c r="Q544" s="40" t="s">
        <v>148</v>
      </c>
      <c r="R544" s="40" t="s">
        <v>149</v>
      </c>
      <c r="S544" s="40" t="s">
        <v>1218</v>
      </c>
      <c r="T544" s="40" t="s">
        <v>1219</v>
      </c>
      <c r="U544" s="40" t="s">
        <v>27</v>
      </c>
      <c r="V544" s="40" t="s">
        <v>28</v>
      </c>
      <c r="W544" s="41" t="s">
        <v>37</v>
      </c>
      <c r="X544" s="41" t="s">
        <v>48</v>
      </c>
      <c r="Y544" s="41" t="s">
        <v>31</v>
      </c>
      <c r="Z544" s="41" t="s">
        <v>11928</v>
      </c>
      <c r="AA544" s="41" t="s">
        <v>32</v>
      </c>
      <c r="AB544" s="41" t="s">
        <v>32</v>
      </c>
      <c r="AC544" s="41" t="s">
        <v>32</v>
      </c>
      <c r="AD544" s="41" t="s">
        <v>189</v>
      </c>
      <c r="AE544" s="41"/>
      <c r="AF544" s="41"/>
      <c r="AG544" s="41" t="s">
        <v>190</v>
      </c>
      <c r="AH544" s="41"/>
      <c r="AI544" s="43"/>
      <c r="AJ544" s="41"/>
      <c r="AK544" s="43"/>
      <c r="AL544" s="41"/>
      <c r="AM544" s="41" t="s">
        <v>46</v>
      </c>
      <c r="AN544" s="41" t="s">
        <v>47</v>
      </c>
      <c r="AO544" s="41" t="s">
        <v>8207</v>
      </c>
      <c r="AP544" s="41" t="s">
        <v>1029</v>
      </c>
      <c r="AQ544" s="41"/>
      <c r="AR544" s="41" t="s">
        <v>10526</v>
      </c>
      <c r="AS544" s="41" t="s">
        <v>10527</v>
      </c>
      <c r="AT544" s="41" t="s">
        <v>1029</v>
      </c>
      <c r="AU544" s="40" t="s">
        <v>9096</v>
      </c>
      <c r="AV544" s="40" t="s">
        <v>673</v>
      </c>
      <c r="AW544" s="40" t="s">
        <v>10474</v>
      </c>
      <c r="AX544" s="40" t="s">
        <v>10475</v>
      </c>
    </row>
    <row r="545" spans="1:50" x14ac:dyDescent="0.2">
      <c r="A545" s="40" t="s">
        <v>10533</v>
      </c>
      <c r="B545" s="40" t="s">
        <v>10639</v>
      </c>
      <c r="C545" s="40" t="s">
        <v>11930</v>
      </c>
      <c r="D545" s="40" t="s">
        <v>187</v>
      </c>
      <c r="E545" s="48">
        <v>469755</v>
      </c>
      <c r="F545" s="48">
        <v>0</v>
      </c>
      <c r="G545" s="49">
        <v>469755</v>
      </c>
      <c r="H545" s="41" t="s">
        <v>558</v>
      </c>
      <c r="I545" s="41" t="s">
        <v>188</v>
      </c>
      <c r="J545" s="42" t="s">
        <v>150</v>
      </c>
      <c r="K545" s="40" t="s">
        <v>10529</v>
      </c>
      <c r="L545" s="40" t="s">
        <v>10530</v>
      </c>
      <c r="M545" s="40" t="s">
        <v>140</v>
      </c>
      <c r="N545" s="40" t="s">
        <v>141</v>
      </c>
      <c r="O545" s="40" t="s">
        <v>10531</v>
      </c>
      <c r="P545" s="40" t="s">
        <v>143</v>
      </c>
      <c r="Q545" s="40" t="s">
        <v>157</v>
      </c>
      <c r="R545" s="40" t="s">
        <v>158</v>
      </c>
      <c r="S545" s="40" t="s">
        <v>1218</v>
      </c>
      <c r="T545" s="40" t="s">
        <v>1219</v>
      </c>
      <c r="U545" s="40" t="s">
        <v>27</v>
      </c>
      <c r="V545" s="40" t="s">
        <v>28</v>
      </c>
      <c r="W545" s="41" t="s">
        <v>37</v>
      </c>
      <c r="X545" s="41" t="s">
        <v>48</v>
      </c>
      <c r="Y545" s="41" t="s">
        <v>31</v>
      </c>
      <c r="Z545" s="41" t="s">
        <v>11928</v>
      </c>
      <c r="AA545" s="41" t="s">
        <v>32</v>
      </c>
      <c r="AB545" s="41" t="s">
        <v>32</v>
      </c>
      <c r="AC545" s="41" t="s">
        <v>32</v>
      </c>
      <c r="AD545" s="41" t="s">
        <v>189</v>
      </c>
      <c r="AE545" s="41"/>
      <c r="AF545" s="41"/>
      <c r="AG545" s="41" t="s">
        <v>190</v>
      </c>
      <c r="AH545" s="41"/>
      <c r="AI545" s="43"/>
      <c r="AJ545" s="41"/>
      <c r="AK545" s="43"/>
      <c r="AL545" s="41"/>
      <c r="AM545" s="41" t="s">
        <v>46</v>
      </c>
      <c r="AN545" s="41" t="s">
        <v>47</v>
      </c>
      <c r="AO545" s="41" t="s">
        <v>8210</v>
      </c>
      <c r="AP545" s="41" t="s">
        <v>1029</v>
      </c>
      <c r="AQ545" s="41"/>
      <c r="AR545" s="41" t="s">
        <v>10532</v>
      </c>
      <c r="AS545" s="41" t="s">
        <v>10533</v>
      </c>
      <c r="AT545" s="41" t="s">
        <v>1029</v>
      </c>
      <c r="AU545" s="40" t="s">
        <v>9096</v>
      </c>
      <c r="AV545" s="40" t="s">
        <v>673</v>
      </c>
      <c r="AW545" s="40" t="s">
        <v>10474</v>
      </c>
      <c r="AX545" s="40" t="s">
        <v>10475</v>
      </c>
    </row>
    <row r="546" spans="1:50" x14ac:dyDescent="0.2">
      <c r="A546" s="40" t="s">
        <v>10539</v>
      </c>
      <c r="B546" s="40" t="s">
        <v>10639</v>
      </c>
      <c r="C546" s="40" t="s">
        <v>11930</v>
      </c>
      <c r="D546" s="40" t="s">
        <v>187</v>
      </c>
      <c r="E546" s="48">
        <v>469755</v>
      </c>
      <c r="F546" s="48">
        <v>0</v>
      </c>
      <c r="G546" s="49">
        <v>469755</v>
      </c>
      <c r="H546" s="41" t="s">
        <v>558</v>
      </c>
      <c r="I546" s="41" t="s">
        <v>188</v>
      </c>
      <c r="J546" s="42" t="s">
        <v>150</v>
      </c>
      <c r="K546" s="40" t="s">
        <v>10535</v>
      </c>
      <c r="L546" s="40" t="s">
        <v>10536</v>
      </c>
      <c r="M546" s="40" t="s">
        <v>140</v>
      </c>
      <c r="N546" s="40" t="s">
        <v>141</v>
      </c>
      <c r="O546" s="40" t="s">
        <v>10537</v>
      </c>
      <c r="P546" s="40" t="s">
        <v>143</v>
      </c>
      <c r="Q546" s="40" t="s">
        <v>157</v>
      </c>
      <c r="R546" s="40" t="s">
        <v>158</v>
      </c>
      <c r="S546" s="40" t="s">
        <v>1218</v>
      </c>
      <c r="T546" s="40" t="s">
        <v>1219</v>
      </c>
      <c r="U546" s="40" t="s">
        <v>27</v>
      </c>
      <c r="V546" s="40" t="s">
        <v>28</v>
      </c>
      <c r="W546" s="41" t="s">
        <v>37</v>
      </c>
      <c r="X546" s="41" t="s">
        <v>48</v>
      </c>
      <c r="Y546" s="41" t="s">
        <v>31</v>
      </c>
      <c r="Z546" s="41" t="s">
        <v>11928</v>
      </c>
      <c r="AA546" s="41" t="s">
        <v>32</v>
      </c>
      <c r="AB546" s="41" t="s">
        <v>32</v>
      </c>
      <c r="AC546" s="41" t="s">
        <v>32</v>
      </c>
      <c r="AD546" s="41" t="s">
        <v>189</v>
      </c>
      <c r="AE546" s="41"/>
      <c r="AF546" s="41"/>
      <c r="AG546" s="41" t="s">
        <v>190</v>
      </c>
      <c r="AH546" s="41"/>
      <c r="AI546" s="43"/>
      <c r="AJ546" s="41"/>
      <c r="AK546" s="43"/>
      <c r="AL546" s="41"/>
      <c r="AM546" s="41" t="s">
        <v>46</v>
      </c>
      <c r="AN546" s="41" t="s">
        <v>47</v>
      </c>
      <c r="AO546" s="41" t="s">
        <v>8213</v>
      </c>
      <c r="AP546" s="41" t="s">
        <v>1029</v>
      </c>
      <c r="AQ546" s="41"/>
      <c r="AR546" s="41" t="s">
        <v>10538</v>
      </c>
      <c r="AS546" s="41" t="s">
        <v>10539</v>
      </c>
      <c r="AT546" s="41" t="s">
        <v>1029</v>
      </c>
      <c r="AU546" s="40" t="s">
        <v>9096</v>
      </c>
      <c r="AV546" s="40" t="s">
        <v>673</v>
      </c>
      <c r="AW546" s="40" t="s">
        <v>10474</v>
      </c>
      <c r="AX546" s="40" t="s">
        <v>10475</v>
      </c>
    </row>
    <row r="547" spans="1:50" x14ac:dyDescent="0.2">
      <c r="A547" s="40" t="s">
        <v>10545</v>
      </c>
      <c r="B547" s="40" t="s">
        <v>10639</v>
      </c>
      <c r="C547" s="40" t="s">
        <v>11931</v>
      </c>
      <c r="D547" s="40" t="s">
        <v>187</v>
      </c>
      <c r="E547" s="48">
        <v>711750</v>
      </c>
      <c r="F547" s="48">
        <v>0</v>
      </c>
      <c r="G547" s="49">
        <v>711750</v>
      </c>
      <c r="H547" s="41" t="s">
        <v>558</v>
      </c>
      <c r="I547" s="41" t="s">
        <v>188</v>
      </c>
      <c r="J547" s="42" t="s">
        <v>150</v>
      </c>
      <c r="K547" s="40" t="s">
        <v>10541</v>
      </c>
      <c r="L547" s="40" t="s">
        <v>10542</v>
      </c>
      <c r="M547" s="40" t="s">
        <v>140</v>
      </c>
      <c r="N547" s="40" t="s">
        <v>141</v>
      </c>
      <c r="O547" s="40" t="s">
        <v>10543</v>
      </c>
      <c r="P547" s="40" t="s">
        <v>143</v>
      </c>
      <c r="Q547" s="40" t="s">
        <v>148</v>
      </c>
      <c r="R547" s="40" t="s">
        <v>149</v>
      </c>
      <c r="S547" s="40" t="s">
        <v>1218</v>
      </c>
      <c r="T547" s="40" t="s">
        <v>1219</v>
      </c>
      <c r="U547" s="40" t="s">
        <v>27</v>
      </c>
      <c r="V547" s="40" t="s">
        <v>28</v>
      </c>
      <c r="W547" s="41" t="s">
        <v>37</v>
      </c>
      <c r="X547" s="41" t="s">
        <v>48</v>
      </c>
      <c r="Y547" s="41" t="s">
        <v>31</v>
      </c>
      <c r="Z547" s="41" t="s">
        <v>11925</v>
      </c>
      <c r="AA547" s="41" t="s">
        <v>32</v>
      </c>
      <c r="AB547" s="41" t="s">
        <v>32</v>
      </c>
      <c r="AC547" s="41" t="s">
        <v>32</v>
      </c>
      <c r="AD547" s="41" t="s">
        <v>189</v>
      </c>
      <c r="AE547" s="41"/>
      <c r="AF547" s="41"/>
      <c r="AG547" s="41" t="s">
        <v>190</v>
      </c>
      <c r="AH547" s="41"/>
      <c r="AI547" s="43"/>
      <c r="AJ547" s="41"/>
      <c r="AK547" s="43"/>
      <c r="AL547" s="41"/>
      <c r="AM547" s="41" t="s">
        <v>46</v>
      </c>
      <c r="AN547" s="41" t="s">
        <v>47</v>
      </c>
      <c r="AO547" s="41" t="s">
        <v>8216</v>
      </c>
      <c r="AP547" s="41" t="s">
        <v>1029</v>
      </c>
      <c r="AQ547" s="41"/>
      <c r="AR547" s="41" t="s">
        <v>10544</v>
      </c>
      <c r="AS547" s="41" t="s">
        <v>10545</v>
      </c>
      <c r="AT547" s="41" t="s">
        <v>1029</v>
      </c>
      <c r="AU547" s="40" t="s">
        <v>9096</v>
      </c>
      <c r="AV547" s="40" t="s">
        <v>673</v>
      </c>
      <c r="AW547" s="40" t="s">
        <v>10474</v>
      </c>
      <c r="AX547" s="40" t="s">
        <v>10475</v>
      </c>
    </row>
    <row r="548" spans="1:50" x14ac:dyDescent="0.2">
      <c r="A548" s="40" t="s">
        <v>10550</v>
      </c>
      <c r="B548" s="40" t="s">
        <v>10639</v>
      </c>
      <c r="C548" s="40" t="s">
        <v>11929</v>
      </c>
      <c r="D548" s="40" t="s">
        <v>187</v>
      </c>
      <c r="E548" s="48">
        <v>469755</v>
      </c>
      <c r="F548" s="48">
        <v>0</v>
      </c>
      <c r="G548" s="49">
        <v>469755</v>
      </c>
      <c r="H548" s="41" t="s">
        <v>558</v>
      </c>
      <c r="I548" s="41" t="s">
        <v>188</v>
      </c>
      <c r="J548" s="42" t="s">
        <v>150</v>
      </c>
      <c r="K548" s="40" t="s">
        <v>10546</v>
      </c>
      <c r="L548" s="40" t="s">
        <v>10547</v>
      </c>
      <c r="M548" s="40" t="s">
        <v>140</v>
      </c>
      <c r="N548" s="40" t="s">
        <v>141</v>
      </c>
      <c r="O548" s="40" t="s">
        <v>10548</v>
      </c>
      <c r="P548" s="40" t="s">
        <v>143</v>
      </c>
      <c r="Q548" s="40" t="s">
        <v>148</v>
      </c>
      <c r="R548" s="40" t="s">
        <v>149</v>
      </c>
      <c r="S548" s="40" t="s">
        <v>1218</v>
      </c>
      <c r="T548" s="40" t="s">
        <v>1219</v>
      </c>
      <c r="U548" s="40" t="s">
        <v>27</v>
      </c>
      <c r="V548" s="40" t="s">
        <v>28</v>
      </c>
      <c r="W548" s="41" t="s">
        <v>37</v>
      </c>
      <c r="X548" s="41" t="s">
        <v>48</v>
      </c>
      <c r="Y548" s="41" t="s">
        <v>31</v>
      </c>
      <c r="Z548" s="41" t="s">
        <v>11928</v>
      </c>
      <c r="AA548" s="41" t="s">
        <v>32</v>
      </c>
      <c r="AB548" s="41" t="s">
        <v>32</v>
      </c>
      <c r="AC548" s="41" t="s">
        <v>32</v>
      </c>
      <c r="AD548" s="41" t="s">
        <v>189</v>
      </c>
      <c r="AE548" s="41"/>
      <c r="AF548" s="41"/>
      <c r="AG548" s="41" t="s">
        <v>190</v>
      </c>
      <c r="AH548" s="41"/>
      <c r="AI548" s="43"/>
      <c r="AJ548" s="41"/>
      <c r="AK548" s="43"/>
      <c r="AL548" s="41"/>
      <c r="AM548" s="41" t="s">
        <v>46</v>
      </c>
      <c r="AN548" s="41" t="s">
        <v>47</v>
      </c>
      <c r="AO548" s="41" t="s">
        <v>8219</v>
      </c>
      <c r="AP548" s="41" t="s">
        <v>1029</v>
      </c>
      <c r="AQ548" s="41"/>
      <c r="AR548" s="41" t="s">
        <v>10549</v>
      </c>
      <c r="AS548" s="41" t="s">
        <v>10550</v>
      </c>
      <c r="AT548" s="41" t="s">
        <v>1029</v>
      </c>
      <c r="AU548" s="40" t="s">
        <v>9096</v>
      </c>
      <c r="AV548" s="40" t="s">
        <v>673</v>
      </c>
      <c r="AW548" s="40" t="s">
        <v>10474</v>
      </c>
      <c r="AX548" s="40" t="s">
        <v>10475</v>
      </c>
    </row>
    <row r="549" spans="1:50" x14ac:dyDescent="0.2">
      <c r="A549" s="40" t="s">
        <v>10556</v>
      </c>
      <c r="B549" s="40" t="s">
        <v>10639</v>
      </c>
      <c r="C549" s="40" t="s">
        <v>11932</v>
      </c>
      <c r="D549" s="40" t="s">
        <v>187</v>
      </c>
      <c r="E549" s="48">
        <v>469755</v>
      </c>
      <c r="F549" s="48">
        <v>0</v>
      </c>
      <c r="G549" s="49">
        <v>469755</v>
      </c>
      <c r="H549" s="41" t="s">
        <v>558</v>
      </c>
      <c r="I549" s="41" t="s">
        <v>188</v>
      </c>
      <c r="J549" s="42" t="s">
        <v>150</v>
      </c>
      <c r="K549" s="40" t="s">
        <v>10552</v>
      </c>
      <c r="L549" s="40" t="s">
        <v>10553</v>
      </c>
      <c r="M549" s="40" t="s">
        <v>140</v>
      </c>
      <c r="N549" s="40" t="s">
        <v>141</v>
      </c>
      <c r="O549" s="40" t="s">
        <v>10554</v>
      </c>
      <c r="P549" s="40" t="s">
        <v>143</v>
      </c>
      <c r="Q549" s="40" t="s">
        <v>148</v>
      </c>
      <c r="R549" s="40" t="s">
        <v>149</v>
      </c>
      <c r="S549" s="40" t="s">
        <v>1218</v>
      </c>
      <c r="T549" s="40" t="s">
        <v>1219</v>
      </c>
      <c r="U549" s="40" t="s">
        <v>27</v>
      </c>
      <c r="V549" s="40" t="s">
        <v>28</v>
      </c>
      <c r="W549" s="41" t="s">
        <v>37</v>
      </c>
      <c r="X549" s="41" t="s">
        <v>48</v>
      </c>
      <c r="Y549" s="41" t="s">
        <v>31</v>
      </c>
      <c r="Z549" s="41" t="s">
        <v>11928</v>
      </c>
      <c r="AA549" s="41" t="s">
        <v>32</v>
      </c>
      <c r="AB549" s="41" t="s">
        <v>32</v>
      </c>
      <c r="AC549" s="41" t="s">
        <v>32</v>
      </c>
      <c r="AD549" s="41" t="s">
        <v>189</v>
      </c>
      <c r="AE549" s="41"/>
      <c r="AF549" s="41"/>
      <c r="AG549" s="41" t="s">
        <v>190</v>
      </c>
      <c r="AH549" s="41"/>
      <c r="AI549" s="43"/>
      <c r="AJ549" s="41"/>
      <c r="AK549" s="43"/>
      <c r="AL549" s="41"/>
      <c r="AM549" s="41" t="s">
        <v>46</v>
      </c>
      <c r="AN549" s="41" t="s">
        <v>47</v>
      </c>
      <c r="AO549" s="41" t="s">
        <v>8221</v>
      </c>
      <c r="AP549" s="41" t="s">
        <v>1029</v>
      </c>
      <c r="AQ549" s="41"/>
      <c r="AR549" s="41" t="s">
        <v>10555</v>
      </c>
      <c r="AS549" s="41" t="s">
        <v>10556</v>
      </c>
      <c r="AT549" s="41" t="s">
        <v>1029</v>
      </c>
      <c r="AU549" s="40" t="s">
        <v>9096</v>
      </c>
      <c r="AV549" s="40" t="s">
        <v>673</v>
      </c>
      <c r="AW549" s="40" t="s">
        <v>10474</v>
      </c>
      <c r="AX549" s="40" t="s">
        <v>10475</v>
      </c>
    </row>
    <row r="550" spans="1:50" x14ac:dyDescent="0.2">
      <c r="A550" s="40" t="s">
        <v>10562</v>
      </c>
      <c r="B550" s="40" t="s">
        <v>10639</v>
      </c>
      <c r="C550" s="40" t="s">
        <v>11932</v>
      </c>
      <c r="D550" s="40" t="s">
        <v>187</v>
      </c>
      <c r="E550" s="48">
        <v>469755</v>
      </c>
      <c r="F550" s="48">
        <v>0</v>
      </c>
      <c r="G550" s="49">
        <v>469755</v>
      </c>
      <c r="H550" s="41" t="s">
        <v>558</v>
      </c>
      <c r="I550" s="41" t="s">
        <v>188</v>
      </c>
      <c r="J550" s="42" t="s">
        <v>150</v>
      </c>
      <c r="K550" s="40" t="s">
        <v>10558</v>
      </c>
      <c r="L550" s="40" t="s">
        <v>10559</v>
      </c>
      <c r="M550" s="40" t="s">
        <v>140</v>
      </c>
      <c r="N550" s="40" t="s">
        <v>141</v>
      </c>
      <c r="O550" s="40" t="s">
        <v>10560</v>
      </c>
      <c r="P550" s="40" t="s">
        <v>143</v>
      </c>
      <c r="Q550" s="40" t="s">
        <v>148</v>
      </c>
      <c r="R550" s="40" t="s">
        <v>149</v>
      </c>
      <c r="S550" s="40" t="s">
        <v>1218</v>
      </c>
      <c r="T550" s="40" t="s">
        <v>1219</v>
      </c>
      <c r="U550" s="40" t="s">
        <v>27</v>
      </c>
      <c r="V550" s="40" t="s">
        <v>28</v>
      </c>
      <c r="W550" s="41" t="s">
        <v>37</v>
      </c>
      <c r="X550" s="41" t="s">
        <v>48</v>
      </c>
      <c r="Y550" s="41" t="s">
        <v>31</v>
      </c>
      <c r="Z550" s="41" t="s">
        <v>11928</v>
      </c>
      <c r="AA550" s="41" t="s">
        <v>32</v>
      </c>
      <c r="AB550" s="41" t="s">
        <v>32</v>
      </c>
      <c r="AC550" s="41" t="s">
        <v>32</v>
      </c>
      <c r="AD550" s="41" t="s">
        <v>189</v>
      </c>
      <c r="AE550" s="41"/>
      <c r="AF550" s="41"/>
      <c r="AG550" s="41" t="s">
        <v>190</v>
      </c>
      <c r="AH550" s="41"/>
      <c r="AI550" s="43"/>
      <c r="AJ550" s="41"/>
      <c r="AK550" s="43"/>
      <c r="AL550" s="41"/>
      <c r="AM550" s="41" t="s">
        <v>46</v>
      </c>
      <c r="AN550" s="41" t="s">
        <v>47</v>
      </c>
      <c r="AO550" s="41" t="s">
        <v>8224</v>
      </c>
      <c r="AP550" s="41" t="s">
        <v>1029</v>
      </c>
      <c r="AQ550" s="41"/>
      <c r="AR550" s="41" t="s">
        <v>10561</v>
      </c>
      <c r="AS550" s="41" t="s">
        <v>10562</v>
      </c>
      <c r="AT550" s="41" t="s">
        <v>1029</v>
      </c>
      <c r="AU550" s="40" t="s">
        <v>9096</v>
      </c>
      <c r="AV550" s="40" t="s">
        <v>673</v>
      </c>
      <c r="AW550" s="40" t="s">
        <v>10474</v>
      </c>
      <c r="AX550" s="40" t="s">
        <v>10475</v>
      </c>
    </row>
    <row r="551" spans="1:50" x14ac:dyDescent="0.2">
      <c r="A551" s="40" t="s">
        <v>10568</v>
      </c>
      <c r="B551" s="40" t="s">
        <v>10639</v>
      </c>
      <c r="C551" s="40" t="s">
        <v>11933</v>
      </c>
      <c r="D551" s="40" t="s">
        <v>187</v>
      </c>
      <c r="E551" s="48">
        <v>469755</v>
      </c>
      <c r="F551" s="48">
        <v>0</v>
      </c>
      <c r="G551" s="49">
        <v>469755</v>
      </c>
      <c r="H551" s="41" t="s">
        <v>558</v>
      </c>
      <c r="I551" s="41" t="s">
        <v>188</v>
      </c>
      <c r="J551" s="42" t="s">
        <v>150</v>
      </c>
      <c r="K551" s="40" t="s">
        <v>10564</v>
      </c>
      <c r="L551" s="40" t="s">
        <v>10565</v>
      </c>
      <c r="M551" s="40" t="s">
        <v>140</v>
      </c>
      <c r="N551" s="40" t="s">
        <v>141</v>
      </c>
      <c r="O551" s="40" t="s">
        <v>10566</v>
      </c>
      <c r="P551" s="40" t="s">
        <v>143</v>
      </c>
      <c r="Q551" s="40" t="s">
        <v>148</v>
      </c>
      <c r="R551" s="40" t="s">
        <v>149</v>
      </c>
      <c r="S551" s="40" t="s">
        <v>1218</v>
      </c>
      <c r="T551" s="40" t="s">
        <v>1219</v>
      </c>
      <c r="U551" s="40" t="s">
        <v>27</v>
      </c>
      <c r="V551" s="40" t="s">
        <v>28</v>
      </c>
      <c r="W551" s="41" t="s">
        <v>37</v>
      </c>
      <c r="X551" s="41" t="s">
        <v>48</v>
      </c>
      <c r="Y551" s="41" t="s">
        <v>31</v>
      </c>
      <c r="Z551" s="41" t="s">
        <v>11928</v>
      </c>
      <c r="AA551" s="41" t="s">
        <v>32</v>
      </c>
      <c r="AB551" s="41" t="s">
        <v>32</v>
      </c>
      <c r="AC551" s="41" t="s">
        <v>32</v>
      </c>
      <c r="AD551" s="41" t="s">
        <v>189</v>
      </c>
      <c r="AE551" s="41"/>
      <c r="AF551" s="41"/>
      <c r="AG551" s="41" t="s">
        <v>190</v>
      </c>
      <c r="AH551" s="41"/>
      <c r="AI551" s="43"/>
      <c r="AJ551" s="41"/>
      <c r="AK551" s="43"/>
      <c r="AL551" s="41"/>
      <c r="AM551" s="41" t="s">
        <v>46</v>
      </c>
      <c r="AN551" s="41" t="s">
        <v>47</v>
      </c>
      <c r="AO551" s="41" t="s">
        <v>8226</v>
      </c>
      <c r="AP551" s="41" t="s">
        <v>1029</v>
      </c>
      <c r="AQ551" s="41"/>
      <c r="AR551" s="41" t="s">
        <v>10567</v>
      </c>
      <c r="AS551" s="41" t="s">
        <v>10568</v>
      </c>
      <c r="AT551" s="41" t="s">
        <v>1029</v>
      </c>
      <c r="AU551" s="40" t="s">
        <v>9096</v>
      </c>
      <c r="AV551" s="40" t="s">
        <v>673</v>
      </c>
      <c r="AW551" s="40" t="s">
        <v>10474</v>
      </c>
      <c r="AX551" s="40" t="s">
        <v>10475</v>
      </c>
    </row>
    <row r="552" spans="1:50" x14ac:dyDescent="0.2">
      <c r="A552" s="40" t="s">
        <v>10574</v>
      </c>
      <c r="B552" s="40" t="s">
        <v>10639</v>
      </c>
      <c r="C552" s="40" t="s">
        <v>11931</v>
      </c>
      <c r="D552" s="40" t="s">
        <v>187</v>
      </c>
      <c r="E552" s="48">
        <v>711750</v>
      </c>
      <c r="F552" s="48">
        <v>0</v>
      </c>
      <c r="G552" s="49">
        <v>711750</v>
      </c>
      <c r="H552" s="41" t="s">
        <v>558</v>
      </c>
      <c r="I552" s="41" t="s">
        <v>188</v>
      </c>
      <c r="J552" s="42" t="s">
        <v>150</v>
      </c>
      <c r="K552" s="40" t="s">
        <v>10570</v>
      </c>
      <c r="L552" s="40" t="s">
        <v>10571</v>
      </c>
      <c r="M552" s="40" t="s">
        <v>140</v>
      </c>
      <c r="N552" s="40" t="s">
        <v>141</v>
      </c>
      <c r="O552" s="40" t="s">
        <v>10572</v>
      </c>
      <c r="P552" s="40" t="s">
        <v>143</v>
      </c>
      <c r="Q552" s="40" t="s">
        <v>148</v>
      </c>
      <c r="R552" s="40" t="s">
        <v>149</v>
      </c>
      <c r="S552" s="40" t="s">
        <v>1218</v>
      </c>
      <c r="T552" s="40" t="s">
        <v>1219</v>
      </c>
      <c r="U552" s="40" t="s">
        <v>27</v>
      </c>
      <c r="V552" s="40" t="s">
        <v>28</v>
      </c>
      <c r="W552" s="41" t="s">
        <v>37</v>
      </c>
      <c r="X552" s="41" t="s">
        <v>48</v>
      </c>
      <c r="Y552" s="41" t="s">
        <v>31</v>
      </c>
      <c r="Z552" s="41" t="s">
        <v>11925</v>
      </c>
      <c r="AA552" s="41" t="s">
        <v>32</v>
      </c>
      <c r="AB552" s="41" t="s">
        <v>32</v>
      </c>
      <c r="AC552" s="41" t="s">
        <v>32</v>
      </c>
      <c r="AD552" s="41" t="s">
        <v>189</v>
      </c>
      <c r="AE552" s="41"/>
      <c r="AF552" s="41"/>
      <c r="AG552" s="41" t="s">
        <v>190</v>
      </c>
      <c r="AH552" s="41"/>
      <c r="AI552" s="43"/>
      <c r="AJ552" s="41"/>
      <c r="AK552" s="43"/>
      <c r="AL552" s="41"/>
      <c r="AM552" s="41" t="s">
        <v>46</v>
      </c>
      <c r="AN552" s="41" t="s">
        <v>47</v>
      </c>
      <c r="AO552" s="41" t="s">
        <v>8228</v>
      </c>
      <c r="AP552" s="41" t="s">
        <v>1029</v>
      </c>
      <c r="AQ552" s="41"/>
      <c r="AR552" s="41" t="s">
        <v>10573</v>
      </c>
      <c r="AS552" s="41" t="s">
        <v>10574</v>
      </c>
      <c r="AT552" s="41" t="s">
        <v>1029</v>
      </c>
      <c r="AU552" s="40" t="s">
        <v>9096</v>
      </c>
      <c r="AV552" s="40" t="s">
        <v>673</v>
      </c>
      <c r="AW552" s="40" t="s">
        <v>10474</v>
      </c>
      <c r="AX552" s="40" t="s">
        <v>10475</v>
      </c>
    </row>
    <row r="553" spans="1:50" x14ac:dyDescent="0.2">
      <c r="A553" s="40" t="s">
        <v>10580</v>
      </c>
      <c r="B553" s="40" t="s">
        <v>10639</v>
      </c>
      <c r="C553" s="40" t="s">
        <v>11933</v>
      </c>
      <c r="D553" s="40" t="s">
        <v>187</v>
      </c>
      <c r="E553" s="48">
        <v>469755</v>
      </c>
      <c r="F553" s="48">
        <v>0</v>
      </c>
      <c r="G553" s="49">
        <v>469755</v>
      </c>
      <c r="H553" s="41" t="s">
        <v>558</v>
      </c>
      <c r="I553" s="41" t="s">
        <v>188</v>
      </c>
      <c r="J553" s="42" t="s">
        <v>150</v>
      </c>
      <c r="K553" s="40" t="s">
        <v>10576</v>
      </c>
      <c r="L553" s="40" t="s">
        <v>10577</v>
      </c>
      <c r="M553" s="40" t="s">
        <v>140</v>
      </c>
      <c r="N553" s="40" t="s">
        <v>141</v>
      </c>
      <c r="O553" s="40" t="s">
        <v>10578</v>
      </c>
      <c r="P553" s="40" t="s">
        <v>143</v>
      </c>
      <c r="Q553" s="40" t="s">
        <v>148</v>
      </c>
      <c r="R553" s="40" t="s">
        <v>149</v>
      </c>
      <c r="S553" s="40" t="s">
        <v>1218</v>
      </c>
      <c r="T553" s="40" t="s">
        <v>1219</v>
      </c>
      <c r="U553" s="40" t="s">
        <v>27</v>
      </c>
      <c r="V553" s="40" t="s">
        <v>28</v>
      </c>
      <c r="W553" s="41" t="s">
        <v>37</v>
      </c>
      <c r="X553" s="41" t="s">
        <v>48</v>
      </c>
      <c r="Y553" s="41" t="s">
        <v>31</v>
      </c>
      <c r="Z553" s="41" t="s">
        <v>11928</v>
      </c>
      <c r="AA553" s="41" t="s">
        <v>32</v>
      </c>
      <c r="AB553" s="41" t="s">
        <v>32</v>
      </c>
      <c r="AC553" s="41" t="s">
        <v>32</v>
      </c>
      <c r="AD553" s="41" t="s">
        <v>189</v>
      </c>
      <c r="AE553" s="41"/>
      <c r="AF553" s="41"/>
      <c r="AG553" s="41" t="s">
        <v>190</v>
      </c>
      <c r="AH553" s="41"/>
      <c r="AI553" s="43"/>
      <c r="AJ553" s="41"/>
      <c r="AK553" s="43"/>
      <c r="AL553" s="41"/>
      <c r="AM553" s="41" t="s">
        <v>46</v>
      </c>
      <c r="AN553" s="41" t="s">
        <v>47</v>
      </c>
      <c r="AO553" s="41" t="s">
        <v>8230</v>
      </c>
      <c r="AP553" s="41" t="s">
        <v>1029</v>
      </c>
      <c r="AQ553" s="41"/>
      <c r="AR553" s="41" t="s">
        <v>10579</v>
      </c>
      <c r="AS553" s="41" t="s">
        <v>10580</v>
      </c>
      <c r="AT553" s="41" t="s">
        <v>1029</v>
      </c>
      <c r="AU553" s="40" t="s">
        <v>9096</v>
      </c>
      <c r="AV553" s="40" t="s">
        <v>673</v>
      </c>
      <c r="AW553" s="40" t="s">
        <v>10474</v>
      </c>
      <c r="AX553" s="40" t="s">
        <v>10475</v>
      </c>
    </row>
    <row r="554" spans="1:50" x14ac:dyDescent="0.2">
      <c r="A554" s="40" t="s">
        <v>10586</v>
      </c>
      <c r="B554" s="40" t="s">
        <v>10639</v>
      </c>
      <c r="C554" s="40" t="s">
        <v>11934</v>
      </c>
      <c r="D554" s="40" t="s">
        <v>187</v>
      </c>
      <c r="E554" s="48">
        <v>469755</v>
      </c>
      <c r="F554" s="48">
        <v>0</v>
      </c>
      <c r="G554" s="49">
        <v>469755</v>
      </c>
      <c r="H554" s="41" t="s">
        <v>558</v>
      </c>
      <c r="I554" s="41" t="s">
        <v>188</v>
      </c>
      <c r="J554" s="42" t="s">
        <v>150</v>
      </c>
      <c r="K554" s="40" t="s">
        <v>10582</v>
      </c>
      <c r="L554" s="40" t="s">
        <v>10583</v>
      </c>
      <c r="M554" s="40" t="s">
        <v>140</v>
      </c>
      <c r="N554" s="40" t="s">
        <v>141</v>
      </c>
      <c r="O554" s="40" t="s">
        <v>10584</v>
      </c>
      <c r="P554" s="40" t="s">
        <v>143</v>
      </c>
      <c r="Q554" s="40" t="s">
        <v>157</v>
      </c>
      <c r="R554" s="40" t="s">
        <v>158</v>
      </c>
      <c r="S554" s="40" t="s">
        <v>1218</v>
      </c>
      <c r="T554" s="40" t="s">
        <v>1219</v>
      </c>
      <c r="U554" s="40" t="s">
        <v>27</v>
      </c>
      <c r="V554" s="40" t="s">
        <v>28</v>
      </c>
      <c r="W554" s="41" t="s">
        <v>37</v>
      </c>
      <c r="X554" s="41" t="s">
        <v>48</v>
      </c>
      <c r="Y554" s="41" t="s">
        <v>31</v>
      </c>
      <c r="Z554" s="41" t="s">
        <v>11928</v>
      </c>
      <c r="AA554" s="41" t="s">
        <v>32</v>
      </c>
      <c r="AB554" s="41" t="s">
        <v>32</v>
      </c>
      <c r="AC554" s="41" t="s">
        <v>32</v>
      </c>
      <c r="AD554" s="41" t="s">
        <v>189</v>
      </c>
      <c r="AE554" s="41"/>
      <c r="AF554" s="41"/>
      <c r="AG554" s="41" t="s">
        <v>190</v>
      </c>
      <c r="AH554" s="41"/>
      <c r="AI554" s="43"/>
      <c r="AJ554" s="41"/>
      <c r="AK554" s="43"/>
      <c r="AL554" s="41"/>
      <c r="AM554" s="41" t="s">
        <v>46</v>
      </c>
      <c r="AN554" s="41" t="s">
        <v>47</v>
      </c>
      <c r="AO554" s="41" t="s">
        <v>8233</v>
      </c>
      <c r="AP554" s="41" t="s">
        <v>1029</v>
      </c>
      <c r="AQ554" s="41"/>
      <c r="AR554" s="41" t="s">
        <v>10585</v>
      </c>
      <c r="AS554" s="41" t="s">
        <v>10586</v>
      </c>
      <c r="AT554" s="41" t="s">
        <v>1029</v>
      </c>
      <c r="AU554" s="40" t="s">
        <v>9096</v>
      </c>
      <c r="AV554" s="40" t="s">
        <v>673</v>
      </c>
      <c r="AW554" s="40" t="s">
        <v>10474</v>
      </c>
      <c r="AX554" s="40" t="s">
        <v>10475</v>
      </c>
    </row>
    <row r="555" spans="1:50" x14ac:dyDescent="0.2">
      <c r="A555" s="40" t="s">
        <v>10079</v>
      </c>
      <c r="B555" s="40" t="s">
        <v>10639</v>
      </c>
      <c r="C555" s="40" t="s">
        <v>11935</v>
      </c>
      <c r="D555" s="40" t="s">
        <v>187</v>
      </c>
      <c r="E555" s="48">
        <v>711750</v>
      </c>
      <c r="F555" s="48">
        <v>0</v>
      </c>
      <c r="G555" s="49">
        <v>711750</v>
      </c>
      <c r="H555" s="41" t="s">
        <v>558</v>
      </c>
      <c r="I555" s="41" t="s">
        <v>188</v>
      </c>
      <c r="J555" s="42" t="s">
        <v>150</v>
      </c>
      <c r="K555" s="40" t="s">
        <v>10075</v>
      </c>
      <c r="L555" s="40" t="s">
        <v>10076</v>
      </c>
      <c r="M555" s="40" t="s">
        <v>140</v>
      </c>
      <c r="N555" s="40" t="s">
        <v>141</v>
      </c>
      <c r="O555" s="40" t="s">
        <v>10077</v>
      </c>
      <c r="P555" s="40" t="s">
        <v>143</v>
      </c>
      <c r="Q555" s="40" t="s">
        <v>148</v>
      </c>
      <c r="R555" s="40" t="s">
        <v>149</v>
      </c>
      <c r="S555" s="40" t="s">
        <v>1317</v>
      </c>
      <c r="T555" s="40" t="s">
        <v>1318</v>
      </c>
      <c r="U555" s="40" t="s">
        <v>62</v>
      </c>
      <c r="V555" s="40" t="s">
        <v>63</v>
      </c>
      <c r="W555" s="41" t="s">
        <v>37</v>
      </c>
      <c r="X555" s="41" t="s">
        <v>38</v>
      </c>
      <c r="Y555" s="41" t="s">
        <v>31</v>
      </c>
      <c r="Z555" s="41" t="s">
        <v>11925</v>
      </c>
      <c r="AA555" s="41" t="s">
        <v>32</v>
      </c>
      <c r="AB555" s="41" t="s">
        <v>32</v>
      </c>
      <c r="AC555" s="41" t="s">
        <v>32</v>
      </c>
      <c r="AD555" s="41" t="s">
        <v>189</v>
      </c>
      <c r="AE555" s="41"/>
      <c r="AF555" s="41"/>
      <c r="AG555" s="41" t="s">
        <v>190</v>
      </c>
      <c r="AH555" s="41"/>
      <c r="AI555" s="43"/>
      <c r="AJ555" s="41"/>
      <c r="AK555" s="43"/>
      <c r="AL555" s="41"/>
      <c r="AM555" s="41" t="s">
        <v>83</v>
      </c>
      <c r="AN555" s="41" t="s">
        <v>83</v>
      </c>
      <c r="AO555" s="41" t="s">
        <v>7933</v>
      </c>
      <c r="AP555" s="41" t="s">
        <v>1029</v>
      </c>
      <c r="AQ555" s="41"/>
      <c r="AR555" s="41" t="s">
        <v>10078</v>
      </c>
      <c r="AS555" s="41" t="s">
        <v>10079</v>
      </c>
      <c r="AT555" s="41" t="s">
        <v>1029</v>
      </c>
      <c r="AU555" s="40" t="s">
        <v>10073</v>
      </c>
      <c r="AV555" s="40" t="s">
        <v>673</v>
      </c>
      <c r="AW555" s="40" t="s">
        <v>10080</v>
      </c>
      <c r="AX555" s="40" t="s">
        <v>10081</v>
      </c>
    </row>
    <row r="556" spans="1:50" x14ac:dyDescent="0.2">
      <c r="A556" s="40" t="s">
        <v>10087</v>
      </c>
      <c r="B556" s="40" t="s">
        <v>10639</v>
      </c>
      <c r="C556" s="40" t="s">
        <v>11935</v>
      </c>
      <c r="D556" s="40" t="s">
        <v>187</v>
      </c>
      <c r="E556" s="48">
        <v>711750</v>
      </c>
      <c r="F556" s="48">
        <v>0</v>
      </c>
      <c r="G556" s="49">
        <v>711750</v>
      </c>
      <c r="H556" s="41" t="s">
        <v>558</v>
      </c>
      <c r="I556" s="41" t="s">
        <v>188</v>
      </c>
      <c r="J556" s="42" t="s">
        <v>150</v>
      </c>
      <c r="K556" s="40" t="s">
        <v>10083</v>
      </c>
      <c r="L556" s="40" t="s">
        <v>10084</v>
      </c>
      <c r="M556" s="40" t="s">
        <v>140</v>
      </c>
      <c r="N556" s="40" t="s">
        <v>141</v>
      </c>
      <c r="O556" s="40" t="s">
        <v>10085</v>
      </c>
      <c r="P556" s="40" t="s">
        <v>143</v>
      </c>
      <c r="Q556" s="40" t="s">
        <v>148</v>
      </c>
      <c r="R556" s="40" t="s">
        <v>149</v>
      </c>
      <c r="S556" s="40" t="s">
        <v>1317</v>
      </c>
      <c r="T556" s="40" t="s">
        <v>1318</v>
      </c>
      <c r="U556" s="40" t="s">
        <v>62</v>
      </c>
      <c r="V556" s="40" t="s">
        <v>63</v>
      </c>
      <c r="W556" s="41" t="s">
        <v>37</v>
      </c>
      <c r="X556" s="41" t="s">
        <v>38</v>
      </c>
      <c r="Y556" s="41" t="s">
        <v>31</v>
      </c>
      <c r="Z556" s="41" t="s">
        <v>11925</v>
      </c>
      <c r="AA556" s="41" t="s">
        <v>32</v>
      </c>
      <c r="AB556" s="41" t="s">
        <v>32</v>
      </c>
      <c r="AC556" s="41" t="s">
        <v>32</v>
      </c>
      <c r="AD556" s="41" t="s">
        <v>189</v>
      </c>
      <c r="AE556" s="41"/>
      <c r="AF556" s="41"/>
      <c r="AG556" s="41" t="s">
        <v>190</v>
      </c>
      <c r="AH556" s="41"/>
      <c r="AI556" s="43"/>
      <c r="AJ556" s="41"/>
      <c r="AK556" s="43"/>
      <c r="AL556" s="41"/>
      <c r="AM556" s="41" t="s">
        <v>83</v>
      </c>
      <c r="AN556" s="41" t="s">
        <v>83</v>
      </c>
      <c r="AO556" s="41" t="s">
        <v>7936</v>
      </c>
      <c r="AP556" s="41" t="s">
        <v>1029</v>
      </c>
      <c r="AQ556" s="41"/>
      <c r="AR556" s="41" t="s">
        <v>10086</v>
      </c>
      <c r="AS556" s="41" t="s">
        <v>10087</v>
      </c>
      <c r="AT556" s="41" t="s">
        <v>1029</v>
      </c>
      <c r="AU556" s="40" t="s">
        <v>10073</v>
      </c>
      <c r="AV556" s="40" t="s">
        <v>673</v>
      </c>
      <c r="AW556" s="40" t="s">
        <v>10080</v>
      </c>
      <c r="AX556" s="40" t="s">
        <v>10081</v>
      </c>
    </row>
    <row r="557" spans="1:50" x14ac:dyDescent="0.2">
      <c r="A557" s="40" t="s">
        <v>10093</v>
      </c>
      <c r="B557" s="40" t="s">
        <v>10639</v>
      </c>
      <c r="C557" s="40" t="s">
        <v>11936</v>
      </c>
      <c r="D557" s="40" t="s">
        <v>187</v>
      </c>
      <c r="E557" s="48">
        <v>711750</v>
      </c>
      <c r="F557" s="48">
        <v>0</v>
      </c>
      <c r="G557" s="49">
        <v>711750</v>
      </c>
      <c r="H557" s="41" t="s">
        <v>558</v>
      </c>
      <c r="I557" s="41" t="s">
        <v>188</v>
      </c>
      <c r="J557" s="42" t="s">
        <v>150</v>
      </c>
      <c r="K557" s="40" t="s">
        <v>10089</v>
      </c>
      <c r="L557" s="40" t="s">
        <v>10090</v>
      </c>
      <c r="M557" s="40" t="s">
        <v>140</v>
      </c>
      <c r="N557" s="40" t="s">
        <v>141</v>
      </c>
      <c r="O557" s="40" t="s">
        <v>10091</v>
      </c>
      <c r="P557" s="40" t="s">
        <v>143</v>
      </c>
      <c r="Q557" s="40" t="s">
        <v>148</v>
      </c>
      <c r="R557" s="40" t="s">
        <v>149</v>
      </c>
      <c r="S557" s="40" t="s">
        <v>1317</v>
      </c>
      <c r="T557" s="40" t="s">
        <v>1318</v>
      </c>
      <c r="U557" s="40" t="s">
        <v>62</v>
      </c>
      <c r="V557" s="40" t="s">
        <v>63</v>
      </c>
      <c r="W557" s="41" t="s">
        <v>37</v>
      </c>
      <c r="X557" s="41" t="s">
        <v>38</v>
      </c>
      <c r="Y557" s="41" t="s">
        <v>31</v>
      </c>
      <c r="Z557" s="41" t="s">
        <v>11925</v>
      </c>
      <c r="AA557" s="41" t="s">
        <v>32</v>
      </c>
      <c r="AB557" s="41" t="s">
        <v>32</v>
      </c>
      <c r="AC557" s="41" t="s">
        <v>32</v>
      </c>
      <c r="AD557" s="41" t="s">
        <v>189</v>
      </c>
      <c r="AE557" s="41"/>
      <c r="AF557" s="41"/>
      <c r="AG557" s="41" t="s">
        <v>190</v>
      </c>
      <c r="AH557" s="41"/>
      <c r="AI557" s="43"/>
      <c r="AJ557" s="41"/>
      <c r="AK557" s="43"/>
      <c r="AL557" s="41"/>
      <c r="AM557" s="41" t="s">
        <v>83</v>
      </c>
      <c r="AN557" s="41" t="s">
        <v>83</v>
      </c>
      <c r="AO557" s="41" t="s">
        <v>7940</v>
      </c>
      <c r="AP557" s="41" t="s">
        <v>1029</v>
      </c>
      <c r="AQ557" s="41"/>
      <c r="AR557" s="41" t="s">
        <v>10092</v>
      </c>
      <c r="AS557" s="41" t="s">
        <v>10093</v>
      </c>
      <c r="AT557" s="41" t="s">
        <v>1029</v>
      </c>
      <c r="AU557" s="40" t="s">
        <v>10073</v>
      </c>
      <c r="AV557" s="40" t="s">
        <v>673</v>
      </c>
      <c r="AW557" s="40" t="s">
        <v>10080</v>
      </c>
      <c r="AX557" s="40" t="s">
        <v>10081</v>
      </c>
    </row>
    <row r="558" spans="1:50" x14ac:dyDescent="0.2">
      <c r="A558" s="40" t="s">
        <v>10099</v>
      </c>
      <c r="B558" s="40" t="s">
        <v>10639</v>
      </c>
      <c r="C558" s="40" t="s">
        <v>11936</v>
      </c>
      <c r="D558" s="40" t="s">
        <v>187</v>
      </c>
      <c r="E558" s="48">
        <v>711750</v>
      </c>
      <c r="F558" s="48">
        <v>0</v>
      </c>
      <c r="G558" s="49">
        <v>711750</v>
      </c>
      <c r="H558" s="41" t="s">
        <v>558</v>
      </c>
      <c r="I558" s="41" t="s">
        <v>188</v>
      </c>
      <c r="J558" s="42" t="s">
        <v>150</v>
      </c>
      <c r="K558" s="40" t="s">
        <v>10095</v>
      </c>
      <c r="L558" s="40" t="s">
        <v>10096</v>
      </c>
      <c r="M558" s="40" t="s">
        <v>140</v>
      </c>
      <c r="N558" s="40" t="s">
        <v>141</v>
      </c>
      <c r="O558" s="40" t="s">
        <v>10097</v>
      </c>
      <c r="P558" s="40" t="s">
        <v>143</v>
      </c>
      <c r="Q558" s="40" t="s">
        <v>148</v>
      </c>
      <c r="R558" s="40" t="s">
        <v>149</v>
      </c>
      <c r="S558" s="40" t="s">
        <v>1317</v>
      </c>
      <c r="T558" s="40" t="s">
        <v>1318</v>
      </c>
      <c r="U558" s="40" t="s">
        <v>62</v>
      </c>
      <c r="V558" s="40" t="s">
        <v>63</v>
      </c>
      <c r="W558" s="41" t="s">
        <v>37</v>
      </c>
      <c r="X558" s="41" t="s">
        <v>38</v>
      </c>
      <c r="Y558" s="41" t="s">
        <v>31</v>
      </c>
      <c r="Z558" s="41" t="s">
        <v>11925</v>
      </c>
      <c r="AA558" s="41" t="s">
        <v>32</v>
      </c>
      <c r="AB558" s="41" t="s">
        <v>32</v>
      </c>
      <c r="AC558" s="41" t="s">
        <v>32</v>
      </c>
      <c r="AD558" s="41" t="s">
        <v>189</v>
      </c>
      <c r="AE558" s="41"/>
      <c r="AF558" s="41"/>
      <c r="AG558" s="41" t="s">
        <v>190</v>
      </c>
      <c r="AH558" s="41"/>
      <c r="AI558" s="43"/>
      <c r="AJ558" s="41"/>
      <c r="AK558" s="43"/>
      <c r="AL558" s="41"/>
      <c r="AM558" s="41" t="s">
        <v>83</v>
      </c>
      <c r="AN558" s="41" t="s">
        <v>83</v>
      </c>
      <c r="AO558" s="41" t="s">
        <v>7943</v>
      </c>
      <c r="AP558" s="41" t="s">
        <v>1029</v>
      </c>
      <c r="AQ558" s="41"/>
      <c r="AR558" s="41" t="s">
        <v>10098</v>
      </c>
      <c r="AS558" s="41" t="s">
        <v>10099</v>
      </c>
      <c r="AT558" s="41" t="s">
        <v>1029</v>
      </c>
      <c r="AU558" s="40" t="s">
        <v>10073</v>
      </c>
      <c r="AV558" s="40" t="s">
        <v>673</v>
      </c>
      <c r="AW558" s="40" t="s">
        <v>10080</v>
      </c>
      <c r="AX558" s="40" t="s">
        <v>10081</v>
      </c>
    </row>
    <row r="559" spans="1:50" x14ac:dyDescent="0.2">
      <c r="A559" s="40" t="s">
        <v>10105</v>
      </c>
      <c r="B559" s="40" t="s">
        <v>10639</v>
      </c>
      <c r="C559" s="40" t="s">
        <v>11936</v>
      </c>
      <c r="D559" s="40" t="s">
        <v>187</v>
      </c>
      <c r="E559" s="48">
        <v>711750</v>
      </c>
      <c r="F559" s="48">
        <v>0</v>
      </c>
      <c r="G559" s="49">
        <v>711750</v>
      </c>
      <c r="H559" s="41" t="s">
        <v>558</v>
      </c>
      <c r="I559" s="41" t="s">
        <v>188</v>
      </c>
      <c r="J559" s="42" t="s">
        <v>150</v>
      </c>
      <c r="K559" s="40" t="s">
        <v>10101</v>
      </c>
      <c r="L559" s="40" t="s">
        <v>10102</v>
      </c>
      <c r="M559" s="40" t="s">
        <v>140</v>
      </c>
      <c r="N559" s="40" t="s">
        <v>141</v>
      </c>
      <c r="O559" s="40" t="s">
        <v>10103</v>
      </c>
      <c r="P559" s="40" t="s">
        <v>143</v>
      </c>
      <c r="Q559" s="40" t="s">
        <v>148</v>
      </c>
      <c r="R559" s="40" t="s">
        <v>149</v>
      </c>
      <c r="S559" s="40" t="s">
        <v>1317</v>
      </c>
      <c r="T559" s="40" t="s">
        <v>1318</v>
      </c>
      <c r="U559" s="40" t="s">
        <v>62</v>
      </c>
      <c r="V559" s="40" t="s">
        <v>63</v>
      </c>
      <c r="W559" s="41" t="s">
        <v>37</v>
      </c>
      <c r="X559" s="41" t="s">
        <v>38</v>
      </c>
      <c r="Y559" s="41" t="s">
        <v>31</v>
      </c>
      <c r="Z559" s="41" t="s">
        <v>11925</v>
      </c>
      <c r="AA559" s="41" t="s">
        <v>32</v>
      </c>
      <c r="AB559" s="41" t="s">
        <v>32</v>
      </c>
      <c r="AC559" s="41" t="s">
        <v>32</v>
      </c>
      <c r="AD559" s="41" t="s">
        <v>189</v>
      </c>
      <c r="AE559" s="41"/>
      <c r="AF559" s="41"/>
      <c r="AG559" s="41" t="s">
        <v>190</v>
      </c>
      <c r="AH559" s="41"/>
      <c r="AI559" s="43"/>
      <c r="AJ559" s="41"/>
      <c r="AK559" s="43"/>
      <c r="AL559" s="41"/>
      <c r="AM559" s="41" t="s">
        <v>83</v>
      </c>
      <c r="AN559" s="41" t="s">
        <v>83</v>
      </c>
      <c r="AO559" s="41" t="s">
        <v>6474</v>
      </c>
      <c r="AP559" s="41" t="s">
        <v>1029</v>
      </c>
      <c r="AQ559" s="41"/>
      <c r="AR559" s="41" t="s">
        <v>10104</v>
      </c>
      <c r="AS559" s="41" t="s">
        <v>10105</v>
      </c>
      <c r="AT559" s="41" t="s">
        <v>1029</v>
      </c>
      <c r="AU559" s="40" t="s">
        <v>10073</v>
      </c>
      <c r="AV559" s="40" t="s">
        <v>673</v>
      </c>
      <c r="AW559" s="40" t="s">
        <v>10080</v>
      </c>
      <c r="AX559" s="40" t="s">
        <v>10081</v>
      </c>
    </row>
    <row r="560" spans="1:50" x14ac:dyDescent="0.2">
      <c r="A560" s="40" t="s">
        <v>10111</v>
      </c>
      <c r="B560" s="40" t="s">
        <v>10639</v>
      </c>
      <c r="C560" s="40" t="s">
        <v>11937</v>
      </c>
      <c r="D560" s="40" t="s">
        <v>187</v>
      </c>
      <c r="E560" s="48">
        <v>711750</v>
      </c>
      <c r="F560" s="48">
        <v>0</v>
      </c>
      <c r="G560" s="49">
        <v>711750</v>
      </c>
      <c r="H560" s="41" t="s">
        <v>558</v>
      </c>
      <c r="I560" s="41" t="s">
        <v>188</v>
      </c>
      <c r="J560" s="42" t="s">
        <v>150</v>
      </c>
      <c r="K560" s="40" t="s">
        <v>10107</v>
      </c>
      <c r="L560" s="40" t="s">
        <v>10108</v>
      </c>
      <c r="M560" s="40" t="s">
        <v>140</v>
      </c>
      <c r="N560" s="40" t="s">
        <v>141</v>
      </c>
      <c r="O560" s="40" t="s">
        <v>10109</v>
      </c>
      <c r="P560" s="40" t="s">
        <v>143</v>
      </c>
      <c r="Q560" s="40" t="s">
        <v>148</v>
      </c>
      <c r="R560" s="40" t="s">
        <v>149</v>
      </c>
      <c r="S560" s="40" t="s">
        <v>1317</v>
      </c>
      <c r="T560" s="40" t="s">
        <v>1318</v>
      </c>
      <c r="U560" s="40" t="s">
        <v>62</v>
      </c>
      <c r="V560" s="40" t="s">
        <v>63</v>
      </c>
      <c r="W560" s="41" t="s">
        <v>37</v>
      </c>
      <c r="X560" s="41" t="s">
        <v>38</v>
      </c>
      <c r="Y560" s="41" t="s">
        <v>31</v>
      </c>
      <c r="Z560" s="41" t="s">
        <v>11925</v>
      </c>
      <c r="AA560" s="41" t="s">
        <v>32</v>
      </c>
      <c r="AB560" s="41" t="s">
        <v>32</v>
      </c>
      <c r="AC560" s="41" t="s">
        <v>32</v>
      </c>
      <c r="AD560" s="41" t="s">
        <v>189</v>
      </c>
      <c r="AE560" s="41"/>
      <c r="AF560" s="41"/>
      <c r="AG560" s="41" t="s">
        <v>190</v>
      </c>
      <c r="AH560" s="41"/>
      <c r="AI560" s="43"/>
      <c r="AJ560" s="41"/>
      <c r="AK560" s="43"/>
      <c r="AL560" s="41"/>
      <c r="AM560" s="41" t="s">
        <v>83</v>
      </c>
      <c r="AN560" s="41" t="s">
        <v>83</v>
      </c>
      <c r="AO560" s="41" t="s">
        <v>6482</v>
      </c>
      <c r="AP560" s="41" t="s">
        <v>1029</v>
      </c>
      <c r="AQ560" s="41"/>
      <c r="AR560" s="41" t="s">
        <v>10110</v>
      </c>
      <c r="AS560" s="41" t="s">
        <v>10111</v>
      </c>
      <c r="AT560" s="41" t="s">
        <v>1029</v>
      </c>
      <c r="AU560" s="40" t="s">
        <v>10073</v>
      </c>
      <c r="AV560" s="40" t="s">
        <v>673</v>
      </c>
      <c r="AW560" s="40" t="s">
        <v>10080</v>
      </c>
      <c r="AX560" s="40" t="s">
        <v>10081</v>
      </c>
    </row>
    <row r="561" spans="1:50" x14ac:dyDescent="0.2">
      <c r="A561" s="40" t="s">
        <v>10117</v>
      </c>
      <c r="B561" s="40" t="s">
        <v>10639</v>
      </c>
      <c r="C561" s="40" t="s">
        <v>11937</v>
      </c>
      <c r="D561" s="40" t="s">
        <v>187</v>
      </c>
      <c r="E561" s="48">
        <v>711750</v>
      </c>
      <c r="F561" s="48">
        <v>0</v>
      </c>
      <c r="G561" s="49">
        <v>711750</v>
      </c>
      <c r="H561" s="41" t="s">
        <v>558</v>
      </c>
      <c r="I561" s="41" t="s">
        <v>188</v>
      </c>
      <c r="J561" s="42" t="s">
        <v>150</v>
      </c>
      <c r="K561" s="40" t="s">
        <v>10113</v>
      </c>
      <c r="L561" s="40" t="s">
        <v>10114</v>
      </c>
      <c r="M561" s="40" t="s">
        <v>140</v>
      </c>
      <c r="N561" s="40" t="s">
        <v>141</v>
      </c>
      <c r="O561" s="40" t="s">
        <v>10115</v>
      </c>
      <c r="P561" s="40" t="s">
        <v>143</v>
      </c>
      <c r="Q561" s="40" t="s">
        <v>148</v>
      </c>
      <c r="R561" s="40" t="s">
        <v>149</v>
      </c>
      <c r="S561" s="40" t="s">
        <v>1317</v>
      </c>
      <c r="T561" s="40" t="s">
        <v>1318</v>
      </c>
      <c r="U561" s="40" t="s">
        <v>62</v>
      </c>
      <c r="V561" s="40" t="s">
        <v>63</v>
      </c>
      <c r="W561" s="41" t="s">
        <v>37</v>
      </c>
      <c r="X561" s="41" t="s">
        <v>38</v>
      </c>
      <c r="Y561" s="41" t="s">
        <v>31</v>
      </c>
      <c r="Z561" s="41" t="s">
        <v>11925</v>
      </c>
      <c r="AA561" s="41" t="s">
        <v>32</v>
      </c>
      <c r="AB561" s="41" t="s">
        <v>32</v>
      </c>
      <c r="AC561" s="41" t="s">
        <v>32</v>
      </c>
      <c r="AD561" s="41" t="s">
        <v>189</v>
      </c>
      <c r="AE561" s="41"/>
      <c r="AF561" s="41"/>
      <c r="AG561" s="41" t="s">
        <v>190</v>
      </c>
      <c r="AH561" s="41"/>
      <c r="AI561" s="43"/>
      <c r="AJ561" s="41"/>
      <c r="AK561" s="43"/>
      <c r="AL561" s="41"/>
      <c r="AM561" s="41" t="s">
        <v>83</v>
      </c>
      <c r="AN561" s="41" t="s">
        <v>83</v>
      </c>
      <c r="AO561" s="41" t="s">
        <v>6529</v>
      </c>
      <c r="AP561" s="41" t="s">
        <v>1029</v>
      </c>
      <c r="AQ561" s="41"/>
      <c r="AR561" s="41" t="s">
        <v>10116</v>
      </c>
      <c r="AS561" s="41" t="s">
        <v>10117</v>
      </c>
      <c r="AT561" s="41" t="s">
        <v>1029</v>
      </c>
      <c r="AU561" s="40" t="s">
        <v>10073</v>
      </c>
      <c r="AV561" s="40" t="s">
        <v>673</v>
      </c>
      <c r="AW561" s="40" t="s">
        <v>10080</v>
      </c>
      <c r="AX561" s="40" t="s">
        <v>10081</v>
      </c>
    </row>
    <row r="562" spans="1:50" x14ac:dyDescent="0.2">
      <c r="A562" s="40" t="s">
        <v>10123</v>
      </c>
      <c r="B562" s="40" t="s">
        <v>10639</v>
      </c>
      <c r="C562" s="40" t="s">
        <v>11938</v>
      </c>
      <c r="D562" s="40" t="s">
        <v>187</v>
      </c>
      <c r="E562" s="48">
        <v>711750</v>
      </c>
      <c r="F562" s="48">
        <v>0</v>
      </c>
      <c r="G562" s="49">
        <v>711750</v>
      </c>
      <c r="H562" s="41" t="s">
        <v>558</v>
      </c>
      <c r="I562" s="41" t="s">
        <v>188</v>
      </c>
      <c r="J562" s="42" t="s">
        <v>150</v>
      </c>
      <c r="K562" s="40" t="s">
        <v>10119</v>
      </c>
      <c r="L562" s="40" t="s">
        <v>10120</v>
      </c>
      <c r="M562" s="40" t="s">
        <v>140</v>
      </c>
      <c r="N562" s="40" t="s">
        <v>141</v>
      </c>
      <c r="O562" s="40" t="s">
        <v>10121</v>
      </c>
      <c r="P562" s="40" t="s">
        <v>143</v>
      </c>
      <c r="Q562" s="40" t="s">
        <v>157</v>
      </c>
      <c r="R562" s="40" t="s">
        <v>158</v>
      </c>
      <c r="S562" s="40" t="s">
        <v>1317</v>
      </c>
      <c r="T562" s="40" t="s">
        <v>1318</v>
      </c>
      <c r="U562" s="40" t="s">
        <v>62</v>
      </c>
      <c r="V562" s="40" t="s">
        <v>63</v>
      </c>
      <c r="W562" s="41" t="s">
        <v>37</v>
      </c>
      <c r="X562" s="41" t="s">
        <v>38</v>
      </c>
      <c r="Y562" s="41" t="s">
        <v>31</v>
      </c>
      <c r="Z562" s="41" t="s">
        <v>11925</v>
      </c>
      <c r="AA562" s="41" t="s">
        <v>32</v>
      </c>
      <c r="AB562" s="41" t="s">
        <v>32</v>
      </c>
      <c r="AC562" s="41" t="s">
        <v>32</v>
      </c>
      <c r="AD562" s="41" t="s">
        <v>189</v>
      </c>
      <c r="AE562" s="41"/>
      <c r="AF562" s="41"/>
      <c r="AG562" s="41" t="s">
        <v>190</v>
      </c>
      <c r="AH562" s="41"/>
      <c r="AI562" s="43"/>
      <c r="AJ562" s="41"/>
      <c r="AK562" s="43"/>
      <c r="AL562" s="41"/>
      <c r="AM562" s="41" t="s">
        <v>83</v>
      </c>
      <c r="AN562" s="41" t="s">
        <v>83</v>
      </c>
      <c r="AO562" s="41" t="s">
        <v>7951</v>
      </c>
      <c r="AP562" s="41" t="s">
        <v>1029</v>
      </c>
      <c r="AQ562" s="41"/>
      <c r="AR562" s="41" t="s">
        <v>10122</v>
      </c>
      <c r="AS562" s="41" t="s">
        <v>10123</v>
      </c>
      <c r="AT562" s="41" t="s">
        <v>1029</v>
      </c>
      <c r="AU562" s="40" t="s">
        <v>10073</v>
      </c>
      <c r="AV562" s="40" t="s">
        <v>673</v>
      </c>
      <c r="AW562" s="40" t="s">
        <v>10080</v>
      </c>
      <c r="AX562" s="40" t="s">
        <v>10081</v>
      </c>
    </row>
    <row r="563" spans="1:50" x14ac:dyDescent="0.2">
      <c r="A563" s="40" t="s">
        <v>10129</v>
      </c>
      <c r="B563" s="40" t="s">
        <v>10639</v>
      </c>
      <c r="C563" s="40" t="s">
        <v>11939</v>
      </c>
      <c r="D563" s="40" t="s">
        <v>187</v>
      </c>
      <c r="E563" s="48">
        <v>711750</v>
      </c>
      <c r="F563" s="48">
        <v>0</v>
      </c>
      <c r="G563" s="49">
        <v>711750</v>
      </c>
      <c r="H563" s="41" t="s">
        <v>558</v>
      </c>
      <c r="I563" s="41" t="s">
        <v>188</v>
      </c>
      <c r="J563" s="42" t="s">
        <v>150</v>
      </c>
      <c r="K563" s="40" t="s">
        <v>10125</v>
      </c>
      <c r="L563" s="40" t="s">
        <v>10126</v>
      </c>
      <c r="M563" s="40" t="s">
        <v>140</v>
      </c>
      <c r="N563" s="40" t="s">
        <v>141</v>
      </c>
      <c r="O563" s="40" t="s">
        <v>10127</v>
      </c>
      <c r="P563" s="40" t="s">
        <v>143</v>
      </c>
      <c r="Q563" s="40" t="s">
        <v>914</v>
      </c>
      <c r="R563" s="40" t="s">
        <v>161</v>
      </c>
      <c r="S563" s="40" t="s">
        <v>1317</v>
      </c>
      <c r="T563" s="40" t="s">
        <v>1318</v>
      </c>
      <c r="U563" s="40" t="s">
        <v>62</v>
      </c>
      <c r="V563" s="40" t="s">
        <v>63</v>
      </c>
      <c r="W563" s="41" t="s">
        <v>37</v>
      </c>
      <c r="X563" s="41" t="s">
        <v>38</v>
      </c>
      <c r="Y563" s="41" t="s">
        <v>31</v>
      </c>
      <c r="Z563" s="41" t="s">
        <v>11925</v>
      </c>
      <c r="AA563" s="41" t="s">
        <v>32</v>
      </c>
      <c r="AB563" s="41" t="s">
        <v>32</v>
      </c>
      <c r="AC563" s="41" t="s">
        <v>32</v>
      </c>
      <c r="AD563" s="41" t="s">
        <v>189</v>
      </c>
      <c r="AE563" s="41"/>
      <c r="AF563" s="41"/>
      <c r="AG563" s="41" t="s">
        <v>190</v>
      </c>
      <c r="AH563" s="41"/>
      <c r="AI563" s="43"/>
      <c r="AJ563" s="41"/>
      <c r="AK563" s="43"/>
      <c r="AL563" s="41"/>
      <c r="AM563" s="41" t="s">
        <v>83</v>
      </c>
      <c r="AN563" s="41" t="s">
        <v>83</v>
      </c>
      <c r="AO563" s="41" t="s">
        <v>7954</v>
      </c>
      <c r="AP563" s="41" t="s">
        <v>1029</v>
      </c>
      <c r="AQ563" s="41"/>
      <c r="AR563" s="41" t="s">
        <v>10128</v>
      </c>
      <c r="AS563" s="41" t="s">
        <v>10129</v>
      </c>
      <c r="AT563" s="41" t="s">
        <v>1029</v>
      </c>
      <c r="AU563" s="40" t="s">
        <v>10073</v>
      </c>
      <c r="AV563" s="40" t="s">
        <v>673</v>
      </c>
      <c r="AW563" s="40" t="s">
        <v>10080</v>
      </c>
      <c r="AX563" s="40" t="s">
        <v>10081</v>
      </c>
    </row>
    <row r="564" spans="1:50" x14ac:dyDescent="0.2">
      <c r="A564" s="40" t="s">
        <v>10135</v>
      </c>
      <c r="B564" s="40" t="s">
        <v>10639</v>
      </c>
      <c r="C564" s="40" t="s">
        <v>11939</v>
      </c>
      <c r="D564" s="40" t="s">
        <v>187</v>
      </c>
      <c r="E564" s="48">
        <v>711750</v>
      </c>
      <c r="F564" s="48">
        <v>0</v>
      </c>
      <c r="G564" s="49">
        <v>711750</v>
      </c>
      <c r="H564" s="41" t="s">
        <v>558</v>
      </c>
      <c r="I564" s="41" t="s">
        <v>188</v>
      </c>
      <c r="J564" s="42" t="s">
        <v>150</v>
      </c>
      <c r="K564" s="40" t="s">
        <v>10131</v>
      </c>
      <c r="L564" s="40" t="s">
        <v>10132</v>
      </c>
      <c r="M564" s="40" t="s">
        <v>140</v>
      </c>
      <c r="N564" s="40" t="s">
        <v>141</v>
      </c>
      <c r="O564" s="40" t="s">
        <v>10133</v>
      </c>
      <c r="P564" s="40" t="s">
        <v>143</v>
      </c>
      <c r="Q564" s="40" t="s">
        <v>914</v>
      </c>
      <c r="R564" s="40" t="s">
        <v>161</v>
      </c>
      <c r="S564" s="40" t="s">
        <v>1317</v>
      </c>
      <c r="T564" s="40" t="s">
        <v>1318</v>
      </c>
      <c r="U564" s="40" t="s">
        <v>62</v>
      </c>
      <c r="V564" s="40" t="s">
        <v>63</v>
      </c>
      <c r="W564" s="41" t="s">
        <v>37</v>
      </c>
      <c r="X564" s="41" t="s">
        <v>38</v>
      </c>
      <c r="Y564" s="41" t="s">
        <v>31</v>
      </c>
      <c r="Z564" s="41" t="s">
        <v>11925</v>
      </c>
      <c r="AA564" s="41" t="s">
        <v>32</v>
      </c>
      <c r="AB564" s="41" t="s">
        <v>32</v>
      </c>
      <c r="AC564" s="41" t="s">
        <v>32</v>
      </c>
      <c r="AD564" s="41" t="s">
        <v>189</v>
      </c>
      <c r="AE564" s="41"/>
      <c r="AF564" s="41"/>
      <c r="AG564" s="41" t="s">
        <v>190</v>
      </c>
      <c r="AH564" s="41"/>
      <c r="AI564" s="43"/>
      <c r="AJ564" s="41"/>
      <c r="AK564" s="43"/>
      <c r="AL564" s="41"/>
      <c r="AM564" s="41" t="s">
        <v>83</v>
      </c>
      <c r="AN564" s="41" t="s">
        <v>83</v>
      </c>
      <c r="AO564" s="41" t="s">
        <v>7957</v>
      </c>
      <c r="AP564" s="41" t="s">
        <v>1029</v>
      </c>
      <c r="AQ564" s="41"/>
      <c r="AR564" s="41" t="s">
        <v>10134</v>
      </c>
      <c r="AS564" s="41" t="s">
        <v>10135</v>
      </c>
      <c r="AT564" s="41" t="s">
        <v>1029</v>
      </c>
      <c r="AU564" s="40" t="s">
        <v>10073</v>
      </c>
      <c r="AV564" s="40" t="s">
        <v>673</v>
      </c>
      <c r="AW564" s="40" t="s">
        <v>10080</v>
      </c>
      <c r="AX564" s="40" t="s">
        <v>10081</v>
      </c>
    </row>
    <row r="565" spans="1:50" x14ac:dyDescent="0.2">
      <c r="A565" s="40" t="s">
        <v>10141</v>
      </c>
      <c r="B565" s="40" t="s">
        <v>10639</v>
      </c>
      <c r="C565" s="40" t="s">
        <v>11940</v>
      </c>
      <c r="D565" s="40" t="s">
        <v>187</v>
      </c>
      <c r="E565" s="48">
        <v>711750</v>
      </c>
      <c r="F565" s="48">
        <v>0</v>
      </c>
      <c r="G565" s="49">
        <v>711750</v>
      </c>
      <c r="H565" s="41" t="s">
        <v>558</v>
      </c>
      <c r="I565" s="41" t="s">
        <v>188</v>
      </c>
      <c r="J565" s="42" t="s">
        <v>150</v>
      </c>
      <c r="K565" s="40" t="s">
        <v>10137</v>
      </c>
      <c r="L565" s="40" t="s">
        <v>10138</v>
      </c>
      <c r="M565" s="40" t="s">
        <v>140</v>
      </c>
      <c r="N565" s="40" t="s">
        <v>141</v>
      </c>
      <c r="O565" s="40" t="s">
        <v>10139</v>
      </c>
      <c r="P565" s="40" t="s">
        <v>143</v>
      </c>
      <c r="Q565" s="40" t="s">
        <v>276</v>
      </c>
      <c r="R565" s="40" t="s">
        <v>277</v>
      </c>
      <c r="S565" s="40" t="s">
        <v>1317</v>
      </c>
      <c r="T565" s="40" t="s">
        <v>1318</v>
      </c>
      <c r="U565" s="40" t="s">
        <v>62</v>
      </c>
      <c r="V565" s="40" t="s">
        <v>63</v>
      </c>
      <c r="W565" s="41" t="s">
        <v>37</v>
      </c>
      <c r="X565" s="41" t="s">
        <v>38</v>
      </c>
      <c r="Y565" s="41" t="s">
        <v>31</v>
      </c>
      <c r="Z565" s="41" t="s">
        <v>11925</v>
      </c>
      <c r="AA565" s="41" t="s">
        <v>32</v>
      </c>
      <c r="AB565" s="41" t="s">
        <v>32</v>
      </c>
      <c r="AC565" s="41" t="s">
        <v>32</v>
      </c>
      <c r="AD565" s="41" t="s">
        <v>189</v>
      </c>
      <c r="AE565" s="41"/>
      <c r="AF565" s="41"/>
      <c r="AG565" s="41" t="s">
        <v>190</v>
      </c>
      <c r="AH565" s="41"/>
      <c r="AI565" s="43"/>
      <c r="AJ565" s="41"/>
      <c r="AK565" s="43"/>
      <c r="AL565" s="41"/>
      <c r="AM565" s="41" t="s">
        <v>83</v>
      </c>
      <c r="AN565" s="41" t="s">
        <v>83</v>
      </c>
      <c r="AO565" s="41" t="s">
        <v>7960</v>
      </c>
      <c r="AP565" s="41" t="s">
        <v>1029</v>
      </c>
      <c r="AQ565" s="41"/>
      <c r="AR565" s="41" t="s">
        <v>10140</v>
      </c>
      <c r="AS565" s="41" t="s">
        <v>10141</v>
      </c>
      <c r="AT565" s="41" t="s">
        <v>1029</v>
      </c>
      <c r="AU565" s="40" t="s">
        <v>10073</v>
      </c>
      <c r="AV565" s="40" t="s">
        <v>673</v>
      </c>
      <c r="AW565" s="40" t="s">
        <v>10080</v>
      </c>
      <c r="AX565" s="40" t="s">
        <v>10081</v>
      </c>
    </row>
    <row r="566" spans="1:50" x14ac:dyDescent="0.2">
      <c r="A566" s="40" t="s">
        <v>10147</v>
      </c>
      <c r="B566" s="40" t="s">
        <v>10639</v>
      </c>
      <c r="C566" s="40" t="s">
        <v>11941</v>
      </c>
      <c r="D566" s="40" t="s">
        <v>187</v>
      </c>
      <c r="E566" s="48">
        <v>711750</v>
      </c>
      <c r="F566" s="48">
        <v>0</v>
      </c>
      <c r="G566" s="49">
        <v>711750</v>
      </c>
      <c r="H566" s="41" t="s">
        <v>558</v>
      </c>
      <c r="I566" s="41" t="s">
        <v>188</v>
      </c>
      <c r="J566" s="42" t="s">
        <v>150</v>
      </c>
      <c r="K566" s="40" t="s">
        <v>10143</v>
      </c>
      <c r="L566" s="40" t="s">
        <v>10144</v>
      </c>
      <c r="M566" s="40" t="s">
        <v>140</v>
      </c>
      <c r="N566" s="40" t="s">
        <v>141</v>
      </c>
      <c r="O566" s="40" t="s">
        <v>10145</v>
      </c>
      <c r="P566" s="40" t="s">
        <v>143</v>
      </c>
      <c r="Q566" s="40" t="s">
        <v>148</v>
      </c>
      <c r="R566" s="40" t="s">
        <v>149</v>
      </c>
      <c r="S566" s="40" t="s">
        <v>1317</v>
      </c>
      <c r="T566" s="40" t="s">
        <v>1318</v>
      </c>
      <c r="U566" s="40" t="s">
        <v>62</v>
      </c>
      <c r="V566" s="40" t="s">
        <v>63</v>
      </c>
      <c r="W566" s="41" t="s">
        <v>37</v>
      </c>
      <c r="X566" s="41" t="s">
        <v>38</v>
      </c>
      <c r="Y566" s="41" t="s">
        <v>31</v>
      </c>
      <c r="Z566" s="41" t="s">
        <v>11925</v>
      </c>
      <c r="AA566" s="41" t="s">
        <v>32</v>
      </c>
      <c r="AB566" s="41" t="s">
        <v>32</v>
      </c>
      <c r="AC566" s="41" t="s">
        <v>32</v>
      </c>
      <c r="AD566" s="41" t="s">
        <v>189</v>
      </c>
      <c r="AE566" s="41"/>
      <c r="AF566" s="41"/>
      <c r="AG566" s="41" t="s">
        <v>190</v>
      </c>
      <c r="AH566" s="41"/>
      <c r="AI566" s="43"/>
      <c r="AJ566" s="41"/>
      <c r="AK566" s="43"/>
      <c r="AL566" s="41"/>
      <c r="AM566" s="41" t="s">
        <v>83</v>
      </c>
      <c r="AN566" s="41" t="s">
        <v>83</v>
      </c>
      <c r="AO566" s="41" t="s">
        <v>7963</v>
      </c>
      <c r="AP566" s="41" t="s">
        <v>1029</v>
      </c>
      <c r="AQ566" s="41"/>
      <c r="AR566" s="41" t="s">
        <v>10146</v>
      </c>
      <c r="AS566" s="41" t="s">
        <v>10147</v>
      </c>
      <c r="AT566" s="41" t="s">
        <v>1029</v>
      </c>
      <c r="AU566" s="40" t="s">
        <v>10073</v>
      </c>
      <c r="AV566" s="40" t="s">
        <v>673</v>
      </c>
      <c r="AW566" s="40" t="s">
        <v>10080</v>
      </c>
      <c r="AX566" s="40" t="s">
        <v>10081</v>
      </c>
    </row>
    <row r="567" spans="1:50" x14ac:dyDescent="0.2">
      <c r="A567" s="40" t="s">
        <v>10153</v>
      </c>
      <c r="B567" s="40" t="s">
        <v>10639</v>
      </c>
      <c r="C567" s="40" t="s">
        <v>11942</v>
      </c>
      <c r="D567" s="40" t="s">
        <v>187</v>
      </c>
      <c r="E567" s="48">
        <v>711750</v>
      </c>
      <c r="F567" s="48">
        <v>0</v>
      </c>
      <c r="G567" s="49">
        <v>711750</v>
      </c>
      <c r="H567" s="41" t="s">
        <v>558</v>
      </c>
      <c r="I567" s="41" t="s">
        <v>188</v>
      </c>
      <c r="J567" s="42" t="s">
        <v>3816</v>
      </c>
      <c r="K567" s="40" t="s">
        <v>10149</v>
      </c>
      <c r="L567" s="40" t="s">
        <v>10150</v>
      </c>
      <c r="M567" s="40" t="s">
        <v>140</v>
      </c>
      <c r="N567" s="40" t="s">
        <v>141</v>
      </c>
      <c r="O567" s="40" t="s">
        <v>10151</v>
      </c>
      <c r="P567" s="40" t="s">
        <v>143</v>
      </c>
      <c r="Q567" s="40" t="s">
        <v>148</v>
      </c>
      <c r="R567" s="40" t="s">
        <v>149</v>
      </c>
      <c r="S567" s="40" t="s">
        <v>1317</v>
      </c>
      <c r="T567" s="40" t="s">
        <v>1318</v>
      </c>
      <c r="U567" s="40" t="s">
        <v>62</v>
      </c>
      <c r="V567" s="40" t="s">
        <v>63</v>
      </c>
      <c r="W567" s="41" t="s">
        <v>37</v>
      </c>
      <c r="X567" s="41" t="s">
        <v>38</v>
      </c>
      <c r="Y567" s="41" t="s">
        <v>31</v>
      </c>
      <c r="Z567" s="41" t="s">
        <v>11925</v>
      </c>
      <c r="AA567" s="41" t="s">
        <v>32</v>
      </c>
      <c r="AB567" s="41" t="s">
        <v>32</v>
      </c>
      <c r="AC567" s="41" t="s">
        <v>32</v>
      </c>
      <c r="AD567" s="41" t="s">
        <v>189</v>
      </c>
      <c r="AE567" s="41"/>
      <c r="AF567" s="41"/>
      <c r="AG567" s="41" t="s">
        <v>190</v>
      </c>
      <c r="AH567" s="41"/>
      <c r="AI567" s="43"/>
      <c r="AJ567" s="41"/>
      <c r="AK567" s="43"/>
      <c r="AL567" s="41"/>
      <c r="AM567" s="41" t="s">
        <v>83</v>
      </c>
      <c r="AN567" s="41" t="s">
        <v>83</v>
      </c>
      <c r="AO567" s="41" t="s">
        <v>7966</v>
      </c>
      <c r="AP567" s="41" t="s">
        <v>1029</v>
      </c>
      <c r="AQ567" s="41"/>
      <c r="AR567" s="41" t="s">
        <v>10152</v>
      </c>
      <c r="AS567" s="41" t="s">
        <v>10153</v>
      </c>
      <c r="AT567" s="41" t="s">
        <v>1029</v>
      </c>
      <c r="AU567" s="40" t="s">
        <v>10073</v>
      </c>
      <c r="AV567" s="40" t="s">
        <v>673</v>
      </c>
      <c r="AW567" s="40" t="s">
        <v>10080</v>
      </c>
      <c r="AX567" s="40" t="s">
        <v>10081</v>
      </c>
    </row>
    <row r="568" spans="1:50" x14ac:dyDescent="0.2">
      <c r="A568" s="40" t="s">
        <v>10162</v>
      </c>
      <c r="B568" s="40" t="s">
        <v>10639</v>
      </c>
      <c r="C568" s="40" t="s">
        <v>11942</v>
      </c>
      <c r="D568" s="40" t="s">
        <v>187</v>
      </c>
      <c r="E568" s="48">
        <v>711750</v>
      </c>
      <c r="F568" s="48">
        <v>0</v>
      </c>
      <c r="G568" s="49">
        <v>711750</v>
      </c>
      <c r="H568" s="41" t="s">
        <v>558</v>
      </c>
      <c r="I568" s="41" t="s">
        <v>188</v>
      </c>
      <c r="J568" s="42" t="s">
        <v>150</v>
      </c>
      <c r="K568" s="40" t="s">
        <v>10158</v>
      </c>
      <c r="L568" s="40" t="s">
        <v>10159</v>
      </c>
      <c r="M568" s="40" t="s">
        <v>140</v>
      </c>
      <c r="N568" s="40" t="s">
        <v>141</v>
      </c>
      <c r="O568" s="40" t="s">
        <v>10160</v>
      </c>
      <c r="P568" s="40" t="s">
        <v>143</v>
      </c>
      <c r="Q568" s="40" t="s">
        <v>148</v>
      </c>
      <c r="R568" s="40" t="s">
        <v>149</v>
      </c>
      <c r="S568" s="40" t="s">
        <v>1317</v>
      </c>
      <c r="T568" s="40" t="s">
        <v>1318</v>
      </c>
      <c r="U568" s="40" t="s">
        <v>62</v>
      </c>
      <c r="V568" s="40" t="s">
        <v>63</v>
      </c>
      <c r="W568" s="41" t="s">
        <v>37</v>
      </c>
      <c r="X568" s="41" t="s">
        <v>38</v>
      </c>
      <c r="Y568" s="41" t="s">
        <v>31</v>
      </c>
      <c r="Z568" s="41" t="s">
        <v>11925</v>
      </c>
      <c r="AA568" s="41" t="s">
        <v>32</v>
      </c>
      <c r="AB568" s="41" t="s">
        <v>32</v>
      </c>
      <c r="AC568" s="41" t="s">
        <v>32</v>
      </c>
      <c r="AD568" s="41" t="s">
        <v>189</v>
      </c>
      <c r="AE568" s="41"/>
      <c r="AF568" s="41"/>
      <c r="AG568" s="41" t="s">
        <v>190</v>
      </c>
      <c r="AH568" s="41"/>
      <c r="AI568" s="43"/>
      <c r="AJ568" s="41"/>
      <c r="AK568" s="43"/>
      <c r="AL568" s="41"/>
      <c r="AM568" s="41" t="s">
        <v>83</v>
      </c>
      <c r="AN568" s="41" t="s">
        <v>83</v>
      </c>
      <c r="AO568" s="41" t="s">
        <v>7979</v>
      </c>
      <c r="AP568" s="41" t="s">
        <v>1029</v>
      </c>
      <c r="AQ568" s="41"/>
      <c r="AR568" s="41" t="s">
        <v>10161</v>
      </c>
      <c r="AS568" s="41" t="s">
        <v>10162</v>
      </c>
      <c r="AT568" s="41" t="s">
        <v>1029</v>
      </c>
      <c r="AU568" s="40" t="s">
        <v>10073</v>
      </c>
      <c r="AV568" s="40" t="s">
        <v>673</v>
      </c>
      <c r="AW568" s="40" t="s">
        <v>10080</v>
      </c>
      <c r="AX568" s="40" t="s">
        <v>10081</v>
      </c>
    </row>
    <row r="569" spans="1:50" x14ac:dyDescent="0.2">
      <c r="A569" s="40" t="s">
        <v>10168</v>
      </c>
      <c r="B569" s="40" t="s">
        <v>10639</v>
      </c>
      <c r="C569" s="40" t="s">
        <v>11943</v>
      </c>
      <c r="D569" s="40" t="s">
        <v>187</v>
      </c>
      <c r="E569" s="48">
        <v>711750</v>
      </c>
      <c r="F569" s="48">
        <v>0</v>
      </c>
      <c r="G569" s="49">
        <v>711750</v>
      </c>
      <c r="H569" s="41" t="s">
        <v>558</v>
      </c>
      <c r="I569" s="41" t="s">
        <v>188</v>
      </c>
      <c r="J569" s="42" t="s">
        <v>150</v>
      </c>
      <c r="K569" s="40" t="s">
        <v>10164</v>
      </c>
      <c r="L569" s="40" t="s">
        <v>10165</v>
      </c>
      <c r="M569" s="40" t="s">
        <v>140</v>
      </c>
      <c r="N569" s="40" t="s">
        <v>141</v>
      </c>
      <c r="O569" s="40" t="s">
        <v>10166</v>
      </c>
      <c r="P569" s="40" t="s">
        <v>143</v>
      </c>
      <c r="Q569" s="40" t="s">
        <v>148</v>
      </c>
      <c r="R569" s="40" t="s">
        <v>149</v>
      </c>
      <c r="S569" s="40" t="s">
        <v>1317</v>
      </c>
      <c r="T569" s="40" t="s">
        <v>1318</v>
      </c>
      <c r="U569" s="40" t="s">
        <v>62</v>
      </c>
      <c r="V569" s="40" t="s">
        <v>63</v>
      </c>
      <c r="W569" s="41" t="s">
        <v>37</v>
      </c>
      <c r="X569" s="41" t="s">
        <v>38</v>
      </c>
      <c r="Y569" s="41" t="s">
        <v>31</v>
      </c>
      <c r="Z569" s="41" t="s">
        <v>11925</v>
      </c>
      <c r="AA569" s="41" t="s">
        <v>32</v>
      </c>
      <c r="AB569" s="41" t="s">
        <v>32</v>
      </c>
      <c r="AC569" s="41" t="s">
        <v>32</v>
      </c>
      <c r="AD569" s="41" t="s">
        <v>189</v>
      </c>
      <c r="AE569" s="41"/>
      <c r="AF569" s="41"/>
      <c r="AG569" s="41" t="s">
        <v>190</v>
      </c>
      <c r="AH569" s="41"/>
      <c r="AI569" s="43"/>
      <c r="AJ569" s="41"/>
      <c r="AK569" s="43"/>
      <c r="AL569" s="41"/>
      <c r="AM569" s="41" t="s">
        <v>83</v>
      </c>
      <c r="AN569" s="41" t="s">
        <v>83</v>
      </c>
      <c r="AO569" s="41" t="s">
        <v>7983</v>
      </c>
      <c r="AP569" s="41" t="s">
        <v>1029</v>
      </c>
      <c r="AQ569" s="41"/>
      <c r="AR569" s="41" t="s">
        <v>10167</v>
      </c>
      <c r="AS569" s="41" t="s">
        <v>10168</v>
      </c>
      <c r="AT569" s="41" t="s">
        <v>1029</v>
      </c>
      <c r="AU569" s="40" t="s">
        <v>10073</v>
      </c>
      <c r="AV569" s="40" t="s">
        <v>673</v>
      </c>
      <c r="AW569" s="40" t="s">
        <v>10080</v>
      </c>
      <c r="AX569" s="40" t="s">
        <v>10081</v>
      </c>
    </row>
    <row r="570" spans="1:50" x14ac:dyDescent="0.2">
      <c r="A570" s="40" t="s">
        <v>10174</v>
      </c>
      <c r="B570" s="40" t="s">
        <v>10639</v>
      </c>
      <c r="C570" s="40" t="s">
        <v>11943</v>
      </c>
      <c r="D570" s="40" t="s">
        <v>187</v>
      </c>
      <c r="E570" s="48">
        <v>711750</v>
      </c>
      <c r="F570" s="48">
        <v>0</v>
      </c>
      <c r="G570" s="49">
        <v>711750</v>
      </c>
      <c r="H570" s="41" t="s">
        <v>558</v>
      </c>
      <c r="I570" s="41" t="s">
        <v>188</v>
      </c>
      <c r="J570" s="42" t="s">
        <v>150</v>
      </c>
      <c r="K570" s="40" t="s">
        <v>10170</v>
      </c>
      <c r="L570" s="40" t="s">
        <v>10171</v>
      </c>
      <c r="M570" s="40" t="s">
        <v>140</v>
      </c>
      <c r="N570" s="40" t="s">
        <v>141</v>
      </c>
      <c r="O570" s="40" t="s">
        <v>10172</v>
      </c>
      <c r="P570" s="40" t="s">
        <v>143</v>
      </c>
      <c r="Q570" s="40" t="s">
        <v>148</v>
      </c>
      <c r="R570" s="40" t="s">
        <v>149</v>
      </c>
      <c r="S570" s="40" t="s">
        <v>1317</v>
      </c>
      <c r="T570" s="40" t="s">
        <v>1318</v>
      </c>
      <c r="U570" s="40" t="s">
        <v>62</v>
      </c>
      <c r="V570" s="40" t="s">
        <v>63</v>
      </c>
      <c r="W570" s="41" t="s">
        <v>37</v>
      </c>
      <c r="X570" s="41" t="s">
        <v>38</v>
      </c>
      <c r="Y570" s="41" t="s">
        <v>31</v>
      </c>
      <c r="Z570" s="41" t="s">
        <v>11925</v>
      </c>
      <c r="AA570" s="41" t="s">
        <v>32</v>
      </c>
      <c r="AB570" s="41" t="s">
        <v>32</v>
      </c>
      <c r="AC570" s="41" t="s">
        <v>32</v>
      </c>
      <c r="AD570" s="41" t="s">
        <v>189</v>
      </c>
      <c r="AE570" s="41"/>
      <c r="AF570" s="41"/>
      <c r="AG570" s="41" t="s">
        <v>190</v>
      </c>
      <c r="AH570" s="41"/>
      <c r="AI570" s="43"/>
      <c r="AJ570" s="41"/>
      <c r="AK570" s="43"/>
      <c r="AL570" s="41"/>
      <c r="AM570" s="41" t="s">
        <v>83</v>
      </c>
      <c r="AN570" s="41" t="s">
        <v>83</v>
      </c>
      <c r="AO570" s="41" t="s">
        <v>7987</v>
      </c>
      <c r="AP570" s="41" t="s">
        <v>1029</v>
      </c>
      <c r="AQ570" s="41"/>
      <c r="AR570" s="41" t="s">
        <v>10173</v>
      </c>
      <c r="AS570" s="41" t="s">
        <v>10174</v>
      </c>
      <c r="AT570" s="41" t="s">
        <v>1029</v>
      </c>
      <c r="AU570" s="40" t="s">
        <v>10073</v>
      </c>
      <c r="AV570" s="40" t="s">
        <v>673</v>
      </c>
      <c r="AW570" s="40" t="s">
        <v>10080</v>
      </c>
      <c r="AX570" s="40" t="s">
        <v>10081</v>
      </c>
    </row>
    <row r="571" spans="1:50" x14ac:dyDescent="0.2">
      <c r="A571" s="40" t="s">
        <v>10180</v>
      </c>
      <c r="B571" s="40" t="s">
        <v>10639</v>
      </c>
      <c r="C571" s="40" t="s">
        <v>11943</v>
      </c>
      <c r="D571" s="40" t="s">
        <v>187</v>
      </c>
      <c r="E571" s="48">
        <v>711750</v>
      </c>
      <c r="F571" s="48">
        <v>0</v>
      </c>
      <c r="G571" s="49">
        <v>711750</v>
      </c>
      <c r="H571" s="41" t="s">
        <v>558</v>
      </c>
      <c r="I571" s="41" t="s">
        <v>188</v>
      </c>
      <c r="J571" s="42" t="s">
        <v>150</v>
      </c>
      <c r="K571" s="40" t="s">
        <v>10176</v>
      </c>
      <c r="L571" s="40" t="s">
        <v>10177</v>
      </c>
      <c r="M571" s="40" t="s">
        <v>140</v>
      </c>
      <c r="N571" s="40" t="s">
        <v>141</v>
      </c>
      <c r="O571" s="40" t="s">
        <v>10178</v>
      </c>
      <c r="P571" s="40" t="s">
        <v>143</v>
      </c>
      <c r="Q571" s="40" t="s">
        <v>148</v>
      </c>
      <c r="R571" s="40" t="s">
        <v>149</v>
      </c>
      <c r="S571" s="40" t="s">
        <v>1317</v>
      </c>
      <c r="T571" s="40" t="s">
        <v>1318</v>
      </c>
      <c r="U571" s="40" t="s">
        <v>62</v>
      </c>
      <c r="V571" s="40" t="s">
        <v>63</v>
      </c>
      <c r="W571" s="41" t="s">
        <v>37</v>
      </c>
      <c r="X571" s="41" t="s">
        <v>38</v>
      </c>
      <c r="Y571" s="41" t="s">
        <v>31</v>
      </c>
      <c r="Z571" s="41" t="s">
        <v>11925</v>
      </c>
      <c r="AA571" s="41" t="s">
        <v>32</v>
      </c>
      <c r="AB571" s="41" t="s">
        <v>32</v>
      </c>
      <c r="AC571" s="41" t="s">
        <v>32</v>
      </c>
      <c r="AD571" s="41" t="s">
        <v>189</v>
      </c>
      <c r="AE571" s="41"/>
      <c r="AF571" s="41"/>
      <c r="AG571" s="41" t="s">
        <v>190</v>
      </c>
      <c r="AH571" s="41"/>
      <c r="AI571" s="43"/>
      <c r="AJ571" s="41"/>
      <c r="AK571" s="43"/>
      <c r="AL571" s="41"/>
      <c r="AM571" s="41" t="s">
        <v>83</v>
      </c>
      <c r="AN571" s="41" t="s">
        <v>83</v>
      </c>
      <c r="AO571" s="41" t="s">
        <v>7991</v>
      </c>
      <c r="AP571" s="41" t="s">
        <v>1029</v>
      </c>
      <c r="AQ571" s="41"/>
      <c r="AR571" s="41" t="s">
        <v>10179</v>
      </c>
      <c r="AS571" s="41" t="s">
        <v>10180</v>
      </c>
      <c r="AT571" s="41" t="s">
        <v>1029</v>
      </c>
      <c r="AU571" s="40" t="s">
        <v>10073</v>
      </c>
      <c r="AV571" s="40" t="s">
        <v>673</v>
      </c>
      <c r="AW571" s="40" t="s">
        <v>10080</v>
      </c>
      <c r="AX571" s="40" t="s">
        <v>10081</v>
      </c>
    </row>
    <row r="572" spans="1:50" x14ac:dyDescent="0.2">
      <c r="A572" s="40" t="s">
        <v>10186</v>
      </c>
      <c r="B572" s="40" t="s">
        <v>10639</v>
      </c>
      <c r="C572" s="40" t="s">
        <v>11944</v>
      </c>
      <c r="D572" s="40" t="s">
        <v>187</v>
      </c>
      <c r="E572" s="48">
        <v>711750</v>
      </c>
      <c r="F572" s="48">
        <v>0</v>
      </c>
      <c r="G572" s="49">
        <v>711750</v>
      </c>
      <c r="H572" s="41" t="s">
        <v>558</v>
      </c>
      <c r="I572" s="41" t="s">
        <v>188</v>
      </c>
      <c r="J572" s="42" t="s">
        <v>150</v>
      </c>
      <c r="K572" s="40" t="s">
        <v>10182</v>
      </c>
      <c r="L572" s="40" t="s">
        <v>10183</v>
      </c>
      <c r="M572" s="40" t="s">
        <v>140</v>
      </c>
      <c r="N572" s="40" t="s">
        <v>141</v>
      </c>
      <c r="O572" s="40" t="s">
        <v>10184</v>
      </c>
      <c r="P572" s="40" t="s">
        <v>143</v>
      </c>
      <c r="Q572" s="40" t="s">
        <v>148</v>
      </c>
      <c r="R572" s="40" t="s">
        <v>149</v>
      </c>
      <c r="S572" s="40" t="s">
        <v>1317</v>
      </c>
      <c r="T572" s="40" t="s">
        <v>1318</v>
      </c>
      <c r="U572" s="40" t="s">
        <v>62</v>
      </c>
      <c r="V572" s="40" t="s">
        <v>63</v>
      </c>
      <c r="W572" s="41" t="s">
        <v>37</v>
      </c>
      <c r="X572" s="41" t="s">
        <v>38</v>
      </c>
      <c r="Y572" s="41" t="s">
        <v>31</v>
      </c>
      <c r="Z572" s="41" t="s">
        <v>11925</v>
      </c>
      <c r="AA572" s="41" t="s">
        <v>32</v>
      </c>
      <c r="AB572" s="41" t="s">
        <v>32</v>
      </c>
      <c r="AC572" s="41" t="s">
        <v>32</v>
      </c>
      <c r="AD572" s="41" t="s">
        <v>189</v>
      </c>
      <c r="AE572" s="41"/>
      <c r="AF572" s="41"/>
      <c r="AG572" s="41" t="s">
        <v>190</v>
      </c>
      <c r="AH572" s="41"/>
      <c r="AI572" s="43"/>
      <c r="AJ572" s="41"/>
      <c r="AK572" s="43"/>
      <c r="AL572" s="41"/>
      <c r="AM572" s="41" t="s">
        <v>83</v>
      </c>
      <c r="AN572" s="41" t="s">
        <v>83</v>
      </c>
      <c r="AO572" s="41" t="s">
        <v>7995</v>
      </c>
      <c r="AP572" s="41" t="s">
        <v>1029</v>
      </c>
      <c r="AQ572" s="41"/>
      <c r="AR572" s="41" t="s">
        <v>10185</v>
      </c>
      <c r="AS572" s="41" t="s">
        <v>10186</v>
      </c>
      <c r="AT572" s="41" t="s">
        <v>1029</v>
      </c>
      <c r="AU572" s="40" t="s">
        <v>10073</v>
      </c>
      <c r="AV572" s="40" t="s">
        <v>673</v>
      </c>
      <c r="AW572" s="40" t="s">
        <v>10080</v>
      </c>
      <c r="AX572" s="40" t="s">
        <v>10081</v>
      </c>
    </row>
    <row r="573" spans="1:50" x14ac:dyDescent="0.2">
      <c r="A573" s="40" t="s">
        <v>10192</v>
      </c>
      <c r="B573" s="40" t="s">
        <v>10639</v>
      </c>
      <c r="C573" s="40" t="s">
        <v>11944</v>
      </c>
      <c r="D573" s="40" t="s">
        <v>187</v>
      </c>
      <c r="E573" s="48">
        <v>711750</v>
      </c>
      <c r="F573" s="48">
        <v>0</v>
      </c>
      <c r="G573" s="49">
        <v>711750</v>
      </c>
      <c r="H573" s="41" t="s">
        <v>558</v>
      </c>
      <c r="I573" s="41" t="s">
        <v>188</v>
      </c>
      <c r="J573" s="42" t="s">
        <v>150</v>
      </c>
      <c r="K573" s="40" t="s">
        <v>10188</v>
      </c>
      <c r="L573" s="40" t="s">
        <v>10189</v>
      </c>
      <c r="M573" s="40" t="s">
        <v>140</v>
      </c>
      <c r="N573" s="40" t="s">
        <v>141</v>
      </c>
      <c r="O573" s="40" t="s">
        <v>10190</v>
      </c>
      <c r="P573" s="40" t="s">
        <v>143</v>
      </c>
      <c r="Q573" s="40" t="s">
        <v>148</v>
      </c>
      <c r="R573" s="40" t="s">
        <v>149</v>
      </c>
      <c r="S573" s="40" t="s">
        <v>1317</v>
      </c>
      <c r="T573" s="40" t="s">
        <v>1318</v>
      </c>
      <c r="U573" s="40" t="s">
        <v>62</v>
      </c>
      <c r="V573" s="40" t="s">
        <v>63</v>
      </c>
      <c r="W573" s="41" t="s">
        <v>37</v>
      </c>
      <c r="X573" s="41" t="s">
        <v>38</v>
      </c>
      <c r="Y573" s="41" t="s">
        <v>31</v>
      </c>
      <c r="Z573" s="41" t="s">
        <v>11925</v>
      </c>
      <c r="AA573" s="41" t="s">
        <v>32</v>
      </c>
      <c r="AB573" s="41" t="s">
        <v>32</v>
      </c>
      <c r="AC573" s="41" t="s">
        <v>32</v>
      </c>
      <c r="AD573" s="41" t="s">
        <v>189</v>
      </c>
      <c r="AE573" s="41"/>
      <c r="AF573" s="41"/>
      <c r="AG573" s="41" t="s">
        <v>190</v>
      </c>
      <c r="AH573" s="41"/>
      <c r="AI573" s="43"/>
      <c r="AJ573" s="41"/>
      <c r="AK573" s="43"/>
      <c r="AL573" s="41"/>
      <c r="AM573" s="41" t="s">
        <v>83</v>
      </c>
      <c r="AN573" s="41" t="s">
        <v>83</v>
      </c>
      <c r="AO573" s="41" t="s">
        <v>7999</v>
      </c>
      <c r="AP573" s="41" t="s">
        <v>1029</v>
      </c>
      <c r="AQ573" s="41"/>
      <c r="AR573" s="41" t="s">
        <v>10191</v>
      </c>
      <c r="AS573" s="41" t="s">
        <v>10192</v>
      </c>
      <c r="AT573" s="41" t="s">
        <v>1029</v>
      </c>
      <c r="AU573" s="40" t="s">
        <v>10073</v>
      </c>
      <c r="AV573" s="40" t="s">
        <v>673</v>
      </c>
      <c r="AW573" s="40" t="s">
        <v>10080</v>
      </c>
      <c r="AX573" s="40" t="s">
        <v>10081</v>
      </c>
    </row>
    <row r="574" spans="1:50" x14ac:dyDescent="0.2">
      <c r="A574" s="40" t="s">
        <v>10198</v>
      </c>
      <c r="B574" s="40" t="s">
        <v>10639</v>
      </c>
      <c r="C574" s="40" t="s">
        <v>11938</v>
      </c>
      <c r="D574" s="40" t="s">
        <v>187</v>
      </c>
      <c r="E574" s="48">
        <v>711750</v>
      </c>
      <c r="F574" s="48">
        <v>0</v>
      </c>
      <c r="G574" s="49">
        <v>711750</v>
      </c>
      <c r="H574" s="41" t="s">
        <v>558</v>
      </c>
      <c r="I574" s="41" t="s">
        <v>188</v>
      </c>
      <c r="J574" s="42" t="s">
        <v>150</v>
      </c>
      <c r="K574" s="40" t="s">
        <v>10194</v>
      </c>
      <c r="L574" s="40" t="s">
        <v>10195</v>
      </c>
      <c r="M574" s="40" t="s">
        <v>140</v>
      </c>
      <c r="N574" s="40" t="s">
        <v>141</v>
      </c>
      <c r="O574" s="40" t="s">
        <v>10196</v>
      </c>
      <c r="P574" s="40" t="s">
        <v>143</v>
      </c>
      <c r="Q574" s="40" t="s">
        <v>157</v>
      </c>
      <c r="R574" s="40" t="s">
        <v>158</v>
      </c>
      <c r="S574" s="40" t="s">
        <v>1317</v>
      </c>
      <c r="T574" s="40" t="s">
        <v>1318</v>
      </c>
      <c r="U574" s="40" t="s">
        <v>62</v>
      </c>
      <c r="V574" s="40" t="s">
        <v>63</v>
      </c>
      <c r="W574" s="41" t="s">
        <v>37</v>
      </c>
      <c r="X574" s="41" t="s">
        <v>38</v>
      </c>
      <c r="Y574" s="41" t="s">
        <v>31</v>
      </c>
      <c r="Z574" s="41" t="s">
        <v>11925</v>
      </c>
      <c r="AA574" s="41" t="s">
        <v>32</v>
      </c>
      <c r="AB574" s="41" t="s">
        <v>32</v>
      </c>
      <c r="AC574" s="41" t="s">
        <v>32</v>
      </c>
      <c r="AD574" s="41" t="s">
        <v>189</v>
      </c>
      <c r="AE574" s="41"/>
      <c r="AF574" s="41"/>
      <c r="AG574" s="41" t="s">
        <v>190</v>
      </c>
      <c r="AH574" s="41"/>
      <c r="AI574" s="43"/>
      <c r="AJ574" s="41"/>
      <c r="AK574" s="43"/>
      <c r="AL574" s="41"/>
      <c r="AM574" s="41" t="s">
        <v>83</v>
      </c>
      <c r="AN574" s="41" t="s">
        <v>83</v>
      </c>
      <c r="AO574" s="41" t="s">
        <v>8003</v>
      </c>
      <c r="AP574" s="41" t="s">
        <v>1029</v>
      </c>
      <c r="AQ574" s="41"/>
      <c r="AR574" s="41" t="s">
        <v>10197</v>
      </c>
      <c r="AS574" s="41" t="s">
        <v>10198</v>
      </c>
      <c r="AT574" s="41" t="s">
        <v>1029</v>
      </c>
      <c r="AU574" s="40" t="s">
        <v>10073</v>
      </c>
      <c r="AV574" s="40" t="s">
        <v>673</v>
      </c>
      <c r="AW574" s="40" t="s">
        <v>10080</v>
      </c>
      <c r="AX574" s="40" t="s">
        <v>10081</v>
      </c>
    </row>
    <row r="575" spans="1:50" x14ac:dyDescent="0.2">
      <c r="A575" s="40" t="s">
        <v>10204</v>
      </c>
      <c r="B575" s="40" t="s">
        <v>10639</v>
      </c>
      <c r="C575" s="40" t="s">
        <v>11945</v>
      </c>
      <c r="D575" s="40" t="s">
        <v>187</v>
      </c>
      <c r="E575" s="48">
        <v>711750</v>
      </c>
      <c r="F575" s="48">
        <v>0</v>
      </c>
      <c r="G575" s="49">
        <v>711750</v>
      </c>
      <c r="H575" s="41" t="s">
        <v>558</v>
      </c>
      <c r="I575" s="41" t="s">
        <v>188</v>
      </c>
      <c r="J575" s="42" t="s">
        <v>150</v>
      </c>
      <c r="K575" s="40" t="s">
        <v>10200</v>
      </c>
      <c r="L575" s="40" t="s">
        <v>10201</v>
      </c>
      <c r="M575" s="40" t="s">
        <v>140</v>
      </c>
      <c r="N575" s="40" t="s">
        <v>141</v>
      </c>
      <c r="O575" s="40" t="s">
        <v>10202</v>
      </c>
      <c r="P575" s="40" t="s">
        <v>143</v>
      </c>
      <c r="Q575" s="40" t="s">
        <v>148</v>
      </c>
      <c r="R575" s="40" t="s">
        <v>149</v>
      </c>
      <c r="S575" s="40" t="s">
        <v>1317</v>
      </c>
      <c r="T575" s="40" t="s">
        <v>1318</v>
      </c>
      <c r="U575" s="40" t="s">
        <v>62</v>
      </c>
      <c r="V575" s="40" t="s">
        <v>63</v>
      </c>
      <c r="W575" s="41" t="s">
        <v>37</v>
      </c>
      <c r="X575" s="41" t="s">
        <v>38</v>
      </c>
      <c r="Y575" s="41" t="s">
        <v>31</v>
      </c>
      <c r="Z575" s="41" t="s">
        <v>11925</v>
      </c>
      <c r="AA575" s="41" t="s">
        <v>32</v>
      </c>
      <c r="AB575" s="41" t="s">
        <v>32</v>
      </c>
      <c r="AC575" s="41" t="s">
        <v>32</v>
      </c>
      <c r="AD575" s="41" t="s">
        <v>189</v>
      </c>
      <c r="AE575" s="41"/>
      <c r="AF575" s="41"/>
      <c r="AG575" s="41" t="s">
        <v>190</v>
      </c>
      <c r="AH575" s="41"/>
      <c r="AI575" s="43"/>
      <c r="AJ575" s="41"/>
      <c r="AK575" s="43"/>
      <c r="AL575" s="41"/>
      <c r="AM575" s="41" t="s">
        <v>83</v>
      </c>
      <c r="AN575" s="41" t="s">
        <v>83</v>
      </c>
      <c r="AO575" s="41" t="s">
        <v>8007</v>
      </c>
      <c r="AP575" s="41" t="s">
        <v>1029</v>
      </c>
      <c r="AQ575" s="41"/>
      <c r="AR575" s="41" t="s">
        <v>10203</v>
      </c>
      <c r="AS575" s="41" t="s">
        <v>10204</v>
      </c>
      <c r="AT575" s="41" t="s">
        <v>1029</v>
      </c>
      <c r="AU575" s="40" t="s">
        <v>10073</v>
      </c>
      <c r="AV575" s="40" t="s">
        <v>673</v>
      </c>
      <c r="AW575" s="40" t="s">
        <v>10080</v>
      </c>
      <c r="AX575" s="40" t="s">
        <v>10081</v>
      </c>
    </row>
    <row r="576" spans="1:50" x14ac:dyDescent="0.2">
      <c r="A576" s="40" t="s">
        <v>10210</v>
      </c>
      <c r="B576" s="40" t="s">
        <v>10639</v>
      </c>
      <c r="C576" s="40" t="s">
        <v>11946</v>
      </c>
      <c r="D576" s="40" t="s">
        <v>187</v>
      </c>
      <c r="E576" s="48">
        <v>711750</v>
      </c>
      <c r="F576" s="48">
        <v>0</v>
      </c>
      <c r="G576" s="49">
        <v>711750</v>
      </c>
      <c r="H576" s="41" t="s">
        <v>558</v>
      </c>
      <c r="I576" s="41" t="s">
        <v>188</v>
      </c>
      <c r="J576" s="42" t="s">
        <v>150</v>
      </c>
      <c r="K576" s="40" t="s">
        <v>10206</v>
      </c>
      <c r="L576" s="40" t="s">
        <v>10207</v>
      </c>
      <c r="M576" s="40" t="s">
        <v>140</v>
      </c>
      <c r="N576" s="40" t="s">
        <v>141</v>
      </c>
      <c r="O576" s="40" t="s">
        <v>10208</v>
      </c>
      <c r="P576" s="40" t="s">
        <v>143</v>
      </c>
      <c r="Q576" s="40" t="s">
        <v>148</v>
      </c>
      <c r="R576" s="40" t="s">
        <v>149</v>
      </c>
      <c r="S576" s="40" t="s">
        <v>1317</v>
      </c>
      <c r="T576" s="40" t="s">
        <v>1318</v>
      </c>
      <c r="U576" s="40" t="s">
        <v>62</v>
      </c>
      <c r="V576" s="40" t="s">
        <v>63</v>
      </c>
      <c r="W576" s="41" t="s">
        <v>37</v>
      </c>
      <c r="X576" s="41" t="s">
        <v>38</v>
      </c>
      <c r="Y576" s="41" t="s">
        <v>31</v>
      </c>
      <c r="Z576" s="41" t="s">
        <v>11925</v>
      </c>
      <c r="AA576" s="41" t="s">
        <v>32</v>
      </c>
      <c r="AB576" s="41" t="s">
        <v>32</v>
      </c>
      <c r="AC576" s="41" t="s">
        <v>32</v>
      </c>
      <c r="AD576" s="41" t="s">
        <v>189</v>
      </c>
      <c r="AE576" s="41"/>
      <c r="AF576" s="41"/>
      <c r="AG576" s="41" t="s">
        <v>190</v>
      </c>
      <c r="AH576" s="41"/>
      <c r="AI576" s="43"/>
      <c r="AJ576" s="41"/>
      <c r="AK576" s="43"/>
      <c r="AL576" s="41"/>
      <c r="AM576" s="41" t="s">
        <v>83</v>
      </c>
      <c r="AN576" s="41" t="s">
        <v>83</v>
      </c>
      <c r="AO576" s="41" t="s">
        <v>8010</v>
      </c>
      <c r="AP576" s="41" t="s">
        <v>1029</v>
      </c>
      <c r="AQ576" s="41"/>
      <c r="AR576" s="41" t="s">
        <v>10209</v>
      </c>
      <c r="AS576" s="41" t="s">
        <v>10210</v>
      </c>
      <c r="AT576" s="41" t="s">
        <v>1029</v>
      </c>
      <c r="AU576" s="40" t="s">
        <v>10073</v>
      </c>
      <c r="AV576" s="40" t="s">
        <v>673</v>
      </c>
      <c r="AW576" s="40" t="s">
        <v>10080</v>
      </c>
      <c r="AX576" s="40" t="s">
        <v>10081</v>
      </c>
    </row>
    <row r="577" spans="1:50" x14ac:dyDescent="0.2">
      <c r="A577" s="40" t="s">
        <v>10216</v>
      </c>
      <c r="B577" s="40" t="s">
        <v>10639</v>
      </c>
      <c r="C577" s="40" t="s">
        <v>11947</v>
      </c>
      <c r="D577" s="40" t="s">
        <v>187</v>
      </c>
      <c r="E577" s="48">
        <v>711750</v>
      </c>
      <c r="F577" s="48">
        <v>0</v>
      </c>
      <c r="G577" s="49">
        <v>711750</v>
      </c>
      <c r="H577" s="41" t="s">
        <v>558</v>
      </c>
      <c r="I577" s="41" t="s">
        <v>188</v>
      </c>
      <c r="J577" s="42" t="s">
        <v>150</v>
      </c>
      <c r="K577" s="40" t="s">
        <v>10212</v>
      </c>
      <c r="L577" s="40" t="s">
        <v>10213</v>
      </c>
      <c r="M577" s="40" t="s">
        <v>140</v>
      </c>
      <c r="N577" s="40" t="s">
        <v>141</v>
      </c>
      <c r="O577" s="40" t="s">
        <v>10214</v>
      </c>
      <c r="P577" s="40" t="s">
        <v>143</v>
      </c>
      <c r="Q577" s="40" t="s">
        <v>148</v>
      </c>
      <c r="R577" s="40" t="s">
        <v>149</v>
      </c>
      <c r="S577" s="40" t="s">
        <v>1317</v>
      </c>
      <c r="T577" s="40" t="s">
        <v>1318</v>
      </c>
      <c r="U577" s="40" t="s">
        <v>62</v>
      </c>
      <c r="V577" s="40" t="s">
        <v>63</v>
      </c>
      <c r="W577" s="41" t="s">
        <v>37</v>
      </c>
      <c r="X577" s="41" t="s">
        <v>38</v>
      </c>
      <c r="Y577" s="41" t="s">
        <v>31</v>
      </c>
      <c r="Z577" s="41" t="s">
        <v>11925</v>
      </c>
      <c r="AA577" s="41" t="s">
        <v>32</v>
      </c>
      <c r="AB577" s="41" t="s">
        <v>32</v>
      </c>
      <c r="AC577" s="41" t="s">
        <v>32</v>
      </c>
      <c r="AD577" s="41" t="s">
        <v>189</v>
      </c>
      <c r="AE577" s="41"/>
      <c r="AF577" s="41"/>
      <c r="AG577" s="41" t="s">
        <v>190</v>
      </c>
      <c r="AH577" s="41"/>
      <c r="AI577" s="43"/>
      <c r="AJ577" s="41"/>
      <c r="AK577" s="43"/>
      <c r="AL577" s="41"/>
      <c r="AM577" s="41" t="s">
        <v>83</v>
      </c>
      <c r="AN577" s="41" t="s">
        <v>83</v>
      </c>
      <c r="AO577" s="41" t="s">
        <v>8013</v>
      </c>
      <c r="AP577" s="41" t="s">
        <v>1029</v>
      </c>
      <c r="AQ577" s="41"/>
      <c r="AR577" s="41" t="s">
        <v>10215</v>
      </c>
      <c r="AS577" s="41" t="s">
        <v>10216</v>
      </c>
      <c r="AT577" s="41" t="s">
        <v>1029</v>
      </c>
      <c r="AU577" s="40" t="s">
        <v>10073</v>
      </c>
      <c r="AV577" s="40" t="s">
        <v>673</v>
      </c>
      <c r="AW577" s="40" t="s">
        <v>10080</v>
      </c>
      <c r="AX577" s="40" t="s">
        <v>10081</v>
      </c>
    </row>
    <row r="578" spans="1:50" x14ac:dyDescent="0.2">
      <c r="A578" s="40" t="s">
        <v>10222</v>
      </c>
      <c r="B578" s="40" t="s">
        <v>10639</v>
      </c>
      <c r="C578" s="40" t="s">
        <v>11948</v>
      </c>
      <c r="D578" s="40" t="s">
        <v>187</v>
      </c>
      <c r="E578" s="48">
        <v>711750</v>
      </c>
      <c r="F578" s="48">
        <v>0</v>
      </c>
      <c r="G578" s="49">
        <v>711750</v>
      </c>
      <c r="H578" s="41" t="s">
        <v>558</v>
      </c>
      <c r="I578" s="41" t="s">
        <v>188</v>
      </c>
      <c r="J578" s="42" t="s">
        <v>3816</v>
      </c>
      <c r="K578" s="40" t="s">
        <v>10218</v>
      </c>
      <c r="L578" s="40" t="s">
        <v>10219</v>
      </c>
      <c r="M578" s="40" t="s">
        <v>140</v>
      </c>
      <c r="N578" s="40" t="s">
        <v>141</v>
      </c>
      <c r="O578" s="40" t="s">
        <v>10220</v>
      </c>
      <c r="P578" s="40" t="s">
        <v>143</v>
      </c>
      <c r="Q578" s="40" t="s">
        <v>157</v>
      </c>
      <c r="R578" s="40" t="s">
        <v>158</v>
      </c>
      <c r="S578" s="40" t="s">
        <v>1317</v>
      </c>
      <c r="T578" s="40" t="s">
        <v>1318</v>
      </c>
      <c r="U578" s="40" t="s">
        <v>62</v>
      </c>
      <c r="V578" s="40" t="s">
        <v>63</v>
      </c>
      <c r="W578" s="41" t="s">
        <v>37</v>
      </c>
      <c r="X578" s="41" t="s">
        <v>38</v>
      </c>
      <c r="Y578" s="41" t="s">
        <v>31</v>
      </c>
      <c r="Z578" s="41" t="s">
        <v>11925</v>
      </c>
      <c r="AA578" s="41" t="s">
        <v>32</v>
      </c>
      <c r="AB578" s="41" t="s">
        <v>32</v>
      </c>
      <c r="AC578" s="41" t="s">
        <v>32</v>
      </c>
      <c r="AD578" s="41" t="s">
        <v>189</v>
      </c>
      <c r="AE578" s="41"/>
      <c r="AF578" s="41"/>
      <c r="AG578" s="41" t="s">
        <v>190</v>
      </c>
      <c r="AH578" s="41"/>
      <c r="AI578" s="43"/>
      <c r="AJ578" s="41"/>
      <c r="AK578" s="43"/>
      <c r="AL578" s="41"/>
      <c r="AM578" s="41" t="s">
        <v>83</v>
      </c>
      <c r="AN578" s="41" t="s">
        <v>83</v>
      </c>
      <c r="AO578" s="41" t="s">
        <v>6491</v>
      </c>
      <c r="AP578" s="41" t="s">
        <v>1029</v>
      </c>
      <c r="AQ578" s="41"/>
      <c r="AR578" s="41" t="s">
        <v>10221</v>
      </c>
      <c r="AS578" s="41" t="s">
        <v>10222</v>
      </c>
      <c r="AT578" s="41" t="s">
        <v>1029</v>
      </c>
      <c r="AU578" s="40" t="s">
        <v>10073</v>
      </c>
      <c r="AV578" s="40" t="s">
        <v>673</v>
      </c>
      <c r="AW578" s="40" t="s">
        <v>10080</v>
      </c>
      <c r="AX578" s="40" t="s">
        <v>10081</v>
      </c>
    </row>
    <row r="579" spans="1:50" x14ac:dyDescent="0.2">
      <c r="A579" s="40" t="s">
        <v>10228</v>
      </c>
      <c r="B579" s="40" t="s">
        <v>10639</v>
      </c>
      <c r="C579" s="40" t="s">
        <v>11949</v>
      </c>
      <c r="D579" s="40" t="s">
        <v>187</v>
      </c>
      <c r="E579" s="48">
        <v>711750</v>
      </c>
      <c r="F579" s="48">
        <v>0</v>
      </c>
      <c r="G579" s="49">
        <v>711750</v>
      </c>
      <c r="H579" s="41" t="s">
        <v>558</v>
      </c>
      <c r="I579" s="41" t="s">
        <v>188</v>
      </c>
      <c r="J579" s="42" t="s">
        <v>150</v>
      </c>
      <c r="K579" s="40" t="s">
        <v>10224</v>
      </c>
      <c r="L579" s="40" t="s">
        <v>10225</v>
      </c>
      <c r="M579" s="40" t="s">
        <v>140</v>
      </c>
      <c r="N579" s="40" t="s">
        <v>141</v>
      </c>
      <c r="O579" s="40" t="s">
        <v>10226</v>
      </c>
      <c r="P579" s="40" t="s">
        <v>143</v>
      </c>
      <c r="Q579" s="40" t="s">
        <v>148</v>
      </c>
      <c r="R579" s="40" t="s">
        <v>149</v>
      </c>
      <c r="S579" s="40" t="s">
        <v>1317</v>
      </c>
      <c r="T579" s="40" t="s">
        <v>1318</v>
      </c>
      <c r="U579" s="40" t="s">
        <v>62</v>
      </c>
      <c r="V579" s="40" t="s">
        <v>63</v>
      </c>
      <c r="W579" s="41" t="s">
        <v>37</v>
      </c>
      <c r="X579" s="41" t="s">
        <v>38</v>
      </c>
      <c r="Y579" s="41" t="s">
        <v>31</v>
      </c>
      <c r="Z579" s="41" t="s">
        <v>11925</v>
      </c>
      <c r="AA579" s="41" t="s">
        <v>32</v>
      </c>
      <c r="AB579" s="41" t="s">
        <v>32</v>
      </c>
      <c r="AC579" s="41" t="s">
        <v>32</v>
      </c>
      <c r="AD579" s="41" t="s">
        <v>189</v>
      </c>
      <c r="AE579" s="41"/>
      <c r="AF579" s="41"/>
      <c r="AG579" s="41" t="s">
        <v>190</v>
      </c>
      <c r="AH579" s="41"/>
      <c r="AI579" s="43"/>
      <c r="AJ579" s="41"/>
      <c r="AK579" s="43"/>
      <c r="AL579" s="41"/>
      <c r="AM579" s="41" t="s">
        <v>83</v>
      </c>
      <c r="AN579" s="41" t="s">
        <v>83</v>
      </c>
      <c r="AO579" s="41" t="s">
        <v>8018</v>
      </c>
      <c r="AP579" s="41" t="s">
        <v>1029</v>
      </c>
      <c r="AQ579" s="41"/>
      <c r="AR579" s="41" t="s">
        <v>10227</v>
      </c>
      <c r="AS579" s="41" t="s">
        <v>10228</v>
      </c>
      <c r="AT579" s="41" t="s">
        <v>1029</v>
      </c>
      <c r="AU579" s="40" t="s">
        <v>10073</v>
      </c>
      <c r="AV579" s="40" t="s">
        <v>673</v>
      </c>
      <c r="AW579" s="40" t="s">
        <v>10080</v>
      </c>
      <c r="AX579" s="40" t="s">
        <v>10081</v>
      </c>
    </row>
    <row r="580" spans="1:50" x14ac:dyDescent="0.2">
      <c r="A580" s="40" t="s">
        <v>10234</v>
      </c>
      <c r="B580" s="40" t="s">
        <v>10639</v>
      </c>
      <c r="C580" s="40" t="s">
        <v>11950</v>
      </c>
      <c r="D580" s="40" t="s">
        <v>187</v>
      </c>
      <c r="E580" s="48">
        <v>711750</v>
      </c>
      <c r="F580" s="48">
        <v>0</v>
      </c>
      <c r="G580" s="49">
        <v>711750</v>
      </c>
      <c r="H580" s="41" t="s">
        <v>558</v>
      </c>
      <c r="I580" s="41" t="s">
        <v>188</v>
      </c>
      <c r="J580" s="42" t="s">
        <v>150</v>
      </c>
      <c r="K580" s="40" t="s">
        <v>10230</v>
      </c>
      <c r="L580" s="40" t="s">
        <v>10231</v>
      </c>
      <c r="M580" s="40" t="s">
        <v>140</v>
      </c>
      <c r="N580" s="40" t="s">
        <v>141</v>
      </c>
      <c r="O580" s="40" t="s">
        <v>10232</v>
      </c>
      <c r="P580" s="40" t="s">
        <v>143</v>
      </c>
      <c r="Q580" s="40" t="s">
        <v>148</v>
      </c>
      <c r="R580" s="40" t="s">
        <v>149</v>
      </c>
      <c r="S580" s="40" t="s">
        <v>1317</v>
      </c>
      <c r="T580" s="40" t="s">
        <v>1318</v>
      </c>
      <c r="U580" s="40" t="s">
        <v>62</v>
      </c>
      <c r="V580" s="40" t="s">
        <v>63</v>
      </c>
      <c r="W580" s="41" t="s">
        <v>37</v>
      </c>
      <c r="X580" s="41" t="s">
        <v>38</v>
      </c>
      <c r="Y580" s="41" t="s">
        <v>31</v>
      </c>
      <c r="Z580" s="41" t="s">
        <v>11925</v>
      </c>
      <c r="AA580" s="41" t="s">
        <v>32</v>
      </c>
      <c r="AB580" s="41" t="s">
        <v>32</v>
      </c>
      <c r="AC580" s="41" t="s">
        <v>32</v>
      </c>
      <c r="AD580" s="41" t="s">
        <v>189</v>
      </c>
      <c r="AE580" s="41"/>
      <c r="AF580" s="41"/>
      <c r="AG580" s="41" t="s">
        <v>190</v>
      </c>
      <c r="AH580" s="41"/>
      <c r="AI580" s="43"/>
      <c r="AJ580" s="41"/>
      <c r="AK580" s="43"/>
      <c r="AL580" s="41"/>
      <c r="AM580" s="41" t="s">
        <v>83</v>
      </c>
      <c r="AN580" s="41" t="s">
        <v>83</v>
      </c>
      <c r="AO580" s="41" t="s">
        <v>8022</v>
      </c>
      <c r="AP580" s="41" t="s">
        <v>1029</v>
      </c>
      <c r="AQ580" s="41"/>
      <c r="AR580" s="41" t="s">
        <v>10233</v>
      </c>
      <c r="AS580" s="41" t="s">
        <v>10234</v>
      </c>
      <c r="AT580" s="41" t="s">
        <v>1029</v>
      </c>
      <c r="AU580" s="40" t="s">
        <v>10073</v>
      </c>
      <c r="AV580" s="40" t="s">
        <v>673</v>
      </c>
      <c r="AW580" s="40" t="s">
        <v>10080</v>
      </c>
      <c r="AX580" s="40" t="s">
        <v>10081</v>
      </c>
    </row>
    <row r="581" spans="1:50" x14ac:dyDescent="0.2">
      <c r="A581" s="40" t="s">
        <v>10240</v>
      </c>
      <c r="B581" s="40" t="s">
        <v>10639</v>
      </c>
      <c r="C581" s="40" t="s">
        <v>11950</v>
      </c>
      <c r="D581" s="40" t="s">
        <v>187</v>
      </c>
      <c r="E581" s="48">
        <v>711750</v>
      </c>
      <c r="F581" s="48">
        <v>0</v>
      </c>
      <c r="G581" s="49">
        <v>711750</v>
      </c>
      <c r="H581" s="41" t="s">
        <v>558</v>
      </c>
      <c r="I581" s="41" t="s">
        <v>188</v>
      </c>
      <c r="J581" s="42" t="s">
        <v>150</v>
      </c>
      <c r="K581" s="40" t="s">
        <v>10236</v>
      </c>
      <c r="L581" s="40" t="s">
        <v>10237</v>
      </c>
      <c r="M581" s="40" t="s">
        <v>140</v>
      </c>
      <c r="N581" s="40" t="s">
        <v>141</v>
      </c>
      <c r="O581" s="40" t="s">
        <v>10238</v>
      </c>
      <c r="P581" s="40" t="s">
        <v>143</v>
      </c>
      <c r="Q581" s="40" t="s">
        <v>148</v>
      </c>
      <c r="R581" s="40" t="s">
        <v>149</v>
      </c>
      <c r="S581" s="40" t="s">
        <v>1317</v>
      </c>
      <c r="T581" s="40" t="s">
        <v>1318</v>
      </c>
      <c r="U581" s="40" t="s">
        <v>62</v>
      </c>
      <c r="V581" s="40" t="s">
        <v>63</v>
      </c>
      <c r="W581" s="41" t="s">
        <v>37</v>
      </c>
      <c r="X581" s="41" t="s">
        <v>38</v>
      </c>
      <c r="Y581" s="41" t="s">
        <v>31</v>
      </c>
      <c r="Z581" s="41" t="s">
        <v>11925</v>
      </c>
      <c r="AA581" s="41" t="s">
        <v>32</v>
      </c>
      <c r="AB581" s="41" t="s">
        <v>32</v>
      </c>
      <c r="AC581" s="41" t="s">
        <v>32</v>
      </c>
      <c r="AD581" s="41" t="s">
        <v>189</v>
      </c>
      <c r="AE581" s="41"/>
      <c r="AF581" s="41"/>
      <c r="AG581" s="41" t="s">
        <v>190</v>
      </c>
      <c r="AH581" s="41"/>
      <c r="AI581" s="43"/>
      <c r="AJ581" s="41"/>
      <c r="AK581" s="43"/>
      <c r="AL581" s="41"/>
      <c r="AM581" s="41" t="s">
        <v>83</v>
      </c>
      <c r="AN581" s="41" t="s">
        <v>83</v>
      </c>
      <c r="AO581" s="41" t="s">
        <v>8025</v>
      </c>
      <c r="AP581" s="41" t="s">
        <v>1029</v>
      </c>
      <c r="AQ581" s="41"/>
      <c r="AR581" s="41" t="s">
        <v>10239</v>
      </c>
      <c r="AS581" s="41" t="s">
        <v>10240</v>
      </c>
      <c r="AT581" s="41" t="s">
        <v>1029</v>
      </c>
      <c r="AU581" s="40" t="s">
        <v>10073</v>
      </c>
      <c r="AV581" s="40" t="s">
        <v>673</v>
      </c>
      <c r="AW581" s="40" t="s">
        <v>10080</v>
      </c>
      <c r="AX581" s="40" t="s">
        <v>10081</v>
      </c>
    </row>
    <row r="582" spans="1:50" x14ac:dyDescent="0.2">
      <c r="A582" s="40" t="s">
        <v>10246</v>
      </c>
      <c r="B582" s="40" t="s">
        <v>10639</v>
      </c>
      <c r="C582" s="40" t="s">
        <v>11951</v>
      </c>
      <c r="D582" s="40" t="s">
        <v>187</v>
      </c>
      <c r="E582" s="48">
        <v>711750</v>
      </c>
      <c r="F582" s="48">
        <v>0</v>
      </c>
      <c r="G582" s="49">
        <v>711750</v>
      </c>
      <c r="H582" s="41" t="s">
        <v>558</v>
      </c>
      <c r="I582" s="41" t="s">
        <v>188</v>
      </c>
      <c r="J582" s="42" t="s">
        <v>150</v>
      </c>
      <c r="K582" s="40" t="s">
        <v>10242</v>
      </c>
      <c r="L582" s="40" t="s">
        <v>10243</v>
      </c>
      <c r="M582" s="40" t="s">
        <v>140</v>
      </c>
      <c r="N582" s="40" t="s">
        <v>141</v>
      </c>
      <c r="O582" s="40" t="s">
        <v>10244</v>
      </c>
      <c r="P582" s="40" t="s">
        <v>143</v>
      </c>
      <c r="Q582" s="40" t="s">
        <v>148</v>
      </c>
      <c r="R582" s="40" t="s">
        <v>149</v>
      </c>
      <c r="S582" s="40" t="s">
        <v>1317</v>
      </c>
      <c r="T582" s="40" t="s">
        <v>1318</v>
      </c>
      <c r="U582" s="40" t="s">
        <v>62</v>
      </c>
      <c r="V582" s="40" t="s">
        <v>63</v>
      </c>
      <c r="W582" s="41" t="s">
        <v>37</v>
      </c>
      <c r="X582" s="41" t="s">
        <v>38</v>
      </c>
      <c r="Y582" s="41" t="s">
        <v>31</v>
      </c>
      <c r="Z582" s="41" t="s">
        <v>11925</v>
      </c>
      <c r="AA582" s="41" t="s">
        <v>32</v>
      </c>
      <c r="AB582" s="41" t="s">
        <v>32</v>
      </c>
      <c r="AC582" s="41" t="s">
        <v>32</v>
      </c>
      <c r="AD582" s="41" t="s">
        <v>189</v>
      </c>
      <c r="AE582" s="41"/>
      <c r="AF582" s="41"/>
      <c r="AG582" s="41" t="s">
        <v>190</v>
      </c>
      <c r="AH582" s="41"/>
      <c r="AI582" s="43"/>
      <c r="AJ582" s="41"/>
      <c r="AK582" s="43"/>
      <c r="AL582" s="41"/>
      <c r="AM582" s="41" t="s">
        <v>83</v>
      </c>
      <c r="AN582" s="41" t="s">
        <v>83</v>
      </c>
      <c r="AO582" s="41" t="s">
        <v>8028</v>
      </c>
      <c r="AP582" s="41" t="s">
        <v>1029</v>
      </c>
      <c r="AQ582" s="41"/>
      <c r="AR582" s="41" t="s">
        <v>10245</v>
      </c>
      <c r="AS582" s="41" t="s">
        <v>10246</v>
      </c>
      <c r="AT582" s="41" t="s">
        <v>1029</v>
      </c>
      <c r="AU582" s="40" t="s">
        <v>10073</v>
      </c>
      <c r="AV582" s="40" t="s">
        <v>673</v>
      </c>
      <c r="AW582" s="40" t="s">
        <v>10080</v>
      </c>
      <c r="AX582" s="40" t="s">
        <v>10081</v>
      </c>
    </row>
    <row r="583" spans="1:50" x14ac:dyDescent="0.2">
      <c r="A583" s="40" t="s">
        <v>10251</v>
      </c>
      <c r="B583" s="40" t="s">
        <v>10639</v>
      </c>
      <c r="C583" s="40" t="s">
        <v>11951</v>
      </c>
      <c r="D583" s="40" t="s">
        <v>187</v>
      </c>
      <c r="E583" s="48">
        <v>711750</v>
      </c>
      <c r="F583" s="48">
        <v>0</v>
      </c>
      <c r="G583" s="49">
        <v>711750</v>
      </c>
      <c r="H583" s="41" t="s">
        <v>558</v>
      </c>
      <c r="I583" s="41" t="s">
        <v>188</v>
      </c>
      <c r="J583" s="42" t="s">
        <v>150</v>
      </c>
      <c r="K583" s="40" t="s">
        <v>10247</v>
      </c>
      <c r="L583" s="40" t="s">
        <v>10248</v>
      </c>
      <c r="M583" s="40" t="s">
        <v>140</v>
      </c>
      <c r="N583" s="40" t="s">
        <v>141</v>
      </c>
      <c r="O583" s="40" t="s">
        <v>10249</v>
      </c>
      <c r="P583" s="40" t="s">
        <v>143</v>
      </c>
      <c r="Q583" s="40" t="s">
        <v>148</v>
      </c>
      <c r="R583" s="40" t="s">
        <v>149</v>
      </c>
      <c r="S583" s="40" t="s">
        <v>1317</v>
      </c>
      <c r="T583" s="40" t="s">
        <v>1318</v>
      </c>
      <c r="U583" s="40" t="s">
        <v>62</v>
      </c>
      <c r="V583" s="40" t="s">
        <v>63</v>
      </c>
      <c r="W583" s="41" t="s">
        <v>37</v>
      </c>
      <c r="X583" s="41" t="s">
        <v>38</v>
      </c>
      <c r="Y583" s="41" t="s">
        <v>31</v>
      </c>
      <c r="Z583" s="41" t="s">
        <v>11925</v>
      </c>
      <c r="AA583" s="41" t="s">
        <v>32</v>
      </c>
      <c r="AB583" s="41" t="s">
        <v>32</v>
      </c>
      <c r="AC583" s="41" t="s">
        <v>32</v>
      </c>
      <c r="AD583" s="41" t="s">
        <v>189</v>
      </c>
      <c r="AE583" s="41"/>
      <c r="AF583" s="41"/>
      <c r="AG583" s="41" t="s">
        <v>190</v>
      </c>
      <c r="AH583" s="41"/>
      <c r="AI583" s="43"/>
      <c r="AJ583" s="41"/>
      <c r="AK583" s="43"/>
      <c r="AL583" s="41"/>
      <c r="AM583" s="41" t="s">
        <v>83</v>
      </c>
      <c r="AN583" s="41" t="s">
        <v>83</v>
      </c>
      <c r="AO583" s="41" t="s">
        <v>8031</v>
      </c>
      <c r="AP583" s="41" t="s">
        <v>1029</v>
      </c>
      <c r="AQ583" s="41"/>
      <c r="AR583" s="41" t="s">
        <v>10250</v>
      </c>
      <c r="AS583" s="41" t="s">
        <v>10251</v>
      </c>
      <c r="AT583" s="41" t="s">
        <v>1029</v>
      </c>
      <c r="AU583" s="40" t="s">
        <v>10073</v>
      </c>
      <c r="AV583" s="40" t="s">
        <v>673</v>
      </c>
      <c r="AW583" s="40" t="s">
        <v>10080</v>
      </c>
      <c r="AX583" s="40" t="s">
        <v>10081</v>
      </c>
    </row>
    <row r="584" spans="1:50" x14ac:dyDescent="0.2">
      <c r="A584" s="40" t="s">
        <v>10257</v>
      </c>
      <c r="B584" s="40" t="s">
        <v>10639</v>
      </c>
      <c r="C584" s="40" t="s">
        <v>11951</v>
      </c>
      <c r="D584" s="40" t="s">
        <v>187</v>
      </c>
      <c r="E584" s="48">
        <v>711750</v>
      </c>
      <c r="F584" s="48">
        <v>0</v>
      </c>
      <c r="G584" s="49">
        <v>711750</v>
      </c>
      <c r="H584" s="41" t="s">
        <v>558</v>
      </c>
      <c r="I584" s="41" t="s">
        <v>188</v>
      </c>
      <c r="J584" s="42" t="s">
        <v>150</v>
      </c>
      <c r="K584" s="40" t="s">
        <v>10253</v>
      </c>
      <c r="L584" s="40" t="s">
        <v>10254</v>
      </c>
      <c r="M584" s="40" t="s">
        <v>140</v>
      </c>
      <c r="N584" s="40" t="s">
        <v>141</v>
      </c>
      <c r="O584" s="40" t="s">
        <v>10255</v>
      </c>
      <c r="P584" s="40" t="s">
        <v>143</v>
      </c>
      <c r="Q584" s="40" t="s">
        <v>148</v>
      </c>
      <c r="R584" s="40" t="s">
        <v>149</v>
      </c>
      <c r="S584" s="40" t="s">
        <v>1317</v>
      </c>
      <c r="T584" s="40" t="s">
        <v>1318</v>
      </c>
      <c r="U584" s="40" t="s">
        <v>62</v>
      </c>
      <c r="V584" s="40" t="s">
        <v>63</v>
      </c>
      <c r="W584" s="41" t="s">
        <v>37</v>
      </c>
      <c r="X584" s="41" t="s">
        <v>38</v>
      </c>
      <c r="Y584" s="41" t="s">
        <v>31</v>
      </c>
      <c r="Z584" s="41" t="s">
        <v>11925</v>
      </c>
      <c r="AA584" s="41" t="s">
        <v>32</v>
      </c>
      <c r="AB584" s="41" t="s">
        <v>32</v>
      </c>
      <c r="AC584" s="41" t="s">
        <v>32</v>
      </c>
      <c r="AD584" s="41" t="s">
        <v>189</v>
      </c>
      <c r="AE584" s="41"/>
      <c r="AF584" s="41"/>
      <c r="AG584" s="41" t="s">
        <v>190</v>
      </c>
      <c r="AH584" s="41"/>
      <c r="AI584" s="43"/>
      <c r="AJ584" s="41"/>
      <c r="AK584" s="43"/>
      <c r="AL584" s="41"/>
      <c r="AM584" s="41" t="s">
        <v>83</v>
      </c>
      <c r="AN584" s="41" t="s">
        <v>83</v>
      </c>
      <c r="AO584" s="41" t="s">
        <v>8034</v>
      </c>
      <c r="AP584" s="41" t="s">
        <v>1029</v>
      </c>
      <c r="AQ584" s="41"/>
      <c r="AR584" s="41" t="s">
        <v>10256</v>
      </c>
      <c r="AS584" s="41" t="s">
        <v>10257</v>
      </c>
      <c r="AT584" s="41" t="s">
        <v>1029</v>
      </c>
      <c r="AU584" s="40" t="s">
        <v>10073</v>
      </c>
      <c r="AV584" s="40" t="s">
        <v>673</v>
      </c>
      <c r="AW584" s="40" t="s">
        <v>10080</v>
      </c>
      <c r="AX584" s="40" t="s">
        <v>10081</v>
      </c>
    </row>
    <row r="585" spans="1:50" x14ac:dyDescent="0.2">
      <c r="A585" s="40" t="s">
        <v>10263</v>
      </c>
      <c r="B585" s="40" t="s">
        <v>10639</v>
      </c>
      <c r="C585" s="40" t="s">
        <v>11952</v>
      </c>
      <c r="D585" s="40" t="s">
        <v>187</v>
      </c>
      <c r="E585" s="48">
        <v>711750</v>
      </c>
      <c r="F585" s="48">
        <v>0</v>
      </c>
      <c r="G585" s="49">
        <v>711750</v>
      </c>
      <c r="H585" s="41" t="s">
        <v>558</v>
      </c>
      <c r="I585" s="41" t="s">
        <v>188</v>
      </c>
      <c r="J585" s="42" t="s">
        <v>150</v>
      </c>
      <c r="K585" s="40" t="s">
        <v>10259</v>
      </c>
      <c r="L585" s="40" t="s">
        <v>10260</v>
      </c>
      <c r="M585" s="40" t="s">
        <v>140</v>
      </c>
      <c r="N585" s="40" t="s">
        <v>141</v>
      </c>
      <c r="O585" s="40" t="s">
        <v>10261</v>
      </c>
      <c r="P585" s="40" t="s">
        <v>143</v>
      </c>
      <c r="Q585" s="40" t="s">
        <v>148</v>
      </c>
      <c r="R585" s="40" t="s">
        <v>149</v>
      </c>
      <c r="S585" s="40" t="s">
        <v>1317</v>
      </c>
      <c r="T585" s="40" t="s">
        <v>1318</v>
      </c>
      <c r="U585" s="40" t="s">
        <v>62</v>
      </c>
      <c r="V585" s="40" t="s">
        <v>63</v>
      </c>
      <c r="W585" s="41" t="s">
        <v>37</v>
      </c>
      <c r="X585" s="41" t="s">
        <v>38</v>
      </c>
      <c r="Y585" s="41" t="s">
        <v>31</v>
      </c>
      <c r="Z585" s="41" t="s">
        <v>11925</v>
      </c>
      <c r="AA585" s="41" t="s">
        <v>32</v>
      </c>
      <c r="AB585" s="41" t="s">
        <v>32</v>
      </c>
      <c r="AC585" s="41" t="s">
        <v>32</v>
      </c>
      <c r="AD585" s="41" t="s">
        <v>189</v>
      </c>
      <c r="AE585" s="41"/>
      <c r="AF585" s="41"/>
      <c r="AG585" s="41" t="s">
        <v>190</v>
      </c>
      <c r="AH585" s="41"/>
      <c r="AI585" s="43"/>
      <c r="AJ585" s="41"/>
      <c r="AK585" s="43"/>
      <c r="AL585" s="41"/>
      <c r="AM585" s="41" t="s">
        <v>83</v>
      </c>
      <c r="AN585" s="41" t="s">
        <v>83</v>
      </c>
      <c r="AO585" s="41" t="s">
        <v>8036</v>
      </c>
      <c r="AP585" s="41" t="s">
        <v>1029</v>
      </c>
      <c r="AQ585" s="41"/>
      <c r="AR585" s="41" t="s">
        <v>10262</v>
      </c>
      <c r="AS585" s="41" t="s">
        <v>10263</v>
      </c>
      <c r="AT585" s="41" t="s">
        <v>1029</v>
      </c>
      <c r="AU585" s="40" t="s">
        <v>10073</v>
      </c>
      <c r="AV585" s="40" t="s">
        <v>673</v>
      </c>
      <c r="AW585" s="40" t="s">
        <v>10080</v>
      </c>
      <c r="AX585" s="40" t="s">
        <v>10081</v>
      </c>
    </row>
    <row r="586" spans="1:50" x14ac:dyDescent="0.2">
      <c r="A586" s="40" t="s">
        <v>10269</v>
      </c>
      <c r="B586" s="40" t="s">
        <v>10639</v>
      </c>
      <c r="C586" s="40" t="s">
        <v>11952</v>
      </c>
      <c r="D586" s="40" t="s">
        <v>187</v>
      </c>
      <c r="E586" s="48">
        <v>711750</v>
      </c>
      <c r="F586" s="48">
        <v>0</v>
      </c>
      <c r="G586" s="49">
        <v>711750</v>
      </c>
      <c r="H586" s="41" t="s">
        <v>558</v>
      </c>
      <c r="I586" s="41" t="s">
        <v>188</v>
      </c>
      <c r="J586" s="42" t="s">
        <v>150</v>
      </c>
      <c r="K586" s="40" t="s">
        <v>10265</v>
      </c>
      <c r="L586" s="40" t="s">
        <v>10266</v>
      </c>
      <c r="M586" s="40" t="s">
        <v>140</v>
      </c>
      <c r="N586" s="40" t="s">
        <v>141</v>
      </c>
      <c r="O586" s="40" t="s">
        <v>10267</v>
      </c>
      <c r="P586" s="40" t="s">
        <v>143</v>
      </c>
      <c r="Q586" s="40" t="s">
        <v>148</v>
      </c>
      <c r="R586" s="40" t="s">
        <v>149</v>
      </c>
      <c r="S586" s="40" t="s">
        <v>1317</v>
      </c>
      <c r="T586" s="40" t="s">
        <v>1318</v>
      </c>
      <c r="U586" s="40" t="s">
        <v>62</v>
      </c>
      <c r="V586" s="40" t="s">
        <v>63</v>
      </c>
      <c r="W586" s="41" t="s">
        <v>37</v>
      </c>
      <c r="X586" s="41" t="s">
        <v>38</v>
      </c>
      <c r="Y586" s="41" t="s">
        <v>31</v>
      </c>
      <c r="Z586" s="41" t="s">
        <v>11925</v>
      </c>
      <c r="AA586" s="41" t="s">
        <v>32</v>
      </c>
      <c r="AB586" s="41" t="s">
        <v>32</v>
      </c>
      <c r="AC586" s="41" t="s">
        <v>32</v>
      </c>
      <c r="AD586" s="41" t="s">
        <v>189</v>
      </c>
      <c r="AE586" s="41"/>
      <c r="AF586" s="41"/>
      <c r="AG586" s="41" t="s">
        <v>190</v>
      </c>
      <c r="AH586" s="41"/>
      <c r="AI586" s="43"/>
      <c r="AJ586" s="41"/>
      <c r="AK586" s="43"/>
      <c r="AL586" s="41"/>
      <c r="AM586" s="41" t="s">
        <v>83</v>
      </c>
      <c r="AN586" s="41" t="s">
        <v>83</v>
      </c>
      <c r="AO586" s="41" t="s">
        <v>8038</v>
      </c>
      <c r="AP586" s="41" t="s">
        <v>1029</v>
      </c>
      <c r="AQ586" s="41"/>
      <c r="AR586" s="41" t="s">
        <v>10268</v>
      </c>
      <c r="AS586" s="41" t="s">
        <v>10269</v>
      </c>
      <c r="AT586" s="41" t="s">
        <v>1029</v>
      </c>
      <c r="AU586" s="40" t="s">
        <v>10073</v>
      </c>
      <c r="AV586" s="40" t="s">
        <v>673</v>
      </c>
      <c r="AW586" s="40" t="s">
        <v>10080</v>
      </c>
      <c r="AX586" s="40" t="s">
        <v>10081</v>
      </c>
    </row>
    <row r="587" spans="1:50" x14ac:dyDescent="0.2">
      <c r="A587" s="40" t="s">
        <v>10275</v>
      </c>
      <c r="B587" s="40" t="s">
        <v>10639</v>
      </c>
      <c r="C587" s="40" t="s">
        <v>11953</v>
      </c>
      <c r="D587" s="40" t="s">
        <v>187</v>
      </c>
      <c r="E587" s="48">
        <v>711750</v>
      </c>
      <c r="F587" s="48">
        <v>0</v>
      </c>
      <c r="G587" s="49">
        <v>711750</v>
      </c>
      <c r="H587" s="41" t="s">
        <v>558</v>
      </c>
      <c r="I587" s="41" t="s">
        <v>188</v>
      </c>
      <c r="J587" s="42" t="s">
        <v>150</v>
      </c>
      <c r="K587" s="40" t="s">
        <v>10271</v>
      </c>
      <c r="L587" s="40" t="s">
        <v>10272</v>
      </c>
      <c r="M587" s="40" t="s">
        <v>140</v>
      </c>
      <c r="N587" s="40" t="s">
        <v>141</v>
      </c>
      <c r="O587" s="40" t="s">
        <v>10273</v>
      </c>
      <c r="P587" s="40" t="s">
        <v>143</v>
      </c>
      <c r="Q587" s="40" t="s">
        <v>148</v>
      </c>
      <c r="R587" s="40" t="s">
        <v>149</v>
      </c>
      <c r="S587" s="40" t="s">
        <v>1317</v>
      </c>
      <c r="T587" s="40" t="s">
        <v>1318</v>
      </c>
      <c r="U587" s="40" t="s">
        <v>62</v>
      </c>
      <c r="V587" s="40" t="s">
        <v>63</v>
      </c>
      <c r="W587" s="41" t="s">
        <v>37</v>
      </c>
      <c r="X587" s="41" t="s">
        <v>38</v>
      </c>
      <c r="Y587" s="41" t="s">
        <v>31</v>
      </c>
      <c r="Z587" s="41" t="s">
        <v>11925</v>
      </c>
      <c r="AA587" s="41" t="s">
        <v>32</v>
      </c>
      <c r="AB587" s="41" t="s">
        <v>32</v>
      </c>
      <c r="AC587" s="41" t="s">
        <v>32</v>
      </c>
      <c r="AD587" s="41" t="s">
        <v>189</v>
      </c>
      <c r="AE587" s="41"/>
      <c r="AF587" s="41"/>
      <c r="AG587" s="41" t="s">
        <v>190</v>
      </c>
      <c r="AH587" s="41"/>
      <c r="AI587" s="43"/>
      <c r="AJ587" s="41"/>
      <c r="AK587" s="43"/>
      <c r="AL587" s="41"/>
      <c r="AM587" s="41" t="s">
        <v>83</v>
      </c>
      <c r="AN587" s="41" t="s">
        <v>83</v>
      </c>
      <c r="AO587" s="41" t="s">
        <v>8040</v>
      </c>
      <c r="AP587" s="41" t="s">
        <v>1029</v>
      </c>
      <c r="AQ587" s="41"/>
      <c r="AR587" s="41" t="s">
        <v>10274</v>
      </c>
      <c r="AS587" s="41" t="s">
        <v>10275</v>
      </c>
      <c r="AT587" s="41" t="s">
        <v>1029</v>
      </c>
      <c r="AU587" s="40" t="s">
        <v>10073</v>
      </c>
      <c r="AV587" s="40" t="s">
        <v>673</v>
      </c>
      <c r="AW587" s="40" t="s">
        <v>10080</v>
      </c>
      <c r="AX587" s="40" t="s">
        <v>10081</v>
      </c>
    </row>
    <row r="588" spans="1:50" x14ac:dyDescent="0.2">
      <c r="A588" s="40" t="s">
        <v>10281</v>
      </c>
      <c r="B588" s="40" t="s">
        <v>10639</v>
      </c>
      <c r="C588" s="40" t="s">
        <v>11953</v>
      </c>
      <c r="D588" s="40" t="s">
        <v>187</v>
      </c>
      <c r="E588" s="48">
        <v>711750</v>
      </c>
      <c r="F588" s="48">
        <v>0</v>
      </c>
      <c r="G588" s="49">
        <v>711750</v>
      </c>
      <c r="H588" s="41" t="s">
        <v>558</v>
      </c>
      <c r="I588" s="41" t="s">
        <v>188</v>
      </c>
      <c r="J588" s="42" t="s">
        <v>150</v>
      </c>
      <c r="K588" s="40" t="s">
        <v>10277</v>
      </c>
      <c r="L588" s="40" t="s">
        <v>10278</v>
      </c>
      <c r="M588" s="40" t="s">
        <v>140</v>
      </c>
      <c r="N588" s="40" t="s">
        <v>141</v>
      </c>
      <c r="O588" s="40" t="s">
        <v>10279</v>
      </c>
      <c r="P588" s="40" t="s">
        <v>143</v>
      </c>
      <c r="Q588" s="40" t="s">
        <v>148</v>
      </c>
      <c r="R588" s="40" t="s">
        <v>149</v>
      </c>
      <c r="S588" s="40" t="s">
        <v>1317</v>
      </c>
      <c r="T588" s="40" t="s">
        <v>1318</v>
      </c>
      <c r="U588" s="40" t="s">
        <v>62</v>
      </c>
      <c r="V588" s="40" t="s">
        <v>63</v>
      </c>
      <c r="W588" s="41" t="s">
        <v>37</v>
      </c>
      <c r="X588" s="41" t="s">
        <v>38</v>
      </c>
      <c r="Y588" s="41" t="s">
        <v>31</v>
      </c>
      <c r="Z588" s="41" t="s">
        <v>11925</v>
      </c>
      <c r="AA588" s="41" t="s">
        <v>32</v>
      </c>
      <c r="AB588" s="41" t="s">
        <v>32</v>
      </c>
      <c r="AC588" s="41" t="s">
        <v>32</v>
      </c>
      <c r="AD588" s="41" t="s">
        <v>189</v>
      </c>
      <c r="AE588" s="41"/>
      <c r="AF588" s="41"/>
      <c r="AG588" s="41" t="s">
        <v>190</v>
      </c>
      <c r="AH588" s="41"/>
      <c r="AI588" s="43"/>
      <c r="AJ588" s="41"/>
      <c r="AK588" s="43"/>
      <c r="AL588" s="41"/>
      <c r="AM588" s="41" t="s">
        <v>83</v>
      </c>
      <c r="AN588" s="41" t="s">
        <v>83</v>
      </c>
      <c r="AO588" s="41" t="s">
        <v>8042</v>
      </c>
      <c r="AP588" s="41" t="s">
        <v>1029</v>
      </c>
      <c r="AQ588" s="41"/>
      <c r="AR588" s="41" t="s">
        <v>10280</v>
      </c>
      <c r="AS588" s="41" t="s">
        <v>10281</v>
      </c>
      <c r="AT588" s="41" t="s">
        <v>1029</v>
      </c>
      <c r="AU588" s="40" t="s">
        <v>10073</v>
      </c>
      <c r="AV588" s="40" t="s">
        <v>673</v>
      </c>
      <c r="AW588" s="40" t="s">
        <v>10080</v>
      </c>
      <c r="AX588" s="40" t="s">
        <v>10081</v>
      </c>
    </row>
    <row r="589" spans="1:50" x14ac:dyDescent="0.2">
      <c r="A589" s="40" t="s">
        <v>10287</v>
      </c>
      <c r="B589" s="40" t="s">
        <v>10639</v>
      </c>
      <c r="C589" s="40" t="s">
        <v>11954</v>
      </c>
      <c r="D589" s="40" t="s">
        <v>187</v>
      </c>
      <c r="E589" s="48">
        <v>711750</v>
      </c>
      <c r="F589" s="48">
        <v>0</v>
      </c>
      <c r="G589" s="49">
        <v>711750</v>
      </c>
      <c r="H589" s="41" t="s">
        <v>558</v>
      </c>
      <c r="I589" s="41" t="s">
        <v>188</v>
      </c>
      <c r="J589" s="42" t="s">
        <v>150</v>
      </c>
      <c r="K589" s="40" t="s">
        <v>10283</v>
      </c>
      <c r="L589" s="40" t="s">
        <v>10284</v>
      </c>
      <c r="M589" s="40" t="s">
        <v>140</v>
      </c>
      <c r="N589" s="40" t="s">
        <v>141</v>
      </c>
      <c r="O589" s="40" t="s">
        <v>10285</v>
      </c>
      <c r="P589" s="40" t="s">
        <v>143</v>
      </c>
      <c r="Q589" s="40" t="s">
        <v>148</v>
      </c>
      <c r="R589" s="40" t="s">
        <v>149</v>
      </c>
      <c r="S589" s="40" t="s">
        <v>1317</v>
      </c>
      <c r="T589" s="40" t="s">
        <v>1318</v>
      </c>
      <c r="U589" s="40" t="s">
        <v>62</v>
      </c>
      <c r="V589" s="40" t="s">
        <v>63</v>
      </c>
      <c r="W589" s="41" t="s">
        <v>37</v>
      </c>
      <c r="X589" s="41" t="s">
        <v>38</v>
      </c>
      <c r="Y589" s="41" t="s">
        <v>31</v>
      </c>
      <c r="Z589" s="41" t="s">
        <v>11925</v>
      </c>
      <c r="AA589" s="41" t="s">
        <v>32</v>
      </c>
      <c r="AB589" s="41" t="s">
        <v>32</v>
      </c>
      <c r="AC589" s="41" t="s">
        <v>32</v>
      </c>
      <c r="AD589" s="41" t="s">
        <v>189</v>
      </c>
      <c r="AE589" s="41"/>
      <c r="AF589" s="41"/>
      <c r="AG589" s="41" t="s">
        <v>190</v>
      </c>
      <c r="AH589" s="41"/>
      <c r="AI589" s="43"/>
      <c r="AJ589" s="41"/>
      <c r="AK589" s="43"/>
      <c r="AL589" s="41"/>
      <c r="AM589" s="41" t="s">
        <v>83</v>
      </c>
      <c r="AN589" s="41" t="s">
        <v>83</v>
      </c>
      <c r="AO589" s="41" t="s">
        <v>8045</v>
      </c>
      <c r="AP589" s="41" t="s">
        <v>1029</v>
      </c>
      <c r="AQ589" s="41"/>
      <c r="AR589" s="41" t="s">
        <v>10286</v>
      </c>
      <c r="AS589" s="41" t="s">
        <v>10287</v>
      </c>
      <c r="AT589" s="41" t="s">
        <v>1029</v>
      </c>
      <c r="AU589" s="40" t="s">
        <v>10073</v>
      </c>
      <c r="AV589" s="40" t="s">
        <v>673</v>
      </c>
      <c r="AW589" s="40" t="s">
        <v>10080</v>
      </c>
      <c r="AX589" s="40" t="s">
        <v>10081</v>
      </c>
    </row>
    <row r="590" spans="1:50" x14ac:dyDescent="0.2">
      <c r="A590" s="40" t="s">
        <v>10293</v>
      </c>
      <c r="B590" s="40" t="s">
        <v>10639</v>
      </c>
      <c r="C590" s="40" t="s">
        <v>11954</v>
      </c>
      <c r="D590" s="40" t="s">
        <v>187</v>
      </c>
      <c r="E590" s="48">
        <v>711750</v>
      </c>
      <c r="F590" s="48">
        <v>0</v>
      </c>
      <c r="G590" s="49">
        <v>711750</v>
      </c>
      <c r="H590" s="41" t="s">
        <v>558</v>
      </c>
      <c r="I590" s="41" t="s">
        <v>188</v>
      </c>
      <c r="J590" s="42" t="s">
        <v>150</v>
      </c>
      <c r="K590" s="40" t="s">
        <v>10289</v>
      </c>
      <c r="L590" s="40" t="s">
        <v>10290</v>
      </c>
      <c r="M590" s="40" t="s">
        <v>140</v>
      </c>
      <c r="N590" s="40" t="s">
        <v>141</v>
      </c>
      <c r="O590" s="40" t="s">
        <v>10291</v>
      </c>
      <c r="P590" s="40" t="s">
        <v>143</v>
      </c>
      <c r="Q590" s="40" t="s">
        <v>148</v>
      </c>
      <c r="R590" s="40" t="s">
        <v>149</v>
      </c>
      <c r="S590" s="40" t="s">
        <v>1317</v>
      </c>
      <c r="T590" s="40" t="s">
        <v>1318</v>
      </c>
      <c r="U590" s="40" t="s">
        <v>62</v>
      </c>
      <c r="V590" s="40" t="s">
        <v>63</v>
      </c>
      <c r="W590" s="41" t="s">
        <v>37</v>
      </c>
      <c r="X590" s="41" t="s">
        <v>38</v>
      </c>
      <c r="Y590" s="41" t="s">
        <v>31</v>
      </c>
      <c r="Z590" s="41" t="s">
        <v>11925</v>
      </c>
      <c r="AA590" s="41" t="s">
        <v>32</v>
      </c>
      <c r="AB590" s="41" t="s">
        <v>32</v>
      </c>
      <c r="AC590" s="41" t="s">
        <v>32</v>
      </c>
      <c r="AD590" s="41" t="s">
        <v>189</v>
      </c>
      <c r="AE590" s="41"/>
      <c r="AF590" s="41"/>
      <c r="AG590" s="41" t="s">
        <v>190</v>
      </c>
      <c r="AH590" s="41"/>
      <c r="AI590" s="43"/>
      <c r="AJ590" s="41"/>
      <c r="AK590" s="43"/>
      <c r="AL590" s="41"/>
      <c r="AM590" s="41" t="s">
        <v>83</v>
      </c>
      <c r="AN590" s="41" t="s">
        <v>83</v>
      </c>
      <c r="AO590" s="41" t="s">
        <v>8048</v>
      </c>
      <c r="AP590" s="41" t="s">
        <v>1029</v>
      </c>
      <c r="AQ590" s="41"/>
      <c r="AR590" s="41" t="s">
        <v>10292</v>
      </c>
      <c r="AS590" s="41" t="s">
        <v>10293</v>
      </c>
      <c r="AT590" s="41" t="s">
        <v>1029</v>
      </c>
      <c r="AU590" s="40" t="s">
        <v>10073</v>
      </c>
      <c r="AV590" s="40" t="s">
        <v>673</v>
      </c>
      <c r="AW590" s="40" t="s">
        <v>10080</v>
      </c>
      <c r="AX590" s="40" t="s">
        <v>10081</v>
      </c>
    </row>
    <row r="591" spans="1:50" x14ac:dyDescent="0.2">
      <c r="A591" s="40" t="s">
        <v>10299</v>
      </c>
      <c r="B591" s="40" t="s">
        <v>10639</v>
      </c>
      <c r="C591" s="40" t="s">
        <v>11954</v>
      </c>
      <c r="D591" s="40" t="s">
        <v>187</v>
      </c>
      <c r="E591" s="48">
        <v>711750</v>
      </c>
      <c r="F591" s="48">
        <v>0</v>
      </c>
      <c r="G591" s="49">
        <v>711750</v>
      </c>
      <c r="H591" s="41" t="s">
        <v>558</v>
      </c>
      <c r="I591" s="41" t="s">
        <v>188</v>
      </c>
      <c r="J591" s="42" t="s">
        <v>150</v>
      </c>
      <c r="K591" s="40" t="s">
        <v>10295</v>
      </c>
      <c r="L591" s="40" t="s">
        <v>10296</v>
      </c>
      <c r="M591" s="40" t="s">
        <v>140</v>
      </c>
      <c r="N591" s="40" t="s">
        <v>141</v>
      </c>
      <c r="O591" s="40" t="s">
        <v>10297</v>
      </c>
      <c r="P591" s="40" t="s">
        <v>143</v>
      </c>
      <c r="Q591" s="40" t="s">
        <v>148</v>
      </c>
      <c r="R591" s="40" t="s">
        <v>149</v>
      </c>
      <c r="S591" s="40" t="s">
        <v>1317</v>
      </c>
      <c r="T591" s="40" t="s">
        <v>1318</v>
      </c>
      <c r="U591" s="40" t="s">
        <v>62</v>
      </c>
      <c r="V591" s="40" t="s">
        <v>63</v>
      </c>
      <c r="W591" s="41" t="s">
        <v>37</v>
      </c>
      <c r="X591" s="41" t="s">
        <v>38</v>
      </c>
      <c r="Y591" s="41" t="s">
        <v>31</v>
      </c>
      <c r="Z591" s="41" t="s">
        <v>11925</v>
      </c>
      <c r="AA591" s="41" t="s">
        <v>32</v>
      </c>
      <c r="AB591" s="41" t="s">
        <v>32</v>
      </c>
      <c r="AC591" s="41" t="s">
        <v>32</v>
      </c>
      <c r="AD591" s="41" t="s">
        <v>189</v>
      </c>
      <c r="AE591" s="41"/>
      <c r="AF591" s="41"/>
      <c r="AG591" s="41" t="s">
        <v>190</v>
      </c>
      <c r="AH591" s="41"/>
      <c r="AI591" s="43"/>
      <c r="AJ591" s="41"/>
      <c r="AK591" s="43"/>
      <c r="AL591" s="41"/>
      <c r="AM591" s="41" t="s">
        <v>83</v>
      </c>
      <c r="AN591" s="41" t="s">
        <v>83</v>
      </c>
      <c r="AO591" s="41" t="s">
        <v>8051</v>
      </c>
      <c r="AP591" s="41" t="s">
        <v>1029</v>
      </c>
      <c r="AQ591" s="41"/>
      <c r="AR591" s="41" t="s">
        <v>10298</v>
      </c>
      <c r="AS591" s="41" t="s">
        <v>10299</v>
      </c>
      <c r="AT591" s="41" t="s">
        <v>1029</v>
      </c>
      <c r="AU591" s="40" t="s">
        <v>10073</v>
      </c>
      <c r="AV591" s="40" t="s">
        <v>673</v>
      </c>
      <c r="AW591" s="40" t="s">
        <v>10080</v>
      </c>
      <c r="AX591" s="40" t="s">
        <v>10081</v>
      </c>
    </row>
    <row r="592" spans="1:50" x14ac:dyDescent="0.2">
      <c r="A592" s="40" t="s">
        <v>10305</v>
      </c>
      <c r="B592" s="40" t="s">
        <v>10639</v>
      </c>
      <c r="C592" s="40" t="s">
        <v>11955</v>
      </c>
      <c r="D592" s="40" t="s">
        <v>187</v>
      </c>
      <c r="E592" s="48">
        <v>711750</v>
      </c>
      <c r="F592" s="48">
        <v>0</v>
      </c>
      <c r="G592" s="49">
        <v>711750</v>
      </c>
      <c r="H592" s="41" t="s">
        <v>558</v>
      </c>
      <c r="I592" s="41" t="s">
        <v>188</v>
      </c>
      <c r="J592" s="42" t="s">
        <v>150</v>
      </c>
      <c r="K592" s="40" t="s">
        <v>10301</v>
      </c>
      <c r="L592" s="40" t="s">
        <v>10302</v>
      </c>
      <c r="M592" s="40" t="s">
        <v>140</v>
      </c>
      <c r="N592" s="40" t="s">
        <v>141</v>
      </c>
      <c r="O592" s="40" t="s">
        <v>10303</v>
      </c>
      <c r="P592" s="40" t="s">
        <v>143</v>
      </c>
      <c r="Q592" s="40" t="s">
        <v>148</v>
      </c>
      <c r="R592" s="40" t="s">
        <v>149</v>
      </c>
      <c r="S592" s="40" t="s">
        <v>1317</v>
      </c>
      <c r="T592" s="40" t="s">
        <v>1318</v>
      </c>
      <c r="U592" s="40" t="s">
        <v>62</v>
      </c>
      <c r="V592" s="40" t="s">
        <v>63</v>
      </c>
      <c r="W592" s="41" t="s">
        <v>37</v>
      </c>
      <c r="X592" s="41" t="s">
        <v>38</v>
      </c>
      <c r="Y592" s="41" t="s">
        <v>31</v>
      </c>
      <c r="Z592" s="41" t="s">
        <v>11925</v>
      </c>
      <c r="AA592" s="41" t="s">
        <v>32</v>
      </c>
      <c r="AB592" s="41" t="s">
        <v>32</v>
      </c>
      <c r="AC592" s="41" t="s">
        <v>32</v>
      </c>
      <c r="AD592" s="41" t="s">
        <v>189</v>
      </c>
      <c r="AE592" s="41"/>
      <c r="AF592" s="41"/>
      <c r="AG592" s="41" t="s">
        <v>190</v>
      </c>
      <c r="AH592" s="41"/>
      <c r="AI592" s="43"/>
      <c r="AJ592" s="41"/>
      <c r="AK592" s="43"/>
      <c r="AL592" s="41"/>
      <c r="AM592" s="41" t="s">
        <v>83</v>
      </c>
      <c r="AN592" s="41" t="s">
        <v>83</v>
      </c>
      <c r="AO592" s="41" t="s">
        <v>8054</v>
      </c>
      <c r="AP592" s="41" t="s">
        <v>1029</v>
      </c>
      <c r="AQ592" s="41"/>
      <c r="AR592" s="41" t="s">
        <v>10304</v>
      </c>
      <c r="AS592" s="41" t="s">
        <v>10305</v>
      </c>
      <c r="AT592" s="41" t="s">
        <v>1029</v>
      </c>
      <c r="AU592" s="40" t="s">
        <v>10073</v>
      </c>
      <c r="AV592" s="40" t="s">
        <v>673</v>
      </c>
      <c r="AW592" s="40" t="s">
        <v>10080</v>
      </c>
      <c r="AX592" s="40" t="s">
        <v>10081</v>
      </c>
    </row>
    <row r="593" spans="1:50" x14ac:dyDescent="0.2">
      <c r="A593" s="40" t="s">
        <v>10311</v>
      </c>
      <c r="B593" s="40" t="s">
        <v>10639</v>
      </c>
      <c r="C593" s="40" t="s">
        <v>11955</v>
      </c>
      <c r="D593" s="40" t="s">
        <v>187</v>
      </c>
      <c r="E593" s="48">
        <v>711750</v>
      </c>
      <c r="F593" s="48">
        <v>0</v>
      </c>
      <c r="G593" s="49">
        <v>711750</v>
      </c>
      <c r="H593" s="41" t="s">
        <v>558</v>
      </c>
      <c r="I593" s="41" t="s">
        <v>188</v>
      </c>
      <c r="J593" s="42" t="s">
        <v>150</v>
      </c>
      <c r="K593" s="40" t="s">
        <v>10307</v>
      </c>
      <c r="L593" s="40" t="s">
        <v>10308</v>
      </c>
      <c r="M593" s="40" t="s">
        <v>140</v>
      </c>
      <c r="N593" s="40" t="s">
        <v>141</v>
      </c>
      <c r="O593" s="40" t="s">
        <v>10309</v>
      </c>
      <c r="P593" s="40" t="s">
        <v>143</v>
      </c>
      <c r="Q593" s="40" t="s">
        <v>148</v>
      </c>
      <c r="R593" s="40" t="s">
        <v>149</v>
      </c>
      <c r="S593" s="40" t="s">
        <v>1317</v>
      </c>
      <c r="T593" s="40" t="s">
        <v>1318</v>
      </c>
      <c r="U593" s="40" t="s">
        <v>62</v>
      </c>
      <c r="V593" s="40" t="s">
        <v>63</v>
      </c>
      <c r="W593" s="41" t="s">
        <v>37</v>
      </c>
      <c r="X593" s="41" t="s">
        <v>38</v>
      </c>
      <c r="Y593" s="41" t="s">
        <v>31</v>
      </c>
      <c r="Z593" s="41" t="s">
        <v>11925</v>
      </c>
      <c r="AA593" s="41" t="s">
        <v>32</v>
      </c>
      <c r="AB593" s="41" t="s">
        <v>32</v>
      </c>
      <c r="AC593" s="41" t="s">
        <v>32</v>
      </c>
      <c r="AD593" s="41" t="s">
        <v>189</v>
      </c>
      <c r="AE593" s="41"/>
      <c r="AF593" s="41"/>
      <c r="AG593" s="41" t="s">
        <v>190</v>
      </c>
      <c r="AH593" s="41"/>
      <c r="AI593" s="43"/>
      <c r="AJ593" s="41"/>
      <c r="AK593" s="43"/>
      <c r="AL593" s="41"/>
      <c r="AM593" s="41" t="s">
        <v>83</v>
      </c>
      <c r="AN593" s="41" t="s">
        <v>83</v>
      </c>
      <c r="AO593" s="41" t="s">
        <v>8057</v>
      </c>
      <c r="AP593" s="41" t="s">
        <v>1029</v>
      </c>
      <c r="AQ593" s="41"/>
      <c r="AR593" s="41" t="s">
        <v>10310</v>
      </c>
      <c r="AS593" s="41" t="s">
        <v>10311</v>
      </c>
      <c r="AT593" s="41" t="s">
        <v>1029</v>
      </c>
      <c r="AU593" s="40" t="s">
        <v>10073</v>
      </c>
      <c r="AV593" s="40" t="s">
        <v>673</v>
      </c>
      <c r="AW593" s="40" t="s">
        <v>10080</v>
      </c>
      <c r="AX593" s="40" t="s">
        <v>10081</v>
      </c>
    </row>
    <row r="594" spans="1:50" x14ac:dyDescent="0.2">
      <c r="A594" s="40" t="s">
        <v>10317</v>
      </c>
      <c r="B594" s="40" t="s">
        <v>10639</v>
      </c>
      <c r="C594" s="40" t="s">
        <v>11956</v>
      </c>
      <c r="D594" s="40" t="s">
        <v>187</v>
      </c>
      <c r="E594" s="48">
        <v>711750</v>
      </c>
      <c r="F594" s="48">
        <v>0</v>
      </c>
      <c r="G594" s="49">
        <v>711750</v>
      </c>
      <c r="H594" s="41" t="s">
        <v>558</v>
      </c>
      <c r="I594" s="41" t="s">
        <v>188</v>
      </c>
      <c r="J594" s="42" t="s">
        <v>150</v>
      </c>
      <c r="K594" s="40" t="s">
        <v>10313</v>
      </c>
      <c r="L594" s="40" t="s">
        <v>10314</v>
      </c>
      <c r="M594" s="40" t="s">
        <v>140</v>
      </c>
      <c r="N594" s="40" t="s">
        <v>141</v>
      </c>
      <c r="O594" s="40" t="s">
        <v>10315</v>
      </c>
      <c r="P594" s="40" t="s">
        <v>143</v>
      </c>
      <c r="Q594" s="40" t="s">
        <v>148</v>
      </c>
      <c r="R594" s="40" t="s">
        <v>149</v>
      </c>
      <c r="S594" s="40" t="s">
        <v>1317</v>
      </c>
      <c r="T594" s="40" t="s">
        <v>1318</v>
      </c>
      <c r="U594" s="40" t="s">
        <v>62</v>
      </c>
      <c r="V594" s="40" t="s">
        <v>63</v>
      </c>
      <c r="W594" s="41" t="s">
        <v>37</v>
      </c>
      <c r="X594" s="41" t="s">
        <v>38</v>
      </c>
      <c r="Y594" s="41" t="s">
        <v>31</v>
      </c>
      <c r="Z594" s="41" t="s">
        <v>11925</v>
      </c>
      <c r="AA594" s="41" t="s">
        <v>32</v>
      </c>
      <c r="AB594" s="41" t="s">
        <v>32</v>
      </c>
      <c r="AC594" s="41" t="s">
        <v>32</v>
      </c>
      <c r="AD594" s="41" t="s">
        <v>189</v>
      </c>
      <c r="AE594" s="41"/>
      <c r="AF594" s="41"/>
      <c r="AG594" s="41" t="s">
        <v>190</v>
      </c>
      <c r="AH594" s="41"/>
      <c r="AI594" s="43"/>
      <c r="AJ594" s="41"/>
      <c r="AK594" s="43"/>
      <c r="AL594" s="41"/>
      <c r="AM594" s="41" t="s">
        <v>83</v>
      </c>
      <c r="AN594" s="41" t="s">
        <v>83</v>
      </c>
      <c r="AO594" s="41" t="s">
        <v>8060</v>
      </c>
      <c r="AP594" s="41" t="s">
        <v>1029</v>
      </c>
      <c r="AQ594" s="41"/>
      <c r="AR594" s="41" t="s">
        <v>10316</v>
      </c>
      <c r="AS594" s="41" t="s">
        <v>10317</v>
      </c>
      <c r="AT594" s="41" t="s">
        <v>1029</v>
      </c>
      <c r="AU594" s="40" t="s">
        <v>10073</v>
      </c>
      <c r="AV594" s="40" t="s">
        <v>673</v>
      </c>
      <c r="AW594" s="40" t="s">
        <v>10080</v>
      </c>
      <c r="AX594" s="40" t="s">
        <v>10081</v>
      </c>
    </row>
    <row r="595" spans="1:50" x14ac:dyDescent="0.2">
      <c r="A595" s="40" t="s">
        <v>10322</v>
      </c>
      <c r="B595" s="40" t="s">
        <v>10639</v>
      </c>
      <c r="C595" s="40" t="s">
        <v>11957</v>
      </c>
      <c r="D595" s="40" t="s">
        <v>187</v>
      </c>
      <c r="E595" s="48">
        <v>711750</v>
      </c>
      <c r="F595" s="48">
        <v>0</v>
      </c>
      <c r="G595" s="49">
        <v>711750</v>
      </c>
      <c r="H595" s="41" t="s">
        <v>558</v>
      </c>
      <c r="I595" s="41" t="s">
        <v>188</v>
      </c>
      <c r="J595" s="42" t="s">
        <v>150</v>
      </c>
      <c r="K595" s="40" t="s">
        <v>10318</v>
      </c>
      <c r="L595" s="40" t="s">
        <v>10319</v>
      </c>
      <c r="M595" s="40" t="s">
        <v>140</v>
      </c>
      <c r="N595" s="40" t="s">
        <v>141</v>
      </c>
      <c r="O595" s="40" t="s">
        <v>10320</v>
      </c>
      <c r="P595" s="40" t="s">
        <v>143</v>
      </c>
      <c r="Q595" s="40" t="s">
        <v>148</v>
      </c>
      <c r="R595" s="40" t="s">
        <v>149</v>
      </c>
      <c r="S595" s="40" t="s">
        <v>1317</v>
      </c>
      <c r="T595" s="40" t="s">
        <v>1318</v>
      </c>
      <c r="U595" s="40" t="s">
        <v>62</v>
      </c>
      <c r="V595" s="40" t="s">
        <v>63</v>
      </c>
      <c r="W595" s="41" t="s">
        <v>37</v>
      </c>
      <c r="X595" s="41" t="s">
        <v>38</v>
      </c>
      <c r="Y595" s="41" t="s">
        <v>31</v>
      </c>
      <c r="Z595" s="41" t="s">
        <v>11925</v>
      </c>
      <c r="AA595" s="41" t="s">
        <v>32</v>
      </c>
      <c r="AB595" s="41" t="s">
        <v>32</v>
      </c>
      <c r="AC595" s="41" t="s">
        <v>32</v>
      </c>
      <c r="AD595" s="41" t="s">
        <v>189</v>
      </c>
      <c r="AE595" s="41"/>
      <c r="AF595" s="41"/>
      <c r="AG595" s="41" t="s">
        <v>190</v>
      </c>
      <c r="AH595" s="41"/>
      <c r="AI595" s="43"/>
      <c r="AJ595" s="41"/>
      <c r="AK595" s="43"/>
      <c r="AL595" s="41"/>
      <c r="AM595" s="41" t="s">
        <v>83</v>
      </c>
      <c r="AN595" s="41" t="s">
        <v>83</v>
      </c>
      <c r="AO595" s="41" t="s">
        <v>8063</v>
      </c>
      <c r="AP595" s="41" t="s">
        <v>1029</v>
      </c>
      <c r="AQ595" s="41"/>
      <c r="AR595" s="41" t="s">
        <v>10321</v>
      </c>
      <c r="AS595" s="41" t="s">
        <v>10322</v>
      </c>
      <c r="AT595" s="41" t="s">
        <v>1029</v>
      </c>
      <c r="AU595" s="40" t="s">
        <v>10073</v>
      </c>
      <c r="AV595" s="40" t="s">
        <v>673</v>
      </c>
      <c r="AW595" s="40" t="s">
        <v>10323</v>
      </c>
      <c r="AX595" s="40" t="s">
        <v>10081</v>
      </c>
    </row>
    <row r="596" spans="1:50" x14ac:dyDescent="0.2">
      <c r="A596" s="40" t="s">
        <v>10651</v>
      </c>
      <c r="B596" s="40" t="s">
        <v>10699</v>
      </c>
      <c r="C596" s="40" t="s">
        <v>11958</v>
      </c>
      <c r="D596" s="40" t="s">
        <v>187</v>
      </c>
      <c r="E596" s="48">
        <v>4260880</v>
      </c>
      <c r="F596" s="48">
        <v>0</v>
      </c>
      <c r="G596" s="49">
        <v>4260880</v>
      </c>
      <c r="H596" s="41" t="s">
        <v>558</v>
      </c>
      <c r="I596" s="41" t="s">
        <v>188</v>
      </c>
      <c r="J596" s="42" t="s">
        <v>138</v>
      </c>
      <c r="K596" s="40" t="s">
        <v>901</v>
      </c>
      <c r="L596" s="40" t="s">
        <v>139</v>
      </c>
      <c r="M596" s="40" t="s">
        <v>140</v>
      </c>
      <c r="N596" s="40" t="s">
        <v>141</v>
      </c>
      <c r="O596" s="40" t="s">
        <v>142</v>
      </c>
      <c r="P596" s="40" t="s">
        <v>143</v>
      </c>
      <c r="Q596" s="40" t="s">
        <v>144</v>
      </c>
      <c r="R596" s="40" t="s">
        <v>145</v>
      </c>
      <c r="S596" s="40" t="s">
        <v>1218</v>
      </c>
      <c r="T596" s="40" t="s">
        <v>1219</v>
      </c>
      <c r="U596" s="40" t="s">
        <v>27</v>
      </c>
      <c r="V596" s="40" t="s">
        <v>28</v>
      </c>
      <c r="W596" s="41" t="s">
        <v>37</v>
      </c>
      <c r="X596" s="41" t="s">
        <v>38</v>
      </c>
      <c r="Y596" s="41" t="s">
        <v>31</v>
      </c>
      <c r="Z596" s="41" t="s">
        <v>11959</v>
      </c>
      <c r="AA596" s="41" t="s">
        <v>32</v>
      </c>
      <c r="AB596" s="41" t="s">
        <v>32</v>
      </c>
      <c r="AC596" s="41" t="s">
        <v>32</v>
      </c>
      <c r="AD596" s="41" t="s">
        <v>189</v>
      </c>
      <c r="AE596" s="41"/>
      <c r="AF596" s="41"/>
      <c r="AG596" s="41" t="s">
        <v>190</v>
      </c>
      <c r="AH596" s="41"/>
      <c r="AI596" s="43"/>
      <c r="AJ596" s="41"/>
      <c r="AK596" s="43"/>
      <c r="AL596" s="41" t="s">
        <v>11960</v>
      </c>
      <c r="AM596" s="41" t="s">
        <v>49</v>
      </c>
      <c r="AN596" s="41" t="s">
        <v>49</v>
      </c>
      <c r="AO596" s="41" t="s">
        <v>6478</v>
      </c>
      <c r="AP596" s="41" t="s">
        <v>324</v>
      </c>
      <c r="AQ596" s="41" t="s">
        <v>10648</v>
      </c>
      <c r="AR596" s="41" t="s">
        <v>10650</v>
      </c>
      <c r="AS596" s="41" t="s">
        <v>10651</v>
      </c>
      <c r="AT596" s="41" t="s">
        <v>1029</v>
      </c>
      <c r="AU596" s="40" t="s">
        <v>10648</v>
      </c>
      <c r="AV596" s="40" t="s">
        <v>146</v>
      </c>
      <c r="AW596" s="40" t="s">
        <v>10652</v>
      </c>
      <c r="AX596" s="40" t="s">
        <v>10653</v>
      </c>
    </row>
    <row r="597" spans="1:50" x14ac:dyDescent="0.2">
      <c r="A597" s="40" t="s">
        <v>10675</v>
      </c>
      <c r="B597" s="40" t="s">
        <v>10728</v>
      </c>
      <c r="C597" s="40" t="s">
        <v>12690</v>
      </c>
      <c r="D597" s="40" t="s">
        <v>187</v>
      </c>
      <c r="E597" s="48">
        <v>641140</v>
      </c>
      <c r="F597" s="48">
        <v>0</v>
      </c>
      <c r="G597" s="49">
        <v>641140</v>
      </c>
      <c r="H597" s="41" t="s">
        <v>558</v>
      </c>
      <c r="I597" s="41" t="s">
        <v>188</v>
      </c>
      <c r="J597" s="42" t="s">
        <v>138</v>
      </c>
      <c r="K597" s="40" t="s">
        <v>901</v>
      </c>
      <c r="L597" s="40" t="s">
        <v>139</v>
      </c>
      <c r="M597" s="40" t="s">
        <v>140</v>
      </c>
      <c r="N597" s="40" t="s">
        <v>141</v>
      </c>
      <c r="O597" s="40" t="s">
        <v>142</v>
      </c>
      <c r="P597" s="40" t="s">
        <v>143</v>
      </c>
      <c r="Q597" s="40" t="s">
        <v>144</v>
      </c>
      <c r="R597" s="40" t="s">
        <v>145</v>
      </c>
      <c r="S597" s="40" t="s">
        <v>1218</v>
      </c>
      <c r="T597" s="40" t="s">
        <v>1219</v>
      </c>
      <c r="U597" s="40" t="s">
        <v>27</v>
      </c>
      <c r="V597" s="40" t="s">
        <v>28</v>
      </c>
      <c r="W597" s="41" t="s">
        <v>37</v>
      </c>
      <c r="X597" s="41" t="s">
        <v>38</v>
      </c>
      <c r="Y597" s="41" t="s">
        <v>31</v>
      </c>
      <c r="Z597" s="41" t="s">
        <v>11962</v>
      </c>
      <c r="AA597" s="41" t="s">
        <v>32</v>
      </c>
      <c r="AB597" s="41" t="s">
        <v>32</v>
      </c>
      <c r="AC597" s="41" t="s">
        <v>32</v>
      </c>
      <c r="AD597" s="41" t="s">
        <v>189</v>
      </c>
      <c r="AE597" s="41"/>
      <c r="AF597" s="41"/>
      <c r="AG597" s="41" t="s">
        <v>190</v>
      </c>
      <c r="AH597" s="41"/>
      <c r="AI597" s="43"/>
      <c r="AJ597" s="41"/>
      <c r="AK597" s="43"/>
      <c r="AL597" s="41" t="s">
        <v>11963</v>
      </c>
      <c r="AM597" s="41" t="s">
        <v>49</v>
      </c>
      <c r="AN597" s="41" t="s">
        <v>49</v>
      </c>
      <c r="AO597" s="41" t="s">
        <v>8287</v>
      </c>
      <c r="AP597" s="41" t="s">
        <v>326</v>
      </c>
      <c r="AQ597" s="41" t="s">
        <v>10699</v>
      </c>
      <c r="AR597" s="41" t="s">
        <v>10674</v>
      </c>
      <c r="AS597" s="41" t="s">
        <v>10675</v>
      </c>
      <c r="AT597" s="41" t="s">
        <v>1029</v>
      </c>
      <c r="AU597" s="40" t="s">
        <v>10648</v>
      </c>
      <c r="AV597" s="40" t="s">
        <v>146</v>
      </c>
      <c r="AW597" s="40" t="s">
        <v>10676</v>
      </c>
      <c r="AX597" s="40" t="s">
        <v>10677</v>
      </c>
    </row>
    <row r="598" spans="1:50" x14ac:dyDescent="0.2">
      <c r="A598" s="40" t="s">
        <v>10696</v>
      </c>
      <c r="B598" s="40" t="s">
        <v>10728</v>
      </c>
      <c r="C598" s="40" t="s">
        <v>12691</v>
      </c>
      <c r="D598" s="40" t="s">
        <v>187</v>
      </c>
      <c r="E598" s="48">
        <v>153100</v>
      </c>
      <c r="F598" s="48">
        <v>0</v>
      </c>
      <c r="G598" s="49">
        <v>153100</v>
      </c>
      <c r="H598" s="41" t="s">
        <v>559</v>
      </c>
      <c r="I598" s="41" t="s">
        <v>188</v>
      </c>
      <c r="J598" s="42" t="s">
        <v>138</v>
      </c>
      <c r="K598" s="40" t="s">
        <v>1648</v>
      </c>
      <c r="L598" s="40" t="s">
        <v>1649</v>
      </c>
      <c r="M598" s="40" t="s">
        <v>140</v>
      </c>
      <c r="N598" s="40" t="s">
        <v>147</v>
      </c>
      <c r="O598" s="40" t="s">
        <v>4675</v>
      </c>
      <c r="P598" s="40" t="s">
        <v>143</v>
      </c>
      <c r="Q598" s="40" t="s">
        <v>148</v>
      </c>
      <c r="R598" s="40" t="s">
        <v>149</v>
      </c>
      <c r="S598" s="40" t="s">
        <v>1203</v>
      </c>
      <c r="T598" s="40" t="s">
        <v>1204</v>
      </c>
      <c r="U598" s="40" t="s">
        <v>27</v>
      </c>
      <c r="V598" s="40" t="s">
        <v>28</v>
      </c>
      <c r="W598" s="41" t="s">
        <v>29</v>
      </c>
      <c r="X598" s="41" t="s">
        <v>30</v>
      </c>
      <c r="Y598" s="41" t="s">
        <v>31</v>
      </c>
      <c r="Z598" s="41" t="s">
        <v>11964</v>
      </c>
      <c r="AA598" s="41" t="s">
        <v>32</v>
      </c>
      <c r="AB598" s="41" t="s">
        <v>32</v>
      </c>
      <c r="AC598" s="41" t="s">
        <v>32</v>
      </c>
      <c r="AD598" s="41" t="s">
        <v>189</v>
      </c>
      <c r="AE598" s="41" t="s">
        <v>4676</v>
      </c>
      <c r="AF598" s="41" t="s">
        <v>4675</v>
      </c>
      <c r="AG598" s="41" t="s">
        <v>190</v>
      </c>
      <c r="AH598" s="41"/>
      <c r="AI598" s="43"/>
      <c r="AJ598" s="41"/>
      <c r="AK598" s="43"/>
      <c r="AL598" s="41" t="s">
        <v>11965</v>
      </c>
      <c r="AM598" s="41" t="s">
        <v>23</v>
      </c>
      <c r="AN598" s="41" t="s">
        <v>23</v>
      </c>
      <c r="AO598" s="41" t="s">
        <v>8301</v>
      </c>
      <c r="AP598" s="41" t="s">
        <v>327</v>
      </c>
      <c r="AQ598" s="41" t="s">
        <v>10699</v>
      </c>
      <c r="AR598" s="41" t="s">
        <v>10695</v>
      </c>
      <c r="AS598" s="41" t="s">
        <v>10696</v>
      </c>
      <c r="AT598" s="41" t="s">
        <v>1029</v>
      </c>
      <c r="AU598" s="40" t="s">
        <v>10648</v>
      </c>
      <c r="AV598" s="40" t="s">
        <v>146</v>
      </c>
      <c r="AW598" s="40" t="s">
        <v>10697</v>
      </c>
      <c r="AX598" s="40" t="s">
        <v>10698</v>
      </c>
    </row>
    <row r="599" spans="1:50" x14ac:dyDescent="0.2">
      <c r="A599" s="40" t="s">
        <v>12564</v>
      </c>
      <c r="B599" s="40" t="s">
        <v>12686</v>
      </c>
      <c r="C599" s="40" t="s">
        <v>12844</v>
      </c>
      <c r="D599" s="40" t="s">
        <v>187</v>
      </c>
      <c r="E599" s="48">
        <v>182436</v>
      </c>
      <c r="F599" s="48">
        <v>0</v>
      </c>
      <c r="G599" s="49">
        <v>182436</v>
      </c>
      <c r="H599" s="41" t="s">
        <v>558</v>
      </c>
      <c r="I599" s="41" t="s">
        <v>188</v>
      </c>
      <c r="J599" s="42" t="s">
        <v>150</v>
      </c>
      <c r="K599" s="40" t="s">
        <v>3486</v>
      </c>
      <c r="L599" s="40" t="s">
        <v>3487</v>
      </c>
      <c r="M599" s="40" t="s">
        <v>140</v>
      </c>
      <c r="N599" s="40" t="s">
        <v>141</v>
      </c>
      <c r="O599" s="40" t="s">
        <v>3488</v>
      </c>
      <c r="P599" s="40" t="s">
        <v>143</v>
      </c>
      <c r="Q599" s="40" t="s">
        <v>148</v>
      </c>
      <c r="R599" s="40" t="s">
        <v>149</v>
      </c>
      <c r="S599" s="40" t="s">
        <v>1394</v>
      </c>
      <c r="T599" s="40" t="s">
        <v>1395</v>
      </c>
      <c r="U599" s="40" t="s">
        <v>1396</v>
      </c>
      <c r="V599" s="40" t="s">
        <v>1397</v>
      </c>
      <c r="W599" s="41" t="s">
        <v>37</v>
      </c>
      <c r="X599" s="41" t="s">
        <v>48</v>
      </c>
      <c r="Y599" s="41" t="s">
        <v>31</v>
      </c>
      <c r="Z599" s="41" t="s">
        <v>12506</v>
      </c>
      <c r="AA599" s="41" t="s">
        <v>32</v>
      </c>
      <c r="AB599" s="41" t="s">
        <v>32</v>
      </c>
      <c r="AC599" s="41" t="s">
        <v>32</v>
      </c>
      <c r="AD599" s="41" t="s">
        <v>189</v>
      </c>
      <c r="AE599" s="41"/>
      <c r="AF599" s="41"/>
      <c r="AG599" s="41" t="s">
        <v>190</v>
      </c>
      <c r="AH599" s="41"/>
      <c r="AI599" s="43"/>
      <c r="AJ599" s="41"/>
      <c r="AK599" s="43"/>
      <c r="AL599" s="41"/>
      <c r="AM599" s="41" t="s">
        <v>304</v>
      </c>
      <c r="AN599" s="41" t="s">
        <v>304</v>
      </c>
      <c r="AO599" s="41" t="s">
        <v>6521</v>
      </c>
      <c r="AP599" s="41" t="s">
        <v>328</v>
      </c>
      <c r="AQ599" s="41" t="s">
        <v>10728</v>
      </c>
      <c r="AR599" s="41" t="s">
        <v>10049</v>
      </c>
      <c r="AS599" s="41" t="s">
        <v>12564</v>
      </c>
      <c r="AT599" s="41" t="s">
        <v>1029</v>
      </c>
      <c r="AU599" s="40" t="s">
        <v>10024</v>
      </c>
      <c r="AV599" s="40" t="s">
        <v>486</v>
      </c>
      <c r="AW599" s="40" t="s">
        <v>10050</v>
      </c>
      <c r="AX599" s="40" t="s">
        <v>10051</v>
      </c>
    </row>
    <row r="600" spans="1:50" x14ac:dyDescent="0.2">
      <c r="A600" s="40" t="s">
        <v>12510</v>
      </c>
      <c r="B600" s="40" t="s">
        <v>12686</v>
      </c>
      <c r="C600" s="40" t="s">
        <v>12845</v>
      </c>
      <c r="D600" s="40" t="s">
        <v>187</v>
      </c>
      <c r="E600" s="48">
        <v>197400</v>
      </c>
      <c r="F600" s="48">
        <v>0</v>
      </c>
      <c r="G600" s="49">
        <v>197400</v>
      </c>
      <c r="H600" s="41" t="s">
        <v>558</v>
      </c>
      <c r="I600" s="41" t="s">
        <v>188</v>
      </c>
      <c r="J600" s="42" t="s">
        <v>150</v>
      </c>
      <c r="K600" s="40" t="s">
        <v>3182</v>
      </c>
      <c r="L600" s="40" t="s">
        <v>3183</v>
      </c>
      <c r="M600" s="40" t="s">
        <v>140</v>
      </c>
      <c r="N600" s="40" t="s">
        <v>141</v>
      </c>
      <c r="O600" s="40" t="s">
        <v>3184</v>
      </c>
      <c r="P600" s="40" t="s">
        <v>143</v>
      </c>
      <c r="Q600" s="40" t="s">
        <v>151</v>
      </c>
      <c r="R600" s="40" t="s">
        <v>152</v>
      </c>
      <c r="S600" s="40" t="s">
        <v>1218</v>
      </c>
      <c r="T600" s="40" t="s">
        <v>1219</v>
      </c>
      <c r="U600" s="40" t="s">
        <v>27</v>
      </c>
      <c r="V600" s="40" t="s">
        <v>28</v>
      </c>
      <c r="W600" s="41" t="s">
        <v>29</v>
      </c>
      <c r="X600" s="41" t="s">
        <v>30</v>
      </c>
      <c r="Y600" s="41" t="s">
        <v>31</v>
      </c>
      <c r="Z600" s="41" t="s">
        <v>12509</v>
      </c>
      <c r="AA600" s="41" t="s">
        <v>32</v>
      </c>
      <c r="AB600" s="41" t="s">
        <v>32</v>
      </c>
      <c r="AC600" s="41" t="s">
        <v>32</v>
      </c>
      <c r="AD600" s="41" t="s">
        <v>189</v>
      </c>
      <c r="AE600" s="41"/>
      <c r="AF600" s="41"/>
      <c r="AG600" s="41" t="s">
        <v>190</v>
      </c>
      <c r="AH600" s="41"/>
      <c r="AI600" s="43"/>
      <c r="AJ600" s="41"/>
      <c r="AK600" s="43"/>
      <c r="AL600" s="41"/>
      <c r="AM600" s="41" t="s">
        <v>54</v>
      </c>
      <c r="AN600" s="41" t="s">
        <v>54</v>
      </c>
      <c r="AO600" s="41" t="s">
        <v>1014</v>
      </c>
      <c r="AP600" s="41" t="s">
        <v>1029</v>
      </c>
      <c r="AQ600" s="41"/>
      <c r="AR600" s="41" t="s">
        <v>9881</v>
      </c>
      <c r="AS600" s="41" t="s">
        <v>12510</v>
      </c>
      <c r="AT600" s="41" t="s">
        <v>1029</v>
      </c>
      <c r="AU600" s="40" t="s">
        <v>7241</v>
      </c>
      <c r="AV600" s="40" t="s">
        <v>486</v>
      </c>
      <c r="AW600" s="40" t="s">
        <v>7246</v>
      </c>
      <c r="AX600" s="40" t="s">
        <v>7247</v>
      </c>
    </row>
    <row r="601" spans="1:50" x14ac:dyDescent="0.2">
      <c r="A601" s="40" t="s">
        <v>12512</v>
      </c>
      <c r="B601" s="40" t="s">
        <v>12686</v>
      </c>
      <c r="C601" s="40" t="s">
        <v>12846</v>
      </c>
      <c r="D601" s="40" t="s">
        <v>187</v>
      </c>
      <c r="E601" s="48">
        <v>830975</v>
      </c>
      <c r="F601" s="48">
        <v>0</v>
      </c>
      <c r="G601" s="49">
        <v>830975</v>
      </c>
      <c r="H601" s="41" t="s">
        <v>558</v>
      </c>
      <c r="I601" s="41" t="s">
        <v>188</v>
      </c>
      <c r="J601" s="42" t="s">
        <v>150</v>
      </c>
      <c r="K601" s="40" t="s">
        <v>3688</v>
      </c>
      <c r="L601" s="40" t="s">
        <v>3689</v>
      </c>
      <c r="M601" s="40" t="s">
        <v>140</v>
      </c>
      <c r="N601" s="40" t="s">
        <v>141</v>
      </c>
      <c r="O601" s="40" t="s">
        <v>3690</v>
      </c>
      <c r="P601" s="40" t="s">
        <v>143</v>
      </c>
      <c r="Q601" s="40" t="s">
        <v>151</v>
      </c>
      <c r="R601" s="40" t="s">
        <v>152</v>
      </c>
      <c r="S601" s="40" t="s">
        <v>1203</v>
      </c>
      <c r="T601" s="40" t="s">
        <v>1204</v>
      </c>
      <c r="U601" s="40" t="s">
        <v>27</v>
      </c>
      <c r="V601" s="40" t="s">
        <v>28</v>
      </c>
      <c r="W601" s="41" t="s">
        <v>29</v>
      </c>
      <c r="X601" s="41" t="s">
        <v>30</v>
      </c>
      <c r="Y601" s="41" t="s">
        <v>31</v>
      </c>
      <c r="Z601" s="41" t="s">
        <v>12511</v>
      </c>
      <c r="AA601" s="41" t="s">
        <v>32</v>
      </c>
      <c r="AB601" s="41" t="s">
        <v>32</v>
      </c>
      <c r="AC601" s="41" t="s">
        <v>32</v>
      </c>
      <c r="AD601" s="41" t="s">
        <v>189</v>
      </c>
      <c r="AE601" s="41"/>
      <c r="AF601" s="41"/>
      <c r="AG601" s="41" t="s">
        <v>190</v>
      </c>
      <c r="AH601" s="41"/>
      <c r="AI601" s="43"/>
      <c r="AJ601" s="41"/>
      <c r="AK601" s="43"/>
      <c r="AL601" s="41"/>
      <c r="AM601" s="41" t="s">
        <v>35</v>
      </c>
      <c r="AN601" s="41" t="s">
        <v>35</v>
      </c>
      <c r="AO601" s="41" t="s">
        <v>1015</v>
      </c>
      <c r="AP601" s="41" t="s">
        <v>1029</v>
      </c>
      <c r="AQ601" s="41"/>
      <c r="AR601" s="41" t="s">
        <v>9882</v>
      </c>
      <c r="AS601" s="41" t="s">
        <v>12512</v>
      </c>
      <c r="AT601" s="41" t="s">
        <v>1029</v>
      </c>
      <c r="AU601" s="40" t="s">
        <v>7241</v>
      </c>
      <c r="AV601" s="40" t="s">
        <v>486</v>
      </c>
      <c r="AW601" s="40" t="s">
        <v>7249</v>
      </c>
      <c r="AX601" s="40" t="s">
        <v>7250</v>
      </c>
    </row>
    <row r="602" spans="1:50" x14ac:dyDescent="0.2">
      <c r="A602" s="40" t="s">
        <v>12515</v>
      </c>
      <c r="B602" s="40" t="s">
        <v>12686</v>
      </c>
      <c r="C602" s="40" t="s">
        <v>12847</v>
      </c>
      <c r="D602" s="40" t="s">
        <v>187</v>
      </c>
      <c r="E602" s="48">
        <v>1249560</v>
      </c>
      <c r="F602" s="48">
        <v>0</v>
      </c>
      <c r="G602" s="49">
        <v>1249560</v>
      </c>
      <c r="H602" s="41" t="s">
        <v>558</v>
      </c>
      <c r="I602" s="41" t="s">
        <v>188</v>
      </c>
      <c r="J602" s="42" t="s">
        <v>150</v>
      </c>
      <c r="K602" s="40" t="s">
        <v>3971</v>
      </c>
      <c r="L602" s="40" t="s">
        <v>3972</v>
      </c>
      <c r="M602" s="40" t="s">
        <v>140</v>
      </c>
      <c r="N602" s="40" t="s">
        <v>141</v>
      </c>
      <c r="O602" s="40" t="s">
        <v>4501</v>
      </c>
      <c r="P602" s="40" t="s">
        <v>143</v>
      </c>
      <c r="Q602" s="40" t="s">
        <v>162</v>
      </c>
      <c r="R602" s="40" t="s">
        <v>163</v>
      </c>
      <c r="S602" s="40" t="s">
        <v>1203</v>
      </c>
      <c r="T602" s="40" t="s">
        <v>1204</v>
      </c>
      <c r="U602" s="40" t="s">
        <v>27</v>
      </c>
      <c r="V602" s="40" t="s">
        <v>28</v>
      </c>
      <c r="W602" s="41" t="s">
        <v>29</v>
      </c>
      <c r="X602" s="41" t="s">
        <v>30</v>
      </c>
      <c r="Y602" s="41" t="s">
        <v>31</v>
      </c>
      <c r="Z602" s="41" t="s">
        <v>7521</v>
      </c>
      <c r="AA602" s="41" t="s">
        <v>32</v>
      </c>
      <c r="AB602" s="41" t="s">
        <v>32</v>
      </c>
      <c r="AC602" s="41" t="s">
        <v>32</v>
      </c>
      <c r="AD602" s="41" t="s">
        <v>189</v>
      </c>
      <c r="AE602" s="41"/>
      <c r="AF602" s="41"/>
      <c r="AG602" s="41" t="s">
        <v>190</v>
      </c>
      <c r="AH602" s="41"/>
      <c r="AI602" s="43"/>
      <c r="AJ602" s="41"/>
      <c r="AK602" s="43"/>
      <c r="AL602" s="41"/>
      <c r="AM602" s="41" t="s">
        <v>35</v>
      </c>
      <c r="AN602" s="41" t="s">
        <v>35</v>
      </c>
      <c r="AO602" s="41" t="s">
        <v>1017</v>
      </c>
      <c r="AP602" s="41" t="s">
        <v>1029</v>
      </c>
      <c r="AQ602" s="41"/>
      <c r="AR602" s="41" t="s">
        <v>9884</v>
      </c>
      <c r="AS602" s="41" t="s">
        <v>12515</v>
      </c>
      <c r="AT602" s="41" t="s">
        <v>1029</v>
      </c>
      <c r="AU602" s="40" t="s">
        <v>7251</v>
      </c>
      <c r="AV602" s="40" t="s">
        <v>486</v>
      </c>
      <c r="AW602" s="40" t="s">
        <v>7256</v>
      </c>
      <c r="AX602" s="40" t="s">
        <v>7257</v>
      </c>
    </row>
    <row r="603" spans="1:50" x14ac:dyDescent="0.2">
      <c r="A603" s="40" t="s">
        <v>12516</v>
      </c>
      <c r="B603" s="40" t="s">
        <v>12686</v>
      </c>
      <c r="C603" s="40" t="s">
        <v>12848</v>
      </c>
      <c r="D603" s="40" t="s">
        <v>187</v>
      </c>
      <c r="E603" s="48">
        <v>830975</v>
      </c>
      <c r="F603" s="48">
        <v>0</v>
      </c>
      <c r="G603" s="49">
        <v>830975</v>
      </c>
      <c r="H603" s="41" t="s">
        <v>558</v>
      </c>
      <c r="I603" s="41" t="s">
        <v>188</v>
      </c>
      <c r="J603" s="42" t="s">
        <v>150</v>
      </c>
      <c r="K603" s="40" t="s">
        <v>2062</v>
      </c>
      <c r="L603" s="40" t="s">
        <v>2063</v>
      </c>
      <c r="M603" s="40" t="s">
        <v>140</v>
      </c>
      <c r="N603" s="40" t="s">
        <v>141</v>
      </c>
      <c r="O603" s="40" t="s">
        <v>2064</v>
      </c>
      <c r="P603" s="40" t="s">
        <v>143</v>
      </c>
      <c r="Q603" s="40" t="s">
        <v>148</v>
      </c>
      <c r="R603" s="40" t="s">
        <v>149</v>
      </c>
      <c r="S603" s="40" t="s">
        <v>1203</v>
      </c>
      <c r="T603" s="40" t="s">
        <v>1204</v>
      </c>
      <c r="U603" s="40" t="s">
        <v>27</v>
      </c>
      <c r="V603" s="40" t="s">
        <v>28</v>
      </c>
      <c r="W603" s="41" t="s">
        <v>29</v>
      </c>
      <c r="X603" s="41" t="s">
        <v>30</v>
      </c>
      <c r="Y603" s="41" t="s">
        <v>31</v>
      </c>
      <c r="Z603" s="41" t="s">
        <v>12511</v>
      </c>
      <c r="AA603" s="41" t="s">
        <v>32</v>
      </c>
      <c r="AB603" s="41" t="s">
        <v>32</v>
      </c>
      <c r="AC603" s="41" t="s">
        <v>32</v>
      </c>
      <c r="AD603" s="41" t="s">
        <v>189</v>
      </c>
      <c r="AE603" s="41"/>
      <c r="AF603" s="41"/>
      <c r="AG603" s="41" t="s">
        <v>190</v>
      </c>
      <c r="AH603" s="41"/>
      <c r="AI603" s="43"/>
      <c r="AJ603" s="41"/>
      <c r="AK603" s="43"/>
      <c r="AL603" s="41"/>
      <c r="AM603" s="41" t="s">
        <v>35</v>
      </c>
      <c r="AN603" s="41" t="s">
        <v>35</v>
      </c>
      <c r="AO603" s="41" t="s">
        <v>1018</v>
      </c>
      <c r="AP603" s="41" t="s">
        <v>1029</v>
      </c>
      <c r="AQ603" s="41"/>
      <c r="AR603" s="41" t="s">
        <v>9885</v>
      </c>
      <c r="AS603" s="41" t="s">
        <v>12516</v>
      </c>
      <c r="AT603" s="41" t="s">
        <v>1029</v>
      </c>
      <c r="AU603" s="40" t="s">
        <v>7251</v>
      </c>
      <c r="AV603" s="40" t="s">
        <v>486</v>
      </c>
      <c r="AW603" s="40" t="s">
        <v>7259</v>
      </c>
      <c r="AX603" s="40" t="s">
        <v>7260</v>
      </c>
    </row>
    <row r="604" spans="1:50" x14ac:dyDescent="0.2">
      <c r="A604" s="40" t="s">
        <v>12517</v>
      </c>
      <c r="B604" s="40" t="s">
        <v>12686</v>
      </c>
      <c r="C604" s="40" t="s">
        <v>12849</v>
      </c>
      <c r="D604" s="40" t="s">
        <v>187</v>
      </c>
      <c r="E604" s="48">
        <v>624780</v>
      </c>
      <c r="F604" s="48">
        <v>0</v>
      </c>
      <c r="G604" s="49">
        <v>624780</v>
      </c>
      <c r="H604" s="41" t="s">
        <v>558</v>
      </c>
      <c r="I604" s="41" t="s">
        <v>188</v>
      </c>
      <c r="J604" s="42" t="s">
        <v>150</v>
      </c>
      <c r="K604" s="40" t="s">
        <v>2056</v>
      </c>
      <c r="L604" s="40" t="s">
        <v>2057</v>
      </c>
      <c r="M604" s="40" t="s">
        <v>140</v>
      </c>
      <c r="N604" s="40" t="s">
        <v>141</v>
      </c>
      <c r="O604" s="40" t="s">
        <v>2058</v>
      </c>
      <c r="P604" s="40" t="s">
        <v>143</v>
      </c>
      <c r="Q604" s="40" t="s">
        <v>148</v>
      </c>
      <c r="R604" s="40" t="s">
        <v>149</v>
      </c>
      <c r="S604" s="40" t="s">
        <v>1203</v>
      </c>
      <c r="T604" s="40" t="s">
        <v>1204</v>
      </c>
      <c r="U604" s="40" t="s">
        <v>27</v>
      </c>
      <c r="V604" s="40" t="s">
        <v>28</v>
      </c>
      <c r="W604" s="41" t="s">
        <v>29</v>
      </c>
      <c r="X604" s="41" t="s">
        <v>30</v>
      </c>
      <c r="Y604" s="41" t="s">
        <v>31</v>
      </c>
      <c r="Z604" s="41" t="s">
        <v>7285</v>
      </c>
      <c r="AA604" s="41" t="s">
        <v>32</v>
      </c>
      <c r="AB604" s="41" t="s">
        <v>32</v>
      </c>
      <c r="AC604" s="41" t="s">
        <v>32</v>
      </c>
      <c r="AD604" s="41" t="s">
        <v>189</v>
      </c>
      <c r="AE604" s="41"/>
      <c r="AF604" s="41"/>
      <c r="AG604" s="41" t="s">
        <v>190</v>
      </c>
      <c r="AH604" s="41"/>
      <c r="AI604" s="43"/>
      <c r="AJ604" s="41"/>
      <c r="AK604" s="43"/>
      <c r="AL604" s="41"/>
      <c r="AM604" s="41" t="s">
        <v>35</v>
      </c>
      <c r="AN604" s="41" t="s">
        <v>35</v>
      </c>
      <c r="AO604" s="41" t="s">
        <v>1019</v>
      </c>
      <c r="AP604" s="41" t="s">
        <v>1029</v>
      </c>
      <c r="AQ604" s="41"/>
      <c r="AR604" s="41" t="s">
        <v>9886</v>
      </c>
      <c r="AS604" s="41" t="s">
        <v>12517</v>
      </c>
      <c r="AT604" s="41" t="s">
        <v>1029</v>
      </c>
      <c r="AU604" s="40" t="s">
        <v>7251</v>
      </c>
      <c r="AV604" s="40" t="s">
        <v>486</v>
      </c>
      <c r="AW604" s="40" t="s">
        <v>7262</v>
      </c>
      <c r="AX604" s="40" t="s">
        <v>7263</v>
      </c>
    </row>
    <row r="605" spans="1:50" x14ac:dyDescent="0.2">
      <c r="A605" s="40" t="s">
        <v>12520</v>
      </c>
      <c r="B605" s="40" t="s">
        <v>12686</v>
      </c>
      <c r="C605" s="40" t="s">
        <v>12850</v>
      </c>
      <c r="D605" s="40" t="s">
        <v>187</v>
      </c>
      <c r="E605" s="48">
        <v>176195</v>
      </c>
      <c r="F605" s="48">
        <v>0</v>
      </c>
      <c r="G605" s="49">
        <v>176195</v>
      </c>
      <c r="H605" s="41" t="s">
        <v>558</v>
      </c>
      <c r="I605" s="41" t="s">
        <v>188</v>
      </c>
      <c r="J605" s="42" t="s">
        <v>150</v>
      </c>
      <c r="K605" s="40" t="s">
        <v>1523</v>
      </c>
      <c r="L605" s="40" t="s">
        <v>1524</v>
      </c>
      <c r="M605" s="40" t="s">
        <v>140</v>
      </c>
      <c r="N605" s="40" t="s">
        <v>141</v>
      </c>
      <c r="O605" s="40" t="s">
        <v>1525</v>
      </c>
      <c r="P605" s="40" t="s">
        <v>143</v>
      </c>
      <c r="Q605" s="40" t="s">
        <v>155</v>
      </c>
      <c r="R605" s="40" t="s">
        <v>156</v>
      </c>
      <c r="S605" s="40" t="s">
        <v>1218</v>
      </c>
      <c r="T605" s="40" t="s">
        <v>1219</v>
      </c>
      <c r="U605" s="40" t="s">
        <v>27</v>
      </c>
      <c r="V605" s="40" t="s">
        <v>28</v>
      </c>
      <c r="W605" s="41" t="s">
        <v>29</v>
      </c>
      <c r="X605" s="41" t="s">
        <v>30</v>
      </c>
      <c r="Y605" s="41" t="s">
        <v>31</v>
      </c>
      <c r="Z605" s="41" t="s">
        <v>12519</v>
      </c>
      <c r="AA605" s="41" t="s">
        <v>32</v>
      </c>
      <c r="AB605" s="41" t="s">
        <v>32</v>
      </c>
      <c r="AC605" s="41" t="s">
        <v>32</v>
      </c>
      <c r="AD605" s="41" t="s">
        <v>189</v>
      </c>
      <c r="AE605" s="41"/>
      <c r="AF605" s="41"/>
      <c r="AG605" s="41" t="s">
        <v>190</v>
      </c>
      <c r="AH605" s="41"/>
      <c r="AI605" s="43"/>
      <c r="AJ605" s="41"/>
      <c r="AK605" s="43"/>
      <c r="AL605" s="41"/>
      <c r="AM605" s="41" t="s">
        <v>54</v>
      </c>
      <c r="AN605" s="41" t="s">
        <v>54</v>
      </c>
      <c r="AO605" s="41" t="s">
        <v>1021</v>
      </c>
      <c r="AP605" s="41" t="s">
        <v>1029</v>
      </c>
      <c r="AQ605" s="41"/>
      <c r="AR605" s="41" t="s">
        <v>9889</v>
      </c>
      <c r="AS605" s="41" t="s">
        <v>12520</v>
      </c>
      <c r="AT605" s="41" t="s">
        <v>1029</v>
      </c>
      <c r="AU605" s="40" t="s">
        <v>6440</v>
      </c>
      <c r="AV605" s="40" t="s">
        <v>486</v>
      </c>
      <c r="AW605" s="40" t="s">
        <v>9890</v>
      </c>
      <c r="AX605" s="40" t="s">
        <v>9891</v>
      </c>
    </row>
    <row r="606" spans="1:50" x14ac:dyDescent="0.2">
      <c r="A606" s="40" t="s">
        <v>12521</v>
      </c>
      <c r="B606" s="40" t="s">
        <v>12686</v>
      </c>
      <c r="C606" s="40" t="s">
        <v>12851</v>
      </c>
      <c r="D606" s="40" t="s">
        <v>187</v>
      </c>
      <c r="E606" s="48">
        <v>624780</v>
      </c>
      <c r="F606" s="48">
        <v>0</v>
      </c>
      <c r="G606" s="49">
        <v>624780</v>
      </c>
      <c r="H606" s="41" t="s">
        <v>558</v>
      </c>
      <c r="I606" s="41" t="s">
        <v>188</v>
      </c>
      <c r="J606" s="42" t="s">
        <v>150</v>
      </c>
      <c r="K606" s="40" t="s">
        <v>4484</v>
      </c>
      <c r="L606" s="40" t="s">
        <v>4485</v>
      </c>
      <c r="M606" s="40" t="s">
        <v>140</v>
      </c>
      <c r="N606" s="40" t="s">
        <v>141</v>
      </c>
      <c r="O606" s="40" t="s">
        <v>4486</v>
      </c>
      <c r="P606" s="40" t="s">
        <v>143</v>
      </c>
      <c r="Q606" s="40" t="s">
        <v>151</v>
      </c>
      <c r="R606" s="40" t="s">
        <v>152</v>
      </c>
      <c r="S606" s="40" t="s">
        <v>1298</v>
      </c>
      <c r="T606" s="40" t="s">
        <v>1299</v>
      </c>
      <c r="U606" s="40" t="s">
        <v>76</v>
      </c>
      <c r="V606" s="40" t="s">
        <v>77</v>
      </c>
      <c r="W606" s="41" t="s">
        <v>29</v>
      </c>
      <c r="X606" s="41" t="s">
        <v>30</v>
      </c>
      <c r="Y606" s="41" t="s">
        <v>31</v>
      </c>
      <c r="Z606" s="41" t="s">
        <v>7285</v>
      </c>
      <c r="AA606" s="41" t="s">
        <v>32</v>
      </c>
      <c r="AB606" s="41" t="s">
        <v>32</v>
      </c>
      <c r="AC606" s="41" t="s">
        <v>32</v>
      </c>
      <c r="AD606" s="41" t="s">
        <v>189</v>
      </c>
      <c r="AE606" s="41"/>
      <c r="AF606" s="41"/>
      <c r="AG606" s="41" t="s">
        <v>190</v>
      </c>
      <c r="AH606" s="41"/>
      <c r="AI606" s="43"/>
      <c r="AJ606" s="41"/>
      <c r="AK606" s="43"/>
      <c r="AL606" s="41"/>
      <c r="AM606" s="41" t="s">
        <v>78</v>
      </c>
      <c r="AN606" s="41" t="s">
        <v>78</v>
      </c>
      <c r="AO606" s="41" t="s">
        <v>1022</v>
      </c>
      <c r="AP606" s="41" t="s">
        <v>1029</v>
      </c>
      <c r="AQ606" s="41"/>
      <c r="AR606" s="41" t="s">
        <v>9893</v>
      </c>
      <c r="AS606" s="41" t="s">
        <v>12521</v>
      </c>
      <c r="AT606" s="41" t="s">
        <v>1029</v>
      </c>
      <c r="AU606" s="40" t="s">
        <v>6440</v>
      </c>
      <c r="AV606" s="40" t="s">
        <v>486</v>
      </c>
      <c r="AW606" s="40" t="s">
        <v>9894</v>
      </c>
      <c r="AX606" s="40" t="s">
        <v>9895</v>
      </c>
    </row>
    <row r="607" spans="1:50" x14ac:dyDescent="0.2">
      <c r="A607" s="40" t="s">
        <v>12522</v>
      </c>
      <c r="B607" s="40" t="s">
        <v>12686</v>
      </c>
      <c r="C607" s="40" t="s">
        <v>12852</v>
      </c>
      <c r="D607" s="40" t="s">
        <v>187</v>
      </c>
      <c r="E607" s="48">
        <v>780975</v>
      </c>
      <c r="F607" s="48">
        <v>0</v>
      </c>
      <c r="G607" s="49">
        <v>780975</v>
      </c>
      <c r="H607" s="41" t="s">
        <v>558</v>
      </c>
      <c r="I607" s="41" t="s">
        <v>188</v>
      </c>
      <c r="J607" s="42" t="s">
        <v>150</v>
      </c>
      <c r="K607" s="40" t="s">
        <v>1889</v>
      </c>
      <c r="L607" s="40" t="s">
        <v>1890</v>
      </c>
      <c r="M607" s="40" t="s">
        <v>140</v>
      </c>
      <c r="N607" s="40" t="s">
        <v>141</v>
      </c>
      <c r="O607" s="40" t="s">
        <v>1891</v>
      </c>
      <c r="P607" s="40" t="s">
        <v>143</v>
      </c>
      <c r="Q607" s="40" t="s">
        <v>151</v>
      </c>
      <c r="R607" s="40" t="s">
        <v>152</v>
      </c>
      <c r="S607" s="40" t="s">
        <v>1203</v>
      </c>
      <c r="T607" s="40" t="s">
        <v>1204</v>
      </c>
      <c r="U607" s="40" t="s">
        <v>27</v>
      </c>
      <c r="V607" s="40" t="s">
        <v>28</v>
      </c>
      <c r="W607" s="41" t="s">
        <v>29</v>
      </c>
      <c r="X607" s="41" t="s">
        <v>30</v>
      </c>
      <c r="Y607" s="41" t="s">
        <v>31</v>
      </c>
      <c r="Z607" s="41" t="s">
        <v>7524</v>
      </c>
      <c r="AA607" s="41" t="s">
        <v>32</v>
      </c>
      <c r="AB607" s="41" t="s">
        <v>32</v>
      </c>
      <c r="AC607" s="41" t="s">
        <v>32</v>
      </c>
      <c r="AD607" s="41" t="s">
        <v>189</v>
      </c>
      <c r="AE607" s="41"/>
      <c r="AF607" s="41"/>
      <c r="AG607" s="41" t="s">
        <v>190</v>
      </c>
      <c r="AH607" s="41"/>
      <c r="AI607" s="43"/>
      <c r="AJ607" s="41"/>
      <c r="AK607" s="43"/>
      <c r="AL607" s="41"/>
      <c r="AM607" s="41" t="s">
        <v>35</v>
      </c>
      <c r="AN607" s="41" t="s">
        <v>35</v>
      </c>
      <c r="AO607" s="41" t="s">
        <v>1023</v>
      </c>
      <c r="AP607" s="41" t="s">
        <v>1029</v>
      </c>
      <c r="AQ607" s="41"/>
      <c r="AR607" s="41" t="s">
        <v>9897</v>
      </c>
      <c r="AS607" s="41" t="s">
        <v>12522</v>
      </c>
      <c r="AT607" s="41" t="s">
        <v>1029</v>
      </c>
      <c r="AU607" s="40" t="s">
        <v>6440</v>
      </c>
      <c r="AV607" s="40" t="s">
        <v>486</v>
      </c>
      <c r="AW607" s="40" t="s">
        <v>9898</v>
      </c>
      <c r="AX607" s="40" t="s">
        <v>9899</v>
      </c>
    </row>
    <row r="608" spans="1:50" x14ac:dyDescent="0.2">
      <c r="A608" s="40" t="s">
        <v>12523</v>
      </c>
      <c r="B608" s="40" t="s">
        <v>12686</v>
      </c>
      <c r="C608" s="40" t="s">
        <v>12853</v>
      </c>
      <c r="D608" s="40" t="s">
        <v>187</v>
      </c>
      <c r="E608" s="48">
        <v>624780</v>
      </c>
      <c r="F608" s="48">
        <v>0</v>
      </c>
      <c r="G608" s="49">
        <v>624780</v>
      </c>
      <c r="H608" s="41" t="s">
        <v>558</v>
      </c>
      <c r="I608" s="41" t="s">
        <v>188</v>
      </c>
      <c r="J608" s="42" t="s">
        <v>150</v>
      </c>
      <c r="K608" s="40" t="s">
        <v>6982</v>
      </c>
      <c r="L608" s="40" t="s">
        <v>6983</v>
      </c>
      <c r="M608" s="40" t="s">
        <v>140</v>
      </c>
      <c r="N608" s="40" t="s">
        <v>141</v>
      </c>
      <c r="O608" s="40" t="s">
        <v>6984</v>
      </c>
      <c r="P608" s="40" t="s">
        <v>143</v>
      </c>
      <c r="Q608" s="40" t="s">
        <v>157</v>
      </c>
      <c r="R608" s="40" t="s">
        <v>158</v>
      </c>
      <c r="S608" s="40" t="s">
        <v>1203</v>
      </c>
      <c r="T608" s="40" t="s">
        <v>1204</v>
      </c>
      <c r="U608" s="40" t="s">
        <v>27</v>
      </c>
      <c r="V608" s="40" t="s">
        <v>28</v>
      </c>
      <c r="W608" s="41" t="s">
        <v>29</v>
      </c>
      <c r="X608" s="41" t="s">
        <v>30</v>
      </c>
      <c r="Y608" s="41" t="s">
        <v>31</v>
      </c>
      <c r="Z608" s="41" t="s">
        <v>7285</v>
      </c>
      <c r="AA608" s="41" t="s">
        <v>32</v>
      </c>
      <c r="AB608" s="41" t="s">
        <v>32</v>
      </c>
      <c r="AC608" s="41" t="s">
        <v>32</v>
      </c>
      <c r="AD608" s="41" t="s">
        <v>189</v>
      </c>
      <c r="AE608" s="41"/>
      <c r="AF608" s="41"/>
      <c r="AG608" s="41" t="s">
        <v>190</v>
      </c>
      <c r="AH608" s="41"/>
      <c r="AI608" s="43"/>
      <c r="AJ608" s="41"/>
      <c r="AK608" s="43"/>
      <c r="AL608" s="41"/>
      <c r="AM608" s="41" t="s">
        <v>35</v>
      </c>
      <c r="AN608" s="41" t="s">
        <v>35</v>
      </c>
      <c r="AO608" s="41" t="s">
        <v>1024</v>
      </c>
      <c r="AP608" s="41" t="s">
        <v>1029</v>
      </c>
      <c r="AQ608" s="41"/>
      <c r="AR608" s="41" t="s">
        <v>9901</v>
      </c>
      <c r="AS608" s="41" t="s">
        <v>12523</v>
      </c>
      <c r="AT608" s="41" t="s">
        <v>1029</v>
      </c>
      <c r="AU608" s="40" t="s">
        <v>6440</v>
      </c>
      <c r="AV608" s="40" t="s">
        <v>486</v>
      </c>
      <c r="AW608" s="40" t="s">
        <v>9902</v>
      </c>
      <c r="AX608" s="40" t="s">
        <v>9903</v>
      </c>
    </row>
    <row r="609" spans="1:50" x14ac:dyDescent="0.2">
      <c r="A609" s="40" t="s">
        <v>12524</v>
      </c>
      <c r="B609" s="40" t="s">
        <v>12686</v>
      </c>
      <c r="C609" s="40" t="s">
        <v>12854</v>
      </c>
      <c r="D609" s="40" t="s">
        <v>187</v>
      </c>
      <c r="E609" s="48">
        <v>624780</v>
      </c>
      <c r="F609" s="48">
        <v>0</v>
      </c>
      <c r="G609" s="49">
        <v>624780</v>
      </c>
      <c r="H609" s="41" t="s">
        <v>558</v>
      </c>
      <c r="I609" s="41" t="s">
        <v>188</v>
      </c>
      <c r="J609" s="42" t="s">
        <v>150</v>
      </c>
      <c r="K609" s="40" t="s">
        <v>3073</v>
      </c>
      <c r="L609" s="40" t="s">
        <v>3074</v>
      </c>
      <c r="M609" s="40" t="s">
        <v>140</v>
      </c>
      <c r="N609" s="40" t="s">
        <v>141</v>
      </c>
      <c r="O609" s="40" t="s">
        <v>3075</v>
      </c>
      <c r="P609" s="40" t="s">
        <v>143</v>
      </c>
      <c r="Q609" s="40" t="s">
        <v>148</v>
      </c>
      <c r="R609" s="40" t="s">
        <v>149</v>
      </c>
      <c r="S609" s="40" t="s">
        <v>1203</v>
      </c>
      <c r="T609" s="40" t="s">
        <v>1204</v>
      </c>
      <c r="U609" s="40" t="s">
        <v>27</v>
      </c>
      <c r="V609" s="40" t="s">
        <v>28</v>
      </c>
      <c r="W609" s="41" t="s">
        <v>29</v>
      </c>
      <c r="X609" s="41" t="s">
        <v>30</v>
      </c>
      <c r="Y609" s="41" t="s">
        <v>31</v>
      </c>
      <c r="Z609" s="41" t="s">
        <v>7285</v>
      </c>
      <c r="AA609" s="41" t="s">
        <v>32</v>
      </c>
      <c r="AB609" s="41" t="s">
        <v>32</v>
      </c>
      <c r="AC609" s="41" t="s">
        <v>32</v>
      </c>
      <c r="AD609" s="41" t="s">
        <v>189</v>
      </c>
      <c r="AE609" s="41"/>
      <c r="AF609" s="41"/>
      <c r="AG609" s="41" t="s">
        <v>190</v>
      </c>
      <c r="AH609" s="41"/>
      <c r="AI609" s="43"/>
      <c r="AJ609" s="41"/>
      <c r="AK609" s="43"/>
      <c r="AL609" s="41"/>
      <c r="AM609" s="41" t="s">
        <v>35</v>
      </c>
      <c r="AN609" s="41" t="s">
        <v>35</v>
      </c>
      <c r="AO609" s="41" t="s">
        <v>1025</v>
      </c>
      <c r="AP609" s="41" t="s">
        <v>1029</v>
      </c>
      <c r="AQ609" s="41"/>
      <c r="AR609" s="41" t="s">
        <v>9905</v>
      </c>
      <c r="AS609" s="41" t="s">
        <v>12524</v>
      </c>
      <c r="AT609" s="41" t="s">
        <v>1029</v>
      </c>
      <c r="AU609" s="40" t="s">
        <v>6440</v>
      </c>
      <c r="AV609" s="40" t="s">
        <v>486</v>
      </c>
      <c r="AW609" s="40" t="s">
        <v>9906</v>
      </c>
      <c r="AX609" s="40" t="s">
        <v>9907</v>
      </c>
    </row>
    <row r="610" spans="1:50" x14ac:dyDescent="0.2">
      <c r="A610" s="40" t="s">
        <v>12525</v>
      </c>
      <c r="B610" s="40" t="s">
        <v>12686</v>
      </c>
      <c r="C610" s="40" t="s">
        <v>12855</v>
      </c>
      <c r="D610" s="40" t="s">
        <v>187</v>
      </c>
      <c r="E610" s="48">
        <v>156195</v>
      </c>
      <c r="F610" s="48">
        <v>0</v>
      </c>
      <c r="G610" s="49">
        <v>156195</v>
      </c>
      <c r="H610" s="41" t="s">
        <v>558</v>
      </c>
      <c r="I610" s="41" t="s">
        <v>188</v>
      </c>
      <c r="J610" s="42" t="s">
        <v>150</v>
      </c>
      <c r="K610" s="40" t="s">
        <v>3382</v>
      </c>
      <c r="L610" s="40" t="s">
        <v>3383</v>
      </c>
      <c r="M610" s="40" t="s">
        <v>140</v>
      </c>
      <c r="N610" s="40" t="s">
        <v>141</v>
      </c>
      <c r="O610" s="40" t="s">
        <v>3384</v>
      </c>
      <c r="P610" s="40" t="s">
        <v>143</v>
      </c>
      <c r="Q610" s="40" t="s">
        <v>159</v>
      </c>
      <c r="R610" s="40" t="s">
        <v>160</v>
      </c>
      <c r="S610" s="40" t="s">
        <v>1293</v>
      </c>
      <c r="T610" s="40" t="s">
        <v>1294</v>
      </c>
      <c r="U610" s="40" t="s">
        <v>76</v>
      </c>
      <c r="V610" s="40" t="s">
        <v>77</v>
      </c>
      <c r="W610" s="41" t="s">
        <v>29</v>
      </c>
      <c r="X610" s="41" t="s">
        <v>30</v>
      </c>
      <c r="Y610" s="41" t="s">
        <v>31</v>
      </c>
      <c r="Z610" s="41" t="s">
        <v>7290</v>
      </c>
      <c r="AA610" s="41" t="s">
        <v>32</v>
      </c>
      <c r="AB610" s="41" t="s">
        <v>32</v>
      </c>
      <c r="AC610" s="41" t="s">
        <v>32</v>
      </c>
      <c r="AD610" s="41" t="s">
        <v>189</v>
      </c>
      <c r="AE610" s="41"/>
      <c r="AF610" s="41"/>
      <c r="AG610" s="41" t="s">
        <v>190</v>
      </c>
      <c r="AH610" s="41"/>
      <c r="AI610" s="43"/>
      <c r="AJ610" s="41"/>
      <c r="AK610" s="43"/>
      <c r="AL610" s="41"/>
      <c r="AM610" s="41" t="s">
        <v>78</v>
      </c>
      <c r="AN610" s="41" t="s">
        <v>78</v>
      </c>
      <c r="AO610" s="41" t="s">
        <v>7861</v>
      </c>
      <c r="AP610" s="41" t="s">
        <v>1029</v>
      </c>
      <c r="AQ610" s="41"/>
      <c r="AR610" s="41" t="s">
        <v>9909</v>
      </c>
      <c r="AS610" s="41" t="s">
        <v>12525</v>
      </c>
      <c r="AT610" s="41" t="s">
        <v>1029</v>
      </c>
      <c r="AU610" s="40" t="s">
        <v>6440</v>
      </c>
      <c r="AV610" s="40" t="s">
        <v>486</v>
      </c>
      <c r="AW610" s="40" t="s">
        <v>9910</v>
      </c>
      <c r="AX610" s="40" t="s">
        <v>9911</v>
      </c>
    </row>
    <row r="611" spans="1:50" x14ac:dyDescent="0.2">
      <c r="A611" s="40" t="s">
        <v>12526</v>
      </c>
      <c r="B611" s="40" t="s">
        <v>12686</v>
      </c>
      <c r="C611" s="40" t="s">
        <v>12856</v>
      </c>
      <c r="D611" s="40" t="s">
        <v>187</v>
      </c>
      <c r="E611" s="48">
        <v>156195</v>
      </c>
      <c r="F611" s="48">
        <v>0</v>
      </c>
      <c r="G611" s="49">
        <v>156195</v>
      </c>
      <c r="H611" s="41" t="s">
        <v>558</v>
      </c>
      <c r="I611" s="41" t="s">
        <v>188</v>
      </c>
      <c r="J611" s="42" t="s">
        <v>150</v>
      </c>
      <c r="K611" s="40" t="s">
        <v>2955</v>
      </c>
      <c r="L611" s="40" t="s">
        <v>2956</v>
      </c>
      <c r="M611" s="40" t="s">
        <v>140</v>
      </c>
      <c r="N611" s="40" t="s">
        <v>141</v>
      </c>
      <c r="O611" s="40" t="s">
        <v>2957</v>
      </c>
      <c r="P611" s="40" t="s">
        <v>143</v>
      </c>
      <c r="Q611" s="40" t="s">
        <v>157</v>
      </c>
      <c r="R611" s="40" t="s">
        <v>158</v>
      </c>
      <c r="S611" s="40" t="s">
        <v>1226</v>
      </c>
      <c r="T611" s="40" t="s">
        <v>1227</v>
      </c>
      <c r="U611" s="40" t="s">
        <v>27</v>
      </c>
      <c r="V611" s="40" t="s">
        <v>28</v>
      </c>
      <c r="W611" s="41" t="s">
        <v>29</v>
      </c>
      <c r="X611" s="41" t="s">
        <v>30</v>
      </c>
      <c r="Y611" s="41" t="s">
        <v>31</v>
      </c>
      <c r="Z611" s="41" t="s">
        <v>7290</v>
      </c>
      <c r="AA611" s="41" t="s">
        <v>32</v>
      </c>
      <c r="AB611" s="41" t="s">
        <v>32</v>
      </c>
      <c r="AC611" s="41" t="s">
        <v>32</v>
      </c>
      <c r="AD611" s="41" t="s">
        <v>189</v>
      </c>
      <c r="AE611" s="41"/>
      <c r="AF611" s="41"/>
      <c r="AG611" s="41" t="s">
        <v>190</v>
      </c>
      <c r="AH611" s="41"/>
      <c r="AI611" s="43"/>
      <c r="AJ611" s="41"/>
      <c r="AK611" s="43"/>
      <c r="AL611" s="41"/>
      <c r="AM611" s="41" t="s">
        <v>45</v>
      </c>
      <c r="AN611" s="41" t="s">
        <v>45</v>
      </c>
      <c r="AO611" s="41" t="s">
        <v>7864</v>
      </c>
      <c r="AP611" s="41" t="s">
        <v>1029</v>
      </c>
      <c r="AQ611" s="41"/>
      <c r="AR611" s="41" t="s">
        <v>9914</v>
      </c>
      <c r="AS611" s="41" t="s">
        <v>12526</v>
      </c>
      <c r="AT611" s="41" t="s">
        <v>1029</v>
      </c>
      <c r="AU611" s="40" t="s">
        <v>9912</v>
      </c>
      <c r="AV611" s="40" t="s">
        <v>486</v>
      </c>
      <c r="AW611" s="40" t="s">
        <v>9915</v>
      </c>
      <c r="AX611" s="40" t="s">
        <v>9916</v>
      </c>
    </row>
    <row r="612" spans="1:50" x14ac:dyDescent="0.2">
      <c r="A612" s="40" t="s">
        <v>12530</v>
      </c>
      <c r="B612" s="40" t="s">
        <v>12686</v>
      </c>
      <c r="C612" s="40" t="s">
        <v>12692</v>
      </c>
      <c r="D612" s="40" t="s">
        <v>191</v>
      </c>
      <c r="E612" s="48">
        <v>1405755</v>
      </c>
      <c r="F612" s="48">
        <v>0</v>
      </c>
      <c r="G612" s="49">
        <v>1405755</v>
      </c>
      <c r="H612" s="41" t="s">
        <v>558</v>
      </c>
      <c r="I612" s="41" t="s">
        <v>188</v>
      </c>
      <c r="J612" s="42" t="s">
        <v>150</v>
      </c>
      <c r="K612" s="40" t="s">
        <v>1861</v>
      </c>
      <c r="L612" s="40" t="s">
        <v>1862</v>
      </c>
      <c r="M612" s="40" t="s">
        <v>140</v>
      </c>
      <c r="N612" s="40" t="s">
        <v>141</v>
      </c>
      <c r="O612" s="40" t="s">
        <v>1863</v>
      </c>
      <c r="P612" s="40" t="s">
        <v>12802</v>
      </c>
      <c r="Q612" s="40" t="s">
        <v>914</v>
      </c>
      <c r="R612" s="40" t="s">
        <v>161</v>
      </c>
      <c r="S612" s="40" t="s">
        <v>1203</v>
      </c>
      <c r="T612" s="40" t="s">
        <v>1204</v>
      </c>
      <c r="U612" s="40" t="s">
        <v>27</v>
      </c>
      <c r="V612" s="40" t="s">
        <v>28</v>
      </c>
      <c r="W612" s="41" t="s">
        <v>29</v>
      </c>
      <c r="X612" s="41" t="s">
        <v>30</v>
      </c>
      <c r="Y612" s="41" t="s">
        <v>31</v>
      </c>
      <c r="Z612" s="41" t="s">
        <v>12529</v>
      </c>
      <c r="AA612" s="41" t="s">
        <v>32</v>
      </c>
      <c r="AB612" s="41" t="s">
        <v>32</v>
      </c>
      <c r="AC612" s="41" t="s">
        <v>32</v>
      </c>
      <c r="AD612" s="41" t="s">
        <v>189</v>
      </c>
      <c r="AE612" s="41"/>
      <c r="AF612" s="41"/>
      <c r="AG612" s="41" t="s">
        <v>190</v>
      </c>
      <c r="AH612" s="41"/>
      <c r="AI612" s="43"/>
      <c r="AJ612" s="41"/>
      <c r="AK612" s="43"/>
      <c r="AL612" s="41"/>
      <c r="AM612" s="41" t="s">
        <v>35</v>
      </c>
      <c r="AN612" s="41" t="s">
        <v>35</v>
      </c>
      <c r="AO612" s="41" t="s">
        <v>7870</v>
      </c>
      <c r="AP612" s="41" t="s">
        <v>1029</v>
      </c>
      <c r="AQ612" s="41"/>
      <c r="AR612" s="41" t="s">
        <v>9922</v>
      </c>
      <c r="AS612" s="41" t="s">
        <v>12530</v>
      </c>
      <c r="AT612" s="41" t="s">
        <v>1029</v>
      </c>
      <c r="AU612" s="40" t="s">
        <v>9912</v>
      </c>
      <c r="AV612" s="40" t="s">
        <v>486</v>
      </c>
      <c r="AW612" s="40" t="s">
        <v>9923</v>
      </c>
      <c r="AX612" s="40" t="s">
        <v>9924</v>
      </c>
    </row>
    <row r="613" spans="1:50" x14ac:dyDescent="0.2">
      <c r="A613" s="40" t="s">
        <v>12531</v>
      </c>
      <c r="B613" s="40" t="s">
        <v>12686</v>
      </c>
      <c r="C613" s="40" t="s">
        <v>12857</v>
      </c>
      <c r="D613" s="40" t="s">
        <v>187</v>
      </c>
      <c r="E613" s="48">
        <v>156195</v>
      </c>
      <c r="F613" s="48">
        <v>0</v>
      </c>
      <c r="G613" s="49">
        <v>156195</v>
      </c>
      <c r="H613" s="41" t="s">
        <v>558</v>
      </c>
      <c r="I613" s="41" t="s">
        <v>188</v>
      </c>
      <c r="J613" s="42" t="s">
        <v>150</v>
      </c>
      <c r="K613" s="40" t="s">
        <v>3401</v>
      </c>
      <c r="L613" s="40" t="s">
        <v>3402</v>
      </c>
      <c r="M613" s="40" t="s">
        <v>140</v>
      </c>
      <c r="N613" s="40" t="s">
        <v>141</v>
      </c>
      <c r="O613" s="40" t="s">
        <v>3403</v>
      </c>
      <c r="P613" s="40" t="s">
        <v>143</v>
      </c>
      <c r="Q613" s="40" t="s">
        <v>148</v>
      </c>
      <c r="R613" s="40" t="s">
        <v>149</v>
      </c>
      <c r="S613" s="40" t="s">
        <v>1293</v>
      </c>
      <c r="T613" s="40" t="s">
        <v>1294</v>
      </c>
      <c r="U613" s="40" t="s">
        <v>76</v>
      </c>
      <c r="V613" s="40" t="s">
        <v>77</v>
      </c>
      <c r="W613" s="41" t="s">
        <v>29</v>
      </c>
      <c r="X613" s="41" t="s">
        <v>30</v>
      </c>
      <c r="Y613" s="41" t="s">
        <v>31</v>
      </c>
      <c r="Z613" s="41" t="s">
        <v>7290</v>
      </c>
      <c r="AA613" s="41" t="s">
        <v>32</v>
      </c>
      <c r="AB613" s="41" t="s">
        <v>32</v>
      </c>
      <c r="AC613" s="41" t="s">
        <v>32</v>
      </c>
      <c r="AD613" s="41" t="s">
        <v>189</v>
      </c>
      <c r="AE613" s="41"/>
      <c r="AF613" s="41"/>
      <c r="AG613" s="41" t="s">
        <v>190</v>
      </c>
      <c r="AH613" s="41"/>
      <c r="AI613" s="43"/>
      <c r="AJ613" s="41"/>
      <c r="AK613" s="43"/>
      <c r="AL613" s="41"/>
      <c r="AM613" s="41" t="s">
        <v>78</v>
      </c>
      <c r="AN613" s="41" t="s">
        <v>78</v>
      </c>
      <c r="AO613" s="41" t="s">
        <v>7873</v>
      </c>
      <c r="AP613" s="41" t="s">
        <v>1029</v>
      </c>
      <c r="AQ613" s="41"/>
      <c r="AR613" s="41" t="s">
        <v>9926</v>
      </c>
      <c r="AS613" s="41" t="s">
        <v>12531</v>
      </c>
      <c r="AT613" s="41" t="s">
        <v>1029</v>
      </c>
      <c r="AU613" s="40" t="s">
        <v>9912</v>
      </c>
      <c r="AV613" s="40" t="s">
        <v>486</v>
      </c>
      <c r="AW613" s="40" t="s">
        <v>9927</v>
      </c>
      <c r="AX613" s="40" t="s">
        <v>9928</v>
      </c>
    </row>
    <row r="614" spans="1:50" x14ac:dyDescent="0.2">
      <c r="A614" s="40" t="s">
        <v>12532</v>
      </c>
      <c r="B614" s="40" t="s">
        <v>12686</v>
      </c>
      <c r="C614" s="40" t="s">
        <v>12858</v>
      </c>
      <c r="D614" s="40" t="s">
        <v>187</v>
      </c>
      <c r="E614" s="48">
        <v>312390</v>
      </c>
      <c r="F614" s="48">
        <v>0</v>
      </c>
      <c r="G614" s="49">
        <v>312390</v>
      </c>
      <c r="H614" s="41" t="s">
        <v>558</v>
      </c>
      <c r="I614" s="41" t="s">
        <v>188</v>
      </c>
      <c r="J614" s="42" t="s">
        <v>150</v>
      </c>
      <c r="K614" s="40" t="s">
        <v>3421</v>
      </c>
      <c r="L614" s="40" t="s">
        <v>3422</v>
      </c>
      <c r="M614" s="40" t="s">
        <v>140</v>
      </c>
      <c r="N614" s="40" t="s">
        <v>141</v>
      </c>
      <c r="O614" s="40" t="s">
        <v>3423</v>
      </c>
      <c r="P614" s="40" t="s">
        <v>143</v>
      </c>
      <c r="Q614" s="40" t="s">
        <v>159</v>
      </c>
      <c r="R614" s="40" t="s">
        <v>160</v>
      </c>
      <c r="S614" s="40" t="s">
        <v>1298</v>
      </c>
      <c r="T614" s="40" t="s">
        <v>1299</v>
      </c>
      <c r="U614" s="40" t="s">
        <v>76</v>
      </c>
      <c r="V614" s="40" t="s">
        <v>77</v>
      </c>
      <c r="W614" s="41" t="s">
        <v>29</v>
      </c>
      <c r="X614" s="41" t="s">
        <v>30</v>
      </c>
      <c r="Y614" s="41" t="s">
        <v>31</v>
      </c>
      <c r="Z614" s="41" t="s">
        <v>7310</v>
      </c>
      <c r="AA614" s="41" t="s">
        <v>32</v>
      </c>
      <c r="AB614" s="41" t="s">
        <v>32</v>
      </c>
      <c r="AC614" s="41" t="s">
        <v>32</v>
      </c>
      <c r="AD614" s="41" t="s">
        <v>189</v>
      </c>
      <c r="AE614" s="41"/>
      <c r="AF614" s="41"/>
      <c r="AG614" s="41" t="s">
        <v>190</v>
      </c>
      <c r="AH614" s="41"/>
      <c r="AI614" s="43"/>
      <c r="AJ614" s="41"/>
      <c r="AK614" s="43"/>
      <c r="AL614" s="41"/>
      <c r="AM614" s="41" t="s">
        <v>78</v>
      </c>
      <c r="AN614" s="41" t="s">
        <v>78</v>
      </c>
      <c r="AO614" s="41" t="s">
        <v>7876</v>
      </c>
      <c r="AP614" s="41" t="s">
        <v>1029</v>
      </c>
      <c r="AQ614" s="41"/>
      <c r="AR614" s="41" t="s">
        <v>9930</v>
      </c>
      <c r="AS614" s="41" t="s">
        <v>12532</v>
      </c>
      <c r="AT614" s="41" t="s">
        <v>1029</v>
      </c>
      <c r="AU614" s="40" t="s">
        <v>9912</v>
      </c>
      <c r="AV614" s="40" t="s">
        <v>486</v>
      </c>
      <c r="AW614" s="40" t="s">
        <v>9931</v>
      </c>
      <c r="AX614" s="40" t="s">
        <v>9932</v>
      </c>
    </row>
    <row r="615" spans="1:50" x14ac:dyDescent="0.2">
      <c r="A615" s="40" t="s">
        <v>12533</v>
      </c>
      <c r="B615" s="40" t="s">
        <v>12686</v>
      </c>
      <c r="C615" s="40" t="s">
        <v>12859</v>
      </c>
      <c r="D615" s="40" t="s">
        <v>187</v>
      </c>
      <c r="E615" s="48">
        <v>156195</v>
      </c>
      <c r="F615" s="48">
        <v>0</v>
      </c>
      <c r="G615" s="49">
        <v>156195</v>
      </c>
      <c r="H615" s="41" t="s">
        <v>558</v>
      </c>
      <c r="I615" s="41" t="s">
        <v>188</v>
      </c>
      <c r="J615" s="42" t="s">
        <v>150</v>
      </c>
      <c r="K615" s="40" t="s">
        <v>3369</v>
      </c>
      <c r="L615" s="40" t="s">
        <v>3370</v>
      </c>
      <c r="M615" s="40" t="s">
        <v>140</v>
      </c>
      <c r="N615" s="40" t="s">
        <v>141</v>
      </c>
      <c r="O615" s="40" t="s">
        <v>3371</v>
      </c>
      <c r="P615" s="40" t="s">
        <v>143</v>
      </c>
      <c r="Q615" s="40" t="s">
        <v>151</v>
      </c>
      <c r="R615" s="40" t="s">
        <v>152</v>
      </c>
      <c r="S615" s="40" t="s">
        <v>1293</v>
      </c>
      <c r="T615" s="40" t="s">
        <v>1294</v>
      </c>
      <c r="U615" s="40" t="s">
        <v>76</v>
      </c>
      <c r="V615" s="40" t="s">
        <v>77</v>
      </c>
      <c r="W615" s="41" t="s">
        <v>29</v>
      </c>
      <c r="X615" s="41" t="s">
        <v>30</v>
      </c>
      <c r="Y615" s="41" t="s">
        <v>31</v>
      </c>
      <c r="Z615" s="41" t="s">
        <v>7290</v>
      </c>
      <c r="AA615" s="41" t="s">
        <v>32</v>
      </c>
      <c r="AB615" s="41" t="s">
        <v>32</v>
      </c>
      <c r="AC615" s="41" t="s">
        <v>32</v>
      </c>
      <c r="AD615" s="41" t="s">
        <v>189</v>
      </c>
      <c r="AE615" s="41"/>
      <c r="AF615" s="41"/>
      <c r="AG615" s="41" t="s">
        <v>190</v>
      </c>
      <c r="AH615" s="41"/>
      <c r="AI615" s="43"/>
      <c r="AJ615" s="41"/>
      <c r="AK615" s="43"/>
      <c r="AL615" s="41"/>
      <c r="AM615" s="41" t="s">
        <v>78</v>
      </c>
      <c r="AN615" s="41" t="s">
        <v>78</v>
      </c>
      <c r="AO615" s="41" t="s">
        <v>7878</v>
      </c>
      <c r="AP615" s="41" t="s">
        <v>1029</v>
      </c>
      <c r="AQ615" s="41"/>
      <c r="AR615" s="41" t="s">
        <v>9934</v>
      </c>
      <c r="AS615" s="41" t="s">
        <v>12533</v>
      </c>
      <c r="AT615" s="41" t="s">
        <v>1029</v>
      </c>
      <c r="AU615" s="40" t="s">
        <v>9912</v>
      </c>
      <c r="AV615" s="40" t="s">
        <v>486</v>
      </c>
      <c r="AW615" s="40" t="s">
        <v>9935</v>
      </c>
      <c r="AX615" s="40" t="s">
        <v>9936</v>
      </c>
    </row>
    <row r="616" spans="1:50" x14ac:dyDescent="0.2">
      <c r="A616" s="40" t="s">
        <v>12534</v>
      </c>
      <c r="B616" s="40" t="s">
        <v>12686</v>
      </c>
      <c r="C616" s="40" t="s">
        <v>12860</v>
      </c>
      <c r="D616" s="40" t="s">
        <v>187</v>
      </c>
      <c r="E616" s="48">
        <v>644780</v>
      </c>
      <c r="F616" s="48">
        <v>0</v>
      </c>
      <c r="G616" s="49">
        <v>644780</v>
      </c>
      <c r="H616" s="41" t="s">
        <v>558</v>
      </c>
      <c r="I616" s="41" t="s">
        <v>188</v>
      </c>
      <c r="J616" s="42" t="s">
        <v>150</v>
      </c>
      <c r="K616" s="40" t="s">
        <v>2400</v>
      </c>
      <c r="L616" s="40" t="s">
        <v>2401</v>
      </c>
      <c r="M616" s="40" t="s">
        <v>140</v>
      </c>
      <c r="N616" s="40" t="s">
        <v>141</v>
      </c>
      <c r="O616" s="40" t="s">
        <v>2402</v>
      </c>
      <c r="P616" s="40" t="s">
        <v>143</v>
      </c>
      <c r="Q616" s="40" t="s">
        <v>270</v>
      </c>
      <c r="R616" s="40" t="s">
        <v>271</v>
      </c>
      <c r="S616" s="40" t="s">
        <v>1226</v>
      </c>
      <c r="T616" s="40" t="s">
        <v>1227</v>
      </c>
      <c r="U616" s="40" t="s">
        <v>27</v>
      </c>
      <c r="V616" s="40" t="s">
        <v>28</v>
      </c>
      <c r="W616" s="41" t="s">
        <v>29</v>
      </c>
      <c r="X616" s="41" t="s">
        <v>30</v>
      </c>
      <c r="Y616" s="41" t="s">
        <v>31</v>
      </c>
      <c r="Z616" s="41" t="s">
        <v>7296</v>
      </c>
      <c r="AA616" s="41" t="s">
        <v>32</v>
      </c>
      <c r="AB616" s="41" t="s">
        <v>32</v>
      </c>
      <c r="AC616" s="41" t="s">
        <v>32</v>
      </c>
      <c r="AD616" s="41" t="s">
        <v>189</v>
      </c>
      <c r="AE616" s="41"/>
      <c r="AF616" s="41"/>
      <c r="AG616" s="41" t="s">
        <v>190</v>
      </c>
      <c r="AH616" s="41"/>
      <c r="AI616" s="43"/>
      <c r="AJ616" s="41"/>
      <c r="AK616" s="43"/>
      <c r="AL616" s="41"/>
      <c r="AM616" s="41" t="s">
        <v>45</v>
      </c>
      <c r="AN616" s="41" t="s">
        <v>45</v>
      </c>
      <c r="AO616" s="41" t="s">
        <v>7880</v>
      </c>
      <c r="AP616" s="41" t="s">
        <v>1029</v>
      </c>
      <c r="AQ616" s="41"/>
      <c r="AR616" s="41" t="s">
        <v>9938</v>
      </c>
      <c r="AS616" s="41" t="s">
        <v>12534</v>
      </c>
      <c r="AT616" s="41" t="s">
        <v>1029</v>
      </c>
      <c r="AU616" s="40" t="s">
        <v>9912</v>
      </c>
      <c r="AV616" s="40" t="s">
        <v>486</v>
      </c>
      <c r="AW616" s="40" t="s">
        <v>9939</v>
      </c>
      <c r="AX616" s="40" t="s">
        <v>9940</v>
      </c>
    </row>
    <row r="617" spans="1:50" x14ac:dyDescent="0.2">
      <c r="A617" s="40" t="s">
        <v>12535</v>
      </c>
      <c r="B617" s="40" t="s">
        <v>12686</v>
      </c>
      <c r="C617" s="40" t="s">
        <v>12861</v>
      </c>
      <c r="D617" s="40" t="s">
        <v>187</v>
      </c>
      <c r="E617" s="48">
        <v>664780</v>
      </c>
      <c r="F617" s="48">
        <v>0</v>
      </c>
      <c r="G617" s="49">
        <v>664780</v>
      </c>
      <c r="H617" s="41" t="s">
        <v>558</v>
      </c>
      <c r="I617" s="41" t="s">
        <v>188</v>
      </c>
      <c r="J617" s="42" t="s">
        <v>150</v>
      </c>
      <c r="K617" s="40" t="s">
        <v>1983</v>
      </c>
      <c r="L617" s="40" t="s">
        <v>1984</v>
      </c>
      <c r="M617" s="40" t="s">
        <v>140</v>
      </c>
      <c r="N617" s="40" t="s">
        <v>141</v>
      </c>
      <c r="O617" s="40" t="s">
        <v>1985</v>
      </c>
      <c r="P617" s="40" t="s">
        <v>143</v>
      </c>
      <c r="Q617" s="40" t="s">
        <v>148</v>
      </c>
      <c r="R617" s="40" t="s">
        <v>149</v>
      </c>
      <c r="S617" s="40" t="s">
        <v>1203</v>
      </c>
      <c r="T617" s="40" t="s">
        <v>1204</v>
      </c>
      <c r="U617" s="40" t="s">
        <v>27</v>
      </c>
      <c r="V617" s="40" t="s">
        <v>28</v>
      </c>
      <c r="W617" s="41" t="s">
        <v>29</v>
      </c>
      <c r="X617" s="41" t="s">
        <v>30</v>
      </c>
      <c r="Y617" s="41" t="s">
        <v>31</v>
      </c>
      <c r="Z617" s="41" t="s">
        <v>7287</v>
      </c>
      <c r="AA617" s="41" t="s">
        <v>32</v>
      </c>
      <c r="AB617" s="41" t="s">
        <v>32</v>
      </c>
      <c r="AC617" s="41" t="s">
        <v>32</v>
      </c>
      <c r="AD617" s="41" t="s">
        <v>189</v>
      </c>
      <c r="AE617" s="41"/>
      <c r="AF617" s="41"/>
      <c r="AG617" s="41" t="s">
        <v>190</v>
      </c>
      <c r="AH617" s="41"/>
      <c r="AI617" s="43"/>
      <c r="AJ617" s="41"/>
      <c r="AK617" s="43"/>
      <c r="AL617" s="41"/>
      <c r="AM617" s="41" t="s">
        <v>35</v>
      </c>
      <c r="AN617" s="41" t="s">
        <v>35</v>
      </c>
      <c r="AO617" s="41" t="s">
        <v>7882</v>
      </c>
      <c r="AP617" s="41" t="s">
        <v>1029</v>
      </c>
      <c r="AQ617" s="41"/>
      <c r="AR617" s="41" t="s">
        <v>9942</v>
      </c>
      <c r="AS617" s="41" t="s">
        <v>12535</v>
      </c>
      <c r="AT617" s="41" t="s">
        <v>1029</v>
      </c>
      <c r="AU617" s="40" t="s">
        <v>9912</v>
      </c>
      <c r="AV617" s="40" t="s">
        <v>486</v>
      </c>
      <c r="AW617" s="40" t="s">
        <v>9943</v>
      </c>
      <c r="AX617" s="40" t="s">
        <v>9944</v>
      </c>
    </row>
    <row r="618" spans="1:50" x14ac:dyDescent="0.2">
      <c r="A618" s="40" t="s">
        <v>12536</v>
      </c>
      <c r="B618" s="40" t="s">
        <v>12686</v>
      </c>
      <c r="C618" s="40" t="s">
        <v>12862</v>
      </c>
      <c r="D618" s="40" t="s">
        <v>187</v>
      </c>
      <c r="E618" s="48">
        <v>624780</v>
      </c>
      <c r="F618" s="48">
        <v>0</v>
      </c>
      <c r="G618" s="49">
        <v>624780</v>
      </c>
      <c r="H618" s="41" t="s">
        <v>558</v>
      </c>
      <c r="I618" s="41" t="s">
        <v>188</v>
      </c>
      <c r="J618" s="42" t="s">
        <v>150</v>
      </c>
      <c r="K618" s="40" t="s">
        <v>2472</v>
      </c>
      <c r="L618" s="40" t="s">
        <v>2473</v>
      </c>
      <c r="M618" s="40" t="s">
        <v>140</v>
      </c>
      <c r="N618" s="40" t="s">
        <v>141</v>
      </c>
      <c r="O618" s="40" t="s">
        <v>2474</v>
      </c>
      <c r="P618" s="40" t="s">
        <v>143</v>
      </c>
      <c r="Q618" s="40" t="s">
        <v>157</v>
      </c>
      <c r="R618" s="40" t="s">
        <v>158</v>
      </c>
      <c r="S618" s="40" t="s">
        <v>1226</v>
      </c>
      <c r="T618" s="40" t="s">
        <v>1227</v>
      </c>
      <c r="U618" s="40" t="s">
        <v>27</v>
      </c>
      <c r="V618" s="40" t="s">
        <v>28</v>
      </c>
      <c r="W618" s="41" t="s">
        <v>29</v>
      </c>
      <c r="X618" s="41" t="s">
        <v>30</v>
      </c>
      <c r="Y618" s="41" t="s">
        <v>31</v>
      </c>
      <c r="Z618" s="41" t="s">
        <v>7285</v>
      </c>
      <c r="AA618" s="41" t="s">
        <v>32</v>
      </c>
      <c r="AB618" s="41" t="s">
        <v>32</v>
      </c>
      <c r="AC618" s="41" t="s">
        <v>32</v>
      </c>
      <c r="AD618" s="41" t="s">
        <v>189</v>
      </c>
      <c r="AE618" s="41"/>
      <c r="AF618" s="41"/>
      <c r="AG618" s="41" t="s">
        <v>190</v>
      </c>
      <c r="AH618" s="41"/>
      <c r="AI618" s="43"/>
      <c r="AJ618" s="41"/>
      <c r="AK618" s="43"/>
      <c r="AL618" s="41"/>
      <c r="AM618" s="41" t="s">
        <v>45</v>
      </c>
      <c r="AN618" s="41" t="s">
        <v>45</v>
      </c>
      <c r="AO618" s="41" t="s">
        <v>7885</v>
      </c>
      <c r="AP618" s="41" t="s">
        <v>1029</v>
      </c>
      <c r="AQ618" s="41"/>
      <c r="AR618" s="41" t="s">
        <v>9946</v>
      </c>
      <c r="AS618" s="41" t="s">
        <v>12536</v>
      </c>
      <c r="AT618" s="41" t="s">
        <v>1029</v>
      </c>
      <c r="AU618" s="40" t="s">
        <v>9912</v>
      </c>
      <c r="AV618" s="40" t="s">
        <v>486</v>
      </c>
      <c r="AW618" s="40" t="s">
        <v>9947</v>
      </c>
      <c r="AX618" s="40" t="s">
        <v>9948</v>
      </c>
    </row>
    <row r="619" spans="1:50" x14ac:dyDescent="0.2">
      <c r="A619" s="40" t="s">
        <v>12537</v>
      </c>
      <c r="B619" s="40" t="s">
        <v>12686</v>
      </c>
      <c r="C619" s="40" t="s">
        <v>12863</v>
      </c>
      <c r="D619" s="40" t="s">
        <v>187</v>
      </c>
      <c r="E619" s="48">
        <v>780975</v>
      </c>
      <c r="F619" s="48">
        <v>0</v>
      </c>
      <c r="G619" s="49">
        <v>780975</v>
      </c>
      <c r="H619" s="41" t="s">
        <v>558</v>
      </c>
      <c r="I619" s="41" t="s">
        <v>188</v>
      </c>
      <c r="J619" s="42" t="s">
        <v>150</v>
      </c>
      <c r="K619" s="40" t="s">
        <v>1762</v>
      </c>
      <c r="L619" s="40" t="s">
        <v>1763</v>
      </c>
      <c r="M619" s="40" t="s">
        <v>140</v>
      </c>
      <c r="N619" s="40" t="s">
        <v>141</v>
      </c>
      <c r="O619" s="40" t="s">
        <v>1764</v>
      </c>
      <c r="P619" s="40" t="s">
        <v>143</v>
      </c>
      <c r="Q619" s="40" t="s">
        <v>148</v>
      </c>
      <c r="R619" s="40" t="s">
        <v>149</v>
      </c>
      <c r="S619" s="40" t="s">
        <v>1203</v>
      </c>
      <c r="T619" s="40" t="s">
        <v>1204</v>
      </c>
      <c r="U619" s="40" t="s">
        <v>27</v>
      </c>
      <c r="V619" s="40" t="s">
        <v>28</v>
      </c>
      <c r="W619" s="41" t="s">
        <v>29</v>
      </c>
      <c r="X619" s="41" t="s">
        <v>30</v>
      </c>
      <c r="Y619" s="41" t="s">
        <v>31</v>
      </c>
      <c r="Z619" s="41" t="s">
        <v>7524</v>
      </c>
      <c r="AA619" s="41" t="s">
        <v>32</v>
      </c>
      <c r="AB619" s="41" t="s">
        <v>32</v>
      </c>
      <c r="AC619" s="41" t="s">
        <v>32</v>
      </c>
      <c r="AD619" s="41" t="s">
        <v>189</v>
      </c>
      <c r="AE619" s="41"/>
      <c r="AF619" s="41"/>
      <c r="AG619" s="41" t="s">
        <v>190</v>
      </c>
      <c r="AH619" s="41"/>
      <c r="AI619" s="43"/>
      <c r="AJ619" s="41"/>
      <c r="AK619" s="43"/>
      <c r="AL619" s="41"/>
      <c r="AM619" s="41" t="s">
        <v>35</v>
      </c>
      <c r="AN619" s="41" t="s">
        <v>35</v>
      </c>
      <c r="AO619" s="41" t="s">
        <v>7887</v>
      </c>
      <c r="AP619" s="41" t="s">
        <v>1029</v>
      </c>
      <c r="AQ619" s="41"/>
      <c r="AR619" s="41" t="s">
        <v>9951</v>
      </c>
      <c r="AS619" s="41" t="s">
        <v>12537</v>
      </c>
      <c r="AT619" s="41" t="s">
        <v>1029</v>
      </c>
      <c r="AU619" s="40" t="s">
        <v>9949</v>
      </c>
      <c r="AV619" s="40" t="s">
        <v>486</v>
      </c>
      <c r="AW619" s="40" t="s">
        <v>9952</v>
      </c>
      <c r="AX619" s="40" t="s">
        <v>9953</v>
      </c>
    </row>
    <row r="620" spans="1:50" x14ac:dyDescent="0.2">
      <c r="A620" s="40" t="s">
        <v>12538</v>
      </c>
      <c r="B620" s="40" t="s">
        <v>12686</v>
      </c>
      <c r="C620" s="40" t="s">
        <v>12864</v>
      </c>
      <c r="D620" s="40" t="s">
        <v>187</v>
      </c>
      <c r="E620" s="48">
        <v>312390</v>
      </c>
      <c r="F620" s="48">
        <v>0</v>
      </c>
      <c r="G620" s="49">
        <v>312390</v>
      </c>
      <c r="H620" s="41" t="s">
        <v>558</v>
      </c>
      <c r="I620" s="41" t="s">
        <v>188</v>
      </c>
      <c r="J620" s="42" t="s">
        <v>150</v>
      </c>
      <c r="K620" s="40" t="s">
        <v>2176</v>
      </c>
      <c r="L620" s="40" t="s">
        <v>2177</v>
      </c>
      <c r="M620" s="40" t="s">
        <v>140</v>
      </c>
      <c r="N620" s="40" t="s">
        <v>141</v>
      </c>
      <c r="O620" s="40" t="s">
        <v>2178</v>
      </c>
      <c r="P620" s="40" t="s">
        <v>143</v>
      </c>
      <c r="Q620" s="40" t="s">
        <v>900</v>
      </c>
      <c r="R620" s="40" t="s">
        <v>320</v>
      </c>
      <c r="S620" s="40" t="s">
        <v>1203</v>
      </c>
      <c r="T620" s="40" t="s">
        <v>1204</v>
      </c>
      <c r="U620" s="40" t="s">
        <v>27</v>
      </c>
      <c r="V620" s="40" t="s">
        <v>28</v>
      </c>
      <c r="W620" s="41" t="s">
        <v>29</v>
      </c>
      <c r="X620" s="41" t="s">
        <v>30</v>
      </c>
      <c r="Y620" s="41" t="s">
        <v>31</v>
      </c>
      <c r="Z620" s="41" t="s">
        <v>7310</v>
      </c>
      <c r="AA620" s="41" t="s">
        <v>32</v>
      </c>
      <c r="AB620" s="41" t="s">
        <v>32</v>
      </c>
      <c r="AC620" s="41" t="s">
        <v>32</v>
      </c>
      <c r="AD620" s="41" t="s">
        <v>189</v>
      </c>
      <c r="AE620" s="41"/>
      <c r="AF620" s="41"/>
      <c r="AG620" s="41" t="s">
        <v>190</v>
      </c>
      <c r="AH620" s="41"/>
      <c r="AI620" s="43"/>
      <c r="AJ620" s="41"/>
      <c r="AK620" s="43"/>
      <c r="AL620" s="41"/>
      <c r="AM620" s="41" t="s">
        <v>35</v>
      </c>
      <c r="AN620" s="41" t="s">
        <v>35</v>
      </c>
      <c r="AO620" s="41" t="s">
        <v>7890</v>
      </c>
      <c r="AP620" s="41" t="s">
        <v>1029</v>
      </c>
      <c r="AQ620" s="41"/>
      <c r="AR620" s="41" t="s">
        <v>9955</v>
      </c>
      <c r="AS620" s="41" t="s">
        <v>12538</v>
      </c>
      <c r="AT620" s="41" t="s">
        <v>1029</v>
      </c>
      <c r="AU620" s="40" t="s">
        <v>9949</v>
      </c>
      <c r="AV620" s="40" t="s">
        <v>486</v>
      </c>
      <c r="AW620" s="40" t="s">
        <v>9956</v>
      </c>
      <c r="AX620" s="40" t="s">
        <v>9957</v>
      </c>
    </row>
    <row r="621" spans="1:50" x14ac:dyDescent="0.2">
      <c r="A621" s="40" t="s">
        <v>12539</v>
      </c>
      <c r="B621" s="40" t="s">
        <v>12686</v>
      </c>
      <c r="C621" s="40" t="s">
        <v>12865</v>
      </c>
      <c r="D621" s="40" t="s">
        <v>187</v>
      </c>
      <c r="E621" s="48">
        <v>780975</v>
      </c>
      <c r="F621" s="48">
        <v>0</v>
      </c>
      <c r="G621" s="49">
        <v>780975</v>
      </c>
      <c r="H621" s="41" t="s">
        <v>558</v>
      </c>
      <c r="I621" s="41" t="s">
        <v>188</v>
      </c>
      <c r="J621" s="42" t="s">
        <v>150</v>
      </c>
      <c r="K621" s="40" t="s">
        <v>2230</v>
      </c>
      <c r="L621" s="40" t="s">
        <v>2231</v>
      </c>
      <c r="M621" s="40" t="s">
        <v>140</v>
      </c>
      <c r="N621" s="40" t="s">
        <v>141</v>
      </c>
      <c r="O621" s="40" t="s">
        <v>2232</v>
      </c>
      <c r="P621" s="40" t="s">
        <v>143</v>
      </c>
      <c r="Q621" s="40" t="s">
        <v>157</v>
      </c>
      <c r="R621" s="40" t="s">
        <v>158</v>
      </c>
      <c r="S621" s="40" t="s">
        <v>1203</v>
      </c>
      <c r="T621" s="40" t="s">
        <v>1204</v>
      </c>
      <c r="U621" s="40" t="s">
        <v>27</v>
      </c>
      <c r="V621" s="40" t="s">
        <v>28</v>
      </c>
      <c r="W621" s="41" t="s">
        <v>29</v>
      </c>
      <c r="X621" s="41" t="s">
        <v>30</v>
      </c>
      <c r="Y621" s="41" t="s">
        <v>31</v>
      </c>
      <c r="Z621" s="41" t="s">
        <v>7524</v>
      </c>
      <c r="AA621" s="41" t="s">
        <v>32</v>
      </c>
      <c r="AB621" s="41" t="s">
        <v>32</v>
      </c>
      <c r="AC621" s="41" t="s">
        <v>32</v>
      </c>
      <c r="AD621" s="41" t="s">
        <v>189</v>
      </c>
      <c r="AE621" s="41"/>
      <c r="AF621" s="41"/>
      <c r="AG621" s="41" t="s">
        <v>190</v>
      </c>
      <c r="AH621" s="41"/>
      <c r="AI621" s="43"/>
      <c r="AJ621" s="41"/>
      <c r="AK621" s="43"/>
      <c r="AL621" s="41"/>
      <c r="AM621" s="41" t="s">
        <v>35</v>
      </c>
      <c r="AN621" s="41" t="s">
        <v>35</v>
      </c>
      <c r="AO621" s="41" t="s">
        <v>7892</v>
      </c>
      <c r="AP621" s="41" t="s">
        <v>1029</v>
      </c>
      <c r="AQ621" s="41"/>
      <c r="AR621" s="41" t="s">
        <v>9959</v>
      </c>
      <c r="AS621" s="41" t="s">
        <v>12539</v>
      </c>
      <c r="AT621" s="41" t="s">
        <v>1029</v>
      </c>
      <c r="AU621" s="40" t="s">
        <v>9949</v>
      </c>
      <c r="AV621" s="40" t="s">
        <v>486</v>
      </c>
      <c r="AW621" s="40" t="s">
        <v>9960</v>
      </c>
      <c r="AX621" s="40" t="s">
        <v>9961</v>
      </c>
    </row>
    <row r="622" spans="1:50" x14ac:dyDescent="0.2">
      <c r="A622" s="40" t="s">
        <v>12542</v>
      </c>
      <c r="B622" s="40" t="s">
        <v>12686</v>
      </c>
      <c r="C622" s="40" t="s">
        <v>12866</v>
      </c>
      <c r="D622" s="40" t="s">
        <v>187</v>
      </c>
      <c r="E622" s="48">
        <v>937170</v>
      </c>
      <c r="F622" s="48">
        <v>0</v>
      </c>
      <c r="G622" s="49">
        <v>937170</v>
      </c>
      <c r="H622" s="41" t="s">
        <v>558</v>
      </c>
      <c r="I622" s="41" t="s">
        <v>188</v>
      </c>
      <c r="J622" s="42" t="s">
        <v>150</v>
      </c>
      <c r="K622" s="40" t="s">
        <v>3711</v>
      </c>
      <c r="L622" s="40" t="s">
        <v>3712</v>
      </c>
      <c r="M622" s="40" t="s">
        <v>140</v>
      </c>
      <c r="N622" s="40" t="s">
        <v>141</v>
      </c>
      <c r="O622" s="40" t="s">
        <v>3713</v>
      </c>
      <c r="P622" s="40" t="s">
        <v>143</v>
      </c>
      <c r="Q622" s="40" t="s">
        <v>270</v>
      </c>
      <c r="R622" s="40" t="s">
        <v>271</v>
      </c>
      <c r="S622" s="40" t="s">
        <v>1203</v>
      </c>
      <c r="T622" s="40" t="s">
        <v>1204</v>
      </c>
      <c r="U622" s="40" t="s">
        <v>27</v>
      </c>
      <c r="V622" s="40" t="s">
        <v>28</v>
      </c>
      <c r="W622" s="41" t="s">
        <v>29</v>
      </c>
      <c r="X622" s="41" t="s">
        <v>30</v>
      </c>
      <c r="Y622" s="41" t="s">
        <v>31</v>
      </c>
      <c r="Z622" s="41" t="s">
        <v>7301</v>
      </c>
      <c r="AA622" s="41" t="s">
        <v>32</v>
      </c>
      <c r="AB622" s="41" t="s">
        <v>32</v>
      </c>
      <c r="AC622" s="41" t="s">
        <v>32</v>
      </c>
      <c r="AD622" s="41" t="s">
        <v>189</v>
      </c>
      <c r="AE622" s="41"/>
      <c r="AF622" s="41"/>
      <c r="AG622" s="41" t="s">
        <v>190</v>
      </c>
      <c r="AH622" s="41"/>
      <c r="AI622" s="43"/>
      <c r="AJ622" s="41"/>
      <c r="AK622" s="43"/>
      <c r="AL622" s="41"/>
      <c r="AM622" s="41" t="s">
        <v>35</v>
      </c>
      <c r="AN622" s="41" t="s">
        <v>35</v>
      </c>
      <c r="AO622" s="41" t="s">
        <v>7897</v>
      </c>
      <c r="AP622" s="41" t="s">
        <v>1029</v>
      </c>
      <c r="AQ622" s="41"/>
      <c r="AR622" s="41" t="s">
        <v>9967</v>
      </c>
      <c r="AS622" s="41" t="s">
        <v>12542</v>
      </c>
      <c r="AT622" s="41" t="s">
        <v>1029</v>
      </c>
      <c r="AU622" s="40" t="s">
        <v>9949</v>
      </c>
      <c r="AV622" s="40" t="s">
        <v>486</v>
      </c>
      <c r="AW622" s="40" t="s">
        <v>9968</v>
      </c>
      <c r="AX622" s="40" t="s">
        <v>9969</v>
      </c>
    </row>
    <row r="623" spans="1:50" x14ac:dyDescent="0.2">
      <c r="A623" s="40" t="s">
        <v>12543</v>
      </c>
      <c r="B623" s="40" t="s">
        <v>12686</v>
      </c>
      <c r="C623" s="40" t="s">
        <v>12867</v>
      </c>
      <c r="D623" s="40" t="s">
        <v>187</v>
      </c>
      <c r="E623" s="48">
        <v>468585</v>
      </c>
      <c r="F623" s="48">
        <v>0</v>
      </c>
      <c r="G623" s="49">
        <v>468585</v>
      </c>
      <c r="H623" s="41" t="s">
        <v>558</v>
      </c>
      <c r="I623" s="41" t="s">
        <v>188</v>
      </c>
      <c r="J623" s="42" t="s">
        <v>150</v>
      </c>
      <c r="K623" s="40" t="s">
        <v>2376</v>
      </c>
      <c r="L623" s="40" t="s">
        <v>2377</v>
      </c>
      <c r="M623" s="40" t="s">
        <v>140</v>
      </c>
      <c r="N623" s="40" t="s">
        <v>141</v>
      </c>
      <c r="O623" s="40" t="s">
        <v>2378</v>
      </c>
      <c r="P623" s="40" t="s">
        <v>143</v>
      </c>
      <c r="Q623" s="40" t="s">
        <v>151</v>
      </c>
      <c r="R623" s="40" t="s">
        <v>152</v>
      </c>
      <c r="S623" s="40" t="s">
        <v>1226</v>
      </c>
      <c r="T623" s="40" t="s">
        <v>1227</v>
      </c>
      <c r="U623" s="40" t="s">
        <v>27</v>
      </c>
      <c r="V623" s="40" t="s">
        <v>28</v>
      </c>
      <c r="W623" s="41" t="s">
        <v>29</v>
      </c>
      <c r="X623" s="41" t="s">
        <v>30</v>
      </c>
      <c r="Y623" s="41" t="s">
        <v>31</v>
      </c>
      <c r="Z623" s="41" t="s">
        <v>7303</v>
      </c>
      <c r="AA623" s="41" t="s">
        <v>32</v>
      </c>
      <c r="AB623" s="41" t="s">
        <v>32</v>
      </c>
      <c r="AC623" s="41" t="s">
        <v>32</v>
      </c>
      <c r="AD623" s="41" t="s">
        <v>189</v>
      </c>
      <c r="AE623" s="41"/>
      <c r="AF623" s="41"/>
      <c r="AG623" s="41" t="s">
        <v>190</v>
      </c>
      <c r="AH623" s="41"/>
      <c r="AI623" s="43"/>
      <c r="AJ623" s="41"/>
      <c r="AK623" s="43"/>
      <c r="AL623" s="41"/>
      <c r="AM623" s="41" t="s">
        <v>45</v>
      </c>
      <c r="AN623" s="41" t="s">
        <v>45</v>
      </c>
      <c r="AO623" s="41" t="s">
        <v>7899</v>
      </c>
      <c r="AP623" s="41" t="s">
        <v>1029</v>
      </c>
      <c r="AQ623" s="41"/>
      <c r="AR623" s="41" t="s">
        <v>9971</v>
      </c>
      <c r="AS623" s="41" t="s">
        <v>12543</v>
      </c>
      <c r="AT623" s="41" t="s">
        <v>1029</v>
      </c>
      <c r="AU623" s="40" t="s">
        <v>9949</v>
      </c>
      <c r="AV623" s="40" t="s">
        <v>486</v>
      </c>
      <c r="AW623" s="40" t="s">
        <v>9972</v>
      </c>
      <c r="AX623" s="40" t="s">
        <v>9973</v>
      </c>
    </row>
    <row r="624" spans="1:50" x14ac:dyDescent="0.2">
      <c r="A624" s="40" t="s">
        <v>12544</v>
      </c>
      <c r="B624" s="40" t="s">
        <v>12686</v>
      </c>
      <c r="C624" s="40" t="s">
        <v>12868</v>
      </c>
      <c r="D624" s="40" t="s">
        <v>187</v>
      </c>
      <c r="E624" s="48">
        <v>664780</v>
      </c>
      <c r="F624" s="48">
        <v>0</v>
      </c>
      <c r="G624" s="49">
        <v>664780</v>
      </c>
      <c r="H624" s="41" t="s">
        <v>558</v>
      </c>
      <c r="I624" s="41" t="s">
        <v>188</v>
      </c>
      <c r="J624" s="42" t="s">
        <v>150</v>
      </c>
      <c r="K624" s="40" t="s">
        <v>1654</v>
      </c>
      <c r="L624" s="40" t="s">
        <v>1655</v>
      </c>
      <c r="M624" s="40" t="s">
        <v>140</v>
      </c>
      <c r="N624" s="40" t="s">
        <v>141</v>
      </c>
      <c r="O624" s="40" t="s">
        <v>1656</v>
      </c>
      <c r="P624" s="40" t="s">
        <v>143</v>
      </c>
      <c r="Q624" s="40" t="s">
        <v>157</v>
      </c>
      <c r="R624" s="40" t="s">
        <v>158</v>
      </c>
      <c r="S624" s="40" t="s">
        <v>1226</v>
      </c>
      <c r="T624" s="40" t="s">
        <v>1227</v>
      </c>
      <c r="U624" s="40" t="s">
        <v>27</v>
      </c>
      <c r="V624" s="40" t="s">
        <v>28</v>
      </c>
      <c r="W624" s="41" t="s">
        <v>29</v>
      </c>
      <c r="X624" s="41" t="s">
        <v>30</v>
      </c>
      <c r="Y624" s="41" t="s">
        <v>31</v>
      </c>
      <c r="Z624" s="41" t="s">
        <v>7287</v>
      </c>
      <c r="AA624" s="41" t="s">
        <v>32</v>
      </c>
      <c r="AB624" s="41" t="s">
        <v>32</v>
      </c>
      <c r="AC624" s="41" t="s">
        <v>32</v>
      </c>
      <c r="AD624" s="41" t="s">
        <v>189</v>
      </c>
      <c r="AE624" s="41"/>
      <c r="AF624" s="41"/>
      <c r="AG624" s="41" t="s">
        <v>190</v>
      </c>
      <c r="AH624" s="41"/>
      <c r="AI624" s="43"/>
      <c r="AJ624" s="41"/>
      <c r="AK624" s="43"/>
      <c r="AL624" s="41"/>
      <c r="AM624" s="41" t="s">
        <v>45</v>
      </c>
      <c r="AN624" s="41" t="s">
        <v>45</v>
      </c>
      <c r="AO624" s="41" t="s">
        <v>7902</v>
      </c>
      <c r="AP624" s="41" t="s">
        <v>1029</v>
      </c>
      <c r="AQ624" s="41"/>
      <c r="AR624" s="41" t="s">
        <v>9975</v>
      </c>
      <c r="AS624" s="41" t="s">
        <v>12544</v>
      </c>
      <c r="AT624" s="41" t="s">
        <v>1029</v>
      </c>
      <c r="AU624" s="40" t="s">
        <v>9949</v>
      </c>
      <c r="AV624" s="40" t="s">
        <v>486</v>
      </c>
      <c r="AW624" s="40" t="s">
        <v>9976</v>
      </c>
      <c r="AX624" s="40" t="s">
        <v>9977</v>
      </c>
    </row>
    <row r="625" spans="1:50" x14ac:dyDescent="0.2">
      <c r="A625" s="40" t="s">
        <v>12545</v>
      </c>
      <c r="B625" s="40" t="s">
        <v>12686</v>
      </c>
      <c r="C625" s="40" t="s">
        <v>12869</v>
      </c>
      <c r="D625" s="40" t="s">
        <v>187</v>
      </c>
      <c r="E625" s="48">
        <v>624780</v>
      </c>
      <c r="F625" s="48">
        <v>0</v>
      </c>
      <c r="G625" s="49">
        <v>624780</v>
      </c>
      <c r="H625" s="41" t="s">
        <v>558</v>
      </c>
      <c r="I625" s="41" t="s">
        <v>188</v>
      </c>
      <c r="J625" s="42" t="s">
        <v>150</v>
      </c>
      <c r="K625" s="40" t="s">
        <v>2996</v>
      </c>
      <c r="L625" s="40" t="s">
        <v>2997</v>
      </c>
      <c r="M625" s="40" t="s">
        <v>140</v>
      </c>
      <c r="N625" s="40" t="s">
        <v>141</v>
      </c>
      <c r="O625" s="40" t="s">
        <v>2998</v>
      </c>
      <c r="P625" s="40" t="s">
        <v>143</v>
      </c>
      <c r="Q625" s="40" t="s">
        <v>148</v>
      </c>
      <c r="R625" s="40" t="s">
        <v>149</v>
      </c>
      <c r="S625" s="40" t="s">
        <v>1203</v>
      </c>
      <c r="T625" s="40" t="s">
        <v>1204</v>
      </c>
      <c r="U625" s="40" t="s">
        <v>27</v>
      </c>
      <c r="V625" s="40" t="s">
        <v>28</v>
      </c>
      <c r="W625" s="41" t="s">
        <v>29</v>
      </c>
      <c r="X625" s="41" t="s">
        <v>30</v>
      </c>
      <c r="Y625" s="41" t="s">
        <v>31</v>
      </c>
      <c r="Z625" s="41" t="s">
        <v>7285</v>
      </c>
      <c r="AA625" s="41" t="s">
        <v>32</v>
      </c>
      <c r="AB625" s="41" t="s">
        <v>32</v>
      </c>
      <c r="AC625" s="41" t="s">
        <v>32</v>
      </c>
      <c r="AD625" s="41" t="s">
        <v>189</v>
      </c>
      <c r="AE625" s="41"/>
      <c r="AF625" s="41"/>
      <c r="AG625" s="41" t="s">
        <v>190</v>
      </c>
      <c r="AH625" s="41"/>
      <c r="AI625" s="43"/>
      <c r="AJ625" s="41"/>
      <c r="AK625" s="43"/>
      <c r="AL625" s="41"/>
      <c r="AM625" s="41" t="s">
        <v>35</v>
      </c>
      <c r="AN625" s="41" t="s">
        <v>35</v>
      </c>
      <c r="AO625" s="41" t="s">
        <v>7904</v>
      </c>
      <c r="AP625" s="41" t="s">
        <v>1029</v>
      </c>
      <c r="AQ625" s="41"/>
      <c r="AR625" s="41" t="s">
        <v>9979</v>
      </c>
      <c r="AS625" s="41" t="s">
        <v>12545</v>
      </c>
      <c r="AT625" s="41" t="s">
        <v>1029</v>
      </c>
      <c r="AU625" s="40" t="s">
        <v>9949</v>
      </c>
      <c r="AV625" s="40" t="s">
        <v>486</v>
      </c>
      <c r="AW625" s="40" t="s">
        <v>9980</v>
      </c>
      <c r="AX625" s="40" t="s">
        <v>9981</v>
      </c>
    </row>
    <row r="626" spans="1:50" x14ac:dyDescent="0.2">
      <c r="A626" s="40" t="s">
        <v>12546</v>
      </c>
      <c r="B626" s="40" t="s">
        <v>12686</v>
      </c>
      <c r="C626" s="40" t="s">
        <v>12870</v>
      </c>
      <c r="D626" s="40" t="s">
        <v>187</v>
      </c>
      <c r="E626" s="48">
        <v>937170</v>
      </c>
      <c r="F626" s="48">
        <v>0</v>
      </c>
      <c r="G626" s="49">
        <v>937170</v>
      </c>
      <c r="H626" s="41" t="s">
        <v>558</v>
      </c>
      <c r="I626" s="41" t="s">
        <v>188</v>
      </c>
      <c r="J626" s="42" t="s">
        <v>150</v>
      </c>
      <c r="K626" s="40" t="s">
        <v>2044</v>
      </c>
      <c r="L626" s="40" t="s">
        <v>2045</v>
      </c>
      <c r="M626" s="40" t="s">
        <v>140</v>
      </c>
      <c r="N626" s="40" t="s">
        <v>141</v>
      </c>
      <c r="O626" s="40" t="s">
        <v>2046</v>
      </c>
      <c r="P626" s="40" t="s">
        <v>143</v>
      </c>
      <c r="Q626" s="40" t="s">
        <v>157</v>
      </c>
      <c r="R626" s="40" t="s">
        <v>158</v>
      </c>
      <c r="S626" s="40" t="s">
        <v>1203</v>
      </c>
      <c r="T626" s="40" t="s">
        <v>1204</v>
      </c>
      <c r="U626" s="40" t="s">
        <v>27</v>
      </c>
      <c r="V626" s="40" t="s">
        <v>28</v>
      </c>
      <c r="W626" s="41" t="s">
        <v>29</v>
      </c>
      <c r="X626" s="41" t="s">
        <v>30</v>
      </c>
      <c r="Y626" s="41" t="s">
        <v>31</v>
      </c>
      <c r="Z626" s="41" t="s">
        <v>7301</v>
      </c>
      <c r="AA626" s="41" t="s">
        <v>32</v>
      </c>
      <c r="AB626" s="41" t="s">
        <v>32</v>
      </c>
      <c r="AC626" s="41" t="s">
        <v>32</v>
      </c>
      <c r="AD626" s="41" t="s">
        <v>189</v>
      </c>
      <c r="AE626" s="41"/>
      <c r="AF626" s="41"/>
      <c r="AG626" s="41" t="s">
        <v>190</v>
      </c>
      <c r="AH626" s="41"/>
      <c r="AI626" s="43"/>
      <c r="AJ626" s="41"/>
      <c r="AK626" s="43"/>
      <c r="AL626" s="41"/>
      <c r="AM626" s="41" t="s">
        <v>35</v>
      </c>
      <c r="AN626" s="41" t="s">
        <v>35</v>
      </c>
      <c r="AO626" s="41" t="s">
        <v>6460</v>
      </c>
      <c r="AP626" s="41" t="s">
        <v>1029</v>
      </c>
      <c r="AQ626" s="41"/>
      <c r="AR626" s="41" t="s">
        <v>9984</v>
      </c>
      <c r="AS626" s="41" t="s">
        <v>12546</v>
      </c>
      <c r="AT626" s="41" t="s">
        <v>1029</v>
      </c>
      <c r="AU626" s="40" t="s">
        <v>9982</v>
      </c>
      <c r="AV626" s="40" t="s">
        <v>486</v>
      </c>
      <c r="AW626" s="40" t="s">
        <v>9985</v>
      </c>
      <c r="AX626" s="40" t="s">
        <v>9986</v>
      </c>
    </row>
    <row r="627" spans="1:50" x14ac:dyDescent="0.2">
      <c r="A627" s="40" t="s">
        <v>12547</v>
      </c>
      <c r="B627" s="40" t="s">
        <v>12686</v>
      </c>
      <c r="C627" s="40" t="s">
        <v>12871</v>
      </c>
      <c r="D627" s="40" t="s">
        <v>187</v>
      </c>
      <c r="E627" s="48">
        <v>664780</v>
      </c>
      <c r="F627" s="48">
        <v>0</v>
      </c>
      <c r="G627" s="49">
        <v>664780</v>
      </c>
      <c r="H627" s="41" t="s">
        <v>558</v>
      </c>
      <c r="I627" s="41" t="s">
        <v>188</v>
      </c>
      <c r="J627" s="42" t="s">
        <v>150</v>
      </c>
      <c r="K627" s="40" t="s">
        <v>3055</v>
      </c>
      <c r="L627" s="40" t="s">
        <v>3056</v>
      </c>
      <c r="M627" s="40" t="s">
        <v>140</v>
      </c>
      <c r="N627" s="40" t="s">
        <v>141</v>
      </c>
      <c r="O627" s="40" t="s">
        <v>3057</v>
      </c>
      <c r="P627" s="40" t="s">
        <v>143</v>
      </c>
      <c r="Q627" s="40" t="s">
        <v>151</v>
      </c>
      <c r="R627" s="40" t="s">
        <v>152</v>
      </c>
      <c r="S627" s="40" t="s">
        <v>1203</v>
      </c>
      <c r="T627" s="40" t="s">
        <v>1204</v>
      </c>
      <c r="U627" s="40" t="s">
        <v>27</v>
      </c>
      <c r="V627" s="40" t="s">
        <v>28</v>
      </c>
      <c r="W627" s="41" t="s">
        <v>29</v>
      </c>
      <c r="X627" s="41" t="s">
        <v>30</v>
      </c>
      <c r="Y627" s="41" t="s">
        <v>31</v>
      </c>
      <c r="Z627" s="41" t="s">
        <v>7287</v>
      </c>
      <c r="AA627" s="41" t="s">
        <v>32</v>
      </c>
      <c r="AB627" s="41" t="s">
        <v>32</v>
      </c>
      <c r="AC627" s="41" t="s">
        <v>32</v>
      </c>
      <c r="AD627" s="41" t="s">
        <v>189</v>
      </c>
      <c r="AE627" s="41"/>
      <c r="AF627" s="41"/>
      <c r="AG627" s="41" t="s">
        <v>190</v>
      </c>
      <c r="AH627" s="41"/>
      <c r="AI627" s="43"/>
      <c r="AJ627" s="41"/>
      <c r="AK627" s="43"/>
      <c r="AL627" s="41"/>
      <c r="AM627" s="41" t="s">
        <v>35</v>
      </c>
      <c r="AN627" s="41" t="s">
        <v>35</v>
      </c>
      <c r="AO627" s="41" t="s">
        <v>6462</v>
      </c>
      <c r="AP627" s="41" t="s">
        <v>1029</v>
      </c>
      <c r="AQ627" s="41"/>
      <c r="AR627" s="41" t="s">
        <v>9988</v>
      </c>
      <c r="AS627" s="41" t="s">
        <v>12547</v>
      </c>
      <c r="AT627" s="41" t="s">
        <v>1029</v>
      </c>
      <c r="AU627" s="40" t="s">
        <v>9982</v>
      </c>
      <c r="AV627" s="40" t="s">
        <v>486</v>
      </c>
      <c r="AW627" s="40" t="s">
        <v>9989</v>
      </c>
      <c r="AX627" s="40" t="s">
        <v>9990</v>
      </c>
    </row>
    <row r="628" spans="1:50" x14ac:dyDescent="0.2">
      <c r="A628" s="40" t="s">
        <v>12549</v>
      </c>
      <c r="B628" s="40" t="s">
        <v>12686</v>
      </c>
      <c r="C628" s="40" t="s">
        <v>12872</v>
      </c>
      <c r="D628" s="40" t="s">
        <v>187</v>
      </c>
      <c r="E628" s="48">
        <v>1289560</v>
      </c>
      <c r="F628" s="48">
        <v>0</v>
      </c>
      <c r="G628" s="49">
        <v>1289560</v>
      </c>
      <c r="H628" s="41" t="s">
        <v>558</v>
      </c>
      <c r="I628" s="41" t="s">
        <v>188</v>
      </c>
      <c r="J628" s="42" t="s">
        <v>150</v>
      </c>
      <c r="K628" s="40" t="s">
        <v>1787</v>
      </c>
      <c r="L628" s="40" t="s">
        <v>1788</v>
      </c>
      <c r="M628" s="40" t="s">
        <v>140</v>
      </c>
      <c r="N628" s="40" t="s">
        <v>141</v>
      </c>
      <c r="O628" s="40" t="s">
        <v>1789</v>
      </c>
      <c r="P628" s="40" t="s">
        <v>143</v>
      </c>
      <c r="Q628" s="40" t="s">
        <v>148</v>
      </c>
      <c r="R628" s="40" t="s">
        <v>149</v>
      </c>
      <c r="S628" s="40" t="s">
        <v>1325</v>
      </c>
      <c r="T628" s="40" t="s">
        <v>1326</v>
      </c>
      <c r="U628" s="40" t="s">
        <v>27</v>
      </c>
      <c r="V628" s="40" t="s">
        <v>28</v>
      </c>
      <c r="W628" s="41" t="s">
        <v>29</v>
      </c>
      <c r="X628" s="41" t="s">
        <v>30</v>
      </c>
      <c r="Y628" s="41" t="s">
        <v>31</v>
      </c>
      <c r="Z628" s="41" t="s">
        <v>7325</v>
      </c>
      <c r="AA628" s="41" t="s">
        <v>32</v>
      </c>
      <c r="AB628" s="41" t="s">
        <v>32</v>
      </c>
      <c r="AC628" s="41" t="s">
        <v>32</v>
      </c>
      <c r="AD628" s="41" t="s">
        <v>189</v>
      </c>
      <c r="AE628" s="41"/>
      <c r="AF628" s="41"/>
      <c r="AG628" s="41" t="s">
        <v>190</v>
      </c>
      <c r="AH628" s="41"/>
      <c r="AI628" s="43"/>
      <c r="AJ628" s="41"/>
      <c r="AK628" s="43"/>
      <c r="AL628" s="41"/>
      <c r="AM628" s="41" t="s">
        <v>88</v>
      </c>
      <c r="AN628" s="41" t="s">
        <v>88</v>
      </c>
      <c r="AO628" s="41" t="s">
        <v>6468</v>
      </c>
      <c r="AP628" s="41" t="s">
        <v>1029</v>
      </c>
      <c r="AQ628" s="41"/>
      <c r="AR628" s="41" t="s">
        <v>9996</v>
      </c>
      <c r="AS628" s="41" t="s">
        <v>12549</v>
      </c>
      <c r="AT628" s="41" t="s">
        <v>1029</v>
      </c>
      <c r="AU628" s="40" t="s">
        <v>9982</v>
      </c>
      <c r="AV628" s="40" t="s">
        <v>486</v>
      </c>
      <c r="AW628" s="40" t="s">
        <v>9997</v>
      </c>
      <c r="AX628" s="40" t="s">
        <v>9998</v>
      </c>
    </row>
    <row r="629" spans="1:50" x14ac:dyDescent="0.2">
      <c r="A629" s="40" t="s">
        <v>12514</v>
      </c>
      <c r="B629" s="40" t="s">
        <v>12686</v>
      </c>
      <c r="C629" s="40" t="s">
        <v>12873</v>
      </c>
      <c r="D629" s="40" t="s">
        <v>187</v>
      </c>
      <c r="E629" s="48">
        <v>618651</v>
      </c>
      <c r="F629" s="48">
        <v>0</v>
      </c>
      <c r="G629" s="49">
        <v>618651</v>
      </c>
      <c r="H629" s="41" t="s">
        <v>558</v>
      </c>
      <c r="I629" s="41" t="s">
        <v>188</v>
      </c>
      <c r="J629" s="42" t="s">
        <v>150</v>
      </c>
      <c r="K629" s="40" t="s">
        <v>3251</v>
      </c>
      <c r="L629" s="40" t="s">
        <v>3252</v>
      </c>
      <c r="M629" s="40" t="s">
        <v>140</v>
      </c>
      <c r="N629" s="40" t="s">
        <v>141</v>
      </c>
      <c r="O629" s="40" t="s">
        <v>3253</v>
      </c>
      <c r="P629" s="40" t="s">
        <v>143</v>
      </c>
      <c r="Q629" s="40" t="s">
        <v>151</v>
      </c>
      <c r="R629" s="40" t="s">
        <v>152</v>
      </c>
      <c r="S629" s="40" t="s">
        <v>1218</v>
      </c>
      <c r="T629" s="40" t="s">
        <v>1219</v>
      </c>
      <c r="U629" s="40" t="s">
        <v>27</v>
      </c>
      <c r="V629" s="40" t="s">
        <v>28</v>
      </c>
      <c r="W629" s="41" t="s">
        <v>29</v>
      </c>
      <c r="X629" s="41" t="s">
        <v>30</v>
      </c>
      <c r="Y629" s="41" t="s">
        <v>31</v>
      </c>
      <c r="Z629" s="41" t="s">
        <v>12513</v>
      </c>
      <c r="AA629" s="41" t="s">
        <v>32</v>
      </c>
      <c r="AB629" s="41" t="s">
        <v>32</v>
      </c>
      <c r="AC629" s="41" t="s">
        <v>32</v>
      </c>
      <c r="AD629" s="41" t="s">
        <v>189</v>
      </c>
      <c r="AE629" s="41"/>
      <c r="AF629" s="41"/>
      <c r="AG629" s="41" t="s">
        <v>190</v>
      </c>
      <c r="AH629" s="41"/>
      <c r="AI629" s="43"/>
      <c r="AJ629" s="41"/>
      <c r="AK629" s="43"/>
      <c r="AL629" s="41"/>
      <c r="AM629" s="41" t="s">
        <v>54</v>
      </c>
      <c r="AN629" s="41" t="s">
        <v>54</v>
      </c>
      <c r="AO629" s="41" t="s">
        <v>1016</v>
      </c>
      <c r="AP629" s="41" t="s">
        <v>1029</v>
      </c>
      <c r="AQ629" s="41"/>
      <c r="AR629" s="41" t="s">
        <v>9883</v>
      </c>
      <c r="AS629" s="41" t="s">
        <v>12514</v>
      </c>
      <c r="AT629" s="41" t="s">
        <v>1029</v>
      </c>
      <c r="AU629" s="40" t="s">
        <v>7251</v>
      </c>
      <c r="AV629" s="40" t="s">
        <v>486</v>
      </c>
      <c r="AW629" s="40" t="s">
        <v>7253</v>
      </c>
      <c r="AX629" s="40" t="s">
        <v>7254</v>
      </c>
    </row>
    <row r="630" spans="1:50" x14ac:dyDescent="0.2">
      <c r="A630" s="40" t="s">
        <v>12518</v>
      </c>
      <c r="B630" s="40" t="s">
        <v>12686</v>
      </c>
      <c r="C630" s="40" t="s">
        <v>12874</v>
      </c>
      <c r="D630" s="40" t="s">
        <v>187</v>
      </c>
      <c r="E630" s="48">
        <v>618651</v>
      </c>
      <c r="F630" s="48">
        <v>0</v>
      </c>
      <c r="G630" s="49">
        <v>618651</v>
      </c>
      <c r="H630" s="41" t="s">
        <v>558</v>
      </c>
      <c r="I630" s="41" t="s">
        <v>188</v>
      </c>
      <c r="J630" s="42" t="s">
        <v>150</v>
      </c>
      <c r="K630" s="40" t="s">
        <v>3339</v>
      </c>
      <c r="L630" s="40" t="s">
        <v>3340</v>
      </c>
      <c r="M630" s="40" t="s">
        <v>140</v>
      </c>
      <c r="N630" s="40" t="s">
        <v>141</v>
      </c>
      <c r="O630" s="40" t="s">
        <v>3341</v>
      </c>
      <c r="P630" s="40" t="s">
        <v>143</v>
      </c>
      <c r="Q630" s="40" t="s">
        <v>148</v>
      </c>
      <c r="R630" s="40" t="s">
        <v>149</v>
      </c>
      <c r="S630" s="40" t="s">
        <v>1218</v>
      </c>
      <c r="T630" s="40" t="s">
        <v>1219</v>
      </c>
      <c r="U630" s="40" t="s">
        <v>27</v>
      </c>
      <c r="V630" s="40" t="s">
        <v>28</v>
      </c>
      <c r="W630" s="41" t="s">
        <v>29</v>
      </c>
      <c r="X630" s="41" t="s">
        <v>30</v>
      </c>
      <c r="Y630" s="41" t="s">
        <v>31</v>
      </c>
      <c r="Z630" s="41" t="s">
        <v>12513</v>
      </c>
      <c r="AA630" s="41" t="s">
        <v>32</v>
      </c>
      <c r="AB630" s="41" t="s">
        <v>32</v>
      </c>
      <c r="AC630" s="41" t="s">
        <v>32</v>
      </c>
      <c r="AD630" s="41" t="s">
        <v>189</v>
      </c>
      <c r="AE630" s="41"/>
      <c r="AF630" s="41"/>
      <c r="AG630" s="41" t="s">
        <v>190</v>
      </c>
      <c r="AH630" s="41"/>
      <c r="AI630" s="43"/>
      <c r="AJ630" s="41"/>
      <c r="AK630" s="43"/>
      <c r="AL630" s="41"/>
      <c r="AM630" s="41" t="s">
        <v>54</v>
      </c>
      <c r="AN630" s="41" t="s">
        <v>54</v>
      </c>
      <c r="AO630" s="41" t="s">
        <v>1020</v>
      </c>
      <c r="AP630" s="41" t="s">
        <v>1029</v>
      </c>
      <c r="AQ630" s="41"/>
      <c r="AR630" s="41" t="s">
        <v>9887</v>
      </c>
      <c r="AS630" s="41" t="s">
        <v>12518</v>
      </c>
      <c r="AT630" s="41" t="s">
        <v>1029</v>
      </c>
      <c r="AU630" s="40" t="s">
        <v>6440</v>
      </c>
      <c r="AV630" s="40" t="s">
        <v>486</v>
      </c>
      <c r="AW630" s="40" t="s">
        <v>7265</v>
      </c>
      <c r="AX630" s="40" t="s">
        <v>7266</v>
      </c>
    </row>
    <row r="631" spans="1:50" x14ac:dyDescent="0.2">
      <c r="A631" s="40" t="s">
        <v>12528</v>
      </c>
      <c r="B631" s="40" t="s">
        <v>12686</v>
      </c>
      <c r="C631" s="40" t="s">
        <v>12875</v>
      </c>
      <c r="D631" s="40" t="s">
        <v>187</v>
      </c>
      <c r="E631" s="48">
        <v>566929</v>
      </c>
      <c r="F631" s="48">
        <v>0</v>
      </c>
      <c r="G631" s="49">
        <v>566929</v>
      </c>
      <c r="H631" s="41" t="s">
        <v>558</v>
      </c>
      <c r="I631" s="41" t="s">
        <v>188</v>
      </c>
      <c r="J631" s="42" t="s">
        <v>150</v>
      </c>
      <c r="K631" s="40" t="s">
        <v>3345</v>
      </c>
      <c r="L631" s="40" t="s">
        <v>3346</v>
      </c>
      <c r="M631" s="40" t="s">
        <v>140</v>
      </c>
      <c r="N631" s="40" t="s">
        <v>141</v>
      </c>
      <c r="O631" s="40" t="s">
        <v>3347</v>
      </c>
      <c r="P631" s="40" t="s">
        <v>143</v>
      </c>
      <c r="Q631" s="40" t="s">
        <v>159</v>
      </c>
      <c r="R631" s="40" t="s">
        <v>160</v>
      </c>
      <c r="S631" s="40" t="s">
        <v>1298</v>
      </c>
      <c r="T631" s="40" t="s">
        <v>1299</v>
      </c>
      <c r="U631" s="40" t="s">
        <v>76</v>
      </c>
      <c r="V631" s="40" t="s">
        <v>77</v>
      </c>
      <c r="W631" s="41" t="s">
        <v>29</v>
      </c>
      <c r="X631" s="41" t="s">
        <v>30</v>
      </c>
      <c r="Y631" s="41" t="s">
        <v>31</v>
      </c>
      <c r="Z631" s="41" t="s">
        <v>12527</v>
      </c>
      <c r="AA631" s="41" t="s">
        <v>32</v>
      </c>
      <c r="AB631" s="41" t="s">
        <v>32</v>
      </c>
      <c r="AC631" s="41" t="s">
        <v>32</v>
      </c>
      <c r="AD631" s="41" t="s">
        <v>189</v>
      </c>
      <c r="AE631" s="41"/>
      <c r="AF631" s="41"/>
      <c r="AG631" s="41" t="s">
        <v>190</v>
      </c>
      <c r="AH631" s="41"/>
      <c r="AI631" s="43"/>
      <c r="AJ631" s="41"/>
      <c r="AK631" s="43"/>
      <c r="AL631" s="41"/>
      <c r="AM631" s="41" t="s">
        <v>78</v>
      </c>
      <c r="AN631" s="41" t="s">
        <v>78</v>
      </c>
      <c r="AO631" s="41" t="s">
        <v>7867</v>
      </c>
      <c r="AP631" s="41" t="s">
        <v>1029</v>
      </c>
      <c r="AQ631" s="41"/>
      <c r="AR631" s="41" t="s">
        <v>9918</v>
      </c>
      <c r="AS631" s="41" t="s">
        <v>12528</v>
      </c>
      <c r="AT631" s="41" t="s">
        <v>1029</v>
      </c>
      <c r="AU631" s="40" t="s">
        <v>9912</v>
      </c>
      <c r="AV631" s="40" t="s">
        <v>486</v>
      </c>
      <c r="AW631" s="40" t="s">
        <v>9919</v>
      </c>
      <c r="AX631" s="40" t="s">
        <v>9920</v>
      </c>
    </row>
    <row r="632" spans="1:50" x14ac:dyDescent="0.2">
      <c r="A632" s="40" t="s">
        <v>12541</v>
      </c>
      <c r="B632" s="40" t="s">
        <v>12686</v>
      </c>
      <c r="C632" s="40" t="s">
        <v>12876</v>
      </c>
      <c r="D632" s="40" t="s">
        <v>187</v>
      </c>
      <c r="E632" s="48">
        <v>911800</v>
      </c>
      <c r="F632" s="48">
        <v>0</v>
      </c>
      <c r="G632" s="49">
        <v>911800</v>
      </c>
      <c r="H632" s="41" t="s">
        <v>558</v>
      </c>
      <c r="I632" s="41" t="s">
        <v>188</v>
      </c>
      <c r="J632" s="42" t="s">
        <v>150</v>
      </c>
      <c r="K632" s="40" t="s">
        <v>3780</v>
      </c>
      <c r="L632" s="40" t="s">
        <v>3781</v>
      </c>
      <c r="M632" s="40" t="s">
        <v>140</v>
      </c>
      <c r="N632" s="40" t="s">
        <v>141</v>
      </c>
      <c r="O632" s="40" t="s">
        <v>3782</v>
      </c>
      <c r="P632" s="40" t="s">
        <v>143</v>
      </c>
      <c r="Q632" s="40" t="s">
        <v>151</v>
      </c>
      <c r="R632" s="40" t="s">
        <v>152</v>
      </c>
      <c r="S632" s="40" t="s">
        <v>1203</v>
      </c>
      <c r="T632" s="40" t="s">
        <v>1204</v>
      </c>
      <c r="U632" s="40" t="s">
        <v>27</v>
      </c>
      <c r="V632" s="40" t="s">
        <v>28</v>
      </c>
      <c r="W632" s="41" t="s">
        <v>29</v>
      </c>
      <c r="X632" s="41" t="s">
        <v>30</v>
      </c>
      <c r="Y632" s="41" t="s">
        <v>31</v>
      </c>
      <c r="Z632" s="41" t="s">
        <v>12540</v>
      </c>
      <c r="AA632" s="41" t="s">
        <v>32</v>
      </c>
      <c r="AB632" s="41" t="s">
        <v>32</v>
      </c>
      <c r="AC632" s="41" t="s">
        <v>32</v>
      </c>
      <c r="AD632" s="41" t="s">
        <v>189</v>
      </c>
      <c r="AE632" s="41"/>
      <c r="AF632" s="41"/>
      <c r="AG632" s="41" t="s">
        <v>190</v>
      </c>
      <c r="AH632" s="41"/>
      <c r="AI632" s="43"/>
      <c r="AJ632" s="41"/>
      <c r="AK632" s="43"/>
      <c r="AL632" s="41"/>
      <c r="AM632" s="41" t="s">
        <v>35</v>
      </c>
      <c r="AN632" s="41" t="s">
        <v>35</v>
      </c>
      <c r="AO632" s="41" t="s">
        <v>7894</v>
      </c>
      <c r="AP632" s="41" t="s">
        <v>1029</v>
      </c>
      <c r="AQ632" s="41"/>
      <c r="AR632" s="41" t="s">
        <v>9963</v>
      </c>
      <c r="AS632" s="41" t="s">
        <v>12541</v>
      </c>
      <c r="AT632" s="41" t="s">
        <v>1029</v>
      </c>
      <c r="AU632" s="40" t="s">
        <v>9949</v>
      </c>
      <c r="AV632" s="40" t="s">
        <v>486</v>
      </c>
      <c r="AW632" s="40" t="s">
        <v>9964</v>
      </c>
      <c r="AX632" s="40" t="s">
        <v>9965</v>
      </c>
    </row>
    <row r="633" spans="1:50" x14ac:dyDescent="0.2">
      <c r="A633" s="40" t="s">
        <v>12548</v>
      </c>
      <c r="B633" s="40" t="s">
        <v>12686</v>
      </c>
      <c r="C633" s="40" t="s">
        <v>12877</v>
      </c>
      <c r="D633" s="40" t="s">
        <v>187</v>
      </c>
      <c r="E633" s="48">
        <v>1006792</v>
      </c>
      <c r="F633" s="48">
        <v>0</v>
      </c>
      <c r="G633" s="49">
        <v>1006792</v>
      </c>
      <c r="H633" s="41" t="s">
        <v>558</v>
      </c>
      <c r="I633" s="41" t="s">
        <v>188</v>
      </c>
      <c r="J633" s="42" t="s">
        <v>150</v>
      </c>
      <c r="K633" s="40" t="s">
        <v>3260</v>
      </c>
      <c r="L633" s="40" t="s">
        <v>3261</v>
      </c>
      <c r="M633" s="40" t="s">
        <v>140</v>
      </c>
      <c r="N633" s="40" t="s">
        <v>141</v>
      </c>
      <c r="O633" s="40" t="s">
        <v>3262</v>
      </c>
      <c r="P633" s="40" t="s">
        <v>143</v>
      </c>
      <c r="Q633" s="40" t="s">
        <v>157</v>
      </c>
      <c r="R633" s="40" t="s">
        <v>158</v>
      </c>
      <c r="S633" s="40" t="s">
        <v>1203</v>
      </c>
      <c r="T633" s="40" t="s">
        <v>1204</v>
      </c>
      <c r="U633" s="40" t="s">
        <v>27</v>
      </c>
      <c r="V633" s="40" t="s">
        <v>28</v>
      </c>
      <c r="W633" s="41" t="s">
        <v>29</v>
      </c>
      <c r="X633" s="41" t="s">
        <v>30</v>
      </c>
      <c r="Y633" s="41" t="s">
        <v>31</v>
      </c>
      <c r="Z633" s="41" t="s">
        <v>7529</v>
      </c>
      <c r="AA633" s="41" t="s">
        <v>32</v>
      </c>
      <c r="AB633" s="41" t="s">
        <v>32</v>
      </c>
      <c r="AC633" s="41" t="s">
        <v>32</v>
      </c>
      <c r="AD633" s="41" t="s">
        <v>189</v>
      </c>
      <c r="AE633" s="41"/>
      <c r="AF633" s="41"/>
      <c r="AG633" s="41" t="s">
        <v>190</v>
      </c>
      <c r="AH633" s="41"/>
      <c r="AI633" s="43"/>
      <c r="AJ633" s="41"/>
      <c r="AK633" s="43"/>
      <c r="AL633" s="41"/>
      <c r="AM633" s="41" t="s">
        <v>35</v>
      </c>
      <c r="AN633" s="41" t="s">
        <v>35</v>
      </c>
      <c r="AO633" s="41" t="s">
        <v>6464</v>
      </c>
      <c r="AP633" s="41" t="s">
        <v>1029</v>
      </c>
      <c r="AQ633" s="41"/>
      <c r="AR633" s="41" t="s">
        <v>9992</v>
      </c>
      <c r="AS633" s="41" t="s">
        <v>12548</v>
      </c>
      <c r="AT633" s="41" t="s">
        <v>1029</v>
      </c>
      <c r="AU633" s="40" t="s">
        <v>9982</v>
      </c>
      <c r="AV633" s="40" t="s">
        <v>486</v>
      </c>
      <c r="AW633" s="40" t="s">
        <v>9993</v>
      </c>
      <c r="AX633" s="40" t="s">
        <v>9994</v>
      </c>
    </row>
    <row r="634" spans="1:50" x14ac:dyDescent="0.2">
      <c r="A634" s="40" t="s">
        <v>12550</v>
      </c>
      <c r="B634" s="40" t="s">
        <v>12686</v>
      </c>
      <c r="C634" s="40" t="s">
        <v>12878</v>
      </c>
      <c r="D634" s="40" t="s">
        <v>187</v>
      </c>
      <c r="E634" s="48">
        <v>749364</v>
      </c>
      <c r="F634" s="48">
        <v>0</v>
      </c>
      <c r="G634" s="49">
        <v>749364</v>
      </c>
      <c r="H634" s="41" t="s">
        <v>558</v>
      </c>
      <c r="I634" s="41" t="s">
        <v>188</v>
      </c>
      <c r="J634" s="42" t="s">
        <v>150</v>
      </c>
      <c r="K634" s="40" t="s">
        <v>3238</v>
      </c>
      <c r="L634" s="40" t="s">
        <v>3239</v>
      </c>
      <c r="M634" s="40" t="s">
        <v>140</v>
      </c>
      <c r="N634" s="40" t="s">
        <v>141</v>
      </c>
      <c r="O634" s="40" t="s">
        <v>3240</v>
      </c>
      <c r="P634" s="40" t="s">
        <v>143</v>
      </c>
      <c r="Q634" s="40" t="s">
        <v>148</v>
      </c>
      <c r="R634" s="40" t="s">
        <v>149</v>
      </c>
      <c r="S634" s="40" t="s">
        <v>1203</v>
      </c>
      <c r="T634" s="40" t="s">
        <v>1204</v>
      </c>
      <c r="U634" s="40" t="s">
        <v>27</v>
      </c>
      <c r="V634" s="40" t="s">
        <v>28</v>
      </c>
      <c r="W634" s="41" t="s">
        <v>29</v>
      </c>
      <c r="X634" s="41" t="s">
        <v>30</v>
      </c>
      <c r="Y634" s="41" t="s">
        <v>31</v>
      </c>
      <c r="Z634" s="41" t="s">
        <v>7533</v>
      </c>
      <c r="AA634" s="41" t="s">
        <v>32</v>
      </c>
      <c r="AB634" s="41" t="s">
        <v>32</v>
      </c>
      <c r="AC634" s="41" t="s">
        <v>32</v>
      </c>
      <c r="AD634" s="41" t="s">
        <v>189</v>
      </c>
      <c r="AE634" s="41"/>
      <c r="AF634" s="41"/>
      <c r="AG634" s="41" t="s">
        <v>190</v>
      </c>
      <c r="AH634" s="41"/>
      <c r="AI634" s="43"/>
      <c r="AJ634" s="41"/>
      <c r="AK634" s="43"/>
      <c r="AL634" s="41"/>
      <c r="AM634" s="41" t="s">
        <v>35</v>
      </c>
      <c r="AN634" s="41" t="s">
        <v>35</v>
      </c>
      <c r="AO634" s="41" t="s">
        <v>6470</v>
      </c>
      <c r="AP634" s="41" t="s">
        <v>1029</v>
      </c>
      <c r="AQ634" s="41"/>
      <c r="AR634" s="41" t="s">
        <v>10000</v>
      </c>
      <c r="AS634" s="41" t="s">
        <v>12550</v>
      </c>
      <c r="AT634" s="41" t="s">
        <v>1029</v>
      </c>
      <c r="AU634" s="40" t="s">
        <v>9982</v>
      </c>
      <c r="AV634" s="40" t="s">
        <v>486</v>
      </c>
      <c r="AW634" s="40" t="s">
        <v>10001</v>
      </c>
      <c r="AX634" s="40" t="s">
        <v>10002</v>
      </c>
    </row>
    <row r="635" spans="1:50" x14ac:dyDescent="0.2">
      <c r="A635" s="40" t="s">
        <v>12555</v>
      </c>
      <c r="B635" s="40" t="s">
        <v>12686</v>
      </c>
      <c r="C635" s="40" t="s">
        <v>12879</v>
      </c>
      <c r="D635" s="40" t="s">
        <v>187</v>
      </c>
      <c r="E635" s="48">
        <v>222058</v>
      </c>
      <c r="F635" s="48">
        <v>0</v>
      </c>
      <c r="G635" s="49">
        <v>222058</v>
      </c>
      <c r="H635" s="41" t="s">
        <v>558</v>
      </c>
      <c r="I635" s="41" t="s">
        <v>188</v>
      </c>
      <c r="J635" s="42" t="s">
        <v>150</v>
      </c>
      <c r="K635" s="40" t="s">
        <v>10029</v>
      </c>
      <c r="L635" s="40" t="s">
        <v>10030</v>
      </c>
      <c r="M635" s="40" t="s">
        <v>140</v>
      </c>
      <c r="N635" s="40" t="s">
        <v>141</v>
      </c>
      <c r="O635" s="40" t="s">
        <v>10031</v>
      </c>
      <c r="P635" s="40" t="s">
        <v>143</v>
      </c>
      <c r="Q635" s="40" t="s">
        <v>162</v>
      </c>
      <c r="R635" s="40" t="s">
        <v>163</v>
      </c>
      <c r="S635" s="40" t="s">
        <v>1218</v>
      </c>
      <c r="T635" s="40" t="s">
        <v>1219</v>
      </c>
      <c r="U635" s="40" t="s">
        <v>27</v>
      </c>
      <c r="V635" s="40" t="s">
        <v>28</v>
      </c>
      <c r="W635" s="41" t="s">
        <v>29</v>
      </c>
      <c r="X635" s="41" t="s">
        <v>30</v>
      </c>
      <c r="Y635" s="41" t="s">
        <v>31</v>
      </c>
      <c r="Z635" s="41" t="s">
        <v>7347</v>
      </c>
      <c r="AA635" s="41" t="s">
        <v>32</v>
      </c>
      <c r="AB635" s="41" t="s">
        <v>32</v>
      </c>
      <c r="AC635" s="41" t="s">
        <v>32</v>
      </c>
      <c r="AD635" s="41" t="s">
        <v>189</v>
      </c>
      <c r="AE635" s="41"/>
      <c r="AF635" s="41"/>
      <c r="AG635" s="41" t="s">
        <v>190</v>
      </c>
      <c r="AH635" s="41"/>
      <c r="AI635" s="43"/>
      <c r="AJ635" s="41"/>
      <c r="AK635" s="43"/>
      <c r="AL635" s="41"/>
      <c r="AM635" s="41" t="s">
        <v>54</v>
      </c>
      <c r="AN635" s="41" t="s">
        <v>54</v>
      </c>
      <c r="AO635" s="41" t="s">
        <v>6511</v>
      </c>
      <c r="AP635" s="41" t="s">
        <v>1029</v>
      </c>
      <c r="AQ635" s="41"/>
      <c r="AR635" s="41" t="s">
        <v>10032</v>
      </c>
      <c r="AS635" s="41" t="s">
        <v>12555</v>
      </c>
      <c r="AT635" s="41" t="s">
        <v>1029</v>
      </c>
      <c r="AU635" s="40" t="s">
        <v>10024</v>
      </c>
      <c r="AV635" s="40" t="s">
        <v>486</v>
      </c>
      <c r="AW635" s="40" t="s">
        <v>10033</v>
      </c>
      <c r="AX635" s="40" t="s">
        <v>10034</v>
      </c>
    </row>
    <row r="636" spans="1:50" x14ac:dyDescent="0.2">
      <c r="A636" s="40" t="s">
        <v>12556</v>
      </c>
      <c r="B636" s="40" t="s">
        <v>12686</v>
      </c>
      <c r="C636" s="40" t="s">
        <v>12880</v>
      </c>
      <c r="D636" s="40" t="s">
        <v>187</v>
      </c>
      <c r="E636" s="48">
        <v>679364</v>
      </c>
      <c r="F636" s="48">
        <v>0</v>
      </c>
      <c r="G636" s="49">
        <v>679364</v>
      </c>
      <c r="H636" s="41" t="s">
        <v>558</v>
      </c>
      <c r="I636" s="41" t="s">
        <v>188</v>
      </c>
      <c r="J636" s="42" t="s">
        <v>150</v>
      </c>
      <c r="K636" s="40" t="s">
        <v>3795</v>
      </c>
      <c r="L636" s="40" t="s">
        <v>3796</v>
      </c>
      <c r="M636" s="40" t="s">
        <v>140</v>
      </c>
      <c r="N636" s="40" t="s">
        <v>141</v>
      </c>
      <c r="O636" s="40" t="s">
        <v>3797</v>
      </c>
      <c r="P636" s="40" t="s">
        <v>143</v>
      </c>
      <c r="Q636" s="40" t="s">
        <v>270</v>
      </c>
      <c r="R636" s="40" t="s">
        <v>271</v>
      </c>
      <c r="S636" s="40" t="s">
        <v>1218</v>
      </c>
      <c r="T636" s="40" t="s">
        <v>1219</v>
      </c>
      <c r="U636" s="40" t="s">
        <v>27</v>
      </c>
      <c r="V636" s="40" t="s">
        <v>28</v>
      </c>
      <c r="W636" s="41" t="s">
        <v>29</v>
      </c>
      <c r="X636" s="41" t="s">
        <v>30</v>
      </c>
      <c r="Y636" s="41" t="s">
        <v>31</v>
      </c>
      <c r="Z636" s="41" t="s">
        <v>7549</v>
      </c>
      <c r="AA636" s="41" t="s">
        <v>32</v>
      </c>
      <c r="AB636" s="41" t="s">
        <v>32</v>
      </c>
      <c r="AC636" s="41" t="s">
        <v>32</v>
      </c>
      <c r="AD636" s="41" t="s">
        <v>189</v>
      </c>
      <c r="AE636" s="41"/>
      <c r="AF636" s="41"/>
      <c r="AG636" s="41" t="s">
        <v>190</v>
      </c>
      <c r="AH636" s="41"/>
      <c r="AI636" s="43"/>
      <c r="AJ636" s="41"/>
      <c r="AK636" s="43"/>
      <c r="AL636" s="41"/>
      <c r="AM636" s="41" t="s">
        <v>54</v>
      </c>
      <c r="AN636" s="41" t="s">
        <v>54</v>
      </c>
      <c r="AO636" s="41" t="s">
        <v>6513</v>
      </c>
      <c r="AP636" s="41" t="s">
        <v>1029</v>
      </c>
      <c r="AQ636" s="41"/>
      <c r="AR636" s="41" t="s">
        <v>10036</v>
      </c>
      <c r="AS636" s="41" t="s">
        <v>12556</v>
      </c>
      <c r="AT636" s="41" t="s">
        <v>1029</v>
      </c>
      <c r="AU636" s="40" t="s">
        <v>10024</v>
      </c>
      <c r="AV636" s="40" t="s">
        <v>486</v>
      </c>
      <c r="AW636" s="40" t="s">
        <v>10037</v>
      </c>
      <c r="AX636" s="40" t="s">
        <v>10038</v>
      </c>
    </row>
    <row r="637" spans="1:50" x14ac:dyDescent="0.2">
      <c r="A637" s="40" t="s">
        <v>12596</v>
      </c>
      <c r="B637" s="40" t="s">
        <v>12686</v>
      </c>
      <c r="C637" s="40" t="s">
        <v>12881</v>
      </c>
      <c r="D637" s="40" t="s">
        <v>187</v>
      </c>
      <c r="E637" s="48">
        <v>576929</v>
      </c>
      <c r="F637" s="48">
        <v>0</v>
      </c>
      <c r="G637" s="49">
        <v>576929</v>
      </c>
      <c r="H637" s="41" t="s">
        <v>558</v>
      </c>
      <c r="I637" s="41" t="s">
        <v>188</v>
      </c>
      <c r="J637" s="42" t="s">
        <v>150</v>
      </c>
      <c r="K637" s="40" t="s">
        <v>3266</v>
      </c>
      <c r="L637" s="40" t="s">
        <v>3267</v>
      </c>
      <c r="M637" s="40" t="s">
        <v>140</v>
      </c>
      <c r="N637" s="40" t="s">
        <v>141</v>
      </c>
      <c r="O637" s="40" t="s">
        <v>3268</v>
      </c>
      <c r="P637" s="40" t="s">
        <v>143</v>
      </c>
      <c r="Q637" s="40" t="s">
        <v>162</v>
      </c>
      <c r="R637" s="40" t="s">
        <v>163</v>
      </c>
      <c r="S637" s="40" t="s">
        <v>1226</v>
      </c>
      <c r="T637" s="40" t="s">
        <v>1227</v>
      </c>
      <c r="U637" s="40" t="s">
        <v>27</v>
      </c>
      <c r="V637" s="40" t="s">
        <v>28</v>
      </c>
      <c r="W637" s="41" t="s">
        <v>29</v>
      </c>
      <c r="X637" s="41" t="s">
        <v>30</v>
      </c>
      <c r="Y637" s="41" t="s">
        <v>31</v>
      </c>
      <c r="Z637" s="41" t="s">
        <v>7350</v>
      </c>
      <c r="AA637" s="41" t="s">
        <v>32</v>
      </c>
      <c r="AB637" s="41" t="s">
        <v>32</v>
      </c>
      <c r="AC637" s="41" t="s">
        <v>32</v>
      </c>
      <c r="AD637" s="41" t="s">
        <v>189</v>
      </c>
      <c r="AE637" s="41"/>
      <c r="AF637" s="41"/>
      <c r="AG637" s="41" t="s">
        <v>190</v>
      </c>
      <c r="AH637" s="41"/>
      <c r="AI637" s="43"/>
      <c r="AJ637" s="41"/>
      <c r="AK637" s="43"/>
      <c r="AL637" s="41"/>
      <c r="AM637" s="41" t="s">
        <v>45</v>
      </c>
      <c r="AN637" s="41" t="s">
        <v>45</v>
      </c>
      <c r="AO637" s="41" t="s">
        <v>8254</v>
      </c>
      <c r="AP637" s="41" t="s">
        <v>1029</v>
      </c>
      <c r="AQ637" s="41"/>
      <c r="AR637" s="41" t="s">
        <v>10610</v>
      </c>
      <c r="AS637" s="41" t="s">
        <v>12596</v>
      </c>
      <c r="AT637" s="41" t="s">
        <v>1029</v>
      </c>
      <c r="AU637" s="40" t="s">
        <v>10602</v>
      </c>
      <c r="AV637" s="40" t="s">
        <v>486</v>
      </c>
      <c r="AW637" s="40" t="s">
        <v>10611</v>
      </c>
      <c r="AX637" s="40" t="s">
        <v>10612</v>
      </c>
    </row>
    <row r="638" spans="1:50" x14ac:dyDescent="0.2">
      <c r="A638" s="40" t="s">
        <v>12598</v>
      </c>
      <c r="B638" s="40" t="s">
        <v>12686</v>
      </c>
      <c r="C638" s="40" t="s">
        <v>12882</v>
      </c>
      <c r="D638" s="40" t="s">
        <v>187</v>
      </c>
      <c r="E638" s="48">
        <v>518207</v>
      </c>
      <c r="F638" s="48">
        <v>0</v>
      </c>
      <c r="G638" s="49">
        <v>518207</v>
      </c>
      <c r="H638" s="41" t="s">
        <v>558</v>
      </c>
      <c r="I638" s="41" t="s">
        <v>188</v>
      </c>
      <c r="J638" s="42" t="s">
        <v>150</v>
      </c>
      <c r="K638" s="40" t="s">
        <v>3260</v>
      </c>
      <c r="L638" s="40" t="s">
        <v>3261</v>
      </c>
      <c r="M638" s="40" t="s">
        <v>140</v>
      </c>
      <c r="N638" s="40" t="s">
        <v>141</v>
      </c>
      <c r="O638" s="40" t="s">
        <v>3262</v>
      </c>
      <c r="P638" s="40" t="s">
        <v>143</v>
      </c>
      <c r="Q638" s="40" t="s">
        <v>157</v>
      </c>
      <c r="R638" s="40" t="s">
        <v>158</v>
      </c>
      <c r="S638" s="40" t="s">
        <v>1203</v>
      </c>
      <c r="T638" s="40" t="s">
        <v>1204</v>
      </c>
      <c r="U638" s="40" t="s">
        <v>27</v>
      </c>
      <c r="V638" s="40" t="s">
        <v>28</v>
      </c>
      <c r="W638" s="41" t="s">
        <v>29</v>
      </c>
      <c r="X638" s="41" t="s">
        <v>30</v>
      </c>
      <c r="Y638" s="41" t="s">
        <v>31</v>
      </c>
      <c r="Z638" s="41" t="s">
        <v>12597</v>
      </c>
      <c r="AA638" s="41" t="s">
        <v>32</v>
      </c>
      <c r="AB638" s="41" t="s">
        <v>32</v>
      </c>
      <c r="AC638" s="41" t="s">
        <v>32</v>
      </c>
      <c r="AD638" s="41" t="s">
        <v>189</v>
      </c>
      <c r="AE638" s="41"/>
      <c r="AF638" s="41"/>
      <c r="AG638" s="41" t="s">
        <v>190</v>
      </c>
      <c r="AH638" s="41"/>
      <c r="AI638" s="43"/>
      <c r="AJ638" s="41"/>
      <c r="AK638" s="43"/>
      <c r="AL638" s="41"/>
      <c r="AM638" s="41" t="s">
        <v>35</v>
      </c>
      <c r="AN638" s="41" t="s">
        <v>35</v>
      </c>
      <c r="AO638" s="41" t="s">
        <v>8257</v>
      </c>
      <c r="AP638" s="41" t="s">
        <v>1029</v>
      </c>
      <c r="AQ638" s="41"/>
      <c r="AR638" s="41" t="s">
        <v>10614</v>
      </c>
      <c r="AS638" s="41" t="s">
        <v>12598</v>
      </c>
      <c r="AT638" s="41" t="s">
        <v>1029</v>
      </c>
      <c r="AU638" s="40" t="s">
        <v>10602</v>
      </c>
      <c r="AV638" s="40" t="s">
        <v>486</v>
      </c>
      <c r="AW638" s="40" t="s">
        <v>10615</v>
      </c>
      <c r="AX638" s="40" t="s">
        <v>10616</v>
      </c>
    </row>
    <row r="639" spans="1:50" x14ac:dyDescent="0.2">
      <c r="A639" s="40" t="s">
        <v>12600</v>
      </c>
      <c r="B639" s="40" t="s">
        <v>12686</v>
      </c>
      <c r="C639" s="40" t="s">
        <v>12883</v>
      </c>
      <c r="D639" s="40" t="s">
        <v>187</v>
      </c>
      <c r="E639" s="48">
        <v>769364</v>
      </c>
      <c r="F639" s="48">
        <v>0</v>
      </c>
      <c r="G639" s="49">
        <v>769364</v>
      </c>
      <c r="H639" s="41" t="s">
        <v>558</v>
      </c>
      <c r="I639" s="41" t="s">
        <v>188</v>
      </c>
      <c r="J639" s="42" t="s">
        <v>150</v>
      </c>
      <c r="K639" s="40" t="s">
        <v>3238</v>
      </c>
      <c r="L639" s="40" t="s">
        <v>3239</v>
      </c>
      <c r="M639" s="40" t="s">
        <v>140</v>
      </c>
      <c r="N639" s="40" t="s">
        <v>141</v>
      </c>
      <c r="O639" s="40" t="s">
        <v>3240</v>
      </c>
      <c r="P639" s="40" t="s">
        <v>143</v>
      </c>
      <c r="Q639" s="40" t="s">
        <v>148</v>
      </c>
      <c r="R639" s="40" t="s">
        <v>149</v>
      </c>
      <c r="S639" s="40" t="s">
        <v>1325</v>
      </c>
      <c r="T639" s="40" t="s">
        <v>1326</v>
      </c>
      <c r="U639" s="40" t="s">
        <v>27</v>
      </c>
      <c r="V639" s="40" t="s">
        <v>28</v>
      </c>
      <c r="W639" s="41" t="s">
        <v>29</v>
      </c>
      <c r="X639" s="41" t="s">
        <v>30</v>
      </c>
      <c r="Y639" s="41" t="s">
        <v>31</v>
      </c>
      <c r="Z639" s="41" t="s">
        <v>12599</v>
      </c>
      <c r="AA639" s="41" t="s">
        <v>32</v>
      </c>
      <c r="AB639" s="41" t="s">
        <v>32</v>
      </c>
      <c r="AC639" s="41" t="s">
        <v>32</v>
      </c>
      <c r="AD639" s="41" t="s">
        <v>189</v>
      </c>
      <c r="AE639" s="41"/>
      <c r="AF639" s="41"/>
      <c r="AG639" s="41" t="s">
        <v>190</v>
      </c>
      <c r="AH639" s="41"/>
      <c r="AI639" s="43"/>
      <c r="AJ639" s="41"/>
      <c r="AK639" s="43"/>
      <c r="AL639" s="41"/>
      <c r="AM639" s="41" t="s">
        <v>88</v>
      </c>
      <c r="AN639" s="41" t="s">
        <v>88</v>
      </c>
      <c r="AO639" s="41" t="s">
        <v>8260</v>
      </c>
      <c r="AP639" s="41" t="s">
        <v>1029</v>
      </c>
      <c r="AQ639" s="41"/>
      <c r="AR639" s="41" t="s">
        <v>10618</v>
      </c>
      <c r="AS639" s="41" t="s">
        <v>12600</v>
      </c>
      <c r="AT639" s="41" t="s">
        <v>1029</v>
      </c>
      <c r="AU639" s="40" t="s">
        <v>10602</v>
      </c>
      <c r="AV639" s="40" t="s">
        <v>486</v>
      </c>
      <c r="AW639" s="40" t="s">
        <v>10619</v>
      </c>
      <c r="AX639" s="40" t="s">
        <v>10620</v>
      </c>
    </row>
    <row r="640" spans="1:50" x14ac:dyDescent="0.2">
      <c r="A640" s="40" t="s">
        <v>12605</v>
      </c>
      <c r="B640" s="40" t="s">
        <v>12686</v>
      </c>
      <c r="C640" s="40" t="s">
        <v>12884</v>
      </c>
      <c r="D640" s="40" t="s">
        <v>187</v>
      </c>
      <c r="E640" s="48">
        <v>222058</v>
      </c>
      <c r="F640" s="48">
        <v>0</v>
      </c>
      <c r="G640" s="49">
        <v>222058</v>
      </c>
      <c r="H640" s="41" t="s">
        <v>558</v>
      </c>
      <c r="I640" s="41" t="s">
        <v>188</v>
      </c>
      <c r="J640" s="42" t="s">
        <v>150</v>
      </c>
      <c r="K640" s="40" t="s">
        <v>3345</v>
      </c>
      <c r="L640" s="40" t="s">
        <v>3346</v>
      </c>
      <c r="M640" s="40" t="s">
        <v>140</v>
      </c>
      <c r="N640" s="40" t="s">
        <v>141</v>
      </c>
      <c r="O640" s="40" t="s">
        <v>3347</v>
      </c>
      <c r="P640" s="40" t="s">
        <v>143</v>
      </c>
      <c r="Q640" s="40" t="s">
        <v>159</v>
      </c>
      <c r="R640" s="40" t="s">
        <v>160</v>
      </c>
      <c r="S640" s="40" t="s">
        <v>1293</v>
      </c>
      <c r="T640" s="40" t="s">
        <v>1294</v>
      </c>
      <c r="U640" s="40" t="s">
        <v>76</v>
      </c>
      <c r="V640" s="40" t="s">
        <v>77</v>
      </c>
      <c r="W640" s="41" t="s">
        <v>29</v>
      </c>
      <c r="X640" s="41" t="s">
        <v>30</v>
      </c>
      <c r="Y640" s="41" t="s">
        <v>31</v>
      </c>
      <c r="Z640" s="41" t="s">
        <v>7347</v>
      </c>
      <c r="AA640" s="41" t="s">
        <v>32</v>
      </c>
      <c r="AB640" s="41" t="s">
        <v>32</v>
      </c>
      <c r="AC640" s="41" t="s">
        <v>32</v>
      </c>
      <c r="AD640" s="41" t="s">
        <v>189</v>
      </c>
      <c r="AE640" s="41"/>
      <c r="AF640" s="41"/>
      <c r="AG640" s="41" t="s">
        <v>190</v>
      </c>
      <c r="AH640" s="41"/>
      <c r="AI640" s="43"/>
      <c r="AJ640" s="41"/>
      <c r="AK640" s="43"/>
      <c r="AL640" s="41"/>
      <c r="AM640" s="41" t="s">
        <v>78</v>
      </c>
      <c r="AN640" s="41" t="s">
        <v>78</v>
      </c>
      <c r="AO640" s="41" t="s">
        <v>6497</v>
      </c>
      <c r="AP640" s="41" t="s">
        <v>1029</v>
      </c>
      <c r="AQ640" s="41"/>
      <c r="AR640" s="41" t="s">
        <v>10655</v>
      </c>
      <c r="AS640" s="41" t="s">
        <v>12605</v>
      </c>
      <c r="AT640" s="41" t="s">
        <v>1029</v>
      </c>
      <c r="AU640" s="40" t="s">
        <v>10648</v>
      </c>
      <c r="AV640" s="40" t="s">
        <v>486</v>
      </c>
      <c r="AW640" s="40" t="s">
        <v>10656</v>
      </c>
      <c r="AX640" s="40" t="s">
        <v>10657</v>
      </c>
    </row>
    <row r="641" spans="1:50" x14ac:dyDescent="0.2">
      <c r="A641" s="40" t="s">
        <v>12621</v>
      </c>
      <c r="B641" s="40" t="s">
        <v>12686</v>
      </c>
      <c r="C641" s="40" t="s">
        <v>12885</v>
      </c>
      <c r="D641" s="40" t="s">
        <v>187</v>
      </c>
      <c r="E641" s="48">
        <v>668651</v>
      </c>
      <c r="F641" s="48">
        <v>0</v>
      </c>
      <c r="G641" s="49">
        <v>668651</v>
      </c>
      <c r="H641" s="41" t="s">
        <v>558</v>
      </c>
      <c r="I641" s="41" t="s">
        <v>188</v>
      </c>
      <c r="J641" s="42" t="s">
        <v>150</v>
      </c>
      <c r="K641" s="40" t="s">
        <v>3339</v>
      </c>
      <c r="L641" s="40" t="s">
        <v>3340</v>
      </c>
      <c r="M641" s="40" t="s">
        <v>140</v>
      </c>
      <c r="N641" s="40" t="s">
        <v>141</v>
      </c>
      <c r="O641" s="40" t="s">
        <v>3341</v>
      </c>
      <c r="P641" s="40" t="s">
        <v>143</v>
      </c>
      <c r="Q641" s="40" t="s">
        <v>148</v>
      </c>
      <c r="R641" s="40" t="s">
        <v>149</v>
      </c>
      <c r="S641" s="40" t="s">
        <v>1203</v>
      </c>
      <c r="T641" s="40" t="s">
        <v>1204</v>
      </c>
      <c r="U641" s="40" t="s">
        <v>27</v>
      </c>
      <c r="V641" s="40" t="s">
        <v>28</v>
      </c>
      <c r="W641" s="41" t="s">
        <v>29</v>
      </c>
      <c r="X641" s="41" t="s">
        <v>30</v>
      </c>
      <c r="Y641" s="41" t="s">
        <v>31</v>
      </c>
      <c r="Z641" s="41" t="s">
        <v>7455</v>
      </c>
      <c r="AA641" s="41" t="s">
        <v>32</v>
      </c>
      <c r="AB641" s="41" t="s">
        <v>32</v>
      </c>
      <c r="AC641" s="41" t="s">
        <v>32</v>
      </c>
      <c r="AD641" s="41" t="s">
        <v>189</v>
      </c>
      <c r="AE641" s="41"/>
      <c r="AF641" s="41"/>
      <c r="AG641" s="41" t="s">
        <v>190</v>
      </c>
      <c r="AH641" s="41"/>
      <c r="AI641" s="43"/>
      <c r="AJ641" s="41"/>
      <c r="AK641" s="43"/>
      <c r="AL641" s="41"/>
      <c r="AM641" s="41" t="s">
        <v>35</v>
      </c>
      <c r="AN641" s="41" t="s">
        <v>35</v>
      </c>
      <c r="AO641" s="41" t="s">
        <v>8297</v>
      </c>
      <c r="AP641" s="41" t="s">
        <v>1029</v>
      </c>
      <c r="AQ641" s="41"/>
      <c r="AR641" s="41" t="s">
        <v>10691</v>
      </c>
      <c r="AS641" s="41" t="s">
        <v>12621</v>
      </c>
      <c r="AT641" s="41" t="s">
        <v>1029</v>
      </c>
      <c r="AU641" s="40" t="s">
        <v>10648</v>
      </c>
      <c r="AV641" s="40" t="s">
        <v>486</v>
      </c>
      <c r="AW641" s="40" t="s">
        <v>10692</v>
      </c>
      <c r="AX641" s="40" t="s">
        <v>10693</v>
      </c>
    </row>
    <row r="642" spans="1:50" x14ac:dyDescent="0.2">
      <c r="A642" s="40" t="s">
        <v>12626</v>
      </c>
      <c r="B642" s="40" t="s">
        <v>12686</v>
      </c>
      <c r="C642" s="40" t="s">
        <v>12886</v>
      </c>
      <c r="D642" s="40" t="s">
        <v>187</v>
      </c>
      <c r="E642" s="48">
        <v>299536</v>
      </c>
      <c r="F642" s="48">
        <v>0</v>
      </c>
      <c r="G642" s="49">
        <v>299536</v>
      </c>
      <c r="H642" s="41" t="s">
        <v>558</v>
      </c>
      <c r="I642" s="41" t="s">
        <v>188</v>
      </c>
      <c r="J642" s="42" t="s">
        <v>150</v>
      </c>
      <c r="K642" s="40" t="s">
        <v>3345</v>
      </c>
      <c r="L642" s="40" t="s">
        <v>3346</v>
      </c>
      <c r="M642" s="40" t="s">
        <v>140</v>
      </c>
      <c r="N642" s="40" t="s">
        <v>141</v>
      </c>
      <c r="O642" s="40" t="s">
        <v>3347</v>
      </c>
      <c r="P642" s="40" t="s">
        <v>143</v>
      </c>
      <c r="Q642" s="40" t="s">
        <v>159</v>
      </c>
      <c r="R642" s="40" t="s">
        <v>160</v>
      </c>
      <c r="S642" s="40" t="s">
        <v>1293</v>
      </c>
      <c r="T642" s="40" t="s">
        <v>1294</v>
      </c>
      <c r="U642" s="40" t="s">
        <v>76</v>
      </c>
      <c r="V642" s="40" t="s">
        <v>77</v>
      </c>
      <c r="W642" s="41" t="s">
        <v>29</v>
      </c>
      <c r="X642" s="41" t="s">
        <v>30</v>
      </c>
      <c r="Y642" s="41" t="s">
        <v>31</v>
      </c>
      <c r="Z642" s="41" t="s">
        <v>7528</v>
      </c>
      <c r="AA642" s="41" t="s">
        <v>32</v>
      </c>
      <c r="AB642" s="41" t="s">
        <v>32</v>
      </c>
      <c r="AC642" s="41" t="s">
        <v>32</v>
      </c>
      <c r="AD642" s="41" t="s">
        <v>189</v>
      </c>
      <c r="AE642" s="41"/>
      <c r="AF642" s="41"/>
      <c r="AG642" s="41" t="s">
        <v>190</v>
      </c>
      <c r="AH642" s="41"/>
      <c r="AI642" s="43"/>
      <c r="AJ642" s="41"/>
      <c r="AK642" s="43"/>
      <c r="AL642" s="41"/>
      <c r="AM642" s="41" t="s">
        <v>78</v>
      </c>
      <c r="AN642" s="41" t="s">
        <v>78</v>
      </c>
      <c r="AO642" s="41" t="s">
        <v>8326</v>
      </c>
      <c r="AP642" s="41" t="s">
        <v>1029</v>
      </c>
      <c r="AQ642" s="41"/>
      <c r="AR642" s="41" t="s">
        <v>10733</v>
      </c>
      <c r="AS642" s="41" t="s">
        <v>12626</v>
      </c>
      <c r="AT642" s="41" t="s">
        <v>1029</v>
      </c>
      <c r="AU642" s="40" t="s">
        <v>10728</v>
      </c>
      <c r="AV642" s="40" t="s">
        <v>486</v>
      </c>
      <c r="AW642" s="40" t="s">
        <v>10734</v>
      </c>
      <c r="AX642" s="40" t="s">
        <v>10735</v>
      </c>
    </row>
    <row r="643" spans="1:50" x14ac:dyDescent="0.2">
      <c r="A643" s="40" t="s">
        <v>12552</v>
      </c>
      <c r="B643" s="40" t="s">
        <v>12686</v>
      </c>
      <c r="C643" s="40" t="s">
        <v>12849</v>
      </c>
      <c r="D643" s="40" t="s">
        <v>187</v>
      </c>
      <c r="E643" s="48">
        <v>624780</v>
      </c>
      <c r="F643" s="48">
        <v>0</v>
      </c>
      <c r="G643" s="49">
        <v>624780</v>
      </c>
      <c r="H643" s="41" t="s">
        <v>558</v>
      </c>
      <c r="I643" s="41" t="s">
        <v>188</v>
      </c>
      <c r="J643" s="42" t="s">
        <v>150</v>
      </c>
      <c r="K643" s="40" t="s">
        <v>3037</v>
      </c>
      <c r="L643" s="40" t="s">
        <v>3038</v>
      </c>
      <c r="M643" s="40" t="s">
        <v>140</v>
      </c>
      <c r="N643" s="40" t="s">
        <v>141</v>
      </c>
      <c r="O643" s="40" t="s">
        <v>3039</v>
      </c>
      <c r="P643" s="40" t="s">
        <v>143</v>
      </c>
      <c r="Q643" s="40" t="s">
        <v>148</v>
      </c>
      <c r="R643" s="40" t="s">
        <v>149</v>
      </c>
      <c r="S643" s="40" t="s">
        <v>1203</v>
      </c>
      <c r="T643" s="40" t="s">
        <v>1204</v>
      </c>
      <c r="U643" s="40" t="s">
        <v>27</v>
      </c>
      <c r="V643" s="40" t="s">
        <v>28</v>
      </c>
      <c r="W643" s="41" t="s">
        <v>29</v>
      </c>
      <c r="X643" s="41" t="s">
        <v>30</v>
      </c>
      <c r="Y643" s="41" t="s">
        <v>31</v>
      </c>
      <c r="Z643" s="41" t="s">
        <v>7285</v>
      </c>
      <c r="AA643" s="41" t="s">
        <v>32</v>
      </c>
      <c r="AB643" s="41" t="s">
        <v>32</v>
      </c>
      <c r="AC643" s="41" t="s">
        <v>32</v>
      </c>
      <c r="AD643" s="41" t="s">
        <v>189</v>
      </c>
      <c r="AE643" s="41"/>
      <c r="AF643" s="41"/>
      <c r="AG643" s="41" t="s">
        <v>190</v>
      </c>
      <c r="AH643" s="41"/>
      <c r="AI643" s="43"/>
      <c r="AJ643" s="41"/>
      <c r="AK643" s="43"/>
      <c r="AL643" s="41"/>
      <c r="AM643" s="41" t="s">
        <v>35</v>
      </c>
      <c r="AN643" s="41" t="s">
        <v>35</v>
      </c>
      <c r="AO643" s="41" t="s">
        <v>6472</v>
      </c>
      <c r="AP643" s="41" t="s">
        <v>1029</v>
      </c>
      <c r="AQ643" s="41"/>
      <c r="AR643" s="41" t="s">
        <v>12551</v>
      </c>
      <c r="AS643" s="41" t="s">
        <v>12552</v>
      </c>
      <c r="AT643" s="41" t="s">
        <v>1029</v>
      </c>
      <c r="AU643" s="40" t="s">
        <v>9982</v>
      </c>
      <c r="AV643" s="40" t="s">
        <v>486</v>
      </c>
      <c r="AW643" s="40" t="s">
        <v>10004</v>
      </c>
      <c r="AX643" s="40" t="s">
        <v>10005</v>
      </c>
    </row>
    <row r="644" spans="1:50" x14ac:dyDescent="0.2">
      <c r="A644" s="40" t="s">
        <v>12554</v>
      </c>
      <c r="B644" s="40" t="s">
        <v>12686</v>
      </c>
      <c r="C644" s="40" t="s">
        <v>12871</v>
      </c>
      <c r="D644" s="40" t="s">
        <v>187</v>
      </c>
      <c r="E644" s="48">
        <v>664780</v>
      </c>
      <c r="F644" s="48">
        <v>0</v>
      </c>
      <c r="G644" s="49">
        <v>664780</v>
      </c>
      <c r="H644" s="41" t="s">
        <v>558</v>
      </c>
      <c r="I644" s="41" t="s">
        <v>188</v>
      </c>
      <c r="J644" s="42" t="s">
        <v>150</v>
      </c>
      <c r="K644" s="40" t="s">
        <v>2406</v>
      </c>
      <c r="L644" s="40" t="s">
        <v>2407</v>
      </c>
      <c r="M644" s="40" t="s">
        <v>140</v>
      </c>
      <c r="N644" s="40" t="s">
        <v>141</v>
      </c>
      <c r="O644" s="40" t="s">
        <v>2408</v>
      </c>
      <c r="P644" s="40" t="s">
        <v>143</v>
      </c>
      <c r="Q644" s="40" t="s">
        <v>151</v>
      </c>
      <c r="R644" s="40" t="s">
        <v>152</v>
      </c>
      <c r="S644" s="40" t="s">
        <v>1226</v>
      </c>
      <c r="T644" s="40" t="s">
        <v>1227</v>
      </c>
      <c r="U644" s="40" t="s">
        <v>27</v>
      </c>
      <c r="V644" s="40" t="s">
        <v>28</v>
      </c>
      <c r="W644" s="41" t="s">
        <v>29</v>
      </c>
      <c r="X644" s="41" t="s">
        <v>30</v>
      </c>
      <c r="Y644" s="41" t="s">
        <v>31</v>
      </c>
      <c r="Z644" s="41" t="s">
        <v>7287</v>
      </c>
      <c r="AA644" s="41" t="s">
        <v>32</v>
      </c>
      <c r="AB644" s="41" t="s">
        <v>32</v>
      </c>
      <c r="AC644" s="41" t="s">
        <v>32</v>
      </c>
      <c r="AD644" s="41" t="s">
        <v>189</v>
      </c>
      <c r="AE644" s="41"/>
      <c r="AF644" s="41"/>
      <c r="AG644" s="41" t="s">
        <v>190</v>
      </c>
      <c r="AH644" s="41"/>
      <c r="AI644" s="43"/>
      <c r="AJ644" s="41"/>
      <c r="AK644" s="43"/>
      <c r="AL644" s="41"/>
      <c r="AM644" s="41" t="s">
        <v>45</v>
      </c>
      <c r="AN644" s="41" t="s">
        <v>45</v>
      </c>
      <c r="AO644" s="41" t="s">
        <v>6509</v>
      </c>
      <c r="AP644" s="41" t="s">
        <v>1029</v>
      </c>
      <c r="AQ644" s="41"/>
      <c r="AR644" s="41" t="s">
        <v>12553</v>
      </c>
      <c r="AS644" s="41" t="s">
        <v>12554</v>
      </c>
      <c r="AT644" s="41" t="s">
        <v>1029</v>
      </c>
      <c r="AU644" s="40" t="s">
        <v>10024</v>
      </c>
      <c r="AV644" s="40" t="s">
        <v>486</v>
      </c>
      <c r="AW644" s="40" t="s">
        <v>10026</v>
      </c>
      <c r="AX644" s="40" t="s">
        <v>10027</v>
      </c>
    </row>
    <row r="645" spans="1:50" x14ac:dyDescent="0.2">
      <c r="A645" s="40" t="s">
        <v>12559</v>
      </c>
      <c r="B645" s="40" t="s">
        <v>12686</v>
      </c>
      <c r="C645" s="40" t="s">
        <v>12887</v>
      </c>
      <c r="D645" s="40" t="s">
        <v>187</v>
      </c>
      <c r="E645" s="48">
        <v>1279560</v>
      </c>
      <c r="F645" s="48">
        <v>0</v>
      </c>
      <c r="G645" s="49">
        <v>1279560</v>
      </c>
      <c r="H645" s="41" t="s">
        <v>558</v>
      </c>
      <c r="I645" s="41" t="s">
        <v>188</v>
      </c>
      <c r="J645" s="42" t="s">
        <v>150</v>
      </c>
      <c r="K645" s="40" t="s">
        <v>1547</v>
      </c>
      <c r="L645" s="40" t="s">
        <v>1548</v>
      </c>
      <c r="M645" s="40" t="s">
        <v>140</v>
      </c>
      <c r="N645" s="40" t="s">
        <v>141</v>
      </c>
      <c r="O645" s="40" t="s">
        <v>1549</v>
      </c>
      <c r="P645" s="40" t="s">
        <v>143</v>
      </c>
      <c r="Q645" s="40" t="s">
        <v>159</v>
      </c>
      <c r="R645" s="40" t="s">
        <v>160</v>
      </c>
      <c r="S645" s="40" t="s">
        <v>1334</v>
      </c>
      <c r="T645" s="40" t="s">
        <v>1335</v>
      </c>
      <c r="U645" s="40" t="s">
        <v>27</v>
      </c>
      <c r="V645" s="40" t="s">
        <v>28</v>
      </c>
      <c r="W645" s="41" t="s">
        <v>29</v>
      </c>
      <c r="X645" s="41" t="s">
        <v>30</v>
      </c>
      <c r="Y645" s="41" t="s">
        <v>31</v>
      </c>
      <c r="Z645" s="41" t="s">
        <v>12557</v>
      </c>
      <c r="AA645" s="41" t="s">
        <v>32</v>
      </c>
      <c r="AB645" s="41" t="s">
        <v>32</v>
      </c>
      <c r="AC645" s="41" t="s">
        <v>32</v>
      </c>
      <c r="AD645" s="41" t="s">
        <v>189</v>
      </c>
      <c r="AE645" s="41"/>
      <c r="AF645" s="41"/>
      <c r="AG645" s="41" t="s">
        <v>190</v>
      </c>
      <c r="AH645" s="41"/>
      <c r="AI645" s="43"/>
      <c r="AJ645" s="41"/>
      <c r="AK645" s="43"/>
      <c r="AL645" s="41"/>
      <c r="AM645" s="41" t="s">
        <v>93</v>
      </c>
      <c r="AN645" s="41" t="s">
        <v>93</v>
      </c>
      <c r="AO645" s="41" t="s">
        <v>6515</v>
      </c>
      <c r="AP645" s="41" t="s">
        <v>1029</v>
      </c>
      <c r="AQ645" s="41"/>
      <c r="AR645" s="41" t="s">
        <v>12558</v>
      </c>
      <c r="AS645" s="41" t="s">
        <v>12559</v>
      </c>
      <c r="AT645" s="41" t="s">
        <v>1029</v>
      </c>
      <c r="AU645" s="40" t="s">
        <v>10024</v>
      </c>
      <c r="AV645" s="40" t="s">
        <v>486</v>
      </c>
      <c r="AW645" s="40" t="s">
        <v>10040</v>
      </c>
      <c r="AX645" s="40" t="s">
        <v>10041</v>
      </c>
    </row>
    <row r="646" spans="1:50" x14ac:dyDescent="0.2">
      <c r="A646" s="40" t="s">
        <v>12561</v>
      </c>
      <c r="B646" s="40" t="s">
        <v>12686</v>
      </c>
      <c r="C646" s="40" t="s">
        <v>12888</v>
      </c>
      <c r="D646" s="40" t="s">
        <v>187</v>
      </c>
      <c r="E646" s="48">
        <v>967170</v>
      </c>
      <c r="F646" s="48">
        <v>0</v>
      </c>
      <c r="G646" s="49">
        <v>967170</v>
      </c>
      <c r="H646" s="41" t="s">
        <v>558</v>
      </c>
      <c r="I646" s="41" t="s">
        <v>188</v>
      </c>
      <c r="J646" s="42" t="s">
        <v>150</v>
      </c>
      <c r="K646" s="40" t="s">
        <v>2582</v>
      </c>
      <c r="L646" s="40" t="s">
        <v>2583</v>
      </c>
      <c r="M646" s="40" t="s">
        <v>140</v>
      </c>
      <c r="N646" s="40" t="s">
        <v>141</v>
      </c>
      <c r="O646" s="40" t="s">
        <v>2584</v>
      </c>
      <c r="P646" s="40" t="s">
        <v>143</v>
      </c>
      <c r="Q646" s="40" t="s">
        <v>159</v>
      </c>
      <c r="R646" s="40" t="s">
        <v>160</v>
      </c>
      <c r="S646" s="40" t="s">
        <v>1325</v>
      </c>
      <c r="T646" s="40" t="s">
        <v>1326</v>
      </c>
      <c r="U646" s="40" t="s">
        <v>27</v>
      </c>
      <c r="V646" s="40" t="s">
        <v>28</v>
      </c>
      <c r="W646" s="41" t="s">
        <v>29</v>
      </c>
      <c r="X646" s="41" t="s">
        <v>30</v>
      </c>
      <c r="Y646" s="41" t="s">
        <v>31</v>
      </c>
      <c r="Z646" s="41" t="s">
        <v>7543</v>
      </c>
      <c r="AA646" s="41" t="s">
        <v>32</v>
      </c>
      <c r="AB646" s="41" t="s">
        <v>32</v>
      </c>
      <c r="AC646" s="41" t="s">
        <v>32</v>
      </c>
      <c r="AD646" s="41" t="s">
        <v>189</v>
      </c>
      <c r="AE646" s="41"/>
      <c r="AF646" s="41"/>
      <c r="AG646" s="41" t="s">
        <v>190</v>
      </c>
      <c r="AH646" s="41"/>
      <c r="AI646" s="43"/>
      <c r="AJ646" s="41"/>
      <c r="AK646" s="43"/>
      <c r="AL646" s="41"/>
      <c r="AM646" s="41" t="s">
        <v>88</v>
      </c>
      <c r="AN646" s="41" t="s">
        <v>88</v>
      </c>
      <c r="AO646" s="41" t="s">
        <v>6517</v>
      </c>
      <c r="AP646" s="41" t="s">
        <v>1029</v>
      </c>
      <c r="AQ646" s="41"/>
      <c r="AR646" s="41" t="s">
        <v>12560</v>
      </c>
      <c r="AS646" s="41" t="s">
        <v>12561</v>
      </c>
      <c r="AT646" s="41" t="s">
        <v>1029</v>
      </c>
      <c r="AU646" s="40" t="s">
        <v>10024</v>
      </c>
      <c r="AV646" s="40" t="s">
        <v>486</v>
      </c>
      <c r="AW646" s="40" t="s">
        <v>10043</v>
      </c>
      <c r="AX646" s="40" t="s">
        <v>10044</v>
      </c>
    </row>
    <row r="647" spans="1:50" x14ac:dyDescent="0.2">
      <c r="A647" s="40" t="s">
        <v>12563</v>
      </c>
      <c r="B647" s="40" t="s">
        <v>12686</v>
      </c>
      <c r="C647" s="40" t="s">
        <v>12889</v>
      </c>
      <c r="D647" s="40" t="s">
        <v>187</v>
      </c>
      <c r="E647" s="48">
        <v>332390</v>
      </c>
      <c r="F647" s="48">
        <v>0</v>
      </c>
      <c r="G647" s="49">
        <v>332390</v>
      </c>
      <c r="H647" s="41" t="s">
        <v>558</v>
      </c>
      <c r="I647" s="41" t="s">
        <v>188</v>
      </c>
      <c r="J647" s="42" t="s">
        <v>150</v>
      </c>
      <c r="K647" s="40" t="s">
        <v>2478</v>
      </c>
      <c r="L647" s="40" t="s">
        <v>2479</v>
      </c>
      <c r="M647" s="40" t="s">
        <v>140</v>
      </c>
      <c r="N647" s="40" t="s">
        <v>141</v>
      </c>
      <c r="O647" s="40" t="s">
        <v>2480</v>
      </c>
      <c r="P647" s="40" t="s">
        <v>143</v>
      </c>
      <c r="Q647" s="40" t="s">
        <v>151</v>
      </c>
      <c r="R647" s="40" t="s">
        <v>152</v>
      </c>
      <c r="S647" s="40" t="s">
        <v>1226</v>
      </c>
      <c r="T647" s="40" t="s">
        <v>1227</v>
      </c>
      <c r="U647" s="40" t="s">
        <v>27</v>
      </c>
      <c r="V647" s="40" t="s">
        <v>28</v>
      </c>
      <c r="W647" s="41" t="s">
        <v>29</v>
      </c>
      <c r="X647" s="41" t="s">
        <v>30</v>
      </c>
      <c r="Y647" s="41" t="s">
        <v>31</v>
      </c>
      <c r="Z647" s="41" t="s">
        <v>7340</v>
      </c>
      <c r="AA647" s="41" t="s">
        <v>32</v>
      </c>
      <c r="AB647" s="41" t="s">
        <v>32</v>
      </c>
      <c r="AC647" s="41" t="s">
        <v>32</v>
      </c>
      <c r="AD647" s="41" t="s">
        <v>189</v>
      </c>
      <c r="AE647" s="41"/>
      <c r="AF647" s="41"/>
      <c r="AG647" s="41" t="s">
        <v>190</v>
      </c>
      <c r="AH647" s="41"/>
      <c r="AI647" s="43"/>
      <c r="AJ647" s="41"/>
      <c r="AK647" s="43"/>
      <c r="AL647" s="41"/>
      <c r="AM647" s="41" t="s">
        <v>45</v>
      </c>
      <c r="AN647" s="41" t="s">
        <v>45</v>
      </c>
      <c r="AO647" s="41" t="s">
        <v>6519</v>
      </c>
      <c r="AP647" s="41" t="s">
        <v>1029</v>
      </c>
      <c r="AQ647" s="41"/>
      <c r="AR647" s="41" t="s">
        <v>12562</v>
      </c>
      <c r="AS647" s="41" t="s">
        <v>12563</v>
      </c>
      <c r="AT647" s="41" t="s">
        <v>1029</v>
      </c>
      <c r="AU647" s="40" t="s">
        <v>10024</v>
      </c>
      <c r="AV647" s="40" t="s">
        <v>486</v>
      </c>
      <c r="AW647" s="40" t="s">
        <v>10046</v>
      </c>
      <c r="AX647" s="40" t="s">
        <v>10047</v>
      </c>
    </row>
    <row r="648" spans="1:50" x14ac:dyDescent="0.2">
      <c r="A648" s="40" t="s">
        <v>12566</v>
      </c>
      <c r="B648" s="40" t="s">
        <v>12686</v>
      </c>
      <c r="C648" s="40" t="s">
        <v>12851</v>
      </c>
      <c r="D648" s="40" t="s">
        <v>187</v>
      </c>
      <c r="E648" s="48">
        <v>624780</v>
      </c>
      <c r="F648" s="48">
        <v>0</v>
      </c>
      <c r="G648" s="49">
        <v>624780</v>
      </c>
      <c r="H648" s="41" t="s">
        <v>558</v>
      </c>
      <c r="I648" s="41" t="s">
        <v>188</v>
      </c>
      <c r="J648" s="42" t="s">
        <v>150</v>
      </c>
      <c r="K648" s="40" t="s">
        <v>2990</v>
      </c>
      <c r="L648" s="40" t="s">
        <v>2991</v>
      </c>
      <c r="M648" s="40" t="s">
        <v>140</v>
      </c>
      <c r="N648" s="40" t="s">
        <v>141</v>
      </c>
      <c r="O648" s="40" t="s">
        <v>2992</v>
      </c>
      <c r="P648" s="40" t="s">
        <v>143</v>
      </c>
      <c r="Q648" s="40" t="s">
        <v>151</v>
      </c>
      <c r="R648" s="40" t="s">
        <v>152</v>
      </c>
      <c r="S648" s="40" t="s">
        <v>1203</v>
      </c>
      <c r="T648" s="40" t="s">
        <v>1204</v>
      </c>
      <c r="U648" s="40" t="s">
        <v>27</v>
      </c>
      <c r="V648" s="40" t="s">
        <v>28</v>
      </c>
      <c r="W648" s="41" t="s">
        <v>29</v>
      </c>
      <c r="X648" s="41" t="s">
        <v>30</v>
      </c>
      <c r="Y648" s="41" t="s">
        <v>31</v>
      </c>
      <c r="Z648" s="41" t="s">
        <v>7285</v>
      </c>
      <c r="AA648" s="41" t="s">
        <v>32</v>
      </c>
      <c r="AB648" s="41" t="s">
        <v>32</v>
      </c>
      <c r="AC648" s="41" t="s">
        <v>32</v>
      </c>
      <c r="AD648" s="41" t="s">
        <v>189</v>
      </c>
      <c r="AE648" s="41"/>
      <c r="AF648" s="41"/>
      <c r="AG648" s="41" t="s">
        <v>190</v>
      </c>
      <c r="AH648" s="41"/>
      <c r="AI648" s="43"/>
      <c r="AJ648" s="41"/>
      <c r="AK648" s="43"/>
      <c r="AL648" s="41"/>
      <c r="AM648" s="41" t="s">
        <v>35</v>
      </c>
      <c r="AN648" s="41" t="s">
        <v>35</v>
      </c>
      <c r="AO648" s="41" t="s">
        <v>6523</v>
      </c>
      <c r="AP648" s="41" t="s">
        <v>1029</v>
      </c>
      <c r="AQ648" s="41"/>
      <c r="AR648" s="41" t="s">
        <v>12565</v>
      </c>
      <c r="AS648" s="41" t="s">
        <v>12566</v>
      </c>
      <c r="AT648" s="41" t="s">
        <v>1029</v>
      </c>
      <c r="AU648" s="40" t="s">
        <v>10024</v>
      </c>
      <c r="AV648" s="40" t="s">
        <v>486</v>
      </c>
      <c r="AW648" s="40" t="s">
        <v>10053</v>
      </c>
      <c r="AX648" s="40" t="s">
        <v>10054</v>
      </c>
    </row>
    <row r="649" spans="1:50" x14ac:dyDescent="0.2">
      <c r="A649" s="40" t="s">
        <v>12568</v>
      </c>
      <c r="B649" s="40" t="s">
        <v>12686</v>
      </c>
      <c r="C649" s="40" t="s">
        <v>12890</v>
      </c>
      <c r="D649" s="40" t="s">
        <v>187</v>
      </c>
      <c r="E649" s="48">
        <v>664780</v>
      </c>
      <c r="F649" s="48">
        <v>0</v>
      </c>
      <c r="G649" s="49">
        <v>664780</v>
      </c>
      <c r="H649" s="41" t="s">
        <v>558</v>
      </c>
      <c r="I649" s="41" t="s">
        <v>188</v>
      </c>
      <c r="J649" s="42" t="s">
        <v>150</v>
      </c>
      <c r="K649" s="40" t="s">
        <v>2973</v>
      </c>
      <c r="L649" s="40" t="s">
        <v>2974</v>
      </c>
      <c r="M649" s="40" t="s">
        <v>140</v>
      </c>
      <c r="N649" s="40" t="s">
        <v>141</v>
      </c>
      <c r="O649" s="40" t="s">
        <v>2975</v>
      </c>
      <c r="P649" s="40" t="s">
        <v>143</v>
      </c>
      <c r="Q649" s="40" t="s">
        <v>157</v>
      </c>
      <c r="R649" s="40" t="s">
        <v>158</v>
      </c>
      <c r="S649" s="40" t="s">
        <v>1203</v>
      </c>
      <c r="T649" s="40" t="s">
        <v>1204</v>
      </c>
      <c r="U649" s="40" t="s">
        <v>27</v>
      </c>
      <c r="V649" s="40" t="s">
        <v>28</v>
      </c>
      <c r="W649" s="41" t="s">
        <v>29</v>
      </c>
      <c r="X649" s="41" t="s">
        <v>30</v>
      </c>
      <c r="Y649" s="41" t="s">
        <v>31</v>
      </c>
      <c r="Z649" s="41" t="s">
        <v>7287</v>
      </c>
      <c r="AA649" s="41" t="s">
        <v>32</v>
      </c>
      <c r="AB649" s="41" t="s">
        <v>32</v>
      </c>
      <c r="AC649" s="41" t="s">
        <v>32</v>
      </c>
      <c r="AD649" s="41" t="s">
        <v>189</v>
      </c>
      <c r="AE649" s="41"/>
      <c r="AF649" s="41"/>
      <c r="AG649" s="41" t="s">
        <v>190</v>
      </c>
      <c r="AH649" s="41"/>
      <c r="AI649" s="43"/>
      <c r="AJ649" s="41"/>
      <c r="AK649" s="43"/>
      <c r="AL649" s="41"/>
      <c r="AM649" s="41" t="s">
        <v>35</v>
      </c>
      <c r="AN649" s="41" t="s">
        <v>35</v>
      </c>
      <c r="AO649" s="41" t="s">
        <v>6525</v>
      </c>
      <c r="AP649" s="41" t="s">
        <v>1029</v>
      </c>
      <c r="AQ649" s="41"/>
      <c r="AR649" s="41" t="s">
        <v>12567</v>
      </c>
      <c r="AS649" s="41" t="s">
        <v>12568</v>
      </c>
      <c r="AT649" s="41" t="s">
        <v>1029</v>
      </c>
      <c r="AU649" s="40" t="s">
        <v>10024</v>
      </c>
      <c r="AV649" s="40" t="s">
        <v>486</v>
      </c>
      <c r="AW649" s="40" t="s">
        <v>10056</v>
      </c>
      <c r="AX649" s="40" t="s">
        <v>10057</v>
      </c>
    </row>
    <row r="650" spans="1:50" x14ac:dyDescent="0.2">
      <c r="A650" s="40" t="s">
        <v>12570</v>
      </c>
      <c r="B650" s="40" t="s">
        <v>12686</v>
      </c>
      <c r="C650" s="40" t="s">
        <v>12891</v>
      </c>
      <c r="D650" s="40" t="s">
        <v>187</v>
      </c>
      <c r="E650" s="48">
        <v>624780</v>
      </c>
      <c r="F650" s="48">
        <v>0</v>
      </c>
      <c r="G650" s="49">
        <v>624780</v>
      </c>
      <c r="H650" s="41" t="s">
        <v>558</v>
      </c>
      <c r="I650" s="41" t="s">
        <v>188</v>
      </c>
      <c r="J650" s="42" t="s">
        <v>150</v>
      </c>
      <c r="K650" s="40" t="s">
        <v>2979</v>
      </c>
      <c r="L650" s="40" t="s">
        <v>2980</v>
      </c>
      <c r="M650" s="40" t="s">
        <v>140</v>
      </c>
      <c r="N650" s="40" t="s">
        <v>141</v>
      </c>
      <c r="O650" s="40" t="s">
        <v>2981</v>
      </c>
      <c r="P650" s="40" t="s">
        <v>143</v>
      </c>
      <c r="Q650" s="40" t="s">
        <v>276</v>
      </c>
      <c r="R650" s="40" t="s">
        <v>277</v>
      </c>
      <c r="S650" s="40" t="s">
        <v>1203</v>
      </c>
      <c r="T650" s="40" t="s">
        <v>1204</v>
      </c>
      <c r="U650" s="40" t="s">
        <v>27</v>
      </c>
      <c r="V650" s="40" t="s">
        <v>28</v>
      </c>
      <c r="W650" s="41" t="s">
        <v>29</v>
      </c>
      <c r="X650" s="41" t="s">
        <v>30</v>
      </c>
      <c r="Y650" s="41" t="s">
        <v>31</v>
      </c>
      <c r="Z650" s="41" t="s">
        <v>7285</v>
      </c>
      <c r="AA650" s="41" t="s">
        <v>32</v>
      </c>
      <c r="AB650" s="41" t="s">
        <v>32</v>
      </c>
      <c r="AC650" s="41" t="s">
        <v>32</v>
      </c>
      <c r="AD650" s="41" t="s">
        <v>189</v>
      </c>
      <c r="AE650" s="41"/>
      <c r="AF650" s="41"/>
      <c r="AG650" s="41" t="s">
        <v>190</v>
      </c>
      <c r="AH650" s="41"/>
      <c r="AI650" s="43"/>
      <c r="AJ650" s="41"/>
      <c r="AK650" s="43"/>
      <c r="AL650" s="41"/>
      <c r="AM650" s="41" t="s">
        <v>35</v>
      </c>
      <c r="AN650" s="41" t="s">
        <v>35</v>
      </c>
      <c r="AO650" s="41" t="s">
        <v>6527</v>
      </c>
      <c r="AP650" s="41" t="s">
        <v>1029</v>
      </c>
      <c r="AQ650" s="41"/>
      <c r="AR650" s="41" t="s">
        <v>12569</v>
      </c>
      <c r="AS650" s="41" t="s">
        <v>12570</v>
      </c>
      <c r="AT650" s="41" t="s">
        <v>1029</v>
      </c>
      <c r="AU650" s="40" t="s">
        <v>10024</v>
      </c>
      <c r="AV650" s="40" t="s">
        <v>486</v>
      </c>
      <c r="AW650" s="40" t="s">
        <v>10059</v>
      </c>
      <c r="AX650" s="40" t="s">
        <v>10060</v>
      </c>
    </row>
    <row r="651" spans="1:50" x14ac:dyDescent="0.2">
      <c r="A651" s="40" t="s">
        <v>12572</v>
      </c>
      <c r="B651" s="40" t="s">
        <v>12686</v>
      </c>
      <c r="C651" s="40" t="s">
        <v>12862</v>
      </c>
      <c r="D651" s="40" t="s">
        <v>187</v>
      </c>
      <c r="E651" s="48">
        <v>644780</v>
      </c>
      <c r="F651" s="48">
        <v>0</v>
      </c>
      <c r="G651" s="49">
        <v>644780</v>
      </c>
      <c r="H651" s="41" t="s">
        <v>558</v>
      </c>
      <c r="I651" s="41" t="s">
        <v>188</v>
      </c>
      <c r="J651" s="42" t="s">
        <v>150</v>
      </c>
      <c r="K651" s="40" t="s">
        <v>3049</v>
      </c>
      <c r="L651" s="40" t="s">
        <v>3050</v>
      </c>
      <c r="M651" s="40" t="s">
        <v>140</v>
      </c>
      <c r="N651" s="40" t="s">
        <v>141</v>
      </c>
      <c r="O651" s="40" t="s">
        <v>3051</v>
      </c>
      <c r="P651" s="40" t="s">
        <v>143</v>
      </c>
      <c r="Q651" s="40" t="s">
        <v>157</v>
      </c>
      <c r="R651" s="40" t="s">
        <v>158</v>
      </c>
      <c r="S651" s="40" t="s">
        <v>1203</v>
      </c>
      <c r="T651" s="40" t="s">
        <v>1204</v>
      </c>
      <c r="U651" s="40" t="s">
        <v>27</v>
      </c>
      <c r="V651" s="40" t="s">
        <v>28</v>
      </c>
      <c r="W651" s="41" t="s">
        <v>29</v>
      </c>
      <c r="X651" s="41" t="s">
        <v>30</v>
      </c>
      <c r="Y651" s="41" t="s">
        <v>31</v>
      </c>
      <c r="Z651" s="41" t="s">
        <v>7296</v>
      </c>
      <c r="AA651" s="41" t="s">
        <v>32</v>
      </c>
      <c r="AB651" s="41" t="s">
        <v>32</v>
      </c>
      <c r="AC651" s="41" t="s">
        <v>32</v>
      </c>
      <c r="AD651" s="41" t="s">
        <v>189</v>
      </c>
      <c r="AE651" s="41"/>
      <c r="AF651" s="41"/>
      <c r="AG651" s="41" t="s">
        <v>190</v>
      </c>
      <c r="AH651" s="41"/>
      <c r="AI651" s="43"/>
      <c r="AJ651" s="41"/>
      <c r="AK651" s="43"/>
      <c r="AL651" s="41"/>
      <c r="AM651" s="41" t="s">
        <v>35</v>
      </c>
      <c r="AN651" s="41" t="s">
        <v>35</v>
      </c>
      <c r="AO651" s="41" t="s">
        <v>7920</v>
      </c>
      <c r="AP651" s="41" t="s">
        <v>1029</v>
      </c>
      <c r="AQ651" s="41"/>
      <c r="AR651" s="41" t="s">
        <v>12571</v>
      </c>
      <c r="AS651" s="41" t="s">
        <v>12572</v>
      </c>
      <c r="AT651" s="41" t="s">
        <v>1029</v>
      </c>
      <c r="AU651" s="40" t="s">
        <v>10024</v>
      </c>
      <c r="AV651" s="40" t="s">
        <v>486</v>
      </c>
      <c r="AW651" s="40" t="s">
        <v>10062</v>
      </c>
      <c r="AX651" s="40" t="s">
        <v>10063</v>
      </c>
    </row>
    <row r="652" spans="1:50" x14ac:dyDescent="0.2">
      <c r="A652" s="40" t="s">
        <v>12574</v>
      </c>
      <c r="B652" s="40" t="s">
        <v>12686</v>
      </c>
      <c r="C652" s="40" t="s">
        <v>12892</v>
      </c>
      <c r="D652" s="40" t="s">
        <v>187</v>
      </c>
      <c r="E652" s="48">
        <v>624780</v>
      </c>
      <c r="F652" s="48">
        <v>0</v>
      </c>
      <c r="G652" s="49">
        <v>624780</v>
      </c>
      <c r="H652" s="41" t="s">
        <v>558</v>
      </c>
      <c r="I652" s="41" t="s">
        <v>188</v>
      </c>
      <c r="J652" s="42" t="s">
        <v>150</v>
      </c>
      <c r="K652" s="40" t="s">
        <v>3014</v>
      </c>
      <c r="L652" s="40" t="s">
        <v>3015</v>
      </c>
      <c r="M652" s="40" t="s">
        <v>140</v>
      </c>
      <c r="N652" s="40" t="s">
        <v>141</v>
      </c>
      <c r="O652" s="40" t="s">
        <v>3016</v>
      </c>
      <c r="P652" s="40" t="s">
        <v>143</v>
      </c>
      <c r="Q652" s="40" t="s">
        <v>148</v>
      </c>
      <c r="R652" s="40" t="s">
        <v>149</v>
      </c>
      <c r="S652" s="40" t="s">
        <v>1203</v>
      </c>
      <c r="T652" s="40" t="s">
        <v>1204</v>
      </c>
      <c r="U652" s="40" t="s">
        <v>27</v>
      </c>
      <c r="V652" s="40" t="s">
        <v>28</v>
      </c>
      <c r="W652" s="41" t="s">
        <v>29</v>
      </c>
      <c r="X652" s="41" t="s">
        <v>30</v>
      </c>
      <c r="Y652" s="41" t="s">
        <v>31</v>
      </c>
      <c r="Z652" s="41" t="s">
        <v>7285</v>
      </c>
      <c r="AA652" s="41" t="s">
        <v>32</v>
      </c>
      <c r="AB652" s="41" t="s">
        <v>32</v>
      </c>
      <c r="AC652" s="41" t="s">
        <v>32</v>
      </c>
      <c r="AD652" s="41" t="s">
        <v>189</v>
      </c>
      <c r="AE652" s="41"/>
      <c r="AF652" s="41"/>
      <c r="AG652" s="41" t="s">
        <v>190</v>
      </c>
      <c r="AH652" s="41"/>
      <c r="AI652" s="43"/>
      <c r="AJ652" s="41"/>
      <c r="AK652" s="43"/>
      <c r="AL652" s="41"/>
      <c r="AM652" s="41" t="s">
        <v>35</v>
      </c>
      <c r="AN652" s="41" t="s">
        <v>35</v>
      </c>
      <c r="AO652" s="41" t="s">
        <v>7924</v>
      </c>
      <c r="AP652" s="41" t="s">
        <v>1029</v>
      </c>
      <c r="AQ652" s="41"/>
      <c r="AR652" s="41" t="s">
        <v>12573</v>
      </c>
      <c r="AS652" s="41" t="s">
        <v>12574</v>
      </c>
      <c r="AT652" s="41" t="s">
        <v>1029</v>
      </c>
      <c r="AU652" s="40" t="s">
        <v>10024</v>
      </c>
      <c r="AV652" s="40" t="s">
        <v>486</v>
      </c>
      <c r="AW652" s="40" t="s">
        <v>10065</v>
      </c>
      <c r="AX652" s="40" t="s">
        <v>10066</v>
      </c>
    </row>
    <row r="653" spans="1:50" x14ac:dyDescent="0.2">
      <c r="A653" s="40" t="s">
        <v>12576</v>
      </c>
      <c r="B653" s="40" t="s">
        <v>12686</v>
      </c>
      <c r="C653" s="40" t="s">
        <v>12892</v>
      </c>
      <c r="D653" s="40" t="s">
        <v>187</v>
      </c>
      <c r="E653" s="48">
        <v>624780</v>
      </c>
      <c r="F653" s="48">
        <v>0</v>
      </c>
      <c r="G653" s="49">
        <v>624780</v>
      </c>
      <c r="H653" s="41" t="s">
        <v>558</v>
      </c>
      <c r="I653" s="41" t="s">
        <v>188</v>
      </c>
      <c r="J653" s="42" t="s">
        <v>150</v>
      </c>
      <c r="K653" s="40" t="s">
        <v>3008</v>
      </c>
      <c r="L653" s="40" t="s">
        <v>3009</v>
      </c>
      <c r="M653" s="40" t="s">
        <v>140</v>
      </c>
      <c r="N653" s="40" t="s">
        <v>141</v>
      </c>
      <c r="O653" s="40" t="s">
        <v>3010</v>
      </c>
      <c r="P653" s="40" t="s">
        <v>143</v>
      </c>
      <c r="Q653" s="40" t="s">
        <v>148</v>
      </c>
      <c r="R653" s="40" t="s">
        <v>149</v>
      </c>
      <c r="S653" s="40" t="s">
        <v>1203</v>
      </c>
      <c r="T653" s="40" t="s">
        <v>1204</v>
      </c>
      <c r="U653" s="40" t="s">
        <v>27</v>
      </c>
      <c r="V653" s="40" t="s">
        <v>28</v>
      </c>
      <c r="W653" s="41" t="s">
        <v>29</v>
      </c>
      <c r="X653" s="41" t="s">
        <v>30</v>
      </c>
      <c r="Y653" s="41" t="s">
        <v>31</v>
      </c>
      <c r="Z653" s="41" t="s">
        <v>7285</v>
      </c>
      <c r="AA653" s="41" t="s">
        <v>32</v>
      </c>
      <c r="AB653" s="41" t="s">
        <v>32</v>
      </c>
      <c r="AC653" s="41" t="s">
        <v>32</v>
      </c>
      <c r="AD653" s="41" t="s">
        <v>189</v>
      </c>
      <c r="AE653" s="41"/>
      <c r="AF653" s="41"/>
      <c r="AG653" s="41" t="s">
        <v>190</v>
      </c>
      <c r="AH653" s="41"/>
      <c r="AI653" s="43"/>
      <c r="AJ653" s="41"/>
      <c r="AK653" s="43"/>
      <c r="AL653" s="41"/>
      <c r="AM653" s="41" t="s">
        <v>35</v>
      </c>
      <c r="AN653" s="41" t="s">
        <v>35</v>
      </c>
      <c r="AO653" s="41" t="s">
        <v>7927</v>
      </c>
      <c r="AP653" s="41" t="s">
        <v>1029</v>
      </c>
      <c r="AQ653" s="41"/>
      <c r="AR653" s="41" t="s">
        <v>12575</v>
      </c>
      <c r="AS653" s="41" t="s">
        <v>12576</v>
      </c>
      <c r="AT653" s="41" t="s">
        <v>1029</v>
      </c>
      <c r="AU653" s="40" t="s">
        <v>10024</v>
      </c>
      <c r="AV653" s="40" t="s">
        <v>486</v>
      </c>
      <c r="AW653" s="40" t="s">
        <v>10068</v>
      </c>
      <c r="AX653" s="40" t="s">
        <v>10069</v>
      </c>
    </row>
    <row r="654" spans="1:50" x14ac:dyDescent="0.2">
      <c r="A654" s="40" t="s">
        <v>12579</v>
      </c>
      <c r="B654" s="40" t="s">
        <v>12686</v>
      </c>
      <c r="C654" s="40" t="s">
        <v>12893</v>
      </c>
      <c r="D654" s="40" t="s">
        <v>187</v>
      </c>
      <c r="E654" s="48">
        <v>654780</v>
      </c>
      <c r="F654" s="48">
        <v>0</v>
      </c>
      <c r="G654" s="49">
        <v>654780</v>
      </c>
      <c r="H654" s="41" t="s">
        <v>558</v>
      </c>
      <c r="I654" s="41" t="s">
        <v>188</v>
      </c>
      <c r="J654" s="42" t="s">
        <v>150</v>
      </c>
      <c r="K654" s="40" t="s">
        <v>2985</v>
      </c>
      <c r="L654" s="40" t="s">
        <v>2986</v>
      </c>
      <c r="M654" s="40" t="s">
        <v>140</v>
      </c>
      <c r="N654" s="40" t="s">
        <v>141</v>
      </c>
      <c r="O654" s="40" t="s">
        <v>2987</v>
      </c>
      <c r="P654" s="40" t="s">
        <v>143</v>
      </c>
      <c r="Q654" s="40" t="s">
        <v>157</v>
      </c>
      <c r="R654" s="40" t="s">
        <v>158</v>
      </c>
      <c r="S654" s="40" t="s">
        <v>1203</v>
      </c>
      <c r="T654" s="40" t="s">
        <v>1204</v>
      </c>
      <c r="U654" s="40" t="s">
        <v>27</v>
      </c>
      <c r="V654" s="40" t="s">
        <v>28</v>
      </c>
      <c r="W654" s="41" t="s">
        <v>29</v>
      </c>
      <c r="X654" s="41" t="s">
        <v>30</v>
      </c>
      <c r="Y654" s="41" t="s">
        <v>31</v>
      </c>
      <c r="Z654" s="41" t="s">
        <v>12577</v>
      </c>
      <c r="AA654" s="41" t="s">
        <v>32</v>
      </c>
      <c r="AB654" s="41" t="s">
        <v>32</v>
      </c>
      <c r="AC654" s="41" t="s">
        <v>32</v>
      </c>
      <c r="AD654" s="41" t="s">
        <v>189</v>
      </c>
      <c r="AE654" s="41"/>
      <c r="AF654" s="41"/>
      <c r="AG654" s="41" t="s">
        <v>190</v>
      </c>
      <c r="AH654" s="41"/>
      <c r="AI654" s="43"/>
      <c r="AJ654" s="41"/>
      <c r="AK654" s="43"/>
      <c r="AL654" s="41"/>
      <c r="AM654" s="41" t="s">
        <v>35</v>
      </c>
      <c r="AN654" s="41" t="s">
        <v>35</v>
      </c>
      <c r="AO654" s="41" t="s">
        <v>7930</v>
      </c>
      <c r="AP654" s="41" t="s">
        <v>1029</v>
      </c>
      <c r="AQ654" s="41"/>
      <c r="AR654" s="41" t="s">
        <v>12578</v>
      </c>
      <c r="AS654" s="41" t="s">
        <v>12579</v>
      </c>
      <c r="AT654" s="41" t="s">
        <v>1029</v>
      </c>
      <c r="AU654" s="40" t="s">
        <v>10024</v>
      </c>
      <c r="AV654" s="40" t="s">
        <v>486</v>
      </c>
      <c r="AW654" s="40" t="s">
        <v>10071</v>
      </c>
      <c r="AX654" s="40" t="s">
        <v>10072</v>
      </c>
    </row>
    <row r="655" spans="1:50" x14ac:dyDescent="0.2">
      <c r="A655" s="40" t="s">
        <v>12581</v>
      </c>
      <c r="B655" s="40" t="s">
        <v>12686</v>
      </c>
      <c r="C655" s="40" t="s">
        <v>12894</v>
      </c>
      <c r="D655" s="40" t="s">
        <v>187</v>
      </c>
      <c r="E655" s="48">
        <v>322390</v>
      </c>
      <c r="F655" s="48">
        <v>0</v>
      </c>
      <c r="G655" s="49">
        <v>322390</v>
      </c>
      <c r="H655" s="41" t="s">
        <v>558</v>
      </c>
      <c r="I655" s="41" t="s">
        <v>188</v>
      </c>
      <c r="J655" s="42" t="s">
        <v>150</v>
      </c>
      <c r="K655" s="40" t="s">
        <v>2394</v>
      </c>
      <c r="L655" s="40" t="s">
        <v>2395</v>
      </c>
      <c r="M655" s="40" t="s">
        <v>140</v>
      </c>
      <c r="N655" s="40" t="s">
        <v>141</v>
      </c>
      <c r="O655" s="40" t="s">
        <v>2396</v>
      </c>
      <c r="P655" s="40" t="s">
        <v>143</v>
      </c>
      <c r="Q655" s="40" t="s">
        <v>151</v>
      </c>
      <c r="R655" s="40" t="s">
        <v>152</v>
      </c>
      <c r="S655" s="40" t="s">
        <v>1226</v>
      </c>
      <c r="T655" s="40" t="s">
        <v>1227</v>
      </c>
      <c r="U655" s="40" t="s">
        <v>27</v>
      </c>
      <c r="V655" s="40" t="s">
        <v>28</v>
      </c>
      <c r="W655" s="41" t="s">
        <v>29</v>
      </c>
      <c r="X655" s="41" t="s">
        <v>30</v>
      </c>
      <c r="Y655" s="41" t="s">
        <v>31</v>
      </c>
      <c r="Z655" s="41" t="s">
        <v>7450</v>
      </c>
      <c r="AA655" s="41" t="s">
        <v>32</v>
      </c>
      <c r="AB655" s="41" t="s">
        <v>32</v>
      </c>
      <c r="AC655" s="41" t="s">
        <v>32</v>
      </c>
      <c r="AD655" s="41" t="s">
        <v>189</v>
      </c>
      <c r="AE655" s="41"/>
      <c r="AF655" s="41"/>
      <c r="AG655" s="41" t="s">
        <v>190</v>
      </c>
      <c r="AH655" s="41"/>
      <c r="AI655" s="43"/>
      <c r="AJ655" s="41"/>
      <c r="AK655" s="43"/>
      <c r="AL655" s="41"/>
      <c r="AM655" s="41" t="s">
        <v>45</v>
      </c>
      <c r="AN655" s="41" t="s">
        <v>45</v>
      </c>
      <c r="AO655" s="41" t="s">
        <v>6489</v>
      </c>
      <c r="AP655" s="41" t="s">
        <v>1029</v>
      </c>
      <c r="AQ655" s="41"/>
      <c r="AR655" s="41" t="s">
        <v>12580</v>
      </c>
      <c r="AS655" s="41" t="s">
        <v>12581</v>
      </c>
      <c r="AT655" s="41" t="s">
        <v>1029</v>
      </c>
      <c r="AU655" s="40" t="s">
        <v>10073</v>
      </c>
      <c r="AV655" s="40" t="s">
        <v>486</v>
      </c>
      <c r="AW655" s="40" t="s">
        <v>10325</v>
      </c>
      <c r="AX655" s="40" t="s">
        <v>10326</v>
      </c>
    </row>
    <row r="656" spans="1:50" x14ac:dyDescent="0.2">
      <c r="A656" s="40" t="s">
        <v>12583</v>
      </c>
      <c r="B656" s="40" t="s">
        <v>12686</v>
      </c>
      <c r="C656" s="40" t="s">
        <v>12894</v>
      </c>
      <c r="D656" s="40" t="s">
        <v>187</v>
      </c>
      <c r="E656" s="48">
        <v>322390</v>
      </c>
      <c r="F656" s="48">
        <v>0</v>
      </c>
      <c r="G656" s="49">
        <v>322390</v>
      </c>
      <c r="H656" s="41" t="s">
        <v>558</v>
      </c>
      <c r="I656" s="41" t="s">
        <v>188</v>
      </c>
      <c r="J656" s="42" t="s">
        <v>150</v>
      </c>
      <c r="K656" s="40" t="s">
        <v>2371</v>
      </c>
      <c r="L656" s="40" t="s">
        <v>2372</v>
      </c>
      <c r="M656" s="40" t="s">
        <v>140</v>
      </c>
      <c r="N656" s="40" t="s">
        <v>141</v>
      </c>
      <c r="O656" s="40" t="s">
        <v>2373</v>
      </c>
      <c r="P656" s="40" t="s">
        <v>143</v>
      </c>
      <c r="Q656" s="40" t="s">
        <v>151</v>
      </c>
      <c r="R656" s="40" t="s">
        <v>152</v>
      </c>
      <c r="S656" s="40" t="s">
        <v>1226</v>
      </c>
      <c r="T656" s="40" t="s">
        <v>1227</v>
      </c>
      <c r="U656" s="40" t="s">
        <v>27</v>
      </c>
      <c r="V656" s="40" t="s">
        <v>28</v>
      </c>
      <c r="W656" s="41" t="s">
        <v>29</v>
      </c>
      <c r="X656" s="41" t="s">
        <v>30</v>
      </c>
      <c r="Y656" s="41" t="s">
        <v>31</v>
      </c>
      <c r="Z656" s="41" t="s">
        <v>7450</v>
      </c>
      <c r="AA656" s="41" t="s">
        <v>32</v>
      </c>
      <c r="AB656" s="41" t="s">
        <v>32</v>
      </c>
      <c r="AC656" s="41" t="s">
        <v>32</v>
      </c>
      <c r="AD656" s="41" t="s">
        <v>189</v>
      </c>
      <c r="AE656" s="41"/>
      <c r="AF656" s="41"/>
      <c r="AG656" s="41" t="s">
        <v>190</v>
      </c>
      <c r="AH656" s="41"/>
      <c r="AI656" s="43"/>
      <c r="AJ656" s="41"/>
      <c r="AK656" s="43"/>
      <c r="AL656" s="41"/>
      <c r="AM656" s="41" t="s">
        <v>45</v>
      </c>
      <c r="AN656" s="41" t="s">
        <v>45</v>
      </c>
      <c r="AO656" s="41" t="s">
        <v>8235</v>
      </c>
      <c r="AP656" s="41" t="s">
        <v>1029</v>
      </c>
      <c r="AQ656" s="41"/>
      <c r="AR656" s="41" t="s">
        <v>12582</v>
      </c>
      <c r="AS656" s="41" t="s">
        <v>12583</v>
      </c>
      <c r="AT656" s="41" t="s">
        <v>1029</v>
      </c>
      <c r="AU656" s="40" t="s">
        <v>9096</v>
      </c>
      <c r="AV656" s="40" t="s">
        <v>486</v>
      </c>
      <c r="AW656" s="40" t="s">
        <v>10588</v>
      </c>
      <c r="AX656" s="40" t="s">
        <v>10589</v>
      </c>
    </row>
    <row r="657" spans="1:50" x14ac:dyDescent="0.2">
      <c r="A657" s="40" t="s">
        <v>12585</v>
      </c>
      <c r="B657" s="40" t="s">
        <v>12686</v>
      </c>
      <c r="C657" s="40" t="s">
        <v>12895</v>
      </c>
      <c r="D657" s="40" t="s">
        <v>187</v>
      </c>
      <c r="E657" s="48">
        <v>312390</v>
      </c>
      <c r="F657" s="48">
        <v>0</v>
      </c>
      <c r="G657" s="49">
        <v>312390</v>
      </c>
      <c r="H657" s="41" t="s">
        <v>558</v>
      </c>
      <c r="I657" s="41" t="s">
        <v>188</v>
      </c>
      <c r="J657" s="42" t="s">
        <v>150</v>
      </c>
      <c r="K657" s="40" t="s">
        <v>2437</v>
      </c>
      <c r="L657" s="40" t="s">
        <v>2438</v>
      </c>
      <c r="M657" s="40" t="s">
        <v>140</v>
      </c>
      <c r="N657" s="40" t="s">
        <v>141</v>
      </c>
      <c r="O657" s="40" t="s">
        <v>2439</v>
      </c>
      <c r="P657" s="40" t="s">
        <v>143</v>
      </c>
      <c r="Q657" s="40" t="s">
        <v>151</v>
      </c>
      <c r="R657" s="40" t="s">
        <v>152</v>
      </c>
      <c r="S657" s="40" t="s">
        <v>1226</v>
      </c>
      <c r="T657" s="40" t="s">
        <v>1227</v>
      </c>
      <c r="U657" s="40" t="s">
        <v>27</v>
      </c>
      <c r="V657" s="40" t="s">
        <v>28</v>
      </c>
      <c r="W657" s="41" t="s">
        <v>29</v>
      </c>
      <c r="X657" s="41" t="s">
        <v>30</v>
      </c>
      <c r="Y657" s="41" t="s">
        <v>31</v>
      </c>
      <c r="Z657" s="41" t="s">
        <v>7310</v>
      </c>
      <c r="AA657" s="41" t="s">
        <v>32</v>
      </c>
      <c r="AB657" s="41" t="s">
        <v>32</v>
      </c>
      <c r="AC657" s="41" t="s">
        <v>32</v>
      </c>
      <c r="AD657" s="41" t="s">
        <v>189</v>
      </c>
      <c r="AE657" s="41"/>
      <c r="AF657" s="41"/>
      <c r="AG657" s="41" t="s">
        <v>190</v>
      </c>
      <c r="AH657" s="41"/>
      <c r="AI657" s="43"/>
      <c r="AJ657" s="41"/>
      <c r="AK657" s="43"/>
      <c r="AL657" s="41"/>
      <c r="AM657" s="41" t="s">
        <v>45</v>
      </c>
      <c r="AN657" s="41" t="s">
        <v>45</v>
      </c>
      <c r="AO657" s="41" t="s">
        <v>8237</v>
      </c>
      <c r="AP657" s="41" t="s">
        <v>1029</v>
      </c>
      <c r="AQ657" s="41"/>
      <c r="AR657" s="41" t="s">
        <v>12584</v>
      </c>
      <c r="AS657" s="41" t="s">
        <v>12585</v>
      </c>
      <c r="AT657" s="41" t="s">
        <v>1029</v>
      </c>
      <c r="AU657" s="40" t="s">
        <v>9096</v>
      </c>
      <c r="AV657" s="40" t="s">
        <v>486</v>
      </c>
      <c r="AW657" s="40" t="s">
        <v>10591</v>
      </c>
      <c r="AX657" s="40" t="s">
        <v>10592</v>
      </c>
    </row>
    <row r="658" spans="1:50" x14ac:dyDescent="0.2">
      <c r="A658" s="40" t="s">
        <v>12587</v>
      </c>
      <c r="B658" s="40" t="s">
        <v>12686</v>
      </c>
      <c r="C658" s="40" t="s">
        <v>12896</v>
      </c>
      <c r="D658" s="40" t="s">
        <v>187</v>
      </c>
      <c r="E658" s="48">
        <v>312390</v>
      </c>
      <c r="F658" s="48">
        <v>0</v>
      </c>
      <c r="G658" s="49">
        <v>312390</v>
      </c>
      <c r="H658" s="41" t="s">
        <v>558</v>
      </c>
      <c r="I658" s="41" t="s">
        <v>188</v>
      </c>
      <c r="J658" s="42" t="s">
        <v>150</v>
      </c>
      <c r="K658" s="40" t="s">
        <v>2943</v>
      </c>
      <c r="L658" s="40" t="s">
        <v>2944</v>
      </c>
      <c r="M658" s="40" t="s">
        <v>140</v>
      </c>
      <c r="N658" s="40" t="s">
        <v>141</v>
      </c>
      <c r="O658" s="40" t="s">
        <v>2945</v>
      </c>
      <c r="P658" s="40" t="s">
        <v>143</v>
      </c>
      <c r="Q658" s="40" t="s">
        <v>148</v>
      </c>
      <c r="R658" s="40" t="s">
        <v>149</v>
      </c>
      <c r="S658" s="40" t="s">
        <v>1226</v>
      </c>
      <c r="T658" s="40" t="s">
        <v>1227</v>
      </c>
      <c r="U658" s="40" t="s">
        <v>27</v>
      </c>
      <c r="V658" s="40" t="s">
        <v>28</v>
      </c>
      <c r="W658" s="41" t="s">
        <v>29</v>
      </c>
      <c r="X658" s="41" t="s">
        <v>30</v>
      </c>
      <c r="Y658" s="41" t="s">
        <v>31</v>
      </c>
      <c r="Z658" s="41" t="s">
        <v>7310</v>
      </c>
      <c r="AA658" s="41" t="s">
        <v>32</v>
      </c>
      <c r="AB658" s="41" t="s">
        <v>32</v>
      </c>
      <c r="AC658" s="41" t="s">
        <v>32</v>
      </c>
      <c r="AD658" s="41" t="s">
        <v>189</v>
      </c>
      <c r="AE658" s="41"/>
      <c r="AF658" s="41"/>
      <c r="AG658" s="41" t="s">
        <v>190</v>
      </c>
      <c r="AH658" s="41"/>
      <c r="AI658" s="43"/>
      <c r="AJ658" s="41"/>
      <c r="AK658" s="43"/>
      <c r="AL658" s="41"/>
      <c r="AM658" s="41" t="s">
        <v>45</v>
      </c>
      <c r="AN658" s="41" t="s">
        <v>45</v>
      </c>
      <c r="AO658" s="41" t="s">
        <v>8240</v>
      </c>
      <c r="AP658" s="41" t="s">
        <v>1029</v>
      </c>
      <c r="AQ658" s="41"/>
      <c r="AR658" s="41" t="s">
        <v>12586</v>
      </c>
      <c r="AS658" s="41" t="s">
        <v>12587</v>
      </c>
      <c r="AT658" s="41" t="s">
        <v>1029</v>
      </c>
      <c r="AU658" s="40" t="s">
        <v>9096</v>
      </c>
      <c r="AV658" s="40" t="s">
        <v>486</v>
      </c>
      <c r="AW658" s="40" t="s">
        <v>10594</v>
      </c>
      <c r="AX658" s="40" t="s">
        <v>10595</v>
      </c>
    </row>
    <row r="659" spans="1:50" x14ac:dyDescent="0.2">
      <c r="A659" s="40" t="s">
        <v>12589</v>
      </c>
      <c r="B659" s="40" t="s">
        <v>12686</v>
      </c>
      <c r="C659" s="40" t="s">
        <v>12897</v>
      </c>
      <c r="D659" s="40" t="s">
        <v>187</v>
      </c>
      <c r="E659" s="48">
        <v>644780</v>
      </c>
      <c r="F659" s="48">
        <v>0</v>
      </c>
      <c r="G659" s="49">
        <v>644780</v>
      </c>
      <c r="H659" s="41" t="s">
        <v>558</v>
      </c>
      <c r="I659" s="41" t="s">
        <v>188</v>
      </c>
      <c r="J659" s="42" t="s">
        <v>150</v>
      </c>
      <c r="K659" s="40" t="s">
        <v>3455</v>
      </c>
      <c r="L659" s="40" t="s">
        <v>3456</v>
      </c>
      <c r="M659" s="40" t="s">
        <v>140</v>
      </c>
      <c r="N659" s="40" t="s">
        <v>141</v>
      </c>
      <c r="O659" s="40" t="s">
        <v>3457</v>
      </c>
      <c r="P659" s="40" t="s">
        <v>143</v>
      </c>
      <c r="Q659" s="40" t="s">
        <v>162</v>
      </c>
      <c r="R659" s="40" t="s">
        <v>163</v>
      </c>
      <c r="S659" s="40" t="s">
        <v>1226</v>
      </c>
      <c r="T659" s="40" t="s">
        <v>1227</v>
      </c>
      <c r="U659" s="40" t="s">
        <v>27</v>
      </c>
      <c r="V659" s="40" t="s">
        <v>28</v>
      </c>
      <c r="W659" s="41" t="s">
        <v>29</v>
      </c>
      <c r="X659" s="41" t="s">
        <v>30</v>
      </c>
      <c r="Y659" s="41" t="s">
        <v>31</v>
      </c>
      <c r="Z659" s="41" t="s">
        <v>7296</v>
      </c>
      <c r="AA659" s="41" t="s">
        <v>32</v>
      </c>
      <c r="AB659" s="41" t="s">
        <v>32</v>
      </c>
      <c r="AC659" s="41" t="s">
        <v>32</v>
      </c>
      <c r="AD659" s="41" t="s">
        <v>189</v>
      </c>
      <c r="AE659" s="41"/>
      <c r="AF659" s="41"/>
      <c r="AG659" s="41" t="s">
        <v>190</v>
      </c>
      <c r="AH659" s="41"/>
      <c r="AI659" s="43"/>
      <c r="AJ659" s="41"/>
      <c r="AK659" s="43"/>
      <c r="AL659" s="41"/>
      <c r="AM659" s="41" t="s">
        <v>45</v>
      </c>
      <c r="AN659" s="41" t="s">
        <v>45</v>
      </c>
      <c r="AO659" s="41" t="s">
        <v>8242</v>
      </c>
      <c r="AP659" s="41" t="s">
        <v>1029</v>
      </c>
      <c r="AQ659" s="41"/>
      <c r="AR659" s="41" t="s">
        <v>12588</v>
      </c>
      <c r="AS659" s="41" t="s">
        <v>12589</v>
      </c>
      <c r="AT659" s="41" t="s">
        <v>1029</v>
      </c>
      <c r="AU659" s="40" t="s">
        <v>9096</v>
      </c>
      <c r="AV659" s="40" t="s">
        <v>486</v>
      </c>
      <c r="AW659" s="40" t="s">
        <v>10597</v>
      </c>
      <c r="AX659" s="40" t="s">
        <v>10598</v>
      </c>
    </row>
    <row r="660" spans="1:50" x14ac:dyDescent="0.2">
      <c r="A660" s="40" t="s">
        <v>12591</v>
      </c>
      <c r="B660" s="40" t="s">
        <v>12686</v>
      </c>
      <c r="C660" s="40" t="s">
        <v>12898</v>
      </c>
      <c r="D660" s="40" t="s">
        <v>187</v>
      </c>
      <c r="E660" s="48">
        <v>312390</v>
      </c>
      <c r="F660" s="48">
        <v>0</v>
      </c>
      <c r="G660" s="49">
        <v>312390</v>
      </c>
      <c r="H660" s="41" t="s">
        <v>558</v>
      </c>
      <c r="I660" s="41" t="s">
        <v>188</v>
      </c>
      <c r="J660" s="42" t="s">
        <v>150</v>
      </c>
      <c r="K660" s="40" t="s">
        <v>2801</v>
      </c>
      <c r="L660" s="40" t="s">
        <v>2802</v>
      </c>
      <c r="M660" s="40" t="s">
        <v>140</v>
      </c>
      <c r="N660" s="40" t="s">
        <v>141</v>
      </c>
      <c r="O660" s="40" t="s">
        <v>2803</v>
      </c>
      <c r="P660" s="40" t="s">
        <v>143</v>
      </c>
      <c r="Q660" s="40" t="s">
        <v>157</v>
      </c>
      <c r="R660" s="40" t="s">
        <v>158</v>
      </c>
      <c r="S660" s="40" t="s">
        <v>1226</v>
      </c>
      <c r="T660" s="40" t="s">
        <v>1227</v>
      </c>
      <c r="U660" s="40" t="s">
        <v>27</v>
      </c>
      <c r="V660" s="40" t="s">
        <v>28</v>
      </c>
      <c r="W660" s="41" t="s">
        <v>29</v>
      </c>
      <c r="X660" s="41" t="s">
        <v>30</v>
      </c>
      <c r="Y660" s="41" t="s">
        <v>31</v>
      </c>
      <c r="Z660" s="41" t="s">
        <v>7310</v>
      </c>
      <c r="AA660" s="41" t="s">
        <v>32</v>
      </c>
      <c r="AB660" s="41" t="s">
        <v>32</v>
      </c>
      <c r="AC660" s="41" t="s">
        <v>32</v>
      </c>
      <c r="AD660" s="41" t="s">
        <v>189</v>
      </c>
      <c r="AE660" s="41"/>
      <c r="AF660" s="41"/>
      <c r="AG660" s="41" t="s">
        <v>190</v>
      </c>
      <c r="AH660" s="41"/>
      <c r="AI660" s="43"/>
      <c r="AJ660" s="41"/>
      <c r="AK660" s="43"/>
      <c r="AL660" s="41"/>
      <c r="AM660" s="41" t="s">
        <v>45</v>
      </c>
      <c r="AN660" s="41" t="s">
        <v>45</v>
      </c>
      <c r="AO660" s="41" t="s">
        <v>8246</v>
      </c>
      <c r="AP660" s="41" t="s">
        <v>1029</v>
      </c>
      <c r="AQ660" s="41"/>
      <c r="AR660" s="41" t="s">
        <v>12590</v>
      </c>
      <c r="AS660" s="41" t="s">
        <v>12591</v>
      </c>
      <c r="AT660" s="41" t="s">
        <v>1029</v>
      </c>
      <c r="AU660" s="40" t="s">
        <v>9096</v>
      </c>
      <c r="AV660" s="40" t="s">
        <v>486</v>
      </c>
      <c r="AW660" s="40" t="s">
        <v>10600</v>
      </c>
      <c r="AX660" s="40" t="s">
        <v>10601</v>
      </c>
    </row>
    <row r="661" spans="1:50" x14ac:dyDescent="0.2">
      <c r="A661" s="40" t="s">
        <v>12593</v>
      </c>
      <c r="B661" s="40" t="s">
        <v>12686</v>
      </c>
      <c r="C661" s="40" t="s">
        <v>12899</v>
      </c>
      <c r="D661" s="40" t="s">
        <v>187</v>
      </c>
      <c r="E661" s="48">
        <v>644780</v>
      </c>
      <c r="F661" s="48">
        <v>0</v>
      </c>
      <c r="G661" s="49">
        <v>644780</v>
      </c>
      <c r="H661" s="41" t="s">
        <v>558</v>
      </c>
      <c r="I661" s="41" t="s">
        <v>188</v>
      </c>
      <c r="J661" s="42" t="s">
        <v>150</v>
      </c>
      <c r="K661" s="40" t="s">
        <v>1692</v>
      </c>
      <c r="L661" s="40" t="s">
        <v>1693</v>
      </c>
      <c r="M661" s="40" t="s">
        <v>140</v>
      </c>
      <c r="N661" s="40" t="s">
        <v>141</v>
      </c>
      <c r="O661" s="40" t="s">
        <v>1694</v>
      </c>
      <c r="P661" s="40" t="s">
        <v>143</v>
      </c>
      <c r="Q661" s="40" t="s">
        <v>148</v>
      </c>
      <c r="R661" s="40" t="s">
        <v>149</v>
      </c>
      <c r="S661" s="40" t="s">
        <v>1226</v>
      </c>
      <c r="T661" s="40" t="s">
        <v>1227</v>
      </c>
      <c r="U661" s="40" t="s">
        <v>27</v>
      </c>
      <c r="V661" s="40" t="s">
        <v>28</v>
      </c>
      <c r="W661" s="41" t="s">
        <v>29</v>
      </c>
      <c r="X661" s="41" t="s">
        <v>30</v>
      </c>
      <c r="Y661" s="41" t="s">
        <v>31</v>
      </c>
      <c r="Z661" s="41" t="s">
        <v>7296</v>
      </c>
      <c r="AA661" s="41" t="s">
        <v>32</v>
      </c>
      <c r="AB661" s="41" t="s">
        <v>32</v>
      </c>
      <c r="AC661" s="41" t="s">
        <v>32</v>
      </c>
      <c r="AD661" s="41" t="s">
        <v>189</v>
      </c>
      <c r="AE661" s="41"/>
      <c r="AF661" s="41"/>
      <c r="AG661" s="41" t="s">
        <v>190</v>
      </c>
      <c r="AH661" s="41"/>
      <c r="AI661" s="43"/>
      <c r="AJ661" s="41"/>
      <c r="AK661" s="43"/>
      <c r="AL661" s="41"/>
      <c r="AM661" s="41" t="s">
        <v>45</v>
      </c>
      <c r="AN661" s="41" t="s">
        <v>45</v>
      </c>
      <c r="AO661" s="41" t="s">
        <v>8248</v>
      </c>
      <c r="AP661" s="41" t="s">
        <v>1029</v>
      </c>
      <c r="AQ661" s="41"/>
      <c r="AR661" s="41" t="s">
        <v>12592</v>
      </c>
      <c r="AS661" s="41" t="s">
        <v>12593</v>
      </c>
      <c r="AT661" s="41" t="s">
        <v>1029</v>
      </c>
      <c r="AU661" s="40" t="s">
        <v>10602</v>
      </c>
      <c r="AV661" s="40" t="s">
        <v>486</v>
      </c>
      <c r="AW661" s="40" t="s">
        <v>10604</v>
      </c>
      <c r="AX661" s="40" t="s">
        <v>10605</v>
      </c>
    </row>
    <row r="662" spans="1:50" x14ac:dyDescent="0.2">
      <c r="A662" s="40" t="s">
        <v>12595</v>
      </c>
      <c r="B662" s="40" t="s">
        <v>12686</v>
      </c>
      <c r="C662" s="40" t="s">
        <v>12900</v>
      </c>
      <c r="D662" s="40" t="s">
        <v>187</v>
      </c>
      <c r="E662" s="48">
        <v>478585</v>
      </c>
      <c r="F662" s="48">
        <v>0</v>
      </c>
      <c r="G662" s="49">
        <v>478585</v>
      </c>
      <c r="H662" s="41" t="s">
        <v>558</v>
      </c>
      <c r="I662" s="41" t="s">
        <v>188</v>
      </c>
      <c r="J662" s="42" t="s">
        <v>150</v>
      </c>
      <c r="K662" s="40" t="s">
        <v>1699</v>
      </c>
      <c r="L662" s="40" t="s">
        <v>1700</v>
      </c>
      <c r="M662" s="40" t="s">
        <v>140</v>
      </c>
      <c r="N662" s="40" t="s">
        <v>141</v>
      </c>
      <c r="O662" s="40" t="s">
        <v>1701</v>
      </c>
      <c r="P662" s="40" t="s">
        <v>143</v>
      </c>
      <c r="Q662" s="40" t="s">
        <v>148</v>
      </c>
      <c r="R662" s="40" t="s">
        <v>149</v>
      </c>
      <c r="S662" s="40" t="s">
        <v>1226</v>
      </c>
      <c r="T662" s="40" t="s">
        <v>1227</v>
      </c>
      <c r="U662" s="40" t="s">
        <v>27</v>
      </c>
      <c r="V662" s="40" t="s">
        <v>28</v>
      </c>
      <c r="W662" s="41" t="s">
        <v>29</v>
      </c>
      <c r="X662" s="41" t="s">
        <v>30</v>
      </c>
      <c r="Y662" s="41" t="s">
        <v>31</v>
      </c>
      <c r="Z662" s="41" t="s">
        <v>7380</v>
      </c>
      <c r="AA662" s="41" t="s">
        <v>32</v>
      </c>
      <c r="AB662" s="41" t="s">
        <v>32</v>
      </c>
      <c r="AC662" s="41" t="s">
        <v>32</v>
      </c>
      <c r="AD662" s="41" t="s">
        <v>189</v>
      </c>
      <c r="AE662" s="41"/>
      <c r="AF662" s="41"/>
      <c r="AG662" s="41" t="s">
        <v>190</v>
      </c>
      <c r="AH662" s="41"/>
      <c r="AI662" s="43"/>
      <c r="AJ662" s="41"/>
      <c r="AK662" s="43"/>
      <c r="AL662" s="41"/>
      <c r="AM662" s="41" t="s">
        <v>45</v>
      </c>
      <c r="AN662" s="41" t="s">
        <v>45</v>
      </c>
      <c r="AO662" s="41" t="s">
        <v>8252</v>
      </c>
      <c r="AP662" s="41" t="s">
        <v>1029</v>
      </c>
      <c r="AQ662" s="41"/>
      <c r="AR662" s="41" t="s">
        <v>12594</v>
      </c>
      <c r="AS662" s="41" t="s">
        <v>12595</v>
      </c>
      <c r="AT662" s="41" t="s">
        <v>1029</v>
      </c>
      <c r="AU662" s="40" t="s">
        <v>10602</v>
      </c>
      <c r="AV662" s="40" t="s">
        <v>486</v>
      </c>
      <c r="AW662" s="40" t="s">
        <v>10607</v>
      </c>
      <c r="AX662" s="40" t="s">
        <v>10608</v>
      </c>
    </row>
    <row r="663" spans="1:50" x14ac:dyDescent="0.2">
      <c r="A663" s="40" t="s">
        <v>12602</v>
      </c>
      <c r="B663" s="40" t="s">
        <v>12686</v>
      </c>
      <c r="C663" s="40" t="s">
        <v>12901</v>
      </c>
      <c r="D663" s="40" t="s">
        <v>187</v>
      </c>
      <c r="E663" s="48">
        <v>624780</v>
      </c>
      <c r="F663" s="48">
        <v>0</v>
      </c>
      <c r="G663" s="49">
        <v>624780</v>
      </c>
      <c r="H663" s="41" t="s">
        <v>558</v>
      </c>
      <c r="I663" s="41" t="s">
        <v>188</v>
      </c>
      <c r="J663" s="42" t="s">
        <v>150</v>
      </c>
      <c r="K663" s="40" t="s">
        <v>3043</v>
      </c>
      <c r="L663" s="40" t="s">
        <v>3044</v>
      </c>
      <c r="M663" s="40" t="s">
        <v>140</v>
      </c>
      <c r="N663" s="40" t="s">
        <v>141</v>
      </c>
      <c r="O663" s="40" t="s">
        <v>3045</v>
      </c>
      <c r="P663" s="40" t="s">
        <v>143</v>
      </c>
      <c r="Q663" s="40" t="s">
        <v>151</v>
      </c>
      <c r="R663" s="40" t="s">
        <v>152</v>
      </c>
      <c r="S663" s="40" t="s">
        <v>1203</v>
      </c>
      <c r="T663" s="40" t="s">
        <v>1204</v>
      </c>
      <c r="U663" s="40" t="s">
        <v>27</v>
      </c>
      <c r="V663" s="40" t="s">
        <v>28</v>
      </c>
      <c r="W663" s="41" t="s">
        <v>29</v>
      </c>
      <c r="X663" s="41" t="s">
        <v>30</v>
      </c>
      <c r="Y663" s="41" t="s">
        <v>31</v>
      </c>
      <c r="Z663" s="41" t="s">
        <v>7285</v>
      </c>
      <c r="AA663" s="41" t="s">
        <v>32</v>
      </c>
      <c r="AB663" s="41" t="s">
        <v>32</v>
      </c>
      <c r="AC663" s="41" t="s">
        <v>32</v>
      </c>
      <c r="AD663" s="41" t="s">
        <v>189</v>
      </c>
      <c r="AE663" s="41"/>
      <c r="AF663" s="41"/>
      <c r="AG663" s="41" t="s">
        <v>190</v>
      </c>
      <c r="AH663" s="41"/>
      <c r="AI663" s="43"/>
      <c r="AJ663" s="41"/>
      <c r="AK663" s="43"/>
      <c r="AL663" s="41"/>
      <c r="AM663" s="41" t="s">
        <v>35</v>
      </c>
      <c r="AN663" s="41" t="s">
        <v>35</v>
      </c>
      <c r="AO663" s="41" t="s">
        <v>8262</v>
      </c>
      <c r="AP663" s="41" t="s">
        <v>1029</v>
      </c>
      <c r="AQ663" s="41"/>
      <c r="AR663" s="41" t="s">
        <v>12601</v>
      </c>
      <c r="AS663" s="41" t="s">
        <v>12602</v>
      </c>
      <c r="AT663" s="41" t="s">
        <v>1029</v>
      </c>
      <c r="AU663" s="40" t="s">
        <v>10602</v>
      </c>
      <c r="AV663" s="40" t="s">
        <v>486</v>
      </c>
      <c r="AW663" s="40" t="s">
        <v>10622</v>
      </c>
      <c r="AX663" s="40" t="s">
        <v>10623</v>
      </c>
    </row>
    <row r="664" spans="1:50" x14ac:dyDescent="0.2">
      <c r="A664" s="40" t="s">
        <v>12604</v>
      </c>
      <c r="B664" s="40" t="s">
        <v>12686</v>
      </c>
      <c r="C664" s="40" t="s">
        <v>12892</v>
      </c>
      <c r="D664" s="40" t="s">
        <v>187</v>
      </c>
      <c r="E664" s="48">
        <v>624780</v>
      </c>
      <c r="F664" s="48">
        <v>0</v>
      </c>
      <c r="G664" s="49">
        <v>624780</v>
      </c>
      <c r="H664" s="41" t="s">
        <v>558</v>
      </c>
      <c r="I664" s="41" t="s">
        <v>188</v>
      </c>
      <c r="J664" s="42" t="s">
        <v>150</v>
      </c>
      <c r="K664" s="40" t="s">
        <v>2961</v>
      </c>
      <c r="L664" s="40" t="s">
        <v>2962</v>
      </c>
      <c r="M664" s="40" t="s">
        <v>140</v>
      </c>
      <c r="N664" s="40" t="s">
        <v>141</v>
      </c>
      <c r="O664" s="40" t="s">
        <v>2963</v>
      </c>
      <c r="P664" s="40" t="s">
        <v>143</v>
      </c>
      <c r="Q664" s="40" t="s">
        <v>148</v>
      </c>
      <c r="R664" s="40" t="s">
        <v>149</v>
      </c>
      <c r="S664" s="40" t="s">
        <v>1203</v>
      </c>
      <c r="T664" s="40" t="s">
        <v>1204</v>
      </c>
      <c r="U664" s="40" t="s">
        <v>27</v>
      </c>
      <c r="V664" s="40" t="s">
        <v>28</v>
      </c>
      <c r="W664" s="41" t="s">
        <v>29</v>
      </c>
      <c r="X664" s="41" t="s">
        <v>30</v>
      </c>
      <c r="Y664" s="41" t="s">
        <v>31</v>
      </c>
      <c r="Z664" s="41" t="s">
        <v>7285</v>
      </c>
      <c r="AA664" s="41" t="s">
        <v>32</v>
      </c>
      <c r="AB664" s="41" t="s">
        <v>32</v>
      </c>
      <c r="AC664" s="41" t="s">
        <v>32</v>
      </c>
      <c r="AD664" s="41" t="s">
        <v>189</v>
      </c>
      <c r="AE664" s="41"/>
      <c r="AF664" s="41"/>
      <c r="AG664" s="41" t="s">
        <v>190</v>
      </c>
      <c r="AH664" s="41"/>
      <c r="AI664" s="43"/>
      <c r="AJ664" s="41"/>
      <c r="AK664" s="43"/>
      <c r="AL664" s="41"/>
      <c r="AM664" s="41" t="s">
        <v>35</v>
      </c>
      <c r="AN664" s="41" t="s">
        <v>35</v>
      </c>
      <c r="AO664" s="41" t="s">
        <v>8264</v>
      </c>
      <c r="AP664" s="41" t="s">
        <v>1029</v>
      </c>
      <c r="AQ664" s="41"/>
      <c r="AR664" s="41" t="s">
        <v>12603</v>
      </c>
      <c r="AS664" s="41" t="s">
        <v>12604</v>
      </c>
      <c r="AT664" s="41" t="s">
        <v>1029</v>
      </c>
      <c r="AU664" s="40" t="s">
        <v>10602</v>
      </c>
      <c r="AV664" s="40" t="s">
        <v>486</v>
      </c>
      <c r="AW664" s="40" t="s">
        <v>10625</v>
      </c>
      <c r="AX664" s="40" t="s">
        <v>10626</v>
      </c>
    </row>
    <row r="665" spans="1:50" x14ac:dyDescent="0.2">
      <c r="A665" s="40" t="s">
        <v>12607</v>
      </c>
      <c r="B665" s="40" t="s">
        <v>12686</v>
      </c>
      <c r="C665" s="40" t="s">
        <v>12895</v>
      </c>
      <c r="D665" s="40" t="s">
        <v>187</v>
      </c>
      <c r="E665" s="48">
        <v>312390</v>
      </c>
      <c r="F665" s="48">
        <v>0</v>
      </c>
      <c r="G665" s="49">
        <v>312390</v>
      </c>
      <c r="H665" s="41" t="s">
        <v>558</v>
      </c>
      <c r="I665" s="41" t="s">
        <v>188</v>
      </c>
      <c r="J665" s="42" t="s">
        <v>150</v>
      </c>
      <c r="K665" s="40" t="s">
        <v>2913</v>
      </c>
      <c r="L665" s="40" t="s">
        <v>2914</v>
      </c>
      <c r="M665" s="40" t="s">
        <v>140</v>
      </c>
      <c r="N665" s="40" t="s">
        <v>141</v>
      </c>
      <c r="O665" s="40" t="s">
        <v>2915</v>
      </c>
      <c r="P665" s="40" t="s">
        <v>143</v>
      </c>
      <c r="Q665" s="40" t="s">
        <v>151</v>
      </c>
      <c r="R665" s="40" t="s">
        <v>152</v>
      </c>
      <c r="S665" s="40" t="s">
        <v>1226</v>
      </c>
      <c r="T665" s="40" t="s">
        <v>1227</v>
      </c>
      <c r="U665" s="40" t="s">
        <v>27</v>
      </c>
      <c r="V665" s="40" t="s">
        <v>28</v>
      </c>
      <c r="W665" s="41" t="s">
        <v>29</v>
      </c>
      <c r="X665" s="41" t="s">
        <v>30</v>
      </c>
      <c r="Y665" s="41" t="s">
        <v>31</v>
      </c>
      <c r="Z665" s="41" t="s">
        <v>7310</v>
      </c>
      <c r="AA665" s="41" t="s">
        <v>32</v>
      </c>
      <c r="AB665" s="41" t="s">
        <v>32</v>
      </c>
      <c r="AC665" s="41" t="s">
        <v>32</v>
      </c>
      <c r="AD665" s="41" t="s">
        <v>189</v>
      </c>
      <c r="AE665" s="41"/>
      <c r="AF665" s="41"/>
      <c r="AG665" s="41" t="s">
        <v>190</v>
      </c>
      <c r="AH665" s="41"/>
      <c r="AI665" s="43"/>
      <c r="AJ665" s="41"/>
      <c r="AK665" s="43"/>
      <c r="AL665" s="41"/>
      <c r="AM665" s="41" t="s">
        <v>45</v>
      </c>
      <c r="AN665" s="41" t="s">
        <v>45</v>
      </c>
      <c r="AO665" s="41" t="s">
        <v>6499</v>
      </c>
      <c r="AP665" s="41" t="s">
        <v>1029</v>
      </c>
      <c r="AQ665" s="41"/>
      <c r="AR665" s="41" t="s">
        <v>12606</v>
      </c>
      <c r="AS665" s="41" t="s">
        <v>12607</v>
      </c>
      <c r="AT665" s="41" t="s">
        <v>1029</v>
      </c>
      <c r="AU665" s="40" t="s">
        <v>10648</v>
      </c>
      <c r="AV665" s="40" t="s">
        <v>486</v>
      </c>
      <c r="AW665" s="40" t="s">
        <v>10659</v>
      </c>
      <c r="AX665" s="40" t="s">
        <v>10660</v>
      </c>
    </row>
    <row r="666" spans="1:50" x14ac:dyDescent="0.2">
      <c r="A666" s="40" t="s">
        <v>12609</v>
      </c>
      <c r="B666" s="40" t="s">
        <v>12686</v>
      </c>
      <c r="C666" s="40" t="s">
        <v>12902</v>
      </c>
      <c r="D666" s="40" t="s">
        <v>187</v>
      </c>
      <c r="E666" s="48">
        <v>478585</v>
      </c>
      <c r="F666" s="48">
        <v>0</v>
      </c>
      <c r="G666" s="49">
        <v>478585</v>
      </c>
      <c r="H666" s="41" t="s">
        <v>558</v>
      </c>
      <c r="I666" s="41" t="s">
        <v>188</v>
      </c>
      <c r="J666" s="42" t="s">
        <v>150</v>
      </c>
      <c r="K666" s="40" t="s">
        <v>2877</v>
      </c>
      <c r="L666" s="40" t="s">
        <v>2878</v>
      </c>
      <c r="M666" s="40" t="s">
        <v>140</v>
      </c>
      <c r="N666" s="40" t="s">
        <v>141</v>
      </c>
      <c r="O666" s="40" t="s">
        <v>2879</v>
      </c>
      <c r="P666" s="40" t="s">
        <v>143</v>
      </c>
      <c r="Q666" s="40" t="s">
        <v>157</v>
      </c>
      <c r="R666" s="40" t="s">
        <v>158</v>
      </c>
      <c r="S666" s="40" t="s">
        <v>1226</v>
      </c>
      <c r="T666" s="40" t="s">
        <v>1227</v>
      </c>
      <c r="U666" s="40" t="s">
        <v>27</v>
      </c>
      <c r="V666" s="40" t="s">
        <v>28</v>
      </c>
      <c r="W666" s="41" t="s">
        <v>29</v>
      </c>
      <c r="X666" s="41" t="s">
        <v>30</v>
      </c>
      <c r="Y666" s="41" t="s">
        <v>31</v>
      </c>
      <c r="Z666" s="41" t="s">
        <v>7380</v>
      </c>
      <c r="AA666" s="41" t="s">
        <v>32</v>
      </c>
      <c r="AB666" s="41" t="s">
        <v>32</v>
      </c>
      <c r="AC666" s="41" t="s">
        <v>32</v>
      </c>
      <c r="AD666" s="41" t="s">
        <v>189</v>
      </c>
      <c r="AE666" s="41"/>
      <c r="AF666" s="41"/>
      <c r="AG666" s="41" t="s">
        <v>190</v>
      </c>
      <c r="AH666" s="41"/>
      <c r="AI666" s="43"/>
      <c r="AJ666" s="41"/>
      <c r="AK666" s="43"/>
      <c r="AL666" s="41"/>
      <c r="AM666" s="41" t="s">
        <v>45</v>
      </c>
      <c r="AN666" s="41" t="s">
        <v>45</v>
      </c>
      <c r="AO666" s="41" t="s">
        <v>6501</v>
      </c>
      <c r="AP666" s="41" t="s">
        <v>1029</v>
      </c>
      <c r="AQ666" s="41"/>
      <c r="AR666" s="41" t="s">
        <v>12608</v>
      </c>
      <c r="AS666" s="41" t="s">
        <v>12609</v>
      </c>
      <c r="AT666" s="41" t="s">
        <v>1029</v>
      </c>
      <c r="AU666" s="40" t="s">
        <v>10648</v>
      </c>
      <c r="AV666" s="40" t="s">
        <v>486</v>
      </c>
      <c r="AW666" s="40" t="s">
        <v>10662</v>
      </c>
      <c r="AX666" s="40" t="s">
        <v>10663</v>
      </c>
    </row>
    <row r="667" spans="1:50" x14ac:dyDescent="0.2">
      <c r="A667" s="40" t="s">
        <v>12611</v>
      </c>
      <c r="B667" s="40" t="s">
        <v>12686</v>
      </c>
      <c r="C667" s="40" t="s">
        <v>12857</v>
      </c>
      <c r="D667" s="40" t="s">
        <v>187</v>
      </c>
      <c r="E667" s="48">
        <v>156195</v>
      </c>
      <c r="F667" s="48">
        <v>0</v>
      </c>
      <c r="G667" s="49">
        <v>156195</v>
      </c>
      <c r="H667" s="41" t="s">
        <v>558</v>
      </c>
      <c r="I667" s="41" t="s">
        <v>188</v>
      </c>
      <c r="J667" s="42" t="s">
        <v>150</v>
      </c>
      <c r="K667" s="40" t="s">
        <v>2949</v>
      </c>
      <c r="L667" s="40" t="s">
        <v>2950</v>
      </c>
      <c r="M667" s="40" t="s">
        <v>140</v>
      </c>
      <c r="N667" s="40" t="s">
        <v>141</v>
      </c>
      <c r="O667" s="40" t="s">
        <v>2951</v>
      </c>
      <c r="P667" s="40" t="s">
        <v>143</v>
      </c>
      <c r="Q667" s="40" t="s">
        <v>148</v>
      </c>
      <c r="R667" s="40" t="s">
        <v>149</v>
      </c>
      <c r="S667" s="40" t="s">
        <v>1226</v>
      </c>
      <c r="T667" s="40" t="s">
        <v>1227</v>
      </c>
      <c r="U667" s="40" t="s">
        <v>27</v>
      </c>
      <c r="V667" s="40" t="s">
        <v>28</v>
      </c>
      <c r="W667" s="41" t="s">
        <v>29</v>
      </c>
      <c r="X667" s="41" t="s">
        <v>30</v>
      </c>
      <c r="Y667" s="41" t="s">
        <v>31</v>
      </c>
      <c r="Z667" s="41" t="s">
        <v>7290</v>
      </c>
      <c r="AA667" s="41" t="s">
        <v>32</v>
      </c>
      <c r="AB667" s="41" t="s">
        <v>32</v>
      </c>
      <c r="AC667" s="41" t="s">
        <v>32</v>
      </c>
      <c r="AD667" s="41" t="s">
        <v>189</v>
      </c>
      <c r="AE667" s="41"/>
      <c r="AF667" s="41"/>
      <c r="AG667" s="41" t="s">
        <v>190</v>
      </c>
      <c r="AH667" s="41"/>
      <c r="AI667" s="43"/>
      <c r="AJ667" s="41"/>
      <c r="AK667" s="43"/>
      <c r="AL667" s="41"/>
      <c r="AM667" s="41" t="s">
        <v>45</v>
      </c>
      <c r="AN667" s="41" t="s">
        <v>45</v>
      </c>
      <c r="AO667" s="41" t="s">
        <v>6536</v>
      </c>
      <c r="AP667" s="41" t="s">
        <v>1029</v>
      </c>
      <c r="AQ667" s="41"/>
      <c r="AR667" s="41" t="s">
        <v>12610</v>
      </c>
      <c r="AS667" s="41" t="s">
        <v>12611</v>
      </c>
      <c r="AT667" s="41" t="s">
        <v>1029</v>
      </c>
      <c r="AU667" s="40" t="s">
        <v>10648</v>
      </c>
      <c r="AV667" s="40" t="s">
        <v>486</v>
      </c>
      <c r="AW667" s="40" t="s">
        <v>10665</v>
      </c>
      <c r="AX667" s="40" t="s">
        <v>10666</v>
      </c>
    </row>
    <row r="668" spans="1:50" x14ac:dyDescent="0.2">
      <c r="A668" s="40" t="s">
        <v>12613</v>
      </c>
      <c r="B668" s="40" t="s">
        <v>12686</v>
      </c>
      <c r="C668" s="40" t="s">
        <v>12903</v>
      </c>
      <c r="D668" s="40" t="s">
        <v>187</v>
      </c>
      <c r="E668" s="48">
        <v>312390</v>
      </c>
      <c r="F668" s="48">
        <v>0</v>
      </c>
      <c r="G668" s="49">
        <v>312390</v>
      </c>
      <c r="H668" s="41" t="s">
        <v>558</v>
      </c>
      <c r="I668" s="41" t="s">
        <v>188</v>
      </c>
      <c r="J668" s="42" t="s">
        <v>150</v>
      </c>
      <c r="K668" s="40" t="s">
        <v>1674</v>
      </c>
      <c r="L668" s="40" t="s">
        <v>1675</v>
      </c>
      <c r="M668" s="40" t="s">
        <v>140</v>
      </c>
      <c r="N668" s="40" t="s">
        <v>141</v>
      </c>
      <c r="O668" s="40" t="s">
        <v>1676</v>
      </c>
      <c r="P668" s="40" t="s">
        <v>143</v>
      </c>
      <c r="Q668" s="40" t="s">
        <v>272</v>
      </c>
      <c r="R668" s="40" t="s">
        <v>273</v>
      </c>
      <c r="S668" s="40" t="s">
        <v>1226</v>
      </c>
      <c r="T668" s="40" t="s">
        <v>1227</v>
      </c>
      <c r="U668" s="40" t="s">
        <v>27</v>
      </c>
      <c r="V668" s="40" t="s">
        <v>28</v>
      </c>
      <c r="W668" s="41" t="s">
        <v>29</v>
      </c>
      <c r="X668" s="41" t="s">
        <v>30</v>
      </c>
      <c r="Y668" s="41" t="s">
        <v>31</v>
      </c>
      <c r="Z668" s="41" t="s">
        <v>7310</v>
      </c>
      <c r="AA668" s="41" t="s">
        <v>32</v>
      </c>
      <c r="AB668" s="41" t="s">
        <v>32</v>
      </c>
      <c r="AC668" s="41" t="s">
        <v>32</v>
      </c>
      <c r="AD668" s="41" t="s">
        <v>189</v>
      </c>
      <c r="AE668" s="41"/>
      <c r="AF668" s="41"/>
      <c r="AG668" s="41" t="s">
        <v>190</v>
      </c>
      <c r="AH668" s="41"/>
      <c r="AI668" s="43"/>
      <c r="AJ668" s="41"/>
      <c r="AK668" s="43"/>
      <c r="AL668" s="41"/>
      <c r="AM668" s="41" t="s">
        <v>45</v>
      </c>
      <c r="AN668" s="41" t="s">
        <v>45</v>
      </c>
      <c r="AO668" s="41" t="s">
        <v>8281</v>
      </c>
      <c r="AP668" s="41" t="s">
        <v>1029</v>
      </c>
      <c r="AQ668" s="41"/>
      <c r="AR668" s="41" t="s">
        <v>12612</v>
      </c>
      <c r="AS668" s="41" t="s">
        <v>12613</v>
      </c>
      <c r="AT668" s="41" t="s">
        <v>1029</v>
      </c>
      <c r="AU668" s="40" t="s">
        <v>10648</v>
      </c>
      <c r="AV668" s="40" t="s">
        <v>486</v>
      </c>
      <c r="AW668" s="40" t="s">
        <v>10668</v>
      </c>
      <c r="AX668" s="40" t="s">
        <v>10669</v>
      </c>
    </row>
    <row r="669" spans="1:50" x14ac:dyDescent="0.2">
      <c r="A669" s="40" t="s">
        <v>12615</v>
      </c>
      <c r="B669" s="40" t="s">
        <v>12686</v>
      </c>
      <c r="C669" s="40" t="s">
        <v>12904</v>
      </c>
      <c r="D669" s="40" t="s">
        <v>187</v>
      </c>
      <c r="E669" s="48">
        <v>113039</v>
      </c>
      <c r="F669" s="48">
        <v>0</v>
      </c>
      <c r="G669" s="49">
        <v>113039</v>
      </c>
      <c r="H669" s="41" t="s">
        <v>558</v>
      </c>
      <c r="I669" s="41" t="s">
        <v>188</v>
      </c>
      <c r="J669" s="42" t="s">
        <v>150</v>
      </c>
      <c r="K669" s="40" t="s">
        <v>3169</v>
      </c>
      <c r="L669" s="40" t="s">
        <v>3170</v>
      </c>
      <c r="M669" s="40" t="s">
        <v>140</v>
      </c>
      <c r="N669" s="40" t="s">
        <v>141</v>
      </c>
      <c r="O669" s="40" t="s">
        <v>3171</v>
      </c>
      <c r="P669" s="40" t="s">
        <v>143</v>
      </c>
      <c r="Q669" s="40" t="s">
        <v>157</v>
      </c>
      <c r="R669" s="40" t="s">
        <v>158</v>
      </c>
      <c r="S669" s="40" t="s">
        <v>1334</v>
      </c>
      <c r="T669" s="40" t="s">
        <v>1335</v>
      </c>
      <c r="U669" s="40" t="s">
        <v>27</v>
      </c>
      <c r="V669" s="40" t="s">
        <v>28</v>
      </c>
      <c r="W669" s="41" t="s">
        <v>29</v>
      </c>
      <c r="X669" s="41" t="s">
        <v>30</v>
      </c>
      <c r="Y669" s="41" t="s">
        <v>31</v>
      </c>
      <c r="Z669" s="41" t="s">
        <v>7407</v>
      </c>
      <c r="AA669" s="41" t="s">
        <v>32</v>
      </c>
      <c r="AB669" s="41" t="s">
        <v>32</v>
      </c>
      <c r="AC669" s="41" t="s">
        <v>32</v>
      </c>
      <c r="AD669" s="41" t="s">
        <v>189</v>
      </c>
      <c r="AE669" s="41"/>
      <c r="AF669" s="41"/>
      <c r="AG669" s="41" t="s">
        <v>190</v>
      </c>
      <c r="AH669" s="41"/>
      <c r="AI669" s="43"/>
      <c r="AJ669" s="41"/>
      <c r="AK669" s="43"/>
      <c r="AL669" s="41"/>
      <c r="AM669" s="41" t="s">
        <v>92</v>
      </c>
      <c r="AN669" s="41" t="s">
        <v>92</v>
      </c>
      <c r="AO669" s="41" t="s">
        <v>8284</v>
      </c>
      <c r="AP669" s="41" t="s">
        <v>1029</v>
      </c>
      <c r="AQ669" s="41"/>
      <c r="AR669" s="41" t="s">
        <v>12614</v>
      </c>
      <c r="AS669" s="41" t="s">
        <v>12615</v>
      </c>
      <c r="AT669" s="41" t="s">
        <v>1029</v>
      </c>
      <c r="AU669" s="40" t="s">
        <v>10648</v>
      </c>
      <c r="AV669" s="40" t="s">
        <v>486</v>
      </c>
      <c r="AW669" s="40" t="s">
        <v>10671</v>
      </c>
      <c r="AX669" s="40" t="s">
        <v>10672</v>
      </c>
    </row>
    <row r="670" spans="1:50" x14ac:dyDescent="0.2">
      <c r="A670" s="40" t="s">
        <v>12617</v>
      </c>
      <c r="B670" s="40" t="s">
        <v>12686</v>
      </c>
      <c r="C670" s="40" t="s">
        <v>12905</v>
      </c>
      <c r="D670" s="40" t="s">
        <v>187</v>
      </c>
      <c r="E670" s="48">
        <v>107839</v>
      </c>
      <c r="F670" s="48">
        <v>0</v>
      </c>
      <c r="G670" s="49">
        <v>107839</v>
      </c>
      <c r="H670" s="41" t="s">
        <v>558</v>
      </c>
      <c r="I670" s="41" t="s">
        <v>188</v>
      </c>
      <c r="J670" s="42" t="s">
        <v>150</v>
      </c>
      <c r="K670" s="40" t="s">
        <v>10679</v>
      </c>
      <c r="L670" s="40" t="s">
        <v>10680</v>
      </c>
      <c r="M670" s="40" t="s">
        <v>140</v>
      </c>
      <c r="N670" s="40" t="s">
        <v>141</v>
      </c>
      <c r="O670" s="40" t="s">
        <v>10681</v>
      </c>
      <c r="P670" s="40" t="s">
        <v>143</v>
      </c>
      <c r="Q670" s="40" t="s">
        <v>155</v>
      </c>
      <c r="R670" s="40" t="s">
        <v>156</v>
      </c>
      <c r="S670" s="40" t="s">
        <v>1218</v>
      </c>
      <c r="T670" s="40" t="s">
        <v>1219</v>
      </c>
      <c r="U670" s="40" t="s">
        <v>41</v>
      </c>
      <c r="V670" s="40" t="s">
        <v>42</v>
      </c>
      <c r="W670" s="41" t="s">
        <v>29</v>
      </c>
      <c r="X670" s="41" t="s">
        <v>30</v>
      </c>
      <c r="Y670" s="41" t="s">
        <v>31</v>
      </c>
      <c r="Z670" s="41" t="s">
        <v>7541</v>
      </c>
      <c r="AA670" s="41" t="s">
        <v>32</v>
      </c>
      <c r="AB670" s="41" t="s">
        <v>32</v>
      </c>
      <c r="AC670" s="41" t="s">
        <v>32</v>
      </c>
      <c r="AD670" s="41" t="s">
        <v>189</v>
      </c>
      <c r="AE670" s="41"/>
      <c r="AF670" s="41"/>
      <c r="AG670" s="41" t="s">
        <v>190</v>
      </c>
      <c r="AH670" s="41"/>
      <c r="AI670" s="43"/>
      <c r="AJ670" s="41"/>
      <c r="AK670" s="43"/>
      <c r="AL670" s="41"/>
      <c r="AM670" s="41" t="s">
        <v>40</v>
      </c>
      <c r="AN670" s="41" t="s">
        <v>40</v>
      </c>
      <c r="AO670" s="41" t="s">
        <v>8291</v>
      </c>
      <c r="AP670" s="41" t="s">
        <v>1029</v>
      </c>
      <c r="AQ670" s="41"/>
      <c r="AR670" s="41" t="s">
        <v>12616</v>
      </c>
      <c r="AS670" s="41" t="s">
        <v>12617</v>
      </c>
      <c r="AT670" s="41" t="s">
        <v>1029</v>
      </c>
      <c r="AU670" s="40" t="s">
        <v>10648</v>
      </c>
      <c r="AV670" s="40" t="s">
        <v>486</v>
      </c>
      <c r="AW670" s="40" t="s">
        <v>10682</v>
      </c>
      <c r="AX670" s="40" t="s">
        <v>10683</v>
      </c>
    </row>
    <row r="671" spans="1:50" x14ac:dyDescent="0.2">
      <c r="A671" s="40" t="s">
        <v>12620</v>
      </c>
      <c r="B671" s="40" t="s">
        <v>12686</v>
      </c>
      <c r="C671" s="40" t="s">
        <v>12906</v>
      </c>
      <c r="D671" s="40" t="s">
        <v>187</v>
      </c>
      <c r="E671" s="48">
        <v>124445</v>
      </c>
      <c r="F671" s="48">
        <v>0</v>
      </c>
      <c r="G671" s="49">
        <v>124445</v>
      </c>
      <c r="H671" s="41" t="s">
        <v>558</v>
      </c>
      <c r="I671" s="41" t="s">
        <v>188</v>
      </c>
      <c r="J671" s="42" t="s">
        <v>150</v>
      </c>
      <c r="K671" s="40" t="s">
        <v>10685</v>
      </c>
      <c r="L671" s="40" t="s">
        <v>10686</v>
      </c>
      <c r="M671" s="40" t="s">
        <v>140</v>
      </c>
      <c r="N671" s="40" t="s">
        <v>141</v>
      </c>
      <c r="O671" s="40" t="s">
        <v>10687</v>
      </c>
      <c r="P671" s="40" t="s">
        <v>143</v>
      </c>
      <c r="Q671" s="40" t="s">
        <v>148</v>
      </c>
      <c r="R671" s="40" t="s">
        <v>149</v>
      </c>
      <c r="S671" s="40" t="s">
        <v>1218</v>
      </c>
      <c r="T671" s="40" t="s">
        <v>1219</v>
      </c>
      <c r="U671" s="40" t="s">
        <v>41</v>
      </c>
      <c r="V671" s="40" t="s">
        <v>42</v>
      </c>
      <c r="W671" s="41" t="s">
        <v>29</v>
      </c>
      <c r="X671" s="41" t="s">
        <v>30</v>
      </c>
      <c r="Y671" s="41" t="s">
        <v>31</v>
      </c>
      <c r="Z671" s="41" t="s">
        <v>12618</v>
      </c>
      <c r="AA671" s="41" t="s">
        <v>32</v>
      </c>
      <c r="AB671" s="41" t="s">
        <v>32</v>
      </c>
      <c r="AC671" s="41" t="s">
        <v>32</v>
      </c>
      <c r="AD671" s="41" t="s">
        <v>189</v>
      </c>
      <c r="AE671" s="41"/>
      <c r="AF671" s="41"/>
      <c r="AG671" s="41" t="s">
        <v>190</v>
      </c>
      <c r="AH671" s="41"/>
      <c r="AI671" s="43"/>
      <c r="AJ671" s="41"/>
      <c r="AK671" s="43"/>
      <c r="AL671" s="41"/>
      <c r="AM671" s="41" t="s">
        <v>40</v>
      </c>
      <c r="AN671" s="41" t="s">
        <v>40</v>
      </c>
      <c r="AO671" s="41" t="s">
        <v>8294</v>
      </c>
      <c r="AP671" s="41" t="s">
        <v>1029</v>
      </c>
      <c r="AQ671" s="41"/>
      <c r="AR671" s="41" t="s">
        <v>12619</v>
      </c>
      <c r="AS671" s="41" t="s">
        <v>12620</v>
      </c>
      <c r="AT671" s="41" t="s">
        <v>1029</v>
      </c>
      <c r="AU671" s="40" t="s">
        <v>10648</v>
      </c>
      <c r="AV671" s="40" t="s">
        <v>486</v>
      </c>
      <c r="AW671" s="40" t="s">
        <v>10688</v>
      </c>
      <c r="AX671" s="40" t="s">
        <v>10689</v>
      </c>
    </row>
    <row r="672" spans="1:50" x14ac:dyDescent="0.2">
      <c r="A672" s="40" t="s">
        <v>12625</v>
      </c>
      <c r="B672" s="40" t="s">
        <v>12686</v>
      </c>
      <c r="C672" s="40" t="s">
        <v>12907</v>
      </c>
      <c r="D672" s="40" t="s">
        <v>187</v>
      </c>
      <c r="E672" s="48">
        <v>228260</v>
      </c>
      <c r="F672" s="48">
        <v>0</v>
      </c>
      <c r="G672" s="49">
        <v>228260</v>
      </c>
      <c r="H672" s="41" t="s">
        <v>558</v>
      </c>
      <c r="I672" s="41" t="s">
        <v>188</v>
      </c>
      <c r="J672" s="42" t="s">
        <v>150</v>
      </c>
      <c r="K672" s="40" t="s">
        <v>3388</v>
      </c>
      <c r="L672" s="40" t="s">
        <v>3389</v>
      </c>
      <c r="M672" s="40" t="s">
        <v>140</v>
      </c>
      <c r="N672" s="40" t="s">
        <v>141</v>
      </c>
      <c r="O672" s="40" t="s">
        <v>3390</v>
      </c>
      <c r="P672" s="40" t="s">
        <v>143</v>
      </c>
      <c r="Q672" s="40" t="s">
        <v>151</v>
      </c>
      <c r="R672" s="40" t="s">
        <v>152</v>
      </c>
      <c r="S672" s="40" t="s">
        <v>1293</v>
      </c>
      <c r="T672" s="40" t="s">
        <v>1294</v>
      </c>
      <c r="U672" s="40" t="s">
        <v>76</v>
      </c>
      <c r="V672" s="40" t="s">
        <v>77</v>
      </c>
      <c r="W672" s="41" t="s">
        <v>29</v>
      </c>
      <c r="X672" s="41" t="s">
        <v>30</v>
      </c>
      <c r="Y672" s="41" t="s">
        <v>31</v>
      </c>
      <c r="Z672" s="41" t="s">
        <v>7323</v>
      </c>
      <c r="AA672" s="41" t="s">
        <v>32</v>
      </c>
      <c r="AB672" s="41" t="s">
        <v>32</v>
      </c>
      <c r="AC672" s="41" t="s">
        <v>32</v>
      </c>
      <c r="AD672" s="41" t="s">
        <v>189</v>
      </c>
      <c r="AE672" s="41"/>
      <c r="AF672" s="41"/>
      <c r="AG672" s="41" t="s">
        <v>190</v>
      </c>
      <c r="AH672" s="41"/>
      <c r="AI672" s="43"/>
      <c r="AJ672" s="41"/>
      <c r="AK672" s="43"/>
      <c r="AL672" s="41"/>
      <c r="AM672" s="41" t="s">
        <v>78</v>
      </c>
      <c r="AN672" s="41" t="s">
        <v>78</v>
      </c>
      <c r="AO672" s="41" t="s">
        <v>8324</v>
      </c>
      <c r="AP672" s="41" t="s">
        <v>1029</v>
      </c>
      <c r="AQ672" s="41"/>
      <c r="AR672" s="41" t="s">
        <v>12624</v>
      </c>
      <c r="AS672" s="41" t="s">
        <v>12625</v>
      </c>
      <c r="AT672" s="41" t="s">
        <v>1029</v>
      </c>
      <c r="AU672" s="40" t="s">
        <v>10728</v>
      </c>
      <c r="AV672" s="40" t="s">
        <v>486</v>
      </c>
      <c r="AW672" s="40" t="s">
        <v>10730</v>
      </c>
      <c r="AX672" s="40" t="s">
        <v>10731</v>
      </c>
    </row>
    <row r="673" spans="1:50" x14ac:dyDescent="0.2">
      <c r="A673" s="40" t="s">
        <v>12508</v>
      </c>
      <c r="B673" s="40" t="s">
        <v>12686</v>
      </c>
      <c r="C673" s="40" t="s">
        <v>12844</v>
      </c>
      <c r="D673" s="40" t="s">
        <v>187</v>
      </c>
      <c r="E673" s="48">
        <v>182436</v>
      </c>
      <c r="F673" s="48">
        <v>0</v>
      </c>
      <c r="G673" s="49">
        <v>182436</v>
      </c>
      <c r="H673" s="41" t="s">
        <v>558</v>
      </c>
      <c r="I673" s="41" t="s">
        <v>188</v>
      </c>
      <c r="J673" s="42" t="s">
        <v>150</v>
      </c>
      <c r="K673" s="40" t="s">
        <v>3486</v>
      </c>
      <c r="L673" s="40" t="s">
        <v>3487</v>
      </c>
      <c r="M673" s="40" t="s">
        <v>140</v>
      </c>
      <c r="N673" s="40" t="s">
        <v>141</v>
      </c>
      <c r="O673" s="40" t="s">
        <v>3488</v>
      </c>
      <c r="P673" s="40" t="s">
        <v>143</v>
      </c>
      <c r="Q673" s="40" t="s">
        <v>148</v>
      </c>
      <c r="R673" s="40" t="s">
        <v>149</v>
      </c>
      <c r="S673" s="40" t="s">
        <v>1394</v>
      </c>
      <c r="T673" s="40" t="s">
        <v>1395</v>
      </c>
      <c r="U673" s="40" t="s">
        <v>1396</v>
      </c>
      <c r="V673" s="40" t="s">
        <v>1397</v>
      </c>
      <c r="W673" s="41" t="s">
        <v>37</v>
      </c>
      <c r="X673" s="41" t="s">
        <v>48</v>
      </c>
      <c r="Y673" s="41" t="s">
        <v>31</v>
      </c>
      <c r="Z673" s="41" t="s">
        <v>12506</v>
      </c>
      <c r="AA673" s="41" t="s">
        <v>32</v>
      </c>
      <c r="AB673" s="41" t="s">
        <v>32</v>
      </c>
      <c r="AC673" s="41" t="s">
        <v>32</v>
      </c>
      <c r="AD673" s="41" t="s">
        <v>189</v>
      </c>
      <c r="AE673" s="41"/>
      <c r="AF673" s="41"/>
      <c r="AG673" s="41" t="s">
        <v>190</v>
      </c>
      <c r="AH673" s="41"/>
      <c r="AI673" s="43"/>
      <c r="AJ673" s="41"/>
      <c r="AK673" s="43"/>
      <c r="AL673" s="41"/>
      <c r="AM673" s="41" t="s">
        <v>304</v>
      </c>
      <c r="AN673" s="41" t="s">
        <v>304</v>
      </c>
      <c r="AO673" s="41" t="s">
        <v>1013</v>
      </c>
      <c r="AP673" s="41" t="s">
        <v>329</v>
      </c>
      <c r="AQ673" s="41" t="s">
        <v>11961</v>
      </c>
      <c r="AR673" s="41" t="s">
        <v>12507</v>
      </c>
      <c r="AS673" s="41" t="s">
        <v>12508</v>
      </c>
      <c r="AT673" s="41" t="s">
        <v>1029</v>
      </c>
      <c r="AU673" s="40" t="s">
        <v>7241</v>
      </c>
      <c r="AV673" s="40" t="s">
        <v>486</v>
      </c>
      <c r="AW673" s="40" t="s">
        <v>7243</v>
      </c>
      <c r="AX673" s="40" t="s">
        <v>7244</v>
      </c>
    </row>
    <row r="674" spans="1:50" x14ac:dyDescent="0.2">
      <c r="A674" s="40" t="s">
        <v>12628</v>
      </c>
      <c r="B674" s="40" t="s">
        <v>12686</v>
      </c>
      <c r="C674" s="40" t="s">
        <v>12844</v>
      </c>
      <c r="D674" s="40" t="s">
        <v>187</v>
      </c>
      <c r="E674" s="48">
        <v>182436</v>
      </c>
      <c r="F674" s="48">
        <v>0</v>
      </c>
      <c r="G674" s="49">
        <v>182436</v>
      </c>
      <c r="H674" s="41" t="s">
        <v>558</v>
      </c>
      <c r="I674" s="41" t="s">
        <v>188</v>
      </c>
      <c r="J674" s="42" t="s">
        <v>150</v>
      </c>
      <c r="K674" s="40" t="s">
        <v>3486</v>
      </c>
      <c r="L674" s="40" t="s">
        <v>3487</v>
      </c>
      <c r="M674" s="40" t="s">
        <v>140</v>
      </c>
      <c r="N674" s="40" t="s">
        <v>141</v>
      </c>
      <c r="O674" s="40" t="s">
        <v>3488</v>
      </c>
      <c r="P674" s="40" t="s">
        <v>143</v>
      </c>
      <c r="Q674" s="40" t="s">
        <v>148</v>
      </c>
      <c r="R674" s="40" t="s">
        <v>149</v>
      </c>
      <c r="S674" s="40" t="s">
        <v>1394</v>
      </c>
      <c r="T674" s="40" t="s">
        <v>1395</v>
      </c>
      <c r="U674" s="40" t="s">
        <v>1396</v>
      </c>
      <c r="V674" s="40" t="s">
        <v>1397</v>
      </c>
      <c r="W674" s="41" t="s">
        <v>37</v>
      </c>
      <c r="X674" s="41" t="s">
        <v>48</v>
      </c>
      <c r="Y674" s="41" t="s">
        <v>31</v>
      </c>
      <c r="Z674" s="41" t="s">
        <v>12506</v>
      </c>
      <c r="AA674" s="41" t="s">
        <v>32</v>
      </c>
      <c r="AB674" s="41" t="s">
        <v>32</v>
      </c>
      <c r="AC674" s="41" t="s">
        <v>32</v>
      </c>
      <c r="AD674" s="41" t="s">
        <v>189</v>
      </c>
      <c r="AE674" s="41"/>
      <c r="AF674" s="41"/>
      <c r="AG674" s="41" t="s">
        <v>190</v>
      </c>
      <c r="AH674" s="41"/>
      <c r="AI674" s="43"/>
      <c r="AJ674" s="41"/>
      <c r="AK674" s="43"/>
      <c r="AL674" s="41"/>
      <c r="AM674" s="41" t="s">
        <v>304</v>
      </c>
      <c r="AN674" s="41" t="s">
        <v>304</v>
      </c>
      <c r="AO674" s="41" t="s">
        <v>8330</v>
      </c>
      <c r="AP674" s="41" t="s">
        <v>330</v>
      </c>
      <c r="AQ674" s="41" t="s">
        <v>11961</v>
      </c>
      <c r="AR674" s="41" t="s">
        <v>12627</v>
      </c>
      <c r="AS674" s="41" t="s">
        <v>12628</v>
      </c>
      <c r="AT674" s="41" t="s">
        <v>1029</v>
      </c>
      <c r="AU674" s="40" t="s">
        <v>10728</v>
      </c>
      <c r="AV674" s="40" t="s">
        <v>486</v>
      </c>
      <c r="AW674" s="40" t="s">
        <v>10737</v>
      </c>
      <c r="AX674" s="40" t="s">
        <v>10738</v>
      </c>
    </row>
    <row r="675" spans="1:50" x14ac:dyDescent="0.2">
      <c r="A675" s="40" t="s">
        <v>12649</v>
      </c>
      <c r="B675" s="40" t="s">
        <v>12686</v>
      </c>
      <c r="C675" s="40" t="s">
        <v>12885</v>
      </c>
      <c r="D675" s="40" t="s">
        <v>187</v>
      </c>
      <c r="E675" s="48">
        <v>668651</v>
      </c>
      <c r="F675" s="48">
        <v>0</v>
      </c>
      <c r="G675" s="49">
        <v>668651</v>
      </c>
      <c r="H675" s="41" t="s">
        <v>558</v>
      </c>
      <c r="I675" s="41" t="s">
        <v>188</v>
      </c>
      <c r="J675" s="42" t="s">
        <v>150</v>
      </c>
      <c r="K675" s="40" t="s">
        <v>3339</v>
      </c>
      <c r="L675" s="40" t="s">
        <v>3340</v>
      </c>
      <c r="M675" s="40" t="s">
        <v>140</v>
      </c>
      <c r="N675" s="40" t="s">
        <v>141</v>
      </c>
      <c r="O675" s="40" t="s">
        <v>3341</v>
      </c>
      <c r="P675" s="40" t="s">
        <v>143</v>
      </c>
      <c r="Q675" s="40" t="s">
        <v>148</v>
      </c>
      <c r="R675" s="40" t="s">
        <v>149</v>
      </c>
      <c r="S675" s="40" t="s">
        <v>1203</v>
      </c>
      <c r="T675" s="40" t="s">
        <v>1204</v>
      </c>
      <c r="U675" s="40" t="s">
        <v>27</v>
      </c>
      <c r="V675" s="40" t="s">
        <v>28</v>
      </c>
      <c r="W675" s="41" t="s">
        <v>29</v>
      </c>
      <c r="X675" s="41" t="s">
        <v>30</v>
      </c>
      <c r="Y675" s="41" t="s">
        <v>31</v>
      </c>
      <c r="Z675" s="41" t="s">
        <v>7455</v>
      </c>
      <c r="AA675" s="41" t="s">
        <v>32</v>
      </c>
      <c r="AB675" s="41" t="s">
        <v>32</v>
      </c>
      <c r="AC675" s="41" t="s">
        <v>32</v>
      </c>
      <c r="AD675" s="41" t="s">
        <v>189</v>
      </c>
      <c r="AE675" s="41"/>
      <c r="AF675" s="41"/>
      <c r="AG675" s="41" t="s">
        <v>190</v>
      </c>
      <c r="AH675" s="41"/>
      <c r="AI675" s="43"/>
      <c r="AJ675" s="41"/>
      <c r="AK675" s="43"/>
      <c r="AL675" s="41"/>
      <c r="AM675" s="41" t="s">
        <v>35</v>
      </c>
      <c r="AN675" s="41" t="s">
        <v>35</v>
      </c>
      <c r="AO675" s="41" t="s">
        <v>6533</v>
      </c>
      <c r="AP675" s="41" t="s">
        <v>1029</v>
      </c>
      <c r="AQ675" s="41"/>
      <c r="AR675" s="41" t="s">
        <v>12648</v>
      </c>
      <c r="AS675" s="41" t="s">
        <v>12649</v>
      </c>
      <c r="AT675" s="41" t="s">
        <v>1029</v>
      </c>
      <c r="AU675" s="40" t="s">
        <v>10739</v>
      </c>
      <c r="AV675" s="40" t="s">
        <v>486</v>
      </c>
      <c r="AW675" s="40" t="s">
        <v>12650</v>
      </c>
      <c r="AX675" s="40" t="s">
        <v>12651</v>
      </c>
    </row>
    <row r="676" spans="1:50" x14ac:dyDescent="0.2">
      <c r="A676" s="40" t="s">
        <v>12657</v>
      </c>
      <c r="B676" s="40" t="s">
        <v>12686</v>
      </c>
      <c r="C676" s="40" t="s">
        <v>12908</v>
      </c>
      <c r="D676" s="40" t="s">
        <v>187</v>
      </c>
      <c r="E676" s="48">
        <v>139896</v>
      </c>
      <c r="F676" s="48">
        <v>0</v>
      </c>
      <c r="G676" s="49">
        <v>139896</v>
      </c>
      <c r="H676" s="41" t="s">
        <v>558</v>
      </c>
      <c r="I676" s="41" t="s">
        <v>188</v>
      </c>
      <c r="J676" s="42" t="s">
        <v>150</v>
      </c>
      <c r="K676" s="40" t="s">
        <v>12653</v>
      </c>
      <c r="L676" s="40" t="s">
        <v>12654</v>
      </c>
      <c r="M676" s="40" t="s">
        <v>140</v>
      </c>
      <c r="N676" s="40" t="s">
        <v>141</v>
      </c>
      <c r="O676" s="40" t="s">
        <v>12655</v>
      </c>
      <c r="P676" s="40" t="s">
        <v>143</v>
      </c>
      <c r="Q676" s="40" t="s">
        <v>151</v>
      </c>
      <c r="R676" s="40" t="s">
        <v>152</v>
      </c>
      <c r="S676" s="40" t="s">
        <v>1218</v>
      </c>
      <c r="T676" s="40" t="s">
        <v>1219</v>
      </c>
      <c r="U676" s="40" t="s">
        <v>27</v>
      </c>
      <c r="V676" s="40" t="s">
        <v>28</v>
      </c>
      <c r="W676" s="41" t="s">
        <v>29</v>
      </c>
      <c r="X676" s="41" t="s">
        <v>30</v>
      </c>
      <c r="Y676" s="41" t="s">
        <v>31</v>
      </c>
      <c r="Z676" s="41" t="s">
        <v>7457</v>
      </c>
      <c r="AA676" s="41" t="s">
        <v>32</v>
      </c>
      <c r="AB676" s="41" t="s">
        <v>32</v>
      </c>
      <c r="AC676" s="41" t="s">
        <v>32</v>
      </c>
      <c r="AD676" s="41" t="s">
        <v>189</v>
      </c>
      <c r="AE676" s="41"/>
      <c r="AF676" s="41"/>
      <c r="AG676" s="41" t="s">
        <v>190</v>
      </c>
      <c r="AH676" s="41"/>
      <c r="AI676" s="43"/>
      <c r="AJ676" s="41"/>
      <c r="AK676" s="43"/>
      <c r="AL676" s="41"/>
      <c r="AM676" s="41" t="s">
        <v>54</v>
      </c>
      <c r="AN676" s="41" t="s">
        <v>54</v>
      </c>
      <c r="AO676" s="41" t="s">
        <v>6643</v>
      </c>
      <c r="AP676" s="41" t="s">
        <v>1029</v>
      </c>
      <c r="AQ676" s="41"/>
      <c r="AR676" s="41" t="s">
        <v>12656</v>
      </c>
      <c r="AS676" s="41" t="s">
        <v>12657</v>
      </c>
      <c r="AT676" s="41" t="s">
        <v>1029</v>
      </c>
      <c r="AU676" s="40" t="s">
        <v>10739</v>
      </c>
      <c r="AV676" s="40" t="s">
        <v>486</v>
      </c>
      <c r="AW676" s="40" t="s">
        <v>12658</v>
      </c>
      <c r="AX676" s="40" t="s">
        <v>12659</v>
      </c>
    </row>
    <row r="677" spans="1:50" x14ac:dyDescent="0.2">
      <c r="A677" s="40" t="s">
        <v>12665</v>
      </c>
      <c r="B677" s="40" t="s">
        <v>12686</v>
      </c>
      <c r="C677" s="40" t="s">
        <v>12909</v>
      </c>
      <c r="D677" s="40" t="s">
        <v>187</v>
      </c>
      <c r="E677" s="48">
        <v>124445</v>
      </c>
      <c r="F677" s="48">
        <v>0</v>
      </c>
      <c r="G677" s="49">
        <v>124445</v>
      </c>
      <c r="H677" s="41" t="s">
        <v>558</v>
      </c>
      <c r="I677" s="41" t="s">
        <v>188</v>
      </c>
      <c r="J677" s="42" t="s">
        <v>150</v>
      </c>
      <c r="K677" s="40" t="s">
        <v>12661</v>
      </c>
      <c r="L677" s="40" t="s">
        <v>12662</v>
      </c>
      <c r="M677" s="40" t="s">
        <v>140</v>
      </c>
      <c r="N677" s="40" t="s">
        <v>141</v>
      </c>
      <c r="O677" s="40" t="s">
        <v>12663</v>
      </c>
      <c r="P677" s="40" t="s">
        <v>143</v>
      </c>
      <c r="Q677" s="40" t="s">
        <v>148</v>
      </c>
      <c r="R677" s="40" t="s">
        <v>149</v>
      </c>
      <c r="S677" s="40" t="s">
        <v>1218</v>
      </c>
      <c r="T677" s="40" t="s">
        <v>1219</v>
      </c>
      <c r="U677" s="40" t="s">
        <v>27</v>
      </c>
      <c r="V677" s="40" t="s">
        <v>28</v>
      </c>
      <c r="W677" s="41" t="s">
        <v>29</v>
      </c>
      <c r="X677" s="41" t="s">
        <v>30</v>
      </c>
      <c r="Y677" s="41" t="s">
        <v>31</v>
      </c>
      <c r="Z677" s="41" t="s">
        <v>12618</v>
      </c>
      <c r="AA677" s="41" t="s">
        <v>32</v>
      </c>
      <c r="AB677" s="41" t="s">
        <v>32</v>
      </c>
      <c r="AC677" s="41" t="s">
        <v>32</v>
      </c>
      <c r="AD677" s="41" t="s">
        <v>189</v>
      </c>
      <c r="AE677" s="41"/>
      <c r="AF677" s="41"/>
      <c r="AG677" s="41" t="s">
        <v>190</v>
      </c>
      <c r="AH677" s="41"/>
      <c r="AI677" s="43"/>
      <c r="AJ677" s="41"/>
      <c r="AK677" s="43"/>
      <c r="AL677" s="41"/>
      <c r="AM677" s="41" t="s">
        <v>54</v>
      </c>
      <c r="AN677" s="41" t="s">
        <v>54</v>
      </c>
      <c r="AO677" s="41" t="s">
        <v>6648</v>
      </c>
      <c r="AP677" s="41" t="s">
        <v>1029</v>
      </c>
      <c r="AQ677" s="41"/>
      <c r="AR677" s="41" t="s">
        <v>12664</v>
      </c>
      <c r="AS677" s="41" t="s">
        <v>12665</v>
      </c>
      <c r="AT677" s="41" t="s">
        <v>1029</v>
      </c>
      <c r="AU677" s="40" t="s">
        <v>10739</v>
      </c>
      <c r="AV677" s="40" t="s">
        <v>486</v>
      </c>
      <c r="AW677" s="40" t="s">
        <v>12666</v>
      </c>
      <c r="AX677" s="40" t="s">
        <v>12667</v>
      </c>
    </row>
    <row r="678" spans="1:50" x14ac:dyDescent="0.2">
      <c r="A678" s="40" t="s">
        <v>12671</v>
      </c>
      <c r="B678" s="40" t="s">
        <v>12686</v>
      </c>
      <c r="C678" s="40" t="s">
        <v>12910</v>
      </c>
      <c r="D678" s="40" t="s">
        <v>187</v>
      </c>
      <c r="E678" s="48">
        <v>759364</v>
      </c>
      <c r="F678" s="48">
        <v>0</v>
      </c>
      <c r="G678" s="49">
        <v>759364</v>
      </c>
      <c r="H678" s="41" t="s">
        <v>558</v>
      </c>
      <c r="I678" s="41" t="s">
        <v>188</v>
      </c>
      <c r="J678" s="42" t="s">
        <v>150</v>
      </c>
      <c r="K678" s="40" t="s">
        <v>3238</v>
      </c>
      <c r="L678" s="40" t="s">
        <v>3239</v>
      </c>
      <c r="M678" s="40" t="s">
        <v>140</v>
      </c>
      <c r="N678" s="40" t="s">
        <v>141</v>
      </c>
      <c r="O678" s="40" t="s">
        <v>3240</v>
      </c>
      <c r="P678" s="40" t="s">
        <v>143</v>
      </c>
      <c r="Q678" s="40" t="s">
        <v>148</v>
      </c>
      <c r="R678" s="40" t="s">
        <v>149</v>
      </c>
      <c r="S678" s="40" t="s">
        <v>1203</v>
      </c>
      <c r="T678" s="40" t="s">
        <v>1204</v>
      </c>
      <c r="U678" s="40" t="s">
        <v>27</v>
      </c>
      <c r="V678" s="40" t="s">
        <v>28</v>
      </c>
      <c r="W678" s="41" t="s">
        <v>29</v>
      </c>
      <c r="X678" s="41" t="s">
        <v>30</v>
      </c>
      <c r="Y678" s="41" t="s">
        <v>31</v>
      </c>
      <c r="Z678" s="41" t="s">
        <v>12669</v>
      </c>
      <c r="AA678" s="41" t="s">
        <v>32</v>
      </c>
      <c r="AB678" s="41" t="s">
        <v>32</v>
      </c>
      <c r="AC678" s="41" t="s">
        <v>32</v>
      </c>
      <c r="AD678" s="41" t="s">
        <v>189</v>
      </c>
      <c r="AE678" s="41"/>
      <c r="AF678" s="41"/>
      <c r="AG678" s="41" t="s">
        <v>190</v>
      </c>
      <c r="AH678" s="41"/>
      <c r="AI678" s="43"/>
      <c r="AJ678" s="41"/>
      <c r="AK678" s="43"/>
      <c r="AL678" s="41"/>
      <c r="AM678" s="41" t="s">
        <v>35</v>
      </c>
      <c r="AN678" s="41" t="s">
        <v>35</v>
      </c>
      <c r="AO678" s="41" t="s">
        <v>6651</v>
      </c>
      <c r="AP678" s="41" t="s">
        <v>1029</v>
      </c>
      <c r="AQ678" s="41"/>
      <c r="AR678" s="41" t="s">
        <v>12670</v>
      </c>
      <c r="AS678" s="41" t="s">
        <v>12671</v>
      </c>
      <c r="AT678" s="41" t="s">
        <v>1029</v>
      </c>
      <c r="AU678" s="40" t="s">
        <v>10739</v>
      </c>
      <c r="AV678" s="40" t="s">
        <v>486</v>
      </c>
      <c r="AW678" s="40" t="s">
        <v>12672</v>
      </c>
      <c r="AX678" s="40" t="s">
        <v>12673</v>
      </c>
    </row>
    <row r="679" spans="1:50" x14ac:dyDescent="0.2">
      <c r="A679" s="40" t="s">
        <v>12677</v>
      </c>
      <c r="B679" s="40" t="s">
        <v>12686</v>
      </c>
      <c r="C679" s="40" t="s">
        <v>12911</v>
      </c>
      <c r="D679" s="40" t="s">
        <v>187</v>
      </c>
      <c r="E679" s="48">
        <v>931800</v>
      </c>
      <c r="F679" s="48">
        <v>0</v>
      </c>
      <c r="G679" s="49">
        <v>931800</v>
      </c>
      <c r="H679" s="41" t="s">
        <v>558</v>
      </c>
      <c r="I679" s="41" t="s">
        <v>188</v>
      </c>
      <c r="J679" s="42" t="s">
        <v>150</v>
      </c>
      <c r="K679" s="40" t="s">
        <v>3266</v>
      </c>
      <c r="L679" s="40" t="s">
        <v>3267</v>
      </c>
      <c r="M679" s="40" t="s">
        <v>140</v>
      </c>
      <c r="N679" s="40" t="s">
        <v>141</v>
      </c>
      <c r="O679" s="40" t="s">
        <v>3268</v>
      </c>
      <c r="P679" s="40" t="s">
        <v>143</v>
      </c>
      <c r="Q679" s="40" t="s">
        <v>162</v>
      </c>
      <c r="R679" s="40" t="s">
        <v>163</v>
      </c>
      <c r="S679" s="40" t="s">
        <v>1226</v>
      </c>
      <c r="T679" s="40" t="s">
        <v>1227</v>
      </c>
      <c r="U679" s="40" t="s">
        <v>27</v>
      </c>
      <c r="V679" s="40" t="s">
        <v>28</v>
      </c>
      <c r="W679" s="41" t="s">
        <v>29</v>
      </c>
      <c r="X679" s="41" t="s">
        <v>30</v>
      </c>
      <c r="Y679" s="41" t="s">
        <v>31</v>
      </c>
      <c r="Z679" s="41" t="s">
        <v>12675</v>
      </c>
      <c r="AA679" s="41" t="s">
        <v>32</v>
      </c>
      <c r="AB679" s="41" t="s">
        <v>32</v>
      </c>
      <c r="AC679" s="41" t="s">
        <v>32</v>
      </c>
      <c r="AD679" s="41" t="s">
        <v>189</v>
      </c>
      <c r="AE679" s="41"/>
      <c r="AF679" s="41"/>
      <c r="AG679" s="41" t="s">
        <v>190</v>
      </c>
      <c r="AH679" s="41"/>
      <c r="AI679" s="43"/>
      <c r="AJ679" s="41"/>
      <c r="AK679" s="43"/>
      <c r="AL679" s="41"/>
      <c r="AM679" s="41" t="s">
        <v>45</v>
      </c>
      <c r="AN679" s="41" t="s">
        <v>45</v>
      </c>
      <c r="AO679" s="41" t="s">
        <v>6654</v>
      </c>
      <c r="AP679" s="41" t="s">
        <v>1029</v>
      </c>
      <c r="AQ679" s="41"/>
      <c r="AR679" s="41" t="s">
        <v>12676</v>
      </c>
      <c r="AS679" s="41" t="s">
        <v>12677</v>
      </c>
      <c r="AT679" s="41" t="s">
        <v>1029</v>
      </c>
      <c r="AU679" s="40" t="s">
        <v>10739</v>
      </c>
      <c r="AV679" s="40" t="s">
        <v>486</v>
      </c>
      <c r="AW679" s="40" t="s">
        <v>12678</v>
      </c>
      <c r="AX679" s="40" t="s">
        <v>12679</v>
      </c>
    </row>
    <row r="680" spans="1:50" x14ac:dyDescent="0.2">
      <c r="A680" s="40" t="s">
        <v>12683</v>
      </c>
      <c r="B680" s="40" t="s">
        <v>12686</v>
      </c>
      <c r="C680" s="40" t="s">
        <v>12912</v>
      </c>
      <c r="D680" s="40" t="s">
        <v>187</v>
      </c>
      <c r="E680" s="48">
        <v>96400</v>
      </c>
      <c r="F680" s="48">
        <v>0</v>
      </c>
      <c r="G680" s="49">
        <v>96400</v>
      </c>
      <c r="H680" s="41" t="s">
        <v>558</v>
      </c>
      <c r="I680" s="41" t="s">
        <v>188</v>
      </c>
      <c r="J680" s="42" t="s">
        <v>150</v>
      </c>
      <c r="K680" s="40" t="s">
        <v>3182</v>
      </c>
      <c r="L680" s="40" t="s">
        <v>3183</v>
      </c>
      <c r="M680" s="40" t="s">
        <v>140</v>
      </c>
      <c r="N680" s="40" t="s">
        <v>141</v>
      </c>
      <c r="O680" s="40" t="s">
        <v>3184</v>
      </c>
      <c r="P680" s="40" t="s">
        <v>143</v>
      </c>
      <c r="Q680" s="40" t="s">
        <v>151</v>
      </c>
      <c r="R680" s="40" t="s">
        <v>152</v>
      </c>
      <c r="S680" s="40" t="s">
        <v>1218</v>
      </c>
      <c r="T680" s="40" t="s">
        <v>1219</v>
      </c>
      <c r="U680" s="40" t="s">
        <v>27</v>
      </c>
      <c r="V680" s="40" t="s">
        <v>28</v>
      </c>
      <c r="W680" s="41" t="s">
        <v>29</v>
      </c>
      <c r="X680" s="41" t="s">
        <v>30</v>
      </c>
      <c r="Y680" s="41" t="s">
        <v>31</v>
      </c>
      <c r="Z680" s="41" t="s">
        <v>12681</v>
      </c>
      <c r="AA680" s="41" t="s">
        <v>32</v>
      </c>
      <c r="AB680" s="41" t="s">
        <v>32</v>
      </c>
      <c r="AC680" s="41" t="s">
        <v>32</v>
      </c>
      <c r="AD680" s="41" t="s">
        <v>189</v>
      </c>
      <c r="AE680" s="41"/>
      <c r="AF680" s="41"/>
      <c r="AG680" s="41" t="s">
        <v>190</v>
      </c>
      <c r="AH680" s="41"/>
      <c r="AI680" s="43"/>
      <c r="AJ680" s="41"/>
      <c r="AK680" s="43"/>
      <c r="AL680" s="41"/>
      <c r="AM680" s="41" t="s">
        <v>54</v>
      </c>
      <c r="AN680" s="41" t="s">
        <v>54</v>
      </c>
      <c r="AO680" s="41" t="s">
        <v>6657</v>
      </c>
      <c r="AP680" s="41" t="s">
        <v>1029</v>
      </c>
      <c r="AQ680" s="41"/>
      <c r="AR680" s="41" t="s">
        <v>12682</v>
      </c>
      <c r="AS680" s="41" t="s">
        <v>12683</v>
      </c>
      <c r="AT680" s="41" t="s">
        <v>1029</v>
      </c>
      <c r="AU680" s="40" t="s">
        <v>10739</v>
      </c>
      <c r="AV680" s="40" t="s">
        <v>486</v>
      </c>
      <c r="AW680" s="40" t="s">
        <v>12684</v>
      </c>
      <c r="AX680" s="40" t="s">
        <v>12685</v>
      </c>
    </row>
    <row r="681" spans="1:50" x14ac:dyDescent="0.2">
      <c r="A681" s="40" t="s">
        <v>12632</v>
      </c>
      <c r="B681" s="40" t="s">
        <v>12686</v>
      </c>
      <c r="C681" s="40" t="s">
        <v>12913</v>
      </c>
      <c r="D681" s="40" t="s">
        <v>187</v>
      </c>
      <c r="E681" s="48">
        <v>4480</v>
      </c>
      <c r="F681" s="48">
        <v>0</v>
      </c>
      <c r="G681" s="49">
        <v>4480</v>
      </c>
      <c r="H681" s="41" t="s">
        <v>558</v>
      </c>
      <c r="I681" s="41" t="s">
        <v>188</v>
      </c>
      <c r="J681" s="42" t="s">
        <v>138</v>
      </c>
      <c r="K681" s="40" t="s">
        <v>1487</v>
      </c>
      <c r="L681" s="40" t="s">
        <v>1488</v>
      </c>
      <c r="M681" s="40" t="s">
        <v>140</v>
      </c>
      <c r="N681" s="40" t="s">
        <v>141</v>
      </c>
      <c r="O681" s="40" t="s">
        <v>1489</v>
      </c>
      <c r="P681" s="40" t="s">
        <v>143</v>
      </c>
      <c r="Q681" s="40" t="s">
        <v>148</v>
      </c>
      <c r="R681" s="40" t="s">
        <v>149</v>
      </c>
      <c r="S681" s="40" t="s">
        <v>1218</v>
      </c>
      <c r="T681" s="40" t="s">
        <v>1219</v>
      </c>
      <c r="U681" s="40" t="s">
        <v>27</v>
      </c>
      <c r="V681" s="40" t="s">
        <v>28</v>
      </c>
      <c r="W681" s="41" t="s">
        <v>37</v>
      </c>
      <c r="X681" s="41" t="s">
        <v>38</v>
      </c>
      <c r="Y681" s="41" t="s">
        <v>31</v>
      </c>
      <c r="Z681" s="41" t="s">
        <v>12630</v>
      </c>
      <c r="AA681" s="41" t="s">
        <v>32</v>
      </c>
      <c r="AB681" s="41" t="s">
        <v>32</v>
      </c>
      <c r="AC681" s="41" t="s">
        <v>32</v>
      </c>
      <c r="AD681" s="41" t="s">
        <v>189</v>
      </c>
      <c r="AE681" s="41"/>
      <c r="AF681" s="41"/>
      <c r="AG681" s="41" t="s">
        <v>190</v>
      </c>
      <c r="AH681" s="41"/>
      <c r="AI681" s="43"/>
      <c r="AJ681" s="41"/>
      <c r="AK681" s="43"/>
      <c r="AL681" s="41" t="s">
        <v>12694</v>
      </c>
      <c r="AM681" s="41" t="s">
        <v>49</v>
      </c>
      <c r="AN681" s="41" t="s">
        <v>49</v>
      </c>
      <c r="AO681" s="41" t="s">
        <v>6486</v>
      </c>
      <c r="AP681" s="41" t="s">
        <v>331</v>
      </c>
      <c r="AQ681" s="41" t="s">
        <v>12686</v>
      </c>
      <c r="AR681" s="41" t="s">
        <v>12631</v>
      </c>
      <c r="AS681" s="41" t="s">
        <v>12632</v>
      </c>
      <c r="AT681" s="41" t="s">
        <v>1029</v>
      </c>
      <c r="AU681" s="40" t="s">
        <v>10739</v>
      </c>
      <c r="AV681" s="40" t="s">
        <v>146</v>
      </c>
      <c r="AW681" s="40" t="s">
        <v>12633</v>
      </c>
      <c r="AX681" s="40" t="s">
        <v>12634</v>
      </c>
    </row>
    <row r="682" spans="1:50" x14ac:dyDescent="0.2">
      <c r="A682" s="40" t="s">
        <v>12638</v>
      </c>
      <c r="B682" s="40" t="s">
        <v>12686</v>
      </c>
      <c r="C682" s="40" t="s">
        <v>12692</v>
      </c>
      <c r="D682" s="40" t="s">
        <v>191</v>
      </c>
      <c r="E682" s="48">
        <v>1955660</v>
      </c>
      <c r="F682" s="48">
        <v>0</v>
      </c>
      <c r="G682" s="49">
        <v>1955660</v>
      </c>
      <c r="H682" s="41" t="s">
        <v>558</v>
      </c>
      <c r="I682" s="41" t="s">
        <v>188</v>
      </c>
      <c r="J682" s="42" t="s">
        <v>138</v>
      </c>
      <c r="K682" s="40" t="s">
        <v>901</v>
      </c>
      <c r="L682" s="40" t="s">
        <v>139</v>
      </c>
      <c r="M682" s="40" t="s">
        <v>140</v>
      </c>
      <c r="N682" s="40" t="s">
        <v>141</v>
      </c>
      <c r="O682" s="40" t="s">
        <v>142</v>
      </c>
      <c r="P682" s="40" t="s">
        <v>143</v>
      </c>
      <c r="Q682" s="40" t="s">
        <v>144</v>
      </c>
      <c r="R682" s="40" t="s">
        <v>145</v>
      </c>
      <c r="S682" s="40" t="s">
        <v>1218</v>
      </c>
      <c r="T682" s="40" t="s">
        <v>1219</v>
      </c>
      <c r="U682" s="40" t="s">
        <v>27</v>
      </c>
      <c r="V682" s="40" t="s">
        <v>28</v>
      </c>
      <c r="W682" s="41" t="s">
        <v>37</v>
      </c>
      <c r="X682" s="41" t="s">
        <v>38</v>
      </c>
      <c r="Y682" s="41" t="s">
        <v>31</v>
      </c>
      <c r="Z682" s="41" t="s">
        <v>12636</v>
      </c>
      <c r="AA682" s="41" t="s">
        <v>32</v>
      </c>
      <c r="AB682" s="41" t="s">
        <v>32</v>
      </c>
      <c r="AC682" s="41" t="s">
        <v>32</v>
      </c>
      <c r="AD682" s="41" t="s">
        <v>189</v>
      </c>
      <c r="AE682" s="41"/>
      <c r="AF682" s="41"/>
      <c r="AG682" s="41" t="s">
        <v>190</v>
      </c>
      <c r="AH682" s="41"/>
      <c r="AI682" s="43"/>
      <c r="AJ682" s="41"/>
      <c r="AK682" s="43"/>
      <c r="AL682" s="41" t="s">
        <v>12695</v>
      </c>
      <c r="AM682" s="41" t="s">
        <v>49</v>
      </c>
      <c r="AN682" s="41" t="s">
        <v>49</v>
      </c>
      <c r="AO682" s="41" t="s">
        <v>6493</v>
      </c>
      <c r="AP682" s="41" t="s">
        <v>332</v>
      </c>
      <c r="AQ682" s="41" t="s">
        <v>12686</v>
      </c>
      <c r="AR682" s="41" t="s">
        <v>12637</v>
      </c>
      <c r="AS682" s="41" t="s">
        <v>12638</v>
      </c>
      <c r="AT682" s="41" t="s">
        <v>1029</v>
      </c>
      <c r="AU682" s="40" t="s">
        <v>10739</v>
      </c>
      <c r="AV682" s="40" t="s">
        <v>146</v>
      </c>
      <c r="AW682" s="40" t="s">
        <v>12639</v>
      </c>
      <c r="AX682" s="40" t="s">
        <v>12640</v>
      </c>
    </row>
    <row r="683" spans="1:50" x14ac:dyDescent="0.2">
      <c r="A683" s="40" t="s">
        <v>12696</v>
      </c>
      <c r="B683" s="40" t="s">
        <v>12686</v>
      </c>
      <c r="C683" s="40" t="s">
        <v>12914</v>
      </c>
      <c r="D683" s="40" t="s">
        <v>187</v>
      </c>
      <c r="E683" s="48">
        <v>1206945</v>
      </c>
      <c r="F683" s="48">
        <v>0</v>
      </c>
      <c r="G683" s="49">
        <v>1206945</v>
      </c>
      <c r="H683" s="41" t="s">
        <v>558</v>
      </c>
      <c r="I683" s="41" t="s">
        <v>188</v>
      </c>
      <c r="J683" s="42" t="s">
        <v>138</v>
      </c>
      <c r="K683" s="40" t="s">
        <v>1471</v>
      </c>
      <c r="L683" s="40" t="s">
        <v>1472</v>
      </c>
      <c r="M683" s="40" t="s">
        <v>140</v>
      </c>
      <c r="N683" s="40" t="s">
        <v>147</v>
      </c>
      <c r="O683" s="40" t="s">
        <v>1473</v>
      </c>
      <c r="P683" s="40" t="s">
        <v>143</v>
      </c>
      <c r="Q683" s="40" t="s">
        <v>1474</v>
      </c>
      <c r="R683" s="40" t="s">
        <v>1475</v>
      </c>
      <c r="S683" s="40" t="s">
        <v>1218</v>
      </c>
      <c r="T683" s="40" t="s">
        <v>1219</v>
      </c>
      <c r="U683" s="40" t="s">
        <v>27</v>
      </c>
      <c r="V683" s="40" t="s">
        <v>28</v>
      </c>
      <c r="W683" s="41" t="s">
        <v>37</v>
      </c>
      <c r="X683" s="41" t="s">
        <v>38</v>
      </c>
      <c r="Y683" s="41" t="s">
        <v>31</v>
      </c>
      <c r="Z683" s="41" t="s">
        <v>7390</v>
      </c>
      <c r="AA683" s="41" t="s">
        <v>32</v>
      </c>
      <c r="AB683" s="41" t="s">
        <v>32</v>
      </c>
      <c r="AC683" s="41" t="s">
        <v>32</v>
      </c>
      <c r="AD683" s="41" t="s">
        <v>189</v>
      </c>
      <c r="AE683" s="41"/>
      <c r="AF683" s="41"/>
      <c r="AG683" s="41" t="s">
        <v>190</v>
      </c>
      <c r="AH683" s="41"/>
      <c r="AI683" s="43"/>
      <c r="AJ683" s="41"/>
      <c r="AK683" s="43"/>
      <c r="AL683" s="41" t="s">
        <v>12697</v>
      </c>
      <c r="AM683" s="41" t="s">
        <v>49</v>
      </c>
      <c r="AN683" s="41" t="s">
        <v>49</v>
      </c>
      <c r="AO683" s="41" t="s">
        <v>6531</v>
      </c>
      <c r="AP683" s="41" t="s">
        <v>334</v>
      </c>
      <c r="AQ683" s="41" t="s">
        <v>12686</v>
      </c>
      <c r="AR683" s="41" t="s">
        <v>12698</v>
      </c>
      <c r="AS683" s="41" t="s">
        <v>12696</v>
      </c>
      <c r="AT683" s="41" t="s">
        <v>1029</v>
      </c>
      <c r="AU683" s="40" t="s">
        <v>10739</v>
      </c>
      <c r="AV683" s="40" t="s">
        <v>146</v>
      </c>
      <c r="AW683" s="40" t="s">
        <v>12645</v>
      </c>
      <c r="AX683" s="40" t="s">
        <v>12646</v>
      </c>
    </row>
    <row r="684" spans="1:50" x14ac:dyDescent="0.2">
      <c r="A684" s="40" t="s">
        <v>12699</v>
      </c>
      <c r="B684" s="40" t="s">
        <v>12686</v>
      </c>
      <c r="C684" s="40" t="s">
        <v>12915</v>
      </c>
      <c r="D684" s="40" t="s">
        <v>187</v>
      </c>
      <c r="E684" s="48">
        <v>227805</v>
      </c>
      <c r="F684" s="48">
        <v>0</v>
      </c>
      <c r="G684" s="49">
        <v>227805</v>
      </c>
      <c r="H684" s="41" t="s">
        <v>558</v>
      </c>
      <c r="I684" s="41" t="s">
        <v>188</v>
      </c>
      <c r="J684" s="42" t="s">
        <v>138</v>
      </c>
      <c r="K684" s="40" t="s">
        <v>1471</v>
      </c>
      <c r="L684" s="40" t="s">
        <v>1472</v>
      </c>
      <c r="M684" s="40" t="s">
        <v>140</v>
      </c>
      <c r="N684" s="40" t="s">
        <v>147</v>
      </c>
      <c r="O684" s="40" t="s">
        <v>1473</v>
      </c>
      <c r="P684" s="40" t="s">
        <v>143</v>
      </c>
      <c r="Q684" s="40" t="s">
        <v>1474</v>
      </c>
      <c r="R684" s="40" t="s">
        <v>1475</v>
      </c>
      <c r="S684" s="40" t="s">
        <v>1218</v>
      </c>
      <c r="T684" s="40" t="s">
        <v>1219</v>
      </c>
      <c r="U684" s="40" t="s">
        <v>27</v>
      </c>
      <c r="V684" s="40" t="s">
        <v>28</v>
      </c>
      <c r="W684" s="41" t="s">
        <v>37</v>
      </c>
      <c r="X684" s="41" t="s">
        <v>38</v>
      </c>
      <c r="Y684" s="41" t="s">
        <v>31</v>
      </c>
      <c r="Z684" s="41" t="s">
        <v>7385</v>
      </c>
      <c r="AA684" s="41" t="s">
        <v>32</v>
      </c>
      <c r="AB684" s="41" t="s">
        <v>32</v>
      </c>
      <c r="AC684" s="41" t="s">
        <v>32</v>
      </c>
      <c r="AD684" s="41" t="s">
        <v>189</v>
      </c>
      <c r="AE684" s="41"/>
      <c r="AF684" s="41"/>
      <c r="AG684" s="41" t="s">
        <v>190</v>
      </c>
      <c r="AH684" s="41"/>
      <c r="AI684" s="43"/>
      <c r="AJ684" s="41"/>
      <c r="AK684" s="43"/>
      <c r="AL684" s="41" t="s">
        <v>12700</v>
      </c>
      <c r="AM684" s="41" t="s">
        <v>49</v>
      </c>
      <c r="AN684" s="41" t="s">
        <v>49</v>
      </c>
      <c r="AO684" s="41" t="s">
        <v>6531</v>
      </c>
      <c r="AP684" s="41" t="s">
        <v>333</v>
      </c>
      <c r="AQ684" s="41" t="s">
        <v>12686</v>
      </c>
      <c r="AR684" s="41" t="s">
        <v>12701</v>
      </c>
      <c r="AS684" s="41" t="s">
        <v>12699</v>
      </c>
      <c r="AT684" s="41" t="s">
        <v>1029</v>
      </c>
      <c r="AU684" s="40" t="s">
        <v>10739</v>
      </c>
      <c r="AV684" s="40" t="s">
        <v>146</v>
      </c>
      <c r="AW684" s="40" t="s">
        <v>12645</v>
      </c>
      <c r="AX684" s="40" t="s">
        <v>12646</v>
      </c>
    </row>
    <row r="685" spans="1:50" x14ac:dyDescent="0.2">
      <c r="A685" s="40" t="s">
        <v>12916</v>
      </c>
      <c r="B685" s="40" t="s">
        <v>12686</v>
      </c>
      <c r="C685" s="40" t="s">
        <v>12692</v>
      </c>
      <c r="D685" s="40" t="s">
        <v>191</v>
      </c>
      <c r="E685" s="48">
        <v>1226536</v>
      </c>
      <c r="F685" s="48">
        <v>6790</v>
      </c>
      <c r="G685" s="49">
        <v>1219746</v>
      </c>
      <c r="H685" s="41" t="s">
        <v>558</v>
      </c>
      <c r="I685" s="41" t="s">
        <v>188</v>
      </c>
      <c r="J685" s="42" t="s">
        <v>150</v>
      </c>
      <c r="K685" s="40" t="s">
        <v>7186</v>
      </c>
      <c r="L685" s="40" t="s">
        <v>7187</v>
      </c>
      <c r="M685" s="40" t="s">
        <v>140</v>
      </c>
      <c r="N685" s="40" t="s">
        <v>141</v>
      </c>
      <c r="O685" s="40" t="s">
        <v>7188</v>
      </c>
      <c r="P685" s="40" t="s">
        <v>143</v>
      </c>
      <c r="Q685" s="40" t="s">
        <v>151</v>
      </c>
      <c r="R685" s="40" t="s">
        <v>152</v>
      </c>
      <c r="S685" s="40" t="s">
        <v>1226</v>
      </c>
      <c r="T685" s="40" t="s">
        <v>1227</v>
      </c>
      <c r="U685" s="40" t="s">
        <v>27</v>
      </c>
      <c r="V685" s="40" t="s">
        <v>28</v>
      </c>
      <c r="W685" s="41" t="s">
        <v>29</v>
      </c>
      <c r="X685" s="41" t="s">
        <v>30</v>
      </c>
      <c r="Y685" s="41" t="s">
        <v>31</v>
      </c>
      <c r="Z685" s="41" t="s">
        <v>12917</v>
      </c>
      <c r="AA685" s="41" t="s">
        <v>32</v>
      </c>
      <c r="AB685" s="41" t="s">
        <v>32</v>
      </c>
      <c r="AC685" s="41" t="s">
        <v>32</v>
      </c>
      <c r="AD685" s="41" t="s">
        <v>189</v>
      </c>
      <c r="AE685" s="41"/>
      <c r="AF685" s="41"/>
      <c r="AG685" s="41" t="s">
        <v>190</v>
      </c>
      <c r="AH685" s="41"/>
      <c r="AI685" s="43"/>
      <c r="AJ685" s="41"/>
      <c r="AK685" s="43"/>
      <c r="AL685" s="41"/>
      <c r="AM685" s="41" t="s">
        <v>59</v>
      </c>
      <c r="AN685" s="41" t="s">
        <v>59</v>
      </c>
      <c r="AO685" s="41" t="s">
        <v>1006</v>
      </c>
      <c r="AP685" s="41" t="s">
        <v>1029</v>
      </c>
      <c r="AQ685" s="41"/>
      <c r="AR685" s="41" t="s">
        <v>12501</v>
      </c>
      <c r="AS685" s="41" t="s">
        <v>12916</v>
      </c>
      <c r="AT685" s="41" t="s">
        <v>1029</v>
      </c>
      <c r="AU685" s="40" t="s">
        <v>7184</v>
      </c>
      <c r="AV685" s="40" t="s">
        <v>153</v>
      </c>
      <c r="AW685" s="40" t="s">
        <v>7189</v>
      </c>
      <c r="AX685" s="40" t="s">
        <v>7190</v>
      </c>
    </row>
    <row r="686" spans="1:50" x14ac:dyDescent="0.2">
      <c r="A686" s="40" t="s">
        <v>12918</v>
      </c>
      <c r="B686" s="40" t="s">
        <v>12686</v>
      </c>
      <c r="C686" s="40" t="s">
        <v>12692</v>
      </c>
      <c r="D686" s="40" t="s">
        <v>191</v>
      </c>
      <c r="E686" s="48">
        <v>1226536</v>
      </c>
      <c r="F686" s="48">
        <v>6790</v>
      </c>
      <c r="G686" s="49">
        <v>1219746</v>
      </c>
      <c r="H686" s="41" t="s">
        <v>558</v>
      </c>
      <c r="I686" s="41" t="s">
        <v>188</v>
      </c>
      <c r="J686" s="42" t="s">
        <v>150</v>
      </c>
      <c r="K686" s="40" t="s">
        <v>7208</v>
      </c>
      <c r="L686" s="40" t="s">
        <v>7209</v>
      </c>
      <c r="M686" s="40" t="s">
        <v>140</v>
      </c>
      <c r="N686" s="40" t="s">
        <v>141</v>
      </c>
      <c r="O686" s="40" t="s">
        <v>7210</v>
      </c>
      <c r="P686" s="40" t="s">
        <v>143</v>
      </c>
      <c r="Q686" s="40" t="s">
        <v>151</v>
      </c>
      <c r="R686" s="40" t="s">
        <v>152</v>
      </c>
      <c r="S686" s="40" t="s">
        <v>1226</v>
      </c>
      <c r="T686" s="40" t="s">
        <v>1227</v>
      </c>
      <c r="U686" s="40" t="s">
        <v>27</v>
      </c>
      <c r="V686" s="40" t="s">
        <v>28</v>
      </c>
      <c r="W686" s="41" t="s">
        <v>29</v>
      </c>
      <c r="X686" s="41" t="s">
        <v>30</v>
      </c>
      <c r="Y686" s="41" t="s">
        <v>31</v>
      </c>
      <c r="Z686" s="41" t="s">
        <v>12917</v>
      </c>
      <c r="AA686" s="41" t="s">
        <v>32</v>
      </c>
      <c r="AB686" s="41" t="s">
        <v>32</v>
      </c>
      <c r="AC686" s="41" t="s">
        <v>32</v>
      </c>
      <c r="AD686" s="41" t="s">
        <v>189</v>
      </c>
      <c r="AE686" s="41"/>
      <c r="AF686" s="41"/>
      <c r="AG686" s="41" t="s">
        <v>190</v>
      </c>
      <c r="AH686" s="41"/>
      <c r="AI686" s="43"/>
      <c r="AJ686" s="41"/>
      <c r="AK686" s="43"/>
      <c r="AL686" s="41"/>
      <c r="AM686" s="41" t="s">
        <v>59</v>
      </c>
      <c r="AN686" s="41" t="s">
        <v>59</v>
      </c>
      <c r="AO686" s="41" t="s">
        <v>962</v>
      </c>
      <c r="AP686" s="41" t="s">
        <v>1029</v>
      </c>
      <c r="AQ686" s="41"/>
      <c r="AR686" s="41" t="s">
        <v>12502</v>
      </c>
      <c r="AS686" s="41" t="s">
        <v>12918</v>
      </c>
      <c r="AT686" s="41" t="s">
        <v>1029</v>
      </c>
      <c r="AU686" s="40" t="s">
        <v>7184</v>
      </c>
      <c r="AV686" s="40" t="s">
        <v>153</v>
      </c>
      <c r="AW686" s="40" t="s">
        <v>7211</v>
      </c>
      <c r="AX686" s="40" t="s">
        <v>4395</v>
      </c>
    </row>
    <row r="687" spans="1:50" x14ac:dyDescent="0.2">
      <c r="A687" s="40" t="s">
        <v>12919</v>
      </c>
      <c r="B687" s="40" t="s">
        <v>12686</v>
      </c>
      <c r="C687" s="40" t="s">
        <v>12692</v>
      </c>
      <c r="D687" s="40" t="s">
        <v>191</v>
      </c>
      <c r="E687" s="48">
        <v>1226536</v>
      </c>
      <c r="F687" s="48">
        <v>4924</v>
      </c>
      <c r="G687" s="49">
        <v>1221612</v>
      </c>
      <c r="H687" s="41" t="s">
        <v>558</v>
      </c>
      <c r="I687" s="41" t="s">
        <v>188</v>
      </c>
      <c r="J687" s="42" t="s">
        <v>150</v>
      </c>
      <c r="K687" s="40" t="s">
        <v>7213</v>
      </c>
      <c r="L687" s="40" t="s">
        <v>7214</v>
      </c>
      <c r="M687" s="40" t="s">
        <v>140</v>
      </c>
      <c r="N687" s="40" t="s">
        <v>141</v>
      </c>
      <c r="O687" s="40" t="s">
        <v>7215</v>
      </c>
      <c r="P687" s="40" t="s">
        <v>143</v>
      </c>
      <c r="Q687" s="40" t="s">
        <v>900</v>
      </c>
      <c r="R687" s="40" t="s">
        <v>320</v>
      </c>
      <c r="S687" s="40" t="s">
        <v>1226</v>
      </c>
      <c r="T687" s="40" t="s">
        <v>1227</v>
      </c>
      <c r="U687" s="40" t="s">
        <v>27</v>
      </c>
      <c r="V687" s="40" t="s">
        <v>28</v>
      </c>
      <c r="W687" s="41" t="s">
        <v>29</v>
      </c>
      <c r="X687" s="41" t="s">
        <v>30</v>
      </c>
      <c r="Y687" s="41" t="s">
        <v>31</v>
      </c>
      <c r="Z687" s="41" t="s">
        <v>12917</v>
      </c>
      <c r="AA687" s="41" t="s">
        <v>32</v>
      </c>
      <c r="AB687" s="41" t="s">
        <v>32</v>
      </c>
      <c r="AC687" s="41" t="s">
        <v>32</v>
      </c>
      <c r="AD687" s="41" t="s">
        <v>189</v>
      </c>
      <c r="AE687" s="41"/>
      <c r="AF687" s="41"/>
      <c r="AG687" s="41" t="s">
        <v>190</v>
      </c>
      <c r="AH687" s="41"/>
      <c r="AI687" s="43"/>
      <c r="AJ687" s="41"/>
      <c r="AK687" s="43"/>
      <c r="AL687" s="41"/>
      <c r="AM687" s="41" t="s">
        <v>59</v>
      </c>
      <c r="AN687" s="41" t="s">
        <v>59</v>
      </c>
      <c r="AO687" s="41" t="s">
        <v>1200</v>
      </c>
      <c r="AP687" s="41" t="s">
        <v>1029</v>
      </c>
      <c r="AQ687" s="41"/>
      <c r="AR687" s="41" t="s">
        <v>12503</v>
      </c>
      <c r="AS687" s="41" t="s">
        <v>12919</v>
      </c>
      <c r="AT687" s="41" t="s">
        <v>1029</v>
      </c>
      <c r="AU687" s="40" t="s">
        <v>7184</v>
      </c>
      <c r="AV687" s="40" t="s">
        <v>153</v>
      </c>
      <c r="AW687" s="40" t="s">
        <v>7216</v>
      </c>
      <c r="AX687" s="40" t="s">
        <v>4395</v>
      </c>
    </row>
    <row r="688" spans="1:50" x14ac:dyDescent="0.2">
      <c r="A688" s="40" t="s">
        <v>12920</v>
      </c>
      <c r="B688" s="40" t="s">
        <v>12686</v>
      </c>
      <c r="C688" s="40" t="s">
        <v>12692</v>
      </c>
      <c r="D688" s="40" t="s">
        <v>191</v>
      </c>
      <c r="E688" s="48">
        <v>1226536</v>
      </c>
      <c r="F688" s="48">
        <v>6709</v>
      </c>
      <c r="G688" s="49">
        <v>1219827</v>
      </c>
      <c r="H688" s="41" t="s">
        <v>558</v>
      </c>
      <c r="I688" s="41" t="s">
        <v>188</v>
      </c>
      <c r="J688" s="42" t="s">
        <v>150</v>
      </c>
      <c r="K688" s="40" t="s">
        <v>7218</v>
      </c>
      <c r="L688" s="40" t="s">
        <v>7219</v>
      </c>
      <c r="M688" s="40" t="s">
        <v>140</v>
      </c>
      <c r="N688" s="40" t="s">
        <v>141</v>
      </c>
      <c r="O688" s="40" t="s">
        <v>7220</v>
      </c>
      <c r="P688" s="40" t="s">
        <v>143</v>
      </c>
      <c r="Q688" s="40" t="s">
        <v>151</v>
      </c>
      <c r="R688" s="40" t="s">
        <v>152</v>
      </c>
      <c r="S688" s="40" t="s">
        <v>1226</v>
      </c>
      <c r="T688" s="40" t="s">
        <v>1227</v>
      </c>
      <c r="U688" s="40" t="s">
        <v>27</v>
      </c>
      <c r="V688" s="40" t="s">
        <v>28</v>
      </c>
      <c r="W688" s="41" t="s">
        <v>29</v>
      </c>
      <c r="X688" s="41" t="s">
        <v>30</v>
      </c>
      <c r="Y688" s="41" t="s">
        <v>31</v>
      </c>
      <c r="Z688" s="41" t="s">
        <v>12917</v>
      </c>
      <c r="AA688" s="41" t="s">
        <v>32</v>
      </c>
      <c r="AB688" s="41" t="s">
        <v>32</v>
      </c>
      <c r="AC688" s="41" t="s">
        <v>32</v>
      </c>
      <c r="AD688" s="41" t="s">
        <v>189</v>
      </c>
      <c r="AE688" s="41"/>
      <c r="AF688" s="41"/>
      <c r="AG688" s="41" t="s">
        <v>190</v>
      </c>
      <c r="AH688" s="41"/>
      <c r="AI688" s="43"/>
      <c r="AJ688" s="41"/>
      <c r="AK688" s="43"/>
      <c r="AL688" s="41"/>
      <c r="AM688" s="41" t="s">
        <v>59</v>
      </c>
      <c r="AN688" s="41" t="s">
        <v>59</v>
      </c>
      <c r="AO688" s="41" t="s">
        <v>1201</v>
      </c>
      <c r="AP688" s="41" t="s">
        <v>1029</v>
      </c>
      <c r="AQ688" s="41"/>
      <c r="AR688" s="41" t="s">
        <v>12504</v>
      </c>
      <c r="AS688" s="41" t="s">
        <v>12920</v>
      </c>
      <c r="AT688" s="41" t="s">
        <v>1029</v>
      </c>
      <c r="AU688" s="40" t="s">
        <v>7184</v>
      </c>
      <c r="AV688" s="40" t="s">
        <v>153</v>
      </c>
      <c r="AW688" s="40" t="s">
        <v>7221</v>
      </c>
      <c r="AX688" s="40" t="s">
        <v>4395</v>
      </c>
    </row>
    <row r="689" spans="1:50" x14ac:dyDescent="0.2">
      <c r="A689" s="40" t="s">
        <v>12921</v>
      </c>
      <c r="B689" s="40" t="s">
        <v>12686</v>
      </c>
      <c r="C689" s="40" t="s">
        <v>12692</v>
      </c>
      <c r="D689" s="40" t="s">
        <v>191</v>
      </c>
      <c r="E689" s="48">
        <v>1226536</v>
      </c>
      <c r="F689" s="48">
        <v>6790</v>
      </c>
      <c r="G689" s="49">
        <v>1219746</v>
      </c>
      <c r="H689" s="41" t="s">
        <v>558</v>
      </c>
      <c r="I689" s="41" t="s">
        <v>188</v>
      </c>
      <c r="J689" s="42" t="s">
        <v>150</v>
      </c>
      <c r="K689" s="40" t="s">
        <v>7227</v>
      </c>
      <c r="L689" s="40" t="s">
        <v>7228</v>
      </c>
      <c r="M689" s="40" t="s">
        <v>140</v>
      </c>
      <c r="N689" s="40" t="s">
        <v>141</v>
      </c>
      <c r="O689" s="40" t="s">
        <v>7229</v>
      </c>
      <c r="P689" s="40" t="s">
        <v>143</v>
      </c>
      <c r="Q689" s="40" t="s">
        <v>148</v>
      </c>
      <c r="R689" s="40" t="s">
        <v>149</v>
      </c>
      <c r="S689" s="40" t="s">
        <v>1226</v>
      </c>
      <c r="T689" s="40" t="s">
        <v>1227</v>
      </c>
      <c r="U689" s="40" t="s">
        <v>27</v>
      </c>
      <c r="V689" s="40" t="s">
        <v>28</v>
      </c>
      <c r="W689" s="41" t="s">
        <v>29</v>
      </c>
      <c r="X689" s="41" t="s">
        <v>30</v>
      </c>
      <c r="Y689" s="41" t="s">
        <v>31</v>
      </c>
      <c r="Z689" s="41" t="s">
        <v>12917</v>
      </c>
      <c r="AA689" s="41" t="s">
        <v>32</v>
      </c>
      <c r="AB689" s="41" t="s">
        <v>32</v>
      </c>
      <c r="AC689" s="41" t="s">
        <v>32</v>
      </c>
      <c r="AD689" s="41" t="s">
        <v>189</v>
      </c>
      <c r="AE689" s="41"/>
      <c r="AF689" s="41"/>
      <c r="AG689" s="41" t="s">
        <v>190</v>
      </c>
      <c r="AH689" s="41"/>
      <c r="AI689" s="43"/>
      <c r="AJ689" s="41"/>
      <c r="AK689" s="43"/>
      <c r="AL689" s="41"/>
      <c r="AM689" s="41" t="s">
        <v>59</v>
      </c>
      <c r="AN689" s="41" t="s">
        <v>59</v>
      </c>
      <c r="AO689" s="41" t="s">
        <v>1010</v>
      </c>
      <c r="AP689" s="41" t="s">
        <v>1029</v>
      </c>
      <c r="AQ689" s="41"/>
      <c r="AR689" s="41" t="s">
        <v>12505</v>
      </c>
      <c r="AS689" s="41" t="s">
        <v>12921</v>
      </c>
      <c r="AT689" s="41" t="s">
        <v>1029</v>
      </c>
      <c r="AU689" s="40" t="s">
        <v>7222</v>
      </c>
      <c r="AV689" s="40" t="s">
        <v>153</v>
      </c>
      <c r="AW689" s="40" t="s">
        <v>7230</v>
      </c>
      <c r="AX689" s="40" t="s">
        <v>4395</v>
      </c>
    </row>
    <row r="690" spans="1:50" x14ac:dyDescent="0.2">
      <c r="A690" s="40" t="s">
        <v>12922</v>
      </c>
      <c r="B690" s="40" t="s">
        <v>12923</v>
      </c>
      <c r="C690" s="40" t="s">
        <v>12924</v>
      </c>
      <c r="D690" s="40" t="s">
        <v>187</v>
      </c>
      <c r="E690" s="48">
        <v>1226536</v>
      </c>
      <c r="F690" s="48">
        <v>6790</v>
      </c>
      <c r="G690" s="49">
        <v>1219746</v>
      </c>
      <c r="H690" s="41" t="s">
        <v>558</v>
      </c>
      <c r="I690" s="41" t="s">
        <v>188</v>
      </c>
      <c r="J690" s="42" t="s">
        <v>150</v>
      </c>
      <c r="K690" s="40" t="s">
        <v>7186</v>
      </c>
      <c r="L690" s="40" t="s">
        <v>7187</v>
      </c>
      <c r="M690" s="40" t="s">
        <v>140</v>
      </c>
      <c r="N690" s="40" t="s">
        <v>141</v>
      </c>
      <c r="O690" s="40" t="s">
        <v>7188</v>
      </c>
      <c r="P690" s="40" t="s">
        <v>143</v>
      </c>
      <c r="Q690" s="40" t="s">
        <v>151</v>
      </c>
      <c r="R690" s="40" t="s">
        <v>152</v>
      </c>
      <c r="S690" s="40" t="s">
        <v>1226</v>
      </c>
      <c r="T690" s="40" t="s">
        <v>1227</v>
      </c>
      <c r="U690" s="40" t="s">
        <v>27</v>
      </c>
      <c r="V690" s="40" t="s">
        <v>28</v>
      </c>
      <c r="W690" s="41" t="s">
        <v>29</v>
      </c>
      <c r="X690" s="41" t="s">
        <v>30</v>
      </c>
      <c r="Y690" s="41" t="s">
        <v>31</v>
      </c>
      <c r="Z690" s="41" t="s">
        <v>12917</v>
      </c>
      <c r="AA690" s="41" t="s">
        <v>32</v>
      </c>
      <c r="AB690" s="41" t="s">
        <v>32</v>
      </c>
      <c r="AC690" s="41" t="s">
        <v>32</v>
      </c>
      <c r="AD690" s="41" t="s">
        <v>189</v>
      </c>
      <c r="AE690" s="41"/>
      <c r="AF690" s="41"/>
      <c r="AG690" s="41" t="s">
        <v>190</v>
      </c>
      <c r="AH690" s="41"/>
      <c r="AI690" s="43"/>
      <c r="AJ690" s="41"/>
      <c r="AK690" s="43"/>
      <c r="AL690" s="41"/>
      <c r="AM690" s="41" t="s">
        <v>59</v>
      </c>
      <c r="AN690" s="41" t="s">
        <v>59</v>
      </c>
      <c r="AO690" s="41" t="s">
        <v>1006</v>
      </c>
      <c r="AP690" s="41" t="s">
        <v>1029</v>
      </c>
      <c r="AQ690" s="41"/>
      <c r="AR690" s="41" t="s">
        <v>12501</v>
      </c>
      <c r="AS690" s="41" t="s">
        <v>12922</v>
      </c>
      <c r="AT690" s="41" t="s">
        <v>1029</v>
      </c>
      <c r="AU690" s="40" t="s">
        <v>7184</v>
      </c>
      <c r="AV690" s="40" t="s">
        <v>153</v>
      </c>
      <c r="AW690" s="40" t="s">
        <v>7189</v>
      </c>
      <c r="AX690" s="40" t="s">
        <v>7190</v>
      </c>
    </row>
    <row r="691" spans="1:50" x14ac:dyDescent="0.2">
      <c r="A691" s="40" t="s">
        <v>12925</v>
      </c>
      <c r="B691" s="40" t="s">
        <v>12923</v>
      </c>
      <c r="C691" s="40" t="s">
        <v>12924</v>
      </c>
      <c r="D691" s="40" t="s">
        <v>187</v>
      </c>
      <c r="E691" s="48">
        <v>1226536</v>
      </c>
      <c r="F691" s="48">
        <v>6790</v>
      </c>
      <c r="G691" s="49">
        <v>1219746</v>
      </c>
      <c r="H691" s="41" t="s">
        <v>558</v>
      </c>
      <c r="I691" s="41" t="s">
        <v>188</v>
      </c>
      <c r="J691" s="42" t="s">
        <v>150</v>
      </c>
      <c r="K691" s="40" t="s">
        <v>7208</v>
      </c>
      <c r="L691" s="40" t="s">
        <v>7209</v>
      </c>
      <c r="M691" s="40" t="s">
        <v>140</v>
      </c>
      <c r="N691" s="40" t="s">
        <v>141</v>
      </c>
      <c r="O691" s="40" t="s">
        <v>7210</v>
      </c>
      <c r="P691" s="40" t="s">
        <v>143</v>
      </c>
      <c r="Q691" s="40" t="s">
        <v>151</v>
      </c>
      <c r="R691" s="40" t="s">
        <v>152</v>
      </c>
      <c r="S691" s="40" t="s">
        <v>1226</v>
      </c>
      <c r="T691" s="40" t="s">
        <v>1227</v>
      </c>
      <c r="U691" s="40" t="s">
        <v>27</v>
      </c>
      <c r="V691" s="40" t="s">
        <v>28</v>
      </c>
      <c r="W691" s="41" t="s">
        <v>29</v>
      </c>
      <c r="X691" s="41" t="s">
        <v>30</v>
      </c>
      <c r="Y691" s="41" t="s">
        <v>31</v>
      </c>
      <c r="Z691" s="41" t="s">
        <v>12917</v>
      </c>
      <c r="AA691" s="41" t="s">
        <v>32</v>
      </c>
      <c r="AB691" s="41" t="s">
        <v>32</v>
      </c>
      <c r="AC691" s="41" t="s">
        <v>32</v>
      </c>
      <c r="AD691" s="41" t="s">
        <v>189</v>
      </c>
      <c r="AE691" s="41"/>
      <c r="AF691" s="41"/>
      <c r="AG691" s="41" t="s">
        <v>190</v>
      </c>
      <c r="AH691" s="41"/>
      <c r="AI691" s="43"/>
      <c r="AJ691" s="41"/>
      <c r="AK691" s="43"/>
      <c r="AL691" s="41"/>
      <c r="AM691" s="41" t="s">
        <v>59</v>
      </c>
      <c r="AN691" s="41" t="s">
        <v>59</v>
      </c>
      <c r="AO691" s="41" t="s">
        <v>962</v>
      </c>
      <c r="AP691" s="41" t="s">
        <v>1029</v>
      </c>
      <c r="AQ691" s="41"/>
      <c r="AR691" s="41" t="s">
        <v>12502</v>
      </c>
      <c r="AS691" s="41" t="s">
        <v>12925</v>
      </c>
      <c r="AT691" s="41" t="s">
        <v>1029</v>
      </c>
      <c r="AU691" s="40" t="s">
        <v>7184</v>
      </c>
      <c r="AV691" s="40" t="s">
        <v>153</v>
      </c>
      <c r="AW691" s="40" t="s">
        <v>7211</v>
      </c>
      <c r="AX691" s="40" t="s">
        <v>4395</v>
      </c>
    </row>
    <row r="692" spans="1:50" x14ac:dyDescent="0.2">
      <c r="A692" s="40" t="s">
        <v>12926</v>
      </c>
      <c r="B692" s="40" t="s">
        <v>12923</v>
      </c>
      <c r="C692" s="40" t="s">
        <v>12927</v>
      </c>
      <c r="D692" s="40" t="s">
        <v>187</v>
      </c>
      <c r="E692" s="48">
        <v>1226536</v>
      </c>
      <c r="F692" s="48">
        <v>4924</v>
      </c>
      <c r="G692" s="49">
        <v>1221612</v>
      </c>
      <c r="H692" s="41" t="s">
        <v>558</v>
      </c>
      <c r="I692" s="41" t="s">
        <v>188</v>
      </c>
      <c r="J692" s="42" t="s">
        <v>150</v>
      </c>
      <c r="K692" s="40" t="s">
        <v>7213</v>
      </c>
      <c r="L692" s="40" t="s">
        <v>7214</v>
      </c>
      <c r="M692" s="40" t="s">
        <v>140</v>
      </c>
      <c r="N692" s="40" t="s">
        <v>141</v>
      </c>
      <c r="O692" s="40" t="s">
        <v>7215</v>
      </c>
      <c r="P692" s="40" t="s">
        <v>143</v>
      </c>
      <c r="Q692" s="40" t="s">
        <v>900</v>
      </c>
      <c r="R692" s="40" t="s">
        <v>320</v>
      </c>
      <c r="S692" s="40" t="s">
        <v>1226</v>
      </c>
      <c r="T692" s="40" t="s">
        <v>1227</v>
      </c>
      <c r="U692" s="40" t="s">
        <v>27</v>
      </c>
      <c r="V692" s="40" t="s">
        <v>28</v>
      </c>
      <c r="W692" s="41" t="s">
        <v>29</v>
      </c>
      <c r="X692" s="41" t="s">
        <v>30</v>
      </c>
      <c r="Y692" s="41" t="s">
        <v>31</v>
      </c>
      <c r="Z692" s="41" t="s">
        <v>12917</v>
      </c>
      <c r="AA692" s="41" t="s">
        <v>32</v>
      </c>
      <c r="AB692" s="41" t="s">
        <v>32</v>
      </c>
      <c r="AC692" s="41" t="s">
        <v>32</v>
      </c>
      <c r="AD692" s="41" t="s">
        <v>189</v>
      </c>
      <c r="AE692" s="41"/>
      <c r="AF692" s="41"/>
      <c r="AG692" s="41" t="s">
        <v>190</v>
      </c>
      <c r="AH692" s="41"/>
      <c r="AI692" s="43"/>
      <c r="AJ692" s="41"/>
      <c r="AK692" s="43"/>
      <c r="AL692" s="41"/>
      <c r="AM692" s="41" t="s">
        <v>59</v>
      </c>
      <c r="AN692" s="41" t="s">
        <v>59</v>
      </c>
      <c r="AO692" s="41" t="s">
        <v>1200</v>
      </c>
      <c r="AP692" s="41" t="s">
        <v>1029</v>
      </c>
      <c r="AQ692" s="41"/>
      <c r="AR692" s="41" t="s">
        <v>12503</v>
      </c>
      <c r="AS692" s="41" t="s">
        <v>12926</v>
      </c>
      <c r="AT692" s="41" t="s">
        <v>1029</v>
      </c>
      <c r="AU692" s="40" t="s">
        <v>7184</v>
      </c>
      <c r="AV692" s="40" t="s">
        <v>153</v>
      </c>
      <c r="AW692" s="40" t="s">
        <v>7216</v>
      </c>
      <c r="AX692" s="40" t="s">
        <v>4395</v>
      </c>
    </row>
    <row r="693" spans="1:50" x14ac:dyDescent="0.2">
      <c r="A693" s="40" t="s">
        <v>12928</v>
      </c>
      <c r="B693" s="40" t="s">
        <v>12923</v>
      </c>
      <c r="C693" s="40" t="s">
        <v>12924</v>
      </c>
      <c r="D693" s="40" t="s">
        <v>187</v>
      </c>
      <c r="E693" s="48">
        <v>1226536</v>
      </c>
      <c r="F693" s="48">
        <v>6709</v>
      </c>
      <c r="G693" s="49">
        <v>1219827</v>
      </c>
      <c r="H693" s="41" t="s">
        <v>558</v>
      </c>
      <c r="I693" s="41" t="s">
        <v>188</v>
      </c>
      <c r="J693" s="42" t="s">
        <v>150</v>
      </c>
      <c r="K693" s="40" t="s">
        <v>7218</v>
      </c>
      <c r="L693" s="40" t="s">
        <v>7219</v>
      </c>
      <c r="M693" s="40" t="s">
        <v>140</v>
      </c>
      <c r="N693" s="40" t="s">
        <v>141</v>
      </c>
      <c r="O693" s="40" t="s">
        <v>7220</v>
      </c>
      <c r="P693" s="40" t="s">
        <v>143</v>
      </c>
      <c r="Q693" s="40" t="s">
        <v>151</v>
      </c>
      <c r="R693" s="40" t="s">
        <v>152</v>
      </c>
      <c r="S693" s="40" t="s">
        <v>1226</v>
      </c>
      <c r="T693" s="40" t="s">
        <v>1227</v>
      </c>
      <c r="U693" s="40" t="s">
        <v>27</v>
      </c>
      <c r="V693" s="40" t="s">
        <v>28</v>
      </c>
      <c r="W693" s="41" t="s">
        <v>29</v>
      </c>
      <c r="X693" s="41" t="s">
        <v>30</v>
      </c>
      <c r="Y693" s="41" t="s">
        <v>31</v>
      </c>
      <c r="Z693" s="41" t="s">
        <v>12917</v>
      </c>
      <c r="AA693" s="41" t="s">
        <v>32</v>
      </c>
      <c r="AB693" s="41" t="s">
        <v>32</v>
      </c>
      <c r="AC693" s="41" t="s">
        <v>32</v>
      </c>
      <c r="AD693" s="41" t="s">
        <v>189</v>
      </c>
      <c r="AE693" s="41"/>
      <c r="AF693" s="41"/>
      <c r="AG693" s="41" t="s">
        <v>190</v>
      </c>
      <c r="AH693" s="41"/>
      <c r="AI693" s="43"/>
      <c r="AJ693" s="41"/>
      <c r="AK693" s="43"/>
      <c r="AL693" s="41"/>
      <c r="AM693" s="41" t="s">
        <v>59</v>
      </c>
      <c r="AN693" s="41" t="s">
        <v>59</v>
      </c>
      <c r="AO693" s="41" t="s">
        <v>1201</v>
      </c>
      <c r="AP693" s="41" t="s">
        <v>1029</v>
      </c>
      <c r="AQ693" s="41"/>
      <c r="AR693" s="41" t="s">
        <v>12504</v>
      </c>
      <c r="AS693" s="41" t="s">
        <v>12928</v>
      </c>
      <c r="AT693" s="41" t="s">
        <v>1029</v>
      </c>
      <c r="AU693" s="40" t="s">
        <v>7184</v>
      </c>
      <c r="AV693" s="40" t="s">
        <v>153</v>
      </c>
      <c r="AW693" s="40" t="s">
        <v>7221</v>
      </c>
      <c r="AX693" s="40" t="s">
        <v>4395</v>
      </c>
    </row>
    <row r="694" spans="1:50" x14ac:dyDescent="0.2">
      <c r="A694" s="40" t="s">
        <v>12929</v>
      </c>
      <c r="B694" s="40" t="s">
        <v>12923</v>
      </c>
      <c r="C694" s="40" t="s">
        <v>12930</v>
      </c>
      <c r="D694" s="40" t="s">
        <v>187</v>
      </c>
      <c r="E694" s="48">
        <v>1226536</v>
      </c>
      <c r="F694" s="48">
        <v>6790</v>
      </c>
      <c r="G694" s="49">
        <v>1219746</v>
      </c>
      <c r="H694" s="41" t="s">
        <v>558</v>
      </c>
      <c r="I694" s="41" t="s">
        <v>188</v>
      </c>
      <c r="J694" s="42" t="s">
        <v>150</v>
      </c>
      <c r="K694" s="40" t="s">
        <v>7227</v>
      </c>
      <c r="L694" s="40" t="s">
        <v>7228</v>
      </c>
      <c r="M694" s="40" t="s">
        <v>140</v>
      </c>
      <c r="N694" s="40" t="s">
        <v>141</v>
      </c>
      <c r="O694" s="40" t="s">
        <v>7229</v>
      </c>
      <c r="P694" s="40" t="s">
        <v>143</v>
      </c>
      <c r="Q694" s="40" t="s">
        <v>148</v>
      </c>
      <c r="R694" s="40" t="s">
        <v>149</v>
      </c>
      <c r="S694" s="40" t="s">
        <v>1226</v>
      </c>
      <c r="T694" s="40" t="s">
        <v>1227</v>
      </c>
      <c r="U694" s="40" t="s">
        <v>27</v>
      </c>
      <c r="V694" s="40" t="s">
        <v>28</v>
      </c>
      <c r="W694" s="41" t="s">
        <v>29</v>
      </c>
      <c r="X694" s="41" t="s">
        <v>30</v>
      </c>
      <c r="Y694" s="41" t="s">
        <v>31</v>
      </c>
      <c r="Z694" s="41" t="s">
        <v>12917</v>
      </c>
      <c r="AA694" s="41" t="s">
        <v>32</v>
      </c>
      <c r="AB694" s="41" t="s">
        <v>32</v>
      </c>
      <c r="AC694" s="41" t="s">
        <v>32</v>
      </c>
      <c r="AD694" s="41" t="s">
        <v>189</v>
      </c>
      <c r="AE694" s="41"/>
      <c r="AF694" s="41"/>
      <c r="AG694" s="41" t="s">
        <v>190</v>
      </c>
      <c r="AH694" s="41"/>
      <c r="AI694" s="43"/>
      <c r="AJ694" s="41"/>
      <c r="AK694" s="43"/>
      <c r="AL694" s="41"/>
      <c r="AM694" s="41" t="s">
        <v>59</v>
      </c>
      <c r="AN694" s="41" t="s">
        <v>59</v>
      </c>
      <c r="AO694" s="41" t="s">
        <v>1010</v>
      </c>
      <c r="AP694" s="41" t="s">
        <v>1029</v>
      </c>
      <c r="AQ694" s="41"/>
      <c r="AR694" s="41" t="s">
        <v>12505</v>
      </c>
      <c r="AS694" s="41" t="s">
        <v>12929</v>
      </c>
      <c r="AT694" s="41" t="s">
        <v>1029</v>
      </c>
      <c r="AU694" s="40" t="s">
        <v>7222</v>
      </c>
      <c r="AV694" s="40" t="s">
        <v>153</v>
      </c>
      <c r="AW694" s="40" t="s">
        <v>7230</v>
      </c>
      <c r="AX694" s="40" t="s">
        <v>4395</v>
      </c>
    </row>
    <row r="695" spans="1:50" x14ac:dyDescent="0.2">
      <c r="A695" s="40" t="s">
        <v>12931</v>
      </c>
      <c r="B695" s="40" t="s">
        <v>12923</v>
      </c>
      <c r="C695" s="40" t="s">
        <v>12932</v>
      </c>
      <c r="D695" s="40" t="s">
        <v>187</v>
      </c>
      <c r="E695" s="48">
        <v>1955660</v>
      </c>
      <c r="F695" s="48">
        <v>0</v>
      </c>
      <c r="G695" s="49">
        <v>1955660</v>
      </c>
      <c r="H695" s="41" t="s">
        <v>558</v>
      </c>
      <c r="I695" s="41" t="s">
        <v>188</v>
      </c>
      <c r="J695" s="42" t="s">
        <v>138</v>
      </c>
      <c r="K695" s="40" t="s">
        <v>901</v>
      </c>
      <c r="L695" s="40" t="s">
        <v>139</v>
      </c>
      <c r="M695" s="40" t="s">
        <v>140</v>
      </c>
      <c r="N695" s="40" t="s">
        <v>141</v>
      </c>
      <c r="O695" s="40" t="s">
        <v>142</v>
      </c>
      <c r="P695" s="40" t="s">
        <v>143</v>
      </c>
      <c r="Q695" s="40" t="s">
        <v>144</v>
      </c>
      <c r="R695" s="40" t="s">
        <v>145</v>
      </c>
      <c r="S695" s="40" t="s">
        <v>1218</v>
      </c>
      <c r="T695" s="40" t="s">
        <v>1219</v>
      </c>
      <c r="U695" s="40" t="s">
        <v>27</v>
      </c>
      <c r="V695" s="40" t="s">
        <v>28</v>
      </c>
      <c r="W695" s="41" t="s">
        <v>37</v>
      </c>
      <c r="X695" s="41" t="s">
        <v>38</v>
      </c>
      <c r="Y695" s="41" t="s">
        <v>31</v>
      </c>
      <c r="Z695" s="41" t="s">
        <v>12636</v>
      </c>
      <c r="AA695" s="41" t="s">
        <v>32</v>
      </c>
      <c r="AB695" s="41" t="s">
        <v>32</v>
      </c>
      <c r="AC695" s="41" t="s">
        <v>32</v>
      </c>
      <c r="AD695" s="41" t="s">
        <v>189</v>
      </c>
      <c r="AE695" s="41"/>
      <c r="AF695" s="41"/>
      <c r="AG695" s="41" t="s">
        <v>190</v>
      </c>
      <c r="AH695" s="41"/>
      <c r="AI695" s="43"/>
      <c r="AJ695" s="41"/>
      <c r="AK695" s="43"/>
      <c r="AL695" s="41" t="s">
        <v>12933</v>
      </c>
      <c r="AM695" s="41" t="s">
        <v>49</v>
      </c>
      <c r="AN695" s="41" t="s">
        <v>49</v>
      </c>
      <c r="AO695" s="41" t="s">
        <v>6493</v>
      </c>
      <c r="AP695" s="41" t="s">
        <v>332</v>
      </c>
      <c r="AQ695" s="41" t="s">
        <v>12686</v>
      </c>
      <c r="AR695" s="41" t="s">
        <v>12637</v>
      </c>
      <c r="AS695" s="41" t="s">
        <v>12931</v>
      </c>
      <c r="AT695" s="41" t="s">
        <v>1029</v>
      </c>
      <c r="AU695" s="40" t="s">
        <v>10739</v>
      </c>
      <c r="AV695" s="40" t="s">
        <v>146</v>
      </c>
      <c r="AW695" s="40" t="s">
        <v>12639</v>
      </c>
      <c r="AX695" s="40" t="s">
        <v>12640</v>
      </c>
    </row>
    <row r="696" spans="1:50" x14ac:dyDescent="0.2">
      <c r="A696" s="40" t="s">
        <v>12811</v>
      </c>
      <c r="B696" s="40" t="s">
        <v>12692</v>
      </c>
      <c r="C696" s="40" t="s">
        <v>12934</v>
      </c>
      <c r="D696" s="40" t="s">
        <v>12693</v>
      </c>
      <c r="E696" s="48">
        <v>624622</v>
      </c>
      <c r="F696" s="48">
        <v>0</v>
      </c>
      <c r="G696" s="49">
        <v>624622</v>
      </c>
      <c r="H696" s="41" t="s">
        <v>558</v>
      </c>
      <c r="I696" s="41" t="s">
        <v>188</v>
      </c>
      <c r="J696" s="42" t="s">
        <v>150</v>
      </c>
      <c r="K696" s="40" t="s">
        <v>10707</v>
      </c>
      <c r="L696" s="40" t="s">
        <v>10708</v>
      </c>
      <c r="M696" s="40" t="s">
        <v>140</v>
      </c>
      <c r="N696" s="40" t="s">
        <v>141</v>
      </c>
      <c r="O696" s="40" t="s">
        <v>10709</v>
      </c>
      <c r="P696" s="40" t="s">
        <v>143</v>
      </c>
      <c r="Q696" s="40" t="s">
        <v>148</v>
      </c>
      <c r="R696" s="40" t="s">
        <v>149</v>
      </c>
      <c r="S696" s="40" t="s">
        <v>1307</v>
      </c>
      <c r="T696" s="40" t="s">
        <v>1308</v>
      </c>
      <c r="U696" s="40" t="s">
        <v>27</v>
      </c>
      <c r="V696" s="40" t="s">
        <v>28</v>
      </c>
      <c r="W696" s="41" t="s">
        <v>37</v>
      </c>
      <c r="X696" s="41" t="s">
        <v>38</v>
      </c>
      <c r="Y696" s="41" t="s">
        <v>31</v>
      </c>
      <c r="Z696" s="41" t="s">
        <v>12622</v>
      </c>
      <c r="AA696" s="41" t="s">
        <v>32</v>
      </c>
      <c r="AB696" s="41" t="s">
        <v>32</v>
      </c>
      <c r="AC696" s="41" t="s">
        <v>32</v>
      </c>
      <c r="AD696" s="41" t="s">
        <v>189</v>
      </c>
      <c r="AE696" s="41"/>
      <c r="AF696" s="41"/>
      <c r="AG696" s="41" t="s">
        <v>190</v>
      </c>
      <c r="AH696" s="41"/>
      <c r="AI696" s="43"/>
      <c r="AJ696" s="41"/>
      <c r="AK696" s="43"/>
      <c r="AL696" s="41"/>
      <c r="AM696" s="41" t="s">
        <v>289</v>
      </c>
      <c r="AN696" s="41" t="s">
        <v>289</v>
      </c>
      <c r="AO696" s="41" t="s">
        <v>8308</v>
      </c>
      <c r="AP696" s="41" t="s">
        <v>335</v>
      </c>
      <c r="AQ696" s="41" t="s">
        <v>12923</v>
      </c>
      <c r="AR696" s="41" t="s">
        <v>12810</v>
      </c>
      <c r="AS696" s="41" t="s">
        <v>12811</v>
      </c>
      <c r="AT696" s="41" t="s">
        <v>1029</v>
      </c>
      <c r="AU696" s="40" t="s">
        <v>10699</v>
      </c>
      <c r="AV696" s="40" t="s">
        <v>673</v>
      </c>
      <c r="AW696" s="40" t="s">
        <v>10710</v>
      </c>
      <c r="AX696" s="40" t="s">
        <v>10711</v>
      </c>
    </row>
    <row r="697" spans="1:50" x14ac:dyDescent="0.2">
      <c r="A697" s="40" t="s">
        <v>12813</v>
      </c>
      <c r="B697" s="40" t="s">
        <v>12692</v>
      </c>
      <c r="C697" s="40" t="s">
        <v>12934</v>
      </c>
      <c r="D697" s="40" t="s">
        <v>12693</v>
      </c>
      <c r="E697" s="48">
        <v>183523</v>
      </c>
      <c r="F697" s="48">
        <v>0</v>
      </c>
      <c r="G697" s="49">
        <v>183523</v>
      </c>
      <c r="H697" s="41" t="s">
        <v>558</v>
      </c>
      <c r="I697" s="41" t="s">
        <v>188</v>
      </c>
      <c r="J697" s="42" t="s">
        <v>150</v>
      </c>
      <c r="K697" s="40" t="s">
        <v>10713</v>
      </c>
      <c r="L697" s="40" t="s">
        <v>10714</v>
      </c>
      <c r="M697" s="40" t="s">
        <v>140</v>
      </c>
      <c r="N697" s="40" t="s">
        <v>141</v>
      </c>
      <c r="O697" s="40" t="s">
        <v>10715</v>
      </c>
      <c r="P697" s="40" t="s">
        <v>143</v>
      </c>
      <c r="Q697" s="40" t="s">
        <v>270</v>
      </c>
      <c r="R697" s="40" t="s">
        <v>271</v>
      </c>
      <c r="S697" s="40" t="s">
        <v>1307</v>
      </c>
      <c r="T697" s="40" t="s">
        <v>1308</v>
      </c>
      <c r="U697" s="40" t="s">
        <v>27</v>
      </c>
      <c r="V697" s="40" t="s">
        <v>28</v>
      </c>
      <c r="W697" s="41" t="s">
        <v>37</v>
      </c>
      <c r="X697" s="41" t="s">
        <v>38</v>
      </c>
      <c r="Y697" s="41" t="s">
        <v>31</v>
      </c>
      <c r="Z697" s="41" t="s">
        <v>12623</v>
      </c>
      <c r="AA697" s="41" t="s">
        <v>32</v>
      </c>
      <c r="AB697" s="41" t="s">
        <v>32</v>
      </c>
      <c r="AC697" s="41" t="s">
        <v>32</v>
      </c>
      <c r="AD697" s="41" t="s">
        <v>189</v>
      </c>
      <c r="AE697" s="41"/>
      <c r="AF697" s="41"/>
      <c r="AG697" s="41" t="s">
        <v>190</v>
      </c>
      <c r="AH697" s="41"/>
      <c r="AI697" s="43"/>
      <c r="AJ697" s="41"/>
      <c r="AK697" s="43"/>
      <c r="AL697" s="41"/>
      <c r="AM697" s="41" t="s">
        <v>289</v>
      </c>
      <c r="AN697" s="41" t="s">
        <v>289</v>
      </c>
      <c r="AO697" s="41" t="s">
        <v>8312</v>
      </c>
      <c r="AP697" s="41" t="s">
        <v>336</v>
      </c>
      <c r="AQ697" s="41" t="s">
        <v>12923</v>
      </c>
      <c r="AR697" s="41" t="s">
        <v>12812</v>
      </c>
      <c r="AS697" s="41" t="s">
        <v>12813</v>
      </c>
      <c r="AT697" s="41" t="s">
        <v>1029</v>
      </c>
      <c r="AU697" s="40" t="s">
        <v>10699</v>
      </c>
      <c r="AV697" s="40" t="s">
        <v>673</v>
      </c>
      <c r="AW697" s="40" t="s">
        <v>10716</v>
      </c>
      <c r="AX697" s="40" t="s">
        <v>10717</v>
      </c>
    </row>
    <row r="698" spans="1:50" x14ac:dyDescent="0.2">
      <c r="A698" s="40" t="s">
        <v>12815</v>
      </c>
      <c r="B698" s="40" t="s">
        <v>12692</v>
      </c>
      <c r="C698" s="40" t="s">
        <v>12934</v>
      </c>
      <c r="D698" s="40" t="s">
        <v>12693</v>
      </c>
      <c r="E698" s="48">
        <v>183523</v>
      </c>
      <c r="F698" s="48">
        <v>0</v>
      </c>
      <c r="G698" s="49">
        <v>183523</v>
      </c>
      <c r="H698" s="41" t="s">
        <v>558</v>
      </c>
      <c r="I698" s="41" t="s">
        <v>188</v>
      </c>
      <c r="J698" s="42" t="s">
        <v>150</v>
      </c>
      <c r="K698" s="40" t="s">
        <v>10576</v>
      </c>
      <c r="L698" s="40" t="s">
        <v>10577</v>
      </c>
      <c r="M698" s="40" t="s">
        <v>140</v>
      </c>
      <c r="N698" s="40" t="s">
        <v>141</v>
      </c>
      <c r="O698" s="40" t="s">
        <v>10578</v>
      </c>
      <c r="P698" s="40" t="s">
        <v>143</v>
      </c>
      <c r="Q698" s="40" t="s">
        <v>148</v>
      </c>
      <c r="R698" s="40" t="s">
        <v>149</v>
      </c>
      <c r="S698" s="40" t="s">
        <v>1307</v>
      </c>
      <c r="T698" s="40" t="s">
        <v>1308</v>
      </c>
      <c r="U698" s="40" t="s">
        <v>27</v>
      </c>
      <c r="V698" s="40" t="s">
        <v>28</v>
      </c>
      <c r="W698" s="41" t="s">
        <v>37</v>
      </c>
      <c r="X698" s="41" t="s">
        <v>38</v>
      </c>
      <c r="Y698" s="41" t="s">
        <v>31</v>
      </c>
      <c r="Z698" s="41" t="s">
        <v>12623</v>
      </c>
      <c r="AA698" s="41" t="s">
        <v>32</v>
      </c>
      <c r="AB698" s="41" t="s">
        <v>32</v>
      </c>
      <c r="AC698" s="41" t="s">
        <v>32</v>
      </c>
      <c r="AD698" s="41" t="s">
        <v>189</v>
      </c>
      <c r="AE698" s="41"/>
      <c r="AF698" s="41"/>
      <c r="AG698" s="41" t="s">
        <v>190</v>
      </c>
      <c r="AH698" s="41"/>
      <c r="AI698" s="43"/>
      <c r="AJ698" s="41"/>
      <c r="AK698" s="43"/>
      <c r="AL698" s="41"/>
      <c r="AM698" s="41" t="s">
        <v>289</v>
      </c>
      <c r="AN698" s="41" t="s">
        <v>289</v>
      </c>
      <c r="AO698" s="41" t="s">
        <v>8316</v>
      </c>
      <c r="AP698" s="41" t="s">
        <v>337</v>
      </c>
      <c r="AQ698" s="41" t="s">
        <v>12923</v>
      </c>
      <c r="AR698" s="41" t="s">
        <v>12814</v>
      </c>
      <c r="AS698" s="41" t="s">
        <v>12815</v>
      </c>
      <c r="AT698" s="41" t="s">
        <v>1029</v>
      </c>
      <c r="AU698" s="40" t="s">
        <v>10699</v>
      </c>
      <c r="AV698" s="40" t="s">
        <v>673</v>
      </c>
      <c r="AW698" s="40" t="s">
        <v>10716</v>
      </c>
      <c r="AX698" s="40" t="s">
        <v>10717</v>
      </c>
    </row>
    <row r="699" spans="1:50" x14ac:dyDescent="0.2">
      <c r="A699" s="40" t="s">
        <v>12818</v>
      </c>
      <c r="B699" s="40" t="s">
        <v>12692</v>
      </c>
      <c r="C699" s="40" t="s">
        <v>12934</v>
      </c>
      <c r="D699" s="40" t="s">
        <v>12693</v>
      </c>
      <c r="E699" s="48">
        <v>183523</v>
      </c>
      <c r="F699" s="48">
        <v>0</v>
      </c>
      <c r="G699" s="49">
        <v>183523</v>
      </c>
      <c r="H699" s="41" t="s">
        <v>558</v>
      </c>
      <c r="I699" s="41" t="s">
        <v>188</v>
      </c>
      <c r="J699" s="42" t="s">
        <v>150</v>
      </c>
      <c r="K699" s="40" t="s">
        <v>10720</v>
      </c>
      <c r="L699" s="40" t="s">
        <v>10721</v>
      </c>
      <c r="M699" s="40" t="s">
        <v>140</v>
      </c>
      <c r="N699" s="40" t="s">
        <v>141</v>
      </c>
      <c r="O699" s="40" t="s">
        <v>10722</v>
      </c>
      <c r="P699" s="40" t="s">
        <v>143</v>
      </c>
      <c r="Q699" s="40" t="s">
        <v>270</v>
      </c>
      <c r="R699" s="40" t="s">
        <v>271</v>
      </c>
      <c r="S699" s="40" t="s">
        <v>1307</v>
      </c>
      <c r="T699" s="40" t="s">
        <v>1308</v>
      </c>
      <c r="U699" s="40" t="s">
        <v>27</v>
      </c>
      <c r="V699" s="40" t="s">
        <v>28</v>
      </c>
      <c r="W699" s="41" t="s">
        <v>37</v>
      </c>
      <c r="X699" s="41" t="s">
        <v>38</v>
      </c>
      <c r="Y699" s="41" t="s">
        <v>31</v>
      </c>
      <c r="Z699" s="41" t="s">
        <v>12623</v>
      </c>
      <c r="AA699" s="41" t="s">
        <v>32</v>
      </c>
      <c r="AB699" s="41" t="s">
        <v>32</v>
      </c>
      <c r="AC699" s="41" t="s">
        <v>32</v>
      </c>
      <c r="AD699" s="41" t="s">
        <v>189</v>
      </c>
      <c r="AE699" s="41"/>
      <c r="AF699" s="41"/>
      <c r="AG699" s="41" t="s">
        <v>190</v>
      </c>
      <c r="AH699" s="41"/>
      <c r="AI699" s="43"/>
      <c r="AJ699" s="41"/>
      <c r="AK699" s="43"/>
      <c r="AL699" s="41"/>
      <c r="AM699" s="41" t="s">
        <v>289</v>
      </c>
      <c r="AN699" s="41" t="s">
        <v>289</v>
      </c>
      <c r="AO699" s="41" t="s">
        <v>8318</v>
      </c>
      <c r="AP699" s="41" t="s">
        <v>894</v>
      </c>
      <c r="AQ699" s="41" t="s">
        <v>12923</v>
      </c>
      <c r="AR699" s="41" t="s">
        <v>12817</v>
      </c>
      <c r="AS699" s="41" t="s">
        <v>12818</v>
      </c>
      <c r="AT699" s="41" t="s">
        <v>1029</v>
      </c>
      <c r="AU699" s="40" t="s">
        <v>10699</v>
      </c>
      <c r="AV699" s="40" t="s">
        <v>673</v>
      </c>
      <c r="AW699" s="40" t="s">
        <v>10716</v>
      </c>
      <c r="AX699" s="40" t="s">
        <v>10723</v>
      </c>
    </row>
    <row r="700" spans="1:50" x14ac:dyDescent="0.2">
      <c r="A700" s="40" t="s">
        <v>12820</v>
      </c>
      <c r="B700" s="40" t="s">
        <v>12692</v>
      </c>
      <c r="C700" s="40" t="s">
        <v>12934</v>
      </c>
      <c r="D700" s="40" t="s">
        <v>12693</v>
      </c>
      <c r="E700" s="48">
        <v>183523</v>
      </c>
      <c r="F700" s="48">
        <v>0</v>
      </c>
      <c r="G700" s="49">
        <v>183523</v>
      </c>
      <c r="H700" s="41" t="s">
        <v>558</v>
      </c>
      <c r="I700" s="41" t="s">
        <v>188</v>
      </c>
      <c r="J700" s="42" t="s">
        <v>150</v>
      </c>
      <c r="K700" s="40" t="s">
        <v>10725</v>
      </c>
      <c r="L700" s="40" t="s">
        <v>10726</v>
      </c>
      <c r="M700" s="40" t="s">
        <v>140</v>
      </c>
      <c r="N700" s="40" t="s">
        <v>141</v>
      </c>
      <c r="O700" s="40" t="s">
        <v>10727</v>
      </c>
      <c r="P700" s="40" t="s">
        <v>143</v>
      </c>
      <c r="Q700" s="40" t="s">
        <v>148</v>
      </c>
      <c r="R700" s="40" t="s">
        <v>149</v>
      </c>
      <c r="S700" s="40" t="s">
        <v>1307</v>
      </c>
      <c r="T700" s="40" t="s">
        <v>1308</v>
      </c>
      <c r="U700" s="40" t="s">
        <v>27</v>
      </c>
      <c r="V700" s="40" t="s">
        <v>28</v>
      </c>
      <c r="W700" s="41" t="s">
        <v>37</v>
      </c>
      <c r="X700" s="41" t="s">
        <v>38</v>
      </c>
      <c r="Y700" s="41" t="s">
        <v>31</v>
      </c>
      <c r="Z700" s="41" t="s">
        <v>12623</v>
      </c>
      <c r="AA700" s="41" t="s">
        <v>32</v>
      </c>
      <c r="AB700" s="41" t="s">
        <v>32</v>
      </c>
      <c r="AC700" s="41" t="s">
        <v>32</v>
      </c>
      <c r="AD700" s="41" t="s">
        <v>189</v>
      </c>
      <c r="AE700" s="41"/>
      <c r="AF700" s="41"/>
      <c r="AG700" s="41" t="s">
        <v>190</v>
      </c>
      <c r="AH700" s="41"/>
      <c r="AI700" s="43"/>
      <c r="AJ700" s="41"/>
      <c r="AK700" s="43"/>
      <c r="AL700" s="41"/>
      <c r="AM700" s="41" t="s">
        <v>289</v>
      </c>
      <c r="AN700" s="41" t="s">
        <v>289</v>
      </c>
      <c r="AO700" s="41" t="s">
        <v>6455</v>
      </c>
      <c r="AP700" s="41" t="s">
        <v>892</v>
      </c>
      <c r="AQ700" s="41" t="s">
        <v>12923</v>
      </c>
      <c r="AR700" s="41" t="s">
        <v>12819</v>
      </c>
      <c r="AS700" s="41" t="s">
        <v>12820</v>
      </c>
      <c r="AT700" s="41" t="s">
        <v>1029</v>
      </c>
      <c r="AU700" s="40" t="s">
        <v>10699</v>
      </c>
      <c r="AV700" s="40" t="s">
        <v>673</v>
      </c>
      <c r="AW700" s="40" t="s">
        <v>10716</v>
      </c>
      <c r="AX700" s="40" t="s">
        <v>10717</v>
      </c>
    </row>
    <row r="701" spans="1:50" x14ac:dyDescent="0.2">
      <c r="A701" s="40" t="s">
        <v>4651</v>
      </c>
      <c r="B701" s="40" t="s">
        <v>550</v>
      </c>
      <c r="C701" s="40" t="s">
        <v>4652</v>
      </c>
      <c r="D701" s="40" t="s">
        <v>187</v>
      </c>
      <c r="E701" s="48">
        <v>2262280</v>
      </c>
      <c r="F701" s="48">
        <v>0</v>
      </c>
      <c r="G701" s="49">
        <v>2262280</v>
      </c>
      <c r="H701" s="41" t="s">
        <v>558</v>
      </c>
      <c r="I701" s="41" t="s">
        <v>188</v>
      </c>
      <c r="J701" s="42" t="s">
        <v>138</v>
      </c>
      <c r="K701" s="40" t="s">
        <v>901</v>
      </c>
      <c r="L701" s="40" t="s">
        <v>139</v>
      </c>
      <c r="M701" s="40" t="s">
        <v>140</v>
      </c>
      <c r="N701" s="40" t="s">
        <v>141</v>
      </c>
      <c r="O701" s="40" t="s">
        <v>142</v>
      </c>
      <c r="P701" s="40" t="s">
        <v>143</v>
      </c>
      <c r="Q701" s="40" t="s">
        <v>144</v>
      </c>
      <c r="R701" s="40" t="s">
        <v>145</v>
      </c>
      <c r="S701" s="40" t="s">
        <v>1218</v>
      </c>
      <c r="T701" s="40" t="s">
        <v>1219</v>
      </c>
      <c r="U701" s="40" t="s">
        <v>27</v>
      </c>
      <c r="V701" s="40" t="s">
        <v>28</v>
      </c>
      <c r="W701" s="41" t="s">
        <v>37</v>
      </c>
      <c r="X701" s="41" t="s">
        <v>38</v>
      </c>
      <c r="Y701" s="41" t="s">
        <v>31</v>
      </c>
      <c r="Z701" s="41" t="s">
        <v>7268</v>
      </c>
      <c r="AA701" s="41" t="s">
        <v>32</v>
      </c>
      <c r="AB701" s="41" t="s">
        <v>32</v>
      </c>
      <c r="AC701" s="41" t="s">
        <v>32</v>
      </c>
      <c r="AD701" s="41" t="s">
        <v>189</v>
      </c>
      <c r="AE701" s="41"/>
      <c r="AF701" s="41"/>
      <c r="AG701" s="41" t="s">
        <v>190</v>
      </c>
      <c r="AH701" s="41"/>
      <c r="AI701" s="43"/>
      <c r="AJ701" s="41"/>
      <c r="AK701" s="43"/>
      <c r="AL701" s="41" t="s">
        <v>4653</v>
      </c>
      <c r="AM701" s="41" t="s">
        <v>49</v>
      </c>
      <c r="AN701" s="41" t="s">
        <v>49</v>
      </c>
      <c r="AO701" s="41" t="s">
        <v>39</v>
      </c>
      <c r="AP701" s="41" t="s">
        <v>34</v>
      </c>
      <c r="AQ701" s="41" t="s">
        <v>164</v>
      </c>
      <c r="AR701" s="41" t="s">
        <v>34</v>
      </c>
      <c r="AS701" s="41" t="s">
        <v>4651</v>
      </c>
      <c r="AT701" s="41" t="s">
        <v>1029</v>
      </c>
      <c r="AU701" s="40" t="s">
        <v>1465</v>
      </c>
      <c r="AV701" s="40" t="s">
        <v>146</v>
      </c>
      <c r="AW701" s="40" t="s">
        <v>1495</v>
      </c>
      <c r="AX701" s="40" t="s">
        <v>1496</v>
      </c>
    </row>
    <row r="702" spans="1:50" x14ac:dyDescent="0.2">
      <c r="A702" s="40" t="s">
        <v>1490</v>
      </c>
      <c r="B702" s="40" t="s">
        <v>550</v>
      </c>
      <c r="C702" s="40" t="s">
        <v>4654</v>
      </c>
      <c r="D702" s="40" t="s">
        <v>187</v>
      </c>
      <c r="E702" s="48">
        <v>4390</v>
      </c>
      <c r="F702" s="48">
        <v>0</v>
      </c>
      <c r="G702" s="49">
        <v>4390</v>
      </c>
      <c r="H702" s="41" t="s">
        <v>558</v>
      </c>
      <c r="I702" s="41" t="s">
        <v>188</v>
      </c>
      <c r="J702" s="42" t="s">
        <v>138</v>
      </c>
      <c r="K702" s="40" t="s">
        <v>1487</v>
      </c>
      <c r="L702" s="40" t="s">
        <v>1488</v>
      </c>
      <c r="M702" s="40" t="s">
        <v>140</v>
      </c>
      <c r="N702" s="40" t="s">
        <v>141</v>
      </c>
      <c r="O702" s="40" t="s">
        <v>1489</v>
      </c>
      <c r="P702" s="40" t="s">
        <v>143</v>
      </c>
      <c r="Q702" s="40" t="s">
        <v>148</v>
      </c>
      <c r="R702" s="40" t="s">
        <v>149</v>
      </c>
      <c r="S702" s="40" t="s">
        <v>1218</v>
      </c>
      <c r="T702" s="40" t="s">
        <v>1219</v>
      </c>
      <c r="U702" s="40" t="s">
        <v>27</v>
      </c>
      <c r="V702" s="40" t="s">
        <v>28</v>
      </c>
      <c r="W702" s="41" t="s">
        <v>37</v>
      </c>
      <c r="X702" s="41" t="s">
        <v>38</v>
      </c>
      <c r="Y702" s="41" t="s">
        <v>31</v>
      </c>
      <c r="Z702" s="41" t="s">
        <v>7417</v>
      </c>
      <c r="AA702" s="41" t="s">
        <v>32</v>
      </c>
      <c r="AB702" s="41" t="s">
        <v>32</v>
      </c>
      <c r="AC702" s="41" t="s">
        <v>32</v>
      </c>
      <c r="AD702" s="41" t="s">
        <v>189</v>
      </c>
      <c r="AE702" s="41"/>
      <c r="AF702" s="41"/>
      <c r="AG702" s="41" t="s">
        <v>190</v>
      </c>
      <c r="AH702" s="41"/>
      <c r="AI702" s="43"/>
      <c r="AJ702" s="41"/>
      <c r="AK702" s="43"/>
      <c r="AL702" s="41" t="s">
        <v>4655</v>
      </c>
      <c r="AM702" s="41" t="s">
        <v>49</v>
      </c>
      <c r="AN702" s="41" t="s">
        <v>49</v>
      </c>
      <c r="AO702" s="41" t="s">
        <v>36</v>
      </c>
      <c r="AP702" s="41" t="s">
        <v>35</v>
      </c>
      <c r="AQ702" s="41" t="s">
        <v>120</v>
      </c>
      <c r="AR702" s="41" t="s">
        <v>35</v>
      </c>
      <c r="AS702" s="41" t="s">
        <v>1490</v>
      </c>
      <c r="AT702" s="41" t="s">
        <v>1029</v>
      </c>
      <c r="AU702" s="40" t="s">
        <v>1465</v>
      </c>
      <c r="AV702" s="40" t="s">
        <v>146</v>
      </c>
      <c r="AW702" s="40" t="s">
        <v>1491</v>
      </c>
      <c r="AX702" s="40" t="s">
        <v>1492</v>
      </c>
    </row>
    <row r="703" spans="1:50" x14ac:dyDescent="0.2">
      <c r="A703" s="40" t="s">
        <v>1601</v>
      </c>
      <c r="B703" s="40" t="s">
        <v>550</v>
      </c>
      <c r="C703" s="40" t="s">
        <v>4654</v>
      </c>
      <c r="D703" s="40" t="s">
        <v>187</v>
      </c>
      <c r="E703" s="48">
        <v>4390</v>
      </c>
      <c r="F703" s="48">
        <v>0</v>
      </c>
      <c r="G703" s="49">
        <v>4390</v>
      </c>
      <c r="H703" s="41" t="s">
        <v>558</v>
      </c>
      <c r="I703" s="41" t="s">
        <v>188</v>
      </c>
      <c r="J703" s="42" t="s">
        <v>138</v>
      </c>
      <c r="K703" s="40" t="s">
        <v>1487</v>
      </c>
      <c r="L703" s="40" t="s">
        <v>1488</v>
      </c>
      <c r="M703" s="40" t="s">
        <v>140</v>
      </c>
      <c r="N703" s="40" t="s">
        <v>141</v>
      </c>
      <c r="O703" s="40" t="s">
        <v>1489</v>
      </c>
      <c r="P703" s="40" t="s">
        <v>143</v>
      </c>
      <c r="Q703" s="40" t="s">
        <v>148</v>
      </c>
      <c r="R703" s="40" t="s">
        <v>149</v>
      </c>
      <c r="S703" s="40" t="s">
        <v>1218</v>
      </c>
      <c r="T703" s="40" t="s">
        <v>1219</v>
      </c>
      <c r="U703" s="40" t="s">
        <v>27</v>
      </c>
      <c r="V703" s="40" t="s">
        <v>28</v>
      </c>
      <c r="W703" s="41" t="s">
        <v>37</v>
      </c>
      <c r="X703" s="41" t="s">
        <v>38</v>
      </c>
      <c r="Y703" s="41" t="s">
        <v>31</v>
      </c>
      <c r="Z703" s="41" t="s">
        <v>7417</v>
      </c>
      <c r="AA703" s="41" t="s">
        <v>32</v>
      </c>
      <c r="AB703" s="41" t="s">
        <v>32</v>
      </c>
      <c r="AC703" s="41" t="s">
        <v>32</v>
      </c>
      <c r="AD703" s="41" t="s">
        <v>189</v>
      </c>
      <c r="AE703" s="41"/>
      <c r="AF703" s="41"/>
      <c r="AG703" s="41" t="s">
        <v>190</v>
      </c>
      <c r="AH703" s="41"/>
      <c r="AI703" s="43"/>
      <c r="AJ703" s="41"/>
      <c r="AK703" s="43"/>
      <c r="AL703" s="41" t="s">
        <v>4656</v>
      </c>
      <c r="AM703" s="41" t="s">
        <v>49</v>
      </c>
      <c r="AN703" s="41" t="s">
        <v>49</v>
      </c>
      <c r="AO703" s="41" t="s">
        <v>57</v>
      </c>
      <c r="AP703" s="41" t="s">
        <v>45</v>
      </c>
      <c r="AQ703" s="41" t="s">
        <v>4647</v>
      </c>
      <c r="AR703" s="41" t="s">
        <v>44</v>
      </c>
      <c r="AS703" s="41" t="s">
        <v>1601</v>
      </c>
      <c r="AT703" s="41" t="s">
        <v>1029</v>
      </c>
      <c r="AU703" s="40" t="s">
        <v>120</v>
      </c>
      <c r="AV703" s="40" t="s">
        <v>146</v>
      </c>
      <c r="AW703" s="40" t="s">
        <v>1602</v>
      </c>
      <c r="AX703" s="40" t="s">
        <v>1603</v>
      </c>
    </row>
    <row r="704" spans="1:50" x14ac:dyDescent="0.2">
      <c r="A704" s="40" t="s">
        <v>1605</v>
      </c>
      <c r="B704" s="40" t="s">
        <v>550</v>
      </c>
      <c r="C704" s="40" t="s">
        <v>4657</v>
      </c>
      <c r="D704" s="40" t="s">
        <v>187</v>
      </c>
      <c r="E704" s="48">
        <v>26070</v>
      </c>
      <c r="F704" s="48">
        <v>0</v>
      </c>
      <c r="G704" s="49">
        <v>26070</v>
      </c>
      <c r="H704" s="41" t="s">
        <v>558</v>
      </c>
      <c r="I704" s="41" t="s">
        <v>188</v>
      </c>
      <c r="J704" s="42" t="s">
        <v>138</v>
      </c>
      <c r="K704" s="40" t="s">
        <v>902</v>
      </c>
      <c r="L704" s="40" t="s">
        <v>165</v>
      </c>
      <c r="M704" s="40" t="s">
        <v>140</v>
      </c>
      <c r="N704" s="40" t="s">
        <v>141</v>
      </c>
      <c r="O704" s="40" t="s">
        <v>166</v>
      </c>
      <c r="P704" s="40" t="s">
        <v>143</v>
      </c>
      <c r="Q704" s="40" t="s">
        <v>151</v>
      </c>
      <c r="R704" s="40" t="s">
        <v>152</v>
      </c>
      <c r="S704" s="40" t="s">
        <v>1218</v>
      </c>
      <c r="T704" s="40" t="s">
        <v>1219</v>
      </c>
      <c r="U704" s="40" t="s">
        <v>27</v>
      </c>
      <c r="V704" s="40" t="s">
        <v>28</v>
      </c>
      <c r="W704" s="41" t="s">
        <v>37</v>
      </c>
      <c r="X704" s="41" t="s">
        <v>38</v>
      </c>
      <c r="Y704" s="41" t="s">
        <v>31</v>
      </c>
      <c r="Z704" s="41" t="s">
        <v>7412</v>
      </c>
      <c r="AA704" s="41" t="s">
        <v>32</v>
      </c>
      <c r="AB704" s="41" t="s">
        <v>32</v>
      </c>
      <c r="AC704" s="41" t="s">
        <v>32</v>
      </c>
      <c r="AD704" s="41" t="s">
        <v>189</v>
      </c>
      <c r="AE704" s="41"/>
      <c r="AF704" s="41"/>
      <c r="AG704" s="41" t="s">
        <v>190</v>
      </c>
      <c r="AH704" s="41"/>
      <c r="AI704" s="43"/>
      <c r="AJ704" s="41"/>
      <c r="AK704" s="43"/>
      <c r="AL704" s="41" t="s">
        <v>4658</v>
      </c>
      <c r="AM704" s="41" t="s">
        <v>49</v>
      </c>
      <c r="AN704" s="41" t="s">
        <v>49</v>
      </c>
      <c r="AO704" s="41" t="s">
        <v>58</v>
      </c>
      <c r="AP704" s="41" t="s">
        <v>44</v>
      </c>
      <c r="AQ704" s="41" t="s">
        <v>4647</v>
      </c>
      <c r="AR704" s="41" t="s">
        <v>43</v>
      </c>
      <c r="AS704" s="41" t="s">
        <v>1605</v>
      </c>
      <c r="AT704" s="41" t="s">
        <v>1029</v>
      </c>
      <c r="AU704" s="40" t="s">
        <v>120</v>
      </c>
      <c r="AV704" s="40" t="s">
        <v>146</v>
      </c>
      <c r="AW704" s="40" t="s">
        <v>1606</v>
      </c>
      <c r="AX704" s="40" t="s">
        <v>1607</v>
      </c>
    </row>
    <row r="705" spans="1:50" x14ac:dyDescent="0.2">
      <c r="A705" s="40" t="s">
        <v>1609</v>
      </c>
      <c r="B705" s="40" t="s">
        <v>550</v>
      </c>
      <c r="C705" s="40" t="s">
        <v>4659</v>
      </c>
      <c r="D705" s="40" t="s">
        <v>187</v>
      </c>
      <c r="E705" s="48">
        <v>1327160</v>
      </c>
      <c r="F705" s="48">
        <v>0</v>
      </c>
      <c r="G705" s="49">
        <v>1327160</v>
      </c>
      <c r="H705" s="41" t="s">
        <v>558</v>
      </c>
      <c r="I705" s="41" t="s">
        <v>188</v>
      </c>
      <c r="J705" s="42" t="s">
        <v>138</v>
      </c>
      <c r="K705" s="40" t="s">
        <v>902</v>
      </c>
      <c r="L705" s="40" t="s">
        <v>165</v>
      </c>
      <c r="M705" s="40" t="s">
        <v>140</v>
      </c>
      <c r="N705" s="40" t="s">
        <v>141</v>
      </c>
      <c r="O705" s="40" t="s">
        <v>166</v>
      </c>
      <c r="P705" s="40" t="s">
        <v>143</v>
      </c>
      <c r="Q705" s="40" t="s">
        <v>151</v>
      </c>
      <c r="R705" s="40" t="s">
        <v>152</v>
      </c>
      <c r="S705" s="40" t="s">
        <v>1218</v>
      </c>
      <c r="T705" s="40" t="s">
        <v>1219</v>
      </c>
      <c r="U705" s="40" t="s">
        <v>27</v>
      </c>
      <c r="V705" s="40" t="s">
        <v>28</v>
      </c>
      <c r="W705" s="41" t="s">
        <v>37</v>
      </c>
      <c r="X705" s="41" t="s">
        <v>38</v>
      </c>
      <c r="Y705" s="41" t="s">
        <v>31</v>
      </c>
      <c r="Z705" s="41" t="s">
        <v>7418</v>
      </c>
      <c r="AA705" s="41" t="s">
        <v>32</v>
      </c>
      <c r="AB705" s="41" t="s">
        <v>32</v>
      </c>
      <c r="AC705" s="41" t="s">
        <v>32</v>
      </c>
      <c r="AD705" s="41" t="s">
        <v>189</v>
      </c>
      <c r="AE705" s="41"/>
      <c r="AF705" s="41"/>
      <c r="AG705" s="41" t="s">
        <v>190</v>
      </c>
      <c r="AH705" s="41"/>
      <c r="AI705" s="43"/>
      <c r="AJ705" s="41"/>
      <c r="AK705" s="43"/>
      <c r="AL705" s="41" t="s">
        <v>4660</v>
      </c>
      <c r="AM705" s="41" t="s">
        <v>49</v>
      </c>
      <c r="AN705" s="41" t="s">
        <v>49</v>
      </c>
      <c r="AO705" s="41" t="s">
        <v>59</v>
      </c>
      <c r="AP705" s="41" t="s">
        <v>43</v>
      </c>
      <c r="AQ705" s="41" t="s">
        <v>4647</v>
      </c>
      <c r="AR705" s="41" t="s">
        <v>40</v>
      </c>
      <c r="AS705" s="41" t="s">
        <v>1609</v>
      </c>
      <c r="AT705" s="41" t="s">
        <v>1029</v>
      </c>
      <c r="AU705" s="40" t="s">
        <v>120</v>
      </c>
      <c r="AV705" s="40" t="s">
        <v>146</v>
      </c>
      <c r="AW705" s="40" t="s">
        <v>1610</v>
      </c>
      <c r="AX705" s="40" t="s">
        <v>1611</v>
      </c>
    </row>
    <row r="706" spans="1:50" x14ac:dyDescent="0.2">
      <c r="A706" s="40" t="s">
        <v>4661</v>
      </c>
      <c r="B706" s="40" t="s">
        <v>550</v>
      </c>
      <c r="C706" s="40" t="s">
        <v>4662</v>
      </c>
      <c r="D706" s="40" t="s">
        <v>187</v>
      </c>
      <c r="E706" s="48">
        <v>146035.22</v>
      </c>
      <c r="F706" s="48">
        <v>0</v>
      </c>
      <c r="G706" s="49">
        <v>146035.22</v>
      </c>
      <c r="H706" s="41" t="s">
        <v>558</v>
      </c>
      <c r="I706" s="41" t="s">
        <v>188</v>
      </c>
      <c r="J706" s="42" t="s">
        <v>138</v>
      </c>
      <c r="K706" s="40" t="s">
        <v>1471</v>
      </c>
      <c r="L706" s="40" t="s">
        <v>1472</v>
      </c>
      <c r="M706" s="40" t="s">
        <v>140</v>
      </c>
      <c r="N706" s="40" t="s">
        <v>147</v>
      </c>
      <c r="O706" s="40" t="s">
        <v>1473</v>
      </c>
      <c r="P706" s="40" t="s">
        <v>143</v>
      </c>
      <c r="Q706" s="40" t="s">
        <v>1474</v>
      </c>
      <c r="R706" s="40" t="s">
        <v>1475</v>
      </c>
      <c r="S706" s="40" t="s">
        <v>1218</v>
      </c>
      <c r="T706" s="40" t="s">
        <v>1219</v>
      </c>
      <c r="U706" s="40" t="s">
        <v>27</v>
      </c>
      <c r="V706" s="40" t="s">
        <v>28</v>
      </c>
      <c r="W706" s="41" t="s">
        <v>37</v>
      </c>
      <c r="X706" s="41" t="s">
        <v>38</v>
      </c>
      <c r="Y706" s="41" t="s">
        <v>31</v>
      </c>
      <c r="Z706" s="41" t="s">
        <v>7419</v>
      </c>
      <c r="AA706" s="41" t="s">
        <v>32</v>
      </c>
      <c r="AB706" s="41" t="s">
        <v>32</v>
      </c>
      <c r="AC706" s="41" t="s">
        <v>32</v>
      </c>
      <c r="AD706" s="41" t="s">
        <v>189</v>
      </c>
      <c r="AE706" s="41"/>
      <c r="AF706" s="41"/>
      <c r="AG706" s="41" t="s">
        <v>190</v>
      </c>
      <c r="AH706" s="41"/>
      <c r="AI706" s="43"/>
      <c r="AJ706" s="41"/>
      <c r="AK706" s="43"/>
      <c r="AL706" s="41" t="s">
        <v>4663</v>
      </c>
      <c r="AM706" s="41" t="s">
        <v>49</v>
      </c>
      <c r="AN706" s="41" t="s">
        <v>49</v>
      </c>
      <c r="AO706" s="41" t="s">
        <v>34</v>
      </c>
      <c r="AP706" s="41" t="s">
        <v>40</v>
      </c>
      <c r="AQ706" s="41" t="s">
        <v>4647</v>
      </c>
      <c r="AR706" s="41" t="s">
        <v>36</v>
      </c>
      <c r="AS706" s="41" t="s">
        <v>4661</v>
      </c>
      <c r="AT706" s="41" t="s">
        <v>1029</v>
      </c>
      <c r="AU706" s="40" t="s">
        <v>1465</v>
      </c>
      <c r="AV706" s="40" t="s">
        <v>146</v>
      </c>
      <c r="AW706" s="40" t="s">
        <v>1478</v>
      </c>
      <c r="AX706" s="40" t="s">
        <v>1479</v>
      </c>
    </row>
    <row r="707" spans="1:50" x14ac:dyDescent="0.2">
      <c r="A707" s="40" t="s">
        <v>4664</v>
      </c>
      <c r="B707" s="40" t="s">
        <v>550</v>
      </c>
      <c r="C707" s="40" t="s">
        <v>4665</v>
      </c>
      <c r="D707" s="40" t="s">
        <v>187</v>
      </c>
      <c r="E707" s="48">
        <v>27557.13</v>
      </c>
      <c r="F707" s="48">
        <v>0</v>
      </c>
      <c r="G707" s="49">
        <v>27557.13</v>
      </c>
      <c r="H707" s="41" t="s">
        <v>558</v>
      </c>
      <c r="I707" s="41" t="s">
        <v>188</v>
      </c>
      <c r="J707" s="42" t="s">
        <v>138</v>
      </c>
      <c r="K707" s="40" t="s">
        <v>1471</v>
      </c>
      <c r="L707" s="40" t="s">
        <v>1472</v>
      </c>
      <c r="M707" s="40" t="s">
        <v>140</v>
      </c>
      <c r="N707" s="40" t="s">
        <v>147</v>
      </c>
      <c r="O707" s="40" t="s">
        <v>1473</v>
      </c>
      <c r="P707" s="40" t="s">
        <v>143</v>
      </c>
      <c r="Q707" s="40" t="s">
        <v>1474</v>
      </c>
      <c r="R707" s="40" t="s">
        <v>1475</v>
      </c>
      <c r="S707" s="40" t="s">
        <v>1218</v>
      </c>
      <c r="T707" s="40" t="s">
        <v>1219</v>
      </c>
      <c r="U707" s="40" t="s">
        <v>27</v>
      </c>
      <c r="V707" s="40" t="s">
        <v>28</v>
      </c>
      <c r="W707" s="41" t="s">
        <v>37</v>
      </c>
      <c r="X707" s="41" t="s">
        <v>38</v>
      </c>
      <c r="Y707" s="41" t="s">
        <v>31</v>
      </c>
      <c r="Z707" s="41" t="s">
        <v>7420</v>
      </c>
      <c r="AA707" s="41" t="s">
        <v>32</v>
      </c>
      <c r="AB707" s="41" t="s">
        <v>32</v>
      </c>
      <c r="AC707" s="41" t="s">
        <v>32</v>
      </c>
      <c r="AD707" s="41" t="s">
        <v>189</v>
      </c>
      <c r="AE707" s="41"/>
      <c r="AF707" s="41"/>
      <c r="AG707" s="41" t="s">
        <v>190</v>
      </c>
      <c r="AH707" s="41"/>
      <c r="AI707" s="43"/>
      <c r="AJ707" s="41"/>
      <c r="AK707" s="43"/>
      <c r="AL707" s="41" t="s">
        <v>4666</v>
      </c>
      <c r="AM707" s="41" t="s">
        <v>49</v>
      </c>
      <c r="AN707" s="41" t="s">
        <v>49</v>
      </c>
      <c r="AO707" s="41" t="s">
        <v>34</v>
      </c>
      <c r="AP707" s="41" t="s">
        <v>39</v>
      </c>
      <c r="AQ707" s="41" t="s">
        <v>4647</v>
      </c>
      <c r="AR707" s="41" t="s">
        <v>39</v>
      </c>
      <c r="AS707" s="41" t="s">
        <v>4664</v>
      </c>
      <c r="AT707" s="41" t="s">
        <v>1029</v>
      </c>
      <c r="AU707" s="40" t="s">
        <v>1465</v>
      </c>
      <c r="AV707" s="40" t="s">
        <v>146</v>
      </c>
      <c r="AW707" s="40" t="s">
        <v>1478</v>
      </c>
      <c r="AX707" s="40" t="s">
        <v>1479</v>
      </c>
    </row>
    <row r="708" spans="1:50" x14ac:dyDescent="0.2">
      <c r="A708" s="40" t="s">
        <v>4667</v>
      </c>
      <c r="B708" s="40" t="s">
        <v>550</v>
      </c>
      <c r="C708" s="40" t="s">
        <v>4668</v>
      </c>
      <c r="D708" s="40" t="s">
        <v>187</v>
      </c>
      <c r="E708" s="48">
        <v>2506950.4300000002</v>
      </c>
      <c r="F708" s="48">
        <v>0</v>
      </c>
      <c r="G708" s="49">
        <v>2506950.4300000002</v>
      </c>
      <c r="H708" s="41" t="s">
        <v>558</v>
      </c>
      <c r="I708" s="41" t="s">
        <v>188</v>
      </c>
      <c r="J708" s="42" t="s">
        <v>138</v>
      </c>
      <c r="K708" s="40" t="s">
        <v>1471</v>
      </c>
      <c r="L708" s="40" t="s">
        <v>1472</v>
      </c>
      <c r="M708" s="40" t="s">
        <v>140</v>
      </c>
      <c r="N708" s="40" t="s">
        <v>147</v>
      </c>
      <c r="O708" s="40" t="s">
        <v>1473</v>
      </c>
      <c r="P708" s="40" t="s">
        <v>143</v>
      </c>
      <c r="Q708" s="40" t="s">
        <v>1474</v>
      </c>
      <c r="R708" s="40" t="s">
        <v>1475</v>
      </c>
      <c r="S708" s="40" t="s">
        <v>1218</v>
      </c>
      <c r="T708" s="40" t="s">
        <v>1219</v>
      </c>
      <c r="U708" s="40" t="s">
        <v>27</v>
      </c>
      <c r="V708" s="40" t="s">
        <v>28</v>
      </c>
      <c r="W708" s="41" t="s">
        <v>37</v>
      </c>
      <c r="X708" s="41" t="s">
        <v>38</v>
      </c>
      <c r="Y708" s="41" t="s">
        <v>31</v>
      </c>
      <c r="Z708" s="41" t="s">
        <v>7421</v>
      </c>
      <c r="AA708" s="41" t="s">
        <v>32</v>
      </c>
      <c r="AB708" s="41" t="s">
        <v>32</v>
      </c>
      <c r="AC708" s="41" t="s">
        <v>32</v>
      </c>
      <c r="AD708" s="41" t="s">
        <v>189</v>
      </c>
      <c r="AE708" s="41"/>
      <c r="AF708" s="41"/>
      <c r="AG708" s="41" t="s">
        <v>190</v>
      </c>
      <c r="AH708" s="41"/>
      <c r="AI708" s="43"/>
      <c r="AJ708" s="41"/>
      <c r="AK708" s="43"/>
      <c r="AL708" s="41" t="s">
        <v>4669</v>
      </c>
      <c r="AM708" s="41" t="s">
        <v>49</v>
      </c>
      <c r="AN708" s="41" t="s">
        <v>49</v>
      </c>
      <c r="AO708" s="41" t="s">
        <v>35</v>
      </c>
      <c r="AP708" s="41" t="s">
        <v>46</v>
      </c>
      <c r="AQ708" s="41" t="s">
        <v>550</v>
      </c>
      <c r="AR708" s="41" t="s">
        <v>45</v>
      </c>
      <c r="AS708" s="41" t="s">
        <v>4667</v>
      </c>
      <c r="AT708" s="41" t="s">
        <v>1029</v>
      </c>
      <c r="AU708" s="40" t="s">
        <v>1465</v>
      </c>
      <c r="AV708" s="40" t="s">
        <v>146</v>
      </c>
      <c r="AW708" s="40" t="s">
        <v>1484</v>
      </c>
      <c r="AX708" s="40" t="s">
        <v>1485</v>
      </c>
    </row>
    <row r="709" spans="1:50" x14ac:dyDescent="0.2">
      <c r="A709" s="40" t="s">
        <v>4670</v>
      </c>
      <c r="B709" s="40" t="s">
        <v>550</v>
      </c>
      <c r="C709" s="40" t="s">
        <v>4665</v>
      </c>
      <c r="D709" s="40" t="s">
        <v>187</v>
      </c>
      <c r="E709" s="48">
        <v>215499.57</v>
      </c>
      <c r="F709" s="48">
        <v>0</v>
      </c>
      <c r="G709" s="49">
        <v>215499.57</v>
      </c>
      <c r="H709" s="41" t="s">
        <v>558</v>
      </c>
      <c r="I709" s="41" t="s">
        <v>188</v>
      </c>
      <c r="J709" s="42" t="s">
        <v>138</v>
      </c>
      <c r="K709" s="40" t="s">
        <v>1471</v>
      </c>
      <c r="L709" s="40" t="s">
        <v>1472</v>
      </c>
      <c r="M709" s="40" t="s">
        <v>140</v>
      </c>
      <c r="N709" s="40" t="s">
        <v>147</v>
      </c>
      <c r="O709" s="40" t="s">
        <v>1473</v>
      </c>
      <c r="P709" s="40" t="s">
        <v>143</v>
      </c>
      <c r="Q709" s="40" t="s">
        <v>1474</v>
      </c>
      <c r="R709" s="40" t="s">
        <v>1475</v>
      </c>
      <c r="S709" s="40" t="s">
        <v>1218</v>
      </c>
      <c r="T709" s="40" t="s">
        <v>1219</v>
      </c>
      <c r="U709" s="40" t="s">
        <v>27</v>
      </c>
      <c r="V709" s="40" t="s">
        <v>28</v>
      </c>
      <c r="W709" s="41" t="s">
        <v>37</v>
      </c>
      <c r="X709" s="41" t="s">
        <v>38</v>
      </c>
      <c r="Y709" s="41" t="s">
        <v>31</v>
      </c>
      <c r="Z709" s="41" t="s">
        <v>7422</v>
      </c>
      <c r="AA709" s="41" t="s">
        <v>32</v>
      </c>
      <c r="AB709" s="41" t="s">
        <v>32</v>
      </c>
      <c r="AC709" s="41" t="s">
        <v>32</v>
      </c>
      <c r="AD709" s="41" t="s">
        <v>189</v>
      </c>
      <c r="AE709" s="41"/>
      <c r="AF709" s="41"/>
      <c r="AG709" s="41" t="s">
        <v>190</v>
      </c>
      <c r="AH709" s="41"/>
      <c r="AI709" s="43"/>
      <c r="AJ709" s="41"/>
      <c r="AK709" s="43"/>
      <c r="AL709" s="41" t="s">
        <v>4671</v>
      </c>
      <c r="AM709" s="41" t="s">
        <v>49</v>
      </c>
      <c r="AN709" s="41" t="s">
        <v>49</v>
      </c>
      <c r="AO709" s="41" t="s">
        <v>35</v>
      </c>
      <c r="AP709" s="41" t="s">
        <v>47</v>
      </c>
      <c r="AQ709" s="41" t="s">
        <v>550</v>
      </c>
      <c r="AR709" s="41" t="s">
        <v>46</v>
      </c>
      <c r="AS709" s="41" t="s">
        <v>4670</v>
      </c>
      <c r="AT709" s="41" t="s">
        <v>1029</v>
      </c>
      <c r="AU709" s="40" t="s">
        <v>1465</v>
      </c>
      <c r="AV709" s="40" t="s">
        <v>146</v>
      </c>
      <c r="AW709" s="40" t="s">
        <v>1484</v>
      </c>
      <c r="AX709" s="40" t="s">
        <v>1485</v>
      </c>
    </row>
    <row r="710" spans="1:50" x14ac:dyDescent="0.2">
      <c r="A710" s="40" t="s">
        <v>1873</v>
      </c>
      <c r="B710" s="40" t="s">
        <v>278</v>
      </c>
      <c r="C710" s="40" t="s">
        <v>4672</v>
      </c>
      <c r="D710" s="40" t="s">
        <v>187</v>
      </c>
      <c r="E710" s="48">
        <v>3096240</v>
      </c>
      <c r="F710" s="48">
        <v>0</v>
      </c>
      <c r="G710" s="49">
        <v>3096240</v>
      </c>
      <c r="H710" s="41" t="s">
        <v>558</v>
      </c>
      <c r="I710" s="41" t="s">
        <v>188</v>
      </c>
      <c r="J710" s="42" t="s">
        <v>138</v>
      </c>
      <c r="K710" s="40" t="s">
        <v>901</v>
      </c>
      <c r="L710" s="40" t="s">
        <v>139</v>
      </c>
      <c r="M710" s="40" t="s">
        <v>140</v>
      </c>
      <c r="N710" s="40" t="s">
        <v>141</v>
      </c>
      <c r="O710" s="40" t="s">
        <v>142</v>
      </c>
      <c r="P710" s="40" t="s">
        <v>143</v>
      </c>
      <c r="Q710" s="40" t="s">
        <v>144</v>
      </c>
      <c r="R710" s="40" t="s">
        <v>145</v>
      </c>
      <c r="S710" s="40" t="s">
        <v>1218</v>
      </c>
      <c r="T710" s="40" t="s">
        <v>1219</v>
      </c>
      <c r="U710" s="40" t="s">
        <v>27</v>
      </c>
      <c r="V710" s="40" t="s">
        <v>28</v>
      </c>
      <c r="W710" s="41" t="s">
        <v>37</v>
      </c>
      <c r="X710" s="41" t="s">
        <v>38</v>
      </c>
      <c r="Y710" s="41" t="s">
        <v>31</v>
      </c>
      <c r="Z710" s="41" t="s">
        <v>7423</v>
      </c>
      <c r="AA710" s="41" t="s">
        <v>32</v>
      </c>
      <c r="AB710" s="41" t="s">
        <v>32</v>
      </c>
      <c r="AC710" s="41" t="s">
        <v>32</v>
      </c>
      <c r="AD710" s="41" t="s">
        <v>189</v>
      </c>
      <c r="AE710" s="41"/>
      <c r="AF710" s="41"/>
      <c r="AG710" s="41" t="s">
        <v>190</v>
      </c>
      <c r="AH710" s="41"/>
      <c r="AI710" s="43"/>
      <c r="AJ710" s="41"/>
      <c r="AK710" s="43"/>
      <c r="AL710" s="41" t="s">
        <v>4673</v>
      </c>
      <c r="AM710" s="41" t="s">
        <v>49</v>
      </c>
      <c r="AN710" s="41" t="s">
        <v>49</v>
      </c>
      <c r="AO710" s="41" t="s">
        <v>112</v>
      </c>
      <c r="AP710" s="41" t="s">
        <v>49</v>
      </c>
      <c r="AQ710" s="41" t="s">
        <v>278</v>
      </c>
      <c r="AR710" s="41" t="s">
        <v>47</v>
      </c>
      <c r="AS710" s="41" t="s">
        <v>1873</v>
      </c>
      <c r="AT710" s="41" t="s">
        <v>1029</v>
      </c>
      <c r="AU710" s="40" t="s">
        <v>278</v>
      </c>
      <c r="AV710" s="40" t="s">
        <v>146</v>
      </c>
      <c r="AW710" s="40" t="s">
        <v>1874</v>
      </c>
      <c r="AX710" s="40" t="s">
        <v>1875</v>
      </c>
    </row>
    <row r="711" spans="1:50" x14ac:dyDescent="0.2">
      <c r="A711" s="40" t="s">
        <v>1650</v>
      </c>
      <c r="B711" s="40" t="s">
        <v>264</v>
      </c>
      <c r="C711" s="40" t="s">
        <v>4674</v>
      </c>
      <c r="D711" s="40" t="s">
        <v>187</v>
      </c>
      <c r="E711" s="48">
        <v>158900</v>
      </c>
      <c r="F711" s="48">
        <v>0</v>
      </c>
      <c r="G711" s="49">
        <v>158900</v>
      </c>
      <c r="H711" s="41" t="s">
        <v>559</v>
      </c>
      <c r="I711" s="41" t="s">
        <v>188</v>
      </c>
      <c r="J711" s="42" t="s">
        <v>138</v>
      </c>
      <c r="K711" s="40" t="s">
        <v>1648</v>
      </c>
      <c r="L711" s="40" t="s">
        <v>1649</v>
      </c>
      <c r="M711" s="40" t="s">
        <v>140</v>
      </c>
      <c r="N711" s="40" t="s">
        <v>147</v>
      </c>
      <c r="O711" s="40" t="s">
        <v>4675</v>
      </c>
      <c r="P711" s="40" t="s">
        <v>143</v>
      </c>
      <c r="Q711" s="40" t="s">
        <v>148</v>
      </c>
      <c r="R711" s="40" t="s">
        <v>149</v>
      </c>
      <c r="S711" s="40" t="s">
        <v>1218</v>
      </c>
      <c r="T711" s="40" t="s">
        <v>1219</v>
      </c>
      <c r="U711" s="40" t="s">
        <v>27</v>
      </c>
      <c r="V711" s="40" t="s">
        <v>28</v>
      </c>
      <c r="W711" s="41" t="s">
        <v>37</v>
      </c>
      <c r="X711" s="41" t="s">
        <v>38</v>
      </c>
      <c r="Y711" s="41" t="s">
        <v>31</v>
      </c>
      <c r="Z711" s="41" t="s">
        <v>7424</v>
      </c>
      <c r="AA711" s="41" t="s">
        <v>32</v>
      </c>
      <c r="AB711" s="41" t="s">
        <v>32</v>
      </c>
      <c r="AC711" s="41" t="s">
        <v>32</v>
      </c>
      <c r="AD711" s="41" t="s">
        <v>189</v>
      </c>
      <c r="AE711" s="41" t="s">
        <v>4676</v>
      </c>
      <c r="AF711" s="41" t="s">
        <v>4675</v>
      </c>
      <c r="AG711" s="41" t="s">
        <v>190</v>
      </c>
      <c r="AH711" s="41"/>
      <c r="AI711" s="43"/>
      <c r="AJ711" s="41"/>
      <c r="AK711" s="43"/>
      <c r="AL711" s="41" t="s">
        <v>4677</v>
      </c>
      <c r="AM711" s="41" t="s">
        <v>49</v>
      </c>
      <c r="AN711" s="41" t="s">
        <v>49</v>
      </c>
      <c r="AO711" s="41" t="s">
        <v>67</v>
      </c>
      <c r="AP711" s="41" t="s">
        <v>65</v>
      </c>
      <c r="AQ711" s="41" t="s">
        <v>264</v>
      </c>
      <c r="AR711" s="41" t="s">
        <v>54</v>
      </c>
      <c r="AS711" s="41" t="s">
        <v>1650</v>
      </c>
      <c r="AT711" s="41" t="s">
        <v>1029</v>
      </c>
      <c r="AU711" s="40" t="s">
        <v>267</v>
      </c>
      <c r="AV711" s="40" t="s">
        <v>146</v>
      </c>
      <c r="AW711" s="40" t="s">
        <v>1651</v>
      </c>
      <c r="AX711" s="40" t="s">
        <v>1652</v>
      </c>
    </row>
    <row r="712" spans="1:50" x14ac:dyDescent="0.2">
      <c r="A712" s="40" t="s">
        <v>2301</v>
      </c>
      <c r="B712" s="40" t="s">
        <v>264</v>
      </c>
      <c r="C712" s="40" t="s">
        <v>4678</v>
      </c>
      <c r="D712" s="40" t="s">
        <v>187</v>
      </c>
      <c r="E712" s="48">
        <v>4390</v>
      </c>
      <c r="F712" s="48">
        <v>0</v>
      </c>
      <c r="G712" s="49">
        <v>4390</v>
      </c>
      <c r="H712" s="41" t="s">
        <v>558</v>
      </c>
      <c r="I712" s="41" t="s">
        <v>188</v>
      </c>
      <c r="J712" s="42" t="s">
        <v>138</v>
      </c>
      <c r="K712" s="40" t="s">
        <v>1487</v>
      </c>
      <c r="L712" s="40" t="s">
        <v>1488</v>
      </c>
      <c r="M712" s="40" t="s">
        <v>140</v>
      </c>
      <c r="N712" s="40" t="s">
        <v>141</v>
      </c>
      <c r="O712" s="40" t="s">
        <v>1489</v>
      </c>
      <c r="P712" s="40" t="s">
        <v>143</v>
      </c>
      <c r="Q712" s="40" t="s">
        <v>148</v>
      </c>
      <c r="R712" s="40" t="s">
        <v>149</v>
      </c>
      <c r="S712" s="40" t="s">
        <v>1218</v>
      </c>
      <c r="T712" s="40" t="s">
        <v>1219</v>
      </c>
      <c r="U712" s="40" t="s">
        <v>27</v>
      </c>
      <c r="V712" s="40" t="s">
        <v>28</v>
      </c>
      <c r="W712" s="41" t="s">
        <v>37</v>
      </c>
      <c r="X712" s="41" t="s">
        <v>38</v>
      </c>
      <c r="Y712" s="41" t="s">
        <v>31</v>
      </c>
      <c r="Z712" s="41" t="s">
        <v>7417</v>
      </c>
      <c r="AA712" s="41" t="s">
        <v>32</v>
      </c>
      <c r="AB712" s="41" t="s">
        <v>32</v>
      </c>
      <c r="AC712" s="41" t="s">
        <v>32</v>
      </c>
      <c r="AD712" s="41" t="s">
        <v>189</v>
      </c>
      <c r="AE712" s="41"/>
      <c r="AF712" s="41"/>
      <c r="AG712" s="41" t="s">
        <v>190</v>
      </c>
      <c r="AH712" s="41"/>
      <c r="AI712" s="43"/>
      <c r="AJ712" s="41"/>
      <c r="AK712" s="43"/>
      <c r="AL712" s="41" t="s">
        <v>4679</v>
      </c>
      <c r="AM712" s="41" t="s">
        <v>49</v>
      </c>
      <c r="AN712" s="41" t="s">
        <v>49</v>
      </c>
      <c r="AO712" s="41" t="s">
        <v>906</v>
      </c>
      <c r="AP712" s="41" t="s">
        <v>66</v>
      </c>
      <c r="AQ712" s="41" t="s">
        <v>264</v>
      </c>
      <c r="AR712" s="41" t="s">
        <v>55</v>
      </c>
      <c r="AS712" s="41" t="s">
        <v>2301</v>
      </c>
      <c r="AT712" s="41" t="s">
        <v>1029</v>
      </c>
      <c r="AU712" s="40" t="s">
        <v>264</v>
      </c>
      <c r="AV712" s="40" t="s">
        <v>146</v>
      </c>
      <c r="AW712" s="40" t="s">
        <v>2302</v>
      </c>
      <c r="AX712" s="40" t="s">
        <v>2303</v>
      </c>
    </row>
    <row r="713" spans="1:50" x14ac:dyDescent="0.2">
      <c r="A713" s="40" t="s">
        <v>2306</v>
      </c>
      <c r="B713" s="40" t="s">
        <v>3132</v>
      </c>
      <c r="C713" s="40" t="s">
        <v>4680</v>
      </c>
      <c r="D713" s="40" t="s">
        <v>187</v>
      </c>
      <c r="E713" s="48">
        <v>491540</v>
      </c>
      <c r="F713" s="48">
        <v>0</v>
      </c>
      <c r="G713" s="49">
        <v>491540</v>
      </c>
      <c r="H713" s="41" t="s">
        <v>558</v>
      </c>
      <c r="I713" s="41" t="s">
        <v>188</v>
      </c>
      <c r="J713" s="42" t="s">
        <v>138</v>
      </c>
      <c r="K713" s="40" t="s">
        <v>901</v>
      </c>
      <c r="L713" s="40" t="s">
        <v>139</v>
      </c>
      <c r="M713" s="40" t="s">
        <v>140</v>
      </c>
      <c r="N713" s="40" t="s">
        <v>141</v>
      </c>
      <c r="O713" s="40" t="s">
        <v>142</v>
      </c>
      <c r="P713" s="40" t="s">
        <v>143</v>
      </c>
      <c r="Q713" s="40" t="s">
        <v>144</v>
      </c>
      <c r="R713" s="40" t="s">
        <v>145</v>
      </c>
      <c r="S713" s="40" t="s">
        <v>1218</v>
      </c>
      <c r="T713" s="40" t="s">
        <v>1219</v>
      </c>
      <c r="U713" s="40" t="s">
        <v>27</v>
      </c>
      <c r="V713" s="40" t="s">
        <v>28</v>
      </c>
      <c r="W713" s="41" t="s">
        <v>37</v>
      </c>
      <c r="X713" s="41" t="s">
        <v>38</v>
      </c>
      <c r="Y713" s="41" t="s">
        <v>31</v>
      </c>
      <c r="Z713" s="41" t="s">
        <v>7425</v>
      </c>
      <c r="AA713" s="41" t="s">
        <v>32</v>
      </c>
      <c r="AB713" s="41" t="s">
        <v>32</v>
      </c>
      <c r="AC713" s="41" t="s">
        <v>32</v>
      </c>
      <c r="AD713" s="41" t="s">
        <v>189</v>
      </c>
      <c r="AE713" s="41"/>
      <c r="AF713" s="41"/>
      <c r="AG713" s="41" t="s">
        <v>190</v>
      </c>
      <c r="AH713" s="41"/>
      <c r="AI713" s="43"/>
      <c r="AJ713" s="41"/>
      <c r="AK713" s="43"/>
      <c r="AL713" s="41" t="s">
        <v>4681</v>
      </c>
      <c r="AM713" s="41" t="s">
        <v>49</v>
      </c>
      <c r="AN713" s="41" t="s">
        <v>49</v>
      </c>
      <c r="AO713" s="41" t="s">
        <v>893</v>
      </c>
      <c r="AP713" s="41" t="s">
        <v>68</v>
      </c>
      <c r="AQ713" s="41" t="s">
        <v>3132</v>
      </c>
      <c r="AR713" s="41" t="s">
        <v>56</v>
      </c>
      <c r="AS713" s="41" t="s">
        <v>2306</v>
      </c>
      <c r="AT713" s="41" t="s">
        <v>1029</v>
      </c>
      <c r="AU713" s="40" t="s">
        <v>264</v>
      </c>
      <c r="AV713" s="40" t="s">
        <v>146</v>
      </c>
      <c r="AW713" s="40" t="s">
        <v>2307</v>
      </c>
      <c r="AX713" s="40" t="s">
        <v>2308</v>
      </c>
    </row>
    <row r="714" spans="1:50" x14ac:dyDescent="0.2">
      <c r="A714" s="40" t="s">
        <v>3234</v>
      </c>
      <c r="B714" s="40" t="s">
        <v>481</v>
      </c>
      <c r="C714" s="40" t="s">
        <v>4682</v>
      </c>
      <c r="D714" s="40" t="s">
        <v>187</v>
      </c>
      <c r="E714" s="48">
        <v>4390</v>
      </c>
      <c r="F714" s="48">
        <v>0</v>
      </c>
      <c r="G714" s="49">
        <v>4390</v>
      </c>
      <c r="H714" s="41" t="s">
        <v>558</v>
      </c>
      <c r="I714" s="41" t="s">
        <v>188</v>
      </c>
      <c r="J714" s="42" t="s">
        <v>138</v>
      </c>
      <c r="K714" s="40" t="s">
        <v>1487</v>
      </c>
      <c r="L714" s="40" t="s">
        <v>1488</v>
      </c>
      <c r="M714" s="40" t="s">
        <v>140</v>
      </c>
      <c r="N714" s="40" t="s">
        <v>141</v>
      </c>
      <c r="O714" s="40" t="s">
        <v>1489</v>
      </c>
      <c r="P714" s="40" t="s">
        <v>143</v>
      </c>
      <c r="Q714" s="40" t="s">
        <v>148</v>
      </c>
      <c r="R714" s="40" t="s">
        <v>149</v>
      </c>
      <c r="S714" s="40" t="s">
        <v>1218</v>
      </c>
      <c r="T714" s="40" t="s">
        <v>1219</v>
      </c>
      <c r="U714" s="40" t="s">
        <v>27</v>
      </c>
      <c r="V714" s="40" t="s">
        <v>28</v>
      </c>
      <c r="W714" s="41" t="s">
        <v>37</v>
      </c>
      <c r="X714" s="41" t="s">
        <v>38</v>
      </c>
      <c r="Y714" s="41" t="s">
        <v>31</v>
      </c>
      <c r="Z714" s="41" t="s">
        <v>7417</v>
      </c>
      <c r="AA714" s="41" t="s">
        <v>32</v>
      </c>
      <c r="AB714" s="41" t="s">
        <v>32</v>
      </c>
      <c r="AC714" s="41" t="s">
        <v>32</v>
      </c>
      <c r="AD714" s="41" t="s">
        <v>189</v>
      </c>
      <c r="AE714" s="41"/>
      <c r="AF714" s="41"/>
      <c r="AG714" s="41" t="s">
        <v>190</v>
      </c>
      <c r="AH714" s="41"/>
      <c r="AI714" s="43"/>
      <c r="AJ714" s="41"/>
      <c r="AK714" s="43"/>
      <c r="AL714" s="41" t="s">
        <v>4683</v>
      </c>
      <c r="AM714" s="41" t="s">
        <v>49</v>
      </c>
      <c r="AN714" s="41" t="s">
        <v>49</v>
      </c>
      <c r="AO714" s="41" t="s">
        <v>483</v>
      </c>
      <c r="AP714" s="41" t="s">
        <v>69</v>
      </c>
      <c r="AQ714" s="41" t="s">
        <v>481</v>
      </c>
      <c r="AR714" s="41" t="s">
        <v>57</v>
      </c>
      <c r="AS714" s="41" t="s">
        <v>3234</v>
      </c>
      <c r="AT714" s="41" t="s">
        <v>1029</v>
      </c>
      <c r="AU714" s="40" t="s">
        <v>481</v>
      </c>
      <c r="AV714" s="40" t="s">
        <v>146</v>
      </c>
      <c r="AW714" s="40" t="s">
        <v>3235</v>
      </c>
      <c r="AX714" s="40" t="s">
        <v>3236</v>
      </c>
    </row>
    <row r="715" spans="1:50" x14ac:dyDescent="0.2">
      <c r="A715" s="40" t="s">
        <v>3230</v>
      </c>
      <c r="B715" s="40" t="s">
        <v>481</v>
      </c>
      <c r="C715" s="40" t="s">
        <v>4684</v>
      </c>
      <c r="D715" s="40" t="s">
        <v>187</v>
      </c>
      <c r="E715" s="48">
        <v>1797160</v>
      </c>
      <c r="F715" s="48">
        <v>0</v>
      </c>
      <c r="G715" s="49">
        <v>1797160</v>
      </c>
      <c r="H715" s="41" t="s">
        <v>558</v>
      </c>
      <c r="I715" s="41" t="s">
        <v>188</v>
      </c>
      <c r="J715" s="42" t="s">
        <v>138</v>
      </c>
      <c r="K715" s="40" t="s">
        <v>901</v>
      </c>
      <c r="L715" s="40" t="s">
        <v>139</v>
      </c>
      <c r="M715" s="40" t="s">
        <v>140</v>
      </c>
      <c r="N715" s="40" t="s">
        <v>141</v>
      </c>
      <c r="O715" s="40" t="s">
        <v>142</v>
      </c>
      <c r="P715" s="40" t="s">
        <v>143</v>
      </c>
      <c r="Q715" s="40" t="s">
        <v>144</v>
      </c>
      <c r="R715" s="40" t="s">
        <v>145</v>
      </c>
      <c r="S715" s="40" t="s">
        <v>1218</v>
      </c>
      <c r="T715" s="40" t="s">
        <v>1219</v>
      </c>
      <c r="U715" s="40" t="s">
        <v>27</v>
      </c>
      <c r="V715" s="40" t="s">
        <v>28</v>
      </c>
      <c r="W715" s="41" t="s">
        <v>37</v>
      </c>
      <c r="X715" s="41" t="s">
        <v>38</v>
      </c>
      <c r="Y715" s="41" t="s">
        <v>31</v>
      </c>
      <c r="Z715" s="41" t="s">
        <v>7426</v>
      </c>
      <c r="AA715" s="41" t="s">
        <v>32</v>
      </c>
      <c r="AB715" s="41" t="s">
        <v>32</v>
      </c>
      <c r="AC715" s="41" t="s">
        <v>32</v>
      </c>
      <c r="AD715" s="41" t="s">
        <v>189</v>
      </c>
      <c r="AE715" s="41"/>
      <c r="AF715" s="41"/>
      <c r="AG715" s="41" t="s">
        <v>190</v>
      </c>
      <c r="AH715" s="41"/>
      <c r="AI715" s="43"/>
      <c r="AJ715" s="41"/>
      <c r="AK715" s="43"/>
      <c r="AL715" s="41" t="s">
        <v>4685</v>
      </c>
      <c r="AM715" s="41" t="s">
        <v>49</v>
      </c>
      <c r="AN715" s="41" t="s">
        <v>49</v>
      </c>
      <c r="AO715" s="41" t="s">
        <v>482</v>
      </c>
      <c r="AP715" s="41" t="s">
        <v>72</v>
      </c>
      <c r="AQ715" s="41" t="s">
        <v>481</v>
      </c>
      <c r="AR715" s="41" t="s">
        <v>58</v>
      </c>
      <c r="AS715" s="41" t="s">
        <v>3230</v>
      </c>
      <c r="AT715" s="41" t="s">
        <v>1029</v>
      </c>
      <c r="AU715" s="40" t="s">
        <v>481</v>
      </c>
      <c r="AV715" s="40" t="s">
        <v>146</v>
      </c>
      <c r="AW715" s="40" t="s">
        <v>3231</v>
      </c>
      <c r="AX715" s="40" t="s">
        <v>3232</v>
      </c>
    </row>
    <row r="716" spans="1:50" x14ac:dyDescent="0.2">
      <c r="A716" s="40" t="s">
        <v>4686</v>
      </c>
      <c r="B716" s="40" t="s">
        <v>514</v>
      </c>
      <c r="C716" s="40" t="s">
        <v>532</v>
      </c>
      <c r="D716" s="40" t="s">
        <v>191</v>
      </c>
      <c r="E716" s="48">
        <v>2112083</v>
      </c>
      <c r="F716" s="48">
        <v>0</v>
      </c>
      <c r="G716" s="49">
        <v>2112083</v>
      </c>
      <c r="H716" s="41" t="s">
        <v>558</v>
      </c>
      <c r="I716" s="41" t="s">
        <v>188</v>
      </c>
      <c r="J716" s="42" t="s">
        <v>138</v>
      </c>
      <c r="K716" s="40" t="s">
        <v>901</v>
      </c>
      <c r="L716" s="40" t="s">
        <v>139</v>
      </c>
      <c r="M716" s="40" t="s">
        <v>140</v>
      </c>
      <c r="N716" s="40" t="s">
        <v>141</v>
      </c>
      <c r="O716" s="40" t="s">
        <v>142</v>
      </c>
      <c r="P716" s="40" t="s">
        <v>143</v>
      </c>
      <c r="Q716" s="40" t="s">
        <v>144</v>
      </c>
      <c r="R716" s="40" t="s">
        <v>145</v>
      </c>
      <c r="S716" s="40" t="s">
        <v>1218</v>
      </c>
      <c r="T716" s="40" t="s">
        <v>1219</v>
      </c>
      <c r="U716" s="40" t="s">
        <v>27</v>
      </c>
      <c r="V716" s="40" t="s">
        <v>28</v>
      </c>
      <c r="W716" s="41" t="s">
        <v>37</v>
      </c>
      <c r="X716" s="41" t="s">
        <v>38</v>
      </c>
      <c r="Y716" s="41" t="s">
        <v>31</v>
      </c>
      <c r="Z716" s="41" t="s">
        <v>7427</v>
      </c>
      <c r="AA716" s="41" t="s">
        <v>32</v>
      </c>
      <c r="AB716" s="41" t="s">
        <v>32</v>
      </c>
      <c r="AC716" s="41" t="s">
        <v>32</v>
      </c>
      <c r="AD716" s="41" t="s">
        <v>189</v>
      </c>
      <c r="AE716" s="41"/>
      <c r="AF716" s="41"/>
      <c r="AG716" s="41" t="s">
        <v>190</v>
      </c>
      <c r="AH716" s="41"/>
      <c r="AI716" s="43"/>
      <c r="AJ716" s="41"/>
      <c r="AK716" s="43"/>
      <c r="AL716" s="41" t="s">
        <v>4687</v>
      </c>
      <c r="AM716" s="41" t="s">
        <v>49</v>
      </c>
      <c r="AN716" s="41" t="s">
        <v>49</v>
      </c>
      <c r="AO716" s="41" t="s">
        <v>512</v>
      </c>
      <c r="AP716" s="41" t="s">
        <v>79</v>
      </c>
      <c r="AQ716" s="41" t="s">
        <v>509</v>
      </c>
      <c r="AR716" s="41" t="s">
        <v>61</v>
      </c>
      <c r="AS716" s="41" t="s">
        <v>4686</v>
      </c>
      <c r="AT716" s="41" t="s">
        <v>1029</v>
      </c>
      <c r="AU716" s="40" t="s">
        <v>509</v>
      </c>
      <c r="AV716" s="40" t="s">
        <v>146</v>
      </c>
      <c r="AW716" s="40" t="s">
        <v>3330</v>
      </c>
      <c r="AX716" s="40" t="s">
        <v>3331</v>
      </c>
    </row>
    <row r="717" spans="1:50" x14ac:dyDescent="0.2">
      <c r="A717" s="40" t="s">
        <v>4688</v>
      </c>
      <c r="B717" s="40" t="s">
        <v>514</v>
      </c>
      <c r="C717" s="40" t="s">
        <v>4689</v>
      </c>
      <c r="D717" s="40" t="s">
        <v>187</v>
      </c>
      <c r="E717" s="48">
        <v>1221615</v>
      </c>
      <c r="F717" s="48">
        <v>0</v>
      </c>
      <c r="G717" s="49">
        <v>1221615</v>
      </c>
      <c r="H717" s="41" t="s">
        <v>558</v>
      </c>
      <c r="I717" s="41" t="s">
        <v>188</v>
      </c>
      <c r="J717" s="42" t="s">
        <v>138</v>
      </c>
      <c r="K717" s="40" t="s">
        <v>1471</v>
      </c>
      <c r="L717" s="40" t="s">
        <v>1472</v>
      </c>
      <c r="M717" s="40" t="s">
        <v>140</v>
      </c>
      <c r="N717" s="40" t="s">
        <v>147</v>
      </c>
      <c r="O717" s="40" t="s">
        <v>1473</v>
      </c>
      <c r="P717" s="40" t="s">
        <v>143</v>
      </c>
      <c r="Q717" s="40" t="s">
        <v>1474</v>
      </c>
      <c r="R717" s="40" t="s">
        <v>1475</v>
      </c>
      <c r="S717" s="40" t="s">
        <v>1218</v>
      </c>
      <c r="T717" s="40" t="s">
        <v>1219</v>
      </c>
      <c r="U717" s="40" t="s">
        <v>27</v>
      </c>
      <c r="V717" s="40" t="s">
        <v>28</v>
      </c>
      <c r="W717" s="41" t="s">
        <v>37</v>
      </c>
      <c r="X717" s="41" t="s">
        <v>38</v>
      </c>
      <c r="Y717" s="41" t="s">
        <v>31</v>
      </c>
      <c r="Z717" s="41" t="s">
        <v>7428</v>
      </c>
      <c r="AA717" s="41" t="s">
        <v>32</v>
      </c>
      <c r="AB717" s="41" t="s">
        <v>32</v>
      </c>
      <c r="AC717" s="41" t="s">
        <v>32</v>
      </c>
      <c r="AD717" s="41" t="s">
        <v>189</v>
      </c>
      <c r="AE717" s="41"/>
      <c r="AF717" s="41"/>
      <c r="AG717" s="41" t="s">
        <v>190</v>
      </c>
      <c r="AH717" s="41"/>
      <c r="AI717" s="43"/>
      <c r="AJ717" s="41"/>
      <c r="AK717" s="43"/>
      <c r="AL717" s="41" t="s">
        <v>4690</v>
      </c>
      <c r="AM717" s="41" t="s">
        <v>49</v>
      </c>
      <c r="AN717" s="41" t="s">
        <v>49</v>
      </c>
      <c r="AO717" s="41" t="s">
        <v>513</v>
      </c>
      <c r="AP717" s="41" t="s">
        <v>80</v>
      </c>
      <c r="AQ717" s="41" t="s">
        <v>514</v>
      </c>
      <c r="AR717" s="41" t="s">
        <v>64</v>
      </c>
      <c r="AS717" s="41" t="s">
        <v>4688</v>
      </c>
      <c r="AT717" s="41" t="s">
        <v>1029</v>
      </c>
      <c r="AU717" s="40" t="s">
        <v>509</v>
      </c>
      <c r="AV717" s="40" t="s">
        <v>146</v>
      </c>
      <c r="AW717" s="40" t="s">
        <v>3336</v>
      </c>
      <c r="AX717" s="40" t="s">
        <v>3337</v>
      </c>
    </row>
    <row r="718" spans="1:50" x14ac:dyDescent="0.2">
      <c r="A718" s="40" t="s">
        <v>4691</v>
      </c>
      <c r="B718" s="40" t="s">
        <v>514</v>
      </c>
      <c r="C718" s="40" t="s">
        <v>4689</v>
      </c>
      <c r="D718" s="40" t="s">
        <v>187</v>
      </c>
      <c r="E718" s="48">
        <v>230605</v>
      </c>
      <c r="F718" s="48">
        <v>0</v>
      </c>
      <c r="G718" s="49">
        <v>230605</v>
      </c>
      <c r="H718" s="41" t="s">
        <v>558</v>
      </c>
      <c r="I718" s="41" t="s">
        <v>188</v>
      </c>
      <c r="J718" s="42" t="s">
        <v>138</v>
      </c>
      <c r="K718" s="40" t="s">
        <v>1471</v>
      </c>
      <c r="L718" s="40" t="s">
        <v>1472</v>
      </c>
      <c r="M718" s="40" t="s">
        <v>140</v>
      </c>
      <c r="N718" s="40" t="s">
        <v>147</v>
      </c>
      <c r="O718" s="40" t="s">
        <v>1473</v>
      </c>
      <c r="P718" s="40" t="s">
        <v>143</v>
      </c>
      <c r="Q718" s="40" t="s">
        <v>1474</v>
      </c>
      <c r="R718" s="40" t="s">
        <v>1475</v>
      </c>
      <c r="S718" s="40" t="s">
        <v>1218</v>
      </c>
      <c r="T718" s="40" t="s">
        <v>1219</v>
      </c>
      <c r="U718" s="40" t="s">
        <v>27</v>
      </c>
      <c r="V718" s="40" t="s">
        <v>28</v>
      </c>
      <c r="W718" s="41" t="s">
        <v>37</v>
      </c>
      <c r="X718" s="41" t="s">
        <v>38</v>
      </c>
      <c r="Y718" s="41" t="s">
        <v>31</v>
      </c>
      <c r="Z718" s="41" t="s">
        <v>7429</v>
      </c>
      <c r="AA718" s="41" t="s">
        <v>32</v>
      </c>
      <c r="AB718" s="41" t="s">
        <v>32</v>
      </c>
      <c r="AC718" s="41" t="s">
        <v>32</v>
      </c>
      <c r="AD718" s="41" t="s">
        <v>189</v>
      </c>
      <c r="AE718" s="41"/>
      <c r="AF718" s="41"/>
      <c r="AG718" s="41" t="s">
        <v>190</v>
      </c>
      <c r="AH718" s="41"/>
      <c r="AI718" s="43"/>
      <c r="AJ718" s="41"/>
      <c r="AK718" s="43"/>
      <c r="AL718" s="41" t="s">
        <v>4692</v>
      </c>
      <c r="AM718" s="41" t="s">
        <v>49</v>
      </c>
      <c r="AN718" s="41" t="s">
        <v>49</v>
      </c>
      <c r="AO718" s="41" t="s">
        <v>513</v>
      </c>
      <c r="AP718" s="41" t="s">
        <v>81</v>
      </c>
      <c r="AQ718" s="41" t="s">
        <v>514</v>
      </c>
      <c r="AR718" s="41" t="s">
        <v>65</v>
      </c>
      <c r="AS718" s="41" t="s">
        <v>4691</v>
      </c>
      <c r="AT718" s="41" t="s">
        <v>1029</v>
      </c>
      <c r="AU718" s="40" t="s">
        <v>509</v>
      </c>
      <c r="AV718" s="40" t="s">
        <v>146</v>
      </c>
      <c r="AW718" s="40" t="s">
        <v>3336</v>
      </c>
      <c r="AX718" s="40" t="s">
        <v>3337</v>
      </c>
    </row>
    <row r="719" spans="1:50" x14ac:dyDescent="0.2">
      <c r="A719" s="40" t="s">
        <v>4693</v>
      </c>
      <c r="B719" s="40" t="s">
        <v>530</v>
      </c>
      <c r="C719" s="40" t="s">
        <v>560</v>
      </c>
      <c r="D719" s="40" t="s">
        <v>191</v>
      </c>
      <c r="E719" s="48">
        <v>2112083</v>
      </c>
      <c r="F719" s="48">
        <v>0</v>
      </c>
      <c r="G719" s="49">
        <v>2112083</v>
      </c>
      <c r="H719" s="41" t="s">
        <v>558</v>
      </c>
      <c r="I719" s="41" t="s">
        <v>188</v>
      </c>
      <c r="J719" s="42" t="s">
        <v>138</v>
      </c>
      <c r="K719" s="40" t="s">
        <v>901</v>
      </c>
      <c r="L719" s="40" t="s">
        <v>139</v>
      </c>
      <c r="M719" s="40" t="s">
        <v>140</v>
      </c>
      <c r="N719" s="40" t="s">
        <v>141</v>
      </c>
      <c r="O719" s="40" t="s">
        <v>142</v>
      </c>
      <c r="P719" s="40" t="s">
        <v>143</v>
      </c>
      <c r="Q719" s="40" t="s">
        <v>144</v>
      </c>
      <c r="R719" s="40" t="s">
        <v>145</v>
      </c>
      <c r="S719" s="40" t="s">
        <v>1218</v>
      </c>
      <c r="T719" s="40" t="s">
        <v>1219</v>
      </c>
      <c r="U719" s="40" t="s">
        <v>27</v>
      </c>
      <c r="V719" s="40" t="s">
        <v>28</v>
      </c>
      <c r="W719" s="41" t="s">
        <v>37</v>
      </c>
      <c r="X719" s="41" t="s">
        <v>38</v>
      </c>
      <c r="Y719" s="41" t="s">
        <v>31</v>
      </c>
      <c r="Z719" s="41" t="s">
        <v>7427</v>
      </c>
      <c r="AA719" s="41" t="s">
        <v>32</v>
      </c>
      <c r="AB719" s="41" t="s">
        <v>32</v>
      </c>
      <c r="AC719" s="41" t="s">
        <v>32</v>
      </c>
      <c r="AD719" s="41" t="s">
        <v>189</v>
      </c>
      <c r="AE719" s="41"/>
      <c r="AF719" s="41"/>
      <c r="AG719" s="41" t="s">
        <v>190</v>
      </c>
      <c r="AH719" s="41"/>
      <c r="AI719" s="43"/>
      <c r="AJ719" s="41"/>
      <c r="AK719" s="43"/>
      <c r="AL719" s="41" t="s">
        <v>4694</v>
      </c>
      <c r="AM719" s="41" t="s">
        <v>49</v>
      </c>
      <c r="AN719" s="41" t="s">
        <v>49</v>
      </c>
      <c r="AO719" s="41" t="s">
        <v>512</v>
      </c>
      <c r="AP719" s="41" t="s">
        <v>79</v>
      </c>
      <c r="AQ719" s="41" t="s">
        <v>509</v>
      </c>
      <c r="AR719" s="41" t="s">
        <v>61</v>
      </c>
      <c r="AS719" s="41" t="s">
        <v>4693</v>
      </c>
      <c r="AT719" s="41" t="s">
        <v>1029</v>
      </c>
      <c r="AU719" s="40" t="s">
        <v>509</v>
      </c>
      <c r="AV719" s="40" t="s">
        <v>146</v>
      </c>
      <c r="AW719" s="40" t="s">
        <v>3330</v>
      </c>
      <c r="AX719" s="40" t="s">
        <v>3331</v>
      </c>
    </row>
    <row r="720" spans="1:50" x14ac:dyDescent="0.2">
      <c r="A720" s="40" t="s">
        <v>4695</v>
      </c>
      <c r="B720" s="40" t="s">
        <v>532</v>
      </c>
      <c r="C720" s="40" t="s">
        <v>4696</v>
      </c>
      <c r="D720" s="40" t="s">
        <v>187</v>
      </c>
      <c r="E720" s="48">
        <v>154319</v>
      </c>
      <c r="F720" s="48">
        <v>0</v>
      </c>
      <c r="G720" s="49">
        <v>154319</v>
      </c>
      <c r="H720" s="41" t="s">
        <v>558</v>
      </c>
      <c r="I720" s="41" t="s">
        <v>188</v>
      </c>
      <c r="J720" s="42" t="s">
        <v>138</v>
      </c>
      <c r="K720" s="40" t="s">
        <v>1471</v>
      </c>
      <c r="L720" s="40" t="s">
        <v>1472</v>
      </c>
      <c r="M720" s="40" t="s">
        <v>140</v>
      </c>
      <c r="N720" s="40" t="s">
        <v>147</v>
      </c>
      <c r="O720" s="40" t="s">
        <v>1473</v>
      </c>
      <c r="P720" s="40" t="s">
        <v>143</v>
      </c>
      <c r="Q720" s="40" t="s">
        <v>1474</v>
      </c>
      <c r="R720" s="40" t="s">
        <v>1475</v>
      </c>
      <c r="S720" s="40" t="s">
        <v>1218</v>
      </c>
      <c r="T720" s="40" t="s">
        <v>1219</v>
      </c>
      <c r="U720" s="40" t="s">
        <v>27</v>
      </c>
      <c r="V720" s="40" t="s">
        <v>28</v>
      </c>
      <c r="W720" s="41" t="s">
        <v>37</v>
      </c>
      <c r="X720" s="41" t="s">
        <v>38</v>
      </c>
      <c r="Y720" s="41" t="s">
        <v>31</v>
      </c>
      <c r="Z720" s="41" t="s">
        <v>7430</v>
      </c>
      <c r="AA720" s="41" t="s">
        <v>32</v>
      </c>
      <c r="AB720" s="41" t="s">
        <v>32</v>
      </c>
      <c r="AC720" s="41" t="s">
        <v>32</v>
      </c>
      <c r="AD720" s="41" t="s">
        <v>189</v>
      </c>
      <c r="AE720" s="41"/>
      <c r="AF720" s="41"/>
      <c r="AG720" s="41" t="s">
        <v>190</v>
      </c>
      <c r="AH720" s="41"/>
      <c r="AI720" s="43"/>
      <c r="AJ720" s="41"/>
      <c r="AK720" s="43"/>
      <c r="AL720" s="41" t="s">
        <v>4697</v>
      </c>
      <c r="AM720" s="41" t="s">
        <v>49</v>
      </c>
      <c r="AN720" s="41" t="s">
        <v>49</v>
      </c>
      <c r="AO720" s="41" t="s">
        <v>531</v>
      </c>
      <c r="AP720" s="41" t="s">
        <v>82</v>
      </c>
      <c r="AQ720" s="41" t="s">
        <v>532</v>
      </c>
      <c r="AR720" s="41" t="s">
        <v>66</v>
      </c>
      <c r="AS720" s="41" t="s">
        <v>4695</v>
      </c>
      <c r="AT720" s="41" t="s">
        <v>1029</v>
      </c>
      <c r="AU720" s="40" t="s">
        <v>530</v>
      </c>
      <c r="AV720" s="40" t="s">
        <v>146</v>
      </c>
      <c r="AW720" s="40" t="s">
        <v>3430</v>
      </c>
      <c r="AX720" s="40" t="s">
        <v>3431</v>
      </c>
    </row>
    <row r="721" spans="1:50" x14ac:dyDescent="0.2">
      <c r="A721" s="40" t="s">
        <v>4698</v>
      </c>
      <c r="B721" s="40" t="s">
        <v>532</v>
      </c>
      <c r="C721" s="40" t="s">
        <v>4699</v>
      </c>
      <c r="D721" s="40" t="s">
        <v>187</v>
      </c>
      <c r="E721" s="48">
        <v>29131</v>
      </c>
      <c r="F721" s="48">
        <v>0</v>
      </c>
      <c r="G721" s="49">
        <v>29131</v>
      </c>
      <c r="H721" s="41" t="s">
        <v>558</v>
      </c>
      <c r="I721" s="41" t="s">
        <v>188</v>
      </c>
      <c r="J721" s="42" t="s">
        <v>138</v>
      </c>
      <c r="K721" s="40" t="s">
        <v>1471</v>
      </c>
      <c r="L721" s="40" t="s">
        <v>1472</v>
      </c>
      <c r="M721" s="40" t="s">
        <v>140</v>
      </c>
      <c r="N721" s="40" t="s">
        <v>147</v>
      </c>
      <c r="O721" s="40" t="s">
        <v>1473</v>
      </c>
      <c r="P721" s="40" t="s">
        <v>143</v>
      </c>
      <c r="Q721" s="40" t="s">
        <v>1474</v>
      </c>
      <c r="R721" s="40" t="s">
        <v>1475</v>
      </c>
      <c r="S721" s="40" t="s">
        <v>1218</v>
      </c>
      <c r="T721" s="40" t="s">
        <v>1219</v>
      </c>
      <c r="U721" s="40" t="s">
        <v>27</v>
      </c>
      <c r="V721" s="40" t="s">
        <v>28</v>
      </c>
      <c r="W721" s="41" t="s">
        <v>37</v>
      </c>
      <c r="X721" s="41" t="s">
        <v>38</v>
      </c>
      <c r="Y721" s="41" t="s">
        <v>31</v>
      </c>
      <c r="Z721" s="41" t="s">
        <v>7431</v>
      </c>
      <c r="AA721" s="41" t="s">
        <v>32</v>
      </c>
      <c r="AB721" s="41" t="s">
        <v>32</v>
      </c>
      <c r="AC721" s="41" t="s">
        <v>32</v>
      </c>
      <c r="AD721" s="41" t="s">
        <v>189</v>
      </c>
      <c r="AE721" s="41"/>
      <c r="AF721" s="41"/>
      <c r="AG721" s="41" t="s">
        <v>190</v>
      </c>
      <c r="AH721" s="41"/>
      <c r="AI721" s="43"/>
      <c r="AJ721" s="41"/>
      <c r="AK721" s="43"/>
      <c r="AL721" s="41" t="s">
        <v>4700</v>
      </c>
      <c r="AM721" s="41" t="s">
        <v>49</v>
      </c>
      <c r="AN721" s="41" t="s">
        <v>49</v>
      </c>
      <c r="AO721" s="41" t="s">
        <v>531</v>
      </c>
      <c r="AP721" s="41" t="s">
        <v>83</v>
      </c>
      <c r="AQ721" s="41" t="s">
        <v>532</v>
      </c>
      <c r="AR721" s="41" t="s">
        <v>67</v>
      </c>
      <c r="AS721" s="41" t="s">
        <v>4698</v>
      </c>
      <c r="AT721" s="41" t="s">
        <v>1029</v>
      </c>
      <c r="AU721" s="40" t="s">
        <v>530</v>
      </c>
      <c r="AV721" s="40" t="s">
        <v>146</v>
      </c>
      <c r="AW721" s="40" t="s">
        <v>3430</v>
      </c>
      <c r="AX721" s="40" t="s">
        <v>3431</v>
      </c>
    </row>
    <row r="722" spans="1:50" x14ac:dyDescent="0.2">
      <c r="A722" s="40" t="s">
        <v>4701</v>
      </c>
      <c r="B722" s="40" t="s">
        <v>532</v>
      </c>
      <c r="C722" s="40" t="s">
        <v>561</v>
      </c>
      <c r="D722" s="40" t="s">
        <v>191</v>
      </c>
      <c r="E722" s="48">
        <v>2112083</v>
      </c>
      <c r="F722" s="48">
        <v>0</v>
      </c>
      <c r="G722" s="49">
        <v>2112083</v>
      </c>
      <c r="H722" s="41" t="s">
        <v>558</v>
      </c>
      <c r="I722" s="41" t="s">
        <v>188</v>
      </c>
      <c r="J722" s="42" t="s">
        <v>138</v>
      </c>
      <c r="K722" s="40" t="s">
        <v>901</v>
      </c>
      <c r="L722" s="40" t="s">
        <v>139</v>
      </c>
      <c r="M722" s="40" t="s">
        <v>140</v>
      </c>
      <c r="N722" s="40" t="s">
        <v>141</v>
      </c>
      <c r="O722" s="40" t="s">
        <v>142</v>
      </c>
      <c r="P722" s="40" t="s">
        <v>143</v>
      </c>
      <c r="Q722" s="40" t="s">
        <v>144</v>
      </c>
      <c r="R722" s="40" t="s">
        <v>145</v>
      </c>
      <c r="S722" s="40" t="s">
        <v>1218</v>
      </c>
      <c r="T722" s="40" t="s">
        <v>1219</v>
      </c>
      <c r="U722" s="40" t="s">
        <v>27</v>
      </c>
      <c r="V722" s="40" t="s">
        <v>28</v>
      </c>
      <c r="W722" s="41" t="s">
        <v>37</v>
      </c>
      <c r="X722" s="41" t="s">
        <v>38</v>
      </c>
      <c r="Y722" s="41" t="s">
        <v>31</v>
      </c>
      <c r="Z722" s="41" t="s">
        <v>7427</v>
      </c>
      <c r="AA722" s="41" t="s">
        <v>32</v>
      </c>
      <c r="AB722" s="41" t="s">
        <v>32</v>
      </c>
      <c r="AC722" s="41" t="s">
        <v>32</v>
      </c>
      <c r="AD722" s="41" t="s">
        <v>189</v>
      </c>
      <c r="AE722" s="41"/>
      <c r="AF722" s="41"/>
      <c r="AG722" s="41" t="s">
        <v>190</v>
      </c>
      <c r="AH722" s="41"/>
      <c r="AI722" s="43"/>
      <c r="AJ722" s="41"/>
      <c r="AK722" s="43"/>
      <c r="AL722" s="41" t="s">
        <v>4687</v>
      </c>
      <c r="AM722" s="41" t="s">
        <v>49</v>
      </c>
      <c r="AN722" s="41" t="s">
        <v>49</v>
      </c>
      <c r="AO722" s="41" t="s">
        <v>512</v>
      </c>
      <c r="AP722" s="41" t="s">
        <v>79</v>
      </c>
      <c r="AQ722" s="41" t="s">
        <v>509</v>
      </c>
      <c r="AR722" s="41" t="s">
        <v>61</v>
      </c>
      <c r="AS722" s="41" t="s">
        <v>4701</v>
      </c>
      <c r="AT722" s="41" t="s">
        <v>1029</v>
      </c>
      <c r="AU722" s="40" t="s">
        <v>509</v>
      </c>
      <c r="AV722" s="40" t="s">
        <v>146</v>
      </c>
      <c r="AW722" s="40" t="s">
        <v>3330</v>
      </c>
      <c r="AX722" s="40" t="s">
        <v>3331</v>
      </c>
    </row>
    <row r="723" spans="1:50" x14ac:dyDescent="0.2">
      <c r="A723" s="40" t="s">
        <v>4702</v>
      </c>
      <c r="B723" s="40" t="s">
        <v>560</v>
      </c>
      <c r="C723" s="40" t="s">
        <v>4703</v>
      </c>
      <c r="D723" s="40" t="s">
        <v>187</v>
      </c>
      <c r="E723" s="48">
        <v>3090000</v>
      </c>
      <c r="F723" s="48">
        <v>17323</v>
      </c>
      <c r="G723" s="49">
        <v>3072677</v>
      </c>
      <c r="H723" s="41" t="s">
        <v>558</v>
      </c>
      <c r="I723" s="41" t="s">
        <v>188</v>
      </c>
      <c r="J723" s="42" t="s">
        <v>150</v>
      </c>
      <c r="K723" s="40" t="s">
        <v>1499</v>
      </c>
      <c r="L723" s="40" t="s">
        <v>1500</v>
      </c>
      <c r="M723" s="40" t="s">
        <v>140</v>
      </c>
      <c r="N723" s="40" t="s">
        <v>141</v>
      </c>
      <c r="O723" s="40" t="s">
        <v>1501</v>
      </c>
      <c r="P723" s="40" t="s">
        <v>143</v>
      </c>
      <c r="Q723" s="40" t="s">
        <v>151</v>
      </c>
      <c r="R723" s="40" t="s">
        <v>152</v>
      </c>
      <c r="S723" s="40" t="s">
        <v>1218</v>
      </c>
      <c r="T723" s="40" t="s">
        <v>1219</v>
      </c>
      <c r="U723" s="40" t="s">
        <v>27</v>
      </c>
      <c r="V723" s="40" t="s">
        <v>28</v>
      </c>
      <c r="W723" s="41" t="s">
        <v>29</v>
      </c>
      <c r="X723" s="41" t="s">
        <v>30</v>
      </c>
      <c r="Y723" s="41" t="s">
        <v>31</v>
      </c>
      <c r="Z723" s="41" t="s">
        <v>7432</v>
      </c>
      <c r="AA723" s="41" t="s">
        <v>32</v>
      </c>
      <c r="AB723" s="41" t="s">
        <v>32</v>
      </c>
      <c r="AC723" s="41" t="s">
        <v>32</v>
      </c>
      <c r="AD723" s="41" t="s">
        <v>189</v>
      </c>
      <c r="AE723" s="41"/>
      <c r="AF723" s="41"/>
      <c r="AG723" s="41" t="s">
        <v>190</v>
      </c>
      <c r="AH723" s="41"/>
      <c r="AI723" s="43"/>
      <c r="AJ723" s="41"/>
      <c r="AK723" s="43"/>
      <c r="AL723" s="41"/>
      <c r="AM723" s="41" t="s">
        <v>57</v>
      </c>
      <c r="AN723" s="41" t="s">
        <v>57</v>
      </c>
      <c r="AO723" s="41" t="s">
        <v>40</v>
      </c>
      <c r="AP723" s="41" t="s">
        <v>1029</v>
      </c>
      <c r="AQ723" s="41"/>
      <c r="AR723" s="41" t="s">
        <v>68</v>
      </c>
      <c r="AS723" s="41" t="s">
        <v>4702</v>
      </c>
      <c r="AT723" s="41" t="s">
        <v>1029</v>
      </c>
      <c r="AU723" s="40" t="s">
        <v>1497</v>
      </c>
      <c r="AV723" s="40" t="s">
        <v>153</v>
      </c>
      <c r="AW723" s="40" t="s">
        <v>1504</v>
      </c>
      <c r="AX723" s="40" t="s">
        <v>1505</v>
      </c>
    </row>
    <row r="724" spans="1:50" x14ac:dyDescent="0.2">
      <c r="A724" s="40" t="s">
        <v>4704</v>
      </c>
      <c r="B724" s="40" t="s">
        <v>560</v>
      </c>
      <c r="C724" s="40" t="s">
        <v>4705</v>
      </c>
      <c r="D724" s="40" t="s">
        <v>187</v>
      </c>
      <c r="E724" s="48">
        <v>1184500</v>
      </c>
      <c r="F724" s="48">
        <v>5890</v>
      </c>
      <c r="G724" s="49">
        <v>1178610</v>
      </c>
      <c r="H724" s="41" t="s">
        <v>558</v>
      </c>
      <c r="I724" s="41" t="s">
        <v>188</v>
      </c>
      <c r="J724" s="42" t="s">
        <v>150</v>
      </c>
      <c r="K724" s="40" t="s">
        <v>1507</v>
      </c>
      <c r="L724" s="40" t="s">
        <v>1508</v>
      </c>
      <c r="M724" s="40" t="s">
        <v>140</v>
      </c>
      <c r="N724" s="40" t="s">
        <v>141</v>
      </c>
      <c r="O724" s="40" t="s">
        <v>1509</v>
      </c>
      <c r="P724" s="40" t="s">
        <v>143</v>
      </c>
      <c r="Q724" s="40" t="s">
        <v>151</v>
      </c>
      <c r="R724" s="40" t="s">
        <v>152</v>
      </c>
      <c r="S724" s="40" t="s">
        <v>1218</v>
      </c>
      <c r="T724" s="40" t="s">
        <v>1219</v>
      </c>
      <c r="U724" s="40" t="s">
        <v>27</v>
      </c>
      <c r="V724" s="40" t="s">
        <v>28</v>
      </c>
      <c r="W724" s="41" t="s">
        <v>29</v>
      </c>
      <c r="X724" s="41" t="s">
        <v>30</v>
      </c>
      <c r="Y724" s="41" t="s">
        <v>31</v>
      </c>
      <c r="Z724" s="41" t="s">
        <v>7433</v>
      </c>
      <c r="AA724" s="41" t="s">
        <v>32</v>
      </c>
      <c r="AB724" s="41" t="s">
        <v>32</v>
      </c>
      <c r="AC724" s="41" t="s">
        <v>32</v>
      </c>
      <c r="AD724" s="41" t="s">
        <v>189</v>
      </c>
      <c r="AE724" s="41"/>
      <c r="AF724" s="41"/>
      <c r="AG724" s="41" t="s">
        <v>190</v>
      </c>
      <c r="AH724" s="41"/>
      <c r="AI724" s="43"/>
      <c r="AJ724" s="41"/>
      <c r="AK724" s="43"/>
      <c r="AL724" s="41"/>
      <c r="AM724" s="41" t="s">
        <v>57</v>
      </c>
      <c r="AN724" s="41" t="s">
        <v>57</v>
      </c>
      <c r="AO724" s="41" t="s">
        <v>43</v>
      </c>
      <c r="AP724" s="41" t="s">
        <v>1029</v>
      </c>
      <c r="AQ724" s="41"/>
      <c r="AR724" s="41" t="s">
        <v>69</v>
      </c>
      <c r="AS724" s="41" t="s">
        <v>4704</v>
      </c>
      <c r="AT724" s="41" t="s">
        <v>1029</v>
      </c>
      <c r="AU724" s="40" t="s">
        <v>1497</v>
      </c>
      <c r="AV724" s="40" t="s">
        <v>154</v>
      </c>
      <c r="AW724" s="40" t="s">
        <v>1512</v>
      </c>
      <c r="AX724" s="40" t="s">
        <v>1513</v>
      </c>
    </row>
    <row r="725" spans="1:50" x14ac:dyDescent="0.2">
      <c r="A725" s="40" t="s">
        <v>4706</v>
      </c>
      <c r="B725" s="40" t="s">
        <v>560</v>
      </c>
      <c r="C725" s="40" t="s">
        <v>4707</v>
      </c>
      <c r="D725" s="40" t="s">
        <v>187</v>
      </c>
      <c r="E725" s="48">
        <v>2516800</v>
      </c>
      <c r="F725" s="48">
        <v>13802</v>
      </c>
      <c r="G725" s="49">
        <v>2502998</v>
      </c>
      <c r="H725" s="41" t="s">
        <v>558</v>
      </c>
      <c r="I725" s="41" t="s">
        <v>188</v>
      </c>
      <c r="J725" s="42" t="s">
        <v>150</v>
      </c>
      <c r="K725" s="40" t="s">
        <v>1515</v>
      </c>
      <c r="L725" s="40" t="s">
        <v>1516</v>
      </c>
      <c r="M725" s="40" t="s">
        <v>140</v>
      </c>
      <c r="N725" s="40" t="s">
        <v>141</v>
      </c>
      <c r="O725" s="40" t="s">
        <v>1517</v>
      </c>
      <c r="P725" s="40" t="s">
        <v>143</v>
      </c>
      <c r="Q725" s="40" t="s">
        <v>148</v>
      </c>
      <c r="R725" s="40" t="s">
        <v>149</v>
      </c>
      <c r="S725" s="40" t="s">
        <v>1359</v>
      </c>
      <c r="T725" s="40" t="s">
        <v>1360</v>
      </c>
      <c r="U725" s="40" t="s">
        <v>99</v>
      </c>
      <c r="V725" s="40" t="s">
        <v>100</v>
      </c>
      <c r="W725" s="41" t="s">
        <v>37</v>
      </c>
      <c r="X725" s="41" t="s">
        <v>48</v>
      </c>
      <c r="Y725" s="41" t="s">
        <v>31</v>
      </c>
      <c r="Z725" s="41" t="s">
        <v>7434</v>
      </c>
      <c r="AA725" s="41" t="s">
        <v>32</v>
      </c>
      <c r="AB725" s="41" t="s">
        <v>32</v>
      </c>
      <c r="AC725" s="41" t="s">
        <v>32</v>
      </c>
      <c r="AD725" s="41" t="s">
        <v>189</v>
      </c>
      <c r="AE725" s="41"/>
      <c r="AF725" s="41"/>
      <c r="AG725" s="41" t="s">
        <v>190</v>
      </c>
      <c r="AH725" s="41"/>
      <c r="AI725" s="43"/>
      <c r="AJ725" s="41"/>
      <c r="AK725" s="43"/>
      <c r="AL725" s="41"/>
      <c r="AM725" s="41" t="s">
        <v>98</v>
      </c>
      <c r="AN725" s="41" t="s">
        <v>98</v>
      </c>
      <c r="AO725" s="41" t="s">
        <v>44</v>
      </c>
      <c r="AP725" s="41" t="s">
        <v>1029</v>
      </c>
      <c r="AQ725" s="41"/>
      <c r="AR725" s="41" t="s">
        <v>72</v>
      </c>
      <c r="AS725" s="41" t="s">
        <v>4706</v>
      </c>
      <c r="AT725" s="41" t="s">
        <v>1029</v>
      </c>
      <c r="AU725" s="40" t="s">
        <v>1497</v>
      </c>
      <c r="AV725" s="40" t="s">
        <v>153</v>
      </c>
      <c r="AW725" s="40" t="s">
        <v>1520</v>
      </c>
      <c r="AX725" s="40" t="s">
        <v>1521</v>
      </c>
    </row>
    <row r="726" spans="1:50" x14ac:dyDescent="0.2">
      <c r="A726" s="40" t="s">
        <v>4708</v>
      </c>
      <c r="B726" s="40" t="s">
        <v>560</v>
      </c>
      <c r="C726" s="40" t="s">
        <v>4709</v>
      </c>
      <c r="D726" s="40" t="s">
        <v>187</v>
      </c>
      <c r="E726" s="48">
        <v>2317500</v>
      </c>
      <c r="F726" s="48">
        <v>11470</v>
      </c>
      <c r="G726" s="49">
        <v>2306030</v>
      </c>
      <c r="H726" s="41" t="s">
        <v>558</v>
      </c>
      <c r="I726" s="41" t="s">
        <v>188</v>
      </c>
      <c r="J726" s="42" t="s">
        <v>150</v>
      </c>
      <c r="K726" s="40" t="s">
        <v>1523</v>
      </c>
      <c r="L726" s="40" t="s">
        <v>1524</v>
      </c>
      <c r="M726" s="40" t="s">
        <v>140</v>
      </c>
      <c r="N726" s="40" t="s">
        <v>141</v>
      </c>
      <c r="O726" s="40" t="s">
        <v>1525</v>
      </c>
      <c r="P726" s="40" t="s">
        <v>143</v>
      </c>
      <c r="Q726" s="40" t="s">
        <v>155</v>
      </c>
      <c r="R726" s="40" t="s">
        <v>156</v>
      </c>
      <c r="S726" s="40" t="s">
        <v>1218</v>
      </c>
      <c r="T726" s="40" t="s">
        <v>1219</v>
      </c>
      <c r="U726" s="40" t="s">
        <v>27</v>
      </c>
      <c r="V726" s="40" t="s">
        <v>28</v>
      </c>
      <c r="W726" s="41" t="s">
        <v>29</v>
      </c>
      <c r="X726" s="41" t="s">
        <v>30</v>
      </c>
      <c r="Y726" s="41" t="s">
        <v>31</v>
      </c>
      <c r="Z726" s="41" t="s">
        <v>7435</v>
      </c>
      <c r="AA726" s="41" t="s">
        <v>32</v>
      </c>
      <c r="AB726" s="41" t="s">
        <v>32</v>
      </c>
      <c r="AC726" s="41" t="s">
        <v>32</v>
      </c>
      <c r="AD726" s="41" t="s">
        <v>189</v>
      </c>
      <c r="AE726" s="41"/>
      <c r="AF726" s="41"/>
      <c r="AG726" s="41" t="s">
        <v>190</v>
      </c>
      <c r="AH726" s="41"/>
      <c r="AI726" s="43"/>
      <c r="AJ726" s="41"/>
      <c r="AK726" s="43"/>
      <c r="AL726" s="41"/>
      <c r="AM726" s="41" t="s">
        <v>57</v>
      </c>
      <c r="AN726" s="41" t="s">
        <v>57</v>
      </c>
      <c r="AO726" s="41" t="s">
        <v>45</v>
      </c>
      <c r="AP726" s="41" t="s">
        <v>1029</v>
      </c>
      <c r="AQ726" s="41"/>
      <c r="AR726" s="41" t="s">
        <v>73</v>
      </c>
      <c r="AS726" s="41" t="s">
        <v>4708</v>
      </c>
      <c r="AT726" s="41" t="s">
        <v>1029</v>
      </c>
      <c r="AU726" s="40" t="s">
        <v>1497</v>
      </c>
      <c r="AV726" s="40" t="s">
        <v>153</v>
      </c>
      <c r="AW726" s="40" t="s">
        <v>1528</v>
      </c>
      <c r="AX726" s="40" t="s">
        <v>1529</v>
      </c>
    </row>
    <row r="727" spans="1:50" x14ac:dyDescent="0.2">
      <c r="A727" s="40" t="s">
        <v>4710</v>
      </c>
      <c r="B727" s="40" t="s">
        <v>560</v>
      </c>
      <c r="C727" s="40" t="s">
        <v>4711</v>
      </c>
      <c r="D727" s="40" t="s">
        <v>187</v>
      </c>
      <c r="E727" s="48">
        <v>2273838</v>
      </c>
      <c r="F727" s="48">
        <v>11208</v>
      </c>
      <c r="G727" s="49">
        <v>2262630</v>
      </c>
      <c r="H727" s="41" t="s">
        <v>558</v>
      </c>
      <c r="I727" s="41" t="s">
        <v>188</v>
      </c>
      <c r="J727" s="42" t="s">
        <v>150</v>
      </c>
      <c r="K727" s="40" t="s">
        <v>1531</v>
      </c>
      <c r="L727" s="40" t="s">
        <v>1532</v>
      </c>
      <c r="M727" s="40" t="s">
        <v>140</v>
      </c>
      <c r="N727" s="40" t="s">
        <v>141</v>
      </c>
      <c r="O727" s="40" t="s">
        <v>1533</v>
      </c>
      <c r="P727" s="40" t="s">
        <v>143</v>
      </c>
      <c r="Q727" s="40" t="s">
        <v>157</v>
      </c>
      <c r="R727" s="40" t="s">
        <v>158</v>
      </c>
      <c r="S727" s="40" t="s">
        <v>1218</v>
      </c>
      <c r="T727" s="40" t="s">
        <v>1219</v>
      </c>
      <c r="U727" s="40" t="s">
        <v>27</v>
      </c>
      <c r="V727" s="40" t="s">
        <v>28</v>
      </c>
      <c r="W727" s="41" t="s">
        <v>29</v>
      </c>
      <c r="X727" s="41" t="s">
        <v>30</v>
      </c>
      <c r="Y727" s="41" t="s">
        <v>31</v>
      </c>
      <c r="Z727" s="41" t="s">
        <v>7436</v>
      </c>
      <c r="AA727" s="41" t="s">
        <v>32</v>
      </c>
      <c r="AB727" s="41" t="s">
        <v>32</v>
      </c>
      <c r="AC727" s="41" t="s">
        <v>32</v>
      </c>
      <c r="AD727" s="41" t="s">
        <v>189</v>
      </c>
      <c r="AE727" s="41"/>
      <c r="AF727" s="41"/>
      <c r="AG727" s="41" t="s">
        <v>190</v>
      </c>
      <c r="AH727" s="41"/>
      <c r="AI727" s="43"/>
      <c r="AJ727" s="41"/>
      <c r="AK727" s="43"/>
      <c r="AL727" s="41"/>
      <c r="AM727" s="41" t="s">
        <v>57</v>
      </c>
      <c r="AN727" s="41" t="s">
        <v>57</v>
      </c>
      <c r="AO727" s="41" t="s">
        <v>46</v>
      </c>
      <c r="AP727" s="41" t="s">
        <v>1029</v>
      </c>
      <c r="AQ727" s="41"/>
      <c r="AR727" s="41" t="s">
        <v>74</v>
      </c>
      <c r="AS727" s="41" t="s">
        <v>4710</v>
      </c>
      <c r="AT727" s="41" t="s">
        <v>1029</v>
      </c>
      <c r="AU727" s="40" t="s">
        <v>1497</v>
      </c>
      <c r="AV727" s="40" t="s">
        <v>153</v>
      </c>
      <c r="AW727" s="40" t="s">
        <v>1536</v>
      </c>
      <c r="AX727" s="40" t="s">
        <v>1537</v>
      </c>
    </row>
    <row r="728" spans="1:50" x14ac:dyDescent="0.2">
      <c r="A728" s="40" t="s">
        <v>4712</v>
      </c>
      <c r="B728" s="40" t="s">
        <v>560</v>
      </c>
      <c r="C728" s="40" t="s">
        <v>4713</v>
      </c>
      <c r="D728" s="40" t="s">
        <v>187</v>
      </c>
      <c r="E728" s="48">
        <v>1512056</v>
      </c>
      <c r="F728" s="48">
        <v>6638</v>
      </c>
      <c r="G728" s="49">
        <v>1505418</v>
      </c>
      <c r="H728" s="41" t="s">
        <v>558</v>
      </c>
      <c r="I728" s="41" t="s">
        <v>188</v>
      </c>
      <c r="J728" s="42" t="s">
        <v>150</v>
      </c>
      <c r="K728" s="40" t="s">
        <v>1539</v>
      </c>
      <c r="L728" s="40" t="s">
        <v>1540</v>
      </c>
      <c r="M728" s="40" t="s">
        <v>140</v>
      </c>
      <c r="N728" s="40" t="s">
        <v>141</v>
      </c>
      <c r="O728" s="40" t="s">
        <v>1541</v>
      </c>
      <c r="P728" s="40" t="s">
        <v>143</v>
      </c>
      <c r="Q728" s="40" t="s">
        <v>151</v>
      </c>
      <c r="R728" s="40" t="s">
        <v>152</v>
      </c>
      <c r="S728" s="40" t="s">
        <v>1359</v>
      </c>
      <c r="T728" s="40" t="s">
        <v>1360</v>
      </c>
      <c r="U728" s="40" t="s">
        <v>99</v>
      </c>
      <c r="V728" s="40" t="s">
        <v>100</v>
      </c>
      <c r="W728" s="41" t="s">
        <v>37</v>
      </c>
      <c r="X728" s="41" t="s">
        <v>48</v>
      </c>
      <c r="Y728" s="41" t="s">
        <v>31</v>
      </c>
      <c r="Z728" s="41" t="s">
        <v>7437</v>
      </c>
      <c r="AA728" s="41" t="s">
        <v>32</v>
      </c>
      <c r="AB728" s="41" t="s">
        <v>32</v>
      </c>
      <c r="AC728" s="41" t="s">
        <v>32</v>
      </c>
      <c r="AD728" s="41" t="s">
        <v>189</v>
      </c>
      <c r="AE728" s="41"/>
      <c r="AF728" s="41"/>
      <c r="AG728" s="41" t="s">
        <v>190</v>
      </c>
      <c r="AH728" s="41"/>
      <c r="AI728" s="43"/>
      <c r="AJ728" s="41"/>
      <c r="AK728" s="43"/>
      <c r="AL728" s="41"/>
      <c r="AM728" s="41" t="s">
        <v>98</v>
      </c>
      <c r="AN728" s="41" t="s">
        <v>98</v>
      </c>
      <c r="AO728" s="41" t="s">
        <v>47</v>
      </c>
      <c r="AP728" s="41" t="s">
        <v>1029</v>
      </c>
      <c r="AQ728" s="41"/>
      <c r="AR728" s="41" t="s">
        <v>75</v>
      </c>
      <c r="AS728" s="41" t="s">
        <v>4712</v>
      </c>
      <c r="AT728" s="41" t="s">
        <v>1029</v>
      </c>
      <c r="AU728" s="40" t="s">
        <v>1497</v>
      </c>
      <c r="AV728" s="40" t="s">
        <v>153</v>
      </c>
      <c r="AW728" s="40" t="s">
        <v>1544</v>
      </c>
      <c r="AX728" s="40" t="s">
        <v>1545</v>
      </c>
    </row>
    <row r="729" spans="1:50" x14ac:dyDescent="0.2">
      <c r="A729" s="40" t="s">
        <v>4714</v>
      </c>
      <c r="B729" s="40" t="s">
        <v>560</v>
      </c>
      <c r="C729" s="40" t="s">
        <v>4715</v>
      </c>
      <c r="D729" s="40" t="s">
        <v>187</v>
      </c>
      <c r="E729" s="48">
        <v>2650000</v>
      </c>
      <c r="F729" s="48">
        <v>13465</v>
      </c>
      <c r="G729" s="49">
        <v>2636535</v>
      </c>
      <c r="H729" s="41" t="s">
        <v>558</v>
      </c>
      <c r="I729" s="41" t="s">
        <v>188</v>
      </c>
      <c r="J729" s="42" t="s">
        <v>150</v>
      </c>
      <c r="K729" s="40" t="s">
        <v>1547</v>
      </c>
      <c r="L729" s="40" t="s">
        <v>1548</v>
      </c>
      <c r="M729" s="40" t="s">
        <v>140</v>
      </c>
      <c r="N729" s="40" t="s">
        <v>141</v>
      </c>
      <c r="O729" s="40" t="s">
        <v>1549</v>
      </c>
      <c r="P729" s="40" t="s">
        <v>143</v>
      </c>
      <c r="Q729" s="40" t="s">
        <v>159</v>
      </c>
      <c r="R729" s="40" t="s">
        <v>160</v>
      </c>
      <c r="S729" s="40" t="s">
        <v>1334</v>
      </c>
      <c r="T729" s="40" t="s">
        <v>1335</v>
      </c>
      <c r="U729" s="40" t="s">
        <v>27</v>
      </c>
      <c r="V729" s="40" t="s">
        <v>28</v>
      </c>
      <c r="W729" s="41" t="s">
        <v>29</v>
      </c>
      <c r="X729" s="41" t="s">
        <v>30</v>
      </c>
      <c r="Y729" s="41" t="s">
        <v>31</v>
      </c>
      <c r="Z729" s="41" t="s">
        <v>7438</v>
      </c>
      <c r="AA729" s="41" t="s">
        <v>32</v>
      </c>
      <c r="AB729" s="41" t="s">
        <v>32</v>
      </c>
      <c r="AC729" s="41" t="s">
        <v>32</v>
      </c>
      <c r="AD729" s="41" t="s">
        <v>189</v>
      </c>
      <c r="AE729" s="41"/>
      <c r="AF729" s="41"/>
      <c r="AG729" s="41" t="s">
        <v>190</v>
      </c>
      <c r="AH729" s="41"/>
      <c r="AI729" s="43"/>
      <c r="AJ729" s="41"/>
      <c r="AK729" s="43"/>
      <c r="AL729" s="41"/>
      <c r="AM729" s="41" t="s">
        <v>94</v>
      </c>
      <c r="AN729" s="41" t="s">
        <v>94</v>
      </c>
      <c r="AO729" s="41" t="s">
        <v>49</v>
      </c>
      <c r="AP729" s="41" t="s">
        <v>1029</v>
      </c>
      <c r="AQ729" s="41"/>
      <c r="AR729" s="41" t="s">
        <v>78</v>
      </c>
      <c r="AS729" s="41" t="s">
        <v>4714</v>
      </c>
      <c r="AT729" s="41" t="s">
        <v>1029</v>
      </c>
      <c r="AU729" s="40" t="s">
        <v>1497</v>
      </c>
      <c r="AV729" s="40" t="s">
        <v>153</v>
      </c>
      <c r="AW729" s="40" t="s">
        <v>1552</v>
      </c>
      <c r="AX729" s="40" t="s">
        <v>1553</v>
      </c>
    </row>
    <row r="730" spans="1:50" x14ac:dyDescent="0.2">
      <c r="A730" s="40" t="s">
        <v>4716</v>
      </c>
      <c r="B730" s="40" t="s">
        <v>560</v>
      </c>
      <c r="C730" s="40" t="s">
        <v>4717</v>
      </c>
      <c r="D730" s="40" t="s">
        <v>187</v>
      </c>
      <c r="E730" s="48">
        <v>2575000</v>
      </c>
      <c r="F730" s="48">
        <v>14233</v>
      </c>
      <c r="G730" s="49">
        <v>2560767</v>
      </c>
      <c r="H730" s="41" t="s">
        <v>558</v>
      </c>
      <c r="I730" s="41" t="s">
        <v>188</v>
      </c>
      <c r="J730" s="42" t="s">
        <v>150</v>
      </c>
      <c r="K730" s="40" t="s">
        <v>1555</v>
      </c>
      <c r="L730" s="40" t="s">
        <v>1556</v>
      </c>
      <c r="M730" s="40" t="s">
        <v>140</v>
      </c>
      <c r="N730" s="40" t="s">
        <v>141</v>
      </c>
      <c r="O730" s="40" t="s">
        <v>1557</v>
      </c>
      <c r="P730" s="40" t="s">
        <v>143</v>
      </c>
      <c r="Q730" s="40" t="s">
        <v>914</v>
      </c>
      <c r="R730" s="40" t="s">
        <v>161</v>
      </c>
      <c r="S730" s="40" t="s">
        <v>1281</v>
      </c>
      <c r="T730" s="40" t="s">
        <v>1282</v>
      </c>
      <c r="U730" s="40" t="s">
        <v>70</v>
      </c>
      <c r="V730" s="40" t="s">
        <v>71</v>
      </c>
      <c r="W730" s="41" t="s">
        <v>29</v>
      </c>
      <c r="X730" s="41" t="s">
        <v>30</v>
      </c>
      <c r="Y730" s="41" t="s">
        <v>31</v>
      </c>
      <c r="Z730" s="41" t="s">
        <v>7439</v>
      </c>
      <c r="AA730" s="41" t="s">
        <v>32</v>
      </c>
      <c r="AB730" s="41" t="s">
        <v>32</v>
      </c>
      <c r="AC730" s="41" t="s">
        <v>32</v>
      </c>
      <c r="AD730" s="41" t="s">
        <v>189</v>
      </c>
      <c r="AE730" s="41"/>
      <c r="AF730" s="41"/>
      <c r="AG730" s="41" t="s">
        <v>190</v>
      </c>
      <c r="AH730" s="41"/>
      <c r="AI730" s="43"/>
      <c r="AJ730" s="41"/>
      <c r="AK730" s="43"/>
      <c r="AL730" s="41"/>
      <c r="AM730" s="41" t="s">
        <v>74</v>
      </c>
      <c r="AN730" s="41" t="s">
        <v>74</v>
      </c>
      <c r="AO730" s="41" t="s">
        <v>51</v>
      </c>
      <c r="AP730" s="41" t="s">
        <v>1029</v>
      </c>
      <c r="AQ730" s="41"/>
      <c r="AR730" s="41" t="s">
        <v>79</v>
      </c>
      <c r="AS730" s="41" t="s">
        <v>4716</v>
      </c>
      <c r="AT730" s="41" t="s">
        <v>1029</v>
      </c>
      <c r="AU730" s="40" t="s">
        <v>1497</v>
      </c>
      <c r="AV730" s="40" t="s">
        <v>153</v>
      </c>
      <c r="AW730" s="40" t="s">
        <v>1560</v>
      </c>
      <c r="AX730" s="40" t="s">
        <v>1561</v>
      </c>
    </row>
    <row r="731" spans="1:50" x14ac:dyDescent="0.2">
      <c r="A731" s="40" t="s">
        <v>4718</v>
      </c>
      <c r="B731" s="40" t="s">
        <v>560</v>
      </c>
      <c r="C731" s="40" t="s">
        <v>4707</v>
      </c>
      <c r="D731" s="40" t="s">
        <v>187</v>
      </c>
      <c r="E731" s="48">
        <v>2516800</v>
      </c>
      <c r="F731" s="48">
        <v>12666</v>
      </c>
      <c r="G731" s="49">
        <v>2504134</v>
      </c>
      <c r="H731" s="41" t="s">
        <v>558</v>
      </c>
      <c r="I731" s="41" t="s">
        <v>188</v>
      </c>
      <c r="J731" s="42" t="s">
        <v>150</v>
      </c>
      <c r="K731" s="40" t="s">
        <v>1563</v>
      </c>
      <c r="L731" s="40" t="s">
        <v>1564</v>
      </c>
      <c r="M731" s="40" t="s">
        <v>140</v>
      </c>
      <c r="N731" s="40" t="s">
        <v>141</v>
      </c>
      <c r="O731" s="40" t="s">
        <v>1565</v>
      </c>
      <c r="P731" s="40" t="s">
        <v>143</v>
      </c>
      <c r="Q731" s="40" t="s">
        <v>148</v>
      </c>
      <c r="R731" s="40" t="s">
        <v>149</v>
      </c>
      <c r="S731" s="40" t="s">
        <v>1359</v>
      </c>
      <c r="T731" s="40" t="s">
        <v>1360</v>
      </c>
      <c r="U731" s="40" t="s">
        <v>99</v>
      </c>
      <c r="V731" s="40" t="s">
        <v>100</v>
      </c>
      <c r="W731" s="41" t="s">
        <v>37</v>
      </c>
      <c r="X731" s="41" t="s">
        <v>48</v>
      </c>
      <c r="Y731" s="41" t="s">
        <v>31</v>
      </c>
      <c r="Z731" s="41" t="s">
        <v>7434</v>
      </c>
      <c r="AA731" s="41" t="s">
        <v>32</v>
      </c>
      <c r="AB731" s="41" t="s">
        <v>32</v>
      </c>
      <c r="AC731" s="41" t="s">
        <v>32</v>
      </c>
      <c r="AD731" s="41" t="s">
        <v>189</v>
      </c>
      <c r="AE731" s="41"/>
      <c r="AF731" s="41"/>
      <c r="AG731" s="41" t="s">
        <v>190</v>
      </c>
      <c r="AH731" s="41"/>
      <c r="AI731" s="43"/>
      <c r="AJ731" s="41"/>
      <c r="AK731" s="43"/>
      <c r="AL731" s="41"/>
      <c r="AM731" s="41" t="s">
        <v>98</v>
      </c>
      <c r="AN731" s="41" t="s">
        <v>98</v>
      </c>
      <c r="AO731" s="41" t="s">
        <v>52</v>
      </c>
      <c r="AP731" s="41" t="s">
        <v>1029</v>
      </c>
      <c r="AQ731" s="41"/>
      <c r="AR731" s="41" t="s">
        <v>80</v>
      </c>
      <c r="AS731" s="41" t="s">
        <v>4718</v>
      </c>
      <c r="AT731" s="41" t="s">
        <v>1029</v>
      </c>
      <c r="AU731" s="40" t="s">
        <v>1497</v>
      </c>
      <c r="AV731" s="40" t="s">
        <v>153</v>
      </c>
      <c r="AW731" s="40" t="s">
        <v>1568</v>
      </c>
      <c r="AX731" s="40" t="s">
        <v>1569</v>
      </c>
    </row>
    <row r="732" spans="1:50" x14ac:dyDescent="0.2">
      <c r="A732" s="40" t="s">
        <v>4719</v>
      </c>
      <c r="B732" s="40" t="s">
        <v>560</v>
      </c>
      <c r="C732" s="40" t="s">
        <v>4720</v>
      </c>
      <c r="D732" s="40" t="s">
        <v>187</v>
      </c>
      <c r="E732" s="48">
        <v>1521825</v>
      </c>
      <c r="F732" s="48">
        <v>7914</v>
      </c>
      <c r="G732" s="49">
        <v>1513911</v>
      </c>
      <c r="H732" s="41" t="s">
        <v>558</v>
      </c>
      <c r="I732" s="41" t="s">
        <v>188</v>
      </c>
      <c r="J732" s="42" t="s">
        <v>150</v>
      </c>
      <c r="K732" s="40" t="s">
        <v>1571</v>
      </c>
      <c r="L732" s="40" t="s">
        <v>1572</v>
      </c>
      <c r="M732" s="40" t="s">
        <v>140</v>
      </c>
      <c r="N732" s="40" t="s">
        <v>141</v>
      </c>
      <c r="O732" s="40" t="s">
        <v>1573</v>
      </c>
      <c r="P732" s="40" t="s">
        <v>143</v>
      </c>
      <c r="Q732" s="40" t="s">
        <v>157</v>
      </c>
      <c r="R732" s="40" t="s">
        <v>158</v>
      </c>
      <c r="S732" s="40" t="s">
        <v>1281</v>
      </c>
      <c r="T732" s="40" t="s">
        <v>1282</v>
      </c>
      <c r="U732" s="40" t="s">
        <v>70</v>
      </c>
      <c r="V732" s="40" t="s">
        <v>71</v>
      </c>
      <c r="W732" s="41" t="s">
        <v>29</v>
      </c>
      <c r="X732" s="41" t="s">
        <v>30</v>
      </c>
      <c r="Y732" s="41" t="s">
        <v>31</v>
      </c>
      <c r="Z732" s="41" t="s">
        <v>7440</v>
      </c>
      <c r="AA732" s="41" t="s">
        <v>32</v>
      </c>
      <c r="AB732" s="41" t="s">
        <v>32</v>
      </c>
      <c r="AC732" s="41" t="s">
        <v>32</v>
      </c>
      <c r="AD732" s="41" t="s">
        <v>189</v>
      </c>
      <c r="AE732" s="41"/>
      <c r="AF732" s="41"/>
      <c r="AG732" s="41" t="s">
        <v>190</v>
      </c>
      <c r="AH732" s="41"/>
      <c r="AI732" s="43"/>
      <c r="AJ732" s="41"/>
      <c r="AK732" s="43"/>
      <c r="AL732" s="41"/>
      <c r="AM732" s="41" t="s">
        <v>74</v>
      </c>
      <c r="AN732" s="41" t="s">
        <v>74</v>
      </c>
      <c r="AO732" s="41" t="s">
        <v>53</v>
      </c>
      <c r="AP732" s="41" t="s">
        <v>1029</v>
      </c>
      <c r="AQ732" s="41"/>
      <c r="AR732" s="41" t="s">
        <v>81</v>
      </c>
      <c r="AS732" s="41" t="s">
        <v>4719</v>
      </c>
      <c r="AT732" s="41" t="s">
        <v>1029</v>
      </c>
      <c r="AU732" s="40" t="s">
        <v>1497</v>
      </c>
      <c r="AV732" s="40" t="s">
        <v>154</v>
      </c>
      <c r="AW732" s="40" t="s">
        <v>1576</v>
      </c>
      <c r="AX732" s="40" t="s">
        <v>1577</v>
      </c>
    </row>
    <row r="733" spans="1:50" x14ac:dyDescent="0.2">
      <c r="A733" s="40" t="s">
        <v>4721</v>
      </c>
      <c r="B733" s="40" t="s">
        <v>560</v>
      </c>
      <c r="C733" s="40" t="s">
        <v>4722</v>
      </c>
      <c r="D733" s="40" t="s">
        <v>187</v>
      </c>
      <c r="E733" s="48">
        <v>1521825</v>
      </c>
      <c r="F733" s="48">
        <v>7914</v>
      </c>
      <c r="G733" s="49">
        <v>1513911</v>
      </c>
      <c r="H733" s="41" t="s">
        <v>558</v>
      </c>
      <c r="I733" s="41" t="s">
        <v>188</v>
      </c>
      <c r="J733" s="42" t="s">
        <v>150</v>
      </c>
      <c r="K733" s="40" t="s">
        <v>1579</v>
      </c>
      <c r="L733" s="40" t="s">
        <v>1580</v>
      </c>
      <c r="M733" s="40" t="s">
        <v>140</v>
      </c>
      <c r="N733" s="40" t="s">
        <v>141</v>
      </c>
      <c r="O733" s="40" t="s">
        <v>1581</v>
      </c>
      <c r="P733" s="40" t="s">
        <v>143</v>
      </c>
      <c r="Q733" s="40" t="s">
        <v>151</v>
      </c>
      <c r="R733" s="40" t="s">
        <v>152</v>
      </c>
      <c r="S733" s="40" t="s">
        <v>1281</v>
      </c>
      <c r="T733" s="40" t="s">
        <v>1282</v>
      </c>
      <c r="U733" s="40" t="s">
        <v>70</v>
      </c>
      <c r="V733" s="40" t="s">
        <v>71</v>
      </c>
      <c r="W733" s="41" t="s">
        <v>29</v>
      </c>
      <c r="X733" s="41" t="s">
        <v>30</v>
      </c>
      <c r="Y733" s="41" t="s">
        <v>31</v>
      </c>
      <c r="Z733" s="41" t="s">
        <v>7440</v>
      </c>
      <c r="AA733" s="41" t="s">
        <v>32</v>
      </c>
      <c r="AB733" s="41" t="s">
        <v>32</v>
      </c>
      <c r="AC733" s="41" t="s">
        <v>32</v>
      </c>
      <c r="AD733" s="41" t="s">
        <v>189</v>
      </c>
      <c r="AE733" s="41"/>
      <c r="AF733" s="41"/>
      <c r="AG733" s="41" t="s">
        <v>190</v>
      </c>
      <c r="AH733" s="41"/>
      <c r="AI733" s="43"/>
      <c r="AJ733" s="41"/>
      <c r="AK733" s="43"/>
      <c r="AL733" s="41"/>
      <c r="AM733" s="41" t="s">
        <v>74</v>
      </c>
      <c r="AN733" s="41" t="s">
        <v>74</v>
      </c>
      <c r="AO733" s="41" t="s">
        <v>54</v>
      </c>
      <c r="AP733" s="41" t="s">
        <v>1029</v>
      </c>
      <c r="AQ733" s="41"/>
      <c r="AR733" s="41" t="s">
        <v>82</v>
      </c>
      <c r="AS733" s="41" t="s">
        <v>4721</v>
      </c>
      <c r="AT733" s="41" t="s">
        <v>1029</v>
      </c>
      <c r="AU733" s="40" t="s">
        <v>1497</v>
      </c>
      <c r="AV733" s="40" t="s">
        <v>154</v>
      </c>
      <c r="AW733" s="40" t="s">
        <v>1584</v>
      </c>
      <c r="AX733" s="40" t="s">
        <v>1577</v>
      </c>
    </row>
    <row r="734" spans="1:50" x14ac:dyDescent="0.2">
      <c r="A734" s="40" t="s">
        <v>4723</v>
      </c>
      <c r="B734" s="40" t="s">
        <v>560</v>
      </c>
      <c r="C734" s="40" t="s">
        <v>4724</v>
      </c>
      <c r="D734" s="40" t="s">
        <v>187</v>
      </c>
      <c r="E734" s="48">
        <v>1521825</v>
      </c>
      <c r="F734" s="48">
        <v>7914</v>
      </c>
      <c r="G734" s="49">
        <v>1513911</v>
      </c>
      <c r="H734" s="41" t="s">
        <v>558</v>
      </c>
      <c r="I734" s="41" t="s">
        <v>188</v>
      </c>
      <c r="J734" s="42" t="s">
        <v>150</v>
      </c>
      <c r="K734" s="40" t="s">
        <v>1586</v>
      </c>
      <c r="L734" s="40" t="s">
        <v>1587</v>
      </c>
      <c r="M734" s="40" t="s">
        <v>140</v>
      </c>
      <c r="N734" s="40" t="s">
        <v>141</v>
      </c>
      <c r="O734" s="40" t="s">
        <v>1588</v>
      </c>
      <c r="P734" s="40" t="s">
        <v>143</v>
      </c>
      <c r="Q734" s="40" t="s">
        <v>162</v>
      </c>
      <c r="R734" s="40" t="s">
        <v>163</v>
      </c>
      <c r="S734" s="40" t="s">
        <v>1281</v>
      </c>
      <c r="T734" s="40" t="s">
        <v>1282</v>
      </c>
      <c r="U734" s="40" t="s">
        <v>70</v>
      </c>
      <c r="V734" s="40" t="s">
        <v>71</v>
      </c>
      <c r="W734" s="41" t="s">
        <v>29</v>
      </c>
      <c r="X734" s="41" t="s">
        <v>30</v>
      </c>
      <c r="Y734" s="41" t="s">
        <v>31</v>
      </c>
      <c r="Z734" s="41" t="s">
        <v>7440</v>
      </c>
      <c r="AA734" s="41" t="s">
        <v>32</v>
      </c>
      <c r="AB734" s="41" t="s">
        <v>32</v>
      </c>
      <c r="AC734" s="41" t="s">
        <v>32</v>
      </c>
      <c r="AD734" s="41" t="s">
        <v>189</v>
      </c>
      <c r="AE734" s="41"/>
      <c r="AF734" s="41"/>
      <c r="AG734" s="41" t="s">
        <v>190</v>
      </c>
      <c r="AH734" s="41"/>
      <c r="AI734" s="43"/>
      <c r="AJ734" s="41"/>
      <c r="AK734" s="43"/>
      <c r="AL734" s="41"/>
      <c r="AM734" s="41" t="s">
        <v>74</v>
      </c>
      <c r="AN734" s="41" t="s">
        <v>74</v>
      </c>
      <c r="AO734" s="41" t="s">
        <v>55</v>
      </c>
      <c r="AP734" s="41" t="s">
        <v>1029</v>
      </c>
      <c r="AQ734" s="41"/>
      <c r="AR734" s="41" t="s">
        <v>83</v>
      </c>
      <c r="AS734" s="41" t="s">
        <v>4723</v>
      </c>
      <c r="AT734" s="41" t="s">
        <v>1029</v>
      </c>
      <c r="AU734" s="40" t="s">
        <v>1497</v>
      </c>
      <c r="AV734" s="40" t="s">
        <v>154</v>
      </c>
      <c r="AW734" s="40" t="s">
        <v>1591</v>
      </c>
      <c r="AX734" s="40" t="s">
        <v>1577</v>
      </c>
    </row>
    <row r="735" spans="1:50" x14ac:dyDescent="0.2">
      <c r="A735" s="40" t="s">
        <v>4725</v>
      </c>
      <c r="B735" s="40" t="s">
        <v>560</v>
      </c>
      <c r="C735" s="40" t="s">
        <v>4724</v>
      </c>
      <c r="D735" s="40" t="s">
        <v>187</v>
      </c>
      <c r="E735" s="48">
        <v>1060096</v>
      </c>
      <c r="F735" s="48">
        <v>5548</v>
      </c>
      <c r="G735" s="49">
        <v>1054548</v>
      </c>
      <c r="H735" s="41" t="s">
        <v>558</v>
      </c>
      <c r="I735" s="41" t="s">
        <v>188</v>
      </c>
      <c r="J735" s="42" t="s">
        <v>150</v>
      </c>
      <c r="K735" s="40" t="s">
        <v>1593</v>
      </c>
      <c r="L735" s="40" t="s">
        <v>1594</v>
      </c>
      <c r="M735" s="40" t="s">
        <v>140</v>
      </c>
      <c r="N735" s="40" t="s">
        <v>141</v>
      </c>
      <c r="O735" s="40" t="s">
        <v>1595</v>
      </c>
      <c r="P735" s="40" t="s">
        <v>143</v>
      </c>
      <c r="Q735" s="40" t="s">
        <v>162</v>
      </c>
      <c r="R735" s="40" t="s">
        <v>163</v>
      </c>
      <c r="S735" s="40" t="s">
        <v>1218</v>
      </c>
      <c r="T735" s="40" t="s">
        <v>1219</v>
      </c>
      <c r="U735" s="40" t="s">
        <v>27</v>
      </c>
      <c r="V735" s="40" t="s">
        <v>28</v>
      </c>
      <c r="W735" s="41" t="s">
        <v>29</v>
      </c>
      <c r="X735" s="41" t="s">
        <v>30</v>
      </c>
      <c r="Y735" s="41" t="s">
        <v>31</v>
      </c>
      <c r="Z735" s="41" t="s">
        <v>7441</v>
      </c>
      <c r="AA735" s="41" t="s">
        <v>32</v>
      </c>
      <c r="AB735" s="41" t="s">
        <v>32</v>
      </c>
      <c r="AC735" s="41" t="s">
        <v>32</v>
      </c>
      <c r="AD735" s="41" t="s">
        <v>189</v>
      </c>
      <c r="AE735" s="41"/>
      <c r="AF735" s="41"/>
      <c r="AG735" s="41" t="s">
        <v>190</v>
      </c>
      <c r="AH735" s="41"/>
      <c r="AI735" s="43"/>
      <c r="AJ735" s="41"/>
      <c r="AK735" s="43"/>
      <c r="AL735" s="41"/>
      <c r="AM735" s="41" t="s">
        <v>57</v>
      </c>
      <c r="AN735" s="41" t="s">
        <v>57</v>
      </c>
      <c r="AO735" s="41" t="s">
        <v>56</v>
      </c>
      <c r="AP735" s="41" t="s">
        <v>1029</v>
      </c>
      <c r="AQ735" s="41"/>
      <c r="AR735" s="41" t="s">
        <v>84</v>
      </c>
      <c r="AS735" s="41" t="s">
        <v>4725</v>
      </c>
      <c r="AT735" s="41" t="s">
        <v>1029</v>
      </c>
      <c r="AU735" s="40" t="s">
        <v>164</v>
      </c>
      <c r="AV735" s="40" t="s">
        <v>154</v>
      </c>
      <c r="AW735" s="40" t="s">
        <v>1598</v>
      </c>
      <c r="AX735" s="40" t="s">
        <v>1599</v>
      </c>
    </row>
    <row r="736" spans="1:50" x14ac:dyDescent="0.2">
      <c r="A736" s="40" t="s">
        <v>4726</v>
      </c>
      <c r="B736" s="40" t="s">
        <v>561</v>
      </c>
      <c r="C736" s="40" t="s">
        <v>4727</v>
      </c>
      <c r="D736" s="40" t="s">
        <v>187</v>
      </c>
      <c r="E736" s="48">
        <v>2112083</v>
      </c>
      <c r="F736" s="48">
        <v>0</v>
      </c>
      <c r="G736" s="49">
        <v>2112083</v>
      </c>
      <c r="H736" s="41" t="s">
        <v>558</v>
      </c>
      <c r="I736" s="41" t="s">
        <v>188</v>
      </c>
      <c r="J736" s="42" t="s">
        <v>138</v>
      </c>
      <c r="K736" s="40" t="s">
        <v>901</v>
      </c>
      <c r="L736" s="40" t="s">
        <v>139</v>
      </c>
      <c r="M736" s="40" t="s">
        <v>140</v>
      </c>
      <c r="N736" s="40" t="s">
        <v>141</v>
      </c>
      <c r="O736" s="40" t="s">
        <v>142</v>
      </c>
      <c r="P736" s="40" t="s">
        <v>143</v>
      </c>
      <c r="Q736" s="40" t="s">
        <v>144</v>
      </c>
      <c r="R736" s="40" t="s">
        <v>145</v>
      </c>
      <c r="S736" s="40" t="s">
        <v>1218</v>
      </c>
      <c r="T736" s="40" t="s">
        <v>1219</v>
      </c>
      <c r="U736" s="40" t="s">
        <v>27</v>
      </c>
      <c r="V736" s="40" t="s">
        <v>28</v>
      </c>
      <c r="W736" s="41" t="s">
        <v>37</v>
      </c>
      <c r="X736" s="41" t="s">
        <v>38</v>
      </c>
      <c r="Y736" s="41" t="s">
        <v>31</v>
      </c>
      <c r="Z736" s="41" t="s">
        <v>7427</v>
      </c>
      <c r="AA736" s="41" t="s">
        <v>32</v>
      </c>
      <c r="AB736" s="41" t="s">
        <v>32</v>
      </c>
      <c r="AC736" s="41" t="s">
        <v>32</v>
      </c>
      <c r="AD736" s="41" t="s">
        <v>189</v>
      </c>
      <c r="AE736" s="41"/>
      <c r="AF736" s="41"/>
      <c r="AG736" s="41" t="s">
        <v>190</v>
      </c>
      <c r="AH736" s="41"/>
      <c r="AI736" s="43"/>
      <c r="AJ736" s="41"/>
      <c r="AK736" s="43"/>
      <c r="AL736" s="41" t="s">
        <v>4728</v>
      </c>
      <c r="AM736" s="41" t="s">
        <v>49</v>
      </c>
      <c r="AN736" s="41" t="s">
        <v>49</v>
      </c>
      <c r="AO736" s="41" t="s">
        <v>512</v>
      </c>
      <c r="AP736" s="41" t="s">
        <v>79</v>
      </c>
      <c r="AQ736" s="41" t="s">
        <v>509</v>
      </c>
      <c r="AR736" s="41" t="s">
        <v>61</v>
      </c>
      <c r="AS736" s="41" t="s">
        <v>4726</v>
      </c>
      <c r="AT736" s="41" t="s">
        <v>1029</v>
      </c>
      <c r="AU736" s="40" t="s">
        <v>509</v>
      </c>
      <c r="AV736" s="40" t="s">
        <v>146</v>
      </c>
      <c r="AW736" s="40" t="s">
        <v>3330</v>
      </c>
      <c r="AX736" s="40" t="s">
        <v>3331</v>
      </c>
    </row>
    <row r="737" spans="1:50" x14ac:dyDescent="0.2">
      <c r="A737" s="40" t="s">
        <v>3241</v>
      </c>
      <c r="B737" s="40" t="s">
        <v>562</v>
      </c>
      <c r="C737" s="40" t="s">
        <v>4729</v>
      </c>
      <c r="D737" s="40" t="s">
        <v>187</v>
      </c>
      <c r="E737" s="48">
        <v>576929</v>
      </c>
      <c r="F737" s="48">
        <v>0</v>
      </c>
      <c r="G737" s="49">
        <v>576929</v>
      </c>
      <c r="H737" s="41" t="s">
        <v>558</v>
      </c>
      <c r="I737" s="41" t="s">
        <v>188</v>
      </c>
      <c r="J737" s="42" t="s">
        <v>150</v>
      </c>
      <c r="K737" s="40" t="s">
        <v>3238</v>
      </c>
      <c r="L737" s="40" t="s">
        <v>3239</v>
      </c>
      <c r="M737" s="40" t="s">
        <v>140</v>
      </c>
      <c r="N737" s="40" t="s">
        <v>141</v>
      </c>
      <c r="O737" s="40" t="s">
        <v>3240</v>
      </c>
      <c r="P737" s="40" t="s">
        <v>143</v>
      </c>
      <c r="Q737" s="40" t="s">
        <v>148</v>
      </c>
      <c r="R737" s="40" t="s">
        <v>149</v>
      </c>
      <c r="S737" s="40" t="s">
        <v>1203</v>
      </c>
      <c r="T737" s="40" t="s">
        <v>1204</v>
      </c>
      <c r="U737" s="40" t="s">
        <v>27</v>
      </c>
      <c r="V737" s="40" t="s">
        <v>28</v>
      </c>
      <c r="W737" s="41" t="s">
        <v>29</v>
      </c>
      <c r="X737" s="41" t="s">
        <v>30</v>
      </c>
      <c r="Y737" s="41" t="s">
        <v>31</v>
      </c>
      <c r="Z737" s="41" t="s">
        <v>7350</v>
      </c>
      <c r="AA737" s="41" t="s">
        <v>32</v>
      </c>
      <c r="AB737" s="41" t="s">
        <v>32</v>
      </c>
      <c r="AC737" s="41" t="s">
        <v>32</v>
      </c>
      <c r="AD737" s="41" t="s">
        <v>189</v>
      </c>
      <c r="AE737" s="41"/>
      <c r="AF737" s="41"/>
      <c r="AG737" s="41" t="s">
        <v>190</v>
      </c>
      <c r="AH737" s="41"/>
      <c r="AI737" s="43"/>
      <c r="AJ737" s="41"/>
      <c r="AK737" s="43"/>
      <c r="AL737" s="41"/>
      <c r="AM737" s="41" t="s">
        <v>35</v>
      </c>
      <c r="AN737" s="41" t="s">
        <v>35</v>
      </c>
      <c r="AO737" s="41" t="s">
        <v>485</v>
      </c>
      <c r="AP737" s="41" t="s">
        <v>1029</v>
      </c>
      <c r="AQ737" s="41"/>
      <c r="AR737" s="41" t="s">
        <v>85</v>
      </c>
      <c r="AS737" s="41" t="s">
        <v>3241</v>
      </c>
      <c r="AT737" s="41" t="s">
        <v>1029</v>
      </c>
      <c r="AU737" s="40" t="s">
        <v>484</v>
      </c>
      <c r="AV737" s="40" t="s">
        <v>486</v>
      </c>
      <c r="AW737" s="40" t="s">
        <v>3242</v>
      </c>
      <c r="AX737" s="40" t="s">
        <v>3243</v>
      </c>
    </row>
    <row r="738" spans="1:50" x14ac:dyDescent="0.2">
      <c r="A738" s="40" t="s">
        <v>3245</v>
      </c>
      <c r="B738" s="40" t="s">
        <v>562</v>
      </c>
      <c r="C738" s="40" t="s">
        <v>4730</v>
      </c>
      <c r="D738" s="40" t="s">
        <v>187</v>
      </c>
      <c r="E738" s="48">
        <v>478585</v>
      </c>
      <c r="F738" s="48">
        <v>0</v>
      </c>
      <c r="G738" s="49">
        <v>478585</v>
      </c>
      <c r="H738" s="41" t="s">
        <v>558</v>
      </c>
      <c r="I738" s="41" t="s">
        <v>188</v>
      </c>
      <c r="J738" s="42" t="s">
        <v>150</v>
      </c>
      <c r="K738" s="40" t="s">
        <v>1547</v>
      </c>
      <c r="L738" s="40" t="s">
        <v>1548</v>
      </c>
      <c r="M738" s="40" t="s">
        <v>140</v>
      </c>
      <c r="N738" s="40" t="s">
        <v>141</v>
      </c>
      <c r="O738" s="40" t="s">
        <v>1549</v>
      </c>
      <c r="P738" s="40" t="s">
        <v>143</v>
      </c>
      <c r="Q738" s="40" t="s">
        <v>159</v>
      </c>
      <c r="R738" s="40" t="s">
        <v>160</v>
      </c>
      <c r="S738" s="40" t="s">
        <v>1334</v>
      </c>
      <c r="T738" s="40" t="s">
        <v>1335</v>
      </c>
      <c r="U738" s="40" t="s">
        <v>27</v>
      </c>
      <c r="V738" s="40" t="s">
        <v>28</v>
      </c>
      <c r="W738" s="41" t="s">
        <v>29</v>
      </c>
      <c r="X738" s="41" t="s">
        <v>30</v>
      </c>
      <c r="Y738" s="41" t="s">
        <v>31</v>
      </c>
      <c r="Z738" s="41" t="s">
        <v>7380</v>
      </c>
      <c r="AA738" s="41" t="s">
        <v>32</v>
      </c>
      <c r="AB738" s="41" t="s">
        <v>32</v>
      </c>
      <c r="AC738" s="41" t="s">
        <v>32</v>
      </c>
      <c r="AD738" s="41" t="s">
        <v>189</v>
      </c>
      <c r="AE738" s="41"/>
      <c r="AF738" s="41"/>
      <c r="AG738" s="41" t="s">
        <v>190</v>
      </c>
      <c r="AH738" s="41"/>
      <c r="AI738" s="43"/>
      <c r="AJ738" s="41"/>
      <c r="AK738" s="43"/>
      <c r="AL738" s="41"/>
      <c r="AM738" s="41" t="s">
        <v>93</v>
      </c>
      <c r="AN738" s="41" t="s">
        <v>93</v>
      </c>
      <c r="AO738" s="41" t="s">
        <v>262</v>
      </c>
      <c r="AP738" s="41" t="s">
        <v>1029</v>
      </c>
      <c r="AQ738" s="41"/>
      <c r="AR738" s="41" t="s">
        <v>86</v>
      </c>
      <c r="AS738" s="41" t="s">
        <v>3245</v>
      </c>
      <c r="AT738" s="41" t="s">
        <v>1029</v>
      </c>
      <c r="AU738" s="40" t="s">
        <v>484</v>
      </c>
      <c r="AV738" s="40" t="s">
        <v>486</v>
      </c>
      <c r="AW738" s="40" t="s">
        <v>487</v>
      </c>
      <c r="AX738" s="40" t="s">
        <v>3246</v>
      </c>
    </row>
    <row r="739" spans="1:50" x14ac:dyDescent="0.2">
      <c r="A739" s="40" t="s">
        <v>3248</v>
      </c>
      <c r="B739" s="40" t="s">
        <v>562</v>
      </c>
      <c r="C739" s="40" t="s">
        <v>4731</v>
      </c>
      <c r="D739" s="40" t="s">
        <v>187</v>
      </c>
      <c r="E739" s="48">
        <v>93439</v>
      </c>
      <c r="F739" s="48">
        <v>0</v>
      </c>
      <c r="G739" s="49">
        <v>93439</v>
      </c>
      <c r="H739" s="41" t="s">
        <v>558</v>
      </c>
      <c r="I739" s="41" t="s">
        <v>188</v>
      </c>
      <c r="J739" s="42" t="s">
        <v>150</v>
      </c>
      <c r="K739" s="40" t="s">
        <v>3182</v>
      </c>
      <c r="L739" s="40" t="s">
        <v>3183</v>
      </c>
      <c r="M739" s="40" t="s">
        <v>140</v>
      </c>
      <c r="N739" s="40" t="s">
        <v>141</v>
      </c>
      <c r="O739" s="40" t="s">
        <v>3184</v>
      </c>
      <c r="P739" s="40" t="s">
        <v>143</v>
      </c>
      <c r="Q739" s="40" t="s">
        <v>151</v>
      </c>
      <c r="R739" s="40" t="s">
        <v>152</v>
      </c>
      <c r="S739" s="40" t="s">
        <v>1218</v>
      </c>
      <c r="T739" s="40" t="s">
        <v>1219</v>
      </c>
      <c r="U739" s="40" t="s">
        <v>27</v>
      </c>
      <c r="V739" s="40" t="s">
        <v>28</v>
      </c>
      <c r="W739" s="41" t="s">
        <v>29</v>
      </c>
      <c r="X739" s="41" t="s">
        <v>30</v>
      </c>
      <c r="Y739" s="41" t="s">
        <v>31</v>
      </c>
      <c r="Z739" s="41" t="s">
        <v>7442</v>
      </c>
      <c r="AA739" s="41" t="s">
        <v>32</v>
      </c>
      <c r="AB739" s="41" t="s">
        <v>32</v>
      </c>
      <c r="AC739" s="41" t="s">
        <v>32</v>
      </c>
      <c r="AD739" s="41" t="s">
        <v>189</v>
      </c>
      <c r="AE739" s="41"/>
      <c r="AF739" s="41"/>
      <c r="AG739" s="41" t="s">
        <v>190</v>
      </c>
      <c r="AH739" s="41"/>
      <c r="AI739" s="43"/>
      <c r="AJ739" s="41"/>
      <c r="AK739" s="43"/>
      <c r="AL739" s="41"/>
      <c r="AM739" s="41" t="s">
        <v>54</v>
      </c>
      <c r="AN739" s="41" t="s">
        <v>54</v>
      </c>
      <c r="AO739" s="41" t="s">
        <v>488</v>
      </c>
      <c r="AP739" s="41" t="s">
        <v>1029</v>
      </c>
      <c r="AQ739" s="41"/>
      <c r="AR739" s="41" t="s">
        <v>87</v>
      </c>
      <c r="AS739" s="41" t="s">
        <v>3248</v>
      </c>
      <c r="AT739" s="41" t="s">
        <v>1029</v>
      </c>
      <c r="AU739" s="40" t="s">
        <v>484</v>
      </c>
      <c r="AV739" s="40" t="s">
        <v>486</v>
      </c>
      <c r="AW739" s="40" t="s">
        <v>489</v>
      </c>
      <c r="AX739" s="40" t="s">
        <v>3249</v>
      </c>
    </row>
    <row r="740" spans="1:50" x14ac:dyDescent="0.2">
      <c r="A740" s="40" t="s">
        <v>3254</v>
      </c>
      <c r="B740" s="40" t="s">
        <v>562</v>
      </c>
      <c r="C740" s="40" t="s">
        <v>4732</v>
      </c>
      <c r="D740" s="40" t="s">
        <v>187</v>
      </c>
      <c r="E740" s="48">
        <v>252632</v>
      </c>
      <c r="F740" s="48">
        <v>0</v>
      </c>
      <c r="G740" s="49">
        <v>252632</v>
      </c>
      <c r="H740" s="41" t="s">
        <v>558</v>
      </c>
      <c r="I740" s="41" t="s">
        <v>188</v>
      </c>
      <c r="J740" s="42" t="s">
        <v>150</v>
      </c>
      <c r="K740" s="40" t="s">
        <v>3251</v>
      </c>
      <c r="L740" s="40" t="s">
        <v>3252</v>
      </c>
      <c r="M740" s="40" t="s">
        <v>140</v>
      </c>
      <c r="N740" s="40" t="s">
        <v>141</v>
      </c>
      <c r="O740" s="40" t="s">
        <v>3253</v>
      </c>
      <c r="P740" s="40" t="s">
        <v>143</v>
      </c>
      <c r="Q740" s="40" t="s">
        <v>151</v>
      </c>
      <c r="R740" s="40" t="s">
        <v>152</v>
      </c>
      <c r="S740" s="40" t="s">
        <v>1218</v>
      </c>
      <c r="T740" s="40" t="s">
        <v>1219</v>
      </c>
      <c r="U740" s="40" t="s">
        <v>27</v>
      </c>
      <c r="V740" s="40" t="s">
        <v>28</v>
      </c>
      <c r="W740" s="41" t="s">
        <v>29</v>
      </c>
      <c r="X740" s="41" t="s">
        <v>30</v>
      </c>
      <c r="Y740" s="41" t="s">
        <v>31</v>
      </c>
      <c r="Z740" s="41" t="s">
        <v>7443</v>
      </c>
      <c r="AA740" s="41" t="s">
        <v>32</v>
      </c>
      <c r="AB740" s="41" t="s">
        <v>32</v>
      </c>
      <c r="AC740" s="41" t="s">
        <v>32</v>
      </c>
      <c r="AD740" s="41" t="s">
        <v>189</v>
      </c>
      <c r="AE740" s="41"/>
      <c r="AF740" s="41"/>
      <c r="AG740" s="41" t="s">
        <v>190</v>
      </c>
      <c r="AH740" s="41"/>
      <c r="AI740" s="43"/>
      <c r="AJ740" s="41"/>
      <c r="AK740" s="43"/>
      <c r="AL740" s="41"/>
      <c r="AM740" s="41" t="s">
        <v>54</v>
      </c>
      <c r="AN740" s="41" t="s">
        <v>54</v>
      </c>
      <c r="AO740" s="41" t="s">
        <v>490</v>
      </c>
      <c r="AP740" s="41" t="s">
        <v>1029</v>
      </c>
      <c r="AQ740" s="41"/>
      <c r="AR740" s="41" t="s">
        <v>88</v>
      </c>
      <c r="AS740" s="41" t="s">
        <v>3254</v>
      </c>
      <c r="AT740" s="41" t="s">
        <v>1029</v>
      </c>
      <c r="AU740" s="40" t="s">
        <v>484</v>
      </c>
      <c r="AV740" s="40" t="s">
        <v>486</v>
      </c>
      <c r="AW740" s="40" t="s">
        <v>491</v>
      </c>
      <c r="AX740" s="40" t="s">
        <v>3255</v>
      </c>
    </row>
    <row r="741" spans="1:50" x14ac:dyDescent="0.2">
      <c r="A741" s="40" t="s">
        <v>3257</v>
      </c>
      <c r="B741" s="40" t="s">
        <v>562</v>
      </c>
      <c r="C741" s="40" t="s">
        <v>4733</v>
      </c>
      <c r="D741" s="40" t="s">
        <v>187</v>
      </c>
      <c r="E741" s="48">
        <v>478585</v>
      </c>
      <c r="F741" s="48">
        <v>0</v>
      </c>
      <c r="G741" s="49">
        <v>478585</v>
      </c>
      <c r="H741" s="41" t="s">
        <v>558</v>
      </c>
      <c r="I741" s="41" t="s">
        <v>188</v>
      </c>
      <c r="J741" s="42" t="s">
        <v>150</v>
      </c>
      <c r="K741" s="40" t="s">
        <v>1787</v>
      </c>
      <c r="L741" s="40" t="s">
        <v>1788</v>
      </c>
      <c r="M741" s="40" t="s">
        <v>140</v>
      </c>
      <c r="N741" s="40" t="s">
        <v>141</v>
      </c>
      <c r="O741" s="40" t="s">
        <v>1789</v>
      </c>
      <c r="P741" s="40" t="s">
        <v>143</v>
      </c>
      <c r="Q741" s="40" t="s">
        <v>148</v>
      </c>
      <c r="R741" s="40" t="s">
        <v>149</v>
      </c>
      <c r="S741" s="40" t="s">
        <v>1325</v>
      </c>
      <c r="T741" s="40" t="s">
        <v>1326</v>
      </c>
      <c r="U741" s="40" t="s">
        <v>27</v>
      </c>
      <c r="V741" s="40" t="s">
        <v>28</v>
      </c>
      <c r="W741" s="41" t="s">
        <v>29</v>
      </c>
      <c r="X741" s="41" t="s">
        <v>30</v>
      </c>
      <c r="Y741" s="41" t="s">
        <v>31</v>
      </c>
      <c r="Z741" s="41" t="s">
        <v>7380</v>
      </c>
      <c r="AA741" s="41" t="s">
        <v>32</v>
      </c>
      <c r="AB741" s="41" t="s">
        <v>32</v>
      </c>
      <c r="AC741" s="41" t="s">
        <v>32</v>
      </c>
      <c r="AD741" s="41" t="s">
        <v>189</v>
      </c>
      <c r="AE741" s="41"/>
      <c r="AF741" s="41"/>
      <c r="AG741" s="41" t="s">
        <v>190</v>
      </c>
      <c r="AH741" s="41"/>
      <c r="AI741" s="43"/>
      <c r="AJ741" s="41"/>
      <c r="AK741" s="43"/>
      <c r="AL741" s="41"/>
      <c r="AM741" s="41" t="s">
        <v>88</v>
      </c>
      <c r="AN741" s="41" t="s">
        <v>88</v>
      </c>
      <c r="AO741" s="41" t="s">
        <v>260</v>
      </c>
      <c r="AP741" s="41" t="s">
        <v>1029</v>
      </c>
      <c r="AQ741" s="41"/>
      <c r="AR741" s="41" t="s">
        <v>89</v>
      </c>
      <c r="AS741" s="41" t="s">
        <v>3257</v>
      </c>
      <c r="AT741" s="41" t="s">
        <v>1029</v>
      </c>
      <c r="AU741" s="40" t="s">
        <v>484</v>
      </c>
      <c r="AV741" s="40" t="s">
        <v>486</v>
      </c>
      <c r="AW741" s="40" t="s">
        <v>492</v>
      </c>
      <c r="AX741" s="40" t="s">
        <v>3258</v>
      </c>
    </row>
    <row r="742" spans="1:50" x14ac:dyDescent="0.2">
      <c r="A742" s="40" t="s">
        <v>3263</v>
      </c>
      <c r="B742" s="40" t="s">
        <v>562</v>
      </c>
      <c r="C742" s="40" t="s">
        <v>4734</v>
      </c>
      <c r="D742" s="40" t="s">
        <v>187</v>
      </c>
      <c r="E742" s="48">
        <v>372012</v>
      </c>
      <c r="F742" s="48">
        <v>0</v>
      </c>
      <c r="G742" s="49">
        <v>372012</v>
      </c>
      <c r="H742" s="41" t="s">
        <v>558</v>
      </c>
      <c r="I742" s="41" t="s">
        <v>188</v>
      </c>
      <c r="J742" s="42" t="s">
        <v>150</v>
      </c>
      <c r="K742" s="40" t="s">
        <v>3260</v>
      </c>
      <c r="L742" s="40" t="s">
        <v>3261</v>
      </c>
      <c r="M742" s="40" t="s">
        <v>140</v>
      </c>
      <c r="N742" s="40" t="s">
        <v>141</v>
      </c>
      <c r="O742" s="40" t="s">
        <v>3262</v>
      </c>
      <c r="P742" s="40" t="s">
        <v>143</v>
      </c>
      <c r="Q742" s="40" t="s">
        <v>157</v>
      </c>
      <c r="R742" s="40" t="s">
        <v>158</v>
      </c>
      <c r="S742" s="40" t="s">
        <v>1203</v>
      </c>
      <c r="T742" s="40" t="s">
        <v>1204</v>
      </c>
      <c r="U742" s="40" t="s">
        <v>27</v>
      </c>
      <c r="V742" s="40" t="s">
        <v>28</v>
      </c>
      <c r="W742" s="41" t="s">
        <v>29</v>
      </c>
      <c r="X742" s="41" t="s">
        <v>30</v>
      </c>
      <c r="Y742" s="41" t="s">
        <v>31</v>
      </c>
      <c r="Z742" s="41" t="s">
        <v>7444</v>
      </c>
      <c r="AA742" s="41" t="s">
        <v>32</v>
      </c>
      <c r="AB742" s="41" t="s">
        <v>32</v>
      </c>
      <c r="AC742" s="41" t="s">
        <v>32</v>
      </c>
      <c r="AD742" s="41" t="s">
        <v>189</v>
      </c>
      <c r="AE742" s="41"/>
      <c r="AF742" s="41"/>
      <c r="AG742" s="41" t="s">
        <v>190</v>
      </c>
      <c r="AH742" s="41"/>
      <c r="AI742" s="43"/>
      <c r="AJ742" s="41"/>
      <c r="AK742" s="43"/>
      <c r="AL742" s="41"/>
      <c r="AM742" s="41" t="s">
        <v>35</v>
      </c>
      <c r="AN742" s="41" t="s">
        <v>35</v>
      </c>
      <c r="AO742" s="41" t="s">
        <v>493</v>
      </c>
      <c r="AP742" s="41" t="s">
        <v>1029</v>
      </c>
      <c r="AQ742" s="41"/>
      <c r="AR742" s="41" t="s">
        <v>90</v>
      </c>
      <c r="AS742" s="41" t="s">
        <v>3263</v>
      </c>
      <c r="AT742" s="41" t="s">
        <v>1029</v>
      </c>
      <c r="AU742" s="40" t="s">
        <v>484</v>
      </c>
      <c r="AV742" s="40" t="s">
        <v>486</v>
      </c>
      <c r="AW742" s="40" t="s">
        <v>494</v>
      </c>
      <c r="AX742" s="40" t="s">
        <v>3264</v>
      </c>
    </row>
    <row r="743" spans="1:50" x14ac:dyDescent="0.2">
      <c r="A743" s="40" t="s">
        <v>3269</v>
      </c>
      <c r="B743" s="40" t="s">
        <v>562</v>
      </c>
      <c r="C743" s="40" t="s">
        <v>4735</v>
      </c>
      <c r="D743" s="40" t="s">
        <v>187</v>
      </c>
      <c r="E743" s="48">
        <v>576929</v>
      </c>
      <c r="F743" s="48">
        <v>0</v>
      </c>
      <c r="G743" s="49">
        <v>576929</v>
      </c>
      <c r="H743" s="41" t="s">
        <v>558</v>
      </c>
      <c r="I743" s="41" t="s">
        <v>188</v>
      </c>
      <c r="J743" s="42" t="s">
        <v>150</v>
      </c>
      <c r="K743" s="40" t="s">
        <v>3266</v>
      </c>
      <c r="L743" s="40" t="s">
        <v>3267</v>
      </c>
      <c r="M743" s="40" t="s">
        <v>140</v>
      </c>
      <c r="N743" s="40" t="s">
        <v>141</v>
      </c>
      <c r="O743" s="40" t="s">
        <v>3268</v>
      </c>
      <c r="P743" s="40" t="s">
        <v>143</v>
      </c>
      <c r="Q743" s="40" t="s">
        <v>162</v>
      </c>
      <c r="R743" s="40" t="s">
        <v>163</v>
      </c>
      <c r="S743" s="40" t="s">
        <v>1218</v>
      </c>
      <c r="T743" s="40" t="s">
        <v>1219</v>
      </c>
      <c r="U743" s="40" t="s">
        <v>27</v>
      </c>
      <c r="V743" s="40" t="s">
        <v>28</v>
      </c>
      <c r="W743" s="41" t="s">
        <v>29</v>
      </c>
      <c r="X743" s="41" t="s">
        <v>30</v>
      </c>
      <c r="Y743" s="41" t="s">
        <v>31</v>
      </c>
      <c r="Z743" s="41" t="s">
        <v>7350</v>
      </c>
      <c r="AA743" s="41" t="s">
        <v>32</v>
      </c>
      <c r="AB743" s="41" t="s">
        <v>32</v>
      </c>
      <c r="AC743" s="41" t="s">
        <v>32</v>
      </c>
      <c r="AD743" s="41" t="s">
        <v>189</v>
      </c>
      <c r="AE743" s="41"/>
      <c r="AF743" s="41"/>
      <c r="AG743" s="41" t="s">
        <v>190</v>
      </c>
      <c r="AH743" s="41"/>
      <c r="AI743" s="43"/>
      <c r="AJ743" s="41"/>
      <c r="AK743" s="43"/>
      <c r="AL743" s="41"/>
      <c r="AM743" s="41" t="s">
        <v>54</v>
      </c>
      <c r="AN743" s="41" t="s">
        <v>54</v>
      </c>
      <c r="AO743" s="41" t="s">
        <v>495</v>
      </c>
      <c r="AP743" s="41" t="s">
        <v>1029</v>
      </c>
      <c r="AQ743" s="41"/>
      <c r="AR743" s="41" t="s">
        <v>91</v>
      </c>
      <c r="AS743" s="41" t="s">
        <v>3269</v>
      </c>
      <c r="AT743" s="41" t="s">
        <v>1029</v>
      </c>
      <c r="AU743" s="40" t="s">
        <v>484</v>
      </c>
      <c r="AV743" s="40" t="s">
        <v>486</v>
      </c>
      <c r="AW743" s="40" t="s">
        <v>496</v>
      </c>
      <c r="AX743" s="40" t="s">
        <v>3270</v>
      </c>
    </row>
    <row r="744" spans="1:50" x14ac:dyDescent="0.2">
      <c r="A744" s="40" t="s">
        <v>3320</v>
      </c>
      <c r="B744" s="40" t="s">
        <v>562</v>
      </c>
      <c r="C744" s="40" t="s">
        <v>4736</v>
      </c>
      <c r="D744" s="40" t="s">
        <v>187</v>
      </c>
      <c r="E744" s="48">
        <v>465641</v>
      </c>
      <c r="F744" s="48">
        <v>0</v>
      </c>
      <c r="G744" s="49">
        <v>465641</v>
      </c>
      <c r="H744" s="41" t="s">
        <v>558</v>
      </c>
      <c r="I744" s="41" t="s">
        <v>188</v>
      </c>
      <c r="J744" s="42" t="s">
        <v>150</v>
      </c>
      <c r="K744" s="40" t="s">
        <v>3251</v>
      </c>
      <c r="L744" s="40" t="s">
        <v>3252</v>
      </c>
      <c r="M744" s="40" t="s">
        <v>140</v>
      </c>
      <c r="N744" s="40" t="s">
        <v>141</v>
      </c>
      <c r="O744" s="40" t="s">
        <v>3253</v>
      </c>
      <c r="P744" s="40" t="s">
        <v>143</v>
      </c>
      <c r="Q744" s="40" t="s">
        <v>151</v>
      </c>
      <c r="R744" s="40" t="s">
        <v>152</v>
      </c>
      <c r="S744" s="40" t="s">
        <v>1203</v>
      </c>
      <c r="T744" s="40" t="s">
        <v>1204</v>
      </c>
      <c r="U744" s="40" t="s">
        <v>27</v>
      </c>
      <c r="V744" s="40" t="s">
        <v>28</v>
      </c>
      <c r="W744" s="41" t="s">
        <v>29</v>
      </c>
      <c r="X744" s="41" t="s">
        <v>30</v>
      </c>
      <c r="Y744" s="41" t="s">
        <v>31</v>
      </c>
      <c r="Z744" s="41" t="s">
        <v>7445</v>
      </c>
      <c r="AA744" s="41" t="s">
        <v>32</v>
      </c>
      <c r="AB744" s="41" t="s">
        <v>32</v>
      </c>
      <c r="AC744" s="41" t="s">
        <v>32</v>
      </c>
      <c r="AD744" s="41" t="s">
        <v>189</v>
      </c>
      <c r="AE744" s="41"/>
      <c r="AF744" s="41"/>
      <c r="AG744" s="41" t="s">
        <v>190</v>
      </c>
      <c r="AH744" s="41"/>
      <c r="AI744" s="43"/>
      <c r="AJ744" s="41"/>
      <c r="AK744" s="43"/>
      <c r="AL744" s="41"/>
      <c r="AM744" s="41" t="s">
        <v>35</v>
      </c>
      <c r="AN744" s="41" t="s">
        <v>35</v>
      </c>
      <c r="AO744" s="41" t="s">
        <v>505</v>
      </c>
      <c r="AP744" s="41" t="s">
        <v>1029</v>
      </c>
      <c r="AQ744" s="41"/>
      <c r="AR744" s="41" t="s">
        <v>92</v>
      </c>
      <c r="AS744" s="41" t="s">
        <v>3320</v>
      </c>
      <c r="AT744" s="41" t="s">
        <v>1029</v>
      </c>
      <c r="AU744" s="40" t="s">
        <v>504</v>
      </c>
      <c r="AV744" s="40" t="s">
        <v>486</v>
      </c>
      <c r="AW744" s="40" t="s">
        <v>506</v>
      </c>
      <c r="AX744" s="40" t="s">
        <v>3321</v>
      </c>
    </row>
    <row r="745" spans="1:50" x14ac:dyDescent="0.2">
      <c r="A745" s="40" t="s">
        <v>3323</v>
      </c>
      <c r="B745" s="40" t="s">
        <v>562</v>
      </c>
      <c r="C745" s="40" t="s">
        <v>4737</v>
      </c>
      <c r="D745" s="40" t="s">
        <v>187</v>
      </c>
      <c r="E745" s="48">
        <v>35200</v>
      </c>
      <c r="F745" s="48">
        <v>0</v>
      </c>
      <c r="G745" s="49">
        <v>35200</v>
      </c>
      <c r="H745" s="41" t="s">
        <v>558</v>
      </c>
      <c r="I745" s="41" t="s">
        <v>188</v>
      </c>
      <c r="J745" s="42" t="s">
        <v>150</v>
      </c>
      <c r="K745" s="40" t="s">
        <v>3182</v>
      </c>
      <c r="L745" s="40" t="s">
        <v>3183</v>
      </c>
      <c r="M745" s="40" t="s">
        <v>140</v>
      </c>
      <c r="N745" s="40" t="s">
        <v>141</v>
      </c>
      <c r="O745" s="40" t="s">
        <v>3184</v>
      </c>
      <c r="P745" s="40" t="s">
        <v>143</v>
      </c>
      <c r="Q745" s="40" t="s">
        <v>151</v>
      </c>
      <c r="R745" s="40" t="s">
        <v>152</v>
      </c>
      <c r="S745" s="40" t="s">
        <v>1218</v>
      </c>
      <c r="T745" s="40" t="s">
        <v>1219</v>
      </c>
      <c r="U745" s="40" t="s">
        <v>27</v>
      </c>
      <c r="V745" s="40" t="s">
        <v>28</v>
      </c>
      <c r="W745" s="41" t="s">
        <v>29</v>
      </c>
      <c r="X745" s="41" t="s">
        <v>30</v>
      </c>
      <c r="Y745" s="41" t="s">
        <v>31</v>
      </c>
      <c r="Z745" s="41" t="s">
        <v>7446</v>
      </c>
      <c r="AA745" s="41" t="s">
        <v>32</v>
      </c>
      <c r="AB745" s="41" t="s">
        <v>32</v>
      </c>
      <c r="AC745" s="41" t="s">
        <v>32</v>
      </c>
      <c r="AD745" s="41" t="s">
        <v>189</v>
      </c>
      <c r="AE745" s="41"/>
      <c r="AF745" s="41"/>
      <c r="AG745" s="41" t="s">
        <v>190</v>
      </c>
      <c r="AH745" s="41"/>
      <c r="AI745" s="43"/>
      <c r="AJ745" s="41"/>
      <c r="AK745" s="43"/>
      <c r="AL745" s="41"/>
      <c r="AM745" s="41" t="s">
        <v>54</v>
      </c>
      <c r="AN745" s="41" t="s">
        <v>54</v>
      </c>
      <c r="AO745" s="41" t="s">
        <v>507</v>
      </c>
      <c r="AP745" s="41" t="s">
        <v>1029</v>
      </c>
      <c r="AQ745" s="41"/>
      <c r="AR745" s="41" t="s">
        <v>93</v>
      </c>
      <c r="AS745" s="41" t="s">
        <v>3323</v>
      </c>
      <c r="AT745" s="41" t="s">
        <v>1029</v>
      </c>
      <c r="AU745" s="40" t="s">
        <v>504</v>
      </c>
      <c r="AV745" s="40" t="s">
        <v>486</v>
      </c>
      <c r="AW745" s="40" t="s">
        <v>508</v>
      </c>
      <c r="AX745" s="40" t="s">
        <v>3324</v>
      </c>
    </row>
    <row r="746" spans="1:50" x14ac:dyDescent="0.2">
      <c r="A746" s="40" t="s">
        <v>3326</v>
      </c>
      <c r="B746" s="40" t="s">
        <v>562</v>
      </c>
      <c r="C746" s="40" t="s">
        <v>4738</v>
      </c>
      <c r="D746" s="40" t="s">
        <v>187</v>
      </c>
      <c r="E746" s="48">
        <v>136200</v>
      </c>
      <c r="F746" s="48">
        <v>0</v>
      </c>
      <c r="G746" s="49">
        <v>136200</v>
      </c>
      <c r="H746" s="41" t="s">
        <v>558</v>
      </c>
      <c r="I746" s="41" t="s">
        <v>188</v>
      </c>
      <c r="J746" s="42" t="s">
        <v>150</v>
      </c>
      <c r="K746" s="40" t="s">
        <v>3182</v>
      </c>
      <c r="L746" s="40" t="s">
        <v>3183</v>
      </c>
      <c r="M746" s="40" t="s">
        <v>140</v>
      </c>
      <c r="N746" s="40" t="s">
        <v>141</v>
      </c>
      <c r="O746" s="40" t="s">
        <v>3184</v>
      </c>
      <c r="P746" s="40" t="s">
        <v>143</v>
      </c>
      <c r="Q746" s="40" t="s">
        <v>151</v>
      </c>
      <c r="R746" s="40" t="s">
        <v>152</v>
      </c>
      <c r="S746" s="40" t="s">
        <v>1218</v>
      </c>
      <c r="T746" s="40" t="s">
        <v>1219</v>
      </c>
      <c r="U746" s="40" t="s">
        <v>27</v>
      </c>
      <c r="V746" s="40" t="s">
        <v>28</v>
      </c>
      <c r="W746" s="41" t="s">
        <v>29</v>
      </c>
      <c r="X746" s="41" t="s">
        <v>30</v>
      </c>
      <c r="Y746" s="41" t="s">
        <v>31</v>
      </c>
      <c r="Z746" s="41" t="s">
        <v>7447</v>
      </c>
      <c r="AA746" s="41" t="s">
        <v>32</v>
      </c>
      <c r="AB746" s="41" t="s">
        <v>32</v>
      </c>
      <c r="AC746" s="41" t="s">
        <v>32</v>
      </c>
      <c r="AD746" s="41" t="s">
        <v>189</v>
      </c>
      <c r="AE746" s="41"/>
      <c r="AF746" s="41"/>
      <c r="AG746" s="41" t="s">
        <v>190</v>
      </c>
      <c r="AH746" s="41"/>
      <c r="AI746" s="43"/>
      <c r="AJ746" s="41"/>
      <c r="AK746" s="43"/>
      <c r="AL746" s="41"/>
      <c r="AM746" s="41" t="s">
        <v>54</v>
      </c>
      <c r="AN746" s="41" t="s">
        <v>54</v>
      </c>
      <c r="AO746" s="41" t="s">
        <v>510</v>
      </c>
      <c r="AP746" s="41" t="s">
        <v>1029</v>
      </c>
      <c r="AQ746" s="41"/>
      <c r="AR746" s="41" t="s">
        <v>94</v>
      </c>
      <c r="AS746" s="41" t="s">
        <v>3326</v>
      </c>
      <c r="AT746" s="41" t="s">
        <v>1029</v>
      </c>
      <c r="AU746" s="40" t="s">
        <v>509</v>
      </c>
      <c r="AV746" s="40" t="s">
        <v>486</v>
      </c>
      <c r="AW746" s="40" t="s">
        <v>511</v>
      </c>
      <c r="AX746" s="40" t="s">
        <v>3327</v>
      </c>
    </row>
    <row r="747" spans="1:50" x14ac:dyDescent="0.2">
      <c r="A747" s="40" t="s">
        <v>3342</v>
      </c>
      <c r="B747" s="40" t="s">
        <v>562</v>
      </c>
      <c r="C747" s="40" t="s">
        <v>563</v>
      </c>
      <c r="D747" s="40" t="s">
        <v>187</v>
      </c>
      <c r="E747" s="48">
        <v>222632</v>
      </c>
      <c r="F747" s="48">
        <v>0</v>
      </c>
      <c r="G747" s="49">
        <v>222632</v>
      </c>
      <c r="H747" s="41" t="s">
        <v>558</v>
      </c>
      <c r="I747" s="41" t="s">
        <v>188</v>
      </c>
      <c r="J747" s="42" t="s">
        <v>150</v>
      </c>
      <c r="K747" s="40" t="s">
        <v>3339</v>
      </c>
      <c r="L747" s="40" t="s">
        <v>3340</v>
      </c>
      <c r="M747" s="40" t="s">
        <v>140</v>
      </c>
      <c r="N747" s="40" t="s">
        <v>141</v>
      </c>
      <c r="O747" s="40" t="s">
        <v>3341</v>
      </c>
      <c r="P747" s="40" t="s">
        <v>143</v>
      </c>
      <c r="Q747" s="40" t="s">
        <v>148</v>
      </c>
      <c r="R747" s="40" t="s">
        <v>149</v>
      </c>
      <c r="S747" s="40" t="s">
        <v>1218</v>
      </c>
      <c r="T747" s="40" t="s">
        <v>1219</v>
      </c>
      <c r="U747" s="40" t="s">
        <v>27</v>
      </c>
      <c r="V747" s="40" t="s">
        <v>28</v>
      </c>
      <c r="W747" s="41" t="s">
        <v>29</v>
      </c>
      <c r="X747" s="41" t="s">
        <v>30</v>
      </c>
      <c r="Y747" s="41" t="s">
        <v>31</v>
      </c>
      <c r="Z747" s="41" t="s">
        <v>7448</v>
      </c>
      <c r="AA747" s="41" t="s">
        <v>32</v>
      </c>
      <c r="AB747" s="41" t="s">
        <v>32</v>
      </c>
      <c r="AC747" s="41" t="s">
        <v>32</v>
      </c>
      <c r="AD747" s="41" t="s">
        <v>189</v>
      </c>
      <c r="AE747" s="41"/>
      <c r="AF747" s="41"/>
      <c r="AG747" s="41" t="s">
        <v>190</v>
      </c>
      <c r="AH747" s="41"/>
      <c r="AI747" s="43"/>
      <c r="AJ747" s="41"/>
      <c r="AK747" s="43"/>
      <c r="AL747" s="41"/>
      <c r="AM747" s="41" t="s">
        <v>54</v>
      </c>
      <c r="AN747" s="41" t="s">
        <v>54</v>
      </c>
      <c r="AO747" s="41" t="s">
        <v>515</v>
      </c>
      <c r="AP747" s="41" t="s">
        <v>1029</v>
      </c>
      <c r="AQ747" s="41"/>
      <c r="AR747" s="41" t="s">
        <v>95</v>
      </c>
      <c r="AS747" s="41" t="s">
        <v>3342</v>
      </c>
      <c r="AT747" s="41" t="s">
        <v>1029</v>
      </c>
      <c r="AU747" s="40" t="s">
        <v>514</v>
      </c>
      <c r="AV747" s="40" t="s">
        <v>486</v>
      </c>
      <c r="AW747" s="40" t="s">
        <v>516</v>
      </c>
      <c r="AX747" s="40" t="s">
        <v>3343</v>
      </c>
    </row>
    <row r="748" spans="1:50" x14ac:dyDescent="0.2">
      <c r="A748" s="40" t="s">
        <v>3348</v>
      </c>
      <c r="B748" s="40" t="s">
        <v>562</v>
      </c>
      <c r="C748" s="40" t="s">
        <v>4739</v>
      </c>
      <c r="D748" s="40" t="s">
        <v>187</v>
      </c>
      <c r="E748" s="48">
        <v>354493</v>
      </c>
      <c r="F748" s="48">
        <v>0</v>
      </c>
      <c r="G748" s="49">
        <v>354493</v>
      </c>
      <c r="H748" s="41" t="s">
        <v>558</v>
      </c>
      <c r="I748" s="41" t="s">
        <v>188</v>
      </c>
      <c r="J748" s="42" t="s">
        <v>150</v>
      </c>
      <c r="K748" s="40" t="s">
        <v>3345</v>
      </c>
      <c r="L748" s="40" t="s">
        <v>3346</v>
      </c>
      <c r="M748" s="40" t="s">
        <v>140</v>
      </c>
      <c r="N748" s="40" t="s">
        <v>141</v>
      </c>
      <c r="O748" s="40" t="s">
        <v>3347</v>
      </c>
      <c r="P748" s="40" t="s">
        <v>143</v>
      </c>
      <c r="Q748" s="40" t="s">
        <v>159</v>
      </c>
      <c r="R748" s="40" t="s">
        <v>160</v>
      </c>
      <c r="S748" s="40" t="s">
        <v>1293</v>
      </c>
      <c r="T748" s="40" t="s">
        <v>1294</v>
      </c>
      <c r="U748" s="40" t="s">
        <v>76</v>
      </c>
      <c r="V748" s="40" t="s">
        <v>77</v>
      </c>
      <c r="W748" s="41" t="s">
        <v>29</v>
      </c>
      <c r="X748" s="41" t="s">
        <v>30</v>
      </c>
      <c r="Y748" s="41" t="s">
        <v>31</v>
      </c>
      <c r="Z748" s="41" t="s">
        <v>7449</v>
      </c>
      <c r="AA748" s="41" t="s">
        <v>32</v>
      </c>
      <c r="AB748" s="41" t="s">
        <v>32</v>
      </c>
      <c r="AC748" s="41" t="s">
        <v>32</v>
      </c>
      <c r="AD748" s="41" t="s">
        <v>189</v>
      </c>
      <c r="AE748" s="41"/>
      <c r="AF748" s="41"/>
      <c r="AG748" s="41" t="s">
        <v>190</v>
      </c>
      <c r="AH748" s="41"/>
      <c r="AI748" s="43"/>
      <c r="AJ748" s="41"/>
      <c r="AK748" s="43"/>
      <c r="AL748" s="41"/>
      <c r="AM748" s="41" t="s">
        <v>78</v>
      </c>
      <c r="AN748" s="41" t="s">
        <v>78</v>
      </c>
      <c r="AO748" s="41" t="s">
        <v>259</v>
      </c>
      <c r="AP748" s="41" t="s">
        <v>1029</v>
      </c>
      <c r="AQ748" s="41"/>
      <c r="AR748" s="41" t="s">
        <v>96</v>
      </c>
      <c r="AS748" s="41" t="s">
        <v>3348</v>
      </c>
      <c r="AT748" s="41" t="s">
        <v>1029</v>
      </c>
      <c r="AU748" s="40" t="s">
        <v>514</v>
      </c>
      <c r="AV748" s="40" t="s">
        <v>486</v>
      </c>
      <c r="AW748" s="40" t="s">
        <v>517</v>
      </c>
      <c r="AX748" s="40" t="s">
        <v>3349</v>
      </c>
    </row>
    <row r="749" spans="1:50" x14ac:dyDescent="0.2">
      <c r="A749" s="40" t="s">
        <v>3433</v>
      </c>
      <c r="B749" s="40" t="s">
        <v>562</v>
      </c>
      <c r="C749" s="40" t="s">
        <v>4733</v>
      </c>
      <c r="D749" s="40" t="s">
        <v>187</v>
      </c>
      <c r="E749" s="48">
        <v>478585</v>
      </c>
      <c r="F749" s="48">
        <v>0</v>
      </c>
      <c r="G749" s="49">
        <v>478585</v>
      </c>
      <c r="H749" s="41" t="s">
        <v>558</v>
      </c>
      <c r="I749" s="41" t="s">
        <v>188</v>
      </c>
      <c r="J749" s="42" t="s">
        <v>150</v>
      </c>
      <c r="K749" s="40" t="s">
        <v>1699</v>
      </c>
      <c r="L749" s="40" t="s">
        <v>1700</v>
      </c>
      <c r="M749" s="40" t="s">
        <v>140</v>
      </c>
      <c r="N749" s="40" t="s">
        <v>141</v>
      </c>
      <c r="O749" s="40" t="s">
        <v>1701</v>
      </c>
      <c r="P749" s="40" t="s">
        <v>143</v>
      </c>
      <c r="Q749" s="40" t="s">
        <v>148</v>
      </c>
      <c r="R749" s="40" t="s">
        <v>149</v>
      </c>
      <c r="S749" s="40" t="s">
        <v>1226</v>
      </c>
      <c r="T749" s="40" t="s">
        <v>1227</v>
      </c>
      <c r="U749" s="40" t="s">
        <v>27</v>
      </c>
      <c r="V749" s="40" t="s">
        <v>28</v>
      </c>
      <c r="W749" s="41" t="s">
        <v>29</v>
      </c>
      <c r="X749" s="41" t="s">
        <v>30</v>
      </c>
      <c r="Y749" s="41" t="s">
        <v>31</v>
      </c>
      <c r="Z749" s="41" t="s">
        <v>7380</v>
      </c>
      <c r="AA749" s="41" t="s">
        <v>32</v>
      </c>
      <c r="AB749" s="41" t="s">
        <v>32</v>
      </c>
      <c r="AC749" s="41" t="s">
        <v>32</v>
      </c>
      <c r="AD749" s="41" t="s">
        <v>189</v>
      </c>
      <c r="AE749" s="41"/>
      <c r="AF749" s="41"/>
      <c r="AG749" s="41" t="s">
        <v>190</v>
      </c>
      <c r="AH749" s="41"/>
      <c r="AI749" s="43"/>
      <c r="AJ749" s="41"/>
      <c r="AK749" s="43"/>
      <c r="AL749" s="41"/>
      <c r="AM749" s="41" t="s">
        <v>45</v>
      </c>
      <c r="AN749" s="41" t="s">
        <v>45</v>
      </c>
      <c r="AO749" s="41" t="s">
        <v>533</v>
      </c>
      <c r="AP749" s="41" t="s">
        <v>1029</v>
      </c>
      <c r="AQ749" s="41"/>
      <c r="AR749" s="41" t="s">
        <v>97</v>
      </c>
      <c r="AS749" s="41" t="s">
        <v>3433</v>
      </c>
      <c r="AT749" s="41" t="s">
        <v>1029</v>
      </c>
      <c r="AU749" s="40" t="s">
        <v>532</v>
      </c>
      <c r="AV749" s="40" t="s">
        <v>486</v>
      </c>
      <c r="AW749" s="40" t="s">
        <v>534</v>
      </c>
      <c r="AX749" s="40" t="s">
        <v>3434</v>
      </c>
    </row>
    <row r="750" spans="1:50" x14ac:dyDescent="0.2">
      <c r="A750" s="40" t="s">
        <v>3436</v>
      </c>
      <c r="B750" s="40" t="s">
        <v>562</v>
      </c>
      <c r="C750" s="40" t="s">
        <v>4733</v>
      </c>
      <c r="D750" s="40" t="s">
        <v>187</v>
      </c>
      <c r="E750" s="48">
        <v>478585</v>
      </c>
      <c r="F750" s="48">
        <v>0</v>
      </c>
      <c r="G750" s="49">
        <v>478585</v>
      </c>
      <c r="H750" s="41" t="s">
        <v>558</v>
      </c>
      <c r="I750" s="41" t="s">
        <v>188</v>
      </c>
      <c r="J750" s="42" t="s">
        <v>150</v>
      </c>
      <c r="K750" s="40" t="s">
        <v>1692</v>
      </c>
      <c r="L750" s="40" t="s">
        <v>1693</v>
      </c>
      <c r="M750" s="40" t="s">
        <v>140</v>
      </c>
      <c r="N750" s="40" t="s">
        <v>141</v>
      </c>
      <c r="O750" s="40" t="s">
        <v>1694</v>
      </c>
      <c r="P750" s="40" t="s">
        <v>143</v>
      </c>
      <c r="Q750" s="40" t="s">
        <v>148</v>
      </c>
      <c r="R750" s="40" t="s">
        <v>149</v>
      </c>
      <c r="S750" s="40" t="s">
        <v>1226</v>
      </c>
      <c r="T750" s="40" t="s">
        <v>1227</v>
      </c>
      <c r="U750" s="40" t="s">
        <v>27</v>
      </c>
      <c r="V750" s="40" t="s">
        <v>28</v>
      </c>
      <c r="W750" s="41" t="s">
        <v>29</v>
      </c>
      <c r="X750" s="41" t="s">
        <v>30</v>
      </c>
      <c r="Y750" s="41" t="s">
        <v>31</v>
      </c>
      <c r="Z750" s="41" t="s">
        <v>7380</v>
      </c>
      <c r="AA750" s="41" t="s">
        <v>32</v>
      </c>
      <c r="AB750" s="41" t="s">
        <v>32</v>
      </c>
      <c r="AC750" s="41" t="s">
        <v>32</v>
      </c>
      <c r="AD750" s="41" t="s">
        <v>189</v>
      </c>
      <c r="AE750" s="41"/>
      <c r="AF750" s="41"/>
      <c r="AG750" s="41" t="s">
        <v>190</v>
      </c>
      <c r="AH750" s="41"/>
      <c r="AI750" s="43"/>
      <c r="AJ750" s="41"/>
      <c r="AK750" s="43"/>
      <c r="AL750" s="41"/>
      <c r="AM750" s="41" t="s">
        <v>45</v>
      </c>
      <c r="AN750" s="41" t="s">
        <v>45</v>
      </c>
      <c r="AO750" s="41" t="s">
        <v>535</v>
      </c>
      <c r="AP750" s="41" t="s">
        <v>1029</v>
      </c>
      <c r="AQ750" s="41"/>
      <c r="AR750" s="41" t="s">
        <v>98</v>
      </c>
      <c r="AS750" s="41" t="s">
        <v>3436</v>
      </c>
      <c r="AT750" s="41" t="s">
        <v>1029</v>
      </c>
      <c r="AU750" s="40" t="s">
        <v>532</v>
      </c>
      <c r="AV750" s="40" t="s">
        <v>486</v>
      </c>
      <c r="AW750" s="40" t="s">
        <v>536</v>
      </c>
      <c r="AX750" s="40" t="s">
        <v>3434</v>
      </c>
    </row>
    <row r="751" spans="1:50" x14ac:dyDescent="0.2">
      <c r="A751" s="40" t="s">
        <v>3438</v>
      </c>
      <c r="B751" s="40" t="s">
        <v>562</v>
      </c>
      <c r="C751" s="40" t="s">
        <v>4740</v>
      </c>
      <c r="D751" s="40" t="s">
        <v>187</v>
      </c>
      <c r="E751" s="48">
        <v>465641</v>
      </c>
      <c r="F751" s="48">
        <v>0</v>
      </c>
      <c r="G751" s="49">
        <v>465641</v>
      </c>
      <c r="H751" s="41" t="s">
        <v>558</v>
      </c>
      <c r="I751" s="41" t="s">
        <v>188</v>
      </c>
      <c r="J751" s="42" t="s">
        <v>150</v>
      </c>
      <c r="K751" s="40" t="s">
        <v>3339</v>
      </c>
      <c r="L751" s="40" t="s">
        <v>3340</v>
      </c>
      <c r="M751" s="40" t="s">
        <v>140</v>
      </c>
      <c r="N751" s="40" t="s">
        <v>141</v>
      </c>
      <c r="O751" s="40" t="s">
        <v>3341</v>
      </c>
      <c r="P751" s="40" t="s">
        <v>143</v>
      </c>
      <c r="Q751" s="40" t="s">
        <v>148</v>
      </c>
      <c r="R751" s="40" t="s">
        <v>149</v>
      </c>
      <c r="S751" s="40" t="s">
        <v>1203</v>
      </c>
      <c r="T751" s="40" t="s">
        <v>1204</v>
      </c>
      <c r="U751" s="40" t="s">
        <v>27</v>
      </c>
      <c r="V751" s="40" t="s">
        <v>28</v>
      </c>
      <c r="W751" s="41" t="s">
        <v>29</v>
      </c>
      <c r="X751" s="41" t="s">
        <v>30</v>
      </c>
      <c r="Y751" s="41" t="s">
        <v>31</v>
      </c>
      <c r="Z751" s="41" t="s">
        <v>7445</v>
      </c>
      <c r="AA751" s="41" t="s">
        <v>32</v>
      </c>
      <c r="AB751" s="41" t="s">
        <v>32</v>
      </c>
      <c r="AC751" s="41" t="s">
        <v>32</v>
      </c>
      <c r="AD751" s="41" t="s">
        <v>189</v>
      </c>
      <c r="AE751" s="41"/>
      <c r="AF751" s="41"/>
      <c r="AG751" s="41" t="s">
        <v>190</v>
      </c>
      <c r="AH751" s="41"/>
      <c r="AI751" s="43"/>
      <c r="AJ751" s="41"/>
      <c r="AK751" s="43"/>
      <c r="AL751" s="41"/>
      <c r="AM751" s="41" t="s">
        <v>35</v>
      </c>
      <c r="AN751" s="41" t="s">
        <v>35</v>
      </c>
      <c r="AO751" s="41" t="s">
        <v>537</v>
      </c>
      <c r="AP751" s="41" t="s">
        <v>1029</v>
      </c>
      <c r="AQ751" s="41"/>
      <c r="AR751" s="41" t="s">
        <v>101</v>
      </c>
      <c r="AS751" s="41" t="s">
        <v>3438</v>
      </c>
      <c r="AT751" s="41" t="s">
        <v>1029</v>
      </c>
      <c r="AU751" s="40" t="s">
        <v>532</v>
      </c>
      <c r="AV751" s="40" t="s">
        <v>486</v>
      </c>
      <c r="AW751" s="40" t="s">
        <v>538</v>
      </c>
      <c r="AX751" s="40" t="s">
        <v>3439</v>
      </c>
    </row>
    <row r="752" spans="1:50" x14ac:dyDescent="0.2">
      <c r="A752" s="40" t="s">
        <v>3518</v>
      </c>
      <c r="B752" s="40" t="s">
        <v>562</v>
      </c>
      <c r="C752" s="40" t="s">
        <v>4741</v>
      </c>
      <c r="D752" s="40" t="s">
        <v>187</v>
      </c>
      <c r="E752" s="48">
        <v>156195</v>
      </c>
      <c r="F752" s="48">
        <v>0</v>
      </c>
      <c r="G752" s="49">
        <v>156195</v>
      </c>
      <c r="H752" s="41" t="s">
        <v>558</v>
      </c>
      <c r="I752" s="41" t="s">
        <v>188</v>
      </c>
      <c r="J752" s="42" t="s">
        <v>150</v>
      </c>
      <c r="K752" s="40" t="s">
        <v>1547</v>
      </c>
      <c r="L752" s="40" t="s">
        <v>1548</v>
      </c>
      <c r="M752" s="40" t="s">
        <v>140</v>
      </c>
      <c r="N752" s="40" t="s">
        <v>141</v>
      </c>
      <c r="O752" s="40" t="s">
        <v>1549</v>
      </c>
      <c r="P752" s="40" t="s">
        <v>143</v>
      </c>
      <c r="Q752" s="40" t="s">
        <v>159</v>
      </c>
      <c r="R752" s="40" t="s">
        <v>160</v>
      </c>
      <c r="S752" s="40" t="s">
        <v>1334</v>
      </c>
      <c r="T752" s="40" t="s">
        <v>1335</v>
      </c>
      <c r="U752" s="40" t="s">
        <v>27</v>
      </c>
      <c r="V752" s="40" t="s">
        <v>28</v>
      </c>
      <c r="W752" s="41" t="s">
        <v>29</v>
      </c>
      <c r="X752" s="41" t="s">
        <v>30</v>
      </c>
      <c r="Y752" s="41" t="s">
        <v>31</v>
      </c>
      <c r="Z752" s="41" t="s">
        <v>7290</v>
      </c>
      <c r="AA752" s="41" t="s">
        <v>32</v>
      </c>
      <c r="AB752" s="41" t="s">
        <v>32</v>
      </c>
      <c r="AC752" s="41" t="s">
        <v>32</v>
      </c>
      <c r="AD752" s="41" t="s">
        <v>189</v>
      </c>
      <c r="AE752" s="41"/>
      <c r="AF752" s="41"/>
      <c r="AG752" s="41" t="s">
        <v>190</v>
      </c>
      <c r="AH752" s="41"/>
      <c r="AI752" s="43"/>
      <c r="AJ752" s="41"/>
      <c r="AK752" s="43"/>
      <c r="AL752" s="41"/>
      <c r="AM752" s="41" t="s">
        <v>93</v>
      </c>
      <c r="AN752" s="41" t="s">
        <v>93</v>
      </c>
      <c r="AO752" s="41" t="s">
        <v>564</v>
      </c>
      <c r="AP752" s="41" t="s">
        <v>1029</v>
      </c>
      <c r="AQ752" s="41"/>
      <c r="AR752" s="41" t="s">
        <v>104</v>
      </c>
      <c r="AS752" s="41" t="s">
        <v>3518</v>
      </c>
      <c r="AT752" s="41" t="s">
        <v>1029</v>
      </c>
      <c r="AU752" s="40" t="s">
        <v>560</v>
      </c>
      <c r="AV752" s="40" t="s">
        <v>486</v>
      </c>
      <c r="AW752" s="40" t="s">
        <v>565</v>
      </c>
      <c r="AX752" s="40" t="s">
        <v>3519</v>
      </c>
    </row>
    <row r="753" spans="1:50" x14ac:dyDescent="0.2">
      <c r="A753" s="40" t="s">
        <v>3521</v>
      </c>
      <c r="B753" s="40" t="s">
        <v>562</v>
      </c>
      <c r="C753" s="40" t="s">
        <v>4742</v>
      </c>
      <c r="D753" s="40" t="s">
        <v>187</v>
      </c>
      <c r="E753" s="48">
        <v>322390</v>
      </c>
      <c r="F753" s="48">
        <v>0</v>
      </c>
      <c r="G753" s="49">
        <v>322390</v>
      </c>
      <c r="H753" s="41" t="s">
        <v>558</v>
      </c>
      <c r="I753" s="41" t="s">
        <v>188</v>
      </c>
      <c r="J753" s="42" t="s">
        <v>150</v>
      </c>
      <c r="K753" s="40" t="s">
        <v>1787</v>
      </c>
      <c r="L753" s="40" t="s">
        <v>1788</v>
      </c>
      <c r="M753" s="40" t="s">
        <v>140</v>
      </c>
      <c r="N753" s="40" t="s">
        <v>141</v>
      </c>
      <c r="O753" s="40" t="s">
        <v>1789</v>
      </c>
      <c r="P753" s="40" t="s">
        <v>143</v>
      </c>
      <c r="Q753" s="40" t="s">
        <v>148</v>
      </c>
      <c r="R753" s="40" t="s">
        <v>149</v>
      </c>
      <c r="S753" s="40" t="s">
        <v>1325</v>
      </c>
      <c r="T753" s="40" t="s">
        <v>1326</v>
      </c>
      <c r="U753" s="40" t="s">
        <v>27</v>
      </c>
      <c r="V753" s="40" t="s">
        <v>28</v>
      </c>
      <c r="W753" s="41" t="s">
        <v>29</v>
      </c>
      <c r="X753" s="41" t="s">
        <v>30</v>
      </c>
      <c r="Y753" s="41" t="s">
        <v>31</v>
      </c>
      <c r="Z753" s="41" t="s">
        <v>7450</v>
      </c>
      <c r="AA753" s="41" t="s">
        <v>32</v>
      </c>
      <c r="AB753" s="41" t="s">
        <v>32</v>
      </c>
      <c r="AC753" s="41" t="s">
        <v>32</v>
      </c>
      <c r="AD753" s="41" t="s">
        <v>189</v>
      </c>
      <c r="AE753" s="41"/>
      <c r="AF753" s="41"/>
      <c r="AG753" s="41" t="s">
        <v>190</v>
      </c>
      <c r="AH753" s="41"/>
      <c r="AI753" s="43"/>
      <c r="AJ753" s="41"/>
      <c r="AK753" s="43"/>
      <c r="AL753" s="41"/>
      <c r="AM753" s="41" t="s">
        <v>88</v>
      </c>
      <c r="AN753" s="41" t="s">
        <v>88</v>
      </c>
      <c r="AO753" s="41" t="s">
        <v>566</v>
      </c>
      <c r="AP753" s="41" t="s">
        <v>1029</v>
      </c>
      <c r="AQ753" s="41"/>
      <c r="AR753" s="41" t="s">
        <v>107</v>
      </c>
      <c r="AS753" s="41" t="s">
        <v>3521</v>
      </c>
      <c r="AT753" s="41" t="s">
        <v>1029</v>
      </c>
      <c r="AU753" s="40" t="s">
        <v>560</v>
      </c>
      <c r="AV753" s="40" t="s">
        <v>486</v>
      </c>
      <c r="AW753" s="40" t="s">
        <v>3522</v>
      </c>
      <c r="AX753" s="40" t="s">
        <v>3523</v>
      </c>
    </row>
    <row r="754" spans="1:50" x14ac:dyDescent="0.2">
      <c r="A754" s="40" t="s">
        <v>3525</v>
      </c>
      <c r="B754" s="40" t="s">
        <v>562</v>
      </c>
      <c r="C754" s="40" t="s">
        <v>4743</v>
      </c>
      <c r="D754" s="40" t="s">
        <v>187</v>
      </c>
      <c r="E754" s="48">
        <v>404493</v>
      </c>
      <c r="F754" s="48">
        <v>0</v>
      </c>
      <c r="G754" s="49">
        <v>404493</v>
      </c>
      <c r="H754" s="41" t="s">
        <v>558</v>
      </c>
      <c r="I754" s="41" t="s">
        <v>188</v>
      </c>
      <c r="J754" s="42" t="s">
        <v>150</v>
      </c>
      <c r="K754" s="40" t="s">
        <v>3238</v>
      </c>
      <c r="L754" s="40" t="s">
        <v>3239</v>
      </c>
      <c r="M754" s="40" t="s">
        <v>140</v>
      </c>
      <c r="N754" s="40" t="s">
        <v>141</v>
      </c>
      <c r="O754" s="40" t="s">
        <v>3240</v>
      </c>
      <c r="P754" s="40" t="s">
        <v>143</v>
      </c>
      <c r="Q754" s="40" t="s">
        <v>148</v>
      </c>
      <c r="R754" s="40" t="s">
        <v>149</v>
      </c>
      <c r="S754" s="40" t="s">
        <v>1203</v>
      </c>
      <c r="T754" s="40" t="s">
        <v>1204</v>
      </c>
      <c r="U754" s="40" t="s">
        <v>27</v>
      </c>
      <c r="V754" s="40" t="s">
        <v>28</v>
      </c>
      <c r="W754" s="41" t="s">
        <v>29</v>
      </c>
      <c r="X754" s="41" t="s">
        <v>30</v>
      </c>
      <c r="Y754" s="41" t="s">
        <v>31</v>
      </c>
      <c r="Z754" s="41" t="s">
        <v>7451</v>
      </c>
      <c r="AA754" s="41" t="s">
        <v>32</v>
      </c>
      <c r="AB754" s="41" t="s">
        <v>32</v>
      </c>
      <c r="AC754" s="41" t="s">
        <v>32</v>
      </c>
      <c r="AD754" s="41" t="s">
        <v>189</v>
      </c>
      <c r="AE754" s="41"/>
      <c r="AF754" s="41"/>
      <c r="AG754" s="41" t="s">
        <v>190</v>
      </c>
      <c r="AH754" s="41"/>
      <c r="AI754" s="43"/>
      <c r="AJ754" s="41"/>
      <c r="AK754" s="43"/>
      <c r="AL754" s="41"/>
      <c r="AM754" s="41" t="s">
        <v>35</v>
      </c>
      <c r="AN754" s="41" t="s">
        <v>35</v>
      </c>
      <c r="AO754" s="41" t="s">
        <v>567</v>
      </c>
      <c r="AP754" s="41" t="s">
        <v>1029</v>
      </c>
      <c r="AQ754" s="41"/>
      <c r="AR754" s="41" t="s">
        <v>108</v>
      </c>
      <c r="AS754" s="41" t="s">
        <v>3525</v>
      </c>
      <c r="AT754" s="41" t="s">
        <v>1029</v>
      </c>
      <c r="AU754" s="40" t="s">
        <v>560</v>
      </c>
      <c r="AV754" s="40" t="s">
        <v>486</v>
      </c>
      <c r="AW754" s="40" t="s">
        <v>568</v>
      </c>
      <c r="AX754" s="40" t="s">
        <v>3526</v>
      </c>
    </row>
    <row r="755" spans="1:50" x14ac:dyDescent="0.2">
      <c r="A755" s="40" t="s">
        <v>1344</v>
      </c>
      <c r="B755" s="40" t="s">
        <v>562</v>
      </c>
      <c r="C755" s="40" t="s">
        <v>4744</v>
      </c>
      <c r="D755" s="40" t="s">
        <v>187</v>
      </c>
      <c r="E755" s="48">
        <v>119839</v>
      </c>
      <c r="F755" s="48">
        <v>0</v>
      </c>
      <c r="G755" s="49">
        <v>119839</v>
      </c>
      <c r="H755" s="41" t="s">
        <v>558</v>
      </c>
      <c r="I755" s="41" t="s">
        <v>188</v>
      </c>
      <c r="J755" s="42" t="s">
        <v>150</v>
      </c>
      <c r="K755" s="40" t="s">
        <v>3169</v>
      </c>
      <c r="L755" s="40" t="s">
        <v>3170</v>
      </c>
      <c r="M755" s="40" t="s">
        <v>140</v>
      </c>
      <c r="N755" s="40" t="s">
        <v>141</v>
      </c>
      <c r="O755" s="40" t="s">
        <v>3171</v>
      </c>
      <c r="P755" s="40" t="s">
        <v>143</v>
      </c>
      <c r="Q755" s="40" t="s">
        <v>157</v>
      </c>
      <c r="R755" s="40" t="s">
        <v>158</v>
      </c>
      <c r="S755" s="40" t="s">
        <v>1334</v>
      </c>
      <c r="T755" s="40" t="s">
        <v>1335</v>
      </c>
      <c r="U755" s="40" t="s">
        <v>27</v>
      </c>
      <c r="V755" s="40" t="s">
        <v>28</v>
      </c>
      <c r="W755" s="41" t="s">
        <v>29</v>
      </c>
      <c r="X755" s="41" t="s">
        <v>30</v>
      </c>
      <c r="Y755" s="41" t="s">
        <v>31</v>
      </c>
      <c r="Z755" s="41" t="s">
        <v>7283</v>
      </c>
      <c r="AA755" s="41" t="s">
        <v>32</v>
      </c>
      <c r="AB755" s="41" t="s">
        <v>32</v>
      </c>
      <c r="AC755" s="41" t="s">
        <v>32</v>
      </c>
      <c r="AD755" s="41" t="s">
        <v>189</v>
      </c>
      <c r="AE755" s="41"/>
      <c r="AF755" s="41"/>
      <c r="AG755" s="41" t="s">
        <v>190</v>
      </c>
      <c r="AH755" s="41"/>
      <c r="AI755" s="43"/>
      <c r="AJ755" s="41"/>
      <c r="AK755" s="43"/>
      <c r="AL755" s="41"/>
      <c r="AM755" s="41" t="s">
        <v>92</v>
      </c>
      <c r="AN755" s="41" t="s">
        <v>92</v>
      </c>
      <c r="AO755" s="41" t="s">
        <v>569</v>
      </c>
      <c r="AP755" s="41" t="s">
        <v>1029</v>
      </c>
      <c r="AQ755" s="41"/>
      <c r="AR755" s="41" t="s">
        <v>109</v>
      </c>
      <c r="AS755" s="41" t="s">
        <v>1344</v>
      </c>
      <c r="AT755" s="41" t="s">
        <v>1029</v>
      </c>
      <c r="AU755" s="40" t="s">
        <v>560</v>
      </c>
      <c r="AV755" s="40" t="s">
        <v>486</v>
      </c>
      <c r="AW755" s="40" t="s">
        <v>570</v>
      </c>
      <c r="AX755" s="40" t="s">
        <v>3528</v>
      </c>
    </row>
    <row r="756" spans="1:50" x14ac:dyDescent="0.2">
      <c r="A756" s="40" t="s">
        <v>3530</v>
      </c>
      <c r="B756" s="40" t="s">
        <v>562</v>
      </c>
      <c r="C756" s="40" t="s">
        <v>4745</v>
      </c>
      <c r="D756" s="40" t="s">
        <v>187</v>
      </c>
      <c r="E756" s="48">
        <v>801659</v>
      </c>
      <c r="F756" s="48">
        <v>0</v>
      </c>
      <c r="G756" s="49">
        <v>801659</v>
      </c>
      <c r="H756" s="41" t="s">
        <v>558</v>
      </c>
      <c r="I756" s="41" t="s">
        <v>188</v>
      </c>
      <c r="J756" s="42" t="s">
        <v>150</v>
      </c>
      <c r="K756" s="40" t="s">
        <v>3251</v>
      </c>
      <c r="L756" s="40" t="s">
        <v>3252</v>
      </c>
      <c r="M756" s="40" t="s">
        <v>140</v>
      </c>
      <c r="N756" s="40" t="s">
        <v>141</v>
      </c>
      <c r="O756" s="40" t="s">
        <v>3253</v>
      </c>
      <c r="P756" s="40" t="s">
        <v>143</v>
      </c>
      <c r="Q756" s="40" t="s">
        <v>151</v>
      </c>
      <c r="R756" s="40" t="s">
        <v>152</v>
      </c>
      <c r="S756" s="40" t="s">
        <v>1203</v>
      </c>
      <c r="T756" s="40" t="s">
        <v>1204</v>
      </c>
      <c r="U756" s="40" t="s">
        <v>27</v>
      </c>
      <c r="V756" s="40" t="s">
        <v>28</v>
      </c>
      <c r="W756" s="41" t="s">
        <v>29</v>
      </c>
      <c r="X756" s="41" t="s">
        <v>30</v>
      </c>
      <c r="Y756" s="41" t="s">
        <v>31</v>
      </c>
      <c r="Z756" s="41" t="s">
        <v>7345</v>
      </c>
      <c r="AA756" s="41" t="s">
        <v>32</v>
      </c>
      <c r="AB756" s="41" t="s">
        <v>32</v>
      </c>
      <c r="AC756" s="41" t="s">
        <v>32</v>
      </c>
      <c r="AD756" s="41" t="s">
        <v>189</v>
      </c>
      <c r="AE756" s="41"/>
      <c r="AF756" s="41"/>
      <c r="AG756" s="41" t="s">
        <v>190</v>
      </c>
      <c r="AH756" s="41"/>
      <c r="AI756" s="43"/>
      <c r="AJ756" s="41"/>
      <c r="AK756" s="43"/>
      <c r="AL756" s="41"/>
      <c r="AM756" s="41" t="s">
        <v>35</v>
      </c>
      <c r="AN756" s="41" t="s">
        <v>35</v>
      </c>
      <c r="AO756" s="41" t="s">
        <v>571</v>
      </c>
      <c r="AP756" s="41" t="s">
        <v>1029</v>
      </c>
      <c r="AQ756" s="41"/>
      <c r="AR756" s="41" t="s">
        <v>110</v>
      </c>
      <c r="AS756" s="41" t="s">
        <v>3530</v>
      </c>
      <c r="AT756" s="41" t="s">
        <v>1029</v>
      </c>
      <c r="AU756" s="40" t="s">
        <v>560</v>
      </c>
      <c r="AV756" s="40" t="s">
        <v>486</v>
      </c>
      <c r="AW756" s="40" t="s">
        <v>572</v>
      </c>
      <c r="AX756" s="40" t="s">
        <v>3531</v>
      </c>
    </row>
    <row r="757" spans="1:50" x14ac:dyDescent="0.2">
      <c r="A757" s="40" t="s">
        <v>3767</v>
      </c>
      <c r="B757" s="40" t="s">
        <v>562</v>
      </c>
      <c r="C757" s="40" t="s">
        <v>4746</v>
      </c>
      <c r="D757" s="40" t="s">
        <v>187</v>
      </c>
      <c r="E757" s="48">
        <v>156195</v>
      </c>
      <c r="F757" s="48">
        <v>0</v>
      </c>
      <c r="G757" s="49">
        <v>156195</v>
      </c>
      <c r="H757" s="41" t="s">
        <v>558</v>
      </c>
      <c r="I757" s="41" t="s">
        <v>188</v>
      </c>
      <c r="J757" s="42" t="s">
        <v>150</v>
      </c>
      <c r="K757" s="40" t="s">
        <v>2050</v>
      </c>
      <c r="L757" s="40" t="s">
        <v>2051</v>
      </c>
      <c r="M757" s="40" t="s">
        <v>140</v>
      </c>
      <c r="N757" s="40" t="s">
        <v>141</v>
      </c>
      <c r="O757" s="40" t="s">
        <v>2052</v>
      </c>
      <c r="P757" s="40" t="s">
        <v>143</v>
      </c>
      <c r="Q757" s="40" t="s">
        <v>151</v>
      </c>
      <c r="R757" s="40" t="s">
        <v>152</v>
      </c>
      <c r="S757" s="40" t="s">
        <v>1203</v>
      </c>
      <c r="T757" s="40" t="s">
        <v>1204</v>
      </c>
      <c r="U757" s="40" t="s">
        <v>27</v>
      </c>
      <c r="V757" s="40" t="s">
        <v>28</v>
      </c>
      <c r="W757" s="41" t="s">
        <v>29</v>
      </c>
      <c r="X757" s="41" t="s">
        <v>30</v>
      </c>
      <c r="Y757" s="41" t="s">
        <v>31</v>
      </c>
      <c r="Z757" s="41" t="s">
        <v>7290</v>
      </c>
      <c r="AA757" s="41" t="s">
        <v>32</v>
      </c>
      <c r="AB757" s="41" t="s">
        <v>32</v>
      </c>
      <c r="AC757" s="41" t="s">
        <v>32</v>
      </c>
      <c r="AD757" s="41" t="s">
        <v>189</v>
      </c>
      <c r="AE757" s="41"/>
      <c r="AF757" s="41"/>
      <c r="AG757" s="41" t="s">
        <v>190</v>
      </c>
      <c r="AH757" s="41"/>
      <c r="AI757" s="43"/>
      <c r="AJ757" s="41"/>
      <c r="AK757" s="43"/>
      <c r="AL757" s="41"/>
      <c r="AM757" s="41" t="s">
        <v>35</v>
      </c>
      <c r="AN757" s="41" t="s">
        <v>35</v>
      </c>
      <c r="AO757" s="41" t="s">
        <v>573</v>
      </c>
      <c r="AP757" s="41" t="s">
        <v>1029</v>
      </c>
      <c r="AQ757" s="41"/>
      <c r="AR757" s="41" t="s">
        <v>111</v>
      </c>
      <c r="AS757" s="41" t="s">
        <v>3767</v>
      </c>
      <c r="AT757" s="41" t="s">
        <v>1029</v>
      </c>
      <c r="AU757" s="40" t="s">
        <v>574</v>
      </c>
      <c r="AV757" s="40" t="s">
        <v>486</v>
      </c>
      <c r="AW757" s="40" t="s">
        <v>575</v>
      </c>
      <c r="AX757" s="40" t="s">
        <v>3768</v>
      </c>
    </row>
    <row r="758" spans="1:50" x14ac:dyDescent="0.2">
      <c r="A758" s="40" t="s">
        <v>3770</v>
      </c>
      <c r="B758" s="40" t="s">
        <v>562</v>
      </c>
      <c r="C758" s="40" t="s">
        <v>576</v>
      </c>
      <c r="D758" s="40" t="s">
        <v>187</v>
      </c>
      <c r="E758" s="48">
        <v>312390</v>
      </c>
      <c r="F758" s="48">
        <v>0</v>
      </c>
      <c r="G758" s="49">
        <v>312390</v>
      </c>
      <c r="H758" s="41" t="s">
        <v>558</v>
      </c>
      <c r="I758" s="41" t="s">
        <v>188</v>
      </c>
      <c r="J758" s="42" t="s">
        <v>150</v>
      </c>
      <c r="K758" s="40" t="s">
        <v>2188</v>
      </c>
      <c r="L758" s="40" t="s">
        <v>2189</v>
      </c>
      <c r="M758" s="40" t="s">
        <v>140</v>
      </c>
      <c r="N758" s="40" t="s">
        <v>141</v>
      </c>
      <c r="O758" s="40" t="s">
        <v>2190</v>
      </c>
      <c r="P758" s="40" t="s">
        <v>143</v>
      </c>
      <c r="Q758" s="40" t="s">
        <v>148</v>
      </c>
      <c r="R758" s="40" t="s">
        <v>149</v>
      </c>
      <c r="S758" s="40" t="s">
        <v>1203</v>
      </c>
      <c r="T758" s="40" t="s">
        <v>1204</v>
      </c>
      <c r="U758" s="40" t="s">
        <v>27</v>
      </c>
      <c r="V758" s="40" t="s">
        <v>28</v>
      </c>
      <c r="W758" s="41" t="s">
        <v>29</v>
      </c>
      <c r="X758" s="41" t="s">
        <v>30</v>
      </c>
      <c r="Y758" s="41" t="s">
        <v>31</v>
      </c>
      <c r="Z758" s="41" t="s">
        <v>7310</v>
      </c>
      <c r="AA758" s="41" t="s">
        <v>32</v>
      </c>
      <c r="AB758" s="41" t="s">
        <v>32</v>
      </c>
      <c r="AC758" s="41" t="s">
        <v>32</v>
      </c>
      <c r="AD758" s="41" t="s">
        <v>189</v>
      </c>
      <c r="AE758" s="41"/>
      <c r="AF758" s="41"/>
      <c r="AG758" s="41" t="s">
        <v>190</v>
      </c>
      <c r="AH758" s="41"/>
      <c r="AI758" s="43"/>
      <c r="AJ758" s="41"/>
      <c r="AK758" s="43"/>
      <c r="AL758" s="41"/>
      <c r="AM758" s="41" t="s">
        <v>35</v>
      </c>
      <c r="AN758" s="41" t="s">
        <v>35</v>
      </c>
      <c r="AO758" s="41" t="s">
        <v>577</v>
      </c>
      <c r="AP758" s="41" t="s">
        <v>1029</v>
      </c>
      <c r="AQ758" s="41"/>
      <c r="AR758" s="41" t="s">
        <v>112</v>
      </c>
      <c r="AS758" s="41" t="s">
        <v>3770</v>
      </c>
      <c r="AT758" s="41" t="s">
        <v>1029</v>
      </c>
      <c r="AU758" s="40" t="s">
        <v>574</v>
      </c>
      <c r="AV758" s="40" t="s">
        <v>486</v>
      </c>
      <c r="AW758" s="40" t="s">
        <v>578</v>
      </c>
      <c r="AX758" s="40" t="s">
        <v>3771</v>
      </c>
    </row>
    <row r="759" spans="1:50" x14ac:dyDescent="0.2">
      <c r="A759" s="40" t="s">
        <v>3773</v>
      </c>
      <c r="B759" s="40" t="s">
        <v>562</v>
      </c>
      <c r="C759" s="40" t="s">
        <v>4747</v>
      </c>
      <c r="D759" s="40" t="s">
        <v>187</v>
      </c>
      <c r="E759" s="48">
        <v>468585</v>
      </c>
      <c r="F759" s="48">
        <v>0</v>
      </c>
      <c r="G759" s="49">
        <v>468585</v>
      </c>
      <c r="H759" s="41" t="s">
        <v>558</v>
      </c>
      <c r="I759" s="41" t="s">
        <v>188</v>
      </c>
      <c r="J759" s="42" t="s">
        <v>150</v>
      </c>
      <c r="K759" s="40" t="s">
        <v>1889</v>
      </c>
      <c r="L759" s="40" t="s">
        <v>1890</v>
      </c>
      <c r="M759" s="40" t="s">
        <v>140</v>
      </c>
      <c r="N759" s="40" t="s">
        <v>141</v>
      </c>
      <c r="O759" s="40" t="s">
        <v>1891</v>
      </c>
      <c r="P759" s="40" t="s">
        <v>143</v>
      </c>
      <c r="Q759" s="40" t="s">
        <v>151</v>
      </c>
      <c r="R759" s="40" t="s">
        <v>152</v>
      </c>
      <c r="S759" s="40" t="s">
        <v>1203</v>
      </c>
      <c r="T759" s="40" t="s">
        <v>1204</v>
      </c>
      <c r="U759" s="40" t="s">
        <v>27</v>
      </c>
      <c r="V759" s="40" t="s">
        <v>28</v>
      </c>
      <c r="W759" s="41" t="s">
        <v>29</v>
      </c>
      <c r="X759" s="41" t="s">
        <v>30</v>
      </c>
      <c r="Y759" s="41" t="s">
        <v>31</v>
      </c>
      <c r="Z759" s="41" t="s">
        <v>7303</v>
      </c>
      <c r="AA759" s="41" t="s">
        <v>32</v>
      </c>
      <c r="AB759" s="41" t="s">
        <v>32</v>
      </c>
      <c r="AC759" s="41" t="s">
        <v>32</v>
      </c>
      <c r="AD759" s="41" t="s">
        <v>189</v>
      </c>
      <c r="AE759" s="41"/>
      <c r="AF759" s="41"/>
      <c r="AG759" s="41" t="s">
        <v>190</v>
      </c>
      <c r="AH759" s="41"/>
      <c r="AI759" s="43"/>
      <c r="AJ759" s="41"/>
      <c r="AK759" s="43"/>
      <c r="AL759" s="41"/>
      <c r="AM759" s="41" t="s">
        <v>35</v>
      </c>
      <c r="AN759" s="41" t="s">
        <v>35</v>
      </c>
      <c r="AO759" s="41" t="s">
        <v>579</v>
      </c>
      <c r="AP759" s="41" t="s">
        <v>1029</v>
      </c>
      <c r="AQ759" s="41"/>
      <c r="AR759" s="41" t="s">
        <v>113</v>
      </c>
      <c r="AS759" s="41" t="s">
        <v>3773</v>
      </c>
      <c r="AT759" s="41" t="s">
        <v>1029</v>
      </c>
      <c r="AU759" s="40" t="s">
        <v>574</v>
      </c>
      <c r="AV759" s="40" t="s">
        <v>486</v>
      </c>
      <c r="AW759" s="40" t="s">
        <v>580</v>
      </c>
      <c r="AX759" s="40" t="s">
        <v>3774</v>
      </c>
    </row>
    <row r="760" spans="1:50" x14ac:dyDescent="0.2">
      <c r="A760" s="40" t="s">
        <v>3776</v>
      </c>
      <c r="B760" s="40" t="s">
        <v>562</v>
      </c>
      <c r="C760" s="40" t="s">
        <v>581</v>
      </c>
      <c r="D760" s="40" t="s">
        <v>187</v>
      </c>
      <c r="E760" s="48">
        <v>624780</v>
      </c>
      <c r="F760" s="48">
        <v>0</v>
      </c>
      <c r="G760" s="49">
        <v>624780</v>
      </c>
      <c r="H760" s="41" t="s">
        <v>558</v>
      </c>
      <c r="I760" s="41" t="s">
        <v>188</v>
      </c>
      <c r="J760" s="42" t="s">
        <v>150</v>
      </c>
      <c r="K760" s="40" t="s">
        <v>1861</v>
      </c>
      <c r="L760" s="40" t="s">
        <v>1862</v>
      </c>
      <c r="M760" s="40" t="s">
        <v>140</v>
      </c>
      <c r="N760" s="40" t="s">
        <v>141</v>
      </c>
      <c r="O760" s="40" t="s">
        <v>1863</v>
      </c>
      <c r="P760" s="40" t="s">
        <v>12802</v>
      </c>
      <c r="Q760" s="40" t="s">
        <v>914</v>
      </c>
      <c r="R760" s="40" t="s">
        <v>161</v>
      </c>
      <c r="S760" s="40" t="s">
        <v>1203</v>
      </c>
      <c r="T760" s="40" t="s">
        <v>1204</v>
      </c>
      <c r="U760" s="40" t="s">
        <v>27</v>
      </c>
      <c r="V760" s="40" t="s">
        <v>28</v>
      </c>
      <c r="W760" s="41" t="s">
        <v>29</v>
      </c>
      <c r="X760" s="41" t="s">
        <v>30</v>
      </c>
      <c r="Y760" s="41" t="s">
        <v>31</v>
      </c>
      <c r="Z760" s="41" t="s">
        <v>7285</v>
      </c>
      <c r="AA760" s="41" t="s">
        <v>32</v>
      </c>
      <c r="AB760" s="41" t="s">
        <v>32</v>
      </c>
      <c r="AC760" s="41" t="s">
        <v>32</v>
      </c>
      <c r="AD760" s="41" t="s">
        <v>189</v>
      </c>
      <c r="AE760" s="41"/>
      <c r="AF760" s="41"/>
      <c r="AG760" s="41" t="s">
        <v>190</v>
      </c>
      <c r="AH760" s="41"/>
      <c r="AI760" s="43"/>
      <c r="AJ760" s="41"/>
      <c r="AK760" s="43"/>
      <c r="AL760" s="41"/>
      <c r="AM760" s="41" t="s">
        <v>35</v>
      </c>
      <c r="AN760" s="41" t="s">
        <v>35</v>
      </c>
      <c r="AO760" s="41" t="s">
        <v>582</v>
      </c>
      <c r="AP760" s="41" t="s">
        <v>1029</v>
      </c>
      <c r="AQ760" s="41"/>
      <c r="AR760" s="41" t="s">
        <v>114</v>
      </c>
      <c r="AS760" s="41" t="s">
        <v>3776</v>
      </c>
      <c r="AT760" s="41" t="s">
        <v>1029</v>
      </c>
      <c r="AU760" s="40" t="s">
        <v>574</v>
      </c>
      <c r="AV760" s="40" t="s">
        <v>486</v>
      </c>
      <c r="AW760" s="40" t="s">
        <v>3777</v>
      </c>
      <c r="AX760" s="40" t="s">
        <v>3778</v>
      </c>
    </row>
    <row r="761" spans="1:50" x14ac:dyDescent="0.2">
      <c r="A761" s="40" t="s">
        <v>3783</v>
      </c>
      <c r="B761" s="40" t="s">
        <v>562</v>
      </c>
      <c r="C761" s="40" t="s">
        <v>4748</v>
      </c>
      <c r="D761" s="40" t="s">
        <v>187</v>
      </c>
      <c r="E761" s="48">
        <v>232058</v>
      </c>
      <c r="F761" s="48">
        <v>0</v>
      </c>
      <c r="G761" s="49">
        <v>232058</v>
      </c>
      <c r="H761" s="41" t="s">
        <v>558</v>
      </c>
      <c r="I761" s="41" t="s">
        <v>188</v>
      </c>
      <c r="J761" s="42" t="s">
        <v>150</v>
      </c>
      <c r="K761" s="40" t="s">
        <v>3780</v>
      </c>
      <c r="L761" s="40" t="s">
        <v>3781</v>
      </c>
      <c r="M761" s="40" t="s">
        <v>140</v>
      </c>
      <c r="N761" s="40" t="s">
        <v>141</v>
      </c>
      <c r="O761" s="40" t="s">
        <v>3782</v>
      </c>
      <c r="P761" s="40" t="s">
        <v>143</v>
      </c>
      <c r="Q761" s="40" t="s">
        <v>151</v>
      </c>
      <c r="R761" s="40" t="s">
        <v>152</v>
      </c>
      <c r="S761" s="40" t="s">
        <v>1203</v>
      </c>
      <c r="T761" s="40" t="s">
        <v>1204</v>
      </c>
      <c r="U761" s="40" t="s">
        <v>27</v>
      </c>
      <c r="V761" s="40" t="s">
        <v>28</v>
      </c>
      <c r="W761" s="41" t="s">
        <v>29</v>
      </c>
      <c r="X761" s="41" t="s">
        <v>30</v>
      </c>
      <c r="Y761" s="41" t="s">
        <v>31</v>
      </c>
      <c r="Z761" s="41" t="s">
        <v>7452</v>
      </c>
      <c r="AA761" s="41" t="s">
        <v>32</v>
      </c>
      <c r="AB761" s="41" t="s">
        <v>32</v>
      </c>
      <c r="AC761" s="41" t="s">
        <v>32</v>
      </c>
      <c r="AD761" s="41" t="s">
        <v>189</v>
      </c>
      <c r="AE761" s="41"/>
      <c r="AF761" s="41"/>
      <c r="AG761" s="41" t="s">
        <v>190</v>
      </c>
      <c r="AH761" s="41"/>
      <c r="AI761" s="43"/>
      <c r="AJ761" s="41"/>
      <c r="AK761" s="43"/>
      <c r="AL761" s="41"/>
      <c r="AM761" s="41" t="s">
        <v>35</v>
      </c>
      <c r="AN761" s="41" t="s">
        <v>35</v>
      </c>
      <c r="AO761" s="41" t="s">
        <v>583</v>
      </c>
      <c r="AP761" s="41" t="s">
        <v>1029</v>
      </c>
      <c r="AQ761" s="41"/>
      <c r="AR761" s="41" t="s">
        <v>115</v>
      </c>
      <c r="AS761" s="41" t="s">
        <v>3783</v>
      </c>
      <c r="AT761" s="41" t="s">
        <v>1029</v>
      </c>
      <c r="AU761" s="40" t="s">
        <v>574</v>
      </c>
      <c r="AV761" s="40" t="s">
        <v>486</v>
      </c>
      <c r="AW761" s="40" t="s">
        <v>584</v>
      </c>
      <c r="AX761" s="40" t="s">
        <v>3784</v>
      </c>
    </row>
    <row r="762" spans="1:50" x14ac:dyDescent="0.2">
      <c r="A762" s="40" t="s">
        <v>3786</v>
      </c>
      <c r="B762" s="40" t="s">
        <v>562</v>
      </c>
      <c r="C762" s="40" t="s">
        <v>4749</v>
      </c>
      <c r="D762" s="40" t="s">
        <v>187</v>
      </c>
      <c r="E762" s="48">
        <v>166195</v>
      </c>
      <c r="F762" s="48">
        <v>0</v>
      </c>
      <c r="G762" s="49">
        <v>166195</v>
      </c>
      <c r="H762" s="41" t="s">
        <v>558</v>
      </c>
      <c r="I762" s="41" t="s">
        <v>188</v>
      </c>
      <c r="J762" s="42" t="s">
        <v>150</v>
      </c>
      <c r="K762" s="40" t="s">
        <v>2062</v>
      </c>
      <c r="L762" s="40" t="s">
        <v>2063</v>
      </c>
      <c r="M762" s="40" t="s">
        <v>140</v>
      </c>
      <c r="N762" s="40" t="s">
        <v>141</v>
      </c>
      <c r="O762" s="40" t="s">
        <v>2064</v>
      </c>
      <c r="P762" s="40" t="s">
        <v>143</v>
      </c>
      <c r="Q762" s="40" t="s">
        <v>148</v>
      </c>
      <c r="R762" s="40" t="s">
        <v>149</v>
      </c>
      <c r="S762" s="40" t="s">
        <v>1203</v>
      </c>
      <c r="T762" s="40" t="s">
        <v>1204</v>
      </c>
      <c r="U762" s="40" t="s">
        <v>27</v>
      </c>
      <c r="V762" s="40" t="s">
        <v>28</v>
      </c>
      <c r="W762" s="41" t="s">
        <v>29</v>
      </c>
      <c r="X762" s="41" t="s">
        <v>30</v>
      </c>
      <c r="Y762" s="41" t="s">
        <v>31</v>
      </c>
      <c r="Z762" s="41" t="s">
        <v>7453</v>
      </c>
      <c r="AA762" s="41" t="s">
        <v>32</v>
      </c>
      <c r="AB762" s="41" t="s">
        <v>32</v>
      </c>
      <c r="AC762" s="41" t="s">
        <v>32</v>
      </c>
      <c r="AD762" s="41" t="s">
        <v>189</v>
      </c>
      <c r="AE762" s="41"/>
      <c r="AF762" s="41"/>
      <c r="AG762" s="41" t="s">
        <v>190</v>
      </c>
      <c r="AH762" s="41"/>
      <c r="AI762" s="43"/>
      <c r="AJ762" s="41"/>
      <c r="AK762" s="43"/>
      <c r="AL762" s="41"/>
      <c r="AM762" s="41" t="s">
        <v>35</v>
      </c>
      <c r="AN762" s="41" t="s">
        <v>35</v>
      </c>
      <c r="AO762" s="41" t="s">
        <v>585</v>
      </c>
      <c r="AP762" s="41" t="s">
        <v>1029</v>
      </c>
      <c r="AQ762" s="41"/>
      <c r="AR762" s="41" t="s">
        <v>116</v>
      </c>
      <c r="AS762" s="41" t="s">
        <v>3786</v>
      </c>
      <c r="AT762" s="41" t="s">
        <v>1029</v>
      </c>
      <c r="AU762" s="40" t="s">
        <v>574</v>
      </c>
      <c r="AV762" s="40" t="s">
        <v>486</v>
      </c>
      <c r="AW762" s="40" t="s">
        <v>586</v>
      </c>
      <c r="AX762" s="40" t="s">
        <v>3787</v>
      </c>
    </row>
    <row r="763" spans="1:50" x14ac:dyDescent="0.2">
      <c r="A763" s="40" t="s">
        <v>3789</v>
      </c>
      <c r="B763" s="40" t="s">
        <v>562</v>
      </c>
      <c r="C763" s="40" t="s">
        <v>4750</v>
      </c>
      <c r="D763" s="40" t="s">
        <v>187</v>
      </c>
      <c r="E763" s="48">
        <v>528207</v>
      </c>
      <c r="F763" s="48">
        <v>0</v>
      </c>
      <c r="G763" s="49">
        <v>528207</v>
      </c>
      <c r="H763" s="41" t="s">
        <v>558</v>
      </c>
      <c r="I763" s="41" t="s">
        <v>188</v>
      </c>
      <c r="J763" s="42" t="s">
        <v>150</v>
      </c>
      <c r="K763" s="40" t="s">
        <v>3260</v>
      </c>
      <c r="L763" s="40" t="s">
        <v>3261</v>
      </c>
      <c r="M763" s="40" t="s">
        <v>140</v>
      </c>
      <c r="N763" s="40" t="s">
        <v>141</v>
      </c>
      <c r="O763" s="40" t="s">
        <v>3262</v>
      </c>
      <c r="P763" s="40" t="s">
        <v>143</v>
      </c>
      <c r="Q763" s="40" t="s">
        <v>157</v>
      </c>
      <c r="R763" s="40" t="s">
        <v>158</v>
      </c>
      <c r="S763" s="40" t="s">
        <v>1203</v>
      </c>
      <c r="T763" s="40" t="s">
        <v>1204</v>
      </c>
      <c r="U763" s="40" t="s">
        <v>27</v>
      </c>
      <c r="V763" s="40" t="s">
        <v>28</v>
      </c>
      <c r="W763" s="41" t="s">
        <v>29</v>
      </c>
      <c r="X763" s="41" t="s">
        <v>30</v>
      </c>
      <c r="Y763" s="41" t="s">
        <v>31</v>
      </c>
      <c r="Z763" s="41" t="s">
        <v>7454</v>
      </c>
      <c r="AA763" s="41" t="s">
        <v>32</v>
      </c>
      <c r="AB763" s="41" t="s">
        <v>32</v>
      </c>
      <c r="AC763" s="41" t="s">
        <v>32</v>
      </c>
      <c r="AD763" s="41" t="s">
        <v>189</v>
      </c>
      <c r="AE763" s="41"/>
      <c r="AF763" s="41"/>
      <c r="AG763" s="41" t="s">
        <v>190</v>
      </c>
      <c r="AH763" s="41"/>
      <c r="AI763" s="43"/>
      <c r="AJ763" s="41"/>
      <c r="AK763" s="43"/>
      <c r="AL763" s="41"/>
      <c r="AM763" s="41" t="s">
        <v>35</v>
      </c>
      <c r="AN763" s="41" t="s">
        <v>35</v>
      </c>
      <c r="AO763" s="41" t="s">
        <v>587</v>
      </c>
      <c r="AP763" s="41" t="s">
        <v>1029</v>
      </c>
      <c r="AQ763" s="41"/>
      <c r="AR763" s="41" t="s">
        <v>117</v>
      </c>
      <c r="AS763" s="41" t="s">
        <v>3789</v>
      </c>
      <c r="AT763" s="41" t="s">
        <v>1029</v>
      </c>
      <c r="AU763" s="40" t="s">
        <v>574</v>
      </c>
      <c r="AV763" s="40" t="s">
        <v>486</v>
      </c>
      <c r="AW763" s="40" t="s">
        <v>588</v>
      </c>
      <c r="AX763" s="40" t="s">
        <v>3790</v>
      </c>
    </row>
    <row r="764" spans="1:50" x14ac:dyDescent="0.2">
      <c r="A764" s="40" t="s">
        <v>3792</v>
      </c>
      <c r="B764" s="40" t="s">
        <v>562</v>
      </c>
      <c r="C764" s="40" t="s">
        <v>4751</v>
      </c>
      <c r="D764" s="40" t="s">
        <v>187</v>
      </c>
      <c r="E764" s="48">
        <v>668651</v>
      </c>
      <c r="F764" s="48">
        <v>0</v>
      </c>
      <c r="G764" s="49">
        <v>668651</v>
      </c>
      <c r="H764" s="41" t="s">
        <v>558</v>
      </c>
      <c r="I764" s="41" t="s">
        <v>188</v>
      </c>
      <c r="J764" s="42" t="s">
        <v>150</v>
      </c>
      <c r="K764" s="40" t="s">
        <v>3251</v>
      </c>
      <c r="L764" s="40" t="s">
        <v>3252</v>
      </c>
      <c r="M764" s="40" t="s">
        <v>140</v>
      </c>
      <c r="N764" s="40" t="s">
        <v>141</v>
      </c>
      <c r="O764" s="40" t="s">
        <v>3253</v>
      </c>
      <c r="P764" s="40" t="s">
        <v>143</v>
      </c>
      <c r="Q764" s="40" t="s">
        <v>151</v>
      </c>
      <c r="R764" s="40" t="s">
        <v>152</v>
      </c>
      <c r="S764" s="40" t="s">
        <v>1203</v>
      </c>
      <c r="T764" s="40" t="s">
        <v>1204</v>
      </c>
      <c r="U764" s="40" t="s">
        <v>27</v>
      </c>
      <c r="V764" s="40" t="s">
        <v>28</v>
      </c>
      <c r="W764" s="41" t="s">
        <v>29</v>
      </c>
      <c r="X764" s="41" t="s">
        <v>30</v>
      </c>
      <c r="Y764" s="41" t="s">
        <v>31</v>
      </c>
      <c r="Z764" s="41" t="s">
        <v>7455</v>
      </c>
      <c r="AA764" s="41" t="s">
        <v>32</v>
      </c>
      <c r="AB764" s="41" t="s">
        <v>32</v>
      </c>
      <c r="AC764" s="41" t="s">
        <v>32</v>
      </c>
      <c r="AD764" s="41" t="s">
        <v>189</v>
      </c>
      <c r="AE764" s="41"/>
      <c r="AF764" s="41"/>
      <c r="AG764" s="41" t="s">
        <v>190</v>
      </c>
      <c r="AH764" s="41"/>
      <c r="AI764" s="43"/>
      <c r="AJ764" s="41"/>
      <c r="AK764" s="43"/>
      <c r="AL764" s="41"/>
      <c r="AM764" s="41" t="s">
        <v>35</v>
      </c>
      <c r="AN764" s="41" t="s">
        <v>35</v>
      </c>
      <c r="AO764" s="41" t="s">
        <v>589</v>
      </c>
      <c r="AP764" s="41" t="s">
        <v>1029</v>
      </c>
      <c r="AQ764" s="41"/>
      <c r="AR764" s="41" t="s">
        <v>118</v>
      </c>
      <c r="AS764" s="41" t="s">
        <v>3792</v>
      </c>
      <c r="AT764" s="41" t="s">
        <v>1029</v>
      </c>
      <c r="AU764" s="40" t="s">
        <v>574</v>
      </c>
      <c r="AV764" s="40" t="s">
        <v>486</v>
      </c>
      <c r="AW764" s="40" t="s">
        <v>590</v>
      </c>
      <c r="AX764" s="40" t="s">
        <v>3793</v>
      </c>
    </row>
    <row r="765" spans="1:50" x14ac:dyDescent="0.2">
      <c r="A765" s="40" t="s">
        <v>3798</v>
      </c>
      <c r="B765" s="40" t="s">
        <v>562</v>
      </c>
      <c r="C765" s="40" t="s">
        <v>4752</v>
      </c>
      <c r="D765" s="40" t="s">
        <v>187</v>
      </c>
      <c r="E765" s="48">
        <v>199914</v>
      </c>
      <c r="F765" s="48">
        <v>0</v>
      </c>
      <c r="G765" s="49">
        <v>199914</v>
      </c>
      <c r="H765" s="41" t="s">
        <v>558</v>
      </c>
      <c r="I765" s="41" t="s">
        <v>188</v>
      </c>
      <c r="J765" s="42" t="s">
        <v>150</v>
      </c>
      <c r="K765" s="40" t="s">
        <v>3795</v>
      </c>
      <c r="L765" s="40" t="s">
        <v>3796</v>
      </c>
      <c r="M765" s="40" t="s">
        <v>140</v>
      </c>
      <c r="N765" s="40" t="s">
        <v>141</v>
      </c>
      <c r="O765" s="40" t="s">
        <v>3797</v>
      </c>
      <c r="P765" s="40" t="s">
        <v>143</v>
      </c>
      <c r="Q765" s="40" t="s">
        <v>270</v>
      </c>
      <c r="R765" s="40" t="s">
        <v>271</v>
      </c>
      <c r="S765" s="40" t="s">
        <v>1218</v>
      </c>
      <c r="T765" s="40" t="s">
        <v>1219</v>
      </c>
      <c r="U765" s="40" t="s">
        <v>27</v>
      </c>
      <c r="V765" s="40" t="s">
        <v>28</v>
      </c>
      <c r="W765" s="41" t="s">
        <v>29</v>
      </c>
      <c r="X765" s="41" t="s">
        <v>30</v>
      </c>
      <c r="Y765" s="41" t="s">
        <v>31</v>
      </c>
      <c r="Z765" s="41" t="s">
        <v>7456</v>
      </c>
      <c r="AA765" s="41" t="s">
        <v>32</v>
      </c>
      <c r="AB765" s="41" t="s">
        <v>32</v>
      </c>
      <c r="AC765" s="41" t="s">
        <v>32</v>
      </c>
      <c r="AD765" s="41" t="s">
        <v>189</v>
      </c>
      <c r="AE765" s="41"/>
      <c r="AF765" s="41"/>
      <c r="AG765" s="41" t="s">
        <v>190</v>
      </c>
      <c r="AH765" s="41"/>
      <c r="AI765" s="43"/>
      <c r="AJ765" s="41"/>
      <c r="AK765" s="43"/>
      <c r="AL765" s="41"/>
      <c r="AM765" s="41" t="s">
        <v>54</v>
      </c>
      <c r="AN765" s="41" t="s">
        <v>54</v>
      </c>
      <c r="AO765" s="41" t="s">
        <v>591</v>
      </c>
      <c r="AP765" s="41" t="s">
        <v>1029</v>
      </c>
      <c r="AQ765" s="41"/>
      <c r="AR765" s="41" t="s">
        <v>119</v>
      </c>
      <c r="AS765" s="41" t="s">
        <v>3798</v>
      </c>
      <c r="AT765" s="41" t="s">
        <v>1029</v>
      </c>
      <c r="AU765" s="40" t="s">
        <v>574</v>
      </c>
      <c r="AV765" s="40" t="s">
        <v>486</v>
      </c>
      <c r="AW765" s="40" t="s">
        <v>592</v>
      </c>
      <c r="AX765" s="40" t="s">
        <v>3799</v>
      </c>
    </row>
    <row r="766" spans="1:50" x14ac:dyDescent="0.2">
      <c r="A766" s="40" t="s">
        <v>3801</v>
      </c>
      <c r="B766" s="40" t="s">
        <v>562</v>
      </c>
      <c r="C766" s="40" t="s">
        <v>4753</v>
      </c>
      <c r="D766" s="40" t="s">
        <v>187</v>
      </c>
      <c r="E766" s="48">
        <v>139896</v>
      </c>
      <c r="F766" s="48">
        <v>0</v>
      </c>
      <c r="G766" s="49">
        <v>139896</v>
      </c>
      <c r="H766" s="41" t="s">
        <v>558</v>
      </c>
      <c r="I766" s="41" t="s">
        <v>188</v>
      </c>
      <c r="J766" s="42" t="s">
        <v>150</v>
      </c>
      <c r="K766" s="40" t="s">
        <v>903</v>
      </c>
      <c r="L766" s="40" t="s">
        <v>593</v>
      </c>
      <c r="M766" s="40" t="s">
        <v>140</v>
      </c>
      <c r="N766" s="40" t="s">
        <v>141</v>
      </c>
      <c r="O766" s="40" t="s">
        <v>594</v>
      </c>
      <c r="P766" s="40" t="s">
        <v>143</v>
      </c>
      <c r="Q766" s="40" t="s">
        <v>148</v>
      </c>
      <c r="R766" s="40" t="s">
        <v>149</v>
      </c>
      <c r="S766" s="40" t="s">
        <v>1218</v>
      </c>
      <c r="T766" s="40" t="s">
        <v>1219</v>
      </c>
      <c r="U766" s="40" t="s">
        <v>41</v>
      </c>
      <c r="V766" s="40" t="s">
        <v>42</v>
      </c>
      <c r="W766" s="41" t="s">
        <v>29</v>
      </c>
      <c r="X766" s="41" t="s">
        <v>30</v>
      </c>
      <c r="Y766" s="41" t="s">
        <v>31</v>
      </c>
      <c r="Z766" s="41" t="s">
        <v>7457</v>
      </c>
      <c r="AA766" s="41" t="s">
        <v>32</v>
      </c>
      <c r="AB766" s="41" t="s">
        <v>32</v>
      </c>
      <c r="AC766" s="41" t="s">
        <v>32</v>
      </c>
      <c r="AD766" s="41" t="s">
        <v>189</v>
      </c>
      <c r="AE766" s="41"/>
      <c r="AF766" s="41"/>
      <c r="AG766" s="41" t="s">
        <v>190</v>
      </c>
      <c r="AH766" s="41"/>
      <c r="AI766" s="43"/>
      <c r="AJ766" s="41"/>
      <c r="AK766" s="43"/>
      <c r="AL766" s="41"/>
      <c r="AM766" s="41" t="s">
        <v>40</v>
      </c>
      <c r="AN766" s="41" t="s">
        <v>40</v>
      </c>
      <c r="AO766" s="41" t="s">
        <v>595</v>
      </c>
      <c r="AP766" s="41" t="s">
        <v>1029</v>
      </c>
      <c r="AQ766" s="41"/>
      <c r="AR766" s="41" t="s">
        <v>263</v>
      </c>
      <c r="AS766" s="41" t="s">
        <v>3801</v>
      </c>
      <c r="AT766" s="41" t="s">
        <v>1029</v>
      </c>
      <c r="AU766" s="40" t="s">
        <v>574</v>
      </c>
      <c r="AV766" s="40" t="s">
        <v>486</v>
      </c>
      <c r="AW766" s="40" t="s">
        <v>596</v>
      </c>
      <c r="AX766" s="40" t="s">
        <v>3802</v>
      </c>
    </row>
    <row r="767" spans="1:50" x14ac:dyDescent="0.2">
      <c r="A767" s="40" t="s">
        <v>3804</v>
      </c>
      <c r="B767" s="40" t="s">
        <v>597</v>
      </c>
      <c r="C767" s="40" t="s">
        <v>4754</v>
      </c>
      <c r="D767" s="40" t="s">
        <v>187</v>
      </c>
      <c r="E767" s="48">
        <v>668651</v>
      </c>
      <c r="F767" s="48">
        <v>0</v>
      </c>
      <c r="G767" s="49">
        <v>668651</v>
      </c>
      <c r="H767" s="41" t="s">
        <v>558</v>
      </c>
      <c r="I767" s="41" t="s">
        <v>188</v>
      </c>
      <c r="J767" s="42" t="s">
        <v>150</v>
      </c>
      <c r="K767" s="40" t="s">
        <v>3339</v>
      </c>
      <c r="L767" s="40" t="s">
        <v>3340</v>
      </c>
      <c r="M767" s="40" t="s">
        <v>140</v>
      </c>
      <c r="N767" s="40" t="s">
        <v>141</v>
      </c>
      <c r="O767" s="40" t="s">
        <v>3341</v>
      </c>
      <c r="P767" s="40" t="s">
        <v>143</v>
      </c>
      <c r="Q767" s="40" t="s">
        <v>148</v>
      </c>
      <c r="R767" s="40" t="s">
        <v>149</v>
      </c>
      <c r="S767" s="40" t="s">
        <v>1203</v>
      </c>
      <c r="T767" s="40" t="s">
        <v>1204</v>
      </c>
      <c r="U767" s="40" t="s">
        <v>27</v>
      </c>
      <c r="V767" s="40" t="s">
        <v>28</v>
      </c>
      <c r="W767" s="41" t="s">
        <v>29</v>
      </c>
      <c r="X767" s="41" t="s">
        <v>30</v>
      </c>
      <c r="Y767" s="41" t="s">
        <v>31</v>
      </c>
      <c r="Z767" s="41" t="s">
        <v>7455</v>
      </c>
      <c r="AA767" s="41" t="s">
        <v>32</v>
      </c>
      <c r="AB767" s="41" t="s">
        <v>32</v>
      </c>
      <c r="AC767" s="41" t="s">
        <v>32</v>
      </c>
      <c r="AD767" s="41" t="s">
        <v>189</v>
      </c>
      <c r="AE767" s="41"/>
      <c r="AF767" s="41"/>
      <c r="AG767" s="41" t="s">
        <v>190</v>
      </c>
      <c r="AH767" s="41"/>
      <c r="AI767" s="43"/>
      <c r="AJ767" s="41"/>
      <c r="AK767" s="43"/>
      <c r="AL767" s="41" t="s">
        <v>4755</v>
      </c>
      <c r="AM767" s="41" t="s">
        <v>35</v>
      </c>
      <c r="AN767" s="41" t="s">
        <v>35</v>
      </c>
      <c r="AO767" s="41" t="s">
        <v>598</v>
      </c>
      <c r="AP767" s="41" t="s">
        <v>87</v>
      </c>
      <c r="AQ767" s="41" t="s">
        <v>597</v>
      </c>
      <c r="AR767" s="41" t="s">
        <v>281</v>
      </c>
      <c r="AS767" s="41" t="s">
        <v>3804</v>
      </c>
      <c r="AT767" s="41" t="s">
        <v>1029</v>
      </c>
      <c r="AU767" s="40" t="s">
        <v>562</v>
      </c>
      <c r="AV767" s="40" t="s">
        <v>486</v>
      </c>
      <c r="AW767" s="40" t="s">
        <v>599</v>
      </c>
      <c r="AX767" s="40" t="s">
        <v>3805</v>
      </c>
    </row>
    <row r="768" spans="1:50" x14ac:dyDescent="0.2">
      <c r="A768" s="40" t="s">
        <v>3537</v>
      </c>
      <c r="B768" s="40" t="s">
        <v>597</v>
      </c>
      <c r="C768" s="40" t="s">
        <v>4756</v>
      </c>
      <c r="D768" s="40" t="s">
        <v>187</v>
      </c>
      <c r="E768" s="48">
        <v>26070</v>
      </c>
      <c r="F768" s="48">
        <v>0</v>
      </c>
      <c r="G768" s="49">
        <v>26070</v>
      </c>
      <c r="H768" s="41" t="s">
        <v>558</v>
      </c>
      <c r="I768" s="41" t="s">
        <v>188</v>
      </c>
      <c r="J768" s="42" t="s">
        <v>138</v>
      </c>
      <c r="K768" s="40" t="s">
        <v>902</v>
      </c>
      <c r="L768" s="40" t="s">
        <v>165</v>
      </c>
      <c r="M768" s="40" t="s">
        <v>140</v>
      </c>
      <c r="N768" s="40" t="s">
        <v>141</v>
      </c>
      <c r="O768" s="40" t="s">
        <v>166</v>
      </c>
      <c r="P768" s="40" t="s">
        <v>143</v>
      </c>
      <c r="Q768" s="40" t="s">
        <v>151</v>
      </c>
      <c r="R768" s="40" t="s">
        <v>152</v>
      </c>
      <c r="S768" s="40" t="s">
        <v>1218</v>
      </c>
      <c r="T768" s="40" t="s">
        <v>1219</v>
      </c>
      <c r="U768" s="40" t="s">
        <v>27</v>
      </c>
      <c r="V768" s="40" t="s">
        <v>28</v>
      </c>
      <c r="W768" s="41" t="s">
        <v>37</v>
      </c>
      <c r="X768" s="41" t="s">
        <v>38</v>
      </c>
      <c r="Y768" s="41" t="s">
        <v>31</v>
      </c>
      <c r="Z768" s="41" t="s">
        <v>7412</v>
      </c>
      <c r="AA768" s="41" t="s">
        <v>32</v>
      </c>
      <c r="AB768" s="41" t="s">
        <v>32</v>
      </c>
      <c r="AC768" s="41" t="s">
        <v>32</v>
      </c>
      <c r="AD768" s="41" t="s">
        <v>189</v>
      </c>
      <c r="AE768" s="41"/>
      <c r="AF768" s="41"/>
      <c r="AG768" s="41" t="s">
        <v>190</v>
      </c>
      <c r="AH768" s="41"/>
      <c r="AI768" s="43"/>
      <c r="AJ768" s="41"/>
      <c r="AK768" s="43"/>
      <c r="AL768" s="41" t="s">
        <v>4757</v>
      </c>
      <c r="AM768" s="41" t="s">
        <v>49</v>
      </c>
      <c r="AN768" s="41" t="s">
        <v>49</v>
      </c>
      <c r="AO768" s="41" t="s">
        <v>600</v>
      </c>
      <c r="AP768" s="41" t="s">
        <v>85</v>
      </c>
      <c r="AQ768" s="41" t="s">
        <v>597</v>
      </c>
      <c r="AR768" s="41" t="s">
        <v>279</v>
      </c>
      <c r="AS768" s="41" t="s">
        <v>3537</v>
      </c>
      <c r="AT768" s="41" t="s">
        <v>1029</v>
      </c>
      <c r="AU768" s="40" t="s">
        <v>560</v>
      </c>
      <c r="AV768" s="40" t="s">
        <v>146</v>
      </c>
      <c r="AW768" s="40" t="s">
        <v>3538</v>
      </c>
      <c r="AX768" s="40" t="s">
        <v>3539</v>
      </c>
    </row>
    <row r="769" spans="1:50" x14ac:dyDescent="0.2">
      <c r="A769" s="40" t="s">
        <v>3533</v>
      </c>
      <c r="B769" s="40" t="s">
        <v>597</v>
      </c>
      <c r="C769" s="40" t="s">
        <v>4758</v>
      </c>
      <c r="D769" s="40" t="s">
        <v>187</v>
      </c>
      <c r="E769" s="48">
        <v>244110</v>
      </c>
      <c r="F769" s="48">
        <v>0</v>
      </c>
      <c r="G769" s="49">
        <v>244110</v>
      </c>
      <c r="H769" s="41" t="s">
        <v>558</v>
      </c>
      <c r="I769" s="41" t="s">
        <v>188</v>
      </c>
      <c r="J769" s="42" t="s">
        <v>138</v>
      </c>
      <c r="K769" s="40" t="s">
        <v>902</v>
      </c>
      <c r="L769" s="40" t="s">
        <v>165</v>
      </c>
      <c r="M769" s="40" t="s">
        <v>140</v>
      </c>
      <c r="N769" s="40" t="s">
        <v>141</v>
      </c>
      <c r="O769" s="40" t="s">
        <v>166</v>
      </c>
      <c r="P769" s="40" t="s">
        <v>143</v>
      </c>
      <c r="Q769" s="40" t="s">
        <v>151</v>
      </c>
      <c r="R769" s="40" t="s">
        <v>152</v>
      </c>
      <c r="S769" s="40" t="s">
        <v>1218</v>
      </c>
      <c r="T769" s="40" t="s">
        <v>1219</v>
      </c>
      <c r="U769" s="40" t="s">
        <v>27</v>
      </c>
      <c r="V769" s="40" t="s">
        <v>28</v>
      </c>
      <c r="W769" s="41" t="s">
        <v>37</v>
      </c>
      <c r="X769" s="41" t="s">
        <v>38</v>
      </c>
      <c r="Y769" s="41" t="s">
        <v>31</v>
      </c>
      <c r="Z769" s="41" t="s">
        <v>7458</v>
      </c>
      <c r="AA769" s="41" t="s">
        <v>32</v>
      </c>
      <c r="AB769" s="41" t="s">
        <v>32</v>
      </c>
      <c r="AC769" s="41" t="s">
        <v>32</v>
      </c>
      <c r="AD769" s="41" t="s">
        <v>189</v>
      </c>
      <c r="AE769" s="41"/>
      <c r="AF769" s="41"/>
      <c r="AG769" s="41" t="s">
        <v>190</v>
      </c>
      <c r="AH769" s="41"/>
      <c r="AI769" s="43"/>
      <c r="AJ769" s="41"/>
      <c r="AK769" s="43"/>
      <c r="AL769" s="41" t="s">
        <v>4759</v>
      </c>
      <c r="AM769" s="41" t="s">
        <v>49</v>
      </c>
      <c r="AN769" s="41" t="s">
        <v>49</v>
      </c>
      <c r="AO769" s="41" t="s">
        <v>601</v>
      </c>
      <c r="AP769" s="41" t="s">
        <v>84</v>
      </c>
      <c r="AQ769" s="41" t="s">
        <v>597</v>
      </c>
      <c r="AR769" s="41" t="s">
        <v>265</v>
      </c>
      <c r="AS769" s="41" t="s">
        <v>3533</v>
      </c>
      <c r="AT769" s="41" t="s">
        <v>1029</v>
      </c>
      <c r="AU769" s="40" t="s">
        <v>560</v>
      </c>
      <c r="AV769" s="40" t="s">
        <v>146</v>
      </c>
      <c r="AW769" s="40" t="s">
        <v>3534</v>
      </c>
      <c r="AX769" s="40" t="s">
        <v>3535</v>
      </c>
    </row>
    <row r="770" spans="1:50" x14ac:dyDescent="0.2">
      <c r="A770" s="40" t="s">
        <v>1772</v>
      </c>
      <c r="B770" s="40" t="s">
        <v>602</v>
      </c>
      <c r="C770" s="40" t="s">
        <v>4760</v>
      </c>
      <c r="D770" s="40" t="s">
        <v>187</v>
      </c>
      <c r="E770" s="48">
        <v>4292876</v>
      </c>
      <c r="F770" s="48">
        <v>22820</v>
      </c>
      <c r="G770" s="49">
        <v>4270056</v>
      </c>
      <c r="H770" s="41" t="s">
        <v>558</v>
      </c>
      <c r="I770" s="41" t="s">
        <v>188</v>
      </c>
      <c r="J770" s="42" t="s">
        <v>150</v>
      </c>
      <c r="K770" s="40" t="s">
        <v>1769</v>
      </c>
      <c r="L770" s="40" t="s">
        <v>1770</v>
      </c>
      <c r="M770" s="40" t="s">
        <v>140</v>
      </c>
      <c r="N770" s="40" t="s">
        <v>141</v>
      </c>
      <c r="O770" s="40" t="s">
        <v>1771</v>
      </c>
      <c r="P770" s="40" t="s">
        <v>143</v>
      </c>
      <c r="Q770" s="40" t="s">
        <v>162</v>
      </c>
      <c r="R770" s="40" t="s">
        <v>163</v>
      </c>
      <c r="S770" s="40" t="s">
        <v>1311</v>
      </c>
      <c r="T770" s="40" t="s">
        <v>1312</v>
      </c>
      <c r="U770" s="40" t="s">
        <v>27</v>
      </c>
      <c r="V770" s="40" t="s">
        <v>28</v>
      </c>
      <c r="W770" s="41" t="s">
        <v>29</v>
      </c>
      <c r="X770" s="41" t="s">
        <v>30</v>
      </c>
      <c r="Y770" s="41" t="s">
        <v>31</v>
      </c>
      <c r="Z770" s="41" t="s">
        <v>7459</v>
      </c>
      <c r="AA770" s="41" t="s">
        <v>32</v>
      </c>
      <c r="AB770" s="41" t="s">
        <v>32</v>
      </c>
      <c r="AC770" s="41" t="s">
        <v>32</v>
      </c>
      <c r="AD770" s="41" t="s">
        <v>189</v>
      </c>
      <c r="AE770" s="41"/>
      <c r="AF770" s="41"/>
      <c r="AG770" s="41" t="s">
        <v>190</v>
      </c>
      <c r="AH770" s="41"/>
      <c r="AI770" s="43"/>
      <c r="AJ770" s="41"/>
      <c r="AK770" s="43"/>
      <c r="AL770" s="41"/>
      <c r="AM770" s="41" t="s">
        <v>82</v>
      </c>
      <c r="AN770" s="41" t="s">
        <v>82</v>
      </c>
      <c r="AO770" s="41" t="s">
        <v>89</v>
      </c>
      <c r="AP770" s="41" t="s">
        <v>1029</v>
      </c>
      <c r="AQ770" s="41"/>
      <c r="AR770" s="41" t="s">
        <v>284</v>
      </c>
      <c r="AS770" s="41" t="s">
        <v>1772</v>
      </c>
      <c r="AT770" s="41" t="s">
        <v>1029</v>
      </c>
      <c r="AU770" s="40" t="s">
        <v>1733</v>
      </c>
      <c r="AV770" s="40" t="s">
        <v>153</v>
      </c>
      <c r="AW770" s="40" t="s">
        <v>1773</v>
      </c>
      <c r="AX770" s="40" t="s">
        <v>1767</v>
      </c>
    </row>
    <row r="771" spans="1:50" x14ac:dyDescent="0.2">
      <c r="A771" s="40" t="s">
        <v>1778</v>
      </c>
      <c r="B771" s="40" t="s">
        <v>602</v>
      </c>
      <c r="C771" s="40" t="s">
        <v>4761</v>
      </c>
      <c r="D771" s="40" t="s">
        <v>187</v>
      </c>
      <c r="E771" s="48">
        <v>4292876</v>
      </c>
      <c r="F771" s="48">
        <v>22820</v>
      </c>
      <c r="G771" s="49">
        <v>4270056</v>
      </c>
      <c r="H771" s="41" t="s">
        <v>558</v>
      </c>
      <c r="I771" s="41" t="s">
        <v>188</v>
      </c>
      <c r="J771" s="42" t="s">
        <v>150</v>
      </c>
      <c r="K771" s="40" t="s">
        <v>1775</v>
      </c>
      <c r="L771" s="40" t="s">
        <v>1776</v>
      </c>
      <c r="M771" s="40" t="s">
        <v>140</v>
      </c>
      <c r="N771" s="40" t="s">
        <v>141</v>
      </c>
      <c r="O771" s="40" t="s">
        <v>1777</v>
      </c>
      <c r="P771" s="40" t="s">
        <v>143</v>
      </c>
      <c r="Q771" s="40" t="s">
        <v>151</v>
      </c>
      <c r="R771" s="40" t="s">
        <v>152</v>
      </c>
      <c r="S771" s="40" t="s">
        <v>1311</v>
      </c>
      <c r="T771" s="40" t="s">
        <v>1312</v>
      </c>
      <c r="U771" s="40" t="s">
        <v>27</v>
      </c>
      <c r="V771" s="40" t="s">
        <v>28</v>
      </c>
      <c r="W771" s="41" t="s">
        <v>29</v>
      </c>
      <c r="X771" s="41" t="s">
        <v>30</v>
      </c>
      <c r="Y771" s="41" t="s">
        <v>31</v>
      </c>
      <c r="Z771" s="41" t="s">
        <v>7459</v>
      </c>
      <c r="AA771" s="41" t="s">
        <v>32</v>
      </c>
      <c r="AB771" s="41" t="s">
        <v>32</v>
      </c>
      <c r="AC771" s="41" t="s">
        <v>32</v>
      </c>
      <c r="AD771" s="41" t="s">
        <v>189</v>
      </c>
      <c r="AE771" s="41"/>
      <c r="AF771" s="41"/>
      <c r="AG771" s="41" t="s">
        <v>190</v>
      </c>
      <c r="AH771" s="41"/>
      <c r="AI771" s="43"/>
      <c r="AJ771" s="41"/>
      <c r="AK771" s="43"/>
      <c r="AL771" s="41"/>
      <c r="AM771" s="41" t="s">
        <v>82</v>
      </c>
      <c r="AN771" s="41" t="s">
        <v>82</v>
      </c>
      <c r="AO771" s="41" t="s">
        <v>90</v>
      </c>
      <c r="AP771" s="41" t="s">
        <v>1029</v>
      </c>
      <c r="AQ771" s="41"/>
      <c r="AR771" s="41" t="s">
        <v>285</v>
      </c>
      <c r="AS771" s="41" t="s">
        <v>1778</v>
      </c>
      <c r="AT771" s="41" t="s">
        <v>1029</v>
      </c>
      <c r="AU771" s="40" t="s">
        <v>1733</v>
      </c>
      <c r="AV771" s="40" t="s">
        <v>153</v>
      </c>
      <c r="AW771" s="40" t="s">
        <v>1779</v>
      </c>
      <c r="AX771" s="40" t="s">
        <v>1767</v>
      </c>
    </row>
    <row r="772" spans="1:50" x14ac:dyDescent="0.2">
      <c r="A772" s="40" t="s">
        <v>1784</v>
      </c>
      <c r="B772" s="40" t="s">
        <v>602</v>
      </c>
      <c r="C772" s="40" t="s">
        <v>4762</v>
      </c>
      <c r="D772" s="40" t="s">
        <v>187</v>
      </c>
      <c r="E772" s="48">
        <v>4292876</v>
      </c>
      <c r="F772" s="48">
        <v>22820</v>
      </c>
      <c r="G772" s="49">
        <v>4270056</v>
      </c>
      <c r="H772" s="41" t="s">
        <v>558</v>
      </c>
      <c r="I772" s="41" t="s">
        <v>188</v>
      </c>
      <c r="J772" s="42" t="s">
        <v>150</v>
      </c>
      <c r="K772" s="40" t="s">
        <v>1781</v>
      </c>
      <c r="L772" s="40" t="s">
        <v>1782</v>
      </c>
      <c r="M772" s="40" t="s">
        <v>140</v>
      </c>
      <c r="N772" s="40" t="s">
        <v>141</v>
      </c>
      <c r="O772" s="40" t="s">
        <v>1783</v>
      </c>
      <c r="P772" s="40" t="s">
        <v>143</v>
      </c>
      <c r="Q772" s="40" t="s">
        <v>151</v>
      </c>
      <c r="R772" s="40" t="s">
        <v>152</v>
      </c>
      <c r="S772" s="40" t="s">
        <v>1311</v>
      </c>
      <c r="T772" s="40" t="s">
        <v>1312</v>
      </c>
      <c r="U772" s="40" t="s">
        <v>27</v>
      </c>
      <c r="V772" s="40" t="s">
        <v>28</v>
      </c>
      <c r="W772" s="41" t="s">
        <v>29</v>
      </c>
      <c r="X772" s="41" t="s">
        <v>30</v>
      </c>
      <c r="Y772" s="41" t="s">
        <v>31</v>
      </c>
      <c r="Z772" s="41" t="s">
        <v>7459</v>
      </c>
      <c r="AA772" s="41" t="s">
        <v>32</v>
      </c>
      <c r="AB772" s="41" t="s">
        <v>32</v>
      </c>
      <c r="AC772" s="41" t="s">
        <v>32</v>
      </c>
      <c r="AD772" s="41" t="s">
        <v>189</v>
      </c>
      <c r="AE772" s="41"/>
      <c r="AF772" s="41"/>
      <c r="AG772" s="41" t="s">
        <v>190</v>
      </c>
      <c r="AH772" s="41"/>
      <c r="AI772" s="43"/>
      <c r="AJ772" s="41"/>
      <c r="AK772" s="43"/>
      <c r="AL772" s="41"/>
      <c r="AM772" s="41" t="s">
        <v>82</v>
      </c>
      <c r="AN772" s="41" t="s">
        <v>82</v>
      </c>
      <c r="AO772" s="41" t="s">
        <v>91</v>
      </c>
      <c r="AP772" s="41" t="s">
        <v>1029</v>
      </c>
      <c r="AQ772" s="41"/>
      <c r="AR772" s="41" t="s">
        <v>286</v>
      </c>
      <c r="AS772" s="41" t="s">
        <v>1784</v>
      </c>
      <c r="AT772" s="41" t="s">
        <v>1029</v>
      </c>
      <c r="AU772" s="40" t="s">
        <v>1733</v>
      </c>
      <c r="AV772" s="40" t="s">
        <v>153</v>
      </c>
      <c r="AW772" s="40" t="s">
        <v>1785</v>
      </c>
      <c r="AX772" s="40" t="s">
        <v>1767</v>
      </c>
    </row>
    <row r="773" spans="1:50" x14ac:dyDescent="0.2">
      <c r="A773" s="40" t="s">
        <v>1790</v>
      </c>
      <c r="B773" s="40" t="s">
        <v>602</v>
      </c>
      <c r="C773" s="40" t="s">
        <v>4763</v>
      </c>
      <c r="D773" s="40" t="s">
        <v>187</v>
      </c>
      <c r="E773" s="48">
        <v>4292877</v>
      </c>
      <c r="F773" s="48">
        <v>22820</v>
      </c>
      <c r="G773" s="49">
        <v>4270057</v>
      </c>
      <c r="H773" s="41" t="s">
        <v>558</v>
      </c>
      <c r="I773" s="41" t="s">
        <v>188</v>
      </c>
      <c r="J773" s="42" t="s">
        <v>150</v>
      </c>
      <c r="K773" s="40" t="s">
        <v>1787</v>
      </c>
      <c r="L773" s="40" t="s">
        <v>1788</v>
      </c>
      <c r="M773" s="40" t="s">
        <v>140</v>
      </c>
      <c r="N773" s="40" t="s">
        <v>141</v>
      </c>
      <c r="O773" s="40" t="s">
        <v>1789</v>
      </c>
      <c r="P773" s="40" t="s">
        <v>143</v>
      </c>
      <c r="Q773" s="40" t="s">
        <v>148</v>
      </c>
      <c r="R773" s="40" t="s">
        <v>149</v>
      </c>
      <c r="S773" s="40" t="s">
        <v>1325</v>
      </c>
      <c r="T773" s="40" t="s">
        <v>1326</v>
      </c>
      <c r="U773" s="40" t="s">
        <v>27</v>
      </c>
      <c r="V773" s="40" t="s">
        <v>28</v>
      </c>
      <c r="W773" s="41" t="s">
        <v>29</v>
      </c>
      <c r="X773" s="41" t="s">
        <v>30</v>
      </c>
      <c r="Y773" s="41" t="s">
        <v>31</v>
      </c>
      <c r="Z773" s="41" t="s">
        <v>7460</v>
      </c>
      <c r="AA773" s="41" t="s">
        <v>32</v>
      </c>
      <c r="AB773" s="41" t="s">
        <v>32</v>
      </c>
      <c r="AC773" s="41" t="s">
        <v>32</v>
      </c>
      <c r="AD773" s="41" t="s">
        <v>189</v>
      </c>
      <c r="AE773" s="41"/>
      <c r="AF773" s="41"/>
      <c r="AG773" s="41" t="s">
        <v>190</v>
      </c>
      <c r="AH773" s="41"/>
      <c r="AI773" s="43"/>
      <c r="AJ773" s="41"/>
      <c r="AK773" s="43"/>
      <c r="AL773" s="41"/>
      <c r="AM773" s="41" t="s">
        <v>86</v>
      </c>
      <c r="AN773" s="41" t="s">
        <v>86</v>
      </c>
      <c r="AO773" s="41" t="s">
        <v>92</v>
      </c>
      <c r="AP773" s="41" t="s">
        <v>1029</v>
      </c>
      <c r="AQ773" s="41"/>
      <c r="AR773" s="41" t="s">
        <v>287</v>
      </c>
      <c r="AS773" s="41" t="s">
        <v>1790</v>
      </c>
      <c r="AT773" s="41" t="s">
        <v>1029</v>
      </c>
      <c r="AU773" s="40" t="s">
        <v>274</v>
      </c>
      <c r="AV773" s="40" t="s">
        <v>153</v>
      </c>
      <c r="AW773" s="40" t="s">
        <v>1791</v>
      </c>
      <c r="AX773" s="40" t="s">
        <v>1792</v>
      </c>
    </row>
    <row r="774" spans="1:50" x14ac:dyDescent="0.2">
      <c r="A774" s="40" t="s">
        <v>1797</v>
      </c>
      <c r="B774" s="40" t="s">
        <v>602</v>
      </c>
      <c r="C774" s="40" t="s">
        <v>4764</v>
      </c>
      <c r="D774" s="40" t="s">
        <v>187</v>
      </c>
      <c r="E774" s="48">
        <v>3986243</v>
      </c>
      <c r="F774" s="48">
        <v>21190</v>
      </c>
      <c r="G774" s="49">
        <v>3965053</v>
      </c>
      <c r="H774" s="41" t="s">
        <v>558</v>
      </c>
      <c r="I774" s="41" t="s">
        <v>188</v>
      </c>
      <c r="J774" s="42" t="s">
        <v>150</v>
      </c>
      <c r="K774" s="40" t="s">
        <v>1794</v>
      </c>
      <c r="L774" s="40" t="s">
        <v>1795</v>
      </c>
      <c r="M774" s="40" t="s">
        <v>140</v>
      </c>
      <c r="N774" s="40" t="s">
        <v>141</v>
      </c>
      <c r="O774" s="40" t="s">
        <v>1796</v>
      </c>
      <c r="P774" s="40" t="s">
        <v>143</v>
      </c>
      <c r="Q774" s="40" t="s">
        <v>148</v>
      </c>
      <c r="R774" s="40" t="s">
        <v>149</v>
      </c>
      <c r="S774" s="40" t="s">
        <v>1311</v>
      </c>
      <c r="T774" s="40" t="s">
        <v>1312</v>
      </c>
      <c r="U774" s="40" t="s">
        <v>27</v>
      </c>
      <c r="V774" s="40" t="s">
        <v>28</v>
      </c>
      <c r="W774" s="41" t="s">
        <v>29</v>
      </c>
      <c r="X774" s="41" t="s">
        <v>30</v>
      </c>
      <c r="Y774" s="41" t="s">
        <v>31</v>
      </c>
      <c r="Z774" s="41" t="s">
        <v>7461</v>
      </c>
      <c r="AA774" s="41" t="s">
        <v>32</v>
      </c>
      <c r="AB774" s="41" t="s">
        <v>32</v>
      </c>
      <c r="AC774" s="41" t="s">
        <v>32</v>
      </c>
      <c r="AD774" s="41" t="s">
        <v>189</v>
      </c>
      <c r="AE774" s="41"/>
      <c r="AF774" s="41"/>
      <c r="AG774" s="41" t="s">
        <v>190</v>
      </c>
      <c r="AH774" s="41"/>
      <c r="AI774" s="43"/>
      <c r="AJ774" s="41"/>
      <c r="AK774" s="43"/>
      <c r="AL774" s="41"/>
      <c r="AM774" s="41" t="s">
        <v>82</v>
      </c>
      <c r="AN774" s="41" t="s">
        <v>82</v>
      </c>
      <c r="AO774" s="41" t="s">
        <v>93</v>
      </c>
      <c r="AP774" s="41" t="s">
        <v>1029</v>
      </c>
      <c r="AQ774" s="41"/>
      <c r="AR774" s="41" t="s">
        <v>288</v>
      </c>
      <c r="AS774" s="41" t="s">
        <v>1797</v>
      </c>
      <c r="AT774" s="41" t="s">
        <v>1029</v>
      </c>
      <c r="AU774" s="40" t="s">
        <v>275</v>
      </c>
      <c r="AV774" s="40" t="s">
        <v>153</v>
      </c>
      <c r="AW774" s="40" t="s">
        <v>1798</v>
      </c>
      <c r="AX774" s="40" t="s">
        <v>1799</v>
      </c>
    </row>
    <row r="775" spans="1:50" x14ac:dyDescent="0.2">
      <c r="A775" s="40" t="s">
        <v>1804</v>
      </c>
      <c r="B775" s="40" t="s">
        <v>602</v>
      </c>
      <c r="C775" s="40" t="s">
        <v>4765</v>
      </c>
      <c r="D775" s="40" t="s">
        <v>187</v>
      </c>
      <c r="E775" s="48">
        <v>3986243</v>
      </c>
      <c r="F775" s="48">
        <v>21190</v>
      </c>
      <c r="G775" s="49">
        <v>3965053</v>
      </c>
      <c r="H775" s="41" t="s">
        <v>558</v>
      </c>
      <c r="I775" s="41" t="s">
        <v>188</v>
      </c>
      <c r="J775" s="42" t="s">
        <v>150</v>
      </c>
      <c r="K775" s="40" t="s">
        <v>1801</v>
      </c>
      <c r="L775" s="40" t="s">
        <v>1802</v>
      </c>
      <c r="M775" s="40" t="s">
        <v>140</v>
      </c>
      <c r="N775" s="40" t="s">
        <v>141</v>
      </c>
      <c r="O775" s="40" t="s">
        <v>1803</v>
      </c>
      <c r="P775" s="40" t="s">
        <v>143</v>
      </c>
      <c r="Q775" s="40" t="s">
        <v>151</v>
      </c>
      <c r="R775" s="40" t="s">
        <v>152</v>
      </c>
      <c r="S775" s="40" t="s">
        <v>1311</v>
      </c>
      <c r="T775" s="40" t="s">
        <v>1312</v>
      </c>
      <c r="U775" s="40" t="s">
        <v>27</v>
      </c>
      <c r="V775" s="40" t="s">
        <v>28</v>
      </c>
      <c r="W775" s="41" t="s">
        <v>29</v>
      </c>
      <c r="X775" s="41" t="s">
        <v>30</v>
      </c>
      <c r="Y775" s="41" t="s">
        <v>31</v>
      </c>
      <c r="Z775" s="41" t="s">
        <v>7461</v>
      </c>
      <c r="AA775" s="41" t="s">
        <v>32</v>
      </c>
      <c r="AB775" s="41" t="s">
        <v>32</v>
      </c>
      <c r="AC775" s="41" t="s">
        <v>32</v>
      </c>
      <c r="AD775" s="41" t="s">
        <v>189</v>
      </c>
      <c r="AE775" s="41"/>
      <c r="AF775" s="41"/>
      <c r="AG775" s="41" t="s">
        <v>190</v>
      </c>
      <c r="AH775" s="41"/>
      <c r="AI775" s="43"/>
      <c r="AJ775" s="41"/>
      <c r="AK775" s="43"/>
      <c r="AL775" s="41"/>
      <c r="AM775" s="41" t="s">
        <v>82</v>
      </c>
      <c r="AN775" s="41" t="s">
        <v>82</v>
      </c>
      <c r="AO775" s="41" t="s">
        <v>94</v>
      </c>
      <c r="AP775" s="41" t="s">
        <v>1029</v>
      </c>
      <c r="AQ775" s="41"/>
      <c r="AR775" s="41" t="s">
        <v>289</v>
      </c>
      <c r="AS775" s="41" t="s">
        <v>1804</v>
      </c>
      <c r="AT775" s="41" t="s">
        <v>1029</v>
      </c>
      <c r="AU775" s="40" t="s">
        <v>275</v>
      </c>
      <c r="AV775" s="40" t="s">
        <v>153</v>
      </c>
      <c r="AW775" s="40" t="s">
        <v>1805</v>
      </c>
      <c r="AX775" s="40" t="s">
        <v>1799</v>
      </c>
    </row>
    <row r="776" spans="1:50" x14ac:dyDescent="0.2">
      <c r="A776" s="40" t="s">
        <v>1810</v>
      </c>
      <c r="B776" s="40" t="s">
        <v>602</v>
      </c>
      <c r="C776" s="40" t="s">
        <v>4766</v>
      </c>
      <c r="D776" s="40" t="s">
        <v>187</v>
      </c>
      <c r="E776" s="48">
        <v>3986243</v>
      </c>
      <c r="F776" s="48">
        <v>21190</v>
      </c>
      <c r="G776" s="49">
        <v>3965053</v>
      </c>
      <c r="H776" s="41" t="s">
        <v>558</v>
      </c>
      <c r="I776" s="41" t="s">
        <v>188</v>
      </c>
      <c r="J776" s="42" t="s">
        <v>150</v>
      </c>
      <c r="K776" s="40" t="s">
        <v>1807</v>
      </c>
      <c r="L776" s="40" t="s">
        <v>1808</v>
      </c>
      <c r="M776" s="40" t="s">
        <v>140</v>
      </c>
      <c r="N776" s="40" t="s">
        <v>141</v>
      </c>
      <c r="O776" s="40" t="s">
        <v>1809</v>
      </c>
      <c r="P776" s="40" t="s">
        <v>143</v>
      </c>
      <c r="Q776" s="40" t="s">
        <v>151</v>
      </c>
      <c r="R776" s="40" t="s">
        <v>152</v>
      </c>
      <c r="S776" s="40" t="s">
        <v>1311</v>
      </c>
      <c r="T776" s="40" t="s">
        <v>1312</v>
      </c>
      <c r="U776" s="40" t="s">
        <v>27</v>
      </c>
      <c r="V776" s="40" t="s">
        <v>28</v>
      </c>
      <c r="W776" s="41" t="s">
        <v>29</v>
      </c>
      <c r="X776" s="41" t="s">
        <v>30</v>
      </c>
      <c r="Y776" s="41" t="s">
        <v>31</v>
      </c>
      <c r="Z776" s="41" t="s">
        <v>7461</v>
      </c>
      <c r="AA776" s="41" t="s">
        <v>32</v>
      </c>
      <c r="AB776" s="41" t="s">
        <v>32</v>
      </c>
      <c r="AC776" s="41" t="s">
        <v>32</v>
      </c>
      <c r="AD776" s="41" t="s">
        <v>189</v>
      </c>
      <c r="AE776" s="41"/>
      <c r="AF776" s="41"/>
      <c r="AG776" s="41" t="s">
        <v>190</v>
      </c>
      <c r="AH776" s="41"/>
      <c r="AI776" s="43"/>
      <c r="AJ776" s="41"/>
      <c r="AK776" s="43"/>
      <c r="AL776" s="41"/>
      <c r="AM776" s="41" t="s">
        <v>82</v>
      </c>
      <c r="AN776" s="41" t="s">
        <v>82</v>
      </c>
      <c r="AO776" s="41" t="s">
        <v>95</v>
      </c>
      <c r="AP776" s="41" t="s">
        <v>1029</v>
      </c>
      <c r="AQ776" s="41"/>
      <c r="AR776" s="41" t="s">
        <v>290</v>
      </c>
      <c r="AS776" s="41" t="s">
        <v>1810</v>
      </c>
      <c r="AT776" s="41" t="s">
        <v>1029</v>
      </c>
      <c r="AU776" s="40" t="s">
        <v>275</v>
      </c>
      <c r="AV776" s="40" t="s">
        <v>153</v>
      </c>
      <c r="AW776" s="40" t="s">
        <v>1811</v>
      </c>
      <c r="AX776" s="40" t="s">
        <v>1799</v>
      </c>
    </row>
    <row r="777" spans="1:50" x14ac:dyDescent="0.2">
      <c r="A777" s="40" t="s">
        <v>1816</v>
      </c>
      <c r="B777" s="40" t="s">
        <v>602</v>
      </c>
      <c r="C777" s="40" t="s">
        <v>4767</v>
      </c>
      <c r="D777" s="40" t="s">
        <v>187</v>
      </c>
      <c r="E777" s="48">
        <v>3986243</v>
      </c>
      <c r="F777" s="48">
        <v>21190</v>
      </c>
      <c r="G777" s="49">
        <v>3965053</v>
      </c>
      <c r="H777" s="41" t="s">
        <v>558</v>
      </c>
      <c r="I777" s="41" t="s">
        <v>188</v>
      </c>
      <c r="J777" s="42" t="s">
        <v>150</v>
      </c>
      <c r="K777" s="40" t="s">
        <v>1813</v>
      </c>
      <c r="L777" s="40" t="s">
        <v>1814</v>
      </c>
      <c r="M777" s="40" t="s">
        <v>140</v>
      </c>
      <c r="N777" s="40" t="s">
        <v>141</v>
      </c>
      <c r="O777" s="40" t="s">
        <v>1815</v>
      </c>
      <c r="P777" s="40" t="s">
        <v>143</v>
      </c>
      <c r="Q777" s="40" t="s">
        <v>151</v>
      </c>
      <c r="R777" s="40" t="s">
        <v>152</v>
      </c>
      <c r="S777" s="40" t="s">
        <v>1311</v>
      </c>
      <c r="T777" s="40" t="s">
        <v>1312</v>
      </c>
      <c r="U777" s="40" t="s">
        <v>27</v>
      </c>
      <c r="V777" s="40" t="s">
        <v>28</v>
      </c>
      <c r="W777" s="41" t="s">
        <v>29</v>
      </c>
      <c r="X777" s="41" t="s">
        <v>30</v>
      </c>
      <c r="Y777" s="41" t="s">
        <v>31</v>
      </c>
      <c r="Z777" s="41" t="s">
        <v>7461</v>
      </c>
      <c r="AA777" s="41" t="s">
        <v>32</v>
      </c>
      <c r="AB777" s="41" t="s">
        <v>32</v>
      </c>
      <c r="AC777" s="41" t="s">
        <v>32</v>
      </c>
      <c r="AD777" s="41" t="s">
        <v>189</v>
      </c>
      <c r="AE777" s="41"/>
      <c r="AF777" s="41"/>
      <c r="AG777" s="41" t="s">
        <v>190</v>
      </c>
      <c r="AH777" s="41"/>
      <c r="AI777" s="43"/>
      <c r="AJ777" s="41"/>
      <c r="AK777" s="43"/>
      <c r="AL777" s="41"/>
      <c r="AM777" s="41" t="s">
        <v>82</v>
      </c>
      <c r="AN777" s="41" t="s">
        <v>82</v>
      </c>
      <c r="AO777" s="41" t="s">
        <v>96</v>
      </c>
      <c r="AP777" s="41" t="s">
        <v>1029</v>
      </c>
      <c r="AQ777" s="41"/>
      <c r="AR777" s="41" t="s">
        <v>291</v>
      </c>
      <c r="AS777" s="41" t="s">
        <v>1816</v>
      </c>
      <c r="AT777" s="41" t="s">
        <v>1029</v>
      </c>
      <c r="AU777" s="40" t="s">
        <v>275</v>
      </c>
      <c r="AV777" s="40" t="s">
        <v>153</v>
      </c>
      <c r="AW777" s="40" t="s">
        <v>1817</v>
      </c>
      <c r="AX777" s="40" t="s">
        <v>1799</v>
      </c>
    </row>
    <row r="778" spans="1:50" x14ac:dyDescent="0.2">
      <c r="A778" s="40" t="s">
        <v>1822</v>
      </c>
      <c r="B778" s="40" t="s">
        <v>602</v>
      </c>
      <c r="C778" s="40" t="s">
        <v>4766</v>
      </c>
      <c r="D778" s="40" t="s">
        <v>187</v>
      </c>
      <c r="E778" s="48">
        <v>3986243</v>
      </c>
      <c r="F778" s="48">
        <v>21190</v>
      </c>
      <c r="G778" s="49">
        <v>3965053</v>
      </c>
      <c r="H778" s="41" t="s">
        <v>558</v>
      </c>
      <c r="I778" s="41" t="s">
        <v>188</v>
      </c>
      <c r="J778" s="42" t="s">
        <v>150</v>
      </c>
      <c r="K778" s="40" t="s">
        <v>1819</v>
      </c>
      <c r="L778" s="40" t="s">
        <v>1820</v>
      </c>
      <c r="M778" s="40" t="s">
        <v>140</v>
      </c>
      <c r="N778" s="40" t="s">
        <v>141</v>
      </c>
      <c r="O778" s="40" t="s">
        <v>1821</v>
      </c>
      <c r="P778" s="40" t="s">
        <v>143</v>
      </c>
      <c r="Q778" s="40" t="s">
        <v>151</v>
      </c>
      <c r="R778" s="40" t="s">
        <v>152</v>
      </c>
      <c r="S778" s="40" t="s">
        <v>1311</v>
      </c>
      <c r="T778" s="40" t="s">
        <v>1312</v>
      </c>
      <c r="U778" s="40" t="s">
        <v>27</v>
      </c>
      <c r="V778" s="40" t="s">
        <v>28</v>
      </c>
      <c r="W778" s="41" t="s">
        <v>29</v>
      </c>
      <c r="X778" s="41" t="s">
        <v>30</v>
      </c>
      <c r="Y778" s="41" t="s">
        <v>31</v>
      </c>
      <c r="Z778" s="41" t="s">
        <v>7461</v>
      </c>
      <c r="AA778" s="41" t="s">
        <v>32</v>
      </c>
      <c r="AB778" s="41" t="s">
        <v>32</v>
      </c>
      <c r="AC778" s="41" t="s">
        <v>32</v>
      </c>
      <c r="AD778" s="41" t="s">
        <v>189</v>
      </c>
      <c r="AE778" s="41"/>
      <c r="AF778" s="41"/>
      <c r="AG778" s="41" t="s">
        <v>190</v>
      </c>
      <c r="AH778" s="41"/>
      <c r="AI778" s="43"/>
      <c r="AJ778" s="41"/>
      <c r="AK778" s="43"/>
      <c r="AL778" s="41"/>
      <c r="AM778" s="41" t="s">
        <v>82</v>
      </c>
      <c r="AN778" s="41" t="s">
        <v>82</v>
      </c>
      <c r="AO778" s="41" t="s">
        <v>97</v>
      </c>
      <c r="AP778" s="41" t="s">
        <v>1029</v>
      </c>
      <c r="AQ778" s="41"/>
      <c r="AR778" s="41" t="s">
        <v>292</v>
      </c>
      <c r="AS778" s="41" t="s">
        <v>1822</v>
      </c>
      <c r="AT778" s="41" t="s">
        <v>1029</v>
      </c>
      <c r="AU778" s="40" t="s">
        <v>275</v>
      </c>
      <c r="AV778" s="40" t="s">
        <v>153</v>
      </c>
      <c r="AW778" s="40" t="s">
        <v>1823</v>
      </c>
      <c r="AX778" s="40" t="s">
        <v>1799</v>
      </c>
    </row>
    <row r="779" spans="1:50" x14ac:dyDescent="0.2">
      <c r="A779" s="40" t="s">
        <v>1828</v>
      </c>
      <c r="B779" s="40" t="s">
        <v>602</v>
      </c>
      <c r="C779" s="40" t="s">
        <v>4768</v>
      </c>
      <c r="D779" s="40" t="s">
        <v>187</v>
      </c>
      <c r="E779" s="48">
        <v>3986243</v>
      </c>
      <c r="F779" s="48">
        <v>21190</v>
      </c>
      <c r="G779" s="49">
        <v>3965053</v>
      </c>
      <c r="H779" s="41" t="s">
        <v>558</v>
      </c>
      <c r="I779" s="41" t="s">
        <v>188</v>
      </c>
      <c r="J779" s="42" t="s">
        <v>150</v>
      </c>
      <c r="K779" s="40" t="s">
        <v>1825</v>
      </c>
      <c r="L779" s="40" t="s">
        <v>1826</v>
      </c>
      <c r="M779" s="40" t="s">
        <v>140</v>
      </c>
      <c r="N779" s="40" t="s">
        <v>141</v>
      </c>
      <c r="O779" s="40" t="s">
        <v>1827</v>
      </c>
      <c r="P779" s="40" t="s">
        <v>143</v>
      </c>
      <c r="Q779" s="40" t="s">
        <v>162</v>
      </c>
      <c r="R779" s="40" t="s">
        <v>163</v>
      </c>
      <c r="S779" s="40" t="s">
        <v>1311</v>
      </c>
      <c r="T779" s="40" t="s">
        <v>1312</v>
      </c>
      <c r="U779" s="40" t="s">
        <v>27</v>
      </c>
      <c r="V779" s="40" t="s">
        <v>28</v>
      </c>
      <c r="W779" s="41" t="s">
        <v>29</v>
      </c>
      <c r="X779" s="41" t="s">
        <v>30</v>
      </c>
      <c r="Y779" s="41" t="s">
        <v>31</v>
      </c>
      <c r="Z779" s="41" t="s">
        <v>7461</v>
      </c>
      <c r="AA779" s="41" t="s">
        <v>32</v>
      </c>
      <c r="AB779" s="41" t="s">
        <v>32</v>
      </c>
      <c r="AC779" s="41" t="s">
        <v>32</v>
      </c>
      <c r="AD779" s="41" t="s">
        <v>189</v>
      </c>
      <c r="AE779" s="41"/>
      <c r="AF779" s="41"/>
      <c r="AG779" s="41" t="s">
        <v>190</v>
      </c>
      <c r="AH779" s="41"/>
      <c r="AI779" s="43"/>
      <c r="AJ779" s="41"/>
      <c r="AK779" s="43"/>
      <c r="AL779" s="41"/>
      <c r="AM779" s="41" t="s">
        <v>82</v>
      </c>
      <c r="AN779" s="41" t="s">
        <v>82</v>
      </c>
      <c r="AO779" s="41" t="s">
        <v>98</v>
      </c>
      <c r="AP779" s="41" t="s">
        <v>1029</v>
      </c>
      <c r="AQ779" s="41"/>
      <c r="AR779" s="41" t="s">
        <v>293</v>
      </c>
      <c r="AS779" s="41" t="s">
        <v>1828</v>
      </c>
      <c r="AT779" s="41" t="s">
        <v>1029</v>
      </c>
      <c r="AU779" s="40" t="s">
        <v>275</v>
      </c>
      <c r="AV779" s="40" t="s">
        <v>153</v>
      </c>
      <c r="AW779" s="40" t="s">
        <v>1829</v>
      </c>
      <c r="AX779" s="40" t="s">
        <v>1799</v>
      </c>
    </row>
    <row r="780" spans="1:50" x14ac:dyDescent="0.2">
      <c r="A780" s="40" t="s">
        <v>1834</v>
      </c>
      <c r="B780" s="40" t="s">
        <v>602</v>
      </c>
      <c r="C780" s="40" t="s">
        <v>4769</v>
      </c>
      <c r="D780" s="40" t="s">
        <v>187</v>
      </c>
      <c r="E780" s="48">
        <v>3986243</v>
      </c>
      <c r="F780" s="48">
        <v>21190</v>
      </c>
      <c r="G780" s="49">
        <v>3965053</v>
      </c>
      <c r="H780" s="41" t="s">
        <v>558</v>
      </c>
      <c r="I780" s="41" t="s">
        <v>188</v>
      </c>
      <c r="J780" s="42" t="s">
        <v>150</v>
      </c>
      <c r="K780" s="40" t="s">
        <v>1831</v>
      </c>
      <c r="L780" s="40" t="s">
        <v>1832</v>
      </c>
      <c r="M780" s="40" t="s">
        <v>140</v>
      </c>
      <c r="N780" s="40" t="s">
        <v>141</v>
      </c>
      <c r="O780" s="40" t="s">
        <v>1833</v>
      </c>
      <c r="P780" s="40" t="s">
        <v>143</v>
      </c>
      <c r="Q780" s="40" t="s">
        <v>151</v>
      </c>
      <c r="R780" s="40" t="s">
        <v>152</v>
      </c>
      <c r="S780" s="40" t="s">
        <v>1311</v>
      </c>
      <c r="T780" s="40" t="s">
        <v>1312</v>
      </c>
      <c r="U780" s="40" t="s">
        <v>27</v>
      </c>
      <c r="V780" s="40" t="s">
        <v>28</v>
      </c>
      <c r="W780" s="41" t="s">
        <v>29</v>
      </c>
      <c r="X780" s="41" t="s">
        <v>30</v>
      </c>
      <c r="Y780" s="41" t="s">
        <v>31</v>
      </c>
      <c r="Z780" s="41" t="s">
        <v>7461</v>
      </c>
      <c r="AA780" s="41" t="s">
        <v>32</v>
      </c>
      <c r="AB780" s="41" t="s">
        <v>32</v>
      </c>
      <c r="AC780" s="41" t="s">
        <v>32</v>
      </c>
      <c r="AD780" s="41" t="s">
        <v>189</v>
      </c>
      <c r="AE780" s="41"/>
      <c r="AF780" s="41"/>
      <c r="AG780" s="41" t="s">
        <v>190</v>
      </c>
      <c r="AH780" s="41"/>
      <c r="AI780" s="43"/>
      <c r="AJ780" s="41"/>
      <c r="AK780" s="43"/>
      <c r="AL780" s="41"/>
      <c r="AM780" s="41" t="s">
        <v>82</v>
      </c>
      <c r="AN780" s="41" t="s">
        <v>82</v>
      </c>
      <c r="AO780" s="41" t="s">
        <v>101</v>
      </c>
      <c r="AP780" s="41" t="s">
        <v>1029</v>
      </c>
      <c r="AQ780" s="41"/>
      <c r="AR780" s="41" t="s">
        <v>294</v>
      </c>
      <c r="AS780" s="41" t="s">
        <v>1834</v>
      </c>
      <c r="AT780" s="41" t="s">
        <v>1029</v>
      </c>
      <c r="AU780" s="40" t="s">
        <v>275</v>
      </c>
      <c r="AV780" s="40" t="s">
        <v>153</v>
      </c>
      <c r="AW780" s="40" t="s">
        <v>1835</v>
      </c>
      <c r="AX780" s="40" t="s">
        <v>1799</v>
      </c>
    </row>
    <row r="781" spans="1:50" x14ac:dyDescent="0.2">
      <c r="A781" s="40" t="s">
        <v>1840</v>
      </c>
      <c r="B781" s="40" t="s">
        <v>602</v>
      </c>
      <c r="C781" s="40" t="s">
        <v>4770</v>
      </c>
      <c r="D781" s="40" t="s">
        <v>187</v>
      </c>
      <c r="E781" s="48">
        <v>3986243</v>
      </c>
      <c r="F781" s="48">
        <v>21190</v>
      </c>
      <c r="G781" s="49">
        <v>3965053</v>
      </c>
      <c r="H781" s="41" t="s">
        <v>558</v>
      </c>
      <c r="I781" s="41" t="s">
        <v>188</v>
      </c>
      <c r="J781" s="42" t="s">
        <v>150</v>
      </c>
      <c r="K781" s="40" t="s">
        <v>1837</v>
      </c>
      <c r="L781" s="40" t="s">
        <v>1838</v>
      </c>
      <c r="M781" s="40" t="s">
        <v>140</v>
      </c>
      <c r="N781" s="40" t="s">
        <v>141</v>
      </c>
      <c r="O781" s="40" t="s">
        <v>1839</v>
      </c>
      <c r="P781" s="40" t="s">
        <v>143</v>
      </c>
      <c r="Q781" s="40" t="s">
        <v>148</v>
      </c>
      <c r="R781" s="40" t="s">
        <v>149</v>
      </c>
      <c r="S781" s="40" t="s">
        <v>1311</v>
      </c>
      <c r="T781" s="40" t="s">
        <v>1312</v>
      </c>
      <c r="U781" s="40" t="s">
        <v>27</v>
      </c>
      <c r="V781" s="40" t="s">
        <v>28</v>
      </c>
      <c r="W781" s="41" t="s">
        <v>29</v>
      </c>
      <c r="X781" s="41" t="s">
        <v>30</v>
      </c>
      <c r="Y781" s="41" t="s">
        <v>31</v>
      </c>
      <c r="Z781" s="41" t="s">
        <v>7461</v>
      </c>
      <c r="AA781" s="41" t="s">
        <v>32</v>
      </c>
      <c r="AB781" s="41" t="s">
        <v>32</v>
      </c>
      <c r="AC781" s="41" t="s">
        <v>32</v>
      </c>
      <c r="AD781" s="41" t="s">
        <v>189</v>
      </c>
      <c r="AE781" s="41"/>
      <c r="AF781" s="41"/>
      <c r="AG781" s="41" t="s">
        <v>190</v>
      </c>
      <c r="AH781" s="41"/>
      <c r="AI781" s="43"/>
      <c r="AJ781" s="41"/>
      <c r="AK781" s="43"/>
      <c r="AL781" s="41"/>
      <c r="AM781" s="41" t="s">
        <v>82</v>
      </c>
      <c r="AN781" s="41" t="s">
        <v>82</v>
      </c>
      <c r="AO781" s="41" t="s">
        <v>104</v>
      </c>
      <c r="AP781" s="41" t="s">
        <v>1029</v>
      </c>
      <c r="AQ781" s="41"/>
      <c r="AR781" s="41" t="s">
        <v>295</v>
      </c>
      <c r="AS781" s="41" t="s">
        <v>1840</v>
      </c>
      <c r="AT781" s="41" t="s">
        <v>1029</v>
      </c>
      <c r="AU781" s="40" t="s">
        <v>275</v>
      </c>
      <c r="AV781" s="40" t="s">
        <v>153</v>
      </c>
      <c r="AW781" s="40" t="s">
        <v>1841</v>
      </c>
      <c r="AX781" s="40" t="s">
        <v>1799</v>
      </c>
    </row>
    <row r="782" spans="1:50" x14ac:dyDescent="0.2">
      <c r="A782" s="40" t="s">
        <v>1846</v>
      </c>
      <c r="B782" s="40" t="s">
        <v>602</v>
      </c>
      <c r="C782" s="40" t="s">
        <v>4771</v>
      </c>
      <c r="D782" s="40" t="s">
        <v>187</v>
      </c>
      <c r="E782" s="48">
        <v>3986243</v>
      </c>
      <c r="F782" s="48">
        <v>22721</v>
      </c>
      <c r="G782" s="49">
        <v>3963522</v>
      </c>
      <c r="H782" s="41" t="s">
        <v>558</v>
      </c>
      <c r="I782" s="41" t="s">
        <v>188</v>
      </c>
      <c r="J782" s="42" t="s">
        <v>150</v>
      </c>
      <c r="K782" s="40" t="s">
        <v>1843</v>
      </c>
      <c r="L782" s="40" t="s">
        <v>1844</v>
      </c>
      <c r="M782" s="40" t="s">
        <v>140</v>
      </c>
      <c r="N782" s="40" t="s">
        <v>141</v>
      </c>
      <c r="O782" s="40" t="s">
        <v>1845</v>
      </c>
      <c r="P782" s="40" t="s">
        <v>143</v>
      </c>
      <c r="Q782" s="40" t="s">
        <v>151</v>
      </c>
      <c r="R782" s="40" t="s">
        <v>152</v>
      </c>
      <c r="S782" s="40" t="s">
        <v>1311</v>
      </c>
      <c r="T782" s="40" t="s">
        <v>1312</v>
      </c>
      <c r="U782" s="40" t="s">
        <v>27</v>
      </c>
      <c r="V782" s="40" t="s">
        <v>28</v>
      </c>
      <c r="W782" s="41" t="s">
        <v>29</v>
      </c>
      <c r="X782" s="41" t="s">
        <v>30</v>
      </c>
      <c r="Y782" s="41" t="s">
        <v>31</v>
      </c>
      <c r="Z782" s="41" t="s">
        <v>7461</v>
      </c>
      <c r="AA782" s="41" t="s">
        <v>32</v>
      </c>
      <c r="AB782" s="41" t="s">
        <v>32</v>
      </c>
      <c r="AC782" s="41" t="s">
        <v>32</v>
      </c>
      <c r="AD782" s="41" t="s">
        <v>189</v>
      </c>
      <c r="AE782" s="41"/>
      <c r="AF782" s="41"/>
      <c r="AG782" s="41" t="s">
        <v>190</v>
      </c>
      <c r="AH782" s="41"/>
      <c r="AI782" s="43"/>
      <c r="AJ782" s="41"/>
      <c r="AK782" s="43"/>
      <c r="AL782" s="41"/>
      <c r="AM782" s="41" t="s">
        <v>82</v>
      </c>
      <c r="AN782" s="41" t="s">
        <v>82</v>
      </c>
      <c r="AO782" s="41" t="s">
        <v>107</v>
      </c>
      <c r="AP782" s="41" t="s">
        <v>1029</v>
      </c>
      <c r="AQ782" s="41"/>
      <c r="AR782" s="41" t="s">
        <v>296</v>
      </c>
      <c r="AS782" s="41" t="s">
        <v>1846</v>
      </c>
      <c r="AT782" s="41" t="s">
        <v>1029</v>
      </c>
      <c r="AU782" s="40" t="s">
        <v>275</v>
      </c>
      <c r="AV782" s="40" t="s">
        <v>153</v>
      </c>
      <c r="AW782" s="40" t="s">
        <v>1847</v>
      </c>
      <c r="AX782" s="40" t="s">
        <v>1799</v>
      </c>
    </row>
    <row r="783" spans="1:50" x14ac:dyDescent="0.2">
      <c r="A783" s="40" t="s">
        <v>1852</v>
      </c>
      <c r="B783" s="40" t="s">
        <v>602</v>
      </c>
      <c r="C783" s="40" t="s">
        <v>4772</v>
      </c>
      <c r="D783" s="40" t="s">
        <v>187</v>
      </c>
      <c r="E783" s="48">
        <v>3986243</v>
      </c>
      <c r="F783" s="48">
        <v>22721</v>
      </c>
      <c r="G783" s="49">
        <v>3963522</v>
      </c>
      <c r="H783" s="41" t="s">
        <v>558</v>
      </c>
      <c r="I783" s="41" t="s">
        <v>188</v>
      </c>
      <c r="J783" s="42" t="s">
        <v>150</v>
      </c>
      <c r="K783" s="40" t="s">
        <v>1849</v>
      </c>
      <c r="L783" s="40" t="s">
        <v>1850</v>
      </c>
      <c r="M783" s="40" t="s">
        <v>140</v>
      </c>
      <c r="N783" s="40" t="s">
        <v>141</v>
      </c>
      <c r="O783" s="40" t="s">
        <v>1851</v>
      </c>
      <c r="P783" s="40" t="s">
        <v>143</v>
      </c>
      <c r="Q783" s="40" t="s">
        <v>159</v>
      </c>
      <c r="R783" s="40" t="s">
        <v>160</v>
      </c>
      <c r="S783" s="40" t="s">
        <v>1311</v>
      </c>
      <c r="T783" s="40" t="s">
        <v>1312</v>
      </c>
      <c r="U783" s="40" t="s">
        <v>27</v>
      </c>
      <c r="V783" s="40" t="s">
        <v>28</v>
      </c>
      <c r="W783" s="41" t="s">
        <v>29</v>
      </c>
      <c r="X783" s="41" t="s">
        <v>30</v>
      </c>
      <c r="Y783" s="41" t="s">
        <v>31</v>
      </c>
      <c r="Z783" s="41" t="s">
        <v>7461</v>
      </c>
      <c r="AA783" s="41" t="s">
        <v>32</v>
      </c>
      <c r="AB783" s="41" t="s">
        <v>32</v>
      </c>
      <c r="AC783" s="41" t="s">
        <v>32</v>
      </c>
      <c r="AD783" s="41" t="s">
        <v>189</v>
      </c>
      <c r="AE783" s="41"/>
      <c r="AF783" s="41"/>
      <c r="AG783" s="41" t="s">
        <v>190</v>
      </c>
      <c r="AH783" s="41"/>
      <c r="AI783" s="43"/>
      <c r="AJ783" s="41"/>
      <c r="AK783" s="43"/>
      <c r="AL783" s="41"/>
      <c r="AM783" s="41" t="s">
        <v>82</v>
      </c>
      <c r="AN783" s="41" t="s">
        <v>82</v>
      </c>
      <c r="AO783" s="41" t="s">
        <v>108</v>
      </c>
      <c r="AP783" s="41" t="s">
        <v>1029</v>
      </c>
      <c r="AQ783" s="41"/>
      <c r="AR783" s="41" t="s">
        <v>297</v>
      </c>
      <c r="AS783" s="41" t="s">
        <v>1852</v>
      </c>
      <c r="AT783" s="41" t="s">
        <v>1029</v>
      </c>
      <c r="AU783" s="40" t="s">
        <v>275</v>
      </c>
      <c r="AV783" s="40" t="s">
        <v>153</v>
      </c>
      <c r="AW783" s="40" t="s">
        <v>1853</v>
      </c>
      <c r="AX783" s="40" t="s">
        <v>1799</v>
      </c>
    </row>
    <row r="784" spans="1:50" x14ac:dyDescent="0.2">
      <c r="A784" s="40" t="s">
        <v>1858</v>
      </c>
      <c r="B784" s="40" t="s">
        <v>602</v>
      </c>
      <c r="C784" s="40" t="s">
        <v>4773</v>
      </c>
      <c r="D784" s="40" t="s">
        <v>187</v>
      </c>
      <c r="E784" s="48">
        <v>3986243</v>
      </c>
      <c r="F784" s="48">
        <v>21190</v>
      </c>
      <c r="G784" s="49">
        <v>3965053</v>
      </c>
      <c r="H784" s="41" t="s">
        <v>558</v>
      </c>
      <c r="I784" s="41" t="s">
        <v>188</v>
      </c>
      <c r="J784" s="42" t="s">
        <v>150</v>
      </c>
      <c r="K784" s="40" t="s">
        <v>1855</v>
      </c>
      <c r="L784" s="40" t="s">
        <v>1856</v>
      </c>
      <c r="M784" s="40" t="s">
        <v>140</v>
      </c>
      <c r="N784" s="40" t="s">
        <v>141</v>
      </c>
      <c r="O784" s="40" t="s">
        <v>1857</v>
      </c>
      <c r="P784" s="40" t="s">
        <v>143</v>
      </c>
      <c r="Q784" s="40" t="s">
        <v>157</v>
      </c>
      <c r="R784" s="40" t="s">
        <v>158</v>
      </c>
      <c r="S784" s="40" t="s">
        <v>1311</v>
      </c>
      <c r="T784" s="40" t="s">
        <v>1312</v>
      </c>
      <c r="U784" s="40" t="s">
        <v>27</v>
      </c>
      <c r="V784" s="40" t="s">
        <v>28</v>
      </c>
      <c r="W784" s="41" t="s">
        <v>29</v>
      </c>
      <c r="X784" s="41" t="s">
        <v>30</v>
      </c>
      <c r="Y784" s="41" t="s">
        <v>31</v>
      </c>
      <c r="Z784" s="41" t="s">
        <v>7461</v>
      </c>
      <c r="AA784" s="41" t="s">
        <v>32</v>
      </c>
      <c r="AB784" s="41" t="s">
        <v>32</v>
      </c>
      <c r="AC784" s="41" t="s">
        <v>32</v>
      </c>
      <c r="AD784" s="41" t="s">
        <v>189</v>
      </c>
      <c r="AE784" s="41"/>
      <c r="AF784" s="41"/>
      <c r="AG784" s="41" t="s">
        <v>190</v>
      </c>
      <c r="AH784" s="41"/>
      <c r="AI784" s="43"/>
      <c r="AJ784" s="41"/>
      <c r="AK784" s="43"/>
      <c r="AL784" s="41"/>
      <c r="AM784" s="41" t="s">
        <v>82</v>
      </c>
      <c r="AN784" s="41" t="s">
        <v>82</v>
      </c>
      <c r="AO784" s="41" t="s">
        <v>109</v>
      </c>
      <c r="AP784" s="41" t="s">
        <v>1029</v>
      </c>
      <c r="AQ784" s="41"/>
      <c r="AR784" s="41" t="s">
        <v>298</v>
      </c>
      <c r="AS784" s="41" t="s">
        <v>1858</v>
      </c>
      <c r="AT784" s="41" t="s">
        <v>1029</v>
      </c>
      <c r="AU784" s="40" t="s">
        <v>278</v>
      </c>
      <c r="AV784" s="40" t="s">
        <v>153</v>
      </c>
      <c r="AW784" s="40" t="s">
        <v>1859</v>
      </c>
      <c r="AX784" s="40" t="s">
        <v>1799</v>
      </c>
    </row>
    <row r="785" spans="1:50" x14ac:dyDescent="0.2">
      <c r="A785" s="40" t="s">
        <v>1864</v>
      </c>
      <c r="B785" s="40" t="s">
        <v>602</v>
      </c>
      <c r="C785" s="40" t="s">
        <v>4774</v>
      </c>
      <c r="D785" s="40" t="s">
        <v>187</v>
      </c>
      <c r="E785" s="48">
        <v>3986243</v>
      </c>
      <c r="F785" s="48">
        <v>24939</v>
      </c>
      <c r="G785" s="49">
        <v>3961304</v>
      </c>
      <c r="H785" s="41" t="s">
        <v>558</v>
      </c>
      <c r="I785" s="41" t="s">
        <v>188</v>
      </c>
      <c r="J785" s="42" t="s">
        <v>150</v>
      </c>
      <c r="K785" s="40" t="s">
        <v>1861</v>
      </c>
      <c r="L785" s="40" t="s">
        <v>1862</v>
      </c>
      <c r="M785" s="40" t="s">
        <v>140</v>
      </c>
      <c r="N785" s="40" t="s">
        <v>141</v>
      </c>
      <c r="O785" s="40" t="s">
        <v>1863</v>
      </c>
      <c r="P785" s="40" t="s">
        <v>12802</v>
      </c>
      <c r="Q785" s="40" t="s">
        <v>914</v>
      </c>
      <c r="R785" s="40" t="s">
        <v>161</v>
      </c>
      <c r="S785" s="40" t="s">
        <v>1311</v>
      </c>
      <c r="T785" s="40" t="s">
        <v>1312</v>
      </c>
      <c r="U785" s="40" t="s">
        <v>27</v>
      </c>
      <c r="V785" s="40" t="s">
        <v>28</v>
      </c>
      <c r="W785" s="41" t="s">
        <v>29</v>
      </c>
      <c r="X785" s="41" t="s">
        <v>30</v>
      </c>
      <c r="Y785" s="41" t="s">
        <v>31</v>
      </c>
      <c r="Z785" s="41" t="s">
        <v>7461</v>
      </c>
      <c r="AA785" s="41" t="s">
        <v>32</v>
      </c>
      <c r="AB785" s="41" t="s">
        <v>32</v>
      </c>
      <c r="AC785" s="41" t="s">
        <v>32</v>
      </c>
      <c r="AD785" s="41" t="s">
        <v>189</v>
      </c>
      <c r="AE785" s="41"/>
      <c r="AF785" s="41"/>
      <c r="AG785" s="41" t="s">
        <v>190</v>
      </c>
      <c r="AH785" s="41"/>
      <c r="AI785" s="43"/>
      <c r="AJ785" s="41"/>
      <c r="AK785" s="43"/>
      <c r="AL785" s="41"/>
      <c r="AM785" s="41" t="s">
        <v>82</v>
      </c>
      <c r="AN785" s="41" t="s">
        <v>82</v>
      </c>
      <c r="AO785" s="41" t="s">
        <v>110</v>
      </c>
      <c r="AP785" s="41" t="s">
        <v>1029</v>
      </c>
      <c r="AQ785" s="41"/>
      <c r="AR785" s="41" t="s">
        <v>299</v>
      </c>
      <c r="AS785" s="41" t="s">
        <v>1864</v>
      </c>
      <c r="AT785" s="41" t="s">
        <v>1029</v>
      </c>
      <c r="AU785" s="40" t="s">
        <v>278</v>
      </c>
      <c r="AV785" s="40" t="s">
        <v>153</v>
      </c>
      <c r="AW785" s="40" t="s">
        <v>1865</v>
      </c>
      <c r="AX785" s="40" t="s">
        <v>1799</v>
      </c>
    </row>
    <row r="786" spans="1:50" x14ac:dyDescent="0.2">
      <c r="A786" s="40" t="s">
        <v>1870</v>
      </c>
      <c r="B786" s="40" t="s">
        <v>602</v>
      </c>
      <c r="C786" s="40" t="s">
        <v>4775</v>
      </c>
      <c r="D786" s="40" t="s">
        <v>187</v>
      </c>
      <c r="E786" s="48">
        <v>3986243</v>
      </c>
      <c r="F786" s="48">
        <v>21190</v>
      </c>
      <c r="G786" s="49">
        <v>3965053</v>
      </c>
      <c r="H786" s="41" t="s">
        <v>558</v>
      </c>
      <c r="I786" s="41" t="s">
        <v>188</v>
      </c>
      <c r="J786" s="42" t="s">
        <v>150</v>
      </c>
      <c r="K786" s="40" t="s">
        <v>1867</v>
      </c>
      <c r="L786" s="40" t="s">
        <v>1868</v>
      </c>
      <c r="M786" s="40" t="s">
        <v>140</v>
      </c>
      <c r="N786" s="40" t="s">
        <v>141</v>
      </c>
      <c r="O786" s="40" t="s">
        <v>1869</v>
      </c>
      <c r="P786" s="40" t="s">
        <v>143</v>
      </c>
      <c r="Q786" s="40" t="s">
        <v>270</v>
      </c>
      <c r="R786" s="40" t="s">
        <v>271</v>
      </c>
      <c r="S786" s="40" t="s">
        <v>1311</v>
      </c>
      <c r="T786" s="40" t="s">
        <v>1312</v>
      </c>
      <c r="U786" s="40" t="s">
        <v>27</v>
      </c>
      <c r="V786" s="40" t="s">
        <v>28</v>
      </c>
      <c r="W786" s="41" t="s">
        <v>29</v>
      </c>
      <c r="X786" s="41" t="s">
        <v>30</v>
      </c>
      <c r="Y786" s="41" t="s">
        <v>31</v>
      </c>
      <c r="Z786" s="41" t="s">
        <v>7461</v>
      </c>
      <c r="AA786" s="41" t="s">
        <v>32</v>
      </c>
      <c r="AB786" s="41" t="s">
        <v>32</v>
      </c>
      <c r="AC786" s="41" t="s">
        <v>32</v>
      </c>
      <c r="AD786" s="41" t="s">
        <v>189</v>
      </c>
      <c r="AE786" s="41"/>
      <c r="AF786" s="41"/>
      <c r="AG786" s="41" t="s">
        <v>190</v>
      </c>
      <c r="AH786" s="41"/>
      <c r="AI786" s="43"/>
      <c r="AJ786" s="41"/>
      <c r="AK786" s="43"/>
      <c r="AL786" s="41"/>
      <c r="AM786" s="41" t="s">
        <v>82</v>
      </c>
      <c r="AN786" s="41" t="s">
        <v>82</v>
      </c>
      <c r="AO786" s="41" t="s">
        <v>111</v>
      </c>
      <c r="AP786" s="41" t="s">
        <v>1029</v>
      </c>
      <c r="AQ786" s="41"/>
      <c r="AR786" s="41" t="s">
        <v>300</v>
      </c>
      <c r="AS786" s="41" t="s">
        <v>1870</v>
      </c>
      <c r="AT786" s="41" t="s">
        <v>1029</v>
      </c>
      <c r="AU786" s="40" t="s">
        <v>278</v>
      </c>
      <c r="AV786" s="40" t="s">
        <v>153</v>
      </c>
      <c r="AW786" s="40" t="s">
        <v>1871</v>
      </c>
      <c r="AX786" s="40" t="s">
        <v>1799</v>
      </c>
    </row>
    <row r="787" spans="1:50" x14ac:dyDescent="0.2">
      <c r="A787" s="40" t="s">
        <v>1880</v>
      </c>
      <c r="B787" s="40" t="s">
        <v>602</v>
      </c>
      <c r="C787" s="40" t="s">
        <v>4776</v>
      </c>
      <c r="D787" s="40" t="s">
        <v>187</v>
      </c>
      <c r="E787" s="48">
        <v>3986243</v>
      </c>
      <c r="F787" s="48">
        <v>21190</v>
      </c>
      <c r="G787" s="49">
        <v>3965053</v>
      </c>
      <c r="H787" s="41" t="s">
        <v>558</v>
      </c>
      <c r="I787" s="41" t="s">
        <v>188</v>
      </c>
      <c r="J787" s="42" t="s">
        <v>150</v>
      </c>
      <c r="K787" s="40" t="s">
        <v>1877</v>
      </c>
      <c r="L787" s="40" t="s">
        <v>1878</v>
      </c>
      <c r="M787" s="40" t="s">
        <v>140</v>
      </c>
      <c r="N787" s="40" t="s">
        <v>141</v>
      </c>
      <c r="O787" s="40" t="s">
        <v>1879</v>
      </c>
      <c r="P787" s="40" t="s">
        <v>143</v>
      </c>
      <c r="Q787" s="40" t="s">
        <v>270</v>
      </c>
      <c r="R787" s="40" t="s">
        <v>271</v>
      </c>
      <c r="S787" s="40" t="s">
        <v>1311</v>
      </c>
      <c r="T787" s="40" t="s">
        <v>1312</v>
      </c>
      <c r="U787" s="40" t="s">
        <v>27</v>
      </c>
      <c r="V787" s="40" t="s">
        <v>28</v>
      </c>
      <c r="W787" s="41" t="s">
        <v>29</v>
      </c>
      <c r="X787" s="41" t="s">
        <v>30</v>
      </c>
      <c r="Y787" s="41" t="s">
        <v>31</v>
      </c>
      <c r="Z787" s="41" t="s">
        <v>7461</v>
      </c>
      <c r="AA787" s="41" t="s">
        <v>32</v>
      </c>
      <c r="AB787" s="41" t="s">
        <v>32</v>
      </c>
      <c r="AC787" s="41" t="s">
        <v>32</v>
      </c>
      <c r="AD787" s="41" t="s">
        <v>189</v>
      </c>
      <c r="AE787" s="41"/>
      <c r="AF787" s="41"/>
      <c r="AG787" s="41" t="s">
        <v>190</v>
      </c>
      <c r="AH787" s="41"/>
      <c r="AI787" s="43"/>
      <c r="AJ787" s="41"/>
      <c r="AK787" s="43"/>
      <c r="AL787" s="41"/>
      <c r="AM787" s="41" t="s">
        <v>82</v>
      </c>
      <c r="AN787" s="41" t="s">
        <v>82</v>
      </c>
      <c r="AO787" s="41" t="s">
        <v>113</v>
      </c>
      <c r="AP787" s="41" t="s">
        <v>1029</v>
      </c>
      <c r="AQ787" s="41"/>
      <c r="AR787" s="41" t="s">
        <v>301</v>
      </c>
      <c r="AS787" s="41" t="s">
        <v>1880</v>
      </c>
      <c r="AT787" s="41" t="s">
        <v>1029</v>
      </c>
      <c r="AU787" s="40" t="s">
        <v>278</v>
      </c>
      <c r="AV787" s="40" t="s">
        <v>153</v>
      </c>
      <c r="AW787" s="40" t="s">
        <v>1881</v>
      </c>
      <c r="AX787" s="40" t="s">
        <v>1799</v>
      </c>
    </row>
    <row r="788" spans="1:50" x14ac:dyDescent="0.2">
      <c r="A788" s="40" t="s">
        <v>1886</v>
      </c>
      <c r="B788" s="40" t="s">
        <v>602</v>
      </c>
      <c r="C788" s="40" t="s">
        <v>4770</v>
      </c>
      <c r="D788" s="40" t="s">
        <v>187</v>
      </c>
      <c r="E788" s="48">
        <v>3986243</v>
      </c>
      <c r="F788" s="48">
        <v>21190</v>
      </c>
      <c r="G788" s="49">
        <v>3965053</v>
      </c>
      <c r="H788" s="41" t="s">
        <v>558</v>
      </c>
      <c r="I788" s="41" t="s">
        <v>188</v>
      </c>
      <c r="J788" s="42" t="s">
        <v>150</v>
      </c>
      <c r="K788" s="40" t="s">
        <v>1883</v>
      </c>
      <c r="L788" s="40" t="s">
        <v>1884</v>
      </c>
      <c r="M788" s="40" t="s">
        <v>140</v>
      </c>
      <c r="N788" s="40" t="s">
        <v>141</v>
      </c>
      <c r="O788" s="40" t="s">
        <v>1885</v>
      </c>
      <c r="P788" s="40" t="s">
        <v>143</v>
      </c>
      <c r="Q788" s="40" t="s">
        <v>148</v>
      </c>
      <c r="R788" s="40" t="s">
        <v>149</v>
      </c>
      <c r="S788" s="40" t="s">
        <v>1311</v>
      </c>
      <c r="T788" s="40" t="s">
        <v>1312</v>
      </c>
      <c r="U788" s="40" t="s">
        <v>27</v>
      </c>
      <c r="V788" s="40" t="s">
        <v>28</v>
      </c>
      <c r="W788" s="41" t="s">
        <v>29</v>
      </c>
      <c r="X788" s="41" t="s">
        <v>30</v>
      </c>
      <c r="Y788" s="41" t="s">
        <v>31</v>
      </c>
      <c r="Z788" s="41" t="s">
        <v>7461</v>
      </c>
      <c r="AA788" s="41" t="s">
        <v>32</v>
      </c>
      <c r="AB788" s="41" t="s">
        <v>32</v>
      </c>
      <c r="AC788" s="41" t="s">
        <v>32</v>
      </c>
      <c r="AD788" s="41" t="s">
        <v>189</v>
      </c>
      <c r="AE788" s="41"/>
      <c r="AF788" s="41"/>
      <c r="AG788" s="41" t="s">
        <v>190</v>
      </c>
      <c r="AH788" s="41"/>
      <c r="AI788" s="43"/>
      <c r="AJ788" s="41"/>
      <c r="AK788" s="43"/>
      <c r="AL788" s="41"/>
      <c r="AM788" s="41" t="s">
        <v>82</v>
      </c>
      <c r="AN788" s="41" t="s">
        <v>82</v>
      </c>
      <c r="AO788" s="41" t="s">
        <v>114</v>
      </c>
      <c r="AP788" s="41" t="s">
        <v>1029</v>
      </c>
      <c r="AQ788" s="41"/>
      <c r="AR788" s="41" t="s">
        <v>302</v>
      </c>
      <c r="AS788" s="41" t="s">
        <v>1886</v>
      </c>
      <c r="AT788" s="41" t="s">
        <v>1029</v>
      </c>
      <c r="AU788" s="40" t="s">
        <v>278</v>
      </c>
      <c r="AV788" s="40" t="s">
        <v>153</v>
      </c>
      <c r="AW788" s="40" t="s">
        <v>1887</v>
      </c>
      <c r="AX788" s="40" t="s">
        <v>1799</v>
      </c>
    </row>
    <row r="789" spans="1:50" x14ac:dyDescent="0.2">
      <c r="A789" s="40" t="s">
        <v>1892</v>
      </c>
      <c r="B789" s="40" t="s">
        <v>602</v>
      </c>
      <c r="C789" s="40" t="s">
        <v>4777</v>
      </c>
      <c r="D789" s="40" t="s">
        <v>187</v>
      </c>
      <c r="E789" s="48">
        <v>3986243</v>
      </c>
      <c r="F789" s="48">
        <v>21190</v>
      </c>
      <c r="G789" s="49">
        <v>3965053</v>
      </c>
      <c r="H789" s="41" t="s">
        <v>558</v>
      </c>
      <c r="I789" s="41" t="s">
        <v>188</v>
      </c>
      <c r="J789" s="42" t="s">
        <v>150</v>
      </c>
      <c r="K789" s="40" t="s">
        <v>1889</v>
      </c>
      <c r="L789" s="40" t="s">
        <v>1890</v>
      </c>
      <c r="M789" s="40" t="s">
        <v>140</v>
      </c>
      <c r="N789" s="40" t="s">
        <v>141</v>
      </c>
      <c r="O789" s="40" t="s">
        <v>1891</v>
      </c>
      <c r="P789" s="40" t="s">
        <v>143</v>
      </c>
      <c r="Q789" s="40" t="s">
        <v>151</v>
      </c>
      <c r="R789" s="40" t="s">
        <v>152</v>
      </c>
      <c r="S789" s="40" t="s">
        <v>1311</v>
      </c>
      <c r="T789" s="40" t="s">
        <v>1312</v>
      </c>
      <c r="U789" s="40" t="s">
        <v>27</v>
      </c>
      <c r="V789" s="40" t="s">
        <v>28</v>
      </c>
      <c r="W789" s="41" t="s">
        <v>29</v>
      </c>
      <c r="X789" s="41" t="s">
        <v>30</v>
      </c>
      <c r="Y789" s="41" t="s">
        <v>31</v>
      </c>
      <c r="Z789" s="41" t="s">
        <v>7461</v>
      </c>
      <c r="AA789" s="41" t="s">
        <v>32</v>
      </c>
      <c r="AB789" s="41" t="s">
        <v>32</v>
      </c>
      <c r="AC789" s="41" t="s">
        <v>32</v>
      </c>
      <c r="AD789" s="41" t="s">
        <v>189</v>
      </c>
      <c r="AE789" s="41"/>
      <c r="AF789" s="41"/>
      <c r="AG789" s="41" t="s">
        <v>190</v>
      </c>
      <c r="AH789" s="41"/>
      <c r="AI789" s="43"/>
      <c r="AJ789" s="41"/>
      <c r="AK789" s="43"/>
      <c r="AL789" s="41"/>
      <c r="AM789" s="41" t="s">
        <v>82</v>
      </c>
      <c r="AN789" s="41" t="s">
        <v>82</v>
      </c>
      <c r="AO789" s="41" t="s">
        <v>115</v>
      </c>
      <c r="AP789" s="41" t="s">
        <v>1029</v>
      </c>
      <c r="AQ789" s="41"/>
      <c r="AR789" s="41" t="s">
        <v>303</v>
      </c>
      <c r="AS789" s="41" t="s">
        <v>1892</v>
      </c>
      <c r="AT789" s="41" t="s">
        <v>1029</v>
      </c>
      <c r="AU789" s="40" t="s">
        <v>278</v>
      </c>
      <c r="AV789" s="40" t="s">
        <v>153</v>
      </c>
      <c r="AW789" s="40" t="s">
        <v>1893</v>
      </c>
      <c r="AX789" s="40" t="s">
        <v>1799</v>
      </c>
    </row>
    <row r="790" spans="1:50" x14ac:dyDescent="0.2">
      <c r="A790" s="40" t="s">
        <v>1898</v>
      </c>
      <c r="B790" s="40" t="s">
        <v>602</v>
      </c>
      <c r="C790" s="40" t="s">
        <v>4778</v>
      </c>
      <c r="D790" s="40" t="s">
        <v>187</v>
      </c>
      <c r="E790" s="48">
        <v>3986243</v>
      </c>
      <c r="F790" s="48">
        <v>21190</v>
      </c>
      <c r="G790" s="49">
        <v>3965053</v>
      </c>
      <c r="H790" s="41" t="s">
        <v>558</v>
      </c>
      <c r="I790" s="41" t="s">
        <v>188</v>
      </c>
      <c r="J790" s="42" t="s">
        <v>150</v>
      </c>
      <c r="K790" s="40" t="s">
        <v>1895</v>
      </c>
      <c r="L790" s="40" t="s">
        <v>1896</v>
      </c>
      <c r="M790" s="40" t="s">
        <v>140</v>
      </c>
      <c r="N790" s="40" t="s">
        <v>141</v>
      </c>
      <c r="O790" s="40" t="s">
        <v>1897</v>
      </c>
      <c r="P790" s="40" t="s">
        <v>143</v>
      </c>
      <c r="Q790" s="40" t="s">
        <v>151</v>
      </c>
      <c r="R790" s="40" t="s">
        <v>152</v>
      </c>
      <c r="S790" s="40" t="s">
        <v>1311</v>
      </c>
      <c r="T790" s="40" t="s">
        <v>1312</v>
      </c>
      <c r="U790" s="40" t="s">
        <v>27</v>
      </c>
      <c r="V790" s="40" t="s">
        <v>28</v>
      </c>
      <c r="W790" s="41" t="s">
        <v>29</v>
      </c>
      <c r="X790" s="41" t="s">
        <v>30</v>
      </c>
      <c r="Y790" s="41" t="s">
        <v>31</v>
      </c>
      <c r="Z790" s="41" t="s">
        <v>7461</v>
      </c>
      <c r="AA790" s="41" t="s">
        <v>32</v>
      </c>
      <c r="AB790" s="41" t="s">
        <v>32</v>
      </c>
      <c r="AC790" s="41" t="s">
        <v>32</v>
      </c>
      <c r="AD790" s="41" t="s">
        <v>189</v>
      </c>
      <c r="AE790" s="41"/>
      <c r="AF790" s="41"/>
      <c r="AG790" s="41" t="s">
        <v>190</v>
      </c>
      <c r="AH790" s="41"/>
      <c r="AI790" s="43"/>
      <c r="AJ790" s="41"/>
      <c r="AK790" s="43"/>
      <c r="AL790" s="41"/>
      <c r="AM790" s="41" t="s">
        <v>82</v>
      </c>
      <c r="AN790" s="41" t="s">
        <v>82</v>
      </c>
      <c r="AO790" s="41" t="s">
        <v>116</v>
      </c>
      <c r="AP790" s="41" t="s">
        <v>1029</v>
      </c>
      <c r="AQ790" s="41"/>
      <c r="AR790" s="41" t="s">
        <v>304</v>
      </c>
      <c r="AS790" s="41" t="s">
        <v>1898</v>
      </c>
      <c r="AT790" s="41" t="s">
        <v>1029</v>
      </c>
      <c r="AU790" s="40" t="s">
        <v>278</v>
      </c>
      <c r="AV790" s="40" t="s">
        <v>153</v>
      </c>
      <c r="AW790" s="40" t="s">
        <v>1899</v>
      </c>
      <c r="AX790" s="40" t="s">
        <v>1799</v>
      </c>
    </row>
    <row r="791" spans="1:50" x14ac:dyDescent="0.2">
      <c r="A791" s="40" t="s">
        <v>1904</v>
      </c>
      <c r="B791" s="40" t="s">
        <v>602</v>
      </c>
      <c r="C791" s="40" t="s">
        <v>4775</v>
      </c>
      <c r="D791" s="40" t="s">
        <v>187</v>
      </c>
      <c r="E791" s="48">
        <v>3986243</v>
      </c>
      <c r="F791" s="48">
        <v>21190</v>
      </c>
      <c r="G791" s="49">
        <v>3965053</v>
      </c>
      <c r="H791" s="41" t="s">
        <v>558</v>
      </c>
      <c r="I791" s="41" t="s">
        <v>188</v>
      </c>
      <c r="J791" s="42" t="s">
        <v>150</v>
      </c>
      <c r="K791" s="40" t="s">
        <v>1901</v>
      </c>
      <c r="L791" s="40" t="s">
        <v>1902</v>
      </c>
      <c r="M791" s="40" t="s">
        <v>140</v>
      </c>
      <c r="N791" s="40" t="s">
        <v>141</v>
      </c>
      <c r="O791" s="40" t="s">
        <v>1903</v>
      </c>
      <c r="P791" s="40" t="s">
        <v>143</v>
      </c>
      <c r="Q791" s="40" t="s">
        <v>270</v>
      </c>
      <c r="R791" s="40" t="s">
        <v>271</v>
      </c>
      <c r="S791" s="40" t="s">
        <v>1311</v>
      </c>
      <c r="T791" s="40" t="s">
        <v>1312</v>
      </c>
      <c r="U791" s="40" t="s">
        <v>27</v>
      </c>
      <c r="V791" s="40" t="s">
        <v>28</v>
      </c>
      <c r="W791" s="41" t="s">
        <v>29</v>
      </c>
      <c r="X791" s="41" t="s">
        <v>30</v>
      </c>
      <c r="Y791" s="41" t="s">
        <v>31</v>
      </c>
      <c r="Z791" s="41" t="s">
        <v>7461</v>
      </c>
      <c r="AA791" s="41" t="s">
        <v>32</v>
      </c>
      <c r="AB791" s="41" t="s">
        <v>32</v>
      </c>
      <c r="AC791" s="41" t="s">
        <v>32</v>
      </c>
      <c r="AD791" s="41" t="s">
        <v>189</v>
      </c>
      <c r="AE791" s="41"/>
      <c r="AF791" s="41"/>
      <c r="AG791" s="41" t="s">
        <v>190</v>
      </c>
      <c r="AH791" s="41"/>
      <c r="AI791" s="43"/>
      <c r="AJ791" s="41"/>
      <c r="AK791" s="43"/>
      <c r="AL791" s="41"/>
      <c r="AM791" s="41" t="s">
        <v>82</v>
      </c>
      <c r="AN791" s="41" t="s">
        <v>82</v>
      </c>
      <c r="AO791" s="41" t="s">
        <v>117</v>
      </c>
      <c r="AP791" s="41" t="s">
        <v>1029</v>
      </c>
      <c r="AQ791" s="41"/>
      <c r="AR791" s="41" t="s">
        <v>305</v>
      </c>
      <c r="AS791" s="41" t="s">
        <v>1904</v>
      </c>
      <c r="AT791" s="41" t="s">
        <v>1029</v>
      </c>
      <c r="AU791" s="40" t="s">
        <v>278</v>
      </c>
      <c r="AV791" s="40" t="s">
        <v>153</v>
      </c>
      <c r="AW791" s="40" t="s">
        <v>1905</v>
      </c>
      <c r="AX791" s="40" t="s">
        <v>1799</v>
      </c>
    </row>
    <row r="792" spans="1:50" x14ac:dyDescent="0.2">
      <c r="A792" s="40" t="s">
        <v>1910</v>
      </c>
      <c r="B792" s="40" t="s">
        <v>602</v>
      </c>
      <c r="C792" s="40" t="s">
        <v>4779</v>
      </c>
      <c r="D792" s="40" t="s">
        <v>187</v>
      </c>
      <c r="E792" s="48">
        <v>3986243</v>
      </c>
      <c r="F792" s="48">
        <v>21190</v>
      </c>
      <c r="G792" s="49">
        <v>3965053</v>
      </c>
      <c r="H792" s="41" t="s">
        <v>558</v>
      </c>
      <c r="I792" s="41" t="s">
        <v>188</v>
      </c>
      <c r="J792" s="42" t="s">
        <v>150</v>
      </c>
      <c r="K792" s="40" t="s">
        <v>1907</v>
      </c>
      <c r="L792" s="40" t="s">
        <v>1908</v>
      </c>
      <c r="M792" s="40" t="s">
        <v>140</v>
      </c>
      <c r="N792" s="40" t="s">
        <v>141</v>
      </c>
      <c r="O792" s="40" t="s">
        <v>1909</v>
      </c>
      <c r="P792" s="40" t="s">
        <v>143</v>
      </c>
      <c r="Q792" s="40" t="s">
        <v>148</v>
      </c>
      <c r="R792" s="40" t="s">
        <v>149</v>
      </c>
      <c r="S792" s="40" t="s">
        <v>1311</v>
      </c>
      <c r="T792" s="40" t="s">
        <v>1312</v>
      </c>
      <c r="U792" s="40" t="s">
        <v>27</v>
      </c>
      <c r="V792" s="40" t="s">
        <v>28</v>
      </c>
      <c r="W792" s="41" t="s">
        <v>29</v>
      </c>
      <c r="X792" s="41" t="s">
        <v>30</v>
      </c>
      <c r="Y792" s="41" t="s">
        <v>31</v>
      </c>
      <c r="Z792" s="41" t="s">
        <v>7461</v>
      </c>
      <c r="AA792" s="41" t="s">
        <v>32</v>
      </c>
      <c r="AB792" s="41" t="s">
        <v>32</v>
      </c>
      <c r="AC792" s="41" t="s">
        <v>32</v>
      </c>
      <c r="AD792" s="41" t="s">
        <v>189</v>
      </c>
      <c r="AE792" s="41"/>
      <c r="AF792" s="41"/>
      <c r="AG792" s="41" t="s">
        <v>190</v>
      </c>
      <c r="AH792" s="41"/>
      <c r="AI792" s="43"/>
      <c r="AJ792" s="41"/>
      <c r="AK792" s="43"/>
      <c r="AL792" s="41"/>
      <c r="AM792" s="41" t="s">
        <v>82</v>
      </c>
      <c r="AN792" s="41" t="s">
        <v>82</v>
      </c>
      <c r="AO792" s="41" t="s">
        <v>118</v>
      </c>
      <c r="AP792" s="41" t="s">
        <v>1029</v>
      </c>
      <c r="AQ792" s="41"/>
      <c r="AR792" s="41" t="s">
        <v>306</v>
      </c>
      <c r="AS792" s="41" t="s">
        <v>1910</v>
      </c>
      <c r="AT792" s="41" t="s">
        <v>1029</v>
      </c>
      <c r="AU792" s="40" t="s">
        <v>278</v>
      </c>
      <c r="AV792" s="40" t="s">
        <v>153</v>
      </c>
      <c r="AW792" s="40" t="s">
        <v>1911</v>
      </c>
      <c r="AX792" s="40" t="s">
        <v>1799</v>
      </c>
    </row>
    <row r="793" spans="1:50" x14ac:dyDescent="0.2">
      <c r="A793" s="40" t="s">
        <v>1916</v>
      </c>
      <c r="B793" s="40" t="s">
        <v>602</v>
      </c>
      <c r="C793" s="40" t="s">
        <v>4779</v>
      </c>
      <c r="D793" s="40" t="s">
        <v>187</v>
      </c>
      <c r="E793" s="48">
        <v>3986243</v>
      </c>
      <c r="F793" s="48">
        <v>21190</v>
      </c>
      <c r="G793" s="49">
        <v>3965053</v>
      </c>
      <c r="H793" s="41" t="s">
        <v>558</v>
      </c>
      <c r="I793" s="41" t="s">
        <v>188</v>
      </c>
      <c r="J793" s="42" t="s">
        <v>150</v>
      </c>
      <c r="K793" s="40" t="s">
        <v>1913</v>
      </c>
      <c r="L793" s="40" t="s">
        <v>1914</v>
      </c>
      <c r="M793" s="40" t="s">
        <v>140</v>
      </c>
      <c r="N793" s="40" t="s">
        <v>141</v>
      </c>
      <c r="O793" s="40" t="s">
        <v>1915</v>
      </c>
      <c r="P793" s="40" t="s">
        <v>143</v>
      </c>
      <c r="Q793" s="40" t="s">
        <v>148</v>
      </c>
      <c r="R793" s="40" t="s">
        <v>149</v>
      </c>
      <c r="S793" s="40" t="s">
        <v>1311</v>
      </c>
      <c r="T793" s="40" t="s">
        <v>1312</v>
      </c>
      <c r="U793" s="40" t="s">
        <v>27</v>
      </c>
      <c r="V793" s="40" t="s">
        <v>28</v>
      </c>
      <c r="W793" s="41" t="s">
        <v>29</v>
      </c>
      <c r="X793" s="41" t="s">
        <v>30</v>
      </c>
      <c r="Y793" s="41" t="s">
        <v>31</v>
      </c>
      <c r="Z793" s="41" t="s">
        <v>7461</v>
      </c>
      <c r="AA793" s="41" t="s">
        <v>32</v>
      </c>
      <c r="AB793" s="41" t="s">
        <v>32</v>
      </c>
      <c r="AC793" s="41" t="s">
        <v>32</v>
      </c>
      <c r="AD793" s="41" t="s">
        <v>189</v>
      </c>
      <c r="AE793" s="41"/>
      <c r="AF793" s="41"/>
      <c r="AG793" s="41" t="s">
        <v>190</v>
      </c>
      <c r="AH793" s="41"/>
      <c r="AI793" s="43"/>
      <c r="AJ793" s="41"/>
      <c r="AK793" s="43"/>
      <c r="AL793" s="41"/>
      <c r="AM793" s="41" t="s">
        <v>82</v>
      </c>
      <c r="AN793" s="41" t="s">
        <v>82</v>
      </c>
      <c r="AO793" s="41" t="s">
        <v>119</v>
      </c>
      <c r="AP793" s="41" t="s">
        <v>1029</v>
      </c>
      <c r="AQ793" s="41"/>
      <c r="AR793" s="41" t="s">
        <v>307</v>
      </c>
      <c r="AS793" s="41" t="s">
        <v>1916</v>
      </c>
      <c r="AT793" s="41" t="s">
        <v>1029</v>
      </c>
      <c r="AU793" s="40" t="s">
        <v>278</v>
      </c>
      <c r="AV793" s="40" t="s">
        <v>153</v>
      </c>
      <c r="AW793" s="40" t="s">
        <v>1917</v>
      </c>
      <c r="AX793" s="40" t="s">
        <v>1799</v>
      </c>
    </row>
    <row r="794" spans="1:50" x14ac:dyDescent="0.2">
      <c r="A794" s="40" t="s">
        <v>1922</v>
      </c>
      <c r="B794" s="40" t="s">
        <v>602</v>
      </c>
      <c r="C794" s="40" t="s">
        <v>4764</v>
      </c>
      <c r="D794" s="40" t="s">
        <v>187</v>
      </c>
      <c r="E794" s="48">
        <v>3986243</v>
      </c>
      <c r="F794" s="48">
        <v>21190</v>
      </c>
      <c r="G794" s="49">
        <v>3965053</v>
      </c>
      <c r="H794" s="41" t="s">
        <v>558</v>
      </c>
      <c r="I794" s="41" t="s">
        <v>188</v>
      </c>
      <c r="J794" s="42" t="s">
        <v>150</v>
      </c>
      <c r="K794" s="40" t="s">
        <v>1919</v>
      </c>
      <c r="L794" s="40" t="s">
        <v>1920</v>
      </c>
      <c r="M794" s="40" t="s">
        <v>140</v>
      </c>
      <c r="N794" s="40" t="s">
        <v>141</v>
      </c>
      <c r="O794" s="40" t="s">
        <v>1921</v>
      </c>
      <c r="P794" s="40" t="s">
        <v>143</v>
      </c>
      <c r="Q794" s="40" t="s">
        <v>148</v>
      </c>
      <c r="R794" s="40" t="s">
        <v>149</v>
      </c>
      <c r="S794" s="40" t="s">
        <v>1311</v>
      </c>
      <c r="T794" s="40" t="s">
        <v>1312</v>
      </c>
      <c r="U794" s="40" t="s">
        <v>27</v>
      </c>
      <c r="V794" s="40" t="s">
        <v>28</v>
      </c>
      <c r="W794" s="41" t="s">
        <v>29</v>
      </c>
      <c r="X794" s="41" t="s">
        <v>30</v>
      </c>
      <c r="Y794" s="41" t="s">
        <v>31</v>
      </c>
      <c r="Z794" s="41" t="s">
        <v>7461</v>
      </c>
      <c r="AA794" s="41" t="s">
        <v>32</v>
      </c>
      <c r="AB794" s="41" t="s">
        <v>32</v>
      </c>
      <c r="AC794" s="41" t="s">
        <v>32</v>
      </c>
      <c r="AD794" s="41" t="s">
        <v>189</v>
      </c>
      <c r="AE794" s="41"/>
      <c r="AF794" s="41"/>
      <c r="AG794" s="41" t="s">
        <v>190</v>
      </c>
      <c r="AH794" s="41"/>
      <c r="AI794" s="43"/>
      <c r="AJ794" s="41"/>
      <c r="AK794" s="43"/>
      <c r="AL794" s="41"/>
      <c r="AM794" s="41" t="s">
        <v>82</v>
      </c>
      <c r="AN794" s="41" t="s">
        <v>82</v>
      </c>
      <c r="AO794" s="41" t="s">
        <v>263</v>
      </c>
      <c r="AP794" s="41" t="s">
        <v>1029</v>
      </c>
      <c r="AQ794" s="41"/>
      <c r="AR794" s="41" t="s">
        <v>308</v>
      </c>
      <c r="AS794" s="41" t="s">
        <v>1922</v>
      </c>
      <c r="AT794" s="41" t="s">
        <v>1029</v>
      </c>
      <c r="AU794" s="40" t="s">
        <v>278</v>
      </c>
      <c r="AV794" s="40" t="s">
        <v>153</v>
      </c>
      <c r="AW794" s="40" t="s">
        <v>1923</v>
      </c>
      <c r="AX794" s="40" t="s">
        <v>1799</v>
      </c>
    </row>
    <row r="795" spans="1:50" x14ac:dyDescent="0.2">
      <c r="A795" s="40" t="s">
        <v>1928</v>
      </c>
      <c r="B795" s="40" t="s">
        <v>602</v>
      </c>
      <c r="C795" s="40" t="s">
        <v>4765</v>
      </c>
      <c r="D795" s="40" t="s">
        <v>187</v>
      </c>
      <c r="E795" s="48">
        <v>3986243</v>
      </c>
      <c r="F795" s="48">
        <v>21190</v>
      </c>
      <c r="G795" s="49">
        <v>3965053</v>
      </c>
      <c r="H795" s="41" t="s">
        <v>558</v>
      </c>
      <c r="I795" s="41" t="s">
        <v>188</v>
      </c>
      <c r="J795" s="42" t="s">
        <v>150</v>
      </c>
      <c r="K795" s="40" t="s">
        <v>1925</v>
      </c>
      <c r="L795" s="40" t="s">
        <v>1926</v>
      </c>
      <c r="M795" s="40" t="s">
        <v>140</v>
      </c>
      <c r="N795" s="40" t="s">
        <v>141</v>
      </c>
      <c r="O795" s="40" t="s">
        <v>1927</v>
      </c>
      <c r="P795" s="40" t="s">
        <v>143</v>
      </c>
      <c r="Q795" s="40" t="s">
        <v>151</v>
      </c>
      <c r="R795" s="40" t="s">
        <v>152</v>
      </c>
      <c r="S795" s="40" t="s">
        <v>1311</v>
      </c>
      <c r="T795" s="40" t="s">
        <v>1312</v>
      </c>
      <c r="U795" s="40" t="s">
        <v>27</v>
      </c>
      <c r="V795" s="40" t="s">
        <v>28</v>
      </c>
      <c r="W795" s="41" t="s">
        <v>29</v>
      </c>
      <c r="X795" s="41" t="s">
        <v>30</v>
      </c>
      <c r="Y795" s="41" t="s">
        <v>31</v>
      </c>
      <c r="Z795" s="41" t="s">
        <v>7461</v>
      </c>
      <c r="AA795" s="41" t="s">
        <v>32</v>
      </c>
      <c r="AB795" s="41" t="s">
        <v>32</v>
      </c>
      <c r="AC795" s="41" t="s">
        <v>32</v>
      </c>
      <c r="AD795" s="41" t="s">
        <v>189</v>
      </c>
      <c r="AE795" s="41"/>
      <c r="AF795" s="41"/>
      <c r="AG795" s="41" t="s">
        <v>190</v>
      </c>
      <c r="AH795" s="41"/>
      <c r="AI795" s="43"/>
      <c r="AJ795" s="41"/>
      <c r="AK795" s="43"/>
      <c r="AL795" s="41"/>
      <c r="AM795" s="41" t="s">
        <v>82</v>
      </c>
      <c r="AN795" s="41" t="s">
        <v>82</v>
      </c>
      <c r="AO795" s="41" t="s">
        <v>265</v>
      </c>
      <c r="AP795" s="41" t="s">
        <v>1029</v>
      </c>
      <c r="AQ795" s="41"/>
      <c r="AR795" s="41" t="s">
        <v>309</v>
      </c>
      <c r="AS795" s="41" t="s">
        <v>1928</v>
      </c>
      <c r="AT795" s="41" t="s">
        <v>1029</v>
      </c>
      <c r="AU795" s="40" t="s">
        <v>278</v>
      </c>
      <c r="AV795" s="40" t="s">
        <v>153</v>
      </c>
      <c r="AW795" s="40" t="s">
        <v>1929</v>
      </c>
      <c r="AX795" s="40" t="s">
        <v>1930</v>
      </c>
    </row>
    <row r="796" spans="1:50" x14ac:dyDescent="0.2">
      <c r="A796" s="40" t="s">
        <v>1935</v>
      </c>
      <c r="B796" s="40" t="s">
        <v>602</v>
      </c>
      <c r="C796" s="40" t="s">
        <v>4780</v>
      </c>
      <c r="D796" s="40" t="s">
        <v>187</v>
      </c>
      <c r="E796" s="48">
        <v>3986243</v>
      </c>
      <c r="F796" s="48">
        <v>21190</v>
      </c>
      <c r="G796" s="49">
        <v>3965053</v>
      </c>
      <c r="H796" s="41" t="s">
        <v>558</v>
      </c>
      <c r="I796" s="41" t="s">
        <v>188</v>
      </c>
      <c r="J796" s="42" t="s">
        <v>150</v>
      </c>
      <c r="K796" s="40" t="s">
        <v>1932</v>
      </c>
      <c r="L796" s="40" t="s">
        <v>1933</v>
      </c>
      <c r="M796" s="40" t="s">
        <v>140</v>
      </c>
      <c r="N796" s="40" t="s">
        <v>141</v>
      </c>
      <c r="O796" s="40" t="s">
        <v>1934</v>
      </c>
      <c r="P796" s="40" t="s">
        <v>143</v>
      </c>
      <c r="Q796" s="40" t="s">
        <v>157</v>
      </c>
      <c r="R796" s="40" t="s">
        <v>158</v>
      </c>
      <c r="S796" s="40" t="s">
        <v>1311</v>
      </c>
      <c r="T796" s="40" t="s">
        <v>1312</v>
      </c>
      <c r="U796" s="40" t="s">
        <v>27</v>
      </c>
      <c r="V796" s="40" t="s">
        <v>28</v>
      </c>
      <c r="W796" s="41" t="s">
        <v>29</v>
      </c>
      <c r="X796" s="41" t="s">
        <v>30</v>
      </c>
      <c r="Y796" s="41" t="s">
        <v>31</v>
      </c>
      <c r="Z796" s="41" t="s">
        <v>7461</v>
      </c>
      <c r="AA796" s="41" t="s">
        <v>32</v>
      </c>
      <c r="AB796" s="41" t="s">
        <v>32</v>
      </c>
      <c r="AC796" s="41" t="s">
        <v>32</v>
      </c>
      <c r="AD796" s="41" t="s">
        <v>189</v>
      </c>
      <c r="AE796" s="41"/>
      <c r="AF796" s="41"/>
      <c r="AG796" s="41" t="s">
        <v>190</v>
      </c>
      <c r="AH796" s="41"/>
      <c r="AI796" s="43"/>
      <c r="AJ796" s="41"/>
      <c r="AK796" s="43"/>
      <c r="AL796" s="41"/>
      <c r="AM796" s="41" t="s">
        <v>82</v>
      </c>
      <c r="AN796" s="41" t="s">
        <v>82</v>
      </c>
      <c r="AO796" s="41" t="s">
        <v>279</v>
      </c>
      <c r="AP796" s="41" t="s">
        <v>1029</v>
      </c>
      <c r="AQ796" s="41"/>
      <c r="AR796" s="41" t="s">
        <v>310</v>
      </c>
      <c r="AS796" s="41" t="s">
        <v>1935</v>
      </c>
      <c r="AT796" s="41" t="s">
        <v>1029</v>
      </c>
      <c r="AU796" s="40" t="s">
        <v>278</v>
      </c>
      <c r="AV796" s="40" t="s">
        <v>153</v>
      </c>
      <c r="AW796" s="40" t="s">
        <v>1936</v>
      </c>
      <c r="AX796" s="40" t="s">
        <v>1799</v>
      </c>
    </row>
    <row r="797" spans="1:50" x14ac:dyDescent="0.2">
      <c r="A797" s="40" t="s">
        <v>1941</v>
      </c>
      <c r="B797" s="40" t="s">
        <v>602</v>
      </c>
      <c r="C797" s="40" t="s">
        <v>4781</v>
      </c>
      <c r="D797" s="40" t="s">
        <v>187</v>
      </c>
      <c r="E797" s="48">
        <v>3986243</v>
      </c>
      <c r="F797" s="48">
        <v>21190</v>
      </c>
      <c r="G797" s="49">
        <v>3965053</v>
      </c>
      <c r="H797" s="41" t="s">
        <v>558</v>
      </c>
      <c r="I797" s="41" t="s">
        <v>188</v>
      </c>
      <c r="J797" s="42" t="s">
        <v>150</v>
      </c>
      <c r="K797" s="40" t="s">
        <v>1938</v>
      </c>
      <c r="L797" s="40" t="s">
        <v>1939</v>
      </c>
      <c r="M797" s="40" t="s">
        <v>140</v>
      </c>
      <c r="N797" s="40" t="s">
        <v>141</v>
      </c>
      <c r="O797" s="40" t="s">
        <v>1940</v>
      </c>
      <c r="P797" s="40" t="s">
        <v>143</v>
      </c>
      <c r="Q797" s="40" t="s">
        <v>157</v>
      </c>
      <c r="R797" s="40" t="s">
        <v>158</v>
      </c>
      <c r="S797" s="40" t="s">
        <v>1311</v>
      </c>
      <c r="T797" s="40" t="s">
        <v>1312</v>
      </c>
      <c r="U797" s="40" t="s">
        <v>27</v>
      </c>
      <c r="V797" s="40" t="s">
        <v>28</v>
      </c>
      <c r="W797" s="41" t="s">
        <v>29</v>
      </c>
      <c r="X797" s="41" t="s">
        <v>30</v>
      </c>
      <c r="Y797" s="41" t="s">
        <v>31</v>
      </c>
      <c r="Z797" s="41" t="s">
        <v>7461</v>
      </c>
      <c r="AA797" s="41" t="s">
        <v>32</v>
      </c>
      <c r="AB797" s="41" t="s">
        <v>32</v>
      </c>
      <c r="AC797" s="41" t="s">
        <v>32</v>
      </c>
      <c r="AD797" s="41" t="s">
        <v>189</v>
      </c>
      <c r="AE797" s="41"/>
      <c r="AF797" s="41"/>
      <c r="AG797" s="41" t="s">
        <v>190</v>
      </c>
      <c r="AH797" s="41"/>
      <c r="AI797" s="43"/>
      <c r="AJ797" s="41"/>
      <c r="AK797" s="43"/>
      <c r="AL797" s="41"/>
      <c r="AM797" s="41" t="s">
        <v>82</v>
      </c>
      <c r="AN797" s="41" t="s">
        <v>82</v>
      </c>
      <c r="AO797" s="41" t="s">
        <v>280</v>
      </c>
      <c r="AP797" s="41" t="s">
        <v>1029</v>
      </c>
      <c r="AQ797" s="41"/>
      <c r="AR797" s="41" t="s">
        <v>311</v>
      </c>
      <c r="AS797" s="41" t="s">
        <v>1941</v>
      </c>
      <c r="AT797" s="41" t="s">
        <v>1029</v>
      </c>
      <c r="AU797" s="40" t="s">
        <v>278</v>
      </c>
      <c r="AV797" s="40" t="s">
        <v>153</v>
      </c>
      <c r="AW797" s="40" t="s">
        <v>1942</v>
      </c>
      <c r="AX797" s="40" t="s">
        <v>1799</v>
      </c>
    </row>
    <row r="798" spans="1:50" x14ac:dyDescent="0.2">
      <c r="A798" s="40" t="s">
        <v>1947</v>
      </c>
      <c r="B798" s="40" t="s">
        <v>602</v>
      </c>
      <c r="C798" s="40" t="s">
        <v>4782</v>
      </c>
      <c r="D798" s="40" t="s">
        <v>187</v>
      </c>
      <c r="E798" s="48">
        <v>3986243</v>
      </c>
      <c r="F798" s="48">
        <v>21190</v>
      </c>
      <c r="G798" s="49">
        <v>3965053</v>
      </c>
      <c r="H798" s="41" t="s">
        <v>558</v>
      </c>
      <c r="I798" s="41" t="s">
        <v>188</v>
      </c>
      <c r="J798" s="42" t="s">
        <v>150</v>
      </c>
      <c r="K798" s="40" t="s">
        <v>1944</v>
      </c>
      <c r="L798" s="40" t="s">
        <v>1945</v>
      </c>
      <c r="M798" s="40" t="s">
        <v>140</v>
      </c>
      <c r="N798" s="40" t="s">
        <v>141</v>
      </c>
      <c r="O798" s="40" t="s">
        <v>1946</v>
      </c>
      <c r="P798" s="40" t="s">
        <v>143</v>
      </c>
      <c r="Q798" s="40" t="s">
        <v>148</v>
      </c>
      <c r="R798" s="40" t="s">
        <v>149</v>
      </c>
      <c r="S798" s="40" t="s">
        <v>1311</v>
      </c>
      <c r="T798" s="40" t="s">
        <v>1312</v>
      </c>
      <c r="U798" s="40" t="s">
        <v>27</v>
      </c>
      <c r="V798" s="40" t="s">
        <v>28</v>
      </c>
      <c r="W798" s="41" t="s">
        <v>29</v>
      </c>
      <c r="X798" s="41" t="s">
        <v>30</v>
      </c>
      <c r="Y798" s="41" t="s">
        <v>31</v>
      </c>
      <c r="Z798" s="41" t="s">
        <v>7461</v>
      </c>
      <c r="AA798" s="41" t="s">
        <v>32</v>
      </c>
      <c r="AB798" s="41" t="s">
        <v>32</v>
      </c>
      <c r="AC798" s="41" t="s">
        <v>32</v>
      </c>
      <c r="AD798" s="41" t="s">
        <v>189</v>
      </c>
      <c r="AE798" s="41"/>
      <c r="AF798" s="41"/>
      <c r="AG798" s="41" t="s">
        <v>190</v>
      </c>
      <c r="AH798" s="41"/>
      <c r="AI798" s="43"/>
      <c r="AJ798" s="41"/>
      <c r="AK798" s="43"/>
      <c r="AL798" s="41"/>
      <c r="AM798" s="41" t="s">
        <v>82</v>
      </c>
      <c r="AN798" s="41" t="s">
        <v>82</v>
      </c>
      <c r="AO798" s="41" t="s">
        <v>281</v>
      </c>
      <c r="AP798" s="41" t="s">
        <v>1029</v>
      </c>
      <c r="AQ798" s="41"/>
      <c r="AR798" s="41" t="s">
        <v>312</v>
      </c>
      <c r="AS798" s="41" t="s">
        <v>1947</v>
      </c>
      <c r="AT798" s="41" t="s">
        <v>1029</v>
      </c>
      <c r="AU798" s="40" t="s">
        <v>278</v>
      </c>
      <c r="AV798" s="40" t="s">
        <v>153</v>
      </c>
      <c r="AW798" s="40" t="s">
        <v>1948</v>
      </c>
      <c r="AX798" s="40" t="s">
        <v>1799</v>
      </c>
    </row>
    <row r="799" spans="1:50" x14ac:dyDescent="0.2">
      <c r="A799" s="40" t="s">
        <v>1953</v>
      </c>
      <c r="B799" s="40" t="s">
        <v>602</v>
      </c>
      <c r="C799" s="40" t="s">
        <v>4783</v>
      </c>
      <c r="D799" s="40" t="s">
        <v>187</v>
      </c>
      <c r="E799" s="48">
        <v>2009233</v>
      </c>
      <c r="F799" s="48">
        <v>9621</v>
      </c>
      <c r="G799" s="49">
        <v>1999612</v>
      </c>
      <c r="H799" s="41" t="s">
        <v>558</v>
      </c>
      <c r="I799" s="41" t="s">
        <v>188</v>
      </c>
      <c r="J799" s="42" t="s">
        <v>150</v>
      </c>
      <c r="K799" s="40" t="s">
        <v>1950</v>
      </c>
      <c r="L799" s="40" t="s">
        <v>1951</v>
      </c>
      <c r="M799" s="40" t="s">
        <v>140</v>
      </c>
      <c r="N799" s="40" t="s">
        <v>141</v>
      </c>
      <c r="O799" s="40" t="s">
        <v>1952</v>
      </c>
      <c r="P799" s="40" t="s">
        <v>143</v>
      </c>
      <c r="Q799" s="40" t="s">
        <v>148</v>
      </c>
      <c r="R799" s="40" t="s">
        <v>149</v>
      </c>
      <c r="S799" s="40" t="s">
        <v>1218</v>
      </c>
      <c r="T799" s="40" t="s">
        <v>1219</v>
      </c>
      <c r="U799" s="40" t="s">
        <v>27</v>
      </c>
      <c r="V799" s="40" t="s">
        <v>28</v>
      </c>
      <c r="W799" s="41" t="s">
        <v>29</v>
      </c>
      <c r="X799" s="41" t="s">
        <v>30</v>
      </c>
      <c r="Y799" s="41" t="s">
        <v>31</v>
      </c>
      <c r="Z799" s="41" t="s">
        <v>7462</v>
      </c>
      <c r="AA799" s="41" t="s">
        <v>32</v>
      </c>
      <c r="AB799" s="41" t="s">
        <v>32</v>
      </c>
      <c r="AC799" s="41" t="s">
        <v>32</v>
      </c>
      <c r="AD799" s="41" t="s">
        <v>189</v>
      </c>
      <c r="AE799" s="41"/>
      <c r="AF799" s="41"/>
      <c r="AG799" s="41" t="s">
        <v>190</v>
      </c>
      <c r="AH799" s="41"/>
      <c r="AI799" s="43"/>
      <c r="AJ799" s="41"/>
      <c r="AK799" s="43"/>
      <c r="AL799" s="41"/>
      <c r="AM799" s="41" t="s">
        <v>57</v>
      </c>
      <c r="AN799" s="41" t="s">
        <v>57</v>
      </c>
      <c r="AO799" s="41" t="s">
        <v>282</v>
      </c>
      <c r="AP799" s="41" t="s">
        <v>1029</v>
      </c>
      <c r="AQ799" s="41"/>
      <c r="AR799" s="41" t="s">
        <v>313</v>
      </c>
      <c r="AS799" s="41" t="s">
        <v>1953</v>
      </c>
      <c r="AT799" s="41" t="s">
        <v>1029</v>
      </c>
      <c r="AU799" s="40" t="s">
        <v>278</v>
      </c>
      <c r="AV799" s="40" t="s">
        <v>153</v>
      </c>
      <c r="AW799" s="40" t="s">
        <v>1954</v>
      </c>
      <c r="AX799" s="40" t="s">
        <v>1955</v>
      </c>
    </row>
    <row r="800" spans="1:50" x14ac:dyDescent="0.2">
      <c r="A800" s="40" t="s">
        <v>1960</v>
      </c>
      <c r="B800" s="40" t="s">
        <v>602</v>
      </c>
      <c r="C800" s="40" t="s">
        <v>4784</v>
      </c>
      <c r="D800" s="40" t="s">
        <v>187</v>
      </c>
      <c r="E800" s="48">
        <v>3986243</v>
      </c>
      <c r="F800" s="48">
        <v>21190</v>
      </c>
      <c r="G800" s="49">
        <v>3965053</v>
      </c>
      <c r="H800" s="41" t="s">
        <v>558</v>
      </c>
      <c r="I800" s="41" t="s">
        <v>188</v>
      </c>
      <c r="J800" s="42" t="s">
        <v>150</v>
      </c>
      <c r="K800" s="40" t="s">
        <v>1957</v>
      </c>
      <c r="L800" s="40" t="s">
        <v>1958</v>
      </c>
      <c r="M800" s="40" t="s">
        <v>140</v>
      </c>
      <c r="N800" s="40" t="s">
        <v>141</v>
      </c>
      <c r="O800" s="40" t="s">
        <v>1959</v>
      </c>
      <c r="P800" s="40" t="s">
        <v>143</v>
      </c>
      <c r="Q800" s="40" t="s">
        <v>162</v>
      </c>
      <c r="R800" s="40" t="s">
        <v>163</v>
      </c>
      <c r="S800" s="40" t="s">
        <v>1311</v>
      </c>
      <c r="T800" s="40" t="s">
        <v>1312</v>
      </c>
      <c r="U800" s="40" t="s">
        <v>27</v>
      </c>
      <c r="V800" s="40" t="s">
        <v>28</v>
      </c>
      <c r="W800" s="41" t="s">
        <v>29</v>
      </c>
      <c r="X800" s="41" t="s">
        <v>30</v>
      </c>
      <c r="Y800" s="41" t="s">
        <v>31</v>
      </c>
      <c r="Z800" s="41" t="s">
        <v>7461</v>
      </c>
      <c r="AA800" s="41" t="s">
        <v>32</v>
      </c>
      <c r="AB800" s="41" t="s">
        <v>32</v>
      </c>
      <c r="AC800" s="41" t="s">
        <v>32</v>
      </c>
      <c r="AD800" s="41" t="s">
        <v>189</v>
      </c>
      <c r="AE800" s="41"/>
      <c r="AF800" s="41"/>
      <c r="AG800" s="41" t="s">
        <v>190</v>
      </c>
      <c r="AH800" s="41"/>
      <c r="AI800" s="43"/>
      <c r="AJ800" s="41"/>
      <c r="AK800" s="43"/>
      <c r="AL800" s="41"/>
      <c r="AM800" s="41" t="s">
        <v>82</v>
      </c>
      <c r="AN800" s="41" t="s">
        <v>82</v>
      </c>
      <c r="AO800" s="41" t="s">
        <v>283</v>
      </c>
      <c r="AP800" s="41" t="s">
        <v>1029</v>
      </c>
      <c r="AQ800" s="41"/>
      <c r="AR800" s="41" t="s">
        <v>314</v>
      </c>
      <c r="AS800" s="41" t="s">
        <v>1960</v>
      </c>
      <c r="AT800" s="41" t="s">
        <v>1029</v>
      </c>
      <c r="AU800" s="40" t="s">
        <v>278</v>
      </c>
      <c r="AV800" s="40" t="s">
        <v>153</v>
      </c>
      <c r="AW800" s="40" t="s">
        <v>1961</v>
      </c>
      <c r="AX800" s="40" t="s">
        <v>1799</v>
      </c>
    </row>
    <row r="801" spans="1:50" x14ac:dyDescent="0.2">
      <c r="A801" s="40" t="s">
        <v>1968</v>
      </c>
      <c r="B801" s="40" t="s">
        <v>602</v>
      </c>
      <c r="C801" s="40" t="s">
        <v>4785</v>
      </c>
      <c r="D801" s="40" t="s">
        <v>187</v>
      </c>
      <c r="E801" s="48">
        <v>3986243</v>
      </c>
      <c r="F801" s="48">
        <v>21190</v>
      </c>
      <c r="G801" s="49">
        <v>3965053</v>
      </c>
      <c r="H801" s="41" t="s">
        <v>558</v>
      </c>
      <c r="I801" s="41" t="s">
        <v>188</v>
      </c>
      <c r="J801" s="42" t="s">
        <v>150</v>
      </c>
      <c r="K801" s="40" t="s">
        <v>1963</v>
      </c>
      <c r="L801" s="40" t="s">
        <v>1964</v>
      </c>
      <c r="M801" s="40" t="s">
        <v>140</v>
      </c>
      <c r="N801" s="40" t="s">
        <v>141</v>
      </c>
      <c r="O801" s="40" t="s">
        <v>1965</v>
      </c>
      <c r="P801" s="40" t="s">
        <v>143</v>
      </c>
      <c r="Q801" s="40" t="s">
        <v>1966</v>
      </c>
      <c r="R801" s="40" t="s">
        <v>1967</v>
      </c>
      <c r="S801" s="40" t="s">
        <v>1311</v>
      </c>
      <c r="T801" s="40" t="s">
        <v>1312</v>
      </c>
      <c r="U801" s="40" t="s">
        <v>27</v>
      </c>
      <c r="V801" s="40" t="s">
        <v>28</v>
      </c>
      <c r="W801" s="41" t="s">
        <v>29</v>
      </c>
      <c r="X801" s="41" t="s">
        <v>30</v>
      </c>
      <c r="Y801" s="41" t="s">
        <v>31</v>
      </c>
      <c r="Z801" s="41" t="s">
        <v>7461</v>
      </c>
      <c r="AA801" s="41" t="s">
        <v>32</v>
      </c>
      <c r="AB801" s="41" t="s">
        <v>32</v>
      </c>
      <c r="AC801" s="41" t="s">
        <v>32</v>
      </c>
      <c r="AD801" s="41" t="s">
        <v>189</v>
      </c>
      <c r="AE801" s="41"/>
      <c r="AF801" s="41"/>
      <c r="AG801" s="41" t="s">
        <v>190</v>
      </c>
      <c r="AH801" s="41"/>
      <c r="AI801" s="43"/>
      <c r="AJ801" s="41"/>
      <c r="AK801" s="43"/>
      <c r="AL801" s="41"/>
      <c r="AM801" s="41" t="s">
        <v>82</v>
      </c>
      <c r="AN801" s="41" t="s">
        <v>82</v>
      </c>
      <c r="AO801" s="41" t="s">
        <v>284</v>
      </c>
      <c r="AP801" s="41" t="s">
        <v>1029</v>
      </c>
      <c r="AQ801" s="41"/>
      <c r="AR801" s="41" t="s">
        <v>316</v>
      </c>
      <c r="AS801" s="41" t="s">
        <v>1968</v>
      </c>
      <c r="AT801" s="41" t="s">
        <v>1029</v>
      </c>
      <c r="AU801" s="40" t="s">
        <v>278</v>
      </c>
      <c r="AV801" s="40" t="s">
        <v>153</v>
      </c>
      <c r="AW801" s="40" t="s">
        <v>1969</v>
      </c>
      <c r="AX801" s="40" t="s">
        <v>1799</v>
      </c>
    </row>
    <row r="802" spans="1:50" x14ac:dyDescent="0.2">
      <c r="A802" s="40" t="s">
        <v>1974</v>
      </c>
      <c r="B802" s="40" t="s">
        <v>602</v>
      </c>
      <c r="C802" s="40" t="s">
        <v>4785</v>
      </c>
      <c r="D802" s="40" t="s">
        <v>187</v>
      </c>
      <c r="E802" s="48">
        <v>3986243</v>
      </c>
      <c r="F802" s="48">
        <v>21190</v>
      </c>
      <c r="G802" s="49">
        <v>3965053</v>
      </c>
      <c r="H802" s="41" t="s">
        <v>558</v>
      </c>
      <c r="I802" s="41" t="s">
        <v>188</v>
      </c>
      <c r="J802" s="42" t="s">
        <v>150</v>
      </c>
      <c r="K802" s="40" t="s">
        <v>1971</v>
      </c>
      <c r="L802" s="40" t="s">
        <v>1972</v>
      </c>
      <c r="M802" s="40" t="s">
        <v>140</v>
      </c>
      <c r="N802" s="40" t="s">
        <v>141</v>
      </c>
      <c r="O802" s="40" t="s">
        <v>1973</v>
      </c>
      <c r="P802" s="40" t="s">
        <v>143</v>
      </c>
      <c r="Q802" s="40" t="s">
        <v>914</v>
      </c>
      <c r="R802" s="40" t="s">
        <v>161</v>
      </c>
      <c r="S802" s="40" t="s">
        <v>1311</v>
      </c>
      <c r="T802" s="40" t="s">
        <v>1312</v>
      </c>
      <c r="U802" s="40" t="s">
        <v>27</v>
      </c>
      <c r="V802" s="40" t="s">
        <v>28</v>
      </c>
      <c r="W802" s="41" t="s">
        <v>29</v>
      </c>
      <c r="X802" s="41" t="s">
        <v>30</v>
      </c>
      <c r="Y802" s="41" t="s">
        <v>31</v>
      </c>
      <c r="Z802" s="41" t="s">
        <v>7461</v>
      </c>
      <c r="AA802" s="41" t="s">
        <v>32</v>
      </c>
      <c r="AB802" s="41" t="s">
        <v>32</v>
      </c>
      <c r="AC802" s="41" t="s">
        <v>32</v>
      </c>
      <c r="AD802" s="41" t="s">
        <v>189</v>
      </c>
      <c r="AE802" s="41"/>
      <c r="AF802" s="41"/>
      <c r="AG802" s="41" t="s">
        <v>190</v>
      </c>
      <c r="AH802" s="41"/>
      <c r="AI802" s="43"/>
      <c r="AJ802" s="41"/>
      <c r="AK802" s="43"/>
      <c r="AL802" s="41"/>
      <c r="AM802" s="41" t="s">
        <v>82</v>
      </c>
      <c r="AN802" s="41" t="s">
        <v>82</v>
      </c>
      <c r="AO802" s="41" t="s">
        <v>285</v>
      </c>
      <c r="AP802" s="41" t="s">
        <v>1029</v>
      </c>
      <c r="AQ802" s="41"/>
      <c r="AR802" s="41" t="s">
        <v>317</v>
      </c>
      <c r="AS802" s="41" t="s">
        <v>1974</v>
      </c>
      <c r="AT802" s="41" t="s">
        <v>1029</v>
      </c>
      <c r="AU802" s="40" t="s">
        <v>278</v>
      </c>
      <c r="AV802" s="40" t="s">
        <v>153</v>
      </c>
      <c r="AW802" s="40" t="s">
        <v>1975</v>
      </c>
      <c r="AX802" s="40" t="s">
        <v>1799</v>
      </c>
    </row>
    <row r="803" spans="1:50" x14ac:dyDescent="0.2">
      <c r="A803" s="40" t="s">
        <v>1980</v>
      </c>
      <c r="B803" s="40" t="s">
        <v>602</v>
      </c>
      <c r="C803" s="40" t="s">
        <v>4777</v>
      </c>
      <c r="D803" s="40" t="s">
        <v>187</v>
      </c>
      <c r="E803" s="48">
        <v>3986243</v>
      </c>
      <c r="F803" s="48">
        <v>21190</v>
      </c>
      <c r="G803" s="49">
        <v>3965053</v>
      </c>
      <c r="H803" s="41" t="s">
        <v>558</v>
      </c>
      <c r="I803" s="41" t="s">
        <v>188</v>
      </c>
      <c r="J803" s="42" t="s">
        <v>150</v>
      </c>
      <c r="K803" s="40" t="s">
        <v>1977</v>
      </c>
      <c r="L803" s="40" t="s">
        <v>1978</v>
      </c>
      <c r="M803" s="40" t="s">
        <v>140</v>
      </c>
      <c r="N803" s="40" t="s">
        <v>141</v>
      </c>
      <c r="O803" s="40" t="s">
        <v>1979</v>
      </c>
      <c r="P803" s="40" t="s">
        <v>143</v>
      </c>
      <c r="Q803" s="40" t="s">
        <v>151</v>
      </c>
      <c r="R803" s="40" t="s">
        <v>152</v>
      </c>
      <c r="S803" s="40" t="s">
        <v>1311</v>
      </c>
      <c r="T803" s="40" t="s">
        <v>1312</v>
      </c>
      <c r="U803" s="40" t="s">
        <v>27</v>
      </c>
      <c r="V803" s="40" t="s">
        <v>28</v>
      </c>
      <c r="W803" s="41" t="s">
        <v>29</v>
      </c>
      <c r="X803" s="41" t="s">
        <v>30</v>
      </c>
      <c r="Y803" s="41" t="s">
        <v>31</v>
      </c>
      <c r="Z803" s="41" t="s">
        <v>7461</v>
      </c>
      <c r="AA803" s="41" t="s">
        <v>32</v>
      </c>
      <c r="AB803" s="41" t="s">
        <v>32</v>
      </c>
      <c r="AC803" s="41" t="s">
        <v>32</v>
      </c>
      <c r="AD803" s="41" t="s">
        <v>189</v>
      </c>
      <c r="AE803" s="41"/>
      <c r="AF803" s="41"/>
      <c r="AG803" s="41" t="s">
        <v>190</v>
      </c>
      <c r="AH803" s="41"/>
      <c r="AI803" s="43"/>
      <c r="AJ803" s="41"/>
      <c r="AK803" s="43"/>
      <c r="AL803" s="41"/>
      <c r="AM803" s="41" t="s">
        <v>82</v>
      </c>
      <c r="AN803" s="41" t="s">
        <v>82</v>
      </c>
      <c r="AO803" s="41" t="s">
        <v>286</v>
      </c>
      <c r="AP803" s="41" t="s">
        <v>1029</v>
      </c>
      <c r="AQ803" s="41"/>
      <c r="AR803" s="41" t="s">
        <v>318</v>
      </c>
      <c r="AS803" s="41" t="s">
        <v>1980</v>
      </c>
      <c r="AT803" s="41" t="s">
        <v>1029</v>
      </c>
      <c r="AU803" s="40" t="s">
        <v>278</v>
      </c>
      <c r="AV803" s="40" t="s">
        <v>153</v>
      </c>
      <c r="AW803" s="40" t="s">
        <v>1981</v>
      </c>
      <c r="AX803" s="40" t="s">
        <v>1799</v>
      </c>
    </row>
    <row r="804" spans="1:50" x14ac:dyDescent="0.2">
      <c r="A804" s="40" t="s">
        <v>1986</v>
      </c>
      <c r="B804" s="40" t="s">
        <v>602</v>
      </c>
      <c r="C804" s="40" t="s">
        <v>4764</v>
      </c>
      <c r="D804" s="40" t="s">
        <v>187</v>
      </c>
      <c r="E804" s="48">
        <v>3986243</v>
      </c>
      <c r="F804" s="48">
        <v>21190</v>
      </c>
      <c r="G804" s="49">
        <v>3965053</v>
      </c>
      <c r="H804" s="41" t="s">
        <v>558</v>
      </c>
      <c r="I804" s="41" t="s">
        <v>188</v>
      </c>
      <c r="J804" s="42" t="s">
        <v>150</v>
      </c>
      <c r="K804" s="40" t="s">
        <v>1983</v>
      </c>
      <c r="L804" s="40" t="s">
        <v>1984</v>
      </c>
      <c r="M804" s="40" t="s">
        <v>140</v>
      </c>
      <c r="N804" s="40" t="s">
        <v>141</v>
      </c>
      <c r="O804" s="40" t="s">
        <v>1985</v>
      </c>
      <c r="P804" s="40" t="s">
        <v>143</v>
      </c>
      <c r="Q804" s="40" t="s">
        <v>148</v>
      </c>
      <c r="R804" s="40" t="s">
        <v>149</v>
      </c>
      <c r="S804" s="40" t="s">
        <v>1311</v>
      </c>
      <c r="T804" s="40" t="s">
        <v>1312</v>
      </c>
      <c r="U804" s="40" t="s">
        <v>27</v>
      </c>
      <c r="V804" s="40" t="s">
        <v>28</v>
      </c>
      <c r="W804" s="41" t="s">
        <v>29</v>
      </c>
      <c r="X804" s="41" t="s">
        <v>30</v>
      </c>
      <c r="Y804" s="41" t="s">
        <v>31</v>
      </c>
      <c r="Z804" s="41" t="s">
        <v>7461</v>
      </c>
      <c r="AA804" s="41" t="s">
        <v>32</v>
      </c>
      <c r="AB804" s="41" t="s">
        <v>32</v>
      </c>
      <c r="AC804" s="41" t="s">
        <v>32</v>
      </c>
      <c r="AD804" s="41" t="s">
        <v>189</v>
      </c>
      <c r="AE804" s="41"/>
      <c r="AF804" s="41"/>
      <c r="AG804" s="41" t="s">
        <v>190</v>
      </c>
      <c r="AH804" s="41"/>
      <c r="AI804" s="43"/>
      <c r="AJ804" s="41"/>
      <c r="AK804" s="43"/>
      <c r="AL804" s="41"/>
      <c r="AM804" s="41" t="s">
        <v>82</v>
      </c>
      <c r="AN804" s="41" t="s">
        <v>82</v>
      </c>
      <c r="AO804" s="41" t="s">
        <v>287</v>
      </c>
      <c r="AP804" s="41" t="s">
        <v>1029</v>
      </c>
      <c r="AQ804" s="41"/>
      <c r="AR804" s="41" t="s">
        <v>319</v>
      </c>
      <c r="AS804" s="41" t="s">
        <v>1986</v>
      </c>
      <c r="AT804" s="41" t="s">
        <v>1029</v>
      </c>
      <c r="AU804" s="40" t="s">
        <v>278</v>
      </c>
      <c r="AV804" s="40" t="s">
        <v>153</v>
      </c>
      <c r="AW804" s="40" t="s">
        <v>1987</v>
      </c>
      <c r="AX804" s="40" t="s">
        <v>1799</v>
      </c>
    </row>
    <row r="805" spans="1:50" x14ac:dyDescent="0.2">
      <c r="A805" s="40" t="s">
        <v>1993</v>
      </c>
      <c r="B805" s="40" t="s">
        <v>602</v>
      </c>
      <c r="C805" s="40" t="s">
        <v>4767</v>
      </c>
      <c r="D805" s="40" t="s">
        <v>187</v>
      </c>
      <c r="E805" s="48">
        <v>3986243</v>
      </c>
      <c r="F805" s="48">
        <v>21190</v>
      </c>
      <c r="G805" s="49">
        <v>3965053</v>
      </c>
      <c r="H805" s="41" t="s">
        <v>558</v>
      </c>
      <c r="I805" s="41" t="s">
        <v>188</v>
      </c>
      <c r="J805" s="42" t="s">
        <v>1989</v>
      </c>
      <c r="K805" s="40" t="s">
        <v>1990</v>
      </c>
      <c r="L805" s="40" t="s">
        <v>1991</v>
      </c>
      <c r="M805" s="40" t="s">
        <v>140</v>
      </c>
      <c r="N805" s="40" t="s">
        <v>141</v>
      </c>
      <c r="O805" s="40" t="s">
        <v>1992</v>
      </c>
      <c r="P805" s="40" t="s">
        <v>143</v>
      </c>
      <c r="Q805" s="40" t="s">
        <v>151</v>
      </c>
      <c r="R805" s="40" t="s">
        <v>152</v>
      </c>
      <c r="S805" s="40" t="s">
        <v>1311</v>
      </c>
      <c r="T805" s="40" t="s">
        <v>1312</v>
      </c>
      <c r="U805" s="40" t="s">
        <v>27</v>
      </c>
      <c r="V805" s="40" t="s">
        <v>28</v>
      </c>
      <c r="W805" s="41" t="s">
        <v>29</v>
      </c>
      <c r="X805" s="41" t="s">
        <v>30</v>
      </c>
      <c r="Y805" s="41" t="s">
        <v>31</v>
      </c>
      <c r="Z805" s="41" t="s">
        <v>7461</v>
      </c>
      <c r="AA805" s="41" t="s">
        <v>32</v>
      </c>
      <c r="AB805" s="41" t="s">
        <v>32</v>
      </c>
      <c r="AC805" s="41" t="s">
        <v>32</v>
      </c>
      <c r="AD805" s="41" t="s">
        <v>189</v>
      </c>
      <c r="AE805" s="41"/>
      <c r="AF805" s="41"/>
      <c r="AG805" s="41" t="s">
        <v>190</v>
      </c>
      <c r="AH805" s="41"/>
      <c r="AI805" s="43"/>
      <c r="AJ805" s="41"/>
      <c r="AK805" s="43"/>
      <c r="AL805" s="41"/>
      <c r="AM805" s="41" t="s">
        <v>82</v>
      </c>
      <c r="AN805" s="41" t="s">
        <v>82</v>
      </c>
      <c r="AO805" s="41" t="s">
        <v>288</v>
      </c>
      <c r="AP805" s="41" t="s">
        <v>1029</v>
      </c>
      <c r="AQ805" s="41"/>
      <c r="AR805" s="41" t="s">
        <v>321</v>
      </c>
      <c r="AS805" s="41" t="s">
        <v>1993</v>
      </c>
      <c r="AT805" s="41" t="s">
        <v>1029</v>
      </c>
      <c r="AU805" s="40" t="s">
        <v>278</v>
      </c>
      <c r="AV805" s="40" t="s">
        <v>153</v>
      </c>
      <c r="AW805" s="40" t="s">
        <v>1994</v>
      </c>
      <c r="AX805" s="40" t="s">
        <v>1799</v>
      </c>
    </row>
    <row r="806" spans="1:50" x14ac:dyDescent="0.2">
      <c r="A806" s="40" t="s">
        <v>1999</v>
      </c>
      <c r="B806" s="40" t="s">
        <v>602</v>
      </c>
      <c r="C806" s="40" t="s">
        <v>4786</v>
      </c>
      <c r="D806" s="40" t="s">
        <v>187</v>
      </c>
      <c r="E806" s="48">
        <v>3986243</v>
      </c>
      <c r="F806" s="48">
        <v>21190</v>
      </c>
      <c r="G806" s="49">
        <v>3965053</v>
      </c>
      <c r="H806" s="41" t="s">
        <v>558</v>
      </c>
      <c r="I806" s="41" t="s">
        <v>188</v>
      </c>
      <c r="J806" s="42" t="s">
        <v>150</v>
      </c>
      <c r="K806" s="40" t="s">
        <v>1996</v>
      </c>
      <c r="L806" s="40" t="s">
        <v>1997</v>
      </c>
      <c r="M806" s="40" t="s">
        <v>140</v>
      </c>
      <c r="N806" s="40" t="s">
        <v>141</v>
      </c>
      <c r="O806" s="40" t="s">
        <v>1998</v>
      </c>
      <c r="P806" s="40" t="s">
        <v>143</v>
      </c>
      <c r="Q806" s="40" t="s">
        <v>151</v>
      </c>
      <c r="R806" s="40" t="s">
        <v>152</v>
      </c>
      <c r="S806" s="40" t="s">
        <v>1311</v>
      </c>
      <c r="T806" s="40" t="s">
        <v>1312</v>
      </c>
      <c r="U806" s="40" t="s">
        <v>27</v>
      </c>
      <c r="V806" s="40" t="s">
        <v>28</v>
      </c>
      <c r="W806" s="41" t="s">
        <v>29</v>
      </c>
      <c r="X806" s="41" t="s">
        <v>30</v>
      </c>
      <c r="Y806" s="41" t="s">
        <v>31</v>
      </c>
      <c r="Z806" s="41" t="s">
        <v>7461</v>
      </c>
      <c r="AA806" s="41" t="s">
        <v>32</v>
      </c>
      <c r="AB806" s="41" t="s">
        <v>32</v>
      </c>
      <c r="AC806" s="41" t="s">
        <v>32</v>
      </c>
      <c r="AD806" s="41" t="s">
        <v>189</v>
      </c>
      <c r="AE806" s="41"/>
      <c r="AF806" s="41"/>
      <c r="AG806" s="41" t="s">
        <v>190</v>
      </c>
      <c r="AH806" s="41"/>
      <c r="AI806" s="43"/>
      <c r="AJ806" s="41"/>
      <c r="AK806" s="43"/>
      <c r="AL806" s="41"/>
      <c r="AM806" s="41" t="s">
        <v>82</v>
      </c>
      <c r="AN806" s="41" t="s">
        <v>82</v>
      </c>
      <c r="AO806" s="41" t="s">
        <v>289</v>
      </c>
      <c r="AP806" s="41" t="s">
        <v>1029</v>
      </c>
      <c r="AQ806" s="41"/>
      <c r="AR806" s="41" t="s">
        <v>322</v>
      </c>
      <c r="AS806" s="41" t="s">
        <v>1999</v>
      </c>
      <c r="AT806" s="41" t="s">
        <v>1029</v>
      </c>
      <c r="AU806" s="40" t="s">
        <v>278</v>
      </c>
      <c r="AV806" s="40" t="s">
        <v>153</v>
      </c>
      <c r="AW806" s="40" t="s">
        <v>2000</v>
      </c>
      <c r="AX806" s="40" t="s">
        <v>1799</v>
      </c>
    </row>
    <row r="807" spans="1:50" x14ac:dyDescent="0.2">
      <c r="A807" s="40" t="s">
        <v>2005</v>
      </c>
      <c r="B807" s="40" t="s">
        <v>602</v>
      </c>
      <c r="C807" s="40" t="s">
        <v>4787</v>
      </c>
      <c r="D807" s="40" t="s">
        <v>187</v>
      </c>
      <c r="E807" s="48">
        <v>3986243</v>
      </c>
      <c r="F807" s="48">
        <v>21190</v>
      </c>
      <c r="G807" s="49">
        <v>3965053</v>
      </c>
      <c r="H807" s="41" t="s">
        <v>558</v>
      </c>
      <c r="I807" s="41" t="s">
        <v>188</v>
      </c>
      <c r="J807" s="42" t="s">
        <v>150</v>
      </c>
      <c r="K807" s="40" t="s">
        <v>2002</v>
      </c>
      <c r="L807" s="40" t="s">
        <v>2003</v>
      </c>
      <c r="M807" s="40" t="s">
        <v>140</v>
      </c>
      <c r="N807" s="40" t="s">
        <v>141</v>
      </c>
      <c r="O807" s="40" t="s">
        <v>2004</v>
      </c>
      <c r="P807" s="40" t="s">
        <v>143</v>
      </c>
      <c r="Q807" s="40" t="s">
        <v>148</v>
      </c>
      <c r="R807" s="40" t="s">
        <v>149</v>
      </c>
      <c r="S807" s="40" t="s">
        <v>1311</v>
      </c>
      <c r="T807" s="40" t="s">
        <v>1312</v>
      </c>
      <c r="U807" s="40" t="s">
        <v>27</v>
      </c>
      <c r="V807" s="40" t="s">
        <v>28</v>
      </c>
      <c r="W807" s="41" t="s">
        <v>29</v>
      </c>
      <c r="X807" s="41" t="s">
        <v>30</v>
      </c>
      <c r="Y807" s="41" t="s">
        <v>31</v>
      </c>
      <c r="Z807" s="41" t="s">
        <v>7461</v>
      </c>
      <c r="AA807" s="41" t="s">
        <v>32</v>
      </c>
      <c r="AB807" s="41" t="s">
        <v>32</v>
      </c>
      <c r="AC807" s="41" t="s">
        <v>32</v>
      </c>
      <c r="AD807" s="41" t="s">
        <v>189</v>
      </c>
      <c r="AE807" s="41"/>
      <c r="AF807" s="41"/>
      <c r="AG807" s="41" t="s">
        <v>190</v>
      </c>
      <c r="AH807" s="41"/>
      <c r="AI807" s="43"/>
      <c r="AJ807" s="41"/>
      <c r="AK807" s="43"/>
      <c r="AL807" s="41"/>
      <c r="AM807" s="41" t="s">
        <v>82</v>
      </c>
      <c r="AN807" s="41" t="s">
        <v>82</v>
      </c>
      <c r="AO807" s="41" t="s">
        <v>290</v>
      </c>
      <c r="AP807" s="41" t="s">
        <v>1029</v>
      </c>
      <c r="AQ807" s="41"/>
      <c r="AR807" s="41" t="s">
        <v>323</v>
      </c>
      <c r="AS807" s="41" t="s">
        <v>2005</v>
      </c>
      <c r="AT807" s="41" t="s">
        <v>1029</v>
      </c>
      <c r="AU807" s="40" t="s">
        <v>278</v>
      </c>
      <c r="AV807" s="40" t="s">
        <v>153</v>
      </c>
      <c r="AW807" s="40" t="s">
        <v>2006</v>
      </c>
      <c r="AX807" s="40" t="s">
        <v>1799</v>
      </c>
    </row>
    <row r="808" spans="1:50" x14ac:dyDescent="0.2">
      <c r="A808" s="40" t="s">
        <v>2011</v>
      </c>
      <c r="B808" s="40" t="s">
        <v>602</v>
      </c>
      <c r="C808" s="40" t="s">
        <v>4782</v>
      </c>
      <c r="D808" s="40" t="s">
        <v>187</v>
      </c>
      <c r="E808" s="48">
        <v>3986243</v>
      </c>
      <c r="F808" s="48">
        <v>21190</v>
      </c>
      <c r="G808" s="49">
        <v>3965053</v>
      </c>
      <c r="H808" s="41" t="s">
        <v>558</v>
      </c>
      <c r="I808" s="41" t="s">
        <v>188</v>
      </c>
      <c r="J808" s="42" t="s">
        <v>150</v>
      </c>
      <c r="K808" s="40" t="s">
        <v>2008</v>
      </c>
      <c r="L808" s="40" t="s">
        <v>2009</v>
      </c>
      <c r="M808" s="40" t="s">
        <v>140</v>
      </c>
      <c r="N808" s="40" t="s">
        <v>141</v>
      </c>
      <c r="O808" s="40" t="s">
        <v>2010</v>
      </c>
      <c r="P808" s="40" t="s">
        <v>143</v>
      </c>
      <c r="Q808" s="40" t="s">
        <v>148</v>
      </c>
      <c r="R808" s="40" t="s">
        <v>149</v>
      </c>
      <c r="S808" s="40" t="s">
        <v>1311</v>
      </c>
      <c r="T808" s="40" t="s">
        <v>1312</v>
      </c>
      <c r="U808" s="40" t="s">
        <v>27</v>
      </c>
      <c r="V808" s="40" t="s">
        <v>28</v>
      </c>
      <c r="W808" s="41" t="s">
        <v>29</v>
      </c>
      <c r="X808" s="41" t="s">
        <v>30</v>
      </c>
      <c r="Y808" s="41" t="s">
        <v>31</v>
      </c>
      <c r="Z808" s="41" t="s">
        <v>7461</v>
      </c>
      <c r="AA808" s="41" t="s">
        <v>32</v>
      </c>
      <c r="AB808" s="41" t="s">
        <v>32</v>
      </c>
      <c r="AC808" s="41" t="s">
        <v>32</v>
      </c>
      <c r="AD808" s="41" t="s">
        <v>189</v>
      </c>
      <c r="AE808" s="41"/>
      <c r="AF808" s="41"/>
      <c r="AG808" s="41" t="s">
        <v>190</v>
      </c>
      <c r="AH808" s="41"/>
      <c r="AI808" s="43"/>
      <c r="AJ808" s="41"/>
      <c r="AK808" s="43"/>
      <c r="AL808" s="41"/>
      <c r="AM808" s="41" t="s">
        <v>82</v>
      </c>
      <c r="AN808" s="41" t="s">
        <v>82</v>
      </c>
      <c r="AO808" s="41" t="s">
        <v>291</v>
      </c>
      <c r="AP808" s="41" t="s">
        <v>1029</v>
      </c>
      <c r="AQ808" s="41"/>
      <c r="AR808" s="41" t="s">
        <v>324</v>
      </c>
      <c r="AS808" s="41" t="s">
        <v>2011</v>
      </c>
      <c r="AT808" s="41" t="s">
        <v>1029</v>
      </c>
      <c r="AU808" s="40" t="s">
        <v>278</v>
      </c>
      <c r="AV808" s="40" t="s">
        <v>153</v>
      </c>
      <c r="AW808" s="40" t="s">
        <v>2012</v>
      </c>
      <c r="AX808" s="40" t="s">
        <v>1799</v>
      </c>
    </row>
    <row r="809" spans="1:50" x14ac:dyDescent="0.2">
      <c r="A809" s="40" t="s">
        <v>2017</v>
      </c>
      <c r="B809" s="40" t="s">
        <v>602</v>
      </c>
      <c r="C809" s="40" t="s">
        <v>4788</v>
      </c>
      <c r="D809" s="40" t="s">
        <v>187</v>
      </c>
      <c r="E809" s="48">
        <v>3986243</v>
      </c>
      <c r="F809" s="48">
        <v>21190</v>
      </c>
      <c r="G809" s="49">
        <v>3965053</v>
      </c>
      <c r="H809" s="41" t="s">
        <v>558</v>
      </c>
      <c r="I809" s="41" t="s">
        <v>188</v>
      </c>
      <c r="J809" s="42" t="s">
        <v>150</v>
      </c>
      <c r="K809" s="40" t="s">
        <v>2014</v>
      </c>
      <c r="L809" s="40" t="s">
        <v>2015</v>
      </c>
      <c r="M809" s="40" t="s">
        <v>140</v>
      </c>
      <c r="N809" s="40" t="s">
        <v>141</v>
      </c>
      <c r="O809" s="40" t="s">
        <v>2016</v>
      </c>
      <c r="P809" s="40" t="s">
        <v>143</v>
      </c>
      <c r="Q809" s="40" t="s">
        <v>148</v>
      </c>
      <c r="R809" s="40" t="s">
        <v>149</v>
      </c>
      <c r="S809" s="40" t="s">
        <v>1311</v>
      </c>
      <c r="T809" s="40" t="s">
        <v>1312</v>
      </c>
      <c r="U809" s="40" t="s">
        <v>27</v>
      </c>
      <c r="V809" s="40" t="s">
        <v>28</v>
      </c>
      <c r="W809" s="41" t="s">
        <v>29</v>
      </c>
      <c r="X809" s="41" t="s">
        <v>30</v>
      </c>
      <c r="Y809" s="41" t="s">
        <v>31</v>
      </c>
      <c r="Z809" s="41" t="s">
        <v>7461</v>
      </c>
      <c r="AA809" s="41" t="s">
        <v>32</v>
      </c>
      <c r="AB809" s="41" t="s">
        <v>32</v>
      </c>
      <c r="AC809" s="41" t="s">
        <v>32</v>
      </c>
      <c r="AD809" s="41" t="s">
        <v>189</v>
      </c>
      <c r="AE809" s="41"/>
      <c r="AF809" s="41"/>
      <c r="AG809" s="41" t="s">
        <v>190</v>
      </c>
      <c r="AH809" s="41"/>
      <c r="AI809" s="43"/>
      <c r="AJ809" s="41"/>
      <c r="AK809" s="43"/>
      <c r="AL809" s="41"/>
      <c r="AM809" s="41" t="s">
        <v>82</v>
      </c>
      <c r="AN809" s="41" t="s">
        <v>82</v>
      </c>
      <c r="AO809" s="41" t="s">
        <v>292</v>
      </c>
      <c r="AP809" s="41" t="s">
        <v>1029</v>
      </c>
      <c r="AQ809" s="41"/>
      <c r="AR809" s="41" t="s">
        <v>325</v>
      </c>
      <c r="AS809" s="41" t="s">
        <v>2017</v>
      </c>
      <c r="AT809" s="41" t="s">
        <v>1029</v>
      </c>
      <c r="AU809" s="40" t="s">
        <v>278</v>
      </c>
      <c r="AV809" s="40" t="s">
        <v>153</v>
      </c>
      <c r="AW809" s="40" t="s">
        <v>2018</v>
      </c>
      <c r="AX809" s="40" t="s">
        <v>1799</v>
      </c>
    </row>
    <row r="810" spans="1:50" x14ac:dyDescent="0.2">
      <c r="A810" s="40" t="s">
        <v>2023</v>
      </c>
      <c r="B810" s="40" t="s">
        <v>602</v>
      </c>
      <c r="C810" s="40" t="s">
        <v>4789</v>
      </c>
      <c r="D810" s="40" t="s">
        <v>187</v>
      </c>
      <c r="E810" s="48">
        <v>3986243</v>
      </c>
      <c r="F810" s="48">
        <v>22721</v>
      </c>
      <c r="G810" s="49">
        <v>3963522</v>
      </c>
      <c r="H810" s="41" t="s">
        <v>558</v>
      </c>
      <c r="I810" s="41" t="s">
        <v>188</v>
      </c>
      <c r="J810" s="42" t="s">
        <v>150</v>
      </c>
      <c r="K810" s="40" t="s">
        <v>2020</v>
      </c>
      <c r="L810" s="40" t="s">
        <v>2021</v>
      </c>
      <c r="M810" s="40" t="s">
        <v>140</v>
      </c>
      <c r="N810" s="40" t="s">
        <v>141</v>
      </c>
      <c r="O810" s="40" t="s">
        <v>2022</v>
      </c>
      <c r="P810" s="40" t="s">
        <v>143</v>
      </c>
      <c r="Q810" s="40" t="s">
        <v>151</v>
      </c>
      <c r="R810" s="40" t="s">
        <v>152</v>
      </c>
      <c r="S810" s="40" t="s">
        <v>1311</v>
      </c>
      <c r="T810" s="40" t="s">
        <v>1312</v>
      </c>
      <c r="U810" s="40" t="s">
        <v>27</v>
      </c>
      <c r="V810" s="40" t="s">
        <v>28</v>
      </c>
      <c r="W810" s="41" t="s">
        <v>29</v>
      </c>
      <c r="X810" s="41" t="s">
        <v>30</v>
      </c>
      <c r="Y810" s="41" t="s">
        <v>31</v>
      </c>
      <c r="Z810" s="41" t="s">
        <v>7461</v>
      </c>
      <c r="AA810" s="41" t="s">
        <v>32</v>
      </c>
      <c r="AB810" s="41" t="s">
        <v>32</v>
      </c>
      <c r="AC810" s="41" t="s">
        <v>32</v>
      </c>
      <c r="AD810" s="41" t="s">
        <v>189</v>
      </c>
      <c r="AE810" s="41"/>
      <c r="AF810" s="41"/>
      <c r="AG810" s="41" t="s">
        <v>190</v>
      </c>
      <c r="AH810" s="41"/>
      <c r="AI810" s="43"/>
      <c r="AJ810" s="41"/>
      <c r="AK810" s="43"/>
      <c r="AL810" s="41"/>
      <c r="AM810" s="41" t="s">
        <v>82</v>
      </c>
      <c r="AN810" s="41" t="s">
        <v>82</v>
      </c>
      <c r="AO810" s="41" t="s">
        <v>293</v>
      </c>
      <c r="AP810" s="41" t="s">
        <v>1029</v>
      </c>
      <c r="AQ810" s="41"/>
      <c r="AR810" s="41" t="s">
        <v>326</v>
      </c>
      <c r="AS810" s="41" t="s">
        <v>2023</v>
      </c>
      <c r="AT810" s="41" t="s">
        <v>1029</v>
      </c>
      <c r="AU810" s="40" t="s">
        <v>278</v>
      </c>
      <c r="AV810" s="40" t="s">
        <v>153</v>
      </c>
      <c r="AW810" s="40" t="s">
        <v>2024</v>
      </c>
      <c r="AX810" s="40" t="s">
        <v>1799</v>
      </c>
    </row>
    <row r="811" spans="1:50" x14ac:dyDescent="0.2">
      <c r="A811" s="40" t="s">
        <v>2029</v>
      </c>
      <c r="B811" s="40" t="s">
        <v>602</v>
      </c>
      <c r="C811" s="40" t="s">
        <v>4788</v>
      </c>
      <c r="D811" s="40" t="s">
        <v>187</v>
      </c>
      <c r="E811" s="48">
        <v>3986243</v>
      </c>
      <c r="F811" s="48">
        <v>21190</v>
      </c>
      <c r="G811" s="49">
        <v>3965053</v>
      </c>
      <c r="H811" s="41" t="s">
        <v>558</v>
      </c>
      <c r="I811" s="41" t="s">
        <v>188</v>
      </c>
      <c r="J811" s="42" t="s">
        <v>150</v>
      </c>
      <c r="K811" s="40" t="s">
        <v>2026</v>
      </c>
      <c r="L811" s="40" t="s">
        <v>2027</v>
      </c>
      <c r="M811" s="40" t="s">
        <v>140</v>
      </c>
      <c r="N811" s="40" t="s">
        <v>147</v>
      </c>
      <c r="O811" s="40" t="s">
        <v>2028</v>
      </c>
      <c r="P811" s="40" t="s">
        <v>143</v>
      </c>
      <c r="Q811" s="40" t="s">
        <v>148</v>
      </c>
      <c r="R811" s="40" t="s">
        <v>149</v>
      </c>
      <c r="S811" s="40" t="s">
        <v>1311</v>
      </c>
      <c r="T811" s="40" t="s">
        <v>1312</v>
      </c>
      <c r="U811" s="40" t="s">
        <v>27</v>
      </c>
      <c r="V811" s="40" t="s">
        <v>28</v>
      </c>
      <c r="W811" s="41" t="s">
        <v>29</v>
      </c>
      <c r="X811" s="41" t="s">
        <v>30</v>
      </c>
      <c r="Y811" s="41" t="s">
        <v>31</v>
      </c>
      <c r="Z811" s="41" t="s">
        <v>7461</v>
      </c>
      <c r="AA811" s="41" t="s">
        <v>32</v>
      </c>
      <c r="AB811" s="41" t="s">
        <v>32</v>
      </c>
      <c r="AC811" s="41" t="s">
        <v>32</v>
      </c>
      <c r="AD811" s="41" t="s">
        <v>189</v>
      </c>
      <c r="AE811" s="41"/>
      <c r="AF811" s="41"/>
      <c r="AG811" s="41" t="s">
        <v>190</v>
      </c>
      <c r="AH811" s="41"/>
      <c r="AI811" s="43"/>
      <c r="AJ811" s="41"/>
      <c r="AK811" s="43"/>
      <c r="AL811" s="41"/>
      <c r="AM811" s="41" t="s">
        <v>82</v>
      </c>
      <c r="AN811" s="41" t="s">
        <v>82</v>
      </c>
      <c r="AO811" s="41" t="s">
        <v>294</v>
      </c>
      <c r="AP811" s="41" t="s">
        <v>1029</v>
      </c>
      <c r="AQ811" s="41"/>
      <c r="AR811" s="41" t="s">
        <v>327</v>
      </c>
      <c r="AS811" s="41" t="s">
        <v>2029</v>
      </c>
      <c r="AT811" s="41" t="s">
        <v>1029</v>
      </c>
      <c r="AU811" s="40" t="s">
        <v>278</v>
      </c>
      <c r="AV811" s="40" t="s">
        <v>153</v>
      </c>
      <c r="AW811" s="40" t="s">
        <v>2030</v>
      </c>
      <c r="AX811" s="40" t="s">
        <v>1799</v>
      </c>
    </row>
    <row r="812" spans="1:50" x14ac:dyDescent="0.2">
      <c r="A812" s="40" t="s">
        <v>2035</v>
      </c>
      <c r="B812" s="40" t="s">
        <v>602</v>
      </c>
      <c r="C812" s="40" t="s">
        <v>4790</v>
      </c>
      <c r="D812" s="40" t="s">
        <v>187</v>
      </c>
      <c r="E812" s="48">
        <v>3986243</v>
      </c>
      <c r="F812" s="48">
        <v>21190</v>
      </c>
      <c r="G812" s="49">
        <v>3965053</v>
      </c>
      <c r="H812" s="41" t="s">
        <v>558</v>
      </c>
      <c r="I812" s="41" t="s">
        <v>188</v>
      </c>
      <c r="J812" s="42" t="s">
        <v>150</v>
      </c>
      <c r="K812" s="40" t="s">
        <v>2032</v>
      </c>
      <c r="L812" s="40" t="s">
        <v>2033</v>
      </c>
      <c r="M812" s="40" t="s">
        <v>140</v>
      </c>
      <c r="N812" s="40" t="s">
        <v>141</v>
      </c>
      <c r="O812" s="40" t="s">
        <v>2034</v>
      </c>
      <c r="P812" s="40" t="s">
        <v>143</v>
      </c>
      <c r="Q812" s="40" t="s">
        <v>159</v>
      </c>
      <c r="R812" s="40" t="s">
        <v>160</v>
      </c>
      <c r="S812" s="40" t="s">
        <v>1311</v>
      </c>
      <c r="T812" s="40" t="s">
        <v>1312</v>
      </c>
      <c r="U812" s="40" t="s">
        <v>27</v>
      </c>
      <c r="V812" s="40" t="s">
        <v>28</v>
      </c>
      <c r="W812" s="41" t="s">
        <v>29</v>
      </c>
      <c r="X812" s="41" t="s">
        <v>30</v>
      </c>
      <c r="Y812" s="41" t="s">
        <v>31</v>
      </c>
      <c r="Z812" s="41" t="s">
        <v>7461</v>
      </c>
      <c r="AA812" s="41" t="s">
        <v>32</v>
      </c>
      <c r="AB812" s="41" t="s">
        <v>32</v>
      </c>
      <c r="AC812" s="41" t="s">
        <v>32</v>
      </c>
      <c r="AD812" s="41" t="s">
        <v>189</v>
      </c>
      <c r="AE812" s="41"/>
      <c r="AF812" s="41"/>
      <c r="AG812" s="41" t="s">
        <v>190</v>
      </c>
      <c r="AH812" s="41"/>
      <c r="AI812" s="43"/>
      <c r="AJ812" s="41"/>
      <c r="AK812" s="43"/>
      <c r="AL812" s="41"/>
      <c r="AM812" s="41" t="s">
        <v>82</v>
      </c>
      <c r="AN812" s="41" t="s">
        <v>82</v>
      </c>
      <c r="AO812" s="41" t="s">
        <v>295</v>
      </c>
      <c r="AP812" s="41" t="s">
        <v>1029</v>
      </c>
      <c r="AQ812" s="41"/>
      <c r="AR812" s="41" t="s">
        <v>328</v>
      </c>
      <c r="AS812" s="41" t="s">
        <v>2035</v>
      </c>
      <c r="AT812" s="41" t="s">
        <v>1029</v>
      </c>
      <c r="AU812" s="40" t="s">
        <v>278</v>
      </c>
      <c r="AV812" s="40" t="s">
        <v>153</v>
      </c>
      <c r="AW812" s="40" t="s">
        <v>2036</v>
      </c>
      <c r="AX812" s="40" t="s">
        <v>1799</v>
      </c>
    </row>
    <row r="813" spans="1:50" x14ac:dyDescent="0.2">
      <c r="A813" s="40" t="s">
        <v>2041</v>
      </c>
      <c r="B813" s="40" t="s">
        <v>602</v>
      </c>
      <c r="C813" s="40" t="s">
        <v>4791</v>
      </c>
      <c r="D813" s="40" t="s">
        <v>187</v>
      </c>
      <c r="E813" s="48">
        <v>3986243</v>
      </c>
      <c r="F813" s="48">
        <v>21190</v>
      </c>
      <c r="G813" s="49">
        <v>3965053</v>
      </c>
      <c r="H813" s="41" t="s">
        <v>558</v>
      </c>
      <c r="I813" s="41" t="s">
        <v>188</v>
      </c>
      <c r="J813" s="42" t="s">
        <v>150</v>
      </c>
      <c r="K813" s="40" t="s">
        <v>2038</v>
      </c>
      <c r="L813" s="40" t="s">
        <v>2039</v>
      </c>
      <c r="M813" s="40" t="s">
        <v>140</v>
      </c>
      <c r="N813" s="40" t="s">
        <v>141</v>
      </c>
      <c r="O813" s="40" t="s">
        <v>2040</v>
      </c>
      <c r="P813" s="40" t="s">
        <v>143</v>
      </c>
      <c r="Q813" s="40" t="s">
        <v>148</v>
      </c>
      <c r="R813" s="40" t="s">
        <v>149</v>
      </c>
      <c r="S813" s="40" t="s">
        <v>1311</v>
      </c>
      <c r="T813" s="40" t="s">
        <v>1312</v>
      </c>
      <c r="U813" s="40" t="s">
        <v>27</v>
      </c>
      <c r="V813" s="40" t="s">
        <v>28</v>
      </c>
      <c r="W813" s="41" t="s">
        <v>29</v>
      </c>
      <c r="X813" s="41" t="s">
        <v>30</v>
      </c>
      <c r="Y813" s="41" t="s">
        <v>31</v>
      </c>
      <c r="Z813" s="41" t="s">
        <v>7461</v>
      </c>
      <c r="AA813" s="41" t="s">
        <v>32</v>
      </c>
      <c r="AB813" s="41" t="s">
        <v>32</v>
      </c>
      <c r="AC813" s="41" t="s">
        <v>32</v>
      </c>
      <c r="AD813" s="41" t="s">
        <v>189</v>
      </c>
      <c r="AE813" s="41"/>
      <c r="AF813" s="41"/>
      <c r="AG813" s="41" t="s">
        <v>190</v>
      </c>
      <c r="AH813" s="41"/>
      <c r="AI813" s="43"/>
      <c r="AJ813" s="41"/>
      <c r="AK813" s="43"/>
      <c r="AL813" s="41"/>
      <c r="AM813" s="41" t="s">
        <v>82</v>
      </c>
      <c r="AN813" s="41" t="s">
        <v>82</v>
      </c>
      <c r="AO813" s="41" t="s">
        <v>296</v>
      </c>
      <c r="AP813" s="41" t="s">
        <v>1029</v>
      </c>
      <c r="AQ813" s="41"/>
      <c r="AR813" s="41" t="s">
        <v>329</v>
      </c>
      <c r="AS813" s="41" t="s">
        <v>2041</v>
      </c>
      <c r="AT813" s="41" t="s">
        <v>1029</v>
      </c>
      <c r="AU813" s="40" t="s">
        <v>278</v>
      </c>
      <c r="AV813" s="40" t="s">
        <v>153</v>
      </c>
      <c r="AW813" s="40" t="s">
        <v>2042</v>
      </c>
      <c r="AX813" s="40" t="s">
        <v>1799</v>
      </c>
    </row>
    <row r="814" spans="1:50" x14ac:dyDescent="0.2">
      <c r="A814" s="40" t="s">
        <v>2047</v>
      </c>
      <c r="B814" s="40" t="s">
        <v>602</v>
      </c>
      <c r="C814" s="40" t="s">
        <v>4781</v>
      </c>
      <c r="D814" s="40" t="s">
        <v>187</v>
      </c>
      <c r="E814" s="48">
        <v>3986243</v>
      </c>
      <c r="F814" s="48">
        <v>21190</v>
      </c>
      <c r="G814" s="49">
        <v>3965053</v>
      </c>
      <c r="H814" s="41" t="s">
        <v>558</v>
      </c>
      <c r="I814" s="41" t="s">
        <v>188</v>
      </c>
      <c r="J814" s="42" t="s">
        <v>150</v>
      </c>
      <c r="K814" s="40" t="s">
        <v>2044</v>
      </c>
      <c r="L814" s="40" t="s">
        <v>2045</v>
      </c>
      <c r="M814" s="40" t="s">
        <v>140</v>
      </c>
      <c r="N814" s="40" t="s">
        <v>141</v>
      </c>
      <c r="O814" s="40" t="s">
        <v>2046</v>
      </c>
      <c r="P814" s="40" t="s">
        <v>143</v>
      </c>
      <c r="Q814" s="40" t="s">
        <v>157</v>
      </c>
      <c r="R814" s="40" t="s">
        <v>158</v>
      </c>
      <c r="S814" s="40" t="s">
        <v>1311</v>
      </c>
      <c r="T814" s="40" t="s">
        <v>1312</v>
      </c>
      <c r="U814" s="40" t="s">
        <v>27</v>
      </c>
      <c r="V814" s="40" t="s">
        <v>28</v>
      </c>
      <c r="W814" s="41" t="s">
        <v>29</v>
      </c>
      <c r="X814" s="41" t="s">
        <v>30</v>
      </c>
      <c r="Y814" s="41" t="s">
        <v>31</v>
      </c>
      <c r="Z814" s="41" t="s">
        <v>7461</v>
      </c>
      <c r="AA814" s="41" t="s">
        <v>32</v>
      </c>
      <c r="AB814" s="41" t="s">
        <v>32</v>
      </c>
      <c r="AC814" s="41" t="s">
        <v>32</v>
      </c>
      <c r="AD814" s="41" t="s">
        <v>189</v>
      </c>
      <c r="AE814" s="41"/>
      <c r="AF814" s="41"/>
      <c r="AG814" s="41" t="s">
        <v>190</v>
      </c>
      <c r="AH814" s="41"/>
      <c r="AI814" s="43"/>
      <c r="AJ814" s="41"/>
      <c r="AK814" s="43"/>
      <c r="AL814" s="41"/>
      <c r="AM814" s="41" t="s">
        <v>82</v>
      </c>
      <c r="AN814" s="41" t="s">
        <v>82</v>
      </c>
      <c r="AO814" s="41" t="s">
        <v>297</v>
      </c>
      <c r="AP814" s="41" t="s">
        <v>1029</v>
      </c>
      <c r="AQ814" s="41"/>
      <c r="AR814" s="41" t="s">
        <v>330</v>
      </c>
      <c r="AS814" s="41" t="s">
        <v>2047</v>
      </c>
      <c r="AT814" s="41" t="s">
        <v>1029</v>
      </c>
      <c r="AU814" s="40" t="s">
        <v>278</v>
      </c>
      <c r="AV814" s="40" t="s">
        <v>153</v>
      </c>
      <c r="AW814" s="40" t="s">
        <v>2048</v>
      </c>
      <c r="AX814" s="40" t="s">
        <v>1799</v>
      </c>
    </row>
    <row r="815" spans="1:50" x14ac:dyDescent="0.2">
      <c r="A815" s="40" t="s">
        <v>2053</v>
      </c>
      <c r="B815" s="40" t="s">
        <v>602</v>
      </c>
      <c r="C815" s="40" t="s">
        <v>4778</v>
      </c>
      <c r="D815" s="40" t="s">
        <v>187</v>
      </c>
      <c r="E815" s="48">
        <v>3986243</v>
      </c>
      <c r="F815" s="48">
        <v>21190</v>
      </c>
      <c r="G815" s="49">
        <v>3965053</v>
      </c>
      <c r="H815" s="41" t="s">
        <v>558</v>
      </c>
      <c r="I815" s="41" t="s">
        <v>188</v>
      </c>
      <c r="J815" s="42" t="s">
        <v>150</v>
      </c>
      <c r="K815" s="40" t="s">
        <v>2050</v>
      </c>
      <c r="L815" s="40" t="s">
        <v>2051</v>
      </c>
      <c r="M815" s="40" t="s">
        <v>140</v>
      </c>
      <c r="N815" s="40" t="s">
        <v>141</v>
      </c>
      <c r="O815" s="40" t="s">
        <v>2052</v>
      </c>
      <c r="P815" s="40" t="s">
        <v>143</v>
      </c>
      <c r="Q815" s="40" t="s">
        <v>151</v>
      </c>
      <c r="R815" s="40" t="s">
        <v>152</v>
      </c>
      <c r="S815" s="40" t="s">
        <v>1311</v>
      </c>
      <c r="T815" s="40" t="s">
        <v>1312</v>
      </c>
      <c r="U815" s="40" t="s">
        <v>27</v>
      </c>
      <c r="V815" s="40" t="s">
        <v>28</v>
      </c>
      <c r="W815" s="41" t="s">
        <v>29</v>
      </c>
      <c r="X815" s="41" t="s">
        <v>30</v>
      </c>
      <c r="Y815" s="41" t="s">
        <v>31</v>
      </c>
      <c r="Z815" s="41" t="s">
        <v>7461</v>
      </c>
      <c r="AA815" s="41" t="s">
        <v>32</v>
      </c>
      <c r="AB815" s="41" t="s">
        <v>32</v>
      </c>
      <c r="AC815" s="41" t="s">
        <v>32</v>
      </c>
      <c r="AD815" s="41" t="s">
        <v>189</v>
      </c>
      <c r="AE815" s="41"/>
      <c r="AF815" s="41"/>
      <c r="AG815" s="41" t="s">
        <v>190</v>
      </c>
      <c r="AH815" s="41"/>
      <c r="AI815" s="43"/>
      <c r="AJ815" s="41"/>
      <c r="AK815" s="43"/>
      <c r="AL815" s="41"/>
      <c r="AM815" s="41" t="s">
        <v>82</v>
      </c>
      <c r="AN815" s="41" t="s">
        <v>82</v>
      </c>
      <c r="AO815" s="41" t="s">
        <v>298</v>
      </c>
      <c r="AP815" s="41" t="s">
        <v>1029</v>
      </c>
      <c r="AQ815" s="41"/>
      <c r="AR815" s="41" t="s">
        <v>331</v>
      </c>
      <c r="AS815" s="41" t="s">
        <v>2053</v>
      </c>
      <c r="AT815" s="41" t="s">
        <v>1029</v>
      </c>
      <c r="AU815" s="40" t="s">
        <v>278</v>
      </c>
      <c r="AV815" s="40" t="s">
        <v>153</v>
      </c>
      <c r="AW815" s="40" t="s">
        <v>2054</v>
      </c>
      <c r="AX815" s="40" t="s">
        <v>1799</v>
      </c>
    </row>
    <row r="816" spans="1:50" x14ac:dyDescent="0.2">
      <c r="A816" s="40" t="s">
        <v>2059</v>
      </c>
      <c r="B816" s="40" t="s">
        <v>602</v>
      </c>
      <c r="C816" s="40" t="s">
        <v>4788</v>
      </c>
      <c r="D816" s="40" t="s">
        <v>187</v>
      </c>
      <c r="E816" s="48">
        <v>3986243</v>
      </c>
      <c r="F816" s="48">
        <v>21190</v>
      </c>
      <c r="G816" s="49">
        <v>3965053</v>
      </c>
      <c r="H816" s="41" t="s">
        <v>558</v>
      </c>
      <c r="I816" s="41" t="s">
        <v>188</v>
      </c>
      <c r="J816" s="42" t="s">
        <v>150</v>
      </c>
      <c r="K816" s="40" t="s">
        <v>2056</v>
      </c>
      <c r="L816" s="40" t="s">
        <v>2057</v>
      </c>
      <c r="M816" s="40" t="s">
        <v>140</v>
      </c>
      <c r="N816" s="40" t="s">
        <v>141</v>
      </c>
      <c r="O816" s="40" t="s">
        <v>2058</v>
      </c>
      <c r="P816" s="40" t="s">
        <v>143</v>
      </c>
      <c r="Q816" s="40" t="s">
        <v>148</v>
      </c>
      <c r="R816" s="40" t="s">
        <v>149</v>
      </c>
      <c r="S816" s="40" t="s">
        <v>1311</v>
      </c>
      <c r="T816" s="40" t="s">
        <v>1312</v>
      </c>
      <c r="U816" s="40" t="s">
        <v>27</v>
      </c>
      <c r="V816" s="40" t="s">
        <v>28</v>
      </c>
      <c r="W816" s="41" t="s">
        <v>29</v>
      </c>
      <c r="X816" s="41" t="s">
        <v>30</v>
      </c>
      <c r="Y816" s="41" t="s">
        <v>31</v>
      </c>
      <c r="Z816" s="41" t="s">
        <v>7461</v>
      </c>
      <c r="AA816" s="41" t="s">
        <v>32</v>
      </c>
      <c r="AB816" s="41" t="s">
        <v>32</v>
      </c>
      <c r="AC816" s="41" t="s">
        <v>32</v>
      </c>
      <c r="AD816" s="41" t="s">
        <v>189</v>
      </c>
      <c r="AE816" s="41"/>
      <c r="AF816" s="41"/>
      <c r="AG816" s="41" t="s">
        <v>190</v>
      </c>
      <c r="AH816" s="41"/>
      <c r="AI816" s="43"/>
      <c r="AJ816" s="41"/>
      <c r="AK816" s="43"/>
      <c r="AL816" s="41"/>
      <c r="AM816" s="41" t="s">
        <v>82</v>
      </c>
      <c r="AN816" s="41" t="s">
        <v>82</v>
      </c>
      <c r="AO816" s="41" t="s">
        <v>299</v>
      </c>
      <c r="AP816" s="41" t="s">
        <v>1029</v>
      </c>
      <c r="AQ816" s="41"/>
      <c r="AR816" s="41" t="s">
        <v>332</v>
      </c>
      <c r="AS816" s="41" t="s">
        <v>2059</v>
      </c>
      <c r="AT816" s="41" t="s">
        <v>1029</v>
      </c>
      <c r="AU816" s="40" t="s">
        <v>278</v>
      </c>
      <c r="AV816" s="40" t="s">
        <v>153</v>
      </c>
      <c r="AW816" s="40" t="s">
        <v>2060</v>
      </c>
      <c r="AX816" s="40" t="s">
        <v>1799</v>
      </c>
    </row>
    <row r="817" spans="1:50" x14ac:dyDescent="0.2">
      <c r="A817" s="40" t="s">
        <v>2065</v>
      </c>
      <c r="B817" s="40" t="s">
        <v>602</v>
      </c>
      <c r="C817" s="40" t="s">
        <v>4787</v>
      </c>
      <c r="D817" s="40" t="s">
        <v>187</v>
      </c>
      <c r="E817" s="48">
        <v>3986243</v>
      </c>
      <c r="F817" s="48">
        <v>21190</v>
      </c>
      <c r="G817" s="49">
        <v>3965053</v>
      </c>
      <c r="H817" s="41" t="s">
        <v>558</v>
      </c>
      <c r="I817" s="41" t="s">
        <v>188</v>
      </c>
      <c r="J817" s="42" t="s">
        <v>150</v>
      </c>
      <c r="K817" s="40" t="s">
        <v>2062</v>
      </c>
      <c r="L817" s="40" t="s">
        <v>2063</v>
      </c>
      <c r="M817" s="40" t="s">
        <v>140</v>
      </c>
      <c r="N817" s="40" t="s">
        <v>141</v>
      </c>
      <c r="O817" s="40" t="s">
        <v>2064</v>
      </c>
      <c r="P817" s="40" t="s">
        <v>143</v>
      </c>
      <c r="Q817" s="40" t="s">
        <v>148</v>
      </c>
      <c r="R817" s="40" t="s">
        <v>149</v>
      </c>
      <c r="S817" s="40" t="s">
        <v>1311</v>
      </c>
      <c r="T817" s="40" t="s">
        <v>1312</v>
      </c>
      <c r="U817" s="40" t="s">
        <v>27</v>
      </c>
      <c r="V817" s="40" t="s">
        <v>28</v>
      </c>
      <c r="W817" s="41" t="s">
        <v>29</v>
      </c>
      <c r="X817" s="41" t="s">
        <v>30</v>
      </c>
      <c r="Y817" s="41" t="s">
        <v>31</v>
      </c>
      <c r="Z817" s="41" t="s">
        <v>7461</v>
      </c>
      <c r="AA817" s="41" t="s">
        <v>32</v>
      </c>
      <c r="AB817" s="41" t="s">
        <v>32</v>
      </c>
      <c r="AC817" s="41" t="s">
        <v>32</v>
      </c>
      <c r="AD817" s="41" t="s">
        <v>189</v>
      </c>
      <c r="AE817" s="41"/>
      <c r="AF817" s="41"/>
      <c r="AG817" s="41" t="s">
        <v>190</v>
      </c>
      <c r="AH817" s="41"/>
      <c r="AI817" s="43"/>
      <c r="AJ817" s="41"/>
      <c r="AK817" s="43"/>
      <c r="AL817" s="41"/>
      <c r="AM817" s="41" t="s">
        <v>82</v>
      </c>
      <c r="AN817" s="41" t="s">
        <v>82</v>
      </c>
      <c r="AO817" s="41" t="s">
        <v>300</v>
      </c>
      <c r="AP817" s="41" t="s">
        <v>1029</v>
      </c>
      <c r="AQ817" s="41"/>
      <c r="AR817" s="41" t="s">
        <v>333</v>
      </c>
      <c r="AS817" s="41" t="s">
        <v>2065</v>
      </c>
      <c r="AT817" s="41" t="s">
        <v>1029</v>
      </c>
      <c r="AU817" s="40" t="s">
        <v>278</v>
      </c>
      <c r="AV817" s="40" t="s">
        <v>153</v>
      </c>
      <c r="AW817" s="40" t="s">
        <v>2066</v>
      </c>
      <c r="AX817" s="40" t="s">
        <v>1799</v>
      </c>
    </row>
    <row r="818" spans="1:50" x14ac:dyDescent="0.2">
      <c r="A818" s="40" t="s">
        <v>2071</v>
      </c>
      <c r="B818" s="40" t="s">
        <v>602</v>
      </c>
      <c r="C818" s="40" t="s">
        <v>4792</v>
      </c>
      <c r="D818" s="40" t="s">
        <v>187</v>
      </c>
      <c r="E818" s="48">
        <v>3081756</v>
      </c>
      <c r="F818" s="48">
        <v>16056</v>
      </c>
      <c r="G818" s="49">
        <v>3065700</v>
      </c>
      <c r="H818" s="41" t="s">
        <v>558</v>
      </c>
      <c r="I818" s="41" t="s">
        <v>188</v>
      </c>
      <c r="J818" s="42" t="s">
        <v>150</v>
      </c>
      <c r="K818" s="40" t="s">
        <v>2068</v>
      </c>
      <c r="L818" s="40" t="s">
        <v>2069</v>
      </c>
      <c r="M818" s="40" t="s">
        <v>140</v>
      </c>
      <c r="N818" s="40" t="s">
        <v>141</v>
      </c>
      <c r="O818" s="40" t="s">
        <v>2070</v>
      </c>
      <c r="P818" s="40" t="s">
        <v>143</v>
      </c>
      <c r="Q818" s="40" t="s">
        <v>157</v>
      </c>
      <c r="R818" s="40" t="s">
        <v>158</v>
      </c>
      <c r="S818" s="40" t="s">
        <v>1311</v>
      </c>
      <c r="T818" s="40" t="s">
        <v>1312</v>
      </c>
      <c r="U818" s="40" t="s">
        <v>27</v>
      </c>
      <c r="V818" s="40" t="s">
        <v>28</v>
      </c>
      <c r="W818" s="41" t="s">
        <v>29</v>
      </c>
      <c r="X818" s="41" t="s">
        <v>30</v>
      </c>
      <c r="Y818" s="41" t="s">
        <v>31</v>
      </c>
      <c r="Z818" s="41" t="s">
        <v>7463</v>
      </c>
      <c r="AA818" s="41" t="s">
        <v>32</v>
      </c>
      <c r="AB818" s="41" t="s">
        <v>32</v>
      </c>
      <c r="AC818" s="41" t="s">
        <v>32</v>
      </c>
      <c r="AD818" s="41" t="s">
        <v>189</v>
      </c>
      <c r="AE818" s="41"/>
      <c r="AF818" s="41"/>
      <c r="AG818" s="41" t="s">
        <v>190</v>
      </c>
      <c r="AH818" s="41"/>
      <c r="AI818" s="43"/>
      <c r="AJ818" s="41"/>
      <c r="AK818" s="43"/>
      <c r="AL818" s="41"/>
      <c r="AM818" s="41" t="s">
        <v>82</v>
      </c>
      <c r="AN818" s="41" t="s">
        <v>82</v>
      </c>
      <c r="AO818" s="41" t="s">
        <v>301</v>
      </c>
      <c r="AP818" s="41" t="s">
        <v>1029</v>
      </c>
      <c r="AQ818" s="41"/>
      <c r="AR818" s="41" t="s">
        <v>334</v>
      </c>
      <c r="AS818" s="41" t="s">
        <v>2071</v>
      </c>
      <c r="AT818" s="41" t="s">
        <v>1029</v>
      </c>
      <c r="AU818" s="40" t="s">
        <v>278</v>
      </c>
      <c r="AV818" s="40" t="s">
        <v>153</v>
      </c>
      <c r="AW818" s="40" t="s">
        <v>2072</v>
      </c>
      <c r="AX818" s="40" t="s">
        <v>1799</v>
      </c>
    </row>
    <row r="819" spans="1:50" x14ac:dyDescent="0.2">
      <c r="A819" s="40" t="s">
        <v>2077</v>
      </c>
      <c r="B819" s="40" t="s">
        <v>602</v>
      </c>
      <c r="C819" s="40" t="s">
        <v>4793</v>
      </c>
      <c r="D819" s="40" t="s">
        <v>187</v>
      </c>
      <c r="E819" s="48">
        <v>3986243</v>
      </c>
      <c r="F819" s="48">
        <v>21190</v>
      </c>
      <c r="G819" s="49">
        <v>3965053</v>
      </c>
      <c r="H819" s="41" t="s">
        <v>558</v>
      </c>
      <c r="I819" s="41" t="s">
        <v>188</v>
      </c>
      <c r="J819" s="42" t="s">
        <v>150</v>
      </c>
      <c r="K819" s="40" t="s">
        <v>2074</v>
      </c>
      <c r="L819" s="40" t="s">
        <v>2075</v>
      </c>
      <c r="M819" s="40" t="s">
        <v>140</v>
      </c>
      <c r="N819" s="40" t="s">
        <v>141</v>
      </c>
      <c r="O819" s="40" t="s">
        <v>2076</v>
      </c>
      <c r="P819" s="40" t="s">
        <v>143</v>
      </c>
      <c r="Q819" s="40" t="s">
        <v>155</v>
      </c>
      <c r="R819" s="40" t="s">
        <v>156</v>
      </c>
      <c r="S819" s="40" t="s">
        <v>1311</v>
      </c>
      <c r="T819" s="40" t="s">
        <v>1312</v>
      </c>
      <c r="U819" s="40" t="s">
        <v>27</v>
      </c>
      <c r="V819" s="40" t="s">
        <v>28</v>
      </c>
      <c r="W819" s="41" t="s">
        <v>29</v>
      </c>
      <c r="X819" s="41" t="s">
        <v>30</v>
      </c>
      <c r="Y819" s="41" t="s">
        <v>31</v>
      </c>
      <c r="Z819" s="41" t="s">
        <v>7461</v>
      </c>
      <c r="AA819" s="41" t="s">
        <v>32</v>
      </c>
      <c r="AB819" s="41" t="s">
        <v>32</v>
      </c>
      <c r="AC819" s="41" t="s">
        <v>32</v>
      </c>
      <c r="AD819" s="41" t="s">
        <v>189</v>
      </c>
      <c r="AE819" s="41"/>
      <c r="AF819" s="41"/>
      <c r="AG819" s="41" t="s">
        <v>190</v>
      </c>
      <c r="AH819" s="41"/>
      <c r="AI819" s="43"/>
      <c r="AJ819" s="41"/>
      <c r="AK819" s="43"/>
      <c r="AL819" s="41"/>
      <c r="AM819" s="41" t="s">
        <v>82</v>
      </c>
      <c r="AN819" s="41" t="s">
        <v>82</v>
      </c>
      <c r="AO819" s="41" t="s">
        <v>302</v>
      </c>
      <c r="AP819" s="41" t="s">
        <v>1029</v>
      </c>
      <c r="AQ819" s="41"/>
      <c r="AR819" s="41" t="s">
        <v>335</v>
      </c>
      <c r="AS819" s="41" t="s">
        <v>2077</v>
      </c>
      <c r="AT819" s="41" t="s">
        <v>1029</v>
      </c>
      <c r="AU819" s="40" t="s">
        <v>278</v>
      </c>
      <c r="AV819" s="40" t="s">
        <v>153</v>
      </c>
      <c r="AW819" s="40" t="s">
        <v>2078</v>
      </c>
      <c r="AX819" s="40" t="s">
        <v>1799</v>
      </c>
    </row>
    <row r="820" spans="1:50" x14ac:dyDescent="0.2">
      <c r="A820" s="40" t="s">
        <v>2083</v>
      </c>
      <c r="B820" s="40" t="s">
        <v>602</v>
      </c>
      <c r="C820" s="40" t="s">
        <v>4784</v>
      </c>
      <c r="D820" s="40" t="s">
        <v>187</v>
      </c>
      <c r="E820" s="48">
        <v>3986243</v>
      </c>
      <c r="F820" s="48">
        <v>21190</v>
      </c>
      <c r="G820" s="49">
        <v>3965053</v>
      </c>
      <c r="H820" s="41" t="s">
        <v>558</v>
      </c>
      <c r="I820" s="41" t="s">
        <v>188</v>
      </c>
      <c r="J820" s="42" t="s">
        <v>150</v>
      </c>
      <c r="K820" s="40" t="s">
        <v>2080</v>
      </c>
      <c r="L820" s="40" t="s">
        <v>2081</v>
      </c>
      <c r="M820" s="40" t="s">
        <v>140</v>
      </c>
      <c r="N820" s="40" t="s">
        <v>141</v>
      </c>
      <c r="O820" s="40" t="s">
        <v>2082</v>
      </c>
      <c r="P820" s="40" t="s">
        <v>143</v>
      </c>
      <c r="Q820" s="40" t="s">
        <v>162</v>
      </c>
      <c r="R820" s="40" t="s">
        <v>163</v>
      </c>
      <c r="S820" s="40" t="s">
        <v>1311</v>
      </c>
      <c r="T820" s="40" t="s">
        <v>1312</v>
      </c>
      <c r="U820" s="40" t="s">
        <v>27</v>
      </c>
      <c r="V820" s="40" t="s">
        <v>28</v>
      </c>
      <c r="W820" s="41" t="s">
        <v>29</v>
      </c>
      <c r="X820" s="41" t="s">
        <v>30</v>
      </c>
      <c r="Y820" s="41" t="s">
        <v>31</v>
      </c>
      <c r="Z820" s="41" t="s">
        <v>7461</v>
      </c>
      <c r="AA820" s="41" t="s">
        <v>32</v>
      </c>
      <c r="AB820" s="41" t="s">
        <v>32</v>
      </c>
      <c r="AC820" s="41" t="s">
        <v>32</v>
      </c>
      <c r="AD820" s="41" t="s">
        <v>189</v>
      </c>
      <c r="AE820" s="41"/>
      <c r="AF820" s="41"/>
      <c r="AG820" s="41" t="s">
        <v>190</v>
      </c>
      <c r="AH820" s="41"/>
      <c r="AI820" s="43"/>
      <c r="AJ820" s="41"/>
      <c r="AK820" s="43"/>
      <c r="AL820" s="41"/>
      <c r="AM820" s="41" t="s">
        <v>82</v>
      </c>
      <c r="AN820" s="41" t="s">
        <v>82</v>
      </c>
      <c r="AO820" s="41" t="s">
        <v>303</v>
      </c>
      <c r="AP820" s="41" t="s">
        <v>1029</v>
      </c>
      <c r="AQ820" s="41"/>
      <c r="AR820" s="41" t="s">
        <v>336</v>
      </c>
      <c r="AS820" s="41" t="s">
        <v>2083</v>
      </c>
      <c r="AT820" s="41" t="s">
        <v>1029</v>
      </c>
      <c r="AU820" s="40" t="s">
        <v>278</v>
      </c>
      <c r="AV820" s="40" t="s">
        <v>153</v>
      </c>
      <c r="AW820" s="40" t="s">
        <v>2084</v>
      </c>
      <c r="AX820" s="40" t="s">
        <v>1799</v>
      </c>
    </row>
    <row r="821" spans="1:50" x14ac:dyDescent="0.2">
      <c r="A821" s="40" t="s">
        <v>2089</v>
      </c>
      <c r="B821" s="40" t="s">
        <v>602</v>
      </c>
      <c r="C821" s="40" t="s">
        <v>4794</v>
      </c>
      <c r="D821" s="40" t="s">
        <v>187</v>
      </c>
      <c r="E821" s="48">
        <v>3986243</v>
      </c>
      <c r="F821" s="48">
        <v>21190</v>
      </c>
      <c r="G821" s="49">
        <v>3965053</v>
      </c>
      <c r="H821" s="41" t="s">
        <v>558</v>
      </c>
      <c r="I821" s="41" t="s">
        <v>188</v>
      </c>
      <c r="J821" s="42" t="s">
        <v>150</v>
      </c>
      <c r="K821" s="40" t="s">
        <v>2086</v>
      </c>
      <c r="L821" s="40" t="s">
        <v>2087</v>
      </c>
      <c r="M821" s="40" t="s">
        <v>140</v>
      </c>
      <c r="N821" s="40" t="s">
        <v>141</v>
      </c>
      <c r="O821" s="40" t="s">
        <v>2088</v>
      </c>
      <c r="P821" s="40" t="s">
        <v>143</v>
      </c>
      <c r="Q821" s="40" t="s">
        <v>159</v>
      </c>
      <c r="R821" s="40" t="s">
        <v>160</v>
      </c>
      <c r="S821" s="40" t="s">
        <v>1311</v>
      </c>
      <c r="T821" s="40" t="s">
        <v>1312</v>
      </c>
      <c r="U821" s="40" t="s">
        <v>27</v>
      </c>
      <c r="V821" s="40" t="s">
        <v>28</v>
      </c>
      <c r="W821" s="41" t="s">
        <v>29</v>
      </c>
      <c r="X821" s="41" t="s">
        <v>30</v>
      </c>
      <c r="Y821" s="41" t="s">
        <v>31</v>
      </c>
      <c r="Z821" s="41" t="s">
        <v>7461</v>
      </c>
      <c r="AA821" s="41" t="s">
        <v>32</v>
      </c>
      <c r="AB821" s="41" t="s">
        <v>32</v>
      </c>
      <c r="AC821" s="41" t="s">
        <v>32</v>
      </c>
      <c r="AD821" s="41" t="s">
        <v>189</v>
      </c>
      <c r="AE821" s="41"/>
      <c r="AF821" s="41"/>
      <c r="AG821" s="41" t="s">
        <v>190</v>
      </c>
      <c r="AH821" s="41"/>
      <c r="AI821" s="43"/>
      <c r="AJ821" s="41"/>
      <c r="AK821" s="43"/>
      <c r="AL821" s="41"/>
      <c r="AM821" s="41" t="s">
        <v>82</v>
      </c>
      <c r="AN821" s="41" t="s">
        <v>82</v>
      </c>
      <c r="AO821" s="41" t="s">
        <v>304</v>
      </c>
      <c r="AP821" s="41" t="s">
        <v>1029</v>
      </c>
      <c r="AQ821" s="41"/>
      <c r="AR821" s="41" t="s">
        <v>337</v>
      </c>
      <c r="AS821" s="41" t="s">
        <v>2089</v>
      </c>
      <c r="AT821" s="41" t="s">
        <v>1029</v>
      </c>
      <c r="AU821" s="40" t="s">
        <v>278</v>
      </c>
      <c r="AV821" s="40" t="s">
        <v>153</v>
      </c>
      <c r="AW821" s="40" t="s">
        <v>2090</v>
      </c>
      <c r="AX821" s="40" t="s">
        <v>1799</v>
      </c>
    </row>
    <row r="822" spans="1:50" x14ac:dyDescent="0.2">
      <c r="A822" s="40" t="s">
        <v>4795</v>
      </c>
      <c r="B822" s="40" t="s">
        <v>602</v>
      </c>
      <c r="C822" s="40" t="s">
        <v>4796</v>
      </c>
      <c r="D822" s="40" t="s">
        <v>187</v>
      </c>
      <c r="E822" s="48">
        <v>6180000</v>
      </c>
      <c r="F822" s="48">
        <v>32852</v>
      </c>
      <c r="G822" s="49">
        <v>6147148</v>
      </c>
      <c r="H822" s="41" t="s">
        <v>558</v>
      </c>
      <c r="I822" s="41" t="s">
        <v>188</v>
      </c>
      <c r="J822" s="42" t="s">
        <v>150</v>
      </c>
      <c r="K822" s="40" t="s">
        <v>1499</v>
      </c>
      <c r="L822" s="40" t="s">
        <v>1500</v>
      </c>
      <c r="M822" s="40" t="s">
        <v>140</v>
      </c>
      <c r="N822" s="40" t="s">
        <v>141</v>
      </c>
      <c r="O822" s="40" t="s">
        <v>1501</v>
      </c>
      <c r="P822" s="40" t="s">
        <v>143</v>
      </c>
      <c r="Q822" s="40" t="s">
        <v>151</v>
      </c>
      <c r="R822" s="40" t="s">
        <v>152</v>
      </c>
      <c r="S822" s="40" t="s">
        <v>1218</v>
      </c>
      <c r="T822" s="40" t="s">
        <v>1219</v>
      </c>
      <c r="U822" s="40" t="s">
        <v>27</v>
      </c>
      <c r="V822" s="40" t="s">
        <v>28</v>
      </c>
      <c r="W822" s="41" t="s">
        <v>29</v>
      </c>
      <c r="X822" s="41" t="s">
        <v>30</v>
      </c>
      <c r="Y822" s="41" t="s">
        <v>31</v>
      </c>
      <c r="Z822" s="41" t="s">
        <v>7464</v>
      </c>
      <c r="AA822" s="41" t="s">
        <v>32</v>
      </c>
      <c r="AB822" s="41" t="s">
        <v>32</v>
      </c>
      <c r="AC822" s="41" t="s">
        <v>32</v>
      </c>
      <c r="AD822" s="41" t="s">
        <v>189</v>
      </c>
      <c r="AE822" s="41"/>
      <c r="AF822" s="41"/>
      <c r="AG822" s="41" t="s">
        <v>190</v>
      </c>
      <c r="AH822" s="41"/>
      <c r="AI822" s="43"/>
      <c r="AJ822" s="41"/>
      <c r="AK822" s="43"/>
      <c r="AL822" s="41"/>
      <c r="AM822" s="41" t="s">
        <v>57</v>
      </c>
      <c r="AN822" s="41" t="s">
        <v>57</v>
      </c>
      <c r="AO822" s="41" t="s">
        <v>40</v>
      </c>
      <c r="AP822" s="41" t="s">
        <v>1029</v>
      </c>
      <c r="AQ822" s="41"/>
      <c r="AR822" s="41" t="s">
        <v>894</v>
      </c>
      <c r="AS822" s="41" t="s">
        <v>4795</v>
      </c>
      <c r="AT822" s="41" t="s">
        <v>1029</v>
      </c>
      <c r="AU822" s="40" t="s">
        <v>1497</v>
      </c>
      <c r="AV822" s="40" t="s">
        <v>153</v>
      </c>
      <c r="AW822" s="40" t="s">
        <v>1504</v>
      </c>
      <c r="AX822" s="40" t="s">
        <v>1505</v>
      </c>
    </row>
    <row r="823" spans="1:50" x14ac:dyDescent="0.2">
      <c r="A823" s="40" t="s">
        <v>4797</v>
      </c>
      <c r="B823" s="40" t="s">
        <v>602</v>
      </c>
      <c r="C823" s="40" t="s">
        <v>4798</v>
      </c>
      <c r="D823" s="40" t="s">
        <v>187</v>
      </c>
      <c r="E823" s="48">
        <v>2369000</v>
      </c>
      <c r="F823" s="48">
        <v>11779</v>
      </c>
      <c r="G823" s="49">
        <v>2357221</v>
      </c>
      <c r="H823" s="41" t="s">
        <v>558</v>
      </c>
      <c r="I823" s="41" t="s">
        <v>188</v>
      </c>
      <c r="J823" s="42" t="s">
        <v>150</v>
      </c>
      <c r="K823" s="40" t="s">
        <v>1507</v>
      </c>
      <c r="L823" s="40" t="s">
        <v>1508</v>
      </c>
      <c r="M823" s="40" t="s">
        <v>140</v>
      </c>
      <c r="N823" s="40" t="s">
        <v>141</v>
      </c>
      <c r="O823" s="40" t="s">
        <v>1509</v>
      </c>
      <c r="P823" s="40" t="s">
        <v>143</v>
      </c>
      <c r="Q823" s="40" t="s">
        <v>151</v>
      </c>
      <c r="R823" s="40" t="s">
        <v>152</v>
      </c>
      <c r="S823" s="40" t="s">
        <v>1218</v>
      </c>
      <c r="T823" s="40" t="s">
        <v>1219</v>
      </c>
      <c r="U823" s="40" t="s">
        <v>27</v>
      </c>
      <c r="V823" s="40" t="s">
        <v>28</v>
      </c>
      <c r="W823" s="41" t="s">
        <v>29</v>
      </c>
      <c r="X823" s="41" t="s">
        <v>30</v>
      </c>
      <c r="Y823" s="41" t="s">
        <v>31</v>
      </c>
      <c r="Z823" s="41" t="s">
        <v>7465</v>
      </c>
      <c r="AA823" s="41" t="s">
        <v>32</v>
      </c>
      <c r="AB823" s="41" t="s">
        <v>32</v>
      </c>
      <c r="AC823" s="41" t="s">
        <v>32</v>
      </c>
      <c r="AD823" s="41" t="s">
        <v>189</v>
      </c>
      <c r="AE823" s="41"/>
      <c r="AF823" s="41"/>
      <c r="AG823" s="41" t="s">
        <v>190</v>
      </c>
      <c r="AH823" s="41"/>
      <c r="AI823" s="43"/>
      <c r="AJ823" s="41"/>
      <c r="AK823" s="43"/>
      <c r="AL823" s="41"/>
      <c r="AM823" s="41" t="s">
        <v>57</v>
      </c>
      <c r="AN823" s="41" t="s">
        <v>57</v>
      </c>
      <c r="AO823" s="41" t="s">
        <v>43</v>
      </c>
      <c r="AP823" s="41" t="s">
        <v>1029</v>
      </c>
      <c r="AQ823" s="41"/>
      <c r="AR823" s="41" t="s">
        <v>904</v>
      </c>
      <c r="AS823" s="41" t="s">
        <v>4797</v>
      </c>
      <c r="AT823" s="41" t="s">
        <v>1029</v>
      </c>
      <c r="AU823" s="40" t="s">
        <v>1497</v>
      </c>
      <c r="AV823" s="40" t="s">
        <v>154</v>
      </c>
      <c r="AW823" s="40" t="s">
        <v>1512</v>
      </c>
      <c r="AX823" s="40" t="s">
        <v>1513</v>
      </c>
    </row>
    <row r="824" spans="1:50" x14ac:dyDescent="0.2">
      <c r="A824" s="40" t="s">
        <v>4799</v>
      </c>
      <c r="B824" s="40" t="s">
        <v>602</v>
      </c>
      <c r="C824" s="40" t="s">
        <v>4800</v>
      </c>
      <c r="D824" s="40" t="s">
        <v>187</v>
      </c>
      <c r="E824" s="48">
        <v>5033600</v>
      </c>
      <c r="F824" s="48">
        <v>26758</v>
      </c>
      <c r="G824" s="49">
        <v>5006842</v>
      </c>
      <c r="H824" s="41" t="s">
        <v>558</v>
      </c>
      <c r="I824" s="41" t="s">
        <v>188</v>
      </c>
      <c r="J824" s="42" t="s">
        <v>150</v>
      </c>
      <c r="K824" s="40" t="s">
        <v>1515</v>
      </c>
      <c r="L824" s="40" t="s">
        <v>1516</v>
      </c>
      <c r="M824" s="40" t="s">
        <v>140</v>
      </c>
      <c r="N824" s="40" t="s">
        <v>141</v>
      </c>
      <c r="O824" s="40" t="s">
        <v>1517</v>
      </c>
      <c r="P824" s="40" t="s">
        <v>143</v>
      </c>
      <c r="Q824" s="40" t="s">
        <v>148</v>
      </c>
      <c r="R824" s="40" t="s">
        <v>149</v>
      </c>
      <c r="S824" s="40" t="s">
        <v>1359</v>
      </c>
      <c r="T824" s="40" t="s">
        <v>1360</v>
      </c>
      <c r="U824" s="40" t="s">
        <v>99</v>
      </c>
      <c r="V824" s="40" t="s">
        <v>100</v>
      </c>
      <c r="W824" s="41" t="s">
        <v>37</v>
      </c>
      <c r="X824" s="41" t="s">
        <v>48</v>
      </c>
      <c r="Y824" s="41" t="s">
        <v>31</v>
      </c>
      <c r="Z824" s="41" t="s">
        <v>7466</v>
      </c>
      <c r="AA824" s="41" t="s">
        <v>32</v>
      </c>
      <c r="AB824" s="41" t="s">
        <v>32</v>
      </c>
      <c r="AC824" s="41" t="s">
        <v>32</v>
      </c>
      <c r="AD824" s="41" t="s">
        <v>189</v>
      </c>
      <c r="AE824" s="41"/>
      <c r="AF824" s="41"/>
      <c r="AG824" s="41" t="s">
        <v>190</v>
      </c>
      <c r="AH824" s="41"/>
      <c r="AI824" s="43"/>
      <c r="AJ824" s="41"/>
      <c r="AK824" s="43"/>
      <c r="AL824" s="41"/>
      <c r="AM824" s="41" t="s">
        <v>98</v>
      </c>
      <c r="AN824" s="41" t="s">
        <v>98</v>
      </c>
      <c r="AO824" s="41" t="s">
        <v>44</v>
      </c>
      <c r="AP824" s="41" t="s">
        <v>1029</v>
      </c>
      <c r="AQ824" s="41"/>
      <c r="AR824" s="41" t="s">
        <v>892</v>
      </c>
      <c r="AS824" s="41" t="s">
        <v>4799</v>
      </c>
      <c r="AT824" s="41" t="s">
        <v>1029</v>
      </c>
      <c r="AU824" s="40" t="s">
        <v>1497</v>
      </c>
      <c r="AV824" s="40" t="s">
        <v>153</v>
      </c>
      <c r="AW824" s="40" t="s">
        <v>1520</v>
      </c>
      <c r="AX824" s="40" t="s">
        <v>1521</v>
      </c>
    </row>
    <row r="825" spans="1:50" x14ac:dyDescent="0.2">
      <c r="A825" s="40" t="s">
        <v>4801</v>
      </c>
      <c r="B825" s="40" t="s">
        <v>602</v>
      </c>
      <c r="C825" s="40" t="s">
        <v>4802</v>
      </c>
      <c r="D825" s="40" t="s">
        <v>187</v>
      </c>
      <c r="E825" s="48">
        <v>4635000</v>
      </c>
      <c r="F825" s="48">
        <v>24639</v>
      </c>
      <c r="G825" s="49">
        <v>4610361</v>
      </c>
      <c r="H825" s="41" t="s">
        <v>558</v>
      </c>
      <c r="I825" s="41" t="s">
        <v>188</v>
      </c>
      <c r="J825" s="42" t="s">
        <v>150</v>
      </c>
      <c r="K825" s="40" t="s">
        <v>1523</v>
      </c>
      <c r="L825" s="40" t="s">
        <v>1524</v>
      </c>
      <c r="M825" s="40" t="s">
        <v>140</v>
      </c>
      <c r="N825" s="40" t="s">
        <v>141</v>
      </c>
      <c r="O825" s="40" t="s">
        <v>1525</v>
      </c>
      <c r="P825" s="40" t="s">
        <v>143</v>
      </c>
      <c r="Q825" s="40" t="s">
        <v>155</v>
      </c>
      <c r="R825" s="40" t="s">
        <v>156</v>
      </c>
      <c r="S825" s="40" t="s">
        <v>1218</v>
      </c>
      <c r="T825" s="40" t="s">
        <v>1219</v>
      </c>
      <c r="U825" s="40" t="s">
        <v>27</v>
      </c>
      <c r="V825" s="40" t="s">
        <v>28</v>
      </c>
      <c r="W825" s="41" t="s">
        <v>29</v>
      </c>
      <c r="X825" s="41" t="s">
        <v>30</v>
      </c>
      <c r="Y825" s="41" t="s">
        <v>31</v>
      </c>
      <c r="Z825" s="41" t="s">
        <v>7467</v>
      </c>
      <c r="AA825" s="41" t="s">
        <v>32</v>
      </c>
      <c r="AB825" s="41" t="s">
        <v>32</v>
      </c>
      <c r="AC825" s="41" t="s">
        <v>32</v>
      </c>
      <c r="AD825" s="41" t="s">
        <v>189</v>
      </c>
      <c r="AE825" s="41"/>
      <c r="AF825" s="41"/>
      <c r="AG825" s="41" t="s">
        <v>190</v>
      </c>
      <c r="AH825" s="41"/>
      <c r="AI825" s="43"/>
      <c r="AJ825" s="41"/>
      <c r="AK825" s="43"/>
      <c r="AL825" s="41"/>
      <c r="AM825" s="41" t="s">
        <v>57</v>
      </c>
      <c r="AN825" s="41" t="s">
        <v>57</v>
      </c>
      <c r="AO825" s="41" t="s">
        <v>45</v>
      </c>
      <c r="AP825" s="41" t="s">
        <v>1029</v>
      </c>
      <c r="AQ825" s="41"/>
      <c r="AR825" s="41" t="s">
        <v>905</v>
      </c>
      <c r="AS825" s="41" t="s">
        <v>4801</v>
      </c>
      <c r="AT825" s="41" t="s">
        <v>1029</v>
      </c>
      <c r="AU825" s="40" t="s">
        <v>1497</v>
      </c>
      <c r="AV825" s="40" t="s">
        <v>153</v>
      </c>
      <c r="AW825" s="40" t="s">
        <v>1528</v>
      </c>
      <c r="AX825" s="40" t="s">
        <v>1529</v>
      </c>
    </row>
    <row r="826" spans="1:50" x14ac:dyDescent="0.2">
      <c r="A826" s="40" t="s">
        <v>4803</v>
      </c>
      <c r="B826" s="40" t="s">
        <v>602</v>
      </c>
      <c r="C826" s="40" t="s">
        <v>4804</v>
      </c>
      <c r="D826" s="40" t="s">
        <v>187</v>
      </c>
      <c r="E826" s="48">
        <v>4547675</v>
      </c>
      <c r="F826" s="48">
        <v>24175</v>
      </c>
      <c r="G826" s="49">
        <v>4523500</v>
      </c>
      <c r="H826" s="41" t="s">
        <v>558</v>
      </c>
      <c r="I826" s="41" t="s">
        <v>188</v>
      </c>
      <c r="J826" s="42" t="s">
        <v>150</v>
      </c>
      <c r="K826" s="40" t="s">
        <v>1531</v>
      </c>
      <c r="L826" s="40" t="s">
        <v>1532</v>
      </c>
      <c r="M826" s="40" t="s">
        <v>140</v>
      </c>
      <c r="N826" s="40" t="s">
        <v>141</v>
      </c>
      <c r="O826" s="40" t="s">
        <v>1533</v>
      </c>
      <c r="P826" s="40" t="s">
        <v>143</v>
      </c>
      <c r="Q826" s="40" t="s">
        <v>157</v>
      </c>
      <c r="R826" s="40" t="s">
        <v>158</v>
      </c>
      <c r="S826" s="40" t="s">
        <v>1218</v>
      </c>
      <c r="T826" s="40" t="s">
        <v>1219</v>
      </c>
      <c r="U826" s="40" t="s">
        <v>27</v>
      </c>
      <c r="V826" s="40" t="s">
        <v>28</v>
      </c>
      <c r="W826" s="41" t="s">
        <v>29</v>
      </c>
      <c r="X826" s="41" t="s">
        <v>30</v>
      </c>
      <c r="Y826" s="41" t="s">
        <v>31</v>
      </c>
      <c r="Z826" s="41" t="s">
        <v>7468</v>
      </c>
      <c r="AA826" s="41" t="s">
        <v>32</v>
      </c>
      <c r="AB826" s="41" t="s">
        <v>32</v>
      </c>
      <c r="AC826" s="41" t="s">
        <v>32</v>
      </c>
      <c r="AD826" s="41" t="s">
        <v>189</v>
      </c>
      <c r="AE826" s="41"/>
      <c r="AF826" s="41"/>
      <c r="AG826" s="41" t="s">
        <v>190</v>
      </c>
      <c r="AH826" s="41"/>
      <c r="AI826" s="43"/>
      <c r="AJ826" s="41"/>
      <c r="AK826" s="43"/>
      <c r="AL826" s="41"/>
      <c r="AM826" s="41" t="s">
        <v>57</v>
      </c>
      <c r="AN826" s="41" t="s">
        <v>57</v>
      </c>
      <c r="AO826" s="41" t="s">
        <v>46</v>
      </c>
      <c r="AP826" s="41" t="s">
        <v>1029</v>
      </c>
      <c r="AQ826" s="41"/>
      <c r="AR826" s="41" t="s">
        <v>906</v>
      </c>
      <c r="AS826" s="41" t="s">
        <v>4803</v>
      </c>
      <c r="AT826" s="41" t="s">
        <v>1029</v>
      </c>
      <c r="AU826" s="40" t="s">
        <v>1497</v>
      </c>
      <c r="AV826" s="40" t="s">
        <v>153</v>
      </c>
      <c r="AW826" s="40" t="s">
        <v>1536</v>
      </c>
      <c r="AX826" s="40" t="s">
        <v>1537</v>
      </c>
    </row>
    <row r="827" spans="1:50" x14ac:dyDescent="0.2">
      <c r="A827" s="40" t="s">
        <v>4805</v>
      </c>
      <c r="B827" s="40" t="s">
        <v>602</v>
      </c>
      <c r="C827" s="40" t="s">
        <v>4806</v>
      </c>
      <c r="D827" s="40" t="s">
        <v>187</v>
      </c>
      <c r="E827" s="48">
        <v>3024111</v>
      </c>
      <c r="F827" s="48">
        <v>15710</v>
      </c>
      <c r="G827" s="49">
        <v>3008401</v>
      </c>
      <c r="H827" s="41" t="s">
        <v>558</v>
      </c>
      <c r="I827" s="41" t="s">
        <v>188</v>
      </c>
      <c r="J827" s="42" t="s">
        <v>150</v>
      </c>
      <c r="K827" s="40" t="s">
        <v>1539</v>
      </c>
      <c r="L827" s="40" t="s">
        <v>1540</v>
      </c>
      <c r="M827" s="40" t="s">
        <v>140</v>
      </c>
      <c r="N827" s="40" t="s">
        <v>141</v>
      </c>
      <c r="O827" s="40" t="s">
        <v>1541</v>
      </c>
      <c r="P827" s="40" t="s">
        <v>143</v>
      </c>
      <c r="Q827" s="40" t="s">
        <v>151</v>
      </c>
      <c r="R827" s="40" t="s">
        <v>152</v>
      </c>
      <c r="S827" s="40" t="s">
        <v>1359</v>
      </c>
      <c r="T827" s="40" t="s">
        <v>1360</v>
      </c>
      <c r="U827" s="40" t="s">
        <v>99</v>
      </c>
      <c r="V827" s="40" t="s">
        <v>100</v>
      </c>
      <c r="W827" s="41" t="s">
        <v>37</v>
      </c>
      <c r="X827" s="41" t="s">
        <v>48</v>
      </c>
      <c r="Y827" s="41" t="s">
        <v>31</v>
      </c>
      <c r="Z827" s="41" t="s">
        <v>7469</v>
      </c>
      <c r="AA827" s="41" t="s">
        <v>32</v>
      </c>
      <c r="AB827" s="41" t="s">
        <v>32</v>
      </c>
      <c r="AC827" s="41" t="s">
        <v>32</v>
      </c>
      <c r="AD827" s="41" t="s">
        <v>189</v>
      </c>
      <c r="AE827" s="41"/>
      <c r="AF827" s="41"/>
      <c r="AG827" s="41" t="s">
        <v>190</v>
      </c>
      <c r="AH827" s="41"/>
      <c r="AI827" s="43"/>
      <c r="AJ827" s="41"/>
      <c r="AK827" s="43"/>
      <c r="AL827" s="41"/>
      <c r="AM827" s="41" t="s">
        <v>98</v>
      </c>
      <c r="AN827" s="41" t="s">
        <v>98</v>
      </c>
      <c r="AO827" s="41" t="s">
        <v>47</v>
      </c>
      <c r="AP827" s="41" t="s">
        <v>1029</v>
      </c>
      <c r="AQ827" s="41"/>
      <c r="AR827" s="41" t="s">
        <v>893</v>
      </c>
      <c r="AS827" s="41" t="s">
        <v>4805</v>
      </c>
      <c r="AT827" s="41" t="s">
        <v>1029</v>
      </c>
      <c r="AU827" s="40" t="s">
        <v>1497</v>
      </c>
      <c r="AV827" s="40" t="s">
        <v>153</v>
      </c>
      <c r="AW827" s="40" t="s">
        <v>1544</v>
      </c>
      <c r="AX827" s="40" t="s">
        <v>1545</v>
      </c>
    </row>
    <row r="828" spans="1:50" x14ac:dyDescent="0.2">
      <c r="A828" s="40" t="s">
        <v>4807</v>
      </c>
      <c r="B828" s="40" t="s">
        <v>602</v>
      </c>
      <c r="C828" s="40" t="s">
        <v>4808</v>
      </c>
      <c r="D828" s="40" t="s">
        <v>187</v>
      </c>
      <c r="E828" s="48">
        <v>5300000</v>
      </c>
      <c r="F828" s="48">
        <v>28175</v>
      </c>
      <c r="G828" s="49">
        <v>5271825</v>
      </c>
      <c r="H828" s="41" t="s">
        <v>558</v>
      </c>
      <c r="I828" s="41" t="s">
        <v>188</v>
      </c>
      <c r="J828" s="42" t="s">
        <v>150</v>
      </c>
      <c r="K828" s="40" t="s">
        <v>1547</v>
      </c>
      <c r="L828" s="40" t="s">
        <v>1548</v>
      </c>
      <c r="M828" s="40" t="s">
        <v>140</v>
      </c>
      <c r="N828" s="40" t="s">
        <v>141</v>
      </c>
      <c r="O828" s="40" t="s">
        <v>1549</v>
      </c>
      <c r="P828" s="40" t="s">
        <v>143</v>
      </c>
      <c r="Q828" s="40" t="s">
        <v>159</v>
      </c>
      <c r="R828" s="40" t="s">
        <v>160</v>
      </c>
      <c r="S828" s="40" t="s">
        <v>1334</v>
      </c>
      <c r="T828" s="40" t="s">
        <v>1335</v>
      </c>
      <c r="U828" s="40" t="s">
        <v>27</v>
      </c>
      <c r="V828" s="40" t="s">
        <v>28</v>
      </c>
      <c r="W828" s="41" t="s">
        <v>29</v>
      </c>
      <c r="X828" s="41" t="s">
        <v>30</v>
      </c>
      <c r="Y828" s="41" t="s">
        <v>31</v>
      </c>
      <c r="Z828" s="41" t="s">
        <v>7470</v>
      </c>
      <c r="AA828" s="41" t="s">
        <v>32</v>
      </c>
      <c r="AB828" s="41" t="s">
        <v>32</v>
      </c>
      <c r="AC828" s="41" t="s">
        <v>32</v>
      </c>
      <c r="AD828" s="41" t="s">
        <v>189</v>
      </c>
      <c r="AE828" s="41"/>
      <c r="AF828" s="41"/>
      <c r="AG828" s="41" t="s">
        <v>190</v>
      </c>
      <c r="AH828" s="41"/>
      <c r="AI828" s="43"/>
      <c r="AJ828" s="41"/>
      <c r="AK828" s="43"/>
      <c r="AL828" s="41"/>
      <c r="AM828" s="41" t="s">
        <v>94</v>
      </c>
      <c r="AN828" s="41" t="s">
        <v>94</v>
      </c>
      <c r="AO828" s="41" t="s">
        <v>49</v>
      </c>
      <c r="AP828" s="41" t="s">
        <v>1029</v>
      </c>
      <c r="AQ828" s="41"/>
      <c r="AR828" s="41" t="s">
        <v>907</v>
      </c>
      <c r="AS828" s="41" t="s">
        <v>4807</v>
      </c>
      <c r="AT828" s="41" t="s">
        <v>1029</v>
      </c>
      <c r="AU828" s="40" t="s">
        <v>1497</v>
      </c>
      <c r="AV828" s="40" t="s">
        <v>153</v>
      </c>
      <c r="AW828" s="40" t="s">
        <v>1552</v>
      </c>
      <c r="AX828" s="40" t="s">
        <v>1553</v>
      </c>
    </row>
    <row r="829" spans="1:50" x14ac:dyDescent="0.2">
      <c r="A829" s="40" t="s">
        <v>4809</v>
      </c>
      <c r="B829" s="40" t="s">
        <v>602</v>
      </c>
      <c r="C829" s="40" t="s">
        <v>4810</v>
      </c>
      <c r="D829" s="40" t="s">
        <v>187</v>
      </c>
      <c r="E829" s="48">
        <v>5150000</v>
      </c>
      <c r="F829" s="48">
        <v>27377</v>
      </c>
      <c r="G829" s="49">
        <v>5122623</v>
      </c>
      <c r="H829" s="41" t="s">
        <v>558</v>
      </c>
      <c r="I829" s="41" t="s">
        <v>188</v>
      </c>
      <c r="J829" s="42" t="s">
        <v>150</v>
      </c>
      <c r="K829" s="40" t="s">
        <v>1555</v>
      </c>
      <c r="L829" s="40" t="s">
        <v>1556</v>
      </c>
      <c r="M829" s="40" t="s">
        <v>140</v>
      </c>
      <c r="N829" s="40" t="s">
        <v>141</v>
      </c>
      <c r="O829" s="40" t="s">
        <v>1557</v>
      </c>
      <c r="P829" s="40" t="s">
        <v>143</v>
      </c>
      <c r="Q829" s="40" t="s">
        <v>914</v>
      </c>
      <c r="R829" s="40" t="s">
        <v>161</v>
      </c>
      <c r="S829" s="40" t="s">
        <v>1281</v>
      </c>
      <c r="T829" s="40" t="s">
        <v>1282</v>
      </c>
      <c r="U829" s="40" t="s">
        <v>70</v>
      </c>
      <c r="V829" s="40" t="s">
        <v>71</v>
      </c>
      <c r="W829" s="41" t="s">
        <v>29</v>
      </c>
      <c r="X829" s="41" t="s">
        <v>30</v>
      </c>
      <c r="Y829" s="41" t="s">
        <v>31</v>
      </c>
      <c r="Z829" s="41" t="s">
        <v>7471</v>
      </c>
      <c r="AA829" s="41" t="s">
        <v>32</v>
      </c>
      <c r="AB829" s="41" t="s">
        <v>32</v>
      </c>
      <c r="AC829" s="41" t="s">
        <v>32</v>
      </c>
      <c r="AD829" s="41" t="s">
        <v>189</v>
      </c>
      <c r="AE829" s="41"/>
      <c r="AF829" s="41"/>
      <c r="AG829" s="41" t="s">
        <v>190</v>
      </c>
      <c r="AH829" s="41"/>
      <c r="AI829" s="43"/>
      <c r="AJ829" s="41"/>
      <c r="AK829" s="43"/>
      <c r="AL829" s="41"/>
      <c r="AM829" s="41" t="s">
        <v>74</v>
      </c>
      <c r="AN829" s="41" t="s">
        <v>74</v>
      </c>
      <c r="AO829" s="41" t="s">
        <v>51</v>
      </c>
      <c r="AP829" s="41" t="s">
        <v>1029</v>
      </c>
      <c r="AQ829" s="41"/>
      <c r="AR829" s="41" t="s">
        <v>908</v>
      </c>
      <c r="AS829" s="41" t="s">
        <v>4809</v>
      </c>
      <c r="AT829" s="41" t="s">
        <v>1029</v>
      </c>
      <c r="AU829" s="40" t="s">
        <v>1497</v>
      </c>
      <c r="AV829" s="40" t="s">
        <v>153</v>
      </c>
      <c r="AW829" s="40" t="s">
        <v>1560</v>
      </c>
      <c r="AX829" s="40" t="s">
        <v>1561</v>
      </c>
    </row>
    <row r="830" spans="1:50" x14ac:dyDescent="0.2">
      <c r="A830" s="40" t="s">
        <v>4811</v>
      </c>
      <c r="B830" s="40" t="s">
        <v>602</v>
      </c>
      <c r="C830" s="40" t="s">
        <v>4812</v>
      </c>
      <c r="D830" s="40" t="s">
        <v>187</v>
      </c>
      <c r="E830" s="48">
        <v>5033600</v>
      </c>
      <c r="F830" s="48">
        <v>26758</v>
      </c>
      <c r="G830" s="49">
        <v>5006842</v>
      </c>
      <c r="H830" s="41" t="s">
        <v>558</v>
      </c>
      <c r="I830" s="41" t="s">
        <v>188</v>
      </c>
      <c r="J830" s="42" t="s">
        <v>150</v>
      </c>
      <c r="K830" s="40" t="s">
        <v>1563</v>
      </c>
      <c r="L830" s="40" t="s">
        <v>1564</v>
      </c>
      <c r="M830" s="40" t="s">
        <v>140</v>
      </c>
      <c r="N830" s="40" t="s">
        <v>141</v>
      </c>
      <c r="O830" s="40" t="s">
        <v>1565</v>
      </c>
      <c r="P830" s="40" t="s">
        <v>143</v>
      </c>
      <c r="Q830" s="40" t="s">
        <v>148</v>
      </c>
      <c r="R830" s="40" t="s">
        <v>149</v>
      </c>
      <c r="S830" s="40" t="s">
        <v>1359</v>
      </c>
      <c r="T830" s="40" t="s">
        <v>1360</v>
      </c>
      <c r="U830" s="40" t="s">
        <v>99</v>
      </c>
      <c r="V830" s="40" t="s">
        <v>100</v>
      </c>
      <c r="W830" s="41" t="s">
        <v>37</v>
      </c>
      <c r="X830" s="41" t="s">
        <v>48</v>
      </c>
      <c r="Y830" s="41" t="s">
        <v>31</v>
      </c>
      <c r="Z830" s="41" t="s">
        <v>7466</v>
      </c>
      <c r="AA830" s="41" t="s">
        <v>32</v>
      </c>
      <c r="AB830" s="41" t="s">
        <v>32</v>
      </c>
      <c r="AC830" s="41" t="s">
        <v>32</v>
      </c>
      <c r="AD830" s="41" t="s">
        <v>189</v>
      </c>
      <c r="AE830" s="41"/>
      <c r="AF830" s="41"/>
      <c r="AG830" s="41" t="s">
        <v>190</v>
      </c>
      <c r="AH830" s="41"/>
      <c r="AI830" s="43"/>
      <c r="AJ830" s="41"/>
      <c r="AK830" s="43"/>
      <c r="AL830" s="41"/>
      <c r="AM830" s="41" t="s">
        <v>98</v>
      </c>
      <c r="AN830" s="41" t="s">
        <v>98</v>
      </c>
      <c r="AO830" s="41" t="s">
        <v>52</v>
      </c>
      <c r="AP830" s="41" t="s">
        <v>1029</v>
      </c>
      <c r="AQ830" s="41"/>
      <c r="AR830" s="41" t="s">
        <v>909</v>
      </c>
      <c r="AS830" s="41" t="s">
        <v>4811</v>
      </c>
      <c r="AT830" s="41" t="s">
        <v>1029</v>
      </c>
      <c r="AU830" s="40" t="s">
        <v>1497</v>
      </c>
      <c r="AV830" s="40" t="s">
        <v>153</v>
      </c>
      <c r="AW830" s="40" t="s">
        <v>1568</v>
      </c>
      <c r="AX830" s="40" t="s">
        <v>1569</v>
      </c>
    </row>
    <row r="831" spans="1:50" x14ac:dyDescent="0.2">
      <c r="A831" s="40" t="s">
        <v>4813</v>
      </c>
      <c r="B831" s="40" t="s">
        <v>602</v>
      </c>
      <c r="C831" s="40" t="s">
        <v>4814</v>
      </c>
      <c r="D831" s="40" t="s">
        <v>187</v>
      </c>
      <c r="E831" s="48">
        <v>3043650</v>
      </c>
      <c r="F831" s="48">
        <v>15827</v>
      </c>
      <c r="G831" s="49">
        <v>3027823</v>
      </c>
      <c r="H831" s="41" t="s">
        <v>558</v>
      </c>
      <c r="I831" s="41" t="s">
        <v>188</v>
      </c>
      <c r="J831" s="42" t="s">
        <v>150</v>
      </c>
      <c r="K831" s="40" t="s">
        <v>1571</v>
      </c>
      <c r="L831" s="40" t="s">
        <v>1572</v>
      </c>
      <c r="M831" s="40" t="s">
        <v>140</v>
      </c>
      <c r="N831" s="40" t="s">
        <v>141</v>
      </c>
      <c r="O831" s="40" t="s">
        <v>1573</v>
      </c>
      <c r="P831" s="40" t="s">
        <v>143</v>
      </c>
      <c r="Q831" s="40" t="s">
        <v>157</v>
      </c>
      <c r="R831" s="40" t="s">
        <v>158</v>
      </c>
      <c r="S831" s="40" t="s">
        <v>1281</v>
      </c>
      <c r="T831" s="40" t="s">
        <v>1282</v>
      </c>
      <c r="U831" s="40" t="s">
        <v>70</v>
      </c>
      <c r="V831" s="40" t="s">
        <v>71</v>
      </c>
      <c r="W831" s="41" t="s">
        <v>29</v>
      </c>
      <c r="X831" s="41" t="s">
        <v>30</v>
      </c>
      <c r="Y831" s="41" t="s">
        <v>31</v>
      </c>
      <c r="Z831" s="41" t="s">
        <v>7472</v>
      </c>
      <c r="AA831" s="41" t="s">
        <v>32</v>
      </c>
      <c r="AB831" s="41" t="s">
        <v>32</v>
      </c>
      <c r="AC831" s="41" t="s">
        <v>32</v>
      </c>
      <c r="AD831" s="41" t="s">
        <v>189</v>
      </c>
      <c r="AE831" s="41"/>
      <c r="AF831" s="41"/>
      <c r="AG831" s="41" t="s">
        <v>190</v>
      </c>
      <c r="AH831" s="41"/>
      <c r="AI831" s="43"/>
      <c r="AJ831" s="41"/>
      <c r="AK831" s="43"/>
      <c r="AL831" s="41"/>
      <c r="AM831" s="41" t="s">
        <v>74</v>
      </c>
      <c r="AN831" s="41" t="s">
        <v>74</v>
      </c>
      <c r="AO831" s="41" t="s">
        <v>53</v>
      </c>
      <c r="AP831" s="41" t="s">
        <v>1029</v>
      </c>
      <c r="AQ831" s="41"/>
      <c r="AR831" s="41" t="s">
        <v>910</v>
      </c>
      <c r="AS831" s="41" t="s">
        <v>4813</v>
      </c>
      <c r="AT831" s="41" t="s">
        <v>1029</v>
      </c>
      <c r="AU831" s="40" t="s">
        <v>1497</v>
      </c>
      <c r="AV831" s="40" t="s">
        <v>154</v>
      </c>
      <c r="AW831" s="40" t="s">
        <v>1576</v>
      </c>
      <c r="AX831" s="40" t="s">
        <v>1577</v>
      </c>
    </row>
    <row r="832" spans="1:50" x14ac:dyDescent="0.2">
      <c r="A832" s="40" t="s">
        <v>4815</v>
      </c>
      <c r="B832" s="40" t="s">
        <v>602</v>
      </c>
      <c r="C832" s="40" t="s">
        <v>4816</v>
      </c>
      <c r="D832" s="40" t="s">
        <v>187</v>
      </c>
      <c r="E832" s="48">
        <v>3043650</v>
      </c>
      <c r="F832" s="48">
        <v>15827</v>
      </c>
      <c r="G832" s="49">
        <v>3027823</v>
      </c>
      <c r="H832" s="41" t="s">
        <v>558</v>
      </c>
      <c r="I832" s="41" t="s">
        <v>188</v>
      </c>
      <c r="J832" s="42" t="s">
        <v>150</v>
      </c>
      <c r="K832" s="40" t="s">
        <v>1579</v>
      </c>
      <c r="L832" s="40" t="s">
        <v>1580</v>
      </c>
      <c r="M832" s="40" t="s">
        <v>140</v>
      </c>
      <c r="N832" s="40" t="s">
        <v>141</v>
      </c>
      <c r="O832" s="40" t="s">
        <v>1581</v>
      </c>
      <c r="P832" s="40" t="s">
        <v>143</v>
      </c>
      <c r="Q832" s="40" t="s">
        <v>151</v>
      </c>
      <c r="R832" s="40" t="s">
        <v>152</v>
      </c>
      <c r="S832" s="40" t="s">
        <v>1281</v>
      </c>
      <c r="T832" s="40" t="s">
        <v>1282</v>
      </c>
      <c r="U832" s="40" t="s">
        <v>70</v>
      </c>
      <c r="V832" s="40" t="s">
        <v>71</v>
      </c>
      <c r="W832" s="41" t="s">
        <v>29</v>
      </c>
      <c r="X832" s="41" t="s">
        <v>30</v>
      </c>
      <c r="Y832" s="41" t="s">
        <v>31</v>
      </c>
      <c r="Z832" s="41" t="s">
        <v>7472</v>
      </c>
      <c r="AA832" s="41" t="s">
        <v>32</v>
      </c>
      <c r="AB832" s="41" t="s">
        <v>32</v>
      </c>
      <c r="AC832" s="41" t="s">
        <v>32</v>
      </c>
      <c r="AD832" s="41" t="s">
        <v>189</v>
      </c>
      <c r="AE832" s="41"/>
      <c r="AF832" s="41"/>
      <c r="AG832" s="41" t="s">
        <v>190</v>
      </c>
      <c r="AH832" s="41"/>
      <c r="AI832" s="43"/>
      <c r="AJ832" s="41"/>
      <c r="AK832" s="43"/>
      <c r="AL832" s="41"/>
      <c r="AM832" s="41" t="s">
        <v>74</v>
      </c>
      <c r="AN832" s="41" t="s">
        <v>74</v>
      </c>
      <c r="AO832" s="41" t="s">
        <v>54</v>
      </c>
      <c r="AP832" s="41" t="s">
        <v>1029</v>
      </c>
      <c r="AQ832" s="41"/>
      <c r="AR832" s="41" t="s">
        <v>911</v>
      </c>
      <c r="AS832" s="41" t="s">
        <v>4815</v>
      </c>
      <c r="AT832" s="41" t="s">
        <v>1029</v>
      </c>
      <c r="AU832" s="40" t="s">
        <v>1497</v>
      </c>
      <c r="AV832" s="40" t="s">
        <v>154</v>
      </c>
      <c r="AW832" s="40" t="s">
        <v>1584</v>
      </c>
      <c r="AX832" s="40" t="s">
        <v>1577</v>
      </c>
    </row>
    <row r="833" spans="1:50" x14ac:dyDescent="0.2">
      <c r="A833" s="40" t="s">
        <v>4817</v>
      </c>
      <c r="B833" s="40" t="s">
        <v>602</v>
      </c>
      <c r="C833" s="40" t="s">
        <v>4818</v>
      </c>
      <c r="D833" s="40" t="s">
        <v>187</v>
      </c>
      <c r="E833" s="48">
        <v>3043650</v>
      </c>
      <c r="F833" s="48">
        <v>15827</v>
      </c>
      <c r="G833" s="49">
        <v>3027823</v>
      </c>
      <c r="H833" s="41" t="s">
        <v>558</v>
      </c>
      <c r="I833" s="41" t="s">
        <v>188</v>
      </c>
      <c r="J833" s="42" t="s">
        <v>150</v>
      </c>
      <c r="K833" s="40" t="s">
        <v>1586</v>
      </c>
      <c r="L833" s="40" t="s">
        <v>1587</v>
      </c>
      <c r="M833" s="40" t="s">
        <v>140</v>
      </c>
      <c r="N833" s="40" t="s">
        <v>141</v>
      </c>
      <c r="O833" s="40" t="s">
        <v>1588</v>
      </c>
      <c r="P833" s="40" t="s">
        <v>143</v>
      </c>
      <c r="Q833" s="40" t="s">
        <v>162</v>
      </c>
      <c r="R833" s="40" t="s">
        <v>163</v>
      </c>
      <c r="S833" s="40" t="s">
        <v>1281</v>
      </c>
      <c r="T833" s="40" t="s">
        <v>1282</v>
      </c>
      <c r="U833" s="40" t="s">
        <v>70</v>
      </c>
      <c r="V833" s="40" t="s">
        <v>71</v>
      </c>
      <c r="W833" s="41" t="s">
        <v>29</v>
      </c>
      <c r="X833" s="41" t="s">
        <v>30</v>
      </c>
      <c r="Y833" s="41" t="s">
        <v>31</v>
      </c>
      <c r="Z833" s="41" t="s">
        <v>7472</v>
      </c>
      <c r="AA833" s="41" t="s">
        <v>32</v>
      </c>
      <c r="AB833" s="41" t="s">
        <v>32</v>
      </c>
      <c r="AC833" s="41" t="s">
        <v>32</v>
      </c>
      <c r="AD833" s="41" t="s">
        <v>189</v>
      </c>
      <c r="AE833" s="41"/>
      <c r="AF833" s="41"/>
      <c r="AG833" s="41" t="s">
        <v>190</v>
      </c>
      <c r="AH833" s="41"/>
      <c r="AI833" s="43"/>
      <c r="AJ833" s="41"/>
      <c r="AK833" s="43"/>
      <c r="AL833" s="41"/>
      <c r="AM833" s="41" t="s">
        <v>74</v>
      </c>
      <c r="AN833" s="41" t="s">
        <v>74</v>
      </c>
      <c r="AO833" s="41" t="s">
        <v>55</v>
      </c>
      <c r="AP833" s="41" t="s">
        <v>1029</v>
      </c>
      <c r="AQ833" s="41"/>
      <c r="AR833" s="41" t="s">
        <v>912</v>
      </c>
      <c r="AS833" s="41" t="s">
        <v>4817</v>
      </c>
      <c r="AT833" s="41" t="s">
        <v>1029</v>
      </c>
      <c r="AU833" s="40" t="s">
        <v>1497</v>
      </c>
      <c r="AV833" s="40" t="s">
        <v>154</v>
      </c>
      <c r="AW833" s="40" t="s">
        <v>1591</v>
      </c>
      <c r="AX833" s="40" t="s">
        <v>1577</v>
      </c>
    </row>
    <row r="834" spans="1:50" x14ac:dyDescent="0.2">
      <c r="A834" s="40" t="s">
        <v>4819</v>
      </c>
      <c r="B834" s="40" t="s">
        <v>602</v>
      </c>
      <c r="C834" s="40" t="s">
        <v>4820</v>
      </c>
      <c r="D834" s="40" t="s">
        <v>187</v>
      </c>
      <c r="E834" s="48">
        <v>3180288</v>
      </c>
      <c r="F834" s="48">
        <v>16647</v>
      </c>
      <c r="G834" s="49">
        <v>3163641</v>
      </c>
      <c r="H834" s="41" t="s">
        <v>558</v>
      </c>
      <c r="I834" s="41" t="s">
        <v>188</v>
      </c>
      <c r="J834" s="42" t="s">
        <v>150</v>
      </c>
      <c r="K834" s="40" t="s">
        <v>1593</v>
      </c>
      <c r="L834" s="40" t="s">
        <v>1594</v>
      </c>
      <c r="M834" s="40" t="s">
        <v>140</v>
      </c>
      <c r="N834" s="40" t="s">
        <v>141</v>
      </c>
      <c r="O834" s="40" t="s">
        <v>1595</v>
      </c>
      <c r="P834" s="40" t="s">
        <v>143</v>
      </c>
      <c r="Q834" s="40" t="s">
        <v>162</v>
      </c>
      <c r="R834" s="40" t="s">
        <v>163</v>
      </c>
      <c r="S834" s="40" t="s">
        <v>1218</v>
      </c>
      <c r="T834" s="40" t="s">
        <v>1219</v>
      </c>
      <c r="U834" s="40" t="s">
        <v>27</v>
      </c>
      <c r="V834" s="40" t="s">
        <v>28</v>
      </c>
      <c r="W834" s="41" t="s">
        <v>29</v>
      </c>
      <c r="X834" s="41" t="s">
        <v>30</v>
      </c>
      <c r="Y834" s="41" t="s">
        <v>31</v>
      </c>
      <c r="Z834" s="41" t="s">
        <v>7473</v>
      </c>
      <c r="AA834" s="41" t="s">
        <v>32</v>
      </c>
      <c r="AB834" s="41" t="s">
        <v>32</v>
      </c>
      <c r="AC834" s="41" t="s">
        <v>32</v>
      </c>
      <c r="AD834" s="41" t="s">
        <v>189</v>
      </c>
      <c r="AE834" s="41"/>
      <c r="AF834" s="41"/>
      <c r="AG834" s="41" t="s">
        <v>190</v>
      </c>
      <c r="AH834" s="41"/>
      <c r="AI834" s="43"/>
      <c r="AJ834" s="41"/>
      <c r="AK834" s="43"/>
      <c r="AL834" s="41"/>
      <c r="AM834" s="41" t="s">
        <v>57</v>
      </c>
      <c r="AN834" s="41" t="s">
        <v>57</v>
      </c>
      <c r="AO834" s="41" t="s">
        <v>56</v>
      </c>
      <c r="AP834" s="41" t="s">
        <v>1029</v>
      </c>
      <c r="AQ834" s="41"/>
      <c r="AR834" s="41" t="s">
        <v>913</v>
      </c>
      <c r="AS834" s="41" t="s">
        <v>4819</v>
      </c>
      <c r="AT834" s="41" t="s">
        <v>1029</v>
      </c>
      <c r="AU834" s="40" t="s">
        <v>164</v>
      </c>
      <c r="AV834" s="40" t="s">
        <v>154</v>
      </c>
      <c r="AW834" s="40" t="s">
        <v>1598</v>
      </c>
      <c r="AX834" s="40" t="s">
        <v>1599</v>
      </c>
    </row>
    <row r="835" spans="1:50" x14ac:dyDescent="0.2">
      <c r="A835" s="40" t="s">
        <v>1616</v>
      </c>
      <c r="B835" s="40" t="s">
        <v>602</v>
      </c>
      <c r="C835" s="40" t="s">
        <v>4821</v>
      </c>
      <c r="D835" s="40" t="s">
        <v>187</v>
      </c>
      <c r="E835" s="48">
        <v>2692045</v>
      </c>
      <c r="F835" s="48">
        <v>13717</v>
      </c>
      <c r="G835" s="49">
        <v>2678328</v>
      </c>
      <c r="H835" s="41" t="s">
        <v>558</v>
      </c>
      <c r="I835" s="41" t="s">
        <v>188</v>
      </c>
      <c r="J835" s="42" t="s">
        <v>150</v>
      </c>
      <c r="K835" s="40" t="s">
        <v>1613</v>
      </c>
      <c r="L835" s="40" t="s">
        <v>1614</v>
      </c>
      <c r="M835" s="40" t="s">
        <v>140</v>
      </c>
      <c r="N835" s="40" t="s">
        <v>141</v>
      </c>
      <c r="O835" s="40" t="s">
        <v>1615</v>
      </c>
      <c r="P835" s="40" t="s">
        <v>143</v>
      </c>
      <c r="Q835" s="40" t="s">
        <v>151</v>
      </c>
      <c r="R835" s="40" t="s">
        <v>152</v>
      </c>
      <c r="S835" s="40" t="s">
        <v>1218</v>
      </c>
      <c r="T835" s="40" t="s">
        <v>1219</v>
      </c>
      <c r="U835" s="40" t="s">
        <v>27</v>
      </c>
      <c r="V835" s="40" t="s">
        <v>28</v>
      </c>
      <c r="W835" s="41" t="s">
        <v>29</v>
      </c>
      <c r="X835" s="41" t="s">
        <v>30</v>
      </c>
      <c r="Y835" s="41" t="s">
        <v>31</v>
      </c>
      <c r="Z835" s="41" t="s">
        <v>7474</v>
      </c>
      <c r="AA835" s="41" t="s">
        <v>32</v>
      </c>
      <c r="AB835" s="41" t="s">
        <v>32</v>
      </c>
      <c r="AC835" s="41" t="s">
        <v>32</v>
      </c>
      <c r="AD835" s="41" t="s">
        <v>189</v>
      </c>
      <c r="AE835" s="41"/>
      <c r="AF835" s="41"/>
      <c r="AG835" s="41" t="s">
        <v>190</v>
      </c>
      <c r="AH835" s="41"/>
      <c r="AI835" s="43"/>
      <c r="AJ835" s="41"/>
      <c r="AK835" s="43"/>
      <c r="AL835" s="41"/>
      <c r="AM835" s="41" t="s">
        <v>57</v>
      </c>
      <c r="AN835" s="41" t="s">
        <v>57</v>
      </c>
      <c r="AO835" s="41" t="s">
        <v>60</v>
      </c>
      <c r="AP835" s="41" t="s">
        <v>1029</v>
      </c>
      <c r="AQ835" s="41"/>
      <c r="AR835" s="41" t="s">
        <v>338</v>
      </c>
      <c r="AS835" s="41" t="s">
        <v>1616</v>
      </c>
      <c r="AT835" s="41" t="s">
        <v>1029</v>
      </c>
      <c r="AU835" s="40" t="s">
        <v>267</v>
      </c>
      <c r="AV835" s="40" t="s">
        <v>154</v>
      </c>
      <c r="AW835" s="40" t="s">
        <v>1617</v>
      </c>
      <c r="AX835" s="40" t="s">
        <v>1618</v>
      </c>
    </row>
    <row r="836" spans="1:50" x14ac:dyDescent="0.2">
      <c r="A836" s="40" t="s">
        <v>1623</v>
      </c>
      <c r="B836" s="40" t="s">
        <v>602</v>
      </c>
      <c r="C836" s="40" t="s">
        <v>4822</v>
      </c>
      <c r="D836" s="40" t="s">
        <v>187</v>
      </c>
      <c r="E836" s="48">
        <v>2300000</v>
      </c>
      <c r="F836" s="48">
        <v>11365</v>
      </c>
      <c r="G836" s="49">
        <v>2288635</v>
      </c>
      <c r="H836" s="41" t="s">
        <v>558</v>
      </c>
      <c r="I836" s="41" t="s">
        <v>188</v>
      </c>
      <c r="J836" s="42" t="s">
        <v>150</v>
      </c>
      <c r="K836" s="40" t="s">
        <v>1620</v>
      </c>
      <c r="L836" s="40" t="s">
        <v>1621</v>
      </c>
      <c r="M836" s="40" t="s">
        <v>140</v>
      </c>
      <c r="N836" s="40" t="s">
        <v>141</v>
      </c>
      <c r="O836" s="40" t="s">
        <v>1622</v>
      </c>
      <c r="P836" s="40" t="s">
        <v>143</v>
      </c>
      <c r="Q836" s="40" t="s">
        <v>157</v>
      </c>
      <c r="R836" s="40" t="s">
        <v>158</v>
      </c>
      <c r="S836" s="40" t="s">
        <v>1218</v>
      </c>
      <c r="T836" s="40" t="s">
        <v>1219</v>
      </c>
      <c r="U836" s="40" t="s">
        <v>27</v>
      </c>
      <c r="V836" s="40" t="s">
        <v>28</v>
      </c>
      <c r="W836" s="41" t="s">
        <v>29</v>
      </c>
      <c r="X836" s="41" t="s">
        <v>30</v>
      </c>
      <c r="Y836" s="41" t="s">
        <v>31</v>
      </c>
      <c r="Z836" s="41" t="s">
        <v>7475</v>
      </c>
      <c r="AA836" s="41" t="s">
        <v>32</v>
      </c>
      <c r="AB836" s="41" t="s">
        <v>32</v>
      </c>
      <c r="AC836" s="41" t="s">
        <v>32</v>
      </c>
      <c r="AD836" s="41" t="s">
        <v>189</v>
      </c>
      <c r="AE836" s="41"/>
      <c r="AF836" s="41"/>
      <c r="AG836" s="41" t="s">
        <v>190</v>
      </c>
      <c r="AH836" s="41"/>
      <c r="AI836" s="43"/>
      <c r="AJ836" s="41"/>
      <c r="AK836" s="43"/>
      <c r="AL836" s="41"/>
      <c r="AM836" s="41" t="s">
        <v>57</v>
      </c>
      <c r="AN836" s="41" t="s">
        <v>57</v>
      </c>
      <c r="AO836" s="41" t="s">
        <v>61</v>
      </c>
      <c r="AP836" s="41" t="s">
        <v>1029</v>
      </c>
      <c r="AQ836" s="41"/>
      <c r="AR836" s="41" t="s">
        <v>339</v>
      </c>
      <c r="AS836" s="41" t="s">
        <v>1623</v>
      </c>
      <c r="AT836" s="41" t="s">
        <v>1029</v>
      </c>
      <c r="AU836" s="40" t="s">
        <v>267</v>
      </c>
      <c r="AV836" s="40" t="s">
        <v>154</v>
      </c>
      <c r="AW836" s="40" t="s">
        <v>1624</v>
      </c>
      <c r="AX836" s="40" t="s">
        <v>1625</v>
      </c>
    </row>
    <row r="837" spans="1:50" x14ac:dyDescent="0.2">
      <c r="A837" s="40" t="s">
        <v>1630</v>
      </c>
      <c r="B837" s="40" t="s">
        <v>602</v>
      </c>
      <c r="C837" s="40" t="s">
        <v>4823</v>
      </c>
      <c r="D837" s="40" t="s">
        <v>187</v>
      </c>
      <c r="E837" s="48">
        <v>2692045</v>
      </c>
      <c r="F837" s="48">
        <v>13717</v>
      </c>
      <c r="G837" s="49">
        <v>2678328</v>
      </c>
      <c r="H837" s="41" t="s">
        <v>558</v>
      </c>
      <c r="I837" s="41" t="s">
        <v>188</v>
      </c>
      <c r="J837" s="42" t="s">
        <v>150</v>
      </c>
      <c r="K837" s="40" t="s">
        <v>1627</v>
      </c>
      <c r="L837" s="40" t="s">
        <v>1628</v>
      </c>
      <c r="M837" s="40" t="s">
        <v>140</v>
      </c>
      <c r="N837" s="40" t="s">
        <v>141</v>
      </c>
      <c r="O837" s="40" t="s">
        <v>1629</v>
      </c>
      <c r="P837" s="40" t="s">
        <v>143</v>
      </c>
      <c r="Q837" s="40" t="s">
        <v>148</v>
      </c>
      <c r="R837" s="40" t="s">
        <v>149</v>
      </c>
      <c r="S837" s="40" t="s">
        <v>1218</v>
      </c>
      <c r="T837" s="40" t="s">
        <v>1219</v>
      </c>
      <c r="U837" s="40" t="s">
        <v>27</v>
      </c>
      <c r="V837" s="40" t="s">
        <v>28</v>
      </c>
      <c r="W837" s="41" t="s">
        <v>29</v>
      </c>
      <c r="X837" s="41" t="s">
        <v>30</v>
      </c>
      <c r="Y837" s="41" t="s">
        <v>31</v>
      </c>
      <c r="Z837" s="41" t="s">
        <v>7474</v>
      </c>
      <c r="AA837" s="41" t="s">
        <v>32</v>
      </c>
      <c r="AB837" s="41" t="s">
        <v>32</v>
      </c>
      <c r="AC837" s="41" t="s">
        <v>32</v>
      </c>
      <c r="AD837" s="41" t="s">
        <v>189</v>
      </c>
      <c r="AE837" s="41"/>
      <c r="AF837" s="41"/>
      <c r="AG837" s="41" t="s">
        <v>190</v>
      </c>
      <c r="AH837" s="41"/>
      <c r="AI837" s="43"/>
      <c r="AJ837" s="41"/>
      <c r="AK837" s="43"/>
      <c r="AL837" s="41"/>
      <c r="AM837" s="41" t="s">
        <v>57</v>
      </c>
      <c r="AN837" s="41" t="s">
        <v>57</v>
      </c>
      <c r="AO837" s="41" t="s">
        <v>64</v>
      </c>
      <c r="AP837" s="41" t="s">
        <v>1029</v>
      </c>
      <c r="AQ837" s="41"/>
      <c r="AR837" s="41" t="s">
        <v>340</v>
      </c>
      <c r="AS837" s="41" t="s">
        <v>1630</v>
      </c>
      <c r="AT837" s="41" t="s">
        <v>1029</v>
      </c>
      <c r="AU837" s="40" t="s">
        <v>267</v>
      </c>
      <c r="AV837" s="40" t="s">
        <v>154</v>
      </c>
      <c r="AW837" s="40" t="s">
        <v>1631</v>
      </c>
      <c r="AX837" s="40" t="s">
        <v>1632</v>
      </c>
    </row>
    <row r="838" spans="1:50" x14ac:dyDescent="0.2">
      <c r="A838" s="40" t="s">
        <v>1637</v>
      </c>
      <c r="B838" s="40" t="s">
        <v>602</v>
      </c>
      <c r="C838" s="40" t="s">
        <v>4824</v>
      </c>
      <c r="D838" s="40" t="s">
        <v>187</v>
      </c>
      <c r="E838" s="48">
        <v>2692045</v>
      </c>
      <c r="F838" s="48">
        <v>13717</v>
      </c>
      <c r="G838" s="49">
        <v>2678328</v>
      </c>
      <c r="H838" s="41" t="s">
        <v>558</v>
      </c>
      <c r="I838" s="41" t="s">
        <v>188</v>
      </c>
      <c r="J838" s="42" t="s">
        <v>150</v>
      </c>
      <c r="K838" s="40" t="s">
        <v>1634</v>
      </c>
      <c r="L838" s="40" t="s">
        <v>1635</v>
      </c>
      <c r="M838" s="40" t="s">
        <v>140</v>
      </c>
      <c r="N838" s="40" t="s">
        <v>141</v>
      </c>
      <c r="O838" s="40" t="s">
        <v>1636</v>
      </c>
      <c r="P838" s="40" t="s">
        <v>143</v>
      </c>
      <c r="Q838" s="40" t="s">
        <v>148</v>
      </c>
      <c r="R838" s="40" t="s">
        <v>149</v>
      </c>
      <c r="S838" s="40" t="s">
        <v>1218</v>
      </c>
      <c r="T838" s="40" t="s">
        <v>1219</v>
      </c>
      <c r="U838" s="40" t="s">
        <v>27</v>
      </c>
      <c r="V838" s="40" t="s">
        <v>28</v>
      </c>
      <c r="W838" s="41" t="s">
        <v>29</v>
      </c>
      <c r="X838" s="41" t="s">
        <v>30</v>
      </c>
      <c r="Y838" s="41" t="s">
        <v>31</v>
      </c>
      <c r="Z838" s="41" t="s">
        <v>7474</v>
      </c>
      <c r="AA838" s="41" t="s">
        <v>32</v>
      </c>
      <c r="AB838" s="41" t="s">
        <v>32</v>
      </c>
      <c r="AC838" s="41" t="s">
        <v>32</v>
      </c>
      <c r="AD838" s="41" t="s">
        <v>189</v>
      </c>
      <c r="AE838" s="41"/>
      <c r="AF838" s="41"/>
      <c r="AG838" s="41" t="s">
        <v>190</v>
      </c>
      <c r="AH838" s="41"/>
      <c r="AI838" s="43"/>
      <c r="AJ838" s="41"/>
      <c r="AK838" s="43"/>
      <c r="AL838" s="41"/>
      <c r="AM838" s="41" t="s">
        <v>57</v>
      </c>
      <c r="AN838" s="41" t="s">
        <v>57</v>
      </c>
      <c r="AO838" s="41" t="s">
        <v>65</v>
      </c>
      <c r="AP838" s="41" t="s">
        <v>1029</v>
      </c>
      <c r="AQ838" s="41"/>
      <c r="AR838" s="41" t="s">
        <v>341</v>
      </c>
      <c r="AS838" s="41" t="s">
        <v>1637</v>
      </c>
      <c r="AT838" s="41" t="s">
        <v>1029</v>
      </c>
      <c r="AU838" s="40" t="s">
        <v>267</v>
      </c>
      <c r="AV838" s="40" t="s">
        <v>154</v>
      </c>
      <c r="AW838" s="40" t="s">
        <v>1638</v>
      </c>
      <c r="AX838" s="40" t="s">
        <v>1639</v>
      </c>
    </row>
    <row r="839" spans="1:50" x14ac:dyDescent="0.2">
      <c r="A839" s="40" t="s">
        <v>1644</v>
      </c>
      <c r="B839" s="40" t="s">
        <v>602</v>
      </c>
      <c r="C839" s="40" t="s">
        <v>4825</v>
      </c>
      <c r="D839" s="40" t="s">
        <v>187</v>
      </c>
      <c r="E839" s="48">
        <v>5333238</v>
      </c>
      <c r="F839" s="48">
        <v>28351</v>
      </c>
      <c r="G839" s="49">
        <v>5304887</v>
      </c>
      <c r="H839" s="41" t="s">
        <v>558</v>
      </c>
      <c r="I839" s="41" t="s">
        <v>188</v>
      </c>
      <c r="J839" s="42" t="s">
        <v>150</v>
      </c>
      <c r="K839" s="40" t="s">
        <v>1641</v>
      </c>
      <c r="L839" s="40" t="s">
        <v>1642</v>
      </c>
      <c r="M839" s="40" t="s">
        <v>140</v>
      </c>
      <c r="N839" s="40" t="s">
        <v>141</v>
      </c>
      <c r="O839" s="40" t="s">
        <v>1643</v>
      </c>
      <c r="P839" s="40" t="s">
        <v>143</v>
      </c>
      <c r="Q839" s="40" t="s">
        <v>151</v>
      </c>
      <c r="R839" s="40" t="s">
        <v>152</v>
      </c>
      <c r="S839" s="40" t="s">
        <v>1218</v>
      </c>
      <c r="T839" s="40" t="s">
        <v>1219</v>
      </c>
      <c r="U839" s="40" t="s">
        <v>27</v>
      </c>
      <c r="V839" s="40" t="s">
        <v>28</v>
      </c>
      <c r="W839" s="41" t="s">
        <v>29</v>
      </c>
      <c r="X839" s="41" t="s">
        <v>30</v>
      </c>
      <c r="Y839" s="41" t="s">
        <v>31</v>
      </c>
      <c r="Z839" s="41" t="s">
        <v>7476</v>
      </c>
      <c r="AA839" s="41" t="s">
        <v>32</v>
      </c>
      <c r="AB839" s="41" t="s">
        <v>32</v>
      </c>
      <c r="AC839" s="41" t="s">
        <v>32</v>
      </c>
      <c r="AD839" s="41" t="s">
        <v>189</v>
      </c>
      <c r="AE839" s="41"/>
      <c r="AF839" s="41"/>
      <c r="AG839" s="41" t="s">
        <v>190</v>
      </c>
      <c r="AH839" s="41"/>
      <c r="AI839" s="43"/>
      <c r="AJ839" s="41"/>
      <c r="AK839" s="43"/>
      <c r="AL839" s="41"/>
      <c r="AM839" s="41" t="s">
        <v>57</v>
      </c>
      <c r="AN839" s="41" t="s">
        <v>57</v>
      </c>
      <c r="AO839" s="41" t="s">
        <v>66</v>
      </c>
      <c r="AP839" s="41" t="s">
        <v>1029</v>
      </c>
      <c r="AQ839" s="41"/>
      <c r="AR839" s="41" t="s">
        <v>342</v>
      </c>
      <c r="AS839" s="41" t="s">
        <v>1644</v>
      </c>
      <c r="AT839" s="41" t="s">
        <v>1029</v>
      </c>
      <c r="AU839" s="40" t="s">
        <v>267</v>
      </c>
      <c r="AV839" s="40" t="s">
        <v>154</v>
      </c>
      <c r="AW839" s="40" t="s">
        <v>1645</v>
      </c>
      <c r="AX839" s="40" t="s">
        <v>1646</v>
      </c>
    </row>
    <row r="840" spans="1:50" x14ac:dyDescent="0.2">
      <c r="A840" s="40" t="s">
        <v>1657</v>
      </c>
      <c r="B840" s="40" t="s">
        <v>602</v>
      </c>
      <c r="C840" s="40" t="s">
        <v>4826</v>
      </c>
      <c r="D840" s="40" t="s">
        <v>187</v>
      </c>
      <c r="E840" s="48">
        <v>3219658</v>
      </c>
      <c r="F840" s="48">
        <v>16883</v>
      </c>
      <c r="G840" s="49">
        <v>3202775</v>
      </c>
      <c r="H840" s="41" t="s">
        <v>558</v>
      </c>
      <c r="I840" s="41" t="s">
        <v>188</v>
      </c>
      <c r="J840" s="42" t="s">
        <v>150</v>
      </c>
      <c r="K840" s="40" t="s">
        <v>1654</v>
      </c>
      <c r="L840" s="40" t="s">
        <v>1655</v>
      </c>
      <c r="M840" s="40" t="s">
        <v>140</v>
      </c>
      <c r="N840" s="40" t="s">
        <v>141</v>
      </c>
      <c r="O840" s="40" t="s">
        <v>1656</v>
      </c>
      <c r="P840" s="40" t="s">
        <v>143</v>
      </c>
      <c r="Q840" s="40" t="s">
        <v>157</v>
      </c>
      <c r="R840" s="40" t="s">
        <v>158</v>
      </c>
      <c r="S840" s="40" t="s">
        <v>1226</v>
      </c>
      <c r="T840" s="40" t="s">
        <v>1227</v>
      </c>
      <c r="U840" s="40" t="s">
        <v>27</v>
      </c>
      <c r="V840" s="40" t="s">
        <v>28</v>
      </c>
      <c r="W840" s="41" t="s">
        <v>29</v>
      </c>
      <c r="X840" s="41" t="s">
        <v>30</v>
      </c>
      <c r="Y840" s="41" t="s">
        <v>31</v>
      </c>
      <c r="Z840" s="41" t="s">
        <v>7477</v>
      </c>
      <c r="AA840" s="41" t="s">
        <v>32</v>
      </c>
      <c r="AB840" s="41" t="s">
        <v>32</v>
      </c>
      <c r="AC840" s="41" t="s">
        <v>32</v>
      </c>
      <c r="AD840" s="41" t="s">
        <v>189</v>
      </c>
      <c r="AE840" s="41"/>
      <c r="AF840" s="41"/>
      <c r="AG840" s="41" t="s">
        <v>190</v>
      </c>
      <c r="AH840" s="41"/>
      <c r="AI840" s="43"/>
      <c r="AJ840" s="41"/>
      <c r="AK840" s="43"/>
      <c r="AL840" s="41"/>
      <c r="AM840" s="41" t="s">
        <v>59</v>
      </c>
      <c r="AN840" s="41" t="s">
        <v>59</v>
      </c>
      <c r="AO840" s="41" t="s">
        <v>68</v>
      </c>
      <c r="AP840" s="41" t="s">
        <v>1029</v>
      </c>
      <c r="AQ840" s="41"/>
      <c r="AR840" s="41" t="s">
        <v>343</v>
      </c>
      <c r="AS840" s="41" t="s">
        <v>1657</v>
      </c>
      <c r="AT840" s="41" t="s">
        <v>1029</v>
      </c>
      <c r="AU840" s="40" t="s">
        <v>269</v>
      </c>
      <c r="AV840" s="40" t="s">
        <v>153</v>
      </c>
      <c r="AW840" s="40" t="s">
        <v>1658</v>
      </c>
      <c r="AX840" s="40" t="s">
        <v>1659</v>
      </c>
    </row>
    <row r="841" spans="1:50" x14ac:dyDescent="0.2">
      <c r="A841" s="40" t="s">
        <v>1664</v>
      </c>
      <c r="B841" s="40" t="s">
        <v>602</v>
      </c>
      <c r="C841" s="40" t="s">
        <v>4827</v>
      </c>
      <c r="D841" s="40" t="s">
        <v>187</v>
      </c>
      <c r="E841" s="48">
        <v>3219658</v>
      </c>
      <c r="F841" s="48">
        <v>16883</v>
      </c>
      <c r="G841" s="49">
        <v>3202775</v>
      </c>
      <c r="H841" s="41" t="s">
        <v>558</v>
      </c>
      <c r="I841" s="41" t="s">
        <v>188</v>
      </c>
      <c r="J841" s="42" t="s">
        <v>150</v>
      </c>
      <c r="K841" s="40" t="s">
        <v>1661</v>
      </c>
      <c r="L841" s="40" t="s">
        <v>1662</v>
      </c>
      <c r="M841" s="40" t="s">
        <v>140</v>
      </c>
      <c r="N841" s="40" t="s">
        <v>141</v>
      </c>
      <c r="O841" s="40" t="s">
        <v>1663</v>
      </c>
      <c r="P841" s="40" t="s">
        <v>143</v>
      </c>
      <c r="Q841" s="40" t="s">
        <v>148</v>
      </c>
      <c r="R841" s="40" t="s">
        <v>149</v>
      </c>
      <c r="S841" s="40" t="s">
        <v>1226</v>
      </c>
      <c r="T841" s="40" t="s">
        <v>1227</v>
      </c>
      <c r="U841" s="40" t="s">
        <v>27</v>
      </c>
      <c r="V841" s="40" t="s">
        <v>28</v>
      </c>
      <c r="W841" s="41" t="s">
        <v>29</v>
      </c>
      <c r="X841" s="41" t="s">
        <v>30</v>
      </c>
      <c r="Y841" s="41" t="s">
        <v>31</v>
      </c>
      <c r="Z841" s="41" t="s">
        <v>7477</v>
      </c>
      <c r="AA841" s="41" t="s">
        <v>32</v>
      </c>
      <c r="AB841" s="41" t="s">
        <v>32</v>
      </c>
      <c r="AC841" s="41" t="s">
        <v>32</v>
      </c>
      <c r="AD841" s="41" t="s">
        <v>189</v>
      </c>
      <c r="AE841" s="41"/>
      <c r="AF841" s="41"/>
      <c r="AG841" s="41" t="s">
        <v>190</v>
      </c>
      <c r="AH841" s="41"/>
      <c r="AI841" s="43"/>
      <c r="AJ841" s="41"/>
      <c r="AK841" s="43"/>
      <c r="AL841" s="41"/>
      <c r="AM841" s="41" t="s">
        <v>59</v>
      </c>
      <c r="AN841" s="41" t="s">
        <v>59</v>
      </c>
      <c r="AO841" s="41" t="s">
        <v>69</v>
      </c>
      <c r="AP841" s="41" t="s">
        <v>1029</v>
      </c>
      <c r="AQ841" s="41"/>
      <c r="AR841" s="41" t="s">
        <v>344</v>
      </c>
      <c r="AS841" s="41" t="s">
        <v>1664</v>
      </c>
      <c r="AT841" s="41" t="s">
        <v>1029</v>
      </c>
      <c r="AU841" s="40" t="s">
        <v>269</v>
      </c>
      <c r="AV841" s="40" t="s">
        <v>153</v>
      </c>
      <c r="AW841" s="40" t="s">
        <v>1665</v>
      </c>
      <c r="AX841" s="40" t="s">
        <v>1659</v>
      </c>
    </row>
    <row r="842" spans="1:50" x14ac:dyDescent="0.2">
      <c r="A842" s="40" t="s">
        <v>1670</v>
      </c>
      <c r="B842" s="40" t="s">
        <v>602</v>
      </c>
      <c r="C842" s="40" t="s">
        <v>4828</v>
      </c>
      <c r="D842" s="40" t="s">
        <v>187</v>
      </c>
      <c r="E842" s="48">
        <v>3219658</v>
      </c>
      <c r="F842" s="48">
        <v>16883</v>
      </c>
      <c r="G842" s="49">
        <v>3202775</v>
      </c>
      <c r="H842" s="41" t="s">
        <v>558</v>
      </c>
      <c r="I842" s="41" t="s">
        <v>188</v>
      </c>
      <c r="J842" s="42" t="s">
        <v>150</v>
      </c>
      <c r="K842" s="40" t="s">
        <v>1667</v>
      </c>
      <c r="L842" s="40" t="s">
        <v>1668</v>
      </c>
      <c r="M842" s="40" t="s">
        <v>140</v>
      </c>
      <c r="N842" s="40" t="s">
        <v>141</v>
      </c>
      <c r="O842" s="40" t="s">
        <v>1669</v>
      </c>
      <c r="P842" s="40" t="s">
        <v>143</v>
      </c>
      <c r="Q842" s="40" t="s">
        <v>270</v>
      </c>
      <c r="R842" s="40" t="s">
        <v>271</v>
      </c>
      <c r="S842" s="40" t="s">
        <v>1226</v>
      </c>
      <c r="T842" s="40" t="s">
        <v>1227</v>
      </c>
      <c r="U842" s="40" t="s">
        <v>27</v>
      </c>
      <c r="V842" s="40" t="s">
        <v>28</v>
      </c>
      <c r="W842" s="41" t="s">
        <v>29</v>
      </c>
      <c r="X842" s="41" t="s">
        <v>30</v>
      </c>
      <c r="Y842" s="41" t="s">
        <v>31</v>
      </c>
      <c r="Z842" s="41" t="s">
        <v>7477</v>
      </c>
      <c r="AA842" s="41" t="s">
        <v>32</v>
      </c>
      <c r="AB842" s="41" t="s">
        <v>32</v>
      </c>
      <c r="AC842" s="41" t="s">
        <v>32</v>
      </c>
      <c r="AD842" s="41" t="s">
        <v>189</v>
      </c>
      <c r="AE842" s="41"/>
      <c r="AF842" s="41"/>
      <c r="AG842" s="41" t="s">
        <v>190</v>
      </c>
      <c r="AH842" s="41"/>
      <c r="AI842" s="43"/>
      <c r="AJ842" s="41"/>
      <c r="AK842" s="43"/>
      <c r="AL842" s="41"/>
      <c r="AM842" s="41" t="s">
        <v>59</v>
      </c>
      <c r="AN842" s="41" t="s">
        <v>59</v>
      </c>
      <c r="AO842" s="41" t="s">
        <v>72</v>
      </c>
      <c r="AP842" s="41" t="s">
        <v>1029</v>
      </c>
      <c r="AQ842" s="41"/>
      <c r="AR842" s="41" t="s">
        <v>345</v>
      </c>
      <c r="AS842" s="41" t="s">
        <v>1670</v>
      </c>
      <c r="AT842" s="41" t="s">
        <v>1029</v>
      </c>
      <c r="AU842" s="40" t="s">
        <v>269</v>
      </c>
      <c r="AV842" s="40" t="s">
        <v>153</v>
      </c>
      <c r="AW842" s="40" t="s">
        <v>1671</v>
      </c>
      <c r="AX842" s="40" t="s">
        <v>1672</v>
      </c>
    </row>
    <row r="843" spans="1:50" x14ac:dyDescent="0.2">
      <c r="A843" s="40" t="s">
        <v>1677</v>
      </c>
      <c r="B843" s="40" t="s">
        <v>602</v>
      </c>
      <c r="C843" s="40" t="s">
        <v>4829</v>
      </c>
      <c r="D843" s="40" t="s">
        <v>187</v>
      </c>
      <c r="E843" s="48">
        <v>3219658</v>
      </c>
      <c r="F843" s="48">
        <v>16883</v>
      </c>
      <c r="G843" s="49">
        <v>3202775</v>
      </c>
      <c r="H843" s="41" t="s">
        <v>558</v>
      </c>
      <c r="I843" s="41" t="s">
        <v>188</v>
      </c>
      <c r="J843" s="42" t="s">
        <v>150</v>
      </c>
      <c r="K843" s="40" t="s">
        <v>1674</v>
      </c>
      <c r="L843" s="40" t="s">
        <v>1675</v>
      </c>
      <c r="M843" s="40" t="s">
        <v>140</v>
      </c>
      <c r="N843" s="40" t="s">
        <v>141</v>
      </c>
      <c r="O843" s="40" t="s">
        <v>1676</v>
      </c>
      <c r="P843" s="40" t="s">
        <v>143</v>
      </c>
      <c r="Q843" s="40" t="s">
        <v>272</v>
      </c>
      <c r="R843" s="40" t="s">
        <v>273</v>
      </c>
      <c r="S843" s="40" t="s">
        <v>1226</v>
      </c>
      <c r="T843" s="40" t="s">
        <v>1227</v>
      </c>
      <c r="U843" s="40" t="s">
        <v>27</v>
      </c>
      <c r="V843" s="40" t="s">
        <v>28</v>
      </c>
      <c r="W843" s="41" t="s">
        <v>29</v>
      </c>
      <c r="X843" s="41" t="s">
        <v>30</v>
      </c>
      <c r="Y843" s="41" t="s">
        <v>31</v>
      </c>
      <c r="Z843" s="41" t="s">
        <v>7477</v>
      </c>
      <c r="AA843" s="41" t="s">
        <v>32</v>
      </c>
      <c r="AB843" s="41" t="s">
        <v>32</v>
      </c>
      <c r="AC843" s="41" t="s">
        <v>32</v>
      </c>
      <c r="AD843" s="41" t="s">
        <v>189</v>
      </c>
      <c r="AE843" s="41"/>
      <c r="AF843" s="41"/>
      <c r="AG843" s="41" t="s">
        <v>190</v>
      </c>
      <c r="AH843" s="41"/>
      <c r="AI843" s="43"/>
      <c r="AJ843" s="41"/>
      <c r="AK843" s="43"/>
      <c r="AL843" s="41"/>
      <c r="AM843" s="41" t="s">
        <v>59</v>
      </c>
      <c r="AN843" s="41" t="s">
        <v>59</v>
      </c>
      <c r="AO843" s="41" t="s">
        <v>73</v>
      </c>
      <c r="AP843" s="41" t="s">
        <v>1029</v>
      </c>
      <c r="AQ843" s="41"/>
      <c r="AR843" s="41" t="s">
        <v>346</v>
      </c>
      <c r="AS843" s="41" t="s">
        <v>1677</v>
      </c>
      <c r="AT843" s="41" t="s">
        <v>1029</v>
      </c>
      <c r="AU843" s="40" t="s">
        <v>269</v>
      </c>
      <c r="AV843" s="40" t="s">
        <v>153</v>
      </c>
      <c r="AW843" s="40" t="s">
        <v>1678</v>
      </c>
      <c r="AX843" s="40" t="s">
        <v>1659</v>
      </c>
    </row>
    <row r="844" spans="1:50" x14ac:dyDescent="0.2">
      <c r="A844" s="40" t="s">
        <v>1683</v>
      </c>
      <c r="B844" s="40" t="s">
        <v>602</v>
      </c>
      <c r="C844" s="40" t="s">
        <v>4830</v>
      </c>
      <c r="D844" s="40" t="s">
        <v>187</v>
      </c>
      <c r="E844" s="48">
        <v>3219658</v>
      </c>
      <c r="F844" s="48">
        <v>16883</v>
      </c>
      <c r="G844" s="49">
        <v>3202775</v>
      </c>
      <c r="H844" s="41" t="s">
        <v>558</v>
      </c>
      <c r="I844" s="41" t="s">
        <v>188</v>
      </c>
      <c r="J844" s="42" t="s">
        <v>150</v>
      </c>
      <c r="K844" s="40" t="s">
        <v>1680</v>
      </c>
      <c r="L844" s="40" t="s">
        <v>1681</v>
      </c>
      <c r="M844" s="40" t="s">
        <v>140</v>
      </c>
      <c r="N844" s="40" t="s">
        <v>141</v>
      </c>
      <c r="O844" s="40" t="s">
        <v>1682</v>
      </c>
      <c r="P844" s="40" t="s">
        <v>143</v>
      </c>
      <c r="Q844" s="40" t="s">
        <v>148</v>
      </c>
      <c r="R844" s="40" t="s">
        <v>149</v>
      </c>
      <c r="S844" s="40" t="s">
        <v>1226</v>
      </c>
      <c r="T844" s="40" t="s">
        <v>1227</v>
      </c>
      <c r="U844" s="40" t="s">
        <v>27</v>
      </c>
      <c r="V844" s="40" t="s">
        <v>28</v>
      </c>
      <c r="W844" s="41" t="s">
        <v>29</v>
      </c>
      <c r="X844" s="41" t="s">
        <v>30</v>
      </c>
      <c r="Y844" s="41" t="s">
        <v>31</v>
      </c>
      <c r="Z844" s="41" t="s">
        <v>7477</v>
      </c>
      <c r="AA844" s="41" t="s">
        <v>32</v>
      </c>
      <c r="AB844" s="41" t="s">
        <v>32</v>
      </c>
      <c r="AC844" s="41" t="s">
        <v>32</v>
      </c>
      <c r="AD844" s="41" t="s">
        <v>189</v>
      </c>
      <c r="AE844" s="41"/>
      <c r="AF844" s="41"/>
      <c r="AG844" s="41" t="s">
        <v>190</v>
      </c>
      <c r="AH844" s="41"/>
      <c r="AI844" s="43"/>
      <c r="AJ844" s="41"/>
      <c r="AK844" s="43"/>
      <c r="AL844" s="41"/>
      <c r="AM844" s="41" t="s">
        <v>59</v>
      </c>
      <c r="AN844" s="41" t="s">
        <v>59</v>
      </c>
      <c r="AO844" s="41" t="s">
        <v>74</v>
      </c>
      <c r="AP844" s="41" t="s">
        <v>1029</v>
      </c>
      <c r="AQ844" s="41"/>
      <c r="AR844" s="41" t="s">
        <v>347</v>
      </c>
      <c r="AS844" s="41" t="s">
        <v>1683</v>
      </c>
      <c r="AT844" s="41" t="s">
        <v>1029</v>
      </c>
      <c r="AU844" s="40" t="s">
        <v>269</v>
      </c>
      <c r="AV844" s="40" t="s">
        <v>153</v>
      </c>
      <c r="AW844" s="40" t="s">
        <v>1684</v>
      </c>
      <c r="AX844" s="40" t="s">
        <v>1659</v>
      </c>
    </row>
    <row r="845" spans="1:50" x14ac:dyDescent="0.2">
      <c r="A845" s="40" t="s">
        <v>1689</v>
      </c>
      <c r="B845" s="40" t="s">
        <v>602</v>
      </c>
      <c r="C845" s="40" t="s">
        <v>4831</v>
      </c>
      <c r="D845" s="40" t="s">
        <v>187</v>
      </c>
      <c r="E845" s="48">
        <v>3219658</v>
      </c>
      <c r="F845" s="48">
        <v>18101</v>
      </c>
      <c r="G845" s="49">
        <v>3201557</v>
      </c>
      <c r="H845" s="41" t="s">
        <v>558</v>
      </c>
      <c r="I845" s="41" t="s">
        <v>188</v>
      </c>
      <c r="J845" s="42" t="s">
        <v>150</v>
      </c>
      <c r="K845" s="40" t="s">
        <v>1686</v>
      </c>
      <c r="L845" s="40" t="s">
        <v>1687</v>
      </c>
      <c r="M845" s="40" t="s">
        <v>140</v>
      </c>
      <c r="N845" s="40" t="s">
        <v>141</v>
      </c>
      <c r="O845" s="40" t="s">
        <v>1688</v>
      </c>
      <c r="P845" s="40" t="s">
        <v>143</v>
      </c>
      <c r="Q845" s="40" t="s">
        <v>151</v>
      </c>
      <c r="R845" s="40" t="s">
        <v>152</v>
      </c>
      <c r="S845" s="40" t="s">
        <v>1226</v>
      </c>
      <c r="T845" s="40" t="s">
        <v>1227</v>
      </c>
      <c r="U845" s="40" t="s">
        <v>27</v>
      </c>
      <c r="V845" s="40" t="s">
        <v>28</v>
      </c>
      <c r="W845" s="41" t="s">
        <v>29</v>
      </c>
      <c r="X845" s="41" t="s">
        <v>30</v>
      </c>
      <c r="Y845" s="41" t="s">
        <v>31</v>
      </c>
      <c r="Z845" s="41" t="s">
        <v>7477</v>
      </c>
      <c r="AA845" s="41" t="s">
        <v>32</v>
      </c>
      <c r="AB845" s="41" t="s">
        <v>32</v>
      </c>
      <c r="AC845" s="41" t="s">
        <v>32</v>
      </c>
      <c r="AD845" s="41" t="s">
        <v>189</v>
      </c>
      <c r="AE845" s="41"/>
      <c r="AF845" s="41"/>
      <c r="AG845" s="41" t="s">
        <v>190</v>
      </c>
      <c r="AH845" s="41"/>
      <c r="AI845" s="43"/>
      <c r="AJ845" s="41"/>
      <c r="AK845" s="43"/>
      <c r="AL845" s="41"/>
      <c r="AM845" s="41" t="s">
        <v>59</v>
      </c>
      <c r="AN845" s="41" t="s">
        <v>59</v>
      </c>
      <c r="AO845" s="41" t="s">
        <v>75</v>
      </c>
      <c r="AP845" s="41" t="s">
        <v>1029</v>
      </c>
      <c r="AQ845" s="41"/>
      <c r="AR845" s="41" t="s">
        <v>348</v>
      </c>
      <c r="AS845" s="41" t="s">
        <v>1689</v>
      </c>
      <c r="AT845" s="41" t="s">
        <v>1029</v>
      </c>
      <c r="AU845" s="40" t="s">
        <v>269</v>
      </c>
      <c r="AV845" s="40" t="s">
        <v>153</v>
      </c>
      <c r="AW845" s="40" t="s">
        <v>1690</v>
      </c>
      <c r="AX845" s="40" t="s">
        <v>1659</v>
      </c>
    </row>
    <row r="846" spans="1:50" x14ac:dyDescent="0.2">
      <c r="A846" s="40" t="s">
        <v>1695</v>
      </c>
      <c r="B846" s="40" t="s">
        <v>602</v>
      </c>
      <c r="C846" s="40" t="s">
        <v>4832</v>
      </c>
      <c r="D846" s="40" t="s">
        <v>187</v>
      </c>
      <c r="E846" s="48">
        <v>4671695</v>
      </c>
      <c r="F846" s="48">
        <v>24835</v>
      </c>
      <c r="G846" s="49">
        <v>4646860</v>
      </c>
      <c r="H846" s="41" t="s">
        <v>558</v>
      </c>
      <c r="I846" s="41" t="s">
        <v>188</v>
      </c>
      <c r="J846" s="42" t="s">
        <v>150</v>
      </c>
      <c r="K846" s="40" t="s">
        <v>1692</v>
      </c>
      <c r="L846" s="40" t="s">
        <v>1693</v>
      </c>
      <c r="M846" s="40" t="s">
        <v>140</v>
      </c>
      <c r="N846" s="40" t="s">
        <v>141</v>
      </c>
      <c r="O846" s="40" t="s">
        <v>1694</v>
      </c>
      <c r="P846" s="40" t="s">
        <v>143</v>
      </c>
      <c r="Q846" s="40" t="s">
        <v>148</v>
      </c>
      <c r="R846" s="40" t="s">
        <v>149</v>
      </c>
      <c r="S846" s="40" t="s">
        <v>1226</v>
      </c>
      <c r="T846" s="40" t="s">
        <v>1227</v>
      </c>
      <c r="U846" s="40" t="s">
        <v>27</v>
      </c>
      <c r="V846" s="40" t="s">
        <v>28</v>
      </c>
      <c r="W846" s="41" t="s">
        <v>29</v>
      </c>
      <c r="X846" s="41" t="s">
        <v>30</v>
      </c>
      <c r="Y846" s="41" t="s">
        <v>31</v>
      </c>
      <c r="Z846" s="41" t="s">
        <v>7478</v>
      </c>
      <c r="AA846" s="41" t="s">
        <v>32</v>
      </c>
      <c r="AB846" s="41" t="s">
        <v>32</v>
      </c>
      <c r="AC846" s="41" t="s">
        <v>32</v>
      </c>
      <c r="AD846" s="41" t="s">
        <v>189</v>
      </c>
      <c r="AE846" s="41"/>
      <c r="AF846" s="41"/>
      <c r="AG846" s="41" t="s">
        <v>190</v>
      </c>
      <c r="AH846" s="41"/>
      <c r="AI846" s="43"/>
      <c r="AJ846" s="41"/>
      <c r="AK846" s="43"/>
      <c r="AL846" s="41"/>
      <c r="AM846" s="41" t="s">
        <v>47</v>
      </c>
      <c r="AN846" s="41" t="s">
        <v>46</v>
      </c>
      <c r="AO846" s="41" t="s">
        <v>78</v>
      </c>
      <c r="AP846" s="41" t="s">
        <v>1029</v>
      </c>
      <c r="AQ846" s="41"/>
      <c r="AR846" s="41" t="s">
        <v>349</v>
      </c>
      <c r="AS846" s="41" t="s">
        <v>1695</v>
      </c>
      <c r="AT846" s="41" t="s">
        <v>1029</v>
      </c>
      <c r="AU846" s="40" t="s">
        <v>269</v>
      </c>
      <c r="AV846" s="40" t="s">
        <v>153</v>
      </c>
      <c r="AW846" s="40" t="s">
        <v>1696</v>
      </c>
      <c r="AX846" s="40" t="s">
        <v>1697</v>
      </c>
    </row>
    <row r="847" spans="1:50" x14ac:dyDescent="0.2">
      <c r="A847" s="40" t="s">
        <v>1709</v>
      </c>
      <c r="B847" s="40" t="s">
        <v>602</v>
      </c>
      <c r="C847" s="40" t="s">
        <v>4833</v>
      </c>
      <c r="D847" s="40" t="s">
        <v>187</v>
      </c>
      <c r="E847" s="48">
        <v>3040000</v>
      </c>
      <c r="F847" s="48">
        <v>15805</v>
      </c>
      <c r="G847" s="49">
        <v>3024195</v>
      </c>
      <c r="H847" s="41" t="s">
        <v>558</v>
      </c>
      <c r="I847" s="41" t="s">
        <v>188</v>
      </c>
      <c r="J847" s="42" t="s">
        <v>150</v>
      </c>
      <c r="K847" s="40" t="s">
        <v>1706</v>
      </c>
      <c r="L847" s="40" t="s">
        <v>1707</v>
      </c>
      <c r="M847" s="40" t="s">
        <v>140</v>
      </c>
      <c r="N847" s="40" t="s">
        <v>141</v>
      </c>
      <c r="O847" s="40" t="s">
        <v>1708</v>
      </c>
      <c r="P847" s="40" t="s">
        <v>143</v>
      </c>
      <c r="Q847" s="40" t="s">
        <v>157</v>
      </c>
      <c r="R847" s="40" t="s">
        <v>158</v>
      </c>
      <c r="S847" s="40" t="s">
        <v>1334</v>
      </c>
      <c r="T847" s="40" t="s">
        <v>1335</v>
      </c>
      <c r="U847" s="40" t="s">
        <v>27</v>
      </c>
      <c r="V847" s="40" t="s">
        <v>28</v>
      </c>
      <c r="W847" s="41" t="s">
        <v>29</v>
      </c>
      <c r="X847" s="41" t="s">
        <v>30</v>
      </c>
      <c r="Y847" s="41" t="s">
        <v>31</v>
      </c>
      <c r="Z847" s="41" t="s">
        <v>7479</v>
      </c>
      <c r="AA847" s="41" t="s">
        <v>32</v>
      </c>
      <c r="AB847" s="41" t="s">
        <v>32</v>
      </c>
      <c r="AC847" s="41" t="s">
        <v>32</v>
      </c>
      <c r="AD847" s="41" t="s">
        <v>189</v>
      </c>
      <c r="AE847" s="41"/>
      <c r="AF847" s="41"/>
      <c r="AG847" s="41" t="s">
        <v>190</v>
      </c>
      <c r="AH847" s="41"/>
      <c r="AI847" s="43"/>
      <c r="AJ847" s="41"/>
      <c r="AK847" s="43"/>
      <c r="AL847" s="41"/>
      <c r="AM847" s="41" t="s">
        <v>94</v>
      </c>
      <c r="AN847" s="41" t="s">
        <v>94</v>
      </c>
      <c r="AO847" s="41" t="s">
        <v>80</v>
      </c>
      <c r="AP847" s="41" t="s">
        <v>1029</v>
      </c>
      <c r="AQ847" s="41"/>
      <c r="AR847" s="41" t="s">
        <v>351</v>
      </c>
      <c r="AS847" s="41" t="s">
        <v>1709</v>
      </c>
      <c r="AT847" s="41" t="s">
        <v>1029</v>
      </c>
      <c r="AU847" s="40" t="s">
        <v>269</v>
      </c>
      <c r="AV847" s="40" t="s">
        <v>154</v>
      </c>
      <c r="AW847" s="40" t="s">
        <v>1710</v>
      </c>
      <c r="AX847" s="40" t="s">
        <v>1711</v>
      </c>
    </row>
    <row r="848" spans="1:50" x14ac:dyDescent="0.2">
      <c r="A848" s="40" t="s">
        <v>1716</v>
      </c>
      <c r="B848" s="40" t="s">
        <v>602</v>
      </c>
      <c r="C848" s="40" t="s">
        <v>4834</v>
      </c>
      <c r="D848" s="40" t="s">
        <v>187</v>
      </c>
      <c r="E848" s="48">
        <v>1923999</v>
      </c>
      <c r="F848" s="48">
        <v>9109</v>
      </c>
      <c r="G848" s="49">
        <v>1914890</v>
      </c>
      <c r="H848" s="41" t="s">
        <v>558</v>
      </c>
      <c r="I848" s="41" t="s">
        <v>188</v>
      </c>
      <c r="J848" s="42" t="s">
        <v>150</v>
      </c>
      <c r="K848" s="40" t="s">
        <v>1713</v>
      </c>
      <c r="L848" s="40" t="s">
        <v>1714</v>
      </c>
      <c r="M848" s="40" t="s">
        <v>140</v>
      </c>
      <c r="N848" s="40" t="s">
        <v>141</v>
      </c>
      <c r="O848" s="40" t="s">
        <v>1715</v>
      </c>
      <c r="P848" s="40" t="s">
        <v>143</v>
      </c>
      <c r="Q848" s="40" t="s">
        <v>157</v>
      </c>
      <c r="R848" s="40" t="s">
        <v>158</v>
      </c>
      <c r="S848" s="40" t="s">
        <v>1218</v>
      </c>
      <c r="T848" s="40" t="s">
        <v>1219</v>
      </c>
      <c r="U848" s="40" t="s">
        <v>27</v>
      </c>
      <c r="V848" s="40" t="s">
        <v>28</v>
      </c>
      <c r="W848" s="41" t="s">
        <v>29</v>
      </c>
      <c r="X848" s="41" t="s">
        <v>30</v>
      </c>
      <c r="Y848" s="41" t="s">
        <v>31</v>
      </c>
      <c r="Z848" s="41" t="s">
        <v>7480</v>
      </c>
      <c r="AA848" s="41" t="s">
        <v>32</v>
      </c>
      <c r="AB848" s="41" t="s">
        <v>32</v>
      </c>
      <c r="AC848" s="41" t="s">
        <v>32</v>
      </c>
      <c r="AD848" s="41" t="s">
        <v>189</v>
      </c>
      <c r="AE848" s="41"/>
      <c r="AF848" s="41"/>
      <c r="AG848" s="41" t="s">
        <v>190</v>
      </c>
      <c r="AH848" s="41"/>
      <c r="AI848" s="43"/>
      <c r="AJ848" s="41"/>
      <c r="AK848" s="43"/>
      <c r="AL848" s="41"/>
      <c r="AM848" s="41" t="s">
        <v>57</v>
      </c>
      <c r="AN848" s="41" t="s">
        <v>57</v>
      </c>
      <c r="AO848" s="41" t="s">
        <v>81</v>
      </c>
      <c r="AP848" s="41" t="s">
        <v>1029</v>
      </c>
      <c r="AQ848" s="41"/>
      <c r="AR848" s="41" t="s">
        <v>352</v>
      </c>
      <c r="AS848" s="41" t="s">
        <v>1716</v>
      </c>
      <c r="AT848" s="41" t="s">
        <v>1029</v>
      </c>
      <c r="AU848" s="40" t="s">
        <v>269</v>
      </c>
      <c r="AV848" s="40" t="s">
        <v>154</v>
      </c>
      <c r="AW848" s="40" t="s">
        <v>1717</v>
      </c>
      <c r="AX848" s="40" t="s">
        <v>1718</v>
      </c>
    </row>
    <row r="849" spans="1:50" x14ac:dyDescent="0.2">
      <c r="A849" s="40" t="s">
        <v>1723</v>
      </c>
      <c r="B849" s="40" t="s">
        <v>602</v>
      </c>
      <c r="C849" s="40" t="s">
        <v>4835</v>
      </c>
      <c r="D849" s="40" t="s">
        <v>187</v>
      </c>
      <c r="E849" s="48">
        <v>2050000</v>
      </c>
      <c r="F849" s="48">
        <v>9865</v>
      </c>
      <c r="G849" s="49">
        <v>2040135</v>
      </c>
      <c r="H849" s="41" t="s">
        <v>558</v>
      </c>
      <c r="I849" s="41" t="s">
        <v>188</v>
      </c>
      <c r="J849" s="42" t="s">
        <v>150</v>
      </c>
      <c r="K849" s="40" t="s">
        <v>1720</v>
      </c>
      <c r="L849" s="40" t="s">
        <v>1721</v>
      </c>
      <c r="M849" s="40" t="s">
        <v>140</v>
      </c>
      <c r="N849" s="40" t="s">
        <v>141</v>
      </c>
      <c r="O849" s="40" t="s">
        <v>1722</v>
      </c>
      <c r="P849" s="40" t="s">
        <v>143</v>
      </c>
      <c r="Q849" s="40" t="s">
        <v>148</v>
      </c>
      <c r="R849" s="40" t="s">
        <v>149</v>
      </c>
      <c r="S849" s="40" t="s">
        <v>1218</v>
      </c>
      <c r="T849" s="40" t="s">
        <v>1219</v>
      </c>
      <c r="U849" s="40" t="s">
        <v>27</v>
      </c>
      <c r="V849" s="40" t="s">
        <v>28</v>
      </c>
      <c r="W849" s="41" t="s">
        <v>29</v>
      </c>
      <c r="X849" s="41" t="s">
        <v>30</v>
      </c>
      <c r="Y849" s="41" t="s">
        <v>31</v>
      </c>
      <c r="Z849" s="41" t="s">
        <v>7481</v>
      </c>
      <c r="AA849" s="41" t="s">
        <v>32</v>
      </c>
      <c r="AB849" s="41" t="s">
        <v>32</v>
      </c>
      <c r="AC849" s="41" t="s">
        <v>32</v>
      </c>
      <c r="AD849" s="41" t="s">
        <v>189</v>
      </c>
      <c r="AE849" s="41"/>
      <c r="AF849" s="41"/>
      <c r="AG849" s="41" t="s">
        <v>190</v>
      </c>
      <c r="AH849" s="41"/>
      <c r="AI849" s="43"/>
      <c r="AJ849" s="41"/>
      <c r="AK849" s="43"/>
      <c r="AL849" s="41"/>
      <c r="AM849" s="41" t="s">
        <v>57</v>
      </c>
      <c r="AN849" s="41" t="s">
        <v>57</v>
      </c>
      <c r="AO849" s="41" t="s">
        <v>82</v>
      </c>
      <c r="AP849" s="41" t="s">
        <v>1029</v>
      </c>
      <c r="AQ849" s="41"/>
      <c r="AR849" s="41" t="s">
        <v>353</v>
      </c>
      <c r="AS849" s="41" t="s">
        <v>1723</v>
      </c>
      <c r="AT849" s="41" t="s">
        <v>1029</v>
      </c>
      <c r="AU849" s="40" t="s">
        <v>269</v>
      </c>
      <c r="AV849" s="40" t="s">
        <v>154</v>
      </c>
      <c r="AW849" s="40" t="s">
        <v>1724</v>
      </c>
      <c r="AX849" s="40" t="s">
        <v>1725</v>
      </c>
    </row>
    <row r="850" spans="1:50" x14ac:dyDescent="0.2">
      <c r="A850" s="40" t="s">
        <v>1730</v>
      </c>
      <c r="B850" s="40" t="s">
        <v>602</v>
      </c>
      <c r="C850" s="40" t="s">
        <v>4836</v>
      </c>
      <c r="D850" s="40" t="s">
        <v>187</v>
      </c>
      <c r="E850" s="48">
        <v>2369000</v>
      </c>
      <c r="F850" s="48">
        <v>11779</v>
      </c>
      <c r="G850" s="49">
        <v>2357221</v>
      </c>
      <c r="H850" s="41" t="s">
        <v>558</v>
      </c>
      <c r="I850" s="41" t="s">
        <v>188</v>
      </c>
      <c r="J850" s="42" t="s">
        <v>150</v>
      </c>
      <c r="K850" s="40" t="s">
        <v>1727</v>
      </c>
      <c r="L850" s="40" t="s">
        <v>1728</v>
      </c>
      <c r="M850" s="40" t="s">
        <v>140</v>
      </c>
      <c r="N850" s="40" t="s">
        <v>141</v>
      </c>
      <c r="O850" s="40" t="s">
        <v>1729</v>
      </c>
      <c r="P850" s="40" t="s">
        <v>143</v>
      </c>
      <c r="Q850" s="40" t="s">
        <v>162</v>
      </c>
      <c r="R850" s="40" t="s">
        <v>163</v>
      </c>
      <c r="S850" s="40" t="s">
        <v>1218</v>
      </c>
      <c r="T850" s="40" t="s">
        <v>1219</v>
      </c>
      <c r="U850" s="40" t="s">
        <v>27</v>
      </c>
      <c r="V850" s="40" t="s">
        <v>28</v>
      </c>
      <c r="W850" s="41" t="s">
        <v>29</v>
      </c>
      <c r="X850" s="41" t="s">
        <v>30</v>
      </c>
      <c r="Y850" s="41" t="s">
        <v>31</v>
      </c>
      <c r="Z850" s="41" t="s">
        <v>7465</v>
      </c>
      <c r="AA850" s="41" t="s">
        <v>32</v>
      </c>
      <c r="AB850" s="41" t="s">
        <v>32</v>
      </c>
      <c r="AC850" s="41" t="s">
        <v>32</v>
      </c>
      <c r="AD850" s="41" t="s">
        <v>189</v>
      </c>
      <c r="AE850" s="41"/>
      <c r="AF850" s="41"/>
      <c r="AG850" s="41" t="s">
        <v>190</v>
      </c>
      <c r="AH850" s="41"/>
      <c r="AI850" s="43"/>
      <c r="AJ850" s="41"/>
      <c r="AK850" s="43"/>
      <c r="AL850" s="41"/>
      <c r="AM850" s="41" t="s">
        <v>57</v>
      </c>
      <c r="AN850" s="41" t="s">
        <v>57</v>
      </c>
      <c r="AO850" s="41" t="s">
        <v>83</v>
      </c>
      <c r="AP850" s="41" t="s">
        <v>1029</v>
      </c>
      <c r="AQ850" s="41"/>
      <c r="AR850" s="41" t="s">
        <v>354</v>
      </c>
      <c r="AS850" s="41" t="s">
        <v>1730</v>
      </c>
      <c r="AT850" s="41" t="s">
        <v>1029</v>
      </c>
      <c r="AU850" s="40" t="s">
        <v>269</v>
      </c>
      <c r="AV850" s="40" t="s">
        <v>154</v>
      </c>
      <c r="AW850" s="40" t="s">
        <v>1731</v>
      </c>
      <c r="AX850" s="40" t="s">
        <v>1732</v>
      </c>
    </row>
    <row r="851" spans="1:50" x14ac:dyDescent="0.2">
      <c r="A851" s="40" t="s">
        <v>1305</v>
      </c>
      <c r="B851" s="40" t="s">
        <v>602</v>
      </c>
      <c r="C851" s="40" t="s">
        <v>4837</v>
      </c>
      <c r="D851" s="40" t="s">
        <v>187</v>
      </c>
      <c r="E851" s="48">
        <v>2680000</v>
      </c>
      <c r="F851" s="48">
        <v>14213</v>
      </c>
      <c r="G851" s="49">
        <v>2665787</v>
      </c>
      <c r="H851" s="41" t="s">
        <v>558</v>
      </c>
      <c r="I851" s="41" t="s">
        <v>188</v>
      </c>
      <c r="J851" s="42" t="s">
        <v>150</v>
      </c>
      <c r="K851" s="40" t="s">
        <v>1735</v>
      </c>
      <c r="L851" s="40" t="s">
        <v>1736</v>
      </c>
      <c r="M851" s="40" t="s">
        <v>140</v>
      </c>
      <c r="N851" s="40" t="s">
        <v>141</v>
      </c>
      <c r="O851" s="40" t="s">
        <v>1737</v>
      </c>
      <c r="P851" s="40" t="s">
        <v>143</v>
      </c>
      <c r="Q851" s="40" t="s">
        <v>148</v>
      </c>
      <c r="R851" s="40" t="s">
        <v>149</v>
      </c>
      <c r="S851" s="40" t="s">
        <v>1293</v>
      </c>
      <c r="T851" s="40" t="s">
        <v>1294</v>
      </c>
      <c r="U851" s="40" t="s">
        <v>76</v>
      </c>
      <c r="V851" s="40" t="s">
        <v>77</v>
      </c>
      <c r="W851" s="41" t="s">
        <v>29</v>
      </c>
      <c r="X851" s="41" t="s">
        <v>30</v>
      </c>
      <c r="Y851" s="41" t="s">
        <v>31</v>
      </c>
      <c r="Z851" s="41" t="s">
        <v>7482</v>
      </c>
      <c r="AA851" s="41" t="s">
        <v>32</v>
      </c>
      <c r="AB851" s="41" t="s">
        <v>32</v>
      </c>
      <c r="AC851" s="41" t="s">
        <v>32</v>
      </c>
      <c r="AD851" s="41" t="s">
        <v>189</v>
      </c>
      <c r="AE851" s="41"/>
      <c r="AF851" s="41"/>
      <c r="AG851" s="41" t="s">
        <v>190</v>
      </c>
      <c r="AH851" s="41"/>
      <c r="AI851" s="43"/>
      <c r="AJ851" s="41"/>
      <c r="AK851" s="43"/>
      <c r="AL851" s="41"/>
      <c r="AM851" s="41" t="s">
        <v>79</v>
      </c>
      <c r="AN851" s="41" t="s">
        <v>79</v>
      </c>
      <c r="AO851" s="41" t="s">
        <v>84</v>
      </c>
      <c r="AP851" s="41" t="s">
        <v>1029</v>
      </c>
      <c r="AQ851" s="41"/>
      <c r="AR851" s="41" t="s">
        <v>355</v>
      </c>
      <c r="AS851" s="41" t="s">
        <v>1305</v>
      </c>
      <c r="AT851" s="41" t="s">
        <v>1029</v>
      </c>
      <c r="AU851" s="40" t="s">
        <v>1733</v>
      </c>
      <c r="AV851" s="40" t="s">
        <v>154</v>
      </c>
      <c r="AW851" s="40" t="s">
        <v>1738</v>
      </c>
      <c r="AX851" s="40" t="s">
        <v>1739</v>
      </c>
    </row>
    <row r="852" spans="1:50" x14ac:dyDescent="0.2">
      <c r="A852" s="40" t="s">
        <v>1744</v>
      </c>
      <c r="B852" s="40" t="s">
        <v>602</v>
      </c>
      <c r="C852" s="40" t="s">
        <v>4838</v>
      </c>
      <c r="D852" s="40" t="s">
        <v>187</v>
      </c>
      <c r="E852" s="48">
        <v>2575000</v>
      </c>
      <c r="F852" s="48">
        <v>13015</v>
      </c>
      <c r="G852" s="49">
        <v>2561985</v>
      </c>
      <c r="H852" s="41" t="s">
        <v>558</v>
      </c>
      <c r="I852" s="41" t="s">
        <v>188</v>
      </c>
      <c r="J852" s="42" t="s">
        <v>150</v>
      </c>
      <c r="K852" s="40" t="s">
        <v>1741</v>
      </c>
      <c r="L852" s="40" t="s">
        <v>1742</v>
      </c>
      <c r="M852" s="40" t="s">
        <v>140</v>
      </c>
      <c r="N852" s="40" t="s">
        <v>141</v>
      </c>
      <c r="O852" s="40" t="s">
        <v>1743</v>
      </c>
      <c r="P852" s="40" t="s">
        <v>143</v>
      </c>
      <c r="Q852" s="40" t="s">
        <v>914</v>
      </c>
      <c r="R852" s="40" t="s">
        <v>161</v>
      </c>
      <c r="S852" s="40" t="s">
        <v>1307</v>
      </c>
      <c r="T852" s="40" t="s">
        <v>1308</v>
      </c>
      <c r="U852" s="40" t="s">
        <v>27</v>
      </c>
      <c r="V852" s="40" t="s">
        <v>28</v>
      </c>
      <c r="W852" s="41" t="s">
        <v>29</v>
      </c>
      <c r="X852" s="41" t="s">
        <v>30</v>
      </c>
      <c r="Y852" s="41" t="s">
        <v>31</v>
      </c>
      <c r="Z852" s="41" t="s">
        <v>7439</v>
      </c>
      <c r="AA852" s="41" t="s">
        <v>32</v>
      </c>
      <c r="AB852" s="41" t="s">
        <v>32</v>
      </c>
      <c r="AC852" s="41" t="s">
        <v>32</v>
      </c>
      <c r="AD852" s="41" t="s">
        <v>189</v>
      </c>
      <c r="AE852" s="41"/>
      <c r="AF852" s="41"/>
      <c r="AG852" s="41" t="s">
        <v>190</v>
      </c>
      <c r="AH852" s="41"/>
      <c r="AI852" s="43"/>
      <c r="AJ852" s="41"/>
      <c r="AK852" s="43"/>
      <c r="AL852" s="41"/>
      <c r="AM852" s="41" t="s">
        <v>80</v>
      </c>
      <c r="AN852" s="41" t="s">
        <v>80</v>
      </c>
      <c r="AO852" s="41" t="s">
        <v>85</v>
      </c>
      <c r="AP852" s="41" t="s">
        <v>1029</v>
      </c>
      <c r="AQ852" s="41"/>
      <c r="AR852" s="41" t="s">
        <v>356</v>
      </c>
      <c r="AS852" s="41" t="s">
        <v>1744</v>
      </c>
      <c r="AT852" s="41" t="s">
        <v>1029</v>
      </c>
      <c r="AU852" s="40" t="s">
        <v>1733</v>
      </c>
      <c r="AV852" s="40" t="s">
        <v>154</v>
      </c>
      <c r="AW852" s="40" t="s">
        <v>1745</v>
      </c>
      <c r="AX852" s="40" t="s">
        <v>1746</v>
      </c>
    </row>
    <row r="853" spans="1:50" x14ac:dyDescent="0.2">
      <c r="A853" s="40" t="s">
        <v>1751</v>
      </c>
      <c r="B853" s="40" t="s">
        <v>602</v>
      </c>
      <c r="C853" s="40" t="s">
        <v>4839</v>
      </c>
      <c r="D853" s="40" t="s">
        <v>187</v>
      </c>
      <c r="E853" s="48">
        <v>2575000</v>
      </c>
      <c r="F853" s="48">
        <v>13015</v>
      </c>
      <c r="G853" s="49">
        <v>2561985</v>
      </c>
      <c r="H853" s="41" t="s">
        <v>558</v>
      </c>
      <c r="I853" s="41" t="s">
        <v>188</v>
      </c>
      <c r="J853" s="42" t="s">
        <v>150</v>
      </c>
      <c r="K853" s="40" t="s">
        <v>1748</v>
      </c>
      <c r="L853" s="40" t="s">
        <v>1749</v>
      </c>
      <c r="M853" s="40" t="s">
        <v>140</v>
      </c>
      <c r="N853" s="40" t="s">
        <v>141</v>
      </c>
      <c r="O853" s="40" t="s">
        <v>1750</v>
      </c>
      <c r="P853" s="40" t="s">
        <v>143</v>
      </c>
      <c r="Q853" s="40" t="s">
        <v>151</v>
      </c>
      <c r="R853" s="40" t="s">
        <v>152</v>
      </c>
      <c r="S853" s="40" t="s">
        <v>1307</v>
      </c>
      <c r="T853" s="40" t="s">
        <v>1308</v>
      </c>
      <c r="U853" s="40" t="s">
        <v>27</v>
      </c>
      <c r="V853" s="40" t="s">
        <v>28</v>
      </c>
      <c r="W853" s="41" t="s">
        <v>29</v>
      </c>
      <c r="X853" s="41" t="s">
        <v>30</v>
      </c>
      <c r="Y853" s="41" t="s">
        <v>31</v>
      </c>
      <c r="Z853" s="41" t="s">
        <v>7439</v>
      </c>
      <c r="AA853" s="41" t="s">
        <v>32</v>
      </c>
      <c r="AB853" s="41" t="s">
        <v>32</v>
      </c>
      <c r="AC853" s="41" t="s">
        <v>32</v>
      </c>
      <c r="AD853" s="41" t="s">
        <v>189</v>
      </c>
      <c r="AE853" s="41"/>
      <c r="AF853" s="41"/>
      <c r="AG853" s="41" t="s">
        <v>190</v>
      </c>
      <c r="AH853" s="41"/>
      <c r="AI853" s="43"/>
      <c r="AJ853" s="41"/>
      <c r="AK853" s="43"/>
      <c r="AL853" s="41"/>
      <c r="AM853" s="41" t="s">
        <v>80</v>
      </c>
      <c r="AN853" s="41" t="s">
        <v>80</v>
      </c>
      <c r="AO853" s="41" t="s">
        <v>86</v>
      </c>
      <c r="AP853" s="41" t="s">
        <v>1029</v>
      </c>
      <c r="AQ853" s="41"/>
      <c r="AR853" s="41" t="s">
        <v>357</v>
      </c>
      <c r="AS853" s="41" t="s">
        <v>1751</v>
      </c>
      <c r="AT853" s="41" t="s">
        <v>1029</v>
      </c>
      <c r="AU853" s="40" t="s">
        <v>1733</v>
      </c>
      <c r="AV853" s="40" t="s">
        <v>154</v>
      </c>
      <c r="AW853" s="40" t="s">
        <v>1752</v>
      </c>
      <c r="AX853" s="40" t="s">
        <v>1753</v>
      </c>
    </row>
    <row r="854" spans="1:50" x14ac:dyDescent="0.2">
      <c r="A854" s="40" t="s">
        <v>1758</v>
      </c>
      <c r="B854" s="40" t="s">
        <v>602</v>
      </c>
      <c r="C854" s="40" t="s">
        <v>4840</v>
      </c>
      <c r="D854" s="40" t="s">
        <v>187</v>
      </c>
      <c r="E854" s="48">
        <v>2575000</v>
      </c>
      <c r="F854" s="48">
        <v>14382</v>
      </c>
      <c r="G854" s="49">
        <v>2560618</v>
      </c>
      <c r="H854" s="41" t="s">
        <v>558</v>
      </c>
      <c r="I854" s="41" t="s">
        <v>188</v>
      </c>
      <c r="J854" s="42" t="s">
        <v>150</v>
      </c>
      <c r="K854" s="40" t="s">
        <v>1755</v>
      </c>
      <c r="L854" s="40" t="s">
        <v>1756</v>
      </c>
      <c r="M854" s="40" t="s">
        <v>140</v>
      </c>
      <c r="N854" s="40" t="s">
        <v>141</v>
      </c>
      <c r="O854" s="40" t="s">
        <v>1757</v>
      </c>
      <c r="P854" s="40" t="s">
        <v>143</v>
      </c>
      <c r="Q854" s="40" t="s">
        <v>157</v>
      </c>
      <c r="R854" s="40" t="s">
        <v>158</v>
      </c>
      <c r="S854" s="40" t="s">
        <v>1307</v>
      </c>
      <c r="T854" s="40" t="s">
        <v>1308</v>
      </c>
      <c r="U854" s="40" t="s">
        <v>27</v>
      </c>
      <c r="V854" s="40" t="s">
        <v>28</v>
      </c>
      <c r="W854" s="41" t="s">
        <v>29</v>
      </c>
      <c r="X854" s="41" t="s">
        <v>30</v>
      </c>
      <c r="Y854" s="41" t="s">
        <v>31</v>
      </c>
      <c r="Z854" s="41" t="s">
        <v>7439</v>
      </c>
      <c r="AA854" s="41" t="s">
        <v>32</v>
      </c>
      <c r="AB854" s="41" t="s">
        <v>32</v>
      </c>
      <c r="AC854" s="41" t="s">
        <v>32</v>
      </c>
      <c r="AD854" s="41" t="s">
        <v>189</v>
      </c>
      <c r="AE854" s="41"/>
      <c r="AF854" s="41"/>
      <c r="AG854" s="41" t="s">
        <v>190</v>
      </c>
      <c r="AH854" s="41"/>
      <c r="AI854" s="43"/>
      <c r="AJ854" s="41"/>
      <c r="AK854" s="43"/>
      <c r="AL854" s="41"/>
      <c r="AM854" s="41" t="s">
        <v>80</v>
      </c>
      <c r="AN854" s="41" t="s">
        <v>80</v>
      </c>
      <c r="AO854" s="41" t="s">
        <v>87</v>
      </c>
      <c r="AP854" s="41" t="s">
        <v>1029</v>
      </c>
      <c r="AQ854" s="41"/>
      <c r="AR854" s="41" t="s">
        <v>358</v>
      </c>
      <c r="AS854" s="41" t="s">
        <v>1758</v>
      </c>
      <c r="AT854" s="41" t="s">
        <v>1029</v>
      </c>
      <c r="AU854" s="40" t="s">
        <v>1733</v>
      </c>
      <c r="AV854" s="40" t="s">
        <v>154</v>
      </c>
      <c r="AW854" s="40" t="s">
        <v>1759</v>
      </c>
      <c r="AX854" s="40" t="s">
        <v>1760</v>
      </c>
    </row>
    <row r="855" spans="1:50" x14ac:dyDescent="0.2">
      <c r="A855" s="40" t="s">
        <v>1765</v>
      </c>
      <c r="B855" s="40" t="s">
        <v>602</v>
      </c>
      <c r="C855" s="40" t="s">
        <v>4841</v>
      </c>
      <c r="D855" s="40" t="s">
        <v>187</v>
      </c>
      <c r="E855" s="48">
        <v>4292876</v>
      </c>
      <c r="F855" s="48">
        <v>22820</v>
      </c>
      <c r="G855" s="49">
        <v>4270056</v>
      </c>
      <c r="H855" s="41" t="s">
        <v>558</v>
      </c>
      <c r="I855" s="41" t="s">
        <v>188</v>
      </c>
      <c r="J855" s="42" t="s">
        <v>150</v>
      </c>
      <c r="K855" s="40" t="s">
        <v>1762</v>
      </c>
      <c r="L855" s="40" t="s">
        <v>1763</v>
      </c>
      <c r="M855" s="40" t="s">
        <v>140</v>
      </c>
      <c r="N855" s="40" t="s">
        <v>141</v>
      </c>
      <c r="O855" s="40" t="s">
        <v>1764</v>
      </c>
      <c r="P855" s="40" t="s">
        <v>143</v>
      </c>
      <c r="Q855" s="40" t="s">
        <v>148</v>
      </c>
      <c r="R855" s="40" t="s">
        <v>149</v>
      </c>
      <c r="S855" s="40" t="s">
        <v>1311</v>
      </c>
      <c r="T855" s="40" t="s">
        <v>1312</v>
      </c>
      <c r="U855" s="40" t="s">
        <v>27</v>
      </c>
      <c r="V855" s="40" t="s">
        <v>28</v>
      </c>
      <c r="W855" s="41" t="s">
        <v>29</v>
      </c>
      <c r="X855" s="41" t="s">
        <v>30</v>
      </c>
      <c r="Y855" s="41" t="s">
        <v>31</v>
      </c>
      <c r="Z855" s="41" t="s">
        <v>7459</v>
      </c>
      <c r="AA855" s="41" t="s">
        <v>32</v>
      </c>
      <c r="AB855" s="41" t="s">
        <v>32</v>
      </c>
      <c r="AC855" s="41" t="s">
        <v>32</v>
      </c>
      <c r="AD855" s="41" t="s">
        <v>189</v>
      </c>
      <c r="AE855" s="41"/>
      <c r="AF855" s="41"/>
      <c r="AG855" s="41" t="s">
        <v>190</v>
      </c>
      <c r="AH855" s="41"/>
      <c r="AI855" s="43"/>
      <c r="AJ855" s="41"/>
      <c r="AK855" s="43"/>
      <c r="AL855" s="41"/>
      <c r="AM855" s="41" t="s">
        <v>82</v>
      </c>
      <c r="AN855" s="41" t="s">
        <v>82</v>
      </c>
      <c r="AO855" s="41" t="s">
        <v>88</v>
      </c>
      <c r="AP855" s="41" t="s">
        <v>1029</v>
      </c>
      <c r="AQ855" s="41"/>
      <c r="AR855" s="41" t="s">
        <v>359</v>
      </c>
      <c r="AS855" s="41" t="s">
        <v>1765</v>
      </c>
      <c r="AT855" s="41" t="s">
        <v>1029</v>
      </c>
      <c r="AU855" s="40" t="s">
        <v>1733</v>
      </c>
      <c r="AV855" s="40" t="s">
        <v>153</v>
      </c>
      <c r="AW855" s="40" t="s">
        <v>1766</v>
      </c>
      <c r="AX855" s="40" t="s">
        <v>1767</v>
      </c>
    </row>
    <row r="856" spans="1:50" x14ac:dyDescent="0.2">
      <c r="A856" s="40" t="s">
        <v>2101</v>
      </c>
      <c r="B856" s="40" t="s">
        <v>602</v>
      </c>
      <c r="C856" s="40" t="s">
        <v>4842</v>
      </c>
      <c r="D856" s="40" t="s">
        <v>187</v>
      </c>
      <c r="E856" s="48">
        <v>3986243</v>
      </c>
      <c r="F856" s="48">
        <v>21190</v>
      </c>
      <c r="G856" s="49">
        <v>3965053</v>
      </c>
      <c r="H856" s="41" t="s">
        <v>558</v>
      </c>
      <c r="I856" s="41" t="s">
        <v>188</v>
      </c>
      <c r="J856" s="42" t="s">
        <v>150</v>
      </c>
      <c r="K856" s="40" t="s">
        <v>2098</v>
      </c>
      <c r="L856" s="40" t="s">
        <v>2099</v>
      </c>
      <c r="M856" s="40" t="s">
        <v>140</v>
      </c>
      <c r="N856" s="40" t="s">
        <v>141</v>
      </c>
      <c r="O856" s="40" t="s">
        <v>2100</v>
      </c>
      <c r="P856" s="40" t="s">
        <v>143</v>
      </c>
      <c r="Q856" s="40" t="s">
        <v>144</v>
      </c>
      <c r="R856" s="40" t="s">
        <v>145</v>
      </c>
      <c r="S856" s="40" t="s">
        <v>1311</v>
      </c>
      <c r="T856" s="40" t="s">
        <v>1312</v>
      </c>
      <c r="U856" s="40" t="s">
        <v>27</v>
      </c>
      <c r="V856" s="40" t="s">
        <v>28</v>
      </c>
      <c r="W856" s="41" t="s">
        <v>29</v>
      </c>
      <c r="X856" s="41" t="s">
        <v>30</v>
      </c>
      <c r="Y856" s="41" t="s">
        <v>31</v>
      </c>
      <c r="Z856" s="41" t="s">
        <v>7461</v>
      </c>
      <c r="AA856" s="41" t="s">
        <v>32</v>
      </c>
      <c r="AB856" s="41" t="s">
        <v>32</v>
      </c>
      <c r="AC856" s="41" t="s">
        <v>32</v>
      </c>
      <c r="AD856" s="41" t="s">
        <v>189</v>
      </c>
      <c r="AE856" s="41"/>
      <c r="AF856" s="41"/>
      <c r="AG856" s="41" t="s">
        <v>190</v>
      </c>
      <c r="AH856" s="41"/>
      <c r="AI856" s="43"/>
      <c r="AJ856" s="41"/>
      <c r="AK856" s="43"/>
      <c r="AL856" s="41"/>
      <c r="AM856" s="41" t="s">
        <v>82</v>
      </c>
      <c r="AN856" s="41" t="s">
        <v>82</v>
      </c>
      <c r="AO856" s="41" t="s">
        <v>306</v>
      </c>
      <c r="AP856" s="41" t="s">
        <v>1029</v>
      </c>
      <c r="AQ856" s="41"/>
      <c r="AR856" s="41" t="s">
        <v>360</v>
      </c>
      <c r="AS856" s="41" t="s">
        <v>2101</v>
      </c>
      <c r="AT856" s="41" t="s">
        <v>1029</v>
      </c>
      <c r="AU856" s="40" t="s">
        <v>278</v>
      </c>
      <c r="AV856" s="40" t="s">
        <v>153</v>
      </c>
      <c r="AW856" s="40" t="s">
        <v>2102</v>
      </c>
      <c r="AX856" s="40" t="s">
        <v>1799</v>
      </c>
    </row>
    <row r="857" spans="1:50" x14ac:dyDescent="0.2">
      <c r="A857" s="40" t="s">
        <v>2107</v>
      </c>
      <c r="B857" s="40" t="s">
        <v>602</v>
      </c>
      <c r="C857" s="40" t="s">
        <v>4768</v>
      </c>
      <c r="D857" s="40" t="s">
        <v>187</v>
      </c>
      <c r="E857" s="48">
        <v>3986243</v>
      </c>
      <c r="F857" s="48">
        <v>21190</v>
      </c>
      <c r="G857" s="49">
        <v>3965053</v>
      </c>
      <c r="H857" s="41" t="s">
        <v>558</v>
      </c>
      <c r="I857" s="41" t="s">
        <v>188</v>
      </c>
      <c r="J857" s="42" t="s">
        <v>150</v>
      </c>
      <c r="K857" s="40" t="s">
        <v>2104</v>
      </c>
      <c r="L857" s="40" t="s">
        <v>2105</v>
      </c>
      <c r="M857" s="40" t="s">
        <v>140</v>
      </c>
      <c r="N857" s="40" t="s">
        <v>141</v>
      </c>
      <c r="O857" s="40" t="s">
        <v>2106</v>
      </c>
      <c r="P857" s="40" t="s">
        <v>143</v>
      </c>
      <c r="Q857" s="40" t="s">
        <v>162</v>
      </c>
      <c r="R857" s="40" t="s">
        <v>163</v>
      </c>
      <c r="S857" s="40" t="s">
        <v>1311</v>
      </c>
      <c r="T857" s="40" t="s">
        <v>1312</v>
      </c>
      <c r="U857" s="40" t="s">
        <v>27</v>
      </c>
      <c r="V857" s="40" t="s">
        <v>28</v>
      </c>
      <c r="W857" s="41" t="s">
        <v>29</v>
      </c>
      <c r="X857" s="41" t="s">
        <v>30</v>
      </c>
      <c r="Y857" s="41" t="s">
        <v>31</v>
      </c>
      <c r="Z857" s="41" t="s">
        <v>7461</v>
      </c>
      <c r="AA857" s="41" t="s">
        <v>32</v>
      </c>
      <c r="AB857" s="41" t="s">
        <v>32</v>
      </c>
      <c r="AC857" s="41" t="s">
        <v>32</v>
      </c>
      <c r="AD857" s="41" t="s">
        <v>189</v>
      </c>
      <c r="AE857" s="41"/>
      <c r="AF857" s="41"/>
      <c r="AG857" s="41" t="s">
        <v>190</v>
      </c>
      <c r="AH857" s="41"/>
      <c r="AI857" s="43"/>
      <c r="AJ857" s="41"/>
      <c r="AK857" s="43"/>
      <c r="AL857" s="41"/>
      <c r="AM857" s="41" t="s">
        <v>82</v>
      </c>
      <c r="AN857" s="41" t="s">
        <v>82</v>
      </c>
      <c r="AO857" s="41" t="s">
        <v>307</v>
      </c>
      <c r="AP857" s="41" t="s">
        <v>1029</v>
      </c>
      <c r="AQ857" s="41"/>
      <c r="AR857" s="41" t="s">
        <v>361</v>
      </c>
      <c r="AS857" s="41" t="s">
        <v>2107</v>
      </c>
      <c r="AT857" s="41" t="s">
        <v>1029</v>
      </c>
      <c r="AU857" s="40" t="s">
        <v>278</v>
      </c>
      <c r="AV857" s="40" t="s">
        <v>153</v>
      </c>
      <c r="AW857" s="40" t="s">
        <v>2108</v>
      </c>
      <c r="AX857" s="40" t="s">
        <v>1799</v>
      </c>
    </row>
    <row r="858" spans="1:50" x14ac:dyDescent="0.2">
      <c r="A858" s="40" t="s">
        <v>2113</v>
      </c>
      <c r="B858" s="40" t="s">
        <v>602</v>
      </c>
      <c r="C858" s="40" t="s">
        <v>4843</v>
      </c>
      <c r="D858" s="40" t="s">
        <v>187</v>
      </c>
      <c r="E858" s="48">
        <v>3986243</v>
      </c>
      <c r="F858" s="48">
        <v>21190</v>
      </c>
      <c r="G858" s="49">
        <v>3965053</v>
      </c>
      <c r="H858" s="41" t="s">
        <v>558</v>
      </c>
      <c r="I858" s="41" t="s">
        <v>188</v>
      </c>
      <c r="J858" s="42" t="s">
        <v>150</v>
      </c>
      <c r="K858" s="40" t="s">
        <v>2110</v>
      </c>
      <c r="L858" s="40" t="s">
        <v>2111</v>
      </c>
      <c r="M858" s="40" t="s">
        <v>140</v>
      </c>
      <c r="N858" s="40" t="s">
        <v>141</v>
      </c>
      <c r="O858" s="40" t="s">
        <v>2112</v>
      </c>
      <c r="P858" s="40" t="s">
        <v>143</v>
      </c>
      <c r="Q858" s="40" t="s">
        <v>151</v>
      </c>
      <c r="R858" s="40" t="s">
        <v>152</v>
      </c>
      <c r="S858" s="40" t="s">
        <v>1311</v>
      </c>
      <c r="T858" s="40" t="s">
        <v>1312</v>
      </c>
      <c r="U858" s="40" t="s">
        <v>27</v>
      </c>
      <c r="V858" s="40" t="s">
        <v>28</v>
      </c>
      <c r="W858" s="41" t="s">
        <v>29</v>
      </c>
      <c r="X858" s="41" t="s">
        <v>30</v>
      </c>
      <c r="Y858" s="41" t="s">
        <v>31</v>
      </c>
      <c r="Z858" s="41" t="s">
        <v>7461</v>
      </c>
      <c r="AA858" s="41" t="s">
        <v>32</v>
      </c>
      <c r="AB858" s="41" t="s">
        <v>32</v>
      </c>
      <c r="AC858" s="41" t="s">
        <v>32</v>
      </c>
      <c r="AD858" s="41" t="s">
        <v>189</v>
      </c>
      <c r="AE858" s="41"/>
      <c r="AF858" s="41"/>
      <c r="AG858" s="41" t="s">
        <v>190</v>
      </c>
      <c r="AH858" s="41"/>
      <c r="AI858" s="43"/>
      <c r="AJ858" s="41"/>
      <c r="AK858" s="43"/>
      <c r="AL858" s="41"/>
      <c r="AM858" s="41" t="s">
        <v>82</v>
      </c>
      <c r="AN858" s="41" t="s">
        <v>82</v>
      </c>
      <c r="AO858" s="41" t="s">
        <v>308</v>
      </c>
      <c r="AP858" s="41" t="s">
        <v>1029</v>
      </c>
      <c r="AQ858" s="41"/>
      <c r="AR858" s="41" t="s">
        <v>362</v>
      </c>
      <c r="AS858" s="41" t="s">
        <v>2113</v>
      </c>
      <c r="AT858" s="41" t="s">
        <v>1029</v>
      </c>
      <c r="AU858" s="40" t="s">
        <v>278</v>
      </c>
      <c r="AV858" s="40" t="s">
        <v>153</v>
      </c>
      <c r="AW858" s="40" t="s">
        <v>2114</v>
      </c>
      <c r="AX858" s="40" t="s">
        <v>1799</v>
      </c>
    </row>
    <row r="859" spans="1:50" x14ac:dyDescent="0.2">
      <c r="A859" s="40" t="s">
        <v>2119</v>
      </c>
      <c r="B859" s="40" t="s">
        <v>602</v>
      </c>
      <c r="C859" s="40" t="s">
        <v>4844</v>
      </c>
      <c r="D859" s="40" t="s">
        <v>187</v>
      </c>
      <c r="E859" s="48">
        <v>3986243</v>
      </c>
      <c r="F859" s="48">
        <v>21190</v>
      </c>
      <c r="G859" s="49">
        <v>3965053</v>
      </c>
      <c r="H859" s="41" t="s">
        <v>558</v>
      </c>
      <c r="I859" s="41" t="s">
        <v>188</v>
      </c>
      <c r="J859" s="42" t="s">
        <v>150</v>
      </c>
      <c r="K859" s="40" t="s">
        <v>2116</v>
      </c>
      <c r="L859" s="40" t="s">
        <v>2117</v>
      </c>
      <c r="M859" s="40" t="s">
        <v>140</v>
      </c>
      <c r="N859" s="40" t="s">
        <v>141</v>
      </c>
      <c r="O859" s="40" t="s">
        <v>2118</v>
      </c>
      <c r="P859" s="40" t="s">
        <v>143</v>
      </c>
      <c r="Q859" s="40" t="s">
        <v>148</v>
      </c>
      <c r="R859" s="40" t="s">
        <v>149</v>
      </c>
      <c r="S859" s="40" t="s">
        <v>1311</v>
      </c>
      <c r="T859" s="40" t="s">
        <v>1312</v>
      </c>
      <c r="U859" s="40" t="s">
        <v>27</v>
      </c>
      <c r="V859" s="40" t="s">
        <v>28</v>
      </c>
      <c r="W859" s="41" t="s">
        <v>29</v>
      </c>
      <c r="X859" s="41" t="s">
        <v>30</v>
      </c>
      <c r="Y859" s="41" t="s">
        <v>31</v>
      </c>
      <c r="Z859" s="41" t="s">
        <v>7461</v>
      </c>
      <c r="AA859" s="41" t="s">
        <v>32</v>
      </c>
      <c r="AB859" s="41" t="s">
        <v>32</v>
      </c>
      <c r="AC859" s="41" t="s">
        <v>32</v>
      </c>
      <c r="AD859" s="41" t="s">
        <v>189</v>
      </c>
      <c r="AE859" s="41"/>
      <c r="AF859" s="41"/>
      <c r="AG859" s="41" t="s">
        <v>190</v>
      </c>
      <c r="AH859" s="41"/>
      <c r="AI859" s="43"/>
      <c r="AJ859" s="41"/>
      <c r="AK859" s="43"/>
      <c r="AL859" s="41"/>
      <c r="AM859" s="41" t="s">
        <v>82</v>
      </c>
      <c r="AN859" s="41" t="s">
        <v>82</v>
      </c>
      <c r="AO859" s="41" t="s">
        <v>309</v>
      </c>
      <c r="AP859" s="41" t="s">
        <v>1029</v>
      </c>
      <c r="AQ859" s="41"/>
      <c r="AR859" s="41" t="s">
        <v>363</v>
      </c>
      <c r="AS859" s="41" t="s">
        <v>2119</v>
      </c>
      <c r="AT859" s="41" t="s">
        <v>1029</v>
      </c>
      <c r="AU859" s="40" t="s">
        <v>278</v>
      </c>
      <c r="AV859" s="40" t="s">
        <v>153</v>
      </c>
      <c r="AW859" s="40" t="s">
        <v>2120</v>
      </c>
      <c r="AX859" s="40" t="s">
        <v>1799</v>
      </c>
    </row>
    <row r="860" spans="1:50" x14ac:dyDescent="0.2">
      <c r="A860" s="40" t="s">
        <v>2125</v>
      </c>
      <c r="B860" s="40" t="s">
        <v>602</v>
      </c>
      <c r="C860" s="40" t="s">
        <v>4777</v>
      </c>
      <c r="D860" s="40" t="s">
        <v>187</v>
      </c>
      <c r="E860" s="48">
        <v>3986243</v>
      </c>
      <c r="F860" s="48">
        <v>21190</v>
      </c>
      <c r="G860" s="49">
        <v>3965053</v>
      </c>
      <c r="H860" s="41" t="s">
        <v>558</v>
      </c>
      <c r="I860" s="41" t="s">
        <v>188</v>
      </c>
      <c r="J860" s="42" t="s">
        <v>150</v>
      </c>
      <c r="K860" s="40" t="s">
        <v>2122</v>
      </c>
      <c r="L860" s="40" t="s">
        <v>2123</v>
      </c>
      <c r="M860" s="40" t="s">
        <v>140</v>
      </c>
      <c r="N860" s="40" t="s">
        <v>141</v>
      </c>
      <c r="O860" s="40" t="s">
        <v>2124</v>
      </c>
      <c r="P860" s="40" t="s">
        <v>143</v>
      </c>
      <c r="Q860" s="40" t="s">
        <v>151</v>
      </c>
      <c r="R860" s="40" t="s">
        <v>152</v>
      </c>
      <c r="S860" s="40" t="s">
        <v>1311</v>
      </c>
      <c r="T860" s="40" t="s">
        <v>1312</v>
      </c>
      <c r="U860" s="40" t="s">
        <v>27</v>
      </c>
      <c r="V860" s="40" t="s">
        <v>28</v>
      </c>
      <c r="W860" s="41" t="s">
        <v>29</v>
      </c>
      <c r="X860" s="41" t="s">
        <v>30</v>
      </c>
      <c r="Y860" s="41" t="s">
        <v>31</v>
      </c>
      <c r="Z860" s="41" t="s">
        <v>7461</v>
      </c>
      <c r="AA860" s="41" t="s">
        <v>32</v>
      </c>
      <c r="AB860" s="41" t="s">
        <v>32</v>
      </c>
      <c r="AC860" s="41" t="s">
        <v>32</v>
      </c>
      <c r="AD860" s="41" t="s">
        <v>189</v>
      </c>
      <c r="AE860" s="41"/>
      <c r="AF860" s="41"/>
      <c r="AG860" s="41" t="s">
        <v>190</v>
      </c>
      <c r="AH860" s="41"/>
      <c r="AI860" s="43"/>
      <c r="AJ860" s="41"/>
      <c r="AK860" s="43"/>
      <c r="AL860" s="41"/>
      <c r="AM860" s="41" t="s">
        <v>82</v>
      </c>
      <c r="AN860" s="41" t="s">
        <v>82</v>
      </c>
      <c r="AO860" s="41" t="s">
        <v>310</v>
      </c>
      <c r="AP860" s="41" t="s">
        <v>1029</v>
      </c>
      <c r="AQ860" s="41"/>
      <c r="AR860" s="41" t="s">
        <v>364</v>
      </c>
      <c r="AS860" s="41" t="s">
        <v>2125</v>
      </c>
      <c r="AT860" s="41" t="s">
        <v>1029</v>
      </c>
      <c r="AU860" s="40" t="s">
        <v>278</v>
      </c>
      <c r="AV860" s="40" t="s">
        <v>153</v>
      </c>
      <c r="AW860" s="40" t="s">
        <v>2126</v>
      </c>
      <c r="AX860" s="40" t="s">
        <v>1799</v>
      </c>
    </row>
    <row r="861" spans="1:50" x14ac:dyDescent="0.2">
      <c r="A861" s="40" t="s">
        <v>2131</v>
      </c>
      <c r="B861" s="40" t="s">
        <v>602</v>
      </c>
      <c r="C861" s="40" t="s">
        <v>4780</v>
      </c>
      <c r="D861" s="40" t="s">
        <v>187</v>
      </c>
      <c r="E861" s="48">
        <v>3986243</v>
      </c>
      <c r="F861" s="48">
        <v>21190</v>
      </c>
      <c r="G861" s="49">
        <v>3965053</v>
      </c>
      <c r="H861" s="41" t="s">
        <v>558</v>
      </c>
      <c r="I861" s="41" t="s">
        <v>188</v>
      </c>
      <c r="J861" s="42" t="s">
        <v>150</v>
      </c>
      <c r="K861" s="40" t="s">
        <v>2128</v>
      </c>
      <c r="L861" s="40" t="s">
        <v>2129</v>
      </c>
      <c r="M861" s="40" t="s">
        <v>140</v>
      </c>
      <c r="N861" s="40" t="s">
        <v>141</v>
      </c>
      <c r="O861" s="40" t="s">
        <v>2130</v>
      </c>
      <c r="P861" s="40" t="s">
        <v>143</v>
      </c>
      <c r="Q861" s="40" t="s">
        <v>157</v>
      </c>
      <c r="R861" s="40" t="s">
        <v>158</v>
      </c>
      <c r="S861" s="40" t="s">
        <v>1311</v>
      </c>
      <c r="T861" s="40" t="s">
        <v>1312</v>
      </c>
      <c r="U861" s="40" t="s">
        <v>27</v>
      </c>
      <c r="V861" s="40" t="s">
        <v>28</v>
      </c>
      <c r="W861" s="41" t="s">
        <v>29</v>
      </c>
      <c r="X861" s="41" t="s">
        <v>30</v>
      </c>
      <c r="Y861" s="41" t="s">
        <v>31</v>
      </c>
      <c r="Z861" s="41" t="s">
        <v>7461</v>
      </c>
      <c r="AA861" s="41" t="s">
        <v>32</v>
      </c>
      <c r="AB861" s="41" t="s">
        <v>32</v>
      </c>
      <c r="AC861" s="41" t="s">
        <v>32</v>
      </c>
      <c r="AD861" s="41" t="s">
        <v>189</v>
      </c>
      <c r="AE861" s="41"/>
      <c r="AF861" s="41"/>
      <c r="AG861" s="41" t="s">
        <v>190</v>
      </c>
      <c r="AH861" s="41"/>
      <c r="AI861" s="43"/>
      <c r="AJ861" s="41"/>
      <c r="AK861" s="43"/>
      <c r="AL861" s="41"/>
      <c r="AM861" s="41" t="s">
        <v>82</v>
      </c>
      <c r="AN861" s="41" t="s">
        <v>82</v>
      </c>
      <c r="AO861" s="41" t="s">
        <v>311</v>
      </c>
      <c r="AP861" s="41" t="s">
        <v>1029</v>
      </c>
      <c r="AQ861" s="41"/>
      <c r="AR861" s="41" t="s">
        <v>365</v>
      </c>
      <c r="AS861" s="41" t="s">
        <v>2131</v>
      </c>
      <c r="AT861" s="41" t="s">
        <v>1029</v>
      </c>
      <c r="AU861" s="40" t="s">
        <v>278</v>
      </c>
      <c r="AV861" s="40" t="s">
        <v>153</v>
      </c>
      <c r="AW861" s="40" t="s">
        <v>2132</v>
      </c>
      <c r="AX861" s="40" t="s">
        <v>1799</v>
      </c>
    </row>
    <row r="862" spans="1:50" x14ac:dyDescent="0.2">
      <c r="A862" s="40" t="s">
        <v>2137</v>
      </c>
      <c r="B862" s="40" t="s">
        <v>602</v>
      </c>
      <c r="C862" s="40" t="s">
        <v>4845</v>
      </c>
      <c r="D862" s="40" t="s">
        <v>187</v>
      </c>
      <c r="E862" s="48">
        <v>3986243</v>
      </c>
      <c r="F862" s="48">
        <v>21190</v>
      </c>
      <c r="G862" s="49">
        <v>3965053</v>
      </c>
      <c r="H862" s="41" t="s">
        <v>558</v>
      </c>
      <c r="I862" s="41" t="s">
        <v>188</v>
      </c>
      <c r="J862" s="42" t="s">
        <v>150</v>
      </c>
      <c r="K862" s="40" t="s">
        <v>2134</v>
      </c>
      <c r="L862" s="40" t="s">
        <v>2135</v>
      </c>
      <c r="M862" s="40" t="s">
        <v>140</v>
      </c>
      <c r="N862" s="40" t="s">
        <v>141</v>
      </c>
      <c r="O862" s="40" t="s">
        <v>2136</v>
      </c>
      <c r="P862" s="40" t="s">
        <v>143</v>
      </c>
      <c r="Q862" s="40" t="s">
        <v>148</v>
      </c>
      <c r="R862" s="40" t="s">
        <v>149</v>
      </c>
      <c r="S862" s="40" t="s">
        <v>1311</v>
      </c>
      <c r="T862" s="40" t="s">
        <v>1312</v>
      </c>
      <c r="U862" s="40" t="s">
        <v>27</v>
      </c>
      <c r="V862" s="40" t="s">
        <v>28</v>
      </c>
      <c r="W862" s="41" t="s">
        <v>29</v>
      </c>
      <c r="X862" s="41" t="s">
        <v>30</v>
      </c>
      <c r="Y862" s="41" t="s">
        <v>31</v>
      </c>
      <c r="Z862" s="41" t="s">
        <v>7461</v>
      </c>
      <c r="AA862" s="41" t="s">
        <v>32</v>
      </c>
      <c r="AB862" s="41" t="s">
        <v>32</v>
      </c>
      <c r="AC862" s="41" t="s">
        <v>32</v>
      </c>
      <c r="AD862" s="41" t="s">
        <v>189</v>
      </c>
      <c r="AE862" s="41"/>
      <c r="AF862" s="41"/>
      <c r="AG862" s="41" t="s">
        <v>190</v>
      </c>
      <c r="AH862" s="41"/>
      <c r="AI862" s="43"/>
      <c r="AJ862" s="41"/>
      <c r="AK862" s="43"/>
      <c r="AL862" s="41"/>
      <c r="AM862" s="41" t="s">
        <v>82</v>
      </c>
      <c r="AN862" s="41" t="s">
        <v>82</v>
      </c>
      <c r="AO862" s="41" t="s">
        <v>312</v>
      </c>
      <c r="AP862" s="41" t="s">
        <v>1029</v>
      </c>
      <c r="AQ862" s="41"/>
      <c r="AR862" s="41" t="s">
        <v>366</v>
      </c>
      <c r="AS862" s="41" t="s">
        <v>2137</v>
      </c>
      <c r="AT862" s="41" t="s">
        <v>1029</v>
      </c>
      <c r="AU862" s="40" t="s">
        <v>278</v>
      </c>
      <c r="AV862" s="40" t="s">
        <v>153</v>
      </c>
      <c r="AW862" s="40" t="s">
        <v>2138</v>
      </c>
      <c r="AX862" s="40" t="s">
        <v>1799</v>
      </c>
    </row>
    <row r="863" spans="1:50" x14ac:dyDescent="0.2">
      <c r="A863" s="40" t="s">
        <v>2143</v>
      </c>
      <c r="B863" s="40" t="s">
        <v>602</v>
      </c>
      <c r="C863" s="40" t="s">
        <v>4768</v>
      </c>
      <c r="D863" s="40" t="s">
        <v>187</v>
      </c>
      <c r="E863" s="48">
        <v>3986243</v>
      </c>
      <c r="F863" s="48">
        <v>21190</v>
      </c>
      <c r="G863" s="49">
        <v>3965053</v>
      </c>
      <c r="H863" s="41" t="s">
        <v>558</v>
      </c>
      <c r="I863" s="41" t="s">
        <v>188</v>
      </c>
      <c r="J863" s="42" t="s">
        <v>150</v>
      </c>
      <c r="K863" s="40" t="s">
        <v>2140</v>
      </c>
      <c r="L863" s="40" t="s">
        <v>2141</v>
      </c>
      <c r="M863" s="40" t="s">
        <v>140</v>
      </c>
      <c r="N863" s="40" t="s">
        <v>141</v>
      </c>
      <c r="O863" s="40" t="s">
        <v>2142</v>
      </c>
      <c r="P863" s="40" t="s">
        <v>143</v>
      </c>
      <c r="Q863" s="40" t="s">
        <v>162</v>
      </c>
      <c r="R863" s="40" t="s">
        <v>163</v>
      </c>
      <c r="S863" s="40" t="s">
        <v>1311</v>
      </c>
      <c r="T863" s="40" t="s">
        <v>1312</v>
      </c>
      <c r="U863" s="40" t="s">
        <v>27</v>
      </c>
      <c r="V863" s="40" t="s">
        <v>28</v>
      </c>
      <c r="W863" s="41" t="s">
        <v>29</v>
      </c>
      <c r="X863" s="41" t="s">
        <v>30</v>
      </c>
      <c r="Y863" s="41" t="s">
        <v>31</v>
      </c>
      <c r="Z863" s="41" t="s">
        <v>7461</v>
      </c>
      <c r="AA863" s="41" t="s">
        <v>32</v>
      </c>
      <c r="AB863" s="41" t="s">
        <v>32</v>
      </c>
      <c r="AC863" s="41" t="s">
        <v>32</v>
      </c>
      <c r="AD863" s="41" t="s">
        <v>189</v>
      </c>
      <c r="AE863" s="41"/>
      <c r="AF863" s="41"/>
      <c r="AG863" s="41" t="s">
        <v>190</v>
      </c>
      <c r="AH863" s="41"/>
      <c r="AI863" s="43"/>
      <c r="AJ863" s="41"/>
      <c r="AK863" s="43"/>
      <c r="AL863" s="41"/>
      <c r="AM863" s="41" t="s">
        <v>82</v>
      </c>
      <c r="AN863" s="41" t="s">
        <v>82</v>
      </c>
      <c r="AO863" s="41" t="s">
        <v>313</v>
      </c>
      <c r="AP863" s="41" t="s">
        <v>1029</v>
      </c>
      <c r="AQ863" s="41"/>
      <c r="AR863" s="41" t="s">
        <v>367</v>
      </c>
      <c r="AS863" s="41" t="s">
        <v>2143</v>
      </c>
      <c r="AT863" s="41" t="s">
        <v>1029</v>
      </c>
      <c r="AU863" s="40" t="s">
        <v>278</v>
      </c>
      <c r="AV863" s="40" t="s">
        <v>153</v>
      </c>
      <c r="AW863" s="40" t="s">
        <v>2144</v>
      </c>
      <c r="AX863" s="40" t="s">
        <v>1799</v>
      </c>
    </row>
    <row r="864" spans="1:50" x14ac:dyDescent="0.2">
      <c r="A864" s="40" t="s">
        <v>2149</v>
      </c>
      <c r="B864" s="40" t="s">
        <v>602</v>
      </c>
      <c r="C864" s="40" t="s">
        <v>4845</v>
      </c>
      <c r="D864" s="40" t="s">
        <v>187</v>
      </c>
      <c r="E864" s="48">
        <v>3986243</v>
      </c>
      <c r="F864" s="48">
        <v>21190</v>
      </c>
      <c r="G864" s="49">
        <v>3965053</v>
      </c>
      <c r="H864" s="41" t="s">
        <v>558</v>
      </c>
      <c r="I864" s="41" t="s">
        <v>188</v>
      </c>
      <c r="J864" s="42" t="s">
        <v>150</v>
      </c>
      <c r="K864" s="40" t="s">
        <v>2146</v>
      </c>
      <c r="L864" s="40" t="s">
        <v>2147</v>
      </c>
      <c r="M864" s="40" t="s">
        <v>140</v>
      </c>
      <c r="N864" s="40" t="s">
        <v>141</v>
      </c>
      <c r="O864" s="40" t="s">
        <v>2148</v>
      </c>
      <c r="P864" s="40" t="s">
        <v>143</v>
      </c>
      <c r="Q864" s="40" t="s">
        <v>148</v>
      </c>
      <c r="R864" s="40" t="s">
        <v>149</v>
      </c>
      <c r="S864" s="40" t="s">
        <v>1311</v>
      </c>
      <c r="T864" s="40" t="s">
        <v>1312</v>
      </c>
      <c r="U864" s="40" t="s">
        <v>27</v>
      </c>
      <c r="V864" s="40" t="s">
        <v>28</v>
      </c>
      <c r="W864" s="41" t="s">
        <v>29</v>
      </c>
      <c r="X864" s="41" t="s">
        <v>30</v>
      </c>
      <c r="Y864" s="41" t="s">
        <v>31</v>
      </c>
      <c r="Z864" s="41" t="s">
        <v>7461</v>
      </c>
      <c r="AA864" s="41" t="s">
        <v>32</v>
      </c>
      <c r="AB864" s="41" t="s">
        <v>32</v>
      </c>
      <c r="AC864" s="41" t="s">
        <v>32</v>
      </c>
      <c r="AD864" s="41" t="s">
        <v>189</v>
      </c>
      <c r="AE864" s="41"/>
      <c r="AF864" s="41"/>
      <c r="AG864" s="41" t="s">
        <v>190</v>
      </c>
      <c r="AH864" s="41"/>
      <c r="AI864" s="43"/>
      <c r="AJ864" s="41"/>
      <c r="AK864" s="43"/>
      <c r="AL864" s="41"/>
      <c r="AM864" s="41" t="s">
        <v>82</v>
      </c>
      <c r="AN864" s="41" t="s">
        <v>82</v>
      </c>
      <c r="AO864" s="41" t="s">
        <v>314</v>
      </c>
      <c r="AP864" s="41" t="s">
        <v>1029</v>
      </c>
      <c r="AQ864" s="41"/>
      <c r="AR864" s="41" t="s">
        <v>368</v>
      </c>
      <c r="AS864" s="41" t="s">
        <v>2149</v>
      </c>
      <c r="AT864" s="41" t="s">
        <v>1029</v>
      </c>
      <c r="AU864" s="40" t="s">
        <v>278</v>
      </c>
      <c r="AV864" s="40" t="s">
        <v>153</v>
      </c>
      <c r="AW864" s="40" t="s">
        <v>2150</v>
      </c>
      <c r="AX864" s="40" t="s">
        <v>1799</v>
      </c>
    </row>
    <row r="865" spans="1:50" x14ac:dyDescent="0.2">
      <c r="A865" s="40" t="s">
        <v>2155</v>
      </c>
      <c r="B865" s="40" t="s">
        <v>602</v>
      </c>
      <c r="C865" s="40" t="s">
        <v>4846</v>
      </c>
      <c r="D865" s="40" t="s">
        <v>187</v>
      </c>
      <c r="E865" s="48">
        <v>3986243</v>
      </c>
      <c r="F865" s="48">
        <v>21190</v>
      </c>
      <c r="G865" s="49">
        <v>3965053</v>
      </c>
      <c r="H865" s="41" t="s">
        <v>558</v>
      </c>
      <c r="I865" s="41" t="s">
        <v>188</v>
      </c>
      <c r="J865" s="42" t="s">
        <v>150</v>
      </c>
      <c r="K865" s="40" t="s">
        <v>2152</v>
      </c>
      <c r="L865" s="40" t="s">
        <v>2153</v>
      </c>
      <c r="M865" s="40" t="s">
        <v>140</v>
      </c>
      <c r="N865" s="40" t="s">
        <v>141</v>
      </c>
      <c r="O865" s="40" t="s">
        <v>2154</v>
      </c>
      <c r="P865" s="40" t="s">
        <v>143</v>
      </c>
      <c r="Q865" s="40" t="s">
        <v>151</v>
      </c>
      <c r="R865" s="40" t="s">
        <v>152</v>
      </c>
      <c r="S865" s="40" t="s">
        <v>1311</v>
      </c>
      <c r="T865" s="40" t="s">
        <v>1312</v>
      </c>
      <c r="U865" s="40" t="s">
        <v>27</v>
      </c>
      <c r="V865" s="40" t="s">
        <v>28</v>
      </c>
      <c r="W865" s="41" t="s">
        <v>29</v>
      </c>
      <c r="X865" s="41" t="s">
        <v>30</v>
      </c>
      <c r="Y865" s="41" t="s">
        <v>31</v>
      </c>
      <c r="Z865" s="41" t="s">
        <v>7461</v>
      </c>
      <c r="AA865" s="41" t="s">
        <v>32</v>
      </c>
      <c r="AB865" s="41" t="s">
        <v>32</v>
      </c>
      <c r="AC865" s="41" t="s">
        <v>32</v>
      </c>
      <c r="AD865" s="41" t="s">
        <v>189</v>
      </c>
      <c r="AE865" s="41"/>
      <c r="AF865" s="41"/>
      <c r="AG865" s="41" t="s">
        <v>190</v>
      </c>
      <c r="AH865" s="41"/>
      <c r="AI865" s="43"/>
      <c r="AJ865" s="41"/>
      <c r="AK865" s="43"/>
      <c r="AL865" s="41"/>
      <c r="AM865" s="41" t="s">
        <v>82</v>
      </c>
      <c r="AN865" s="41" t="s">
        <v>82</v>
      </c>
      <c r="AO865" s="41" t="s">
        <v>316</v>
      </c>
      <c r="AP865" s="41" t="s">
        <v>1029</v>
      </c>
      <c r="AQ865" s="41"/>
      <c r="AR865" s="41" t="s">
        <v>369</v>
      </c>
      <c r="AS865" s="41" t="s">
        <v>2155</v>
      </c>
      <c r="AT865" s="41" t="s">
        <v>1029</v>
      </c>
      <c r="AU865" s="40" t="s">
        <v>315</v>
      </c>
      <c r="AV865" s="40" t="s">
        <v>153</v>
      </c>
      <c r="AW865" s="40" t="s">
        <v>2156</v>
      </c>
      <c r="AX865" s="40" t="s">
        <v>1799</v>
      </c>
    </row>
    <row r="866" spans="1:50" x14ac:dyDescent="0.2">
      <c r="A866" s="40" t="s">
        <v>2161</v>
      </c>
      <c r="B866" s="40" t="s">
        <v>602</v>
      </c>
      <c r="C866" s="40" t="s">
        <v>4847</v>
      </c>
      <c r="D866" s="40" t="s">
        <v>187</v>
      </c>
      <c r="E866" s="48">
        <v>3081756</v>
      </c>
      <c r="F866" s="48">
        <v>16056</v>
      </c>
      <c r="G866" s="49">
        <v>3065700</v>
      </c>
      <c r="H866" s="41" t="s">
        <v>558</v>
      </c>
      <c r="I866" s="41" t="s">
        <v>188</v>
      </c>
      <c r="J866" s="42" t="s">
        <v>150</v>
      </c>
      <c r="K866" s="40" t="s">
        <v>2158</v>
      </c>
      <c r="L866" s="40" t="s">
        <v>2159</v>
      </c>
      <c r="M866" s="40" t="s">
        <v>140</v>
      </c>
      <c r="N866" s="40" t="s">
        <v>141</v>
      </c>
      <c r="O866" s="40" t="s">
        <v>2160</v>
      </c>
      <c r="P866" s="40" t="s">
        <v>143</v>
      </c>
      <c r="Q866" s="40" t="s">
        <v>148</v>
      </c>
      <c r="R866" s="40" t="s">
        <v>149</v>
      </c>
      <c r="S866" s="40" t="s">
        <v>1311</v>
      </c>
      <c r="T866" s="40" t="s">
        <v>1312</v>
      </c>
      <c r="U866" s="40" t="s">
        <v>27</v>
      </c>
      <c r="V866" s="40" t="s">
        <v>28</v>
      </c>
      <c r="W866" s="41" t="s">
        <v>29</v>
      </c>
      <c r="X866" s="41" t="s">
        <v>30</v>
      </c>
      <c r="Y866" s="41" t="s">
        <v>31</v>
      </c>
      <c r="Z866" s="41" t="s">
        <v>7463</v>
      </c>
      <c r="AA866" s="41" t="s">
        <v>32</v>
      </c>
      <c r="AB866" s="41" t="s">
        <v>32</v>
      </c>
      <c r="AC866" s="41" t="s">
        <v>32</v>
      </c>
      <c r="AD866" s="41" t="s">
        <v>189</v>
      </c>
      <c r="AE866" s="41"/>
      <c r="AF866" s="41"/>
      <c r="AG866" s="41" t="s">
        <v>190</v>
      </c>
      <c r="AH866" s="41"/>
      <c r="AI866" s="43"/>
      <c r="AJ866" s="41"/>
      <c r="AK866" s="43"/>
      <c r="AL866" s="41"/>
      <c r="AM866" s="41" t="s">
        <v>82</v>
      </c>
      <c r="AN866" s="41" t="s">
        <v>82</v>
      </c>
      <c r="AO866" s="41" t="s">
        <v>317</v>
      </c>
      <c r="AP866" s="41" t="s">
        <v>1029</v>
      </c>
      <c r="AQ866" s="41"/>
      <c r="AR866" s="41" t="s">
        <v>370</v>
      </c>
      <c r="AS866" s="41" t="s">
        <v>2161</v>
      </c>
      <c r="AT866" s="41" t="s">
        <v>1029</v>
      </c>
      <c r="AU866" s="40" t="s">
        <v>315</v>
      </c>
      <c r="AV866" s="40" t="s">
        <v>153</v>
      </c>
      <c r="AW866" s="40" t="s">
        <v>2162</v>
      </c>
      <c r="AX866" s="40" t="s">
        <v>1799</v>
      </c>
    </row>
    <row r="867" spans="1:50" x14ac:dyDescent="0.2">
      <c r="A867" s="40" t="s">
        <v>2167</v>
      </c>
      <c r="B867" s="40" t="s">
        <v>602</v>
      </c>
      <c r="C867" s="40" t="s">
        <v>4786</v>
      </c>
      <c r="D867" s="40" t="s">
        <v>187</v>
      </c>
      <c r="E867" s="48">
        <v>3986243</v>
      </c>
      <c r="F867" s="48">
        <v>21190</v>
      </c>
      <c r="G867" s="49">
        <v>3965053</v>
      </c>
      <c r="H867" s="41" t="s">
        <v>558</v>
      </c>
      <c r="I867" s="41" t="s">
        <v>188</v>
      </c>
      <c r="J867" s="42" t="s">
        <v>150</v>
      </c>
      <c r="K867" s="40" t="s">
        <v>2164</v>
      </c>
      <c r="L867" s="40" t="s">
        <v>2165</v>
      </c>
      <c r="M867" s="40" t="s">
        <v>140</v>
      </c>
      <c r="N867" s="40" t="s">
        <v>141</v>
      </c>
      <c r="O867" s="40" t="s">
        <v>2166</v>
      </c>
      <c r="P867" s="40" t="s">
        <v>143</v>
      </c>
      <c r="Q867" s="40" t="s">
        <v>151</v>
      </c>
      <c r="R867" s="40" t="s">
        <v>152</v>
      </c>
      <c r="S867" s="40" t="s">
        <v>1311</v>
      </c>
      <c r="T867" s="40" t="s">
        <v>1312</v>
      </c>
      <c r="U867" s="40" t="s">
        <v>27</v>
      </c>
      <c r="V867" s="40" t="s">
        <v>28</v>
      </c>
      <c r="W867" s="41" t="s">
        <v>29</v>
      </c>
      <c r="X867" s="41" t="s">
        <v>30</v>
      </c>
      <c r="Y867" s="41" t="s">
        <v>31</v>
      </c>
      <c r="Z867" s="41" t="s">
        <v>7461</v>
      </c>
      <c r="AA867" s="41" t="s">
        <v>32</v>
      </c>
      <c r="AB867" s="41" t="s">
        <v>32</v>
      </c>
      <c r="AC867" s="41" t="s">
        <v>32</v>
      </c>
      <c r="AD867" s="41" t="s">
        <v>189</v>
      </c>
      <c r="AE867" s="41"/>
      <c r="AF867" s="41"/>
      <c r="AG867" s="41" t="s">
        <v>190</v>
      </c>
      <c r="AH867" s="41"/>
      <c r="AI867" s="43"/>
      <c r="AJ867" s="41"/>
      <c r="AK867" s="43"/>
      <c r="AL867" s="41"/>
      <c r="AM867" s="41" t="s">
        <v>82</v>
      </c>
      <c r="AN867" s="41" t="s">
        <v>82</v>
      </c>
      <c r="AO867" s="41" t="s">
        <v>318</v>
      </c>
      <c r="AP867" s="41" t="s">
        <v>1029</v>
      </c>
      <c r="AQ867" s="41"/>
      <c r="AR867" s="41" t="s">
        <v>371</v>
      </c>
      <c r="AS867" s="41" t="s">
        <v>2167</v>
      </c>
      <c r="AT867" s="41" t="s">
        <v>1029</v>
      </c>
      <c r="AU867" s="40" t="s">
        <v>315</v>
      </c>
      <c r="AV867" s="40" t="s">
        <v>153</v>
      </c>
      <c r="AW867" s="40" t="s">
        <v>2168</v>
      </c>
      <c r="AX867" s="40" t="s">
        <v>1799</v>
      </c>
    </row>
    <row r="868" spans="1:50" x14ac:dyDescent="0.2">
      <c r="A868" s="40" t="s">
        <v>2173</v>
      </c>
      <c r="B868" s="40" t="s">
        <v>602</v>
      </c>
      <c r="C868" s="40" t="s">
        <v>4848</v>
      </c>
      <c r="D868" s="40" t="s">
        <v>187</v>
      </c>
      <c r="E868" s="48">
        <v>3986243</v>
      </c>
      <c r="F868" s="48">
        <v>21190</v>
      </c>
      <c r="G868" s="49">
        <v>3965053</v>
      </c>
      <c r="H868" s="41" t="s">
        <v>558</v>
      </c>
      <c r="I868" s="41" t="s">
        <v>188</v>
      </c>
      <c r="J868" s="42" t="s">
        <v>150</v>
      </c>
      <c r="K868" s="40" t="s">
        <v>2170</v>
      </c>
      <c r="L868" s="40" t="s">
        <v>2171</v>
      </c>
      <c r="M868" s="40" t="s">
        <v>140</v>
      </c>
      <c r="N868" s="40" t="s">
        <v>141</v>
      </c>
      <c r="O868" s="40" t="s">
        <v>2172</v>
      </c>
      <c r="P868" s="40" t="s">
        <v>143</v>
      </c>
      <c r="Q868" s="40" t="s">
        <v>157</v>
      </c>
      <c r="R868" s="40" t="s">
        <v>158</v>
      </c>
      <c r="S868" s="40" t="s">
        <v>1311</v>
      </c>
      <c r="T868" s="40" t="s">
        <v>1312</v>
      </c>
      <c r="U868" s="40" t="s">
        <v>27</v>
      </c>
      <c r="V868" s="40" t="s">
        <v>28</v>
      </c>
      <c r="W868" s="41" t="s">
        <v>29</v>
      </c>
      <c r="X868" s="41" t="s">
        <v>30</v>
      </c>
      <c r="Y868" s="41" t="s">
        <v>31</v>
      </c>
      <c r="Z868" s="41" t="s">
        <v>7461</v>
      </c>
      <c r="AA868" s="41" t="s">
        <v>32</v>
      </c>
      <c r="AB868" s="41" t="s">
        <v>32</v>
      </c>
      <c r="AC868" s="41" t="s">
        <v>32</v>
      </c>
      <c r="AD868" s="41" t="s">
        <v>189</v>
      </c>
      <c r="AE868" s="41"/>
      <c r="AF868" s="41"/>
      <c r="AG868" s="41" t="s">
        <v>190</v>
      </c>
      <c r="AH868" s="41"/>
      <c r="AI868" s="43"/>
      <c r="AJ868" s="41"/>
      <c r="AK868" s="43"/>
      <c r="AL868" s="41"/>
      <c r="AM868" s="41" t="s">
        <v>82</v>
      </c>
      <c r="AN868" s="41" t="s">
        <v>82</v>
      </c>
      <c r="AO868" s="41" t="s">
        <v>319</v>
      </c>
      <c r="AP868" s="41" t="s">
        <v>1029</v>
      </c>
      <c r="AQ868" s="41"/>
      <c r="AR868" s="41" t="s">
        <v>372</v>
      </c>
      <c r="AS868" s="41" t="s">
        <v>2173</v>
      </c>
      <c r="AT868" s="41" t="s">
        <v>1029</v>
      </c>
      <c r="AU868" s="40" t="s">
        <v>315</v>
      </c>
      <c r="AV868" s="40" t="s">
        <v>153</v>
      </c>
      <c r="AW868" s="40" t="s">
        <v>2174</v>
      </c>
      <c r="AX868" s="40" t="s">
        <v>1799</v>
      </c>
    </row>
    <row r="869" spans="1:50" x14ac:dyDescent="0.2">
      <c r="A869" s="40" t="s">
        <v>2179</v>
      </c>
      <c r="B869" s="40" t="s">
        <v>602</v>
      </c>
      <c r="C869" s="40" t="s">
        <v>4849</v>
      </c>
      <c r="D869" s="40" t="s">
        <v>187</v>
      </c>
      <c r="E869" s="48">
        <v>3986243</v>
      </c>
      <c r="F869" s="48">
        <v>21190</v>
      </c>
      <c r="G869" s="49">
        <v>3965053</v>
      </c>
      <c r="H869" s="41" t="s">
        <v>558</v>
      </c>
      <c r="I869" s="41" t="s">
        <v>188</v>
      </c>
      <c r="J869" s="42" t="s">
        <v>150</v>
      </c>
      <c r="K869" s="40" t="s">
        <v>2176</v>
      </c>
      <c r="L869" s="40" t="s">
        <v>2177</v>
      </c>
      <c r="M869" s="40" t="s">
        <v>140</v>
      </c>
      <c r="N869" s="40" t="s">
        <v>141</v>
      </c>
      <c r="O869" s="40" t="s">
        <v>2178</v>
      </c>
      <c r="P869" s="40" t="s">
        <v>143</v>
      </c>
      <c r="Q869" s="40" t="s">
        <v>900</v>
      </c>
      <c r="R869" s="40" t="s">
        <v>320</v>
      </c>
      <c r="S869" s="40" t="s">
        <v>1311</v>
      </c>
      <c r="T869" s="40" t="s">
        <v>1312</v>
      </c>
      <c r="U869" s="40" t="s">
        <v>27</v>
      </c>
      <c r="V869" s="40" t="s">
        <v>28</v>
      </c>
      <c r="W869" s="41" t="s">
        <v>29</v>
      </c>
      <c r="X869" s="41" t="s">
        <v>30</v>
      </c>
      <c r="Y869" s="41" t="s">
        <v>31</v>
      </c>
      <c r="Z869" s="41" t="s">
        <v>7461</v>
      </c>
      <c r="AA869" s="41" t="s">
        <v>32</v>
      </c>
      <c r="AB869" s="41" t="s">
        <v>32</v>
      </c>
      <c r="AC869" s="41" t="s">
        <v>32</v>
      </c>
      <c r="AD869" s="41" t="s">
        <v>189</v>
      </c>
      <c r="AE869" s="41"/>
      <c r="AF869" s="41"/>
      <c r="AG869" s="41" t="s">
        <v>190</v>
      </c>
      <c r="AH869" s="41"/>
      <c r="AI869" s="43"/>
      <c r="AJ869" s="41"/>
      <c r="AK869" s="43"/>
      <c r="AL869" s="41"/>
      <c r="AM869" s="41" t="s">
        <v>82</v>
      </c>
      <c r="AN869" s="41" t="s">
        <v>82</v>
      </c>
      <c r="AO869" s="41" t="s">
        <v>321</v>
      </c>
      <c r="AP869" s="41" t="s">
        <v>1029</v>
      </c>
      <c r="AQ869" s="41"/>
      <c r="AR869" s="41" t="s">
        <v>373</v>
      </c>
      <c r="AS869" s="41" t="s">
        <v>2179</v>
      </c>
      <c r="AT869" s="41" t="s">
        <v>1029</v>
      </c>
      <c r="AU869" s="40" t="s">
        <v>315</v>
      </c>
      <c r="AV869" s="40" t="s">
        <v>153</v>
      </c>
      <c r="AW869" s="40" t="s">
        <v>2180</v>
      </c>
      <c r="AX869" s="40" t="s">
        <v>1799</v>
      </c>
    </row>
    <row r="870" spans="1:50" x14ac:dyDescent="0.2">
      <c r="A870" s="40" t="s">
        <v>2185</v>
      </c>
      <c r="B870" s="40" t="s">
        <v>602</v>
      </c>
      <c r="C870" s="40" t="s">
        <v>4850</v>
      </c>
      <c r="D870" s="40" t="s">
        <v>187</v>
      </c>
      <c r="E870" s="48">
        <v>3986243</v>
      </c>
      <c r="F870" s="48">
        <v>21190</v>
      </c>
      <c r="G870" s="49">
        <v>3965053</v>
      </c>
      <c r="H870" s="41" t="s">
        <v>558</v>
      </c>
      <c r="I870" s="41" t="s">
        <v>188</v>
      </c>
      <c r="J870" s="42" t="s">
        <v>150</v>
      </c>
      <c r="K870" s="40" t="s">
        <v>2182</v>
      </c>
      <c r="L870" s="40" t="s">
        <v>2183</v>
      </c>
      <c r="M870" s="40" t="s">
        <v>140</v>
      </c>
      <c r="N870" s="40" t="s">
        <v>141</v>
      </c>
      <c r="O870" s="40" t="s">
        <v>2184</v>
      </c>
      <c r="P870" s="40" t="s">
        <v>143</v>
      </c>
      <c r="Q870" s="40" t="s">
        <v>148</v>
      </c>
      <c r="R870" s="40" t="s">
        <v>149</v>
      </c>
      <c r="S870" s="40" t="s">
        <v>1311</v>
      </c>
      <c r="T870" s="40" t="s">
        <v>1312</v>
      </c>
      <c r="U870" s="40" t="s">
        <v>27</v>
      </c>
      <c r="V870" s="40" t="s">
        <v>28</v>
      </c>
      <c r="W870" s="41" t="s">
        <v>29</v>
      </c>
      <c r="X870" s="41" t="s">
        <v>30</v>
      </c>
      <c r="Y870" s="41" t="s">
        <v>31</v>
      </c>
      <c r="Z870" s="41" t="s">
        <v>7461</v>
      </c>
      <c r="AA870" s="41" t="s">
        <v>32</v>
      </c>
      <c r="AB870" s="41" t="s">
        <v>32</v>
      </c>
      <c r="AC870" s="41" t="s">
        <v>32</v>
      </c>
      <c r="AD870" s="41" t="s">
        <v>189</v>
      </c>
      <c r="AE870" s="41"/>
      <c r="AF870" s="41"/>
      <c r="AG870" s="41" t="s">
        <v>190</v>
      </c>
      <c r="AH870" s="41"/>
      <c r="AI870" s="43"/>
      <c r="AJ870" s="41"/>
      <c r="AK870" s="43"/>
      <c r="AL870" s="41"/>
      <c r="AM870" s="41" t="s">
        <v>82</v>
      </c>
      <c r="AN870" s="41" t="s">
        <v>82</v>
      </c>
      <c r="AO870" s="41" t="s">
        <v>322</v>
      </c>
      <c r="AP870" s="41" t="s">
        <v>1029</v>
      </c>
      <c r="AQ870" s="41"/>
      <c r="AR870" s="41" t="s">
        <v>374</v>
      </c>
      <c r="AS870" s="41" t="s">
        <v>2185</v>
      </c>
      <c r="AT870" s="41" t="s">
        <v>1029</v>
      </c>
      <c r="AU870" s="40" t="s">
        <v>315</v>
      </c>
      <c r="AV870" s="40" t="s">
        <v>153</v>
      </c>
      <c r="AW870" s="40" t="s">
        <v>2186</v>
      </c>
      <c r="AX870" s="40" t="s">
        <v>1799</v>
      </c>
    </row>
    <row r="871" spans="1:50" x14ac:dyDescent="0.2">
      <c r="A871" s="40" t="s">
        <v>2191</v>
      </c>
      <c r="B871" s="40" t="s">
        <v>602</v>
      </c>
      <c r="C871" s="40" t="s">
        <v>4851</v>
      </c>
      <c r="D871" s="40" t="s">
        <v>187</v>
      </c>
      <c r="E871" s="48">
        <v>3986243</v>
      </c>
      <c r="F871" s="48">
        <v>23190</v>
      </c>
      <c r="G871" s="49">
        <v>3963053</v>
      </c>
      <c r="H871" s="41" t="s">
        <v>558</v>
      </c>
      <c r="I871" s="41" t="s">
        <v>188</v>
      </c>
      <c r="J871" s="42" t="s">
        <v>150</v>
      </c>
      <c r="K871" s="40" t="s">
        <v>2188</v>
      </c>
      <c r="L871" s="40" t="s">
        <v>2189</v>
      </c>
      <c r="M871" s="40" t="s">
        <v>140</v>
      </c>
      <c r="N871" s="40" t="s">
        <v>141</v>
      </c>
      <c r="O871" s="40" t="s">
        <v>2190</v>
      </c>
      <c r="P871" s="40" t="s">
        <v>143</v>
      </c>
      <c r="Q871" s="40" t="s">
        <v>148</v>
      </c>
      <c r="R871" s="40" t="s">
        <v>149</v>
      </c>
      <c r="S871" s="40" t="s">
        <v>1311</v>
      </c>
      <c r="T871" s="40" t="s">
        <v>1312</v>
      </c>
      <c r="U871" s="40" t="s">
        <v>27</v>
      </c>
      <c r="V871" s="40" t="s">
        <v>28</v>
      </c>
      <c r="W871" s="41" t="s">
        <v>29</v>
      </c>
      <c r="X871" s="41" t="s">
        <v>30</v>
      </c>
      <c r="Y871" s="41" t="s">
        <v>31</v>
      </c>
      <c r="Z871" s="41" t="s">
        <v>7461</v>
      </c>
      <c r="AA871" s="41" t="s">
        <v>32</v>
      </c>
      <c r="AB871" s="41" t="s">
        <v>32</v>
      </c>
      <c r="AC871" s="41" t="s">
        <v>32</v>
      </c>
      <c r="AD871" s="41" t="s">
        <v>189</v>
      </c>
      <c r="AE871" s="41"/>
      <c r="AF871" s="41"/>
      <c r="AG871" s="41" t="s">
        <v>190</v>
      </c>
      <c r="AH871" s="41"/>
      <c r="AI871" s="43"/>
      <c r="AJ871" s="41"/>
      <c r="AK871" s="43"/>
      <c r="AL871" s="41"/>
      <c r="AM871" s="41" t="s">
        <v>82</v>
      </c>
      <c r="AN871" s="41" t="s">
        <v>82</v>
      </c>
      <c r="AO871" s="41" t="s">
        <v>323</v>
      </c>
      <c r="AP871" s="41" t="s">
        <v>1029</v>
      </c>
      <c r="AQ871" s="41"/>
      <c r="AR871" s="41" t="s">
        <v>375</v>
      </c>
      <c r="AS871" s="41" t="s">
        <v>2191</v>
      </c>
      <c r="AT871" s="41" t="s">
        <v>1029</v>
      </c>
      <c r="AU871" s="40" t="s">
        <v>315</v>
      </c>
      <c r="AV871" s="40" t="s">
        <v>153</v>
      </c>
      <c r="AW871" s="40" t="s">
        <v>2192</v>
      </c>
      <c r="AX871" s="40" t="s">
        <v>1799</v>
      </c>
    </row>
    <row r="872" spans="1:50" x14ac:dyDescent="0.2">
      <c r="A872" s="40" t="s">
        <v>2197</v>
      </c>
      <c r="B872" s="40" t="s">
        <v>602</v>
      </c>
      <c r="C872" s="40" t="s">
        <v>4852</v>
      </c>
      <c r="D872" s="40" t="s">
        <v>187</v>
      </c>
      <c r="E872" s="48">
        <v>3986243</v>
      </c>
      <c r="F872" s="48">
        <v>21190</v>
      </c>
      <c r="G872" s="49">
        <v>3965053</v>
      </c>
      <c r="H872" s="41" t="s">
        <v>558</v>
      </c>
      <c r="I872" s="41" t="s">
        <v>188</v>
      </c>
      <c r="J872" s="42" t="s">
        <v>150</v>
      </c>
      <c r="K872" s="40" t="s">
        <v>2194</v>
      </c>
      <c r="L872" s="40" t="s">
        <v>2195</v>
      </c>
      <c r="M872" s="40" t="s">
        <v>140</v>
      </c>
      <c r="N872" s="40" t="s">
        <v>141</v>
      </c>
      <c r="O872" s="40" t="s">
        <v>2196</v>
      </c>
      <c r="P872" s="40" t="s">
        <v>143</v>
      </c>
      <c r="Q872" s="40" t="s">
        <v>157</v>
      </c>
      <c r="R872" s="40" t="s">
        <v>158</v>
      </c>
      <c r="S872" s="40" t="s">
        <v>1311</v>
      </c>
      <c r="T872" s="40" t="s">
        <v>1312</v>
      </c>
      <c r="U872" s="40" t="s">
        <v>27</v>
      </c>
      <c r="V872" s="40" t="s">
        <v>28</v>
      </c>
      <c r="W872" s="41" t="s">
        <v>29</v>
      </c>
      <c r="X872" s="41" t="s">
        <v>30</v>
      </c>
      <c r="Y872" s="41" t="s">
        <v>31</v>
      </c>
      <c r="Z872" s="41" t="s">
        <v>7461</v>
      </c>
      <c r="AA872" s="41" t="s">
        <v>32</v>
      </c>
      <c r="AB872" s="41" t="s">
        <v>32</v>
      </c>
      <c r="AC872" s="41" t="s">
        <v>32</v>
      </c>
      <c r="AD872" s="41" t="s">
        <v>189</v>
      </c>
      <c r="AE872" s="41"/>
      <c r="AF872" s="41"/>
      <c r="AG872" s="41" t="s">
        <v>190</v>
      </c>
      <c r="AH872" s="41"/>
      <c r="AI872" s="43"/>
      <c r="AJ872" s="41"/>
      <c r="AK872" s="43"/>
      <c r="AL872" s="41"/>
      <c r="AM872" s="41" t="s">
        <v>82</v>
      </c>
      <c r="AN872" s="41" t="s">
        <v>82</v>
      </c>
      <c r="AO872" s="41" t="s">
        <v>324</v>
      </c>
      <c r="AP872" s="41" t="s">
        <v>1029</v>
      </c>
      <c r="AQ872" s="41"/>
      <c r="AR872" s="41" t="s">
        <v>376</v>
      </c>
      <c r="AS872" s="41" t="s">
        <v>2197</v>
      </c>
      <c r="AT872" s="41" t="s">
        <v>1029</v>
      </c>
      <c r="AU872" s="40" t="s">
        <v>315</v>
      </c>
      <c r="AV872" s="40" t="s">
        <v>153</v>
      </c>
      <c r="AW872" s="40" t="s">
        <v>2198</v>
      </c>
      <c r="AX872" s="40" t="s">
        <v>1799</v>
      </c>
    </row>
    <row r="873" spans="1:50" x14ac:dyDescent="0.2">
      <c r="A873" s="40" t="s">
        <v>2203</v>
      </c>
      <c r="B873" s="40" t="s">
        <v>602</v>
      </c>
      <c r="C873" s="40" t="s">
        <v>4853</v>
      </c>
      <c r="D873" s="40" t="s">
        <v>187</v>
      </c>
      <c r="E873" s="48">
        <v>3986243</v>
      </c>
      <c r="F873" s="48">
        <v>21190</v>
      </c>
      <c r="G873" s="49">
        <v>3965053</v>
      </c>
      <c r="H873" s="41" t="s">
        <v>558</v>
      </c>
      <c r="I873" s="41" t="s">
        <v>188</v>
      </c>
      <c r="J873" s="42" t="s">
        <v>150</v>
      </c>
      <c r="K873" s="40" t="s">
        <v>2200</v>
      </c>
      <c r="L873" s="40" t="s">
        <v>2201</v>
      </c>
      <c r="M873" s="40" t="s">
        <v>140</v>
      </c>
      <c r="N873" s="40" t="s">
        <v>141</v>
      </c>
      <c r="O873" s="40" t="s">
        <v>2202</v>
      </c>
      <c r="P873" s="40" t="s">
        <v>143</v>
      </c>
      <c r="Q873" s="40" t="s">
        <v>148</v>
      </c>
      <c r="R873" s="40" t="s">
        <v>149</v>
      </c>
      <c r="S873" s="40" t="s">
        <v>1311</v>
      </c>
      <c r="T873" s="40" t="s">
        <v>1312</v>
      </c>
      <c r="U873" s="40" t="s">
        <v>27</v>
      </c>
      <c r="V873" s="40" t="s">
        <v>28</v>
      </c>
      <c r="W873" s="41" t="s">
        <v>29</v>
      </c>
      <c r="X873" s="41" t="s">
        <v>30</v>
      </c>
      <c r="Y873" s="41" t="s">
        <v>31</v>
      </c>
      <c r="Z873" s="41" t="s">
        <v>7461</v>
      </c>
      <c r="AA873" s="41" t="s">
        <v>32</v>
      </c>
      <c r="AB873" s="41" t="s">
        <v>32</v>
      </c>
      <c r="AC873" s="41" t="s">
        <v>32</v>
      </c>
      <c r="AD873" s="41" t="s">
        <v>189</v>
      </c>
      <c r="AE873" s="41"/>
      <c r="AF873" s="41"/>
      <c r="AG873" s="41" t="s">
        <v>190</v>
      </c>
      <c r="AH873" s="41"/>
      <c r="AI873" s="43"/>
      <c r="AJ873" s="41"/>
      <c r="AK873" s="43"/>
      <c r="AL873" s="41"/>
      <c r="AM873" s="41" t="s">
        <v>82</v>
      </c>
      <c r="AN873" s="41" t="s">
        <v>82</v>
      </c>
      <c r="AO873" s="41" t="s">
        <v>325</v>
      </c>
      <c r="AP873" s="41" t="s">
        <v>1029</v>
      </c>
      <c r="AQ873" s="41"/>
      <c r="AR873" s="41" t="s">
        <v>377</v>
      </c>
      <c r="AS873" s="41" t="s">
        <v>2203</v>
      </c>
      <c r="AT873" s="41" t="s">
        <v>1029</v>
      </c>
      <c r="AU873" s="40" t="s">
        <v>315</v>
      </c>
      <c r="AV873" s="40" t="s">
        <v>153</v>
      </c>
      <c r="AW873" s="40" t="s">
        <v>2204</v>
      </c>
      <c r="AX873" s="40" t="s">
        <v>1799</v>
      </c>
    </row>
    <row r="874" spans="1:50" x14ac:dyDescent="0.2">
      <c r="A874" s="40" t="s">
        <v>2209</v>
      </c>
      <c r="B874" s="40" t="s">
        <v>602</v>
      </c>
      <c r="C874" s="40" t="s">
        <v>4854</v>
      </c>
      <c r="D874" s="40" t="s">
        <v>187</v>
      </c>
      <c r="E874" s="48">
        <v>3986243</v>
      </c>
      <c r="F874" s="48">
        <v>21190</v>
      </c>
      <c r="G874" s="49">
        <v>3965053</v>
      </c>
      <c r="H874" s="41" t="s">
        <v>558</v>
      </c>
      <c r="I874" s="41" t="s">
        <v>188</v>
      </c>
      <c r="J874" s="42" t="s">
        <v>150</v>
      </c>
      <c r="K874" s="40" t="s">
        <v>2206</v>
      </c>
      <c r="L874" s="40" t="s">
        <v>2207</v>
      </c>
      <c r="M874" s="40" t="s">
        <v>140</v>
      </c>
      <c r="N874" s="40" t="s">
        <v>141</v>
      </c>
      <c r="O874" s="40" t="s">
        <v>2208</v>
      </c>
      <c r="P874" s="40" t="s">
        <v>143</v>
      </c>
      <c r="Q874" s="40" t="s">
        <v>155</v>
      </c>
      <c r="R874" s="40" t="s">
        <v>156</v>
      </c>
      <c r="S874" s="40" t="s">
        <v>1311</v>
      </c>
      <c r="T874" s="40" t="s">
        <v>1312</v>
      </c>
      <c r="U874" s="40" t="s">
        <v>27</v>
      </c>
      <c r="V874" s="40" t="s">
        <v>28</v>
      </c>
      <c r="W874" s="41" t="s">
        <v>29</v>
      </c>
      <c r="X874" s="41" t="s">
        <v>30</v>
      </c>
      <c r="Y874" s="41" t="s">
        <v>31</v>
      </c>
      <c r="Z874" s="41" t="s">
        <v>7461</v>
      </c>
      <c r="AA874" s="41" t="s">
        <v>32</v>
      </c>
      <c r="AB874" s="41" t="s">
        <v>32</v>
      </c>
      <c r="AC874" s="41" t="s">
        <v>32</v>
      </c>
      <c r="AD874" s="41" t="s">
        <v>189</v>
      </c>
      <c r="AE874" s="41"/>
      <c r="AF874" s="41"/>
      <c r="AG874" s="41" t="s">
        <v>190</v>
      </c>
      <c r="AH874" s="41"/>
      <c r="AI874" s="43"/>
      <c r="AJ874" s="41"/>
      <c r="AK874" s="43"/>
      <c r="AL874" s="41"/>
      <c r="AM874" s="41" t="s">
        <v>82</v>
      </c>
      <c r="AN874" s="41" t="s">
        <v>82</v>
      </c>
      <c r="AO874" s="41" t="s">
        <v>326</v>
      </c>
      <c r="AP874" s="41" t="s">
        <v>1029</v>
      </c>
      <c r="AQ874" s="41"/>
      <c r="AR874" s="41" t="s">
        <v>378</v>
      </c>
      <c r="AS874" s="41" t="s">
        <v>2209</v>
      </c>
      <c r="AT874" s="41" t="s">
        <v>1029</v>
      </c>
      <c r="AU874" s="40" t="s">
        <v>315</v>
      </c>
      <c r="AV874" s="40" t="s">
        <v>153</v>
      </c>
      <c r="AW874" s="40" t="s">
        <v>2210</v>
      </c>
      <c r="AX874" s="40" t="s">
        <v>1799</v>
      </c>
    </row>
    <row r="875" spans="1:50" x14ac:dyDescent="0.2">
      <c r="A875" s="40" t="s">
        <v>2215</v>
      </c>
      <c r="B875" s="40" t="s">
        <v>602</v>
      </c>
      <c r="C875" s="40" t="s">
        <v>4855</v>
      </c>
      <c r="D875" s="40" t="s">
        <v>187</v>
      </c>
      <c r="E875" s="48">
        <v>3986243</v>
      </c>
      <c r="F875" s="48">
        <v>21190</v>
      </c>
      <c r="G875" s="49">
        <v>3965053</v>
      </c>
      <c r="H875" s="41" t="s">
        <v>558</v>
      </c>
      <c r="I875" s="41" t="s">
        <v>188</v>
      </c>
      <c r="J875" s="42" t="s">
        <v>150</v>
      </c>
      <c r="K875" s="40" t="s">
        <v>2212</v>
      </c>
      <c r="L875" s="40" t="s">
        <v>2213</v>
      </c>
      <c r="M875" s="40" t="s">
        <v>140</v>
      </c>
      <c r="N875" s="40" t="s">
        <v>141</v>
      </c>
      <c r="O875" s="40" t="s">
        <v>2214</v>
      </c>
      <c r="P875" s="40" t="s">
        <v>143</v>
      </c>
      <c r="Q875" s="40" t="s">
        <v>148</v>
      </c>
      <c r="R875" s="40" t="s">
        <v>149</v>
      </c>
      <c r="S875" s="40" t="s">
        <v>1311</v>
      </c>
      <c r="T875" s="40" t="s">
        <v>1312</v>
      </c>
      <c r="U875" s="40" t="s">
        <v>27</v>
      </c>
      <c r="V875" s="40" t="s">
        <v>28</v>
      </c>
      <c r="W875" s="41" t="s">
        <v>29</v>
      </c>
      <c r="X875" s="41" t="s">
        <v>30</v>
      </c>
      <c r="Y875" s="41" t="s">
        <v>31</v>
      </c>
      <c r="Z875" s="41" t="s">
        <v>7461</v>
      </c>
      <c r="AA875" s="41" t="s">
        <v>32</v>
      </c>
      <c r="AB875" s="41" t="s">
        <v>32</v>
      </c>
      <c r="AC875" s="41" t="s">
        <v>32</v>
      </c>
      <c r="AD875" s="41" t="s">
        <v>189</v>
      </c>
      <c r="AE875" s="41"/>
      <c r="AF875" s="41"/>
      <c r="AG875" s="41" t="s">
        <v>190</v>
      </c>
      <c r="AH875" s="41"/>
      <c r="AI875" s="43"/>
      <c r="AJ875" s="41"/>
      <c r="AK875" s="43"/>
      <c r="AL875" s="41"/>
      <c r="AM875" s="41" t="s">
        <v>82</v>
      </c>
      <c r="AN875" s="41" t="s">
        <v>82</v>
      </c>
      <c r="AO875" s="41" t="s">
        <v>327</v>
      </c>
      <c r="AP875" s="41" t="s">
        <v>1029</v>
      </c>
      <c r="AQ875" s="41"/>
      <c r="AR875" s="41" t="s">
        <v>379</v>
      </c>
      <c r="AS875" s="41" t="s">
        <v>2215</v>
      </c>
      <c r="AT875" s="41" t="s">
        <v>1029</v>
      </c>
      <c r="AU875" s="40" t="s">
        <v>315</v>
      </c>
      <c r="AV875" s="40" t="s">
        <v>153</v>
      </c>
      <c r="AW875" s="40" t="s">
        <v>2216</v>
      </c>
      <c r="AX875" s="40" t="s">
        <v>1799</v>
      </c>
    </row>
    <row r="876" spans="1:50" x14ac:dyDescent="0.2">
      <c r="A876" s="40" t="s">
        <v>2221</v>
      </c>
      <c r="B876" s="40" t="s">
        <v>602</v>
      </c>
      <c r="C876" s="40" t="s">
        <v>4776</v>
      </c>
      <c r="D876" s="40" t="s">
        <v>187</v>
      </c>
      <c r="E876" s="48">
        <v>3986243</v>
      </c>
      <c r="F876" s="48">
        <v>21190</v>
      </c>
      <c r="G876" s="49">
        <v>3965053</v>
      </c>
      <c r="H876" s="41" t="s">
        <v>558</v>
      </c>
      <c r="I876" s="41" t="s">
        <v>188</v>
      </c>
      <c r="J876" s="42" t="s">
        <v>150</v>
      </c>
      <c r="K876" s="40" t="s">
        <v>2218</v>
      </c>
      <c r="L876" s="40" t="s">
        <v>2219</v>
      </c>
      <c r="M876" s="40" t="s">
        <v>140</v>
      </c>
      <c r="N876" s="40" t="s">
        <v>141</v>
      </c>
      <c r="O876" s="40" t="s">
        <v>2220</v>
      </c>
      <c r="P876" s="40" t="s">
        <v>143</v>
      </c>
      <c r="Q876" s="40" t="s">
        <v>270</v>
      </c>
      <c r="R876" s="40" t="s">
        <v>271</v>
      </c>
      <c r="S876" s="40" t="s">
        <v>1311</v>
      </c>
      <c r="T876" s="40" t="s">
        <v>1312</v>
      </c>
      <c r="U876" s="40" t="s">
        <v>27</v>
      </c>
      <c r="V876" s="40" t="s">
        <v>28</v>
      </c>
      <c r="W876" s="41" t="s">
        <v>29</v>
      </c>
      <c r="X876" s="41" t="s">
        <v>30</v>
      </c>
      <c r="Y876" s="41" t="s">
        <v>31</v>
      </c>
      <c r="Z876" s="41" t="s">
        <v>7461</v>
      </c>
      <c r="AA876" s="41" t="s">
        <v>32</v>
      </c>
      <c r="AB876" s="41" t="s">
        <v>32</v>
      </c>
      <c r="AC876" s="41" t="s">
        <v>32</v>
      </c>
      <c r="AD876" s="41" t="s">
        <v>189</v>
      </c>
      <c r="AE876" s="41"/>
      <c r="AF876" s="41"/>
      <c r="AG876" s="41" t="s">
        <v>190</v>
      </c>
      <c r="AH876" s="41"/>
      <c r="AI876" s="43"/>
      <c r="AJ876" s="41"/>
      <c r="AK876" s="43"/>
      <c r="AL876" s="41"/>
      <c r="AM876" s="41" t="s">
        <v>82</v>
      </c>
      <c r="AN876" s="41" t="s">
        <v>82</v>
      </c>
      <c r="AO876" s="41" t="s">
        <v>328</v>
      </c>
      <c r="AP876" s="41" t="s">
        <v>1029</v>
      </c>
      <c r="AQ876" s="41"/>
      <c r="AR876" s="41" t="s">
        <v>380</v>
      </c>
      <c r="AS876" s="41" t="s">
        <v>2221</v>
      </c>
      <c r="AT876" s="41" t="s">
        <v>1029</v>
      </c>
      <c r="AU876" s="40" t="s">
        <v>315</v>
      </c>
      <c r="AV876" s="40" t="s">
        <v>153</v>
      </c>
      <c r="AW876" s="40" t="s">
        <v>2222</v>
      </c>
      <c r="AX876" s="40" t="s">
        <v>1799</v>
      </c>
    </row>
    <row r="877" spans="1:50" x14ac:dyDescent="0.2">
      <c r="A877" s="40" t="s">
        <v>2227</v>
      </c>
      <c r="B877" s="40" t="s">
        <v>602</v>
      </c>
      <c r="C877" s="40" t="s">
        <v>4852</v>
      </c>
      <c r="D877" s="40" t="s">
        <v>187</v>
      </c>
      <c r="E877" s="48">
        <v>3986243</v>
      </c>
      <c r="F877" s="48">
        <v>21190</v>
      </c>
      <c r="G877" s="49">
        <v>3965053</v>
      </c>
      <c r="H877" s="41" t="s">
        <v>558</v>
      </c>
      <c r="I877" s="41" t="s">
        <v>188</v>
      </c>
      <c r="J877" s="42" t="s">
        <v>150</v>
      </c>
      <c r="K877" s="40" t="s">
        <v>2224</v>
      </c>
      <c r="L877" s="40" t="s">
        <v>2225</v>
      </c>
      <c r="M877" s="40" t="s">
        <v>140</v>
      </c>
      <c r="N877" s="40" t="s">
        <v>141</v>
      </c>
      <c r="O877" s="40" t="s">
        <v>2226</v>
      </c>
      <c r="P877" s="40" t="s">
        <v>143</v>
      </c>
      <c r="Q877" s="40" t="s">
        <v>157</v>
      </c>
      <c r="R877" s="40" t="s">
        <v>158</v>
      </c>
      <c r="S877" s="40" t="s">
        <v>1311</v>
      </c>
      <c r="T877" s="40" t="s">
        <v>1312</v>
      </c>
      <c r="U877" s="40" t="s">
        <v>27</v>
      </c>
      <c r="V877" s="40" t="s">
        <v>28</v>
      </c>
      <c r="W877" s="41" t="s">
        <v>29</v>
      </c>
      <c r="X877" s="41" t="s">
        <v>30</v>
      </c>
      <c r="Y877" s="41" t="s">
        <v>31</v>
      </c>
      <c r="Z877" s="41" t="s">
        <v>7461</v>
      </c>
      <c r="AA877" s="41" t="s">
        <v>32</v>
      </c>
      <c r="AB877" s="41" t="s">
        <v>32</v>
      </c>
      <c r="AC877" s="41" t="s">
        <v>32</v>
      </c>
      <c r="AD877" s="41" t="s">
        <v>189</v>
      </c>
      <c r="AE877" s="41"/>
      <c r="AF877" s="41"/>
      <c r="AG877" s="41" t="s">
        <v>190</v>
      </c>
      <c r="AH877" s="41"/>
      <c r="AI877" s="43"/>
      <c r="AJ877" s="41"/>
      <c r="AK877" s="43"/>
      <c r="AL877" s="41"/>
      <c r="AM877" s="41" t="s">
        <v>82</v>
      </c>
      <c r="AN877" s="41" t="s">
        <v>82</v>
      </c>
      <c r="AO877" s="41" t="s">
        <v>329</v>
      </c>
      <c r="AP877" s="41" t="s">
        <v>1029</v>
      </c>
      <c r="AQ877" s="41"/>
      <c r="AR877" s="41" t="s">
        <v>381</v>
      </c>
      <c r="AS877" s="41" t="s">
        <v>2227</v>
      </c>
      <c r="AT877" s="41" t="s">
        <v>1029</v>
      </c>
      <c r="AU877" s="40" t="s">
        <v>315</v>
      </c>
      <c r="AV877" s="40" t="s">
        <v>153</v>
      </c>
      <c r="AW877" s="40" t="s">
        <v>2228</v>
      </c>
      <c r="AX877" s="40" t="s">
        <v>1799</v>
      </c>
    </row>
    <row r="878" spans="1:50" x14ac:dyDescent="0.2">
      <c r="A878" s="40" t="s">
        <v>2233</v>
      </c>
      <c r="B878" s="40" t="s">
        <v>602</v>
      </c>
      <c r="C878" s="40" t="s">
        <v>4781</v>
      </c>
      <c r="D878" s="40" t="s">
        <v>187</v>
      </c>
      <c r="E878" s="48">
        <v>3986243</v>
      </c>
      <c r="F878" s="48">
        <v>21190</v>
      </c>
      <c r="G878" s="49">
        <v>3965053</v>
      </c>
      <c r="H878" s="41" t="s">
        <v>558</v>
      </c>
      <c r="I878" s="41" t="s">
        <v>188</v>
      </c>
      <c r="J878" s="42" t="s">
        <v>150</v>
      </c>
      <c r="K878" s="40" t="s">
        <v>2230</v>
      </c>
      <c r="L878" s="40" t="s">
        <v>2231</v>
      </c>
      <c r="M878" s="40" t="s">
        <v>140</v>
      </c>
      <c r="N878" s="40" t="s">
        <v>141</v>
      </c>
      <c r="O878" s="40" t="s">
        <v>2232</v>
      </c>
      <c r="P878" s="40" t="s">
        <v>143</v>
      </c>
      <c r="Q878" s="40" t="s">
        <v>157</v>
      </c>
      <c r="R878" s="40" t="s">
        <v>158</v>
      </c>
      <c r="S878" s="40" t="s">
        <v>1311</v>
      </c>
      <c r="T878" s="40" t="s">
        <v>1312</v>
      </c>
      <c r="U878" s="40" t="s">
        <v>27</v>
      </c>
      <c r="V878" s="40" t="s">
        <v>28</v>
      </c>
      <c r="W878" s="41" t="s">
        <v>29</v>
      </c>
      <c r="X878" s="41" t="s">
        <v>30</v>
      </c>
      <c r="Y878" s="41" t="s">
        <v>31</v>
      </c>
      <c r="Z878" s="41" t="s">
        <v>7461</v>
      </c>
      <c r="AA878" s="41" t="s">
        <v>32</v>
      </c>
      <c r="AB878" s="41" t="s">
        <v>32</v>
      </c>
      <c r="AC878" s="41" t="s">
        <v>32</v>
      </c>
      <c r="AD878" s="41" t="s">
        <v>189</v>
      </c>
      <c r="AE878" s="41"/>
      <c r="AF878" s="41"/>
      <c r="AG878" s="41" t="s">
        <v>190</v>
      </c>
      <c r="AH878" s="41"/>
      <c r="AI878" s="43"/>
      <c r="AJ878" s="41"/>
      <c r="AK878" s="43"/>
      <c r="AL878" s="41"/>
      <c r="AM878" s="41" t="s">
        <v>82</v>
      </c>
      <c r="AN878" s="41" t="s">
        <v>82</v>
      </c>
      <c r="AO878" s="41" t="s">
        <v>330</v>
      </c>
      <c r="AP878" s="41" t="s">
        <v>1029</v>
      </c>
      <c r="AQ878" s="41"/>
      <c r="AR878" s="41" t="s">
        <v>382</v>
      </c>
      <c r="AS878" s="41" t="s">
        <v>2233</v>
      </c>
      <c r="AT878" s="41" t="s">
        <v>1029</v>
      </c>
      <c r="AU878" s="40" t="s">
        <v>315</v>
      </c>
      <c r="AV878" s="40" t="s">
        <v>153</v>
      </c>
      <c r="AW878" s="40" t="s">
        <v>2234</v>
      </c>
      <c r="AX878" s="40" t="s">
        <v>1799</v>
      </c>
    </row>
    <row r="879" spans="1:50" x14ac:dyDescent="0.2">
      <c r="A879" s="40" t="s">
        <v>2239</v>
      </c>
      <c r="B879" s="40" t="s">
        <v>602</v>
      </c>
      <c r="C879" s="40" t="s">
        <v>4844</v>
      </c>
      <c r="D879" s="40" t="s">
        <v>187</v>
      </c>
      <c r="E879" s="48">
        <v>3986243</v>
      </c>
      <c r="F879" s="48">
        <v>21190</v>
      </c>
      <c r="G879" s="49">
        <v>3965053</v>
      </c>
      <c r="H879" s="41" t="s">
        <v>558</v>
      </c>
      <c r="I879" s="41" t="s">
        <v>188</v>
      </c>
      <c r="J879" s="42" t="s">
        <v>150</v>
      </c>
      <c r="K879" s="40" t="s">
        <v>2236</v>
      </c>
      <c r="L879" s="40" t="s">
        <v>2237</v>
      </c>
      <c r="M879" s="40" t="s">
        <v>140</v>
      </c>
      <c r="N879" s="40" t="s">
        <v>141</v>
      </c>
      <c r="O879" s="40" t="s">
        <v>2238</v>
      </c>
      <c r="P879" s="40" t="s">
        <v>143</v>
      </c>
      <c r="Q879" s="40" t="s">
        <v>148</v>
      </c>
      <c r="R879" s="40" t="s">
        <v>149</v>
      </c>
      <c r="S879" s="40" t="s">
        <v>1311</v>
      </c>
      <c r="T879" s="40" t="s">
        <v>1312</v>
      </c>
      <c r="U879" s="40" t="s">
        <v>27</v>
      </c>
      <c r="V879" s="40" t="s">
        <v>28</v>
      </c>
      <c r="W879" s="41" t="s">
        <v>29</v>
      </c>
      <c r="X879" s="41" t="s">
        <v>30</v>
      </c>
      <c r="Y879" s="41" t="s">
        <v>31</v>
      </c>
      <c r="Z879" s="41" t="s">
        <v>7461</v>
      </c>
      <c r="AA879" s="41" t="s">
        <v>32</v>
      </c>
      <c r="AB879" s="41" t="s">
        <v>32</v>
      </c>
      <c r="AC879" s="41" t="s">
        <v>32</v>
      </c>
      <c r="AD879" s="41" t="s">
        <v>189</v>
      </c>
      <c r="AE879" s="41"/>
      <c r="AF879" s="41"/>
      <c r="AG879" s="41" t="s">
        <v>190</v>
      </c>
      <c r="AH879" s="41"/>
      <c r="AI879" s="43"/>
      <c r="AJ879" s="41"/>
      <c r="AK879" s="43"/>
      <c r="AL879" s="41"/>
      <c r="AM879" s="41" t="s">
        <v>82</v>
      </c>
      <c r="AN879" s="41" t="s">
        <v>82</v>
      </c>
      <c r="AO879" s="41" t="s">
        <v>331</v>
      </c>
      <c r="AP879" s="41" t="s">
        <v>1029</v>
      </c>
      <c r="AQ879" s="41"/>
      <c r="AR879" s="41" t="s">
        <v>383</v>
      </c>
      <c r="AS879" s="41" t="s">
        <v>2239</v>
      </c>
      <c r="AT879" s="41" t="s">
        <v>1029</v>
      </c>
      <c r="AU879" s="40" t="s">
        <v>315</v>
      </c>
      <c r="AV879" s="40" t="s">
        <v>153</v>
      </c>
      <c r="AW879" s="40" t="s">
        <v>2240</v>
      </c>
      <c r="AX879" s="40" t="s">
        <v>1799</v>
      </c>
    </row>
    <row r="880" spans="1:50" x14ac:dyDescent="0.2">
      <c r="A880" s="40" t="s">
        <v>2245</v>
      </c>
      <c r="B880" s="40" t="s">
        <v>602</v>
      </c>
      <c r="C880" s="40" t="s">
        <v>4854</v>
      </c>
      <c r="D880" s="40" t="s">
        <v>187</v>
      </c>
      <c r="E880" s="48">
        <v>3986243</v>
      </c>
      <c r="F880" s="48">
        <v>21190</v>
      </c>
      <c r="G880" s="49">
        <v>3965053</v>
      </c>
      <c r="H880" s="41" t="s">
        <v>558</v>
      </c>
      <c r="I880" s="41" t="s">
        <v>188</v>
      </c>
      <c r="J880" s="42" t="s">
        <v>150</v>
      </c>
      <c r="K880" s="40" t="s">
        <v>2242</v>
      </c>
      <c r="L880" s="40" t="s">
        <v>2243</v>
      </c>
      <c r="M880" s="40" t="s">
        <v>140</v>
      </c>
      <c r="N880" s="40" t="s">
        <v>141</v>
      </c>
      <c r="O880" s="40" t="s">
        <v>2244</v>
      </c>
      <c r="P880" s="40" t="s">
        <v>143</v>
      </c>
      <c r="Q880" s="40" t="s">
        <v>155</v>
      </c>
      <c r="R880" s="40" t="s">
        <v>156</v>
      </c>
      <c r="S880" s="40" t="s">
        <v>1311</v>
      </c>
      <c r="T880" s="40" t="s">
        <v>1312</v>
      </c>
      <c r="U880" s="40" t="s">
        <v>27</v>
      </c>
      <c r="V880" s="40" t="s">
        <v>28</v>
      </c>
      <c r="W880" s="41" t="s">
        <v>29</v>
      </c>
      <c r="X880" s="41" t="s">
        <v>30</v>
      </c>
      <c r="Y880" s="41" t="s">
        <v>31</v>
      </c>
      <c r="Z880" s="41" t="s">
        <v>7461</v>
      </c>
      <c r="AA880" s="41" t="s">
        <v>32</v>
      </c>
      <c r="AB880" s="41" t="s">
        <v>32</v>
      </c>
      <c r="AC880" s="41" t="s">
        <v>32</v>
      </c>
      <c r="AD880" s="41" t="s">
        <v>189</v>
      </c>
      <c r="AE880" s="41"/>
      <c r="AF880" s="41"/>
      <c r="AG880" s="41" t="s">
        <v>190</v>
      </c>
      <c r="AH880" s="41"/>
      <c r="AI880" s="43"/>
      <c r="AJ880" s="41"/>
      <c r="AK880" s="43"/>
      <c r="AL880" s="41"/>
      <c r="AM880" s="41" t="s">
        <v>82</v>
      </c>
      <c r="AN880" s="41" t="s">
        <v>82</v>
      </c>
      <c r="AO880" s="41" t="s">
        <v>332</v>
      </c>
      <c r="AP880" s="41" t="s">
        <v>1029</v>
      </c>
      <c r="AQ880" s="41"/>
      <c r="AR880" s="41" t="s">
        <v>384</v>
      </c>
      <c r="AS880" s="41" t="s">
        <v>2245</v>
      </c>
      <c r="AT880" s="41" t="s">
        <v>1029</v>
      </c>
      <c r="AU880" s="40" t="s">
        <v>315</v>
      </c>
      <c r="AV880" s="40" t="s">
        <v>153</v>
      </c>
      <c r="AW880" s="40" t="s">
        <v>2246</v>
      </c>
      <c r="AX880" s="40" t="s">
        <v>1799</v>
      </c>
    </row>
    <row r="881" spans="1:50" x14ac:dyDescent="0.2">
      <c r="A881" s="40" t="s">
        <v>2251</v>
      </c>
      <c r="B881" s="40" t="s">
        <v>602</v>
      </c>
      <c r="C881" s="40" t="s">
        <v>4856</v>
      </c>
      <c r="D881" s="40" t="s">
        <v>187</v>
      </c>
      <c r="E881" s="48">
        <v>3986243</v>
      </c>
      <c r="F881" s="48">
        <v>21190</v>
      </c>
      <c r="G881" s="49">
        <v>3965053</v>
      </c>
      <c r="H881" s="41" t="s">
        <v>558</v>
      </c>
      <c r="I881" s="41" t="s">
        <v>188</v>
      </c>
      <c r="J881" s="42" t="s">
        <v>150</v>
      </c>
      <c r="K881" s="40" t="s">
        <v>2248</v>
      </c>
      <c r="L881" s="40" t="s">
        <v>2249</v>
      </c>
      <c r="M881" s="40" t="s">
        <v>140</v>
      </c>
      <c r="N881" s="40" t="s">
        <v>141</v>
      </c>
      <c r="O881" s="40" t="s">
        <v>2250</v>
      </c>
      <c r="P881" s="40" t="s">
        <v>143</v>
      </c>
      <c r="Q881" s="40" t="s">
        <v>151</v>
      </c>
      <c r="R881" s="40" t="s">
        <v>152</v>
      </c>
      <c r="S881" s="40" t="s">
        <v>1311</v>
      </c>
      <c r="T881" s="40" t="s">
        <v>1312</v>
      </c>
      <c r="U881" s="40" t="s">
        <v>27</v>
      </c>
      <c r="V881" s="40" t="s">
        <v>28</v>
      </c>
      <c r="W881" s="41" t="s">
        <v>29</v>
      </c>
      <c r="X881" s="41" t="s">
        <v>30</v>
      </c>
      <c r="Y881" s="41" t="s">
        <v>31</v>
      </c>
      <c r="Z881" s="41" t="s">
        <v>7461</v>
      </c>
      <c r="AA881" s="41" t="s">
        <v>32</v>
      </c>
      <c r="AB881" s="41" t="s">
        <v>32</v>
      </c>
      <c r="AC881" s="41" t="s">
        <v>32</v>
      </c>
      <c r="AD881" s="41" t="s">
        <v>189</v>
      </c>
      <c r="AE881" s="41"/>
      <c r="AF881" s="41"/>
      <c r="AG881" s="41" t="s">
        <v>190</v>
      </c>
      <c r="AH881" s="41"/>
      <c r="AI881" s="43"/>
      <c r="AJ881" s="41"/>
      <c r="AK881" s="43"/>
      <c r="AL881" s="41"/>
      <c r="AM881" s="41" t="s">
        <v>82</v>
      </c>
      <c r="AN881" s="41" t="s">
        <v>82</v>
      </c>
      <c r="AO881" s="41" t="s">
        <v>333</v>
      </c>
      <c r="AP881" s="41" t="s">
        <v>1029</v>
      </c>
      <c r="AQ881" s="41"/>
      <c r="AR881" s="41" t="s">
        <v>385</v>
      </c>
      <c r="AS881" s="41" t="s">
        <v>2251</v>
      </c>
      <c r="AT881" s="41" t="s">
        <v>1029</v>
      </c>
      <c r="AU881" s="40" t="s">
        <v>315</v>
      </c>
      <c r="AV881" s="40" t="s">
        <v>153</v>
      </c>
      <c r="AW881" s="40" t="s">
        <v>2252</v>
      </c>
      <c r="AX881" s="40" t="s">
        <v>1799</v>
      </c>
    </row>
    <row r="882" spans="1:50" x14ac:dyDescent="0.2">
      <c r="A882" s="40" t="s">
        <v>2257</v>
      </c>
      <c r="B882" s="40" t="s">
        <v>602</v>
      </c>
      <c r="C882" s="40" t="s">
        <v>4844</v>
      </c>
      <c r="D882" s="40" t="s">
        <v>187</v>
      </c>
      <c r="E882" s="48">
        <v>3986243</v>
      </c>
      <c r="F882" s="48">
        <v>21190</v>
      </c>
      <c r="G882" s="49">
        <v>3965053</v>
      </c>
      <c r="H882" s="41" t="s">
        <v>558</v>
      </c>
      <c r="I882" s="41" t="s">
        <v>188</v>
      </c>
      <c r="J882" s="42" t="s">
        <v>150</v>
      </c>
      <c r="K882" s="40" t="s">
        <v>2254</v>
      </c>
      <c r="L882" s="40" t="s">
        <v>2255</v>
      </c>
      <c r="M882" s="40" t="s">
        <v>140</v>
      </c>
      <c r="N882" s="40" t="s">
        <v>141</v>
      </c>
      <c r="O882" s="40" t="s">
        <v>2256</v>
      </c>
      <c r="P882" s="40" t="s">
        <v>143</v>
      </c>
      <c r="Q882" s="40" t="s">
        <v>148</v>
      </c>
      <c r="R882" s="40" t="s">
        <v>149</v>
      </c>
      <c r="S882" s="40" t="s">
        <v>1311</v>
      </c>
      <c r="T882" s="40" t="s">
        <v>1312</v>
      </c>
      <c r="U882" s="40" t="s">
        <v>27</v>
      </c>
      <c r="V882" s="40" t="s">
        <v>28</v>
      </c>
      <c r="W882" s="41" t="s">
        <v>29</v>
      </c>
      <c r="X882" s="41" t="s">
        <v>30</v>
      </c>
      <c r="Y882" s="41" t="s">
        <v>31</v>
      </c>
      <c r="Z882" s="41" t="s">
        <v>7461</v>
      </c>
      <c r="AA882" s="41" t="s">
        <v>32</v>
      </c>
      <c r="AB882" s="41" t="s">
        <v>32</v>
      </c>
      <c r="AC882" s="41" t="s">
        <v>32</v>
      </c>
      <c r="AD882" s="41" t="s">
        <v>189</v>
      </c>
      <c r="AE882" s="41"/>
      <c r="AF882" s="41"/>
      <c r="AG882" s="41" t="s">
        <v>190</v>
      </c>
      <c r="AH882" s="41"/>
      <c r="AI882" s="43"/>
      <c r="AJ882" s="41"/>
      <c r="AK882" s="43"/>
      <c r="AL882" s="41"/>
      <c r="AM882" s="41" t="s">
        <v>82</v>
      </c>
      <c r="AN882" s="41" t="s">
        <v>82</v>
      </c>
      <c r="AO882" s="41" t="s">
        <v>334</v>
      </c>
      <c r="AP882" s="41" t="s">
        <v>1029</v>
      </c>
      <c r="AQ882" s="41"/>
      <c r="AR882" s="41" t="s">
        <v>386</v>
      </c>
      <c r="AS882" s="41" t="s">
        <v>2257</v>
      </c>
      <c r="AT882" s="41" t="s">
        <v>1029</v>
      </c>
      <c r="AU882" s="40" t="s">
        <v>315</v>
      </c>
      <c r="AV882" s="40" t="s">
        <v>153</v>
      </c>
      <c r="AW882" s="40" t="s">
        <v>2258</v>
      </c>
      <c r="AX882" s="40" t="s">
        <v>1799</v>
      </c>
    </row>
    <row r="883" spans="1:50" x14ac:dyDescent="0.2">
      <c r="A883" s="40" t="s">
        <v>2263</v>
      </c>
      <c r="B883" s="40" t="s">
        <v>602</v>
      </c>
      <c r="C883" s="40" t="s">
        <v>4855</v>
      </c>
      <c r="D883" s="40" t="s">
        <v>187</v>
      </c>
      <c r="E883" s="48">
        <v>3986243</v>
      </c>
      <c r="F883" s="48">
        <v>21190</v>
      </c>
      <c r="G883" s="49">
        <v>3965053</v>
      </c>
      <c r="H883" s="41" t="s">
        <v>558</v>
      </c>
      <c r="I883" s="41" t="s">
        <v>188</v>
      </c>
      <c r="J883" s="42" t="s">
        <v>150</v>
      </c>
      <c r="K883" s="40" t="s">
        <v>2260</v>
      </c>
      <c r="L883" s="40" t="s">
        <v>2261</v>
      </c>
      <c r="M883" s="40" t="s">
        <v>140</v>
      </c>
      <c r="N883" s="40" t="s">
        <v>141</v>
      </c>
      <c r="O883" s="40" t="s">
        <v>2262</v>
      </c>
      <c r="P883" s="40" t="s">
        <v>143</v>
      </c>
      <c r="Q883" s="40" t="s">
        <v>148</v>
      </c>
      <c r="R883" s="40" t="s">
        <v>149</v>
      </c>
      <c r="S883" s="40" t="s">
        <v>1311</v>
      </c>
      <c r="T883" s="40" t="s">
        <v>1312</v>
      </c>
      <c r="U883" s="40" t="s">
        <v>27</v>
      </c>
      <c r="V883" s="40" t="s">
        <v>28</v>
      </c>
      <c r="W883" s="41" t="s">
        <v>29</v>
      </c>
      <c r="X883" s="41" t="s">
        <v>30</v>
      </c>
      <c r="Y883" s="41" t="s">
        <v>31</v>
      </c>
      <c r="Z883" s="41" t="s">
        <v>7461</v>
      </c>
      <c r="AA883" s="41" t="s">
        <v>32</v>
      </c>
      <c r="AB883" s="41" t="s">
        <v>32</v>
      </c>
      <c r="AC883" s="41" t="s">
        <v>32</v>
      </c>
      <c r="AD883" s="41" t="s">
        <v>189</v>
      </c>
      <c r="AE883" s="41"/>
      <c r="AF883" s="41"/>
      <c r="AG883" s="41" t="s">
        <v>190</v>
      </c>
      <c r="AH883" s="41"/>
      <c r="AI883" s="43"/>
      <c r="AJ883" s="41"/>
      <c r="AK883" s="43"/>
      <c r="AL883" s="41"/>
      <c r="AM883" s="41" t="s">
        <v>82</v>
      </c>
      <c r="AN883" s="41" t="s">
        <v>82</v>
      </c>
      <c r="AO883" s="41" t="s">
        <v>335</v>
      </c>
      <c r="AP883" s="41" t="s">
        <v>1029</v>
      </c>
      <c r="AQ883" s="41"/>
      <c r="AR883" s="41" t="s">
        <v>387</v>
      </c>
      <c r="AS883" s="41" t="s">
        <v>2263</v>
      </c>
      <c r="AT883" s="41" t="s">
        <v>1029</v>
      </c>
      <c r="AU883" s="40" t="s">
        <v>315</v>
      </c>
      <c r="AV883" s="40" t="s">
        <v>153</v>
      </c>
      <c r="AW883" s="40" t="s">
        <v>2264</v>
      </c>
      <c r="AX883" s="40" t="s">
        <v>1799</v>
      </c>
    </row>
    <row r="884" spans="1:50" x14ac:dyDescent="0.2">
      <c r="A884" s="40" t="s">
        <v>2269</v>
      </c>
      <c r="B884" s="40" t="s">
        <v>602</v>
      </c>
      <c r="C884" s="40" t="s">
        <v>4767</v>
      </c>
      <c r="D884" s="40" t="s">
        <v>187</v>
      </c>
      <c r="E884" s="48">
        <v>3986243</v>
      </c>
      <c r="F884" s="48">
        <v>21190</v>
      </c>
      <c r="G884" s="49">
        <v>3965053</v>
      </c>
      <c r="H884" s="41" t="s">
        <v>558</v>
      </c>
      <c r="I884" s="41" t="s">
        <v>188</v>
      </c>
      <c r="J884" s="42" t="s">
        <v>150</v>
      </c>
      <c r="K884" s="40" t="s">
        <v>2266</v>
      </c>
      <c r="L884" s="40" t="s">
        <v>2267</v>
      </c>
      <c r="M884" s="40" t="s">
        <v>140</v>
      </c>
      <c r="N884" s="40" t="s">
        <v>141</v>
      </c>
      <c r="O884" s="40" t="s">
        <v>2268</v>
      </c>
      <c r="P884" s="40" t="s">
        <v>143</v>
      </c>
      <c r="Q884" s="40" t="s">
        <v>151</v>
      </c>
      <c r="R884" s="40" t="s">
        <v>152</v>
      </c>
      <c r="S884" s="40" t="s">
        <v>1311</v>
      </c>
      <c r="T884" s="40" t="s">
        <v>1312</v>
      </c>
      <c r="U884" s="40" t="s">
        <v>27</v>
      </c>
      <c r="V884" s="40" t="s">
        <v>28</v>
      </c>
      <c r="W884" s="41" t="s">
        <v>29</v>
      </c>
      <c r="X884" s="41" t="s">
        <v>30</v>
      </c>
      <c r="Y884" s="41" t="s">
        <v>31</v>
      </c>
      <c r="Z884" s="41" t="s">
        <v>7461</v>
      </c>
      <c r="AA884" s="41" t="s">
        <v>32</v>
      </c>
      <c r="AB884" s="41" t="s">
        <v>32</v>
      </c>
      <c r="AC884" s="41" t="s">
        <v>32</v>
      </c>
      <c r="AD884" s="41" t="s">
        <v>189</v>
      </c>
      <c r="AE884" s="41"/>
      <c r="AF884" s="41"/>
      <c r="AG884" s="41" t="s">
        <v>190</v>
      </c>
      <c r="AH884" s="41"/>
      <c r="AI884" s="43"/>
      <c r="AJ884" s="41"/>
      <c r="AK884" s="43"/>
      <c r="AL884" s="41"/>
      <c r="AM884" s="41" t="s">
        <v>82</v>
      </c>
      <c r="AN884" s="41" t="s">
        <v>82</v>
      </c>
      <c r="AO884" s="41" t="s">
        <v>336</v>
      </c>
      <c r="AP884" s="41" t="s">
        <v>1029</v>
      </c>
      <c r="AQ884" s="41"/>
      <c r="AR884" s="41" t="s">
        <v>388</v>
      </c>
      <c r="AS884" s="41" t="s">
        <v>2269</v>
      </c>
      <c r="AT884" s="41" t="s">
        <v>1029</v>
      </c>
      <c r="AU884" s="40" t="s">
        <v>315</v>
      </c>
      <c r="AV884" s="40" t="s">
        <v>153</v>
      </c>
      <c r="AW884" s="40" t="s">
        <v>2270</v>
      </c>
      <c r="AX884" s="40" t="s">
        <v>1799</v>
      </c>
    </row>
    <row r="885" spans="1:50" x14ac:dyDescent="0.2">
      <c r="A885" s="40" t="s">
        <v>2275</v>
      </c>
      <c r="B885" s="40" t="s">
        <v>602</v>
      </c>
      <c r="C885" s="40" t="s">
        <v>4843</v>
      </c>
      <c r="D885" s="40" t="s">
        <v>187</v>
      </c>
      <c r="E885" s="48">
        <v>3986243</v>
      </c>
      <c r="F885" s="48">
        <v>21190</v>
      </c>
      <c r="G885" s="49">
        <v>3965053</v>
      </c>
      <c r="H885" s="41" t="s">
        <v>558</v>
      </c>
      <c r="I885" s="41" t="s">
        <v>188</v>
      </c>
      <c r="J885" s="42" t="s">
        <v>150</v>
      </c>
      <c r="K885" s="40" t="s">
        <v>2272</v>
      </c>
      <c r="L885" s="40" t="s">
        <v>2273</v>
      </c>
      <c r="M885" s="40" t="s">
        <v>140</v>
      </c>
      <c r="N885" s="40" t="s">
        <v>141</v>
      </c>
      <c r="O885" s="40" t="s">
        <v>2274</v>
      </c>
      <c r="P885" s="40" t="s">
        <v>143</v>
      </c>
      <c r="Q885" s="40" t="s">
        <v>151</v>
      </c>
      <c r="R885" s="40" t="s">
        <v>152</v>
      </c>
      <c r="S885" s="40" t="s">
        <v>1311</v>
      </c>
      <c r="T885" s="40" t="s">
        <v>1312</v>
      </c>
      <c r="U885" s="40" t="s">
        <v>27</v>
      </c>
      <c r="V885" s="40" t="s">
        <v>28</v>
      </c>
      <c r="W885" s="41" t="s">
        <v>29</v>
      </c>
      <c r="X885" s="41" t="s">
        <v>30</v>
      </c>
      <c r="Y885" s="41" t="s">
        <v>31</v>
      </c>
      <c r="Z885" s="41" t="s">
        <v>7461</v>
      </c>
      <c r="AA885" s="41" t="s">
        <v>32</v>
      </c>
      <c r="AB885" s="41" t="s">
        <v>32</v>
      </c>
      <c r="AC885" s="41" t="s">
        <v>32</v>
      </c>
      <c r="AD885" s="41" t="s">
        <v>189</v>
      </c>
      <c r="AE885" s="41"/>
      <c r="AF885" s="41"/>
      <c r="AG885" s="41" t="s">
        <v>190</v>
      </c>
      <c r="AH885" s="41"/>
      <c r="AI885" s="43"/>
      <c r="AJ885" s="41"/>
      <c r="AK885" s="43"/>
      <c r="AL885" s="41"/>
      <c r="AM885" s="41" t="s">
        <v>82</v>
      </c>
      <c r="AN885" s="41" t="s">
        <v>82</v>
      </c>
      <c r="AO885" s="41" t="s">
        <v>337</v>
      </c>
      <c r="AP885" s="41" t="s">
        <v>1029</v>
      </c>
      <c r="AQ885" s="41"/>
      <c r="AR885" s="41" t="s">
        <v>389</v>
      </c>
      <c r="AS885" s="41" t="s">
        <v>2275</v>
      </c>
      <c r="AT885" s="41" t="s">
        <v>1029</v>
      </c>
      <c r="AU885" s="40" t="s">
        <v>315</v>
      </c>
      <c r="AV885" s="40" t="s">
        <v>153</v>
      </c>
      <c r="AW885" s="40" t="s">
        <v>2276</v>
      </c>
      <c r="AX885" s="40" t="s">
        <v>1799</v>
      </c>
    </row>
    <row r="886" spans="1:50" x14ac:dyDescent="0.2">
      <c r="A886" s="40" t="s">
        <v>2280</v>
      </c>
      <c r="B886" s="40" t="s">
        <v>602</v>
      </c>
      <c r="C886" s="40" t="s">
        <v>4848</v>
      </c>
      <c r="D886" s="40" t="s">
        <v>187</v>
      </c>
      <c r="E886" s="48">
        <v>3986243</v>
      </c>
      <c r="F886" s="48">
        <v>21190</v>
      </c>
      <c r="G886" s="49">
        <v>3965053</v>
      </c>
      <c r="H886" s="41" t="s">
        <v>558</v>
      </c>
      <c r="I886" s="41" t="s">
        <v>188</v>
      </c>
      <c r="J886" s="42" t="s">
        <v>150</v>
      </c>
      <c r="K886" s="40" t="s">
        <v>2277</v>
      </c>
      <c r="L886" s="40" t="s">
        <v>2278</v>
      </c>
      <c r="M886" s="40" t="s">
        <v>140</v>
      </c>
      <c r="N886" s="40" t="s">
        <v>141</v>
      </c>
      <c r="O886" s="40" t="s">
        <v>2279</v>
      </c>
      <c r="P886" s="40" t="s">
        <v>143</v>
      </c>
      <c r="Q886" s="40" t="s">
        <v>157</v>
      </c>
      <c r="R886" s="40" t="s">
        <v>158</v>
      </c>
      <c r="S886" s="40" t="s">
        <v>1311</v>
      </c>
      <c r="T886" s="40" t="s">
        <v>1312</v>
      </c>
      <c r="U886" s="40" t="s">
        <v>27</v>
      </c>
      <c r="V886" s="40" t="s">
        <v>28</v>
      </c>
      <c r="W886" s="41" t="s">
        <v>29</v>
      </c>
      <c r="X886" s="41" t="s">
        <v>30</v>
      </c>
      <c r="Y886" s="41" t="s">
        <v>31</v>
      </c>
      <c r="Z886" s="41" t="s">
        <v>7461</v>
      </c>
      <c r="AA886" s="41" t="s">
        <v>32</v>
      </c>
      <c r="AB886" s="41" t="s">
        <v>32</v>
      </c>
      <c r="AC886" s="41" t="s">
        <v>32</v>
      </c>
      <c r="AD886" s="41" t="s">
        <v>189</v>
      </c>
      <c r="AE886" s="41"/>
      <c r="AF886" s="41"/>
      <c r="AG886" s="41" t="s">
        <v>190</v>
      </c>
      <c r="AH886" s="41"/>
      <c r="AI886" s="43"/>
      <c r="AJ886" s="41"/>
      <c r="AK886" s="43"/>
      <c r="AL886" s="41"/>
      <c r="AM886" s="41" t="s">
        <v>82</v>
      </c>
      <c r="AN886" s="41" t="s">
        <v>82</v>
      </c>
      <c r="AO886" s="41" t="s">
        <v>894</v>
      </c>
      <c r="AP886" s="41" t="s">
        <v>1029</v>
      </c>
      <c r="AQ886" s="41"/>
      <c r="AR886" s="41" t="s">
        <v>390</v>
      </c>
      <c r="AS886" s="41" t="s">
        <v>2280</v>
      </c>
      <c r="AT886" s="41" t="s">
        <v>1029</v>
      </c>
      <c r="AU886" s="40" t="s">
        <v>315</v>
      </c>
      <c r="AV886" s="40" t="s">
        <v>153</v>
      </c>
      <c r="AW886" s="40" t="s">
        <v>2281</v>
      </c>
      <c r="AX886" s="40" t="s">
        <v>1799</v>
      </c>
    </row>
    <row r="887" spans="1:50" x14ac:dyDescent="0.2">
      <c r="A887" s="40" t="s">
        <v>2286</v>
      </c>
      <c r="B887" s="40" t="s">
        <v>602</v>
      </c>
      <c r="C887" s="40" t="s">
        <v>4857</v>
      </c>
      <c r="D887" s="40" t="s">
        <v>187</v>
      </c>
      <c r="E887" s="48">
        <v>3986243</v>
      </c>
      <c r="F887" s="48">
        <v>21190</v>
      </c>
      <c r="G887" s="49">
        <v>3965053</v>
      </c>
      <c r="H887" s="41" t="s">
        <v>558</v>
      </c>
      <c r="I887" s="41" t="s">
        <v>188</v>
      </c>
      <c r="J887" s="42" t="s">
        <v>150</v>
      </c>
      <c r="K887" s="40" t="s">
        <v>2283</v>
      </c>
      <c r="L887" s="40" t="s">
        <v>2284</v>
      </c>
      <c r="M887" s="40" t="s">
        <v>140</v>
      </c>
      <c r="N887" s="40" t="s">
        <v>141</v>
      </c>
      <c r="O887" s="40" t="s">
        <v>2285</v>
      </c>
      <c r="P887" s="40" t="s">
        <v>143</v>
      </c>
      <c r="Q887" s="40" t="s">
        <v>159</v>
      </c>
      <c r="R887" s="40" t="s">
        <v>160</v>
      </c>
      <c r="S887" s="40" t="s">
        <v>1311</v>
      </c>
      <c r="T887" s="40" t="s">
        <v>1312</v>
      </c>
      <c r="U887" s="40" t="s">
        <v>27</v>
      </c>
      <c r="V887" s="40" t="s">
        <v>28</v>
      </c>
      <c r="W887" s="41" t="s">
        <v>29</v>
      </c>
      <c r="X887" s="41" t="s">
        <v>30</v>
      </c>
      <c r="Y887" s="41" t="s">
        <v>31</v>
      </c>
      <c r="Z887" s="41" t="s">
        <v>7461</v>
      </c>
      <c r="AA887" s="41" t="s">
        <v>32</v>
      </c>
      <c r="AB887" s="41" t="s">
        <v>32</v>
      </c>
      <c r="AC887" s="41" t="s">
        <v>32</v>
      </c>
      <c r="AD887" s="41" t="s">
        <v>189</v>
      </c>
      <c r="AE887" s="41"/>
      <c r="AF887" s="41"/>
      <c r="AG887" s="41" t="s">
        <v>190</v>
      </c>
      <c r="AH887" s="41"/>
      <c r="AI887" s="43"/>
      <c r="AJ887" s="41"/>
      <c r="AK887" s="43"/>
      <c r="AL887" s="41"/>
      <c r="AM887" s="41" t="s">
        <v>82</v>
      </c>
      <c r="AN887" s="41" t="s">
        <v>82</v>
      </c>
      <c r="AO887" s="41" t="s">
        <v>904</v>
      </c>
      <c r="AP887" s="41" t="s">
        <v>1029</v>
      </c>
      <c r="AQ887" s="41"/>
      <c r="AR887" s="41" t="s">
        <v>391</v>
      </c>
      <c r="AS887" s="41" t="s">
        <v>2286</v>
      </c>
      <c r="AT887" s="41" t="s">
        <v>1029</v>
      </c>
      <c r="AU887" s="40" t="s">
        <v>315</v>
      </c>
      <c r="AV887" s="40" t="s">
        <v>153</v>
      </c>
      <c r="AW887" s="40" t="s">
        <v>2287</v>
      </c>
      <c r="AX887" s="40" t="s">
        <v>1799</v>
      </c>
    </row>
    <row r="888" spans="1:50" x14ac:dyDescent="0.2">
      <c r="A888" s="40" t="s">
        <v>2292</v>
      </c>
      <c r="B888" s="40" t="s">
        <v>602</v>
      </c>
      <c r="C888" s="40" t="s">
        <v>4858</v>
      </c>
      <c r="D888" s="40" t="s">
        <v>187</v>
      </c>
      <c r="E888" s="48">
        <v>3986243</v>
      </c>
      <c r="F888" s="48">
        <v>23553</v>
      </c>
      <c r="G888" s="49">
        <v>3962690</v>
      </c>
      <c r="H888" s="41" t="s">
        <v>558</v>
      </c>
      <c r="I888" s="41" t="s">
        <v>188</v>
      </c>
      <c r="J888" s="42" t="s">
        <v>150</v>
      </c>
      <c r="K888" s="40" t="s">
        <v>2289</v>
      </c>
      <c r="L888" s="40" t="s">
        <v>2290</v>
      </c>
      <c r="M888" s="40" t="s">
        <v>140</v>
      </c>
      <c r="N888" s="40" t="s">
        <v>141</v>
      </c>
      <c r="O888" s="40" t="s">
        <v>2291</v>
      </c>
      <c r="P888" s="40" t="s">
        <v>143</v>
      </c>
      <c r="Q888" s="40" t="s">
        <v>148</v>
      </c>
      <c r="R888" s="40" t="s">
        <v>149</v>
      </c>
      <c r="S888" s="40" t="s">
        <v>1311</v>
      </c>
      <c r="T888" s="40" t="s">
        <v>1312</v>
      </c>
      <c r="U888" s="40" t="s">
        <v>27</v>
      </c>
      <c r="V888" s="40" t="s">
        <v>28</v>
      </c>
      <c r="W888" s="41" t="s">
        <v>29</v>
      </c>
      <c r="X888" s="41" t="s">
        <v>30</v>
      </c>
      <c r="Y888" s="41" t="s">
        <v>31</v>
      </c>
      <c r="Z888" s="41" t="s">
        <v>7461</v>
      </c>
      <c r="AA888" s="41" t="s">
        <v>32</v>
      </c>
      <c r="AB888" s="41" t="s">
        <v>32</v>
      </c>
      <c r="AC888" s="41" t="s">
        <v>32</v>
      </c>
      <c r="AD888" s="41" t="s">
        <v>189</v>
      </c>
      <c r="AE888" s="41"/>
      <c r="AF888" s="41"/>
      <c r="AG888" s="41" t="s">
        <v>190</v>
      </c>
      <c r="AH888" s="41"/>
      <c r="AI888" s="43"/>
      <c r="AJ888" s="41"/>
      <c r="AK888" s="43"/>
      <c r="AL888" s="41"/>
      <c r="AM888" s="41" t="s">
        <v>82</v>
      </c>
      <c r="AN888" s="41" t="s">
        <v>82</v>
      </c>
      <c r="AO888" s="41" t="s">
        <v>892</v>
      </c>
      <c r="AP888" s="41" t="s">
        <v>1029</v>
      </c>
      <c r="AQ888" s="41"/>
      <c r="AR888" s="41" t="s">
        <v>392</v>
      </c>
      <c r="AS888" s="41" t="s">
        <v>2292</v>
      </c>
      <c r="AT888" s="41" t="s">
        <v>1029</v>
      </c>
      <c r="AU888" s="40" t="s">
        <v>315</v>
      </c>
      <c r="AV888" s="40" t="s">
        <v>153</v>
      </c>
      <c r="AW888" s="40" t="s">
        <v>2293</v>
      </c>
      <c r="AX888" s="40" t="s">
        <v>1799</v>
      </c>
    </row>
    <row r="889" spans="1:50" x14ac:dyDescent="0.2">
      <c r="A889" s="40" t="s">
        <v>2298</v>
      </c>
      <c r="B889" s="40" t="s">
        <v>602</v>
      </c>
      <c r="C889" s="40" t="s">
        <v>4850</v>
      </c>
      <c r="D889" s="40" t="s">
        <v>187</v>
      </c>
      <c r="E889" s="48">
        <v>3986243</v>
      </c>
      <c r="F889" s="48">
        <v>21190</v>
      </c>
      <c r="G889" s="49">
        <v>3965053</v>
      </c>
      <c r="H889" s="41" t="s">
        <v>558</v>
      </c>
      <c r="I889" s="41" t="s">
        <v>188</v>
      </c>
      <c r="J889" s="42" t="s">
        <v>150</v>
      </c>
      <c r="K889" s="40" t="s">
        <v>2295</v>
      </c>
      <c r="L889" s="40" t="s">
        <v>2296</v>
      </c>
      <c r="M889" s="40" t="s">
        <v>140</v>
      </c>
      <c r="N889" s="40" t="s">
        <v>141</v>
      </c>
      <c r="O889" s="40" t="s">
        <v>2297</v>
      </c>
      <c r="P889" s="40" t="s">
        <v>143</v>
      </c>
      <c r="Q889" s="40" t="s">
        <v>148</v>
      </c>
      <c r="R889" s="40" t="s">
        <v>149</v>
      </c>
      <c r="S889" s="40" t="s">
        <v>1311</v>
      </c>
      <c r="T889" s="40" t="s">
        <v>1312</v>
      </c>
      <c r="U889" s="40" t="s">
        <v>27</v>
      </c>
      <c r="V889" s="40" t="s">
        <v>28</v>
      </c>
      <c r="W889" s="41" t="s">
        <v>29</v>
      </c>
      <c r="X889" s="41" t="s">
        <v>30</v>
      </c>
      <c r="Y889" s="41" t="s">
        <v>31</v>
      </c>
      <c r="Z889" s="41" t="s">
        <v>7461</v>
      </c>
      <c r="AA889" s="41" t="s">
        <v>32</v>
      </c>
      <c r="AB889" s="41" t="s">
        <v>32</v>
      </c>
      <c r="AC889" s="41" t="s">
        <v>32</v>
      </c>
      <c r="AD889" s="41" t="s">
        <v>189</v>
      </c>
      <c r="AE889" s="41"/>
      <c r="AF889" s="41"/>
      <c r="AG889" s="41" t="s">
        <v>190</v>
      </c>
      <c r="AH889" s="41"/>
      <c r="AI889" s="43"/>
      <c r="AJ889" s="41"/>
      <c r="AK889" s="43"/>
      <c r="AL889" s="41"/>
      <c r="AM889" s="41" t="s">
        <v>82</v>
      </c>
      <c r="AN889" s="41" t="s">
        <v>82</v>
      </c>
      <c r="AO889" s="41" t="s">
        <v>905</v>
      </c>
      <c r="AP889" s="41" t="s">
        <v>1029</v>
      </c>
      <c r="AQ889" s="41"/>
      <c r="AR889" s="41" t="s">
        <v>393</v>
      </c>
      <c r="AS889" s="41" t="s">
        <v>2298</v>
      </c>
      <c r="AT889" s="41" t="s">
        <v>1029</v>
      </c>
      <c r="AU889" s="40" t="s">
        <v>315</v>
      </c>
      <c r="AV889" s="40" t="s">
        <v>153</v>
      </c>
      <c r="AW889" s="40" t="s">
        <v>2299</v>
      </c>
      <c r="AX889" s="40" t="s">
        <v>1799</v>
      </c>
    </row>
    <row r="890" spans="1:50" x14ac:dyDescent="0.2">
      <c r="A890" s="40" t="s">
        <v>2313</v>
      </c>
      <c r="B890" s="40" t="s">
        <v>602</v>
      </c>
      <c r="C890" s="40" t="s">
        <v>4826</v>
      </c>
      <c r="D890" s="40" t="s">
        <v>187</v>
      </c>
      <c r="E890" s="48">
        <v>3219658</v>
      </c>
      <c r="F890" s="48">
        <v>16883</v>
      </c>
      <c r="G890" s="49">
        <v>3202775</v>
      </c>
      <c r="H890" s="41" t="s">
        <v>558</v>
      </c>
      <c r="I890" s="41" t="s">
        <v>188</v>
      </c>
      <c r="J890" s="42" t="s">
        <v>150</v>
      </c>
      <c r="K890" s="40" t="s">
        <v>2310</v>
      </c>
      <c r="L890" s="40" t="s">
        <v>2311</v>
      </c>
      <c r="M890" s="40" t="s">
        <v>140</v>
      </c>
      <c r="N890" s="40" t="s">
        <v>141</v>
      </c>
      <c r="O890" s="40" t="s">
        <v>2312</v>
      </c>
      <c r="P890" s="40" t="s">
        <v>143</v>
      </c>
      <c r="Q890" s="40" t="s">
        <v>157</v>
      </c>
      <c r="R890" s="40" t="s">
        <v>158</v>
      </c>
      <c r="S890" s="40" t="s">
        <v>1226</v>
      </c>
      <c r="T890" s="40" t="s">
        <v>1227</v>
      </c>
      <c r="U890" s="40" t="s">
        <v>27</v>
      </c>
      <c r="V890" s="40" t="s">
        <v>28</v>
      </c>
      <c r="W890" s="41" t="s">
        <v>29</v>
      </c>
      <c r="X890" s="41" t="s">
        <v>30</v>
      </c>
      <c r="Y890" s="41" t="s">
        <v>31</v>
      </c>
      <c r="Z890" s="41" t="s">
        <v>7477</v>
      </c>
      <c r="AA890" s="41" t="s">
        <v>32</v>
      </c>
      <c r="AB890" s="41" t="s">
        <v>32</v>
      </c>
      <c r="AC890" s="41" t="s">
        <v>32</v>
      </c>
      <c r="AD890" s="41" t="s">
        <v>189</v>
      </c>
      <c r="AE890" s="41"/>
      <c r="AF890" s="41"/>
      <c r="AG890" s="41" t="s">
        <v>190</v>
      </c>
      <c r="AH890" s="41"/>
      <c r="AI890" s="43"/>
      <c r="AJ890" s="41"/>
      <c r="AK890" s="43"/>
      <c r="AL890" s="41"/>
      <c r="AM890" s="41" t="s">
        <v>59</v>
      </c>
      <c r="AN890" s="41" t="s">
        <v>59</v>
      </c>
      <c r="AO890" s="41" t="s">
        <v>907</v>
      </c>
      <c r="AP890" s="41" t="s">
        <v>1029</v>
      </c>
      <c r="AQ890" s="41"/>
      <c r="AR890" s="41" t="s">
        <v>394</v>
      </c>
      <c r="AS890" s="41" t="s">
        <v>2313</v>
      </c>
      <c r="AT890" s="41" t="s">
        <v>1029</v>
      </c>
      <c r="AU890" s="40" t="s">
        <v>264</v>
      </c>
      <c r="AV890" s="40" t="s">
        <v>153</v>
      </c>
      <c r="AW890" s="40" t="s">
        <v>2314</v>
      </c>
      <c r="AX890" s="40" t="s">
        <v>2315</v>
      </c>
    </row>
    <row r="891" spans="1:50" x14ac:dyDescent="0.2">
      <c r="A891" s="40" t="s">
        <v>2320</v>
      </c>
      <c r="B891" s="40" t="s">
        <v>602</v>
      </c>
      <c r="C891" s="40" t="s">
        <v>4859</v>
      </c>
      <c r="D891" s="40" t="s">
        <v>187</v>
      </c>
      <c r="E891" s="48">
        <v>3219658</v>
      </c>
      <c r="F891" s="48">
        <v>16883</v>
      </c>
      <c r="G891" s="49">
        <v>3202775</v>
      </c>
      <c r="H891" s="41" t="s">
        <v>558</v>
      </c>
      <c r="I891" s="41" t="s">
        <v>188</v>
      </c>
      <c r="J891" s="42" t="s">
        <v>150</v>
      </c>
      <c r="K891" s="40" t="s">
        <v>2317</v>
      </c>
      <c r="L891" s="40" t="s">
        <v>2318</v>
      </c>
      <c r="M891" s="40" t="s">
        <v>140</v>
      </c>
      <c r="N891" s="40" t="s">
        <v>141</v>
      </c>
      <c r="O891" s="40" t="s">
        <v>2319</v>
      </c>
      <c r="P891" s="40" t="s">
        <v>143</v>
      </c>
      <c r="Q891" s="40" t="s">
        <v>157</v>
      </c>
      <c r="R891" s="40" t="s">
        <v>158</v>
      </c>
      <c r="S891" s="40" t="s">
        <v>1226</v>
      </c>
      <c r="T891" s="40" t="s">
        <v>1227</v>
      </c>
      <c r="U891" s="40" t="s">
        <v>27</v>
      </c>
      <c r="V891" s="40" t="s">
        <v>28</v>
      </c>
      <c r="W891" s="41" t="s">
        <v>29</v>
      </c>
      <c r="X891" s="41" t="s">
        <v>30</v>
      </c>
      <c r="Y891" s="41" t="s">
        <v>31</v>
      </c>
      <c r="Z891" s="41" t="s">
        <v>7477</v>
      </c>
      <c r="AA891" s="41" t="s">
        <v>32</v>
      </c>
      <c r="AB891" s="41" t="s">
        <v>32</v>
      </c>
      <c r="AC891" s="41" t="s">
        <v>32</v>
      </c>
      <c r="AD891" s="41" t="s">
        <v>189</v>
      </c>
      <c r="AE891" s="41"/>
      <c r="AF891" s="41"/>
      <c r="AG891" s="41" t="s">
        <v>190</v>
      </c>
      <c r="AH891" s="41"/>
      <c r="AI891" s="43"/>
      <c r="AJ891" s="41"/>
      <c r="AK891" s="43"/>
      <c r="AL891" s="41"/>
      <c r="AM891" s="41" t="s">
        <v>59</v>
      </c>
      <c r="AN891" s="41" t="s">
        <v>59</v>
      </c>
      <c r="AO891" s="41" t="s">
        <v>908</v>
      </c>
      <c r="AP891" s="41" t="s">
        <v>1029</v>
      </c>
      <c r="AQ891" s="41"/>
      <c r="AR891" s="41" t="s">
        <v>395</v>
      </c>
      <c r="AS891" s="41" t="s">
        <v>2320</v>
      </c>
      <c r="AT891" s="41" t="s">
        <v>1029</v>
      </c>
      <c r="AU891" s="40" t="s">
        <v>264</v>
      </c>
      <c r="AV891" s="40" t="s">
        <v>153</v>
      </c>
      <c r="AW891" s="40" t="s">
        <v>2321</v>
      </c>
      <c r="AX891" s="40" t="s">
        <v>2315</v>
      </c>
    </row>
    <row r="892" spans="1:50" x14ac:dyDescent="0.2">
      <c r="A892" s="40" t="s">
        <v>2326</v>
      </c>
      <c r="B892" s="40" t="s">
        <v>602</v>
      </c>
      <c r="C892" s="40" t="s">
        <v>4860</v>
      </c>
      <c r="D892" s="40" t="s">
        <v>187</v>
      </c>
      <c r="E892" s="48">
        <v>3219658</v>
      </c>
      <c r="F892" s="48">
        <v>16883</v>
      </c>
      <c r="G892" s="49">
        <v>3202775</v>
      </c>
      <c r="H892" s="41" t="s">
        <v>558</v>
      </c>
      <c r="I892" s="41" t="s">
        <v>188</v>
      </c>
      <c r="J892" s="42" t="s">
        <v>150</v>
      </c>
      <c r="K892" s="40" t="s">
        <v>2323</v>
      </c>
      <c r="L892" s="40" t="s">
        <v>2324</v>
      </c>
      <c r="M892" s="40" t="s">
        <v>140</v>
      </c>
      <c r="N892" s="40" t="s">
        <v>141</v>
      </c>
      <c r="O892" s="40" t="s">
        <v>2325</v>
      </c>
      <c r="P892" s="40" t="s">
        <v>143</v>
      </c>
      <c r="Q892" s="40" t="s">
        <v>148</v>
      </c>
      <c r="R892" s="40" t="s">
        <v>149</v>
      </c>
      <c r="S892" s="40" t="s">
        <v>1226</v>
      </c>
      <c r="T892" s="40" t="s">
        <v>1227</v>
      </c>
      <c r="U892" s="40" t="s">
        <v>27</v>
      </c>
      <c r="V892" s="40" t="s">
        <v>28</v>
      </c>
      <c r="W892" s="41" t="s">
        <v>29</v>
      </c>
      <c r="X892" s="41" t="s">
        <v>30</v>
      </c>
      <c r="Y892" s="41" t="s">
        <v>31</v>
      </c>
      <c r="Z892" s="41" t="s">
        <v>7477</v>
      </c>
      <c r="AA892" s="41" t="s">
        <v>32</v>
      </c>
      <c r="AB892" s="41" t="s">
        <v>32</v>
      </c>
      <c r="AC892" s="41" t="s">
        <v>32</v>
      </c>
      <c r="AD892" s="41" t="s">
        <v>189</v>
      </c>
      <c r="AE892" s="41"/>
      <c r="AF892" s="41"/>
      <c r="AG892" s="41" t="s">
        <v>190</v>
      </c>
      <c r="AH892" s="41"/>
      <c r="AI892" s="43"/>
      <c r="AJ892" s="41"/>
      <c r="AK892" s="43"/>
      <c r="AL892" s="41"/>
      <c r="AM892" s="41" t="s">
        <v>59</v>
      </c>
      <c r="AN892" s="41" t="s">
        <v>59</v>
      </c>
      <c r="AO892" s="41" t="s">
        <v>909</v>
      </c>
      <c r="AP892" s="41" t="s">
        <v>1029</v>
      </c>
      <c r="AQ892" s="41"/>
      <c r="AR892" s="41" t="s">
        <v>396</v>
      </c>
      <c r="AS892" s="41" t="s">
        <v>2326</v>
      </c>
      <c r="AT892" s="41" t="s">
        <v>1029</v>
      </c>
      <c r="AU892" s="40" t="s">
        <v>264</v>
      </c>
      <c r="AV892" s="40" t="s">
        <v>153</v>
      </c>
      <c r="AW892" s="40" t="s">
        <v>2327</v>
      </c>
      <c r="AX892" s="40" t="s">
        <v>2315</v>
      </c>
    </row>
    <row r="893" spans="1:50" x14ac:dyDescent="0.2">
      <c r="A893" s="40" t="s">
        <v>2332</v>
      </c>
      <c r="B893" s="40" t="s">
        <v>602</v>
      </c>
      <c r="C893" s="40" t="s">
        <v>4861</v>
      </c>
      <c r="D893" s="40" t="s">
        <v>187</v>
      </c>
      <c r="E893" s="48">
        <v>3219658</v>
      </c>
      <c r="F893" s="48">
        <v>16883</v>
      </c>
      <c r="G893" s="49">
        <v>3202775</v>
      </c>
      <c r="H893" s="41" t="s">
        <v>558</v>
      </c>
      <c r="I893" s="41" t="s">
        <v>188</v>
      </c>
      <c r="J893" s="42" t="s">
        <v>150</v>
      </c>
      <c r="K893" s="40" t="s">
        <v>2329</v>
      </c>
      <c r="L893" s="40" t="s">
        <v>2330</v>
      </c>
      <c r="M893" s="40" t="s">
        <v>140</v>
      </c>
      <c r="N893" s="40" t="s">
        <v>141</v>
      </c>
      <c r="O893" s="40" t="s">
        <v>2331</v>
      </c>
      <c r="P893" s="40" t="s">
        <v>143</v>
      </c>
      <c r="Q893" s="40" t="s">
        <v>151</v>
      </c>
      <c r="R893" s="40" t="s">
        <v>152</v>
      </c>
      <c r="S893" s="40" t="s">
        <v>1226</v>
      </c>
      <c r="T893" s="40" t="s">
        <v>1227</v>
      </c>
      <c r="U893" s="40" t="s">
        <v>27</v>
      </c>
      <c r="V893" s="40" t="s">
        <v>28</v>
      </c>
      <c r="W893" s="41" t="s">
        <v>29</v>
      </c>
      <c r="X893" s="41" t="s">
        <v>30</v>
      </c>
      <c r="Y893" s="41" t="s">
        <v>31</v>
      </c>
      <c r="Z893" s="41" t="s">
        <v>7477</v>
      </c>
      <c r="AA893" s="41" t="s">
        <v>32</v>
      </c>
      <c r="AB893" s="41" t="s">
        <v>32</v>
      </c>
      <c r="AC893" s="41" t="s">
        <v>32</v>
      </c>
      <c r="AD893" s="41" t="s">
        <v>189</v>
      </c>
      <c r="AE893" s="41"/>
      <c r="AF893" s="41"/>
      <c r="AG893" s="41" t="s">
        <v>190</v>
      </c>
      <c r="AH893" s="41"/>
      <c r="AI893" s="43"/>
      <c r="AJ893" s="41"/>
      <c r="AK893" s="43"/>
      <c r="AL893" s="41"/>
      <c r="AM893" s="41" t="s">
        <v>59</v>
      </c>
      <c r="AN893" s="41" t="s">
        <v>59</v>
      </c>
      <c r="AO893" s="41" t="s">
        <v>910</v>
      </c>
      <c r="AP893" s="41" t="s">
        <v>1029</v>
      </c>
      <c r="AQ893" s="41"/>
      <c r="AR893" s="41" t="s">
        <v>397</v>
      </c>
      <c r="AS893" s="41" t="s">
        <v>2332</v>
      </c>
      <c r="AT893" s="41" t="s">
        <v>1029</v>
      </c>
      <c r="AU893" s="40" t="s">
        <v>264</v>
      </c>
      <c r="AV893" s="40" t="s">
        <v>153</v>
      </c>
      <c r="AW893" s="40" t="s">
        <v>2333</v>
      </c>
      <c r="AX893" s="40" t="s">
        <v>2315</v>
      </c>
    </row>
    <row r="894" spans="1:50" x14ac:dyDescent="0.2">
      <c r="A894" s="40" t="s">
        <v>2338</v>
      </c>
      <c r="B894" s="40" t="s">
        <v>602</v>
      </c>
      <c r="C894" s="40" t="s">
        <v>4860</v>
      </c>
      <c r="D894" s="40" t="s">
        <v>187</v>
      </c>
      <c r="E894" s="48">
        <v>3219658</v>
      </c>
      <c r="F894" s="48">
        <v>16883</v>
      </c>
      <c r="G894" s="49">
        <v>3202775</v>
      </c>
      <c r="H894" s="41" t="s">
        <v>558</v>
      </c>
      <c r="I894" s="41" t="s">
        <v>188</v>
      </c>
      <c r="J894" s="42" t="s">
        <v>150</v>
      </c>
      <c r="K894" s="40" t="s">
        <v>2335</v>
      </c>
      <c r="L894" s="40" t="s">
        <v>2336</v>
      </c>
      <c r="M894" s="40" t="s">
        <v>140</v>
      </c>
      <c r="N894" s="40" t="s">
        <v>141</v>
      </c>
      <c r="O894" s="40" t="s">
        <v>2337</v>
      </c>
      <c r="P894" s="40" t="s">
        <v>143</v>
      </c>
      <c r="Q894" s="40" t="s">
        <v>148</v>
      </c>
      <c r="R894" s="40" t="s">
        <v>149</v>
      </c>
      <c r="S894" s="40" t="s">
        <v>1226</v>
      </c>
      <c r="T894" s="40" t="s">
        <v>1227</v>
      </c>
      <c r="U894" s="40" t="s">
        <v>27</v>
      </c>
      <c r="V894" s="40" t="s">
        <v>28</v>
      </c>
      <c r="W894" s="41" t="s">
        <v>29</v>
      </c>
      <c r="X894" s="41" t="s">
        <v>30</v>
      </c>
      <c r="Y894" s="41" t="s">
        <v>31</v>
      </c>
      <c r="Z894" s="41" t="s">
        <v>7477</v>
      </c>
      <c r="AA894" s="41" t="s">
        <v>32</v>
      </c>
      <c r="AB894" s="41" t="s">
        <v>32</v>
      </c>
      <c r="AC894" s="41" t="s">
        <v>32</v>
      </c>
      <c r="AD894" s="41" t="s">
        <v>189</v>
      </c>
      <c r="AE894" s="41"/>
      <c r="AF894" s="41"/>
      <c r="AG894" s="41" t="s">
        <v>190</v>
      </c>
      <c r="AH894" s="41"/>
      <c r="AI894" s="43"/>
      <c r="AJ894" s="41"/>
      <c r="AK894" s="43"/>
      <c r="AL894" s="41"/>
      <c r="AM894" s="41" t="s">
        <v>59</v>
      </c>
      <c r="AN894" s="41" t="s">
        <v>59</v>
      </c>
      <c r="AO894" s="41" t="s">
        <v>911</v>
      </c>
      <c r="AP894" s="41" t="s">
        <v>1029</v>
      </c>
      <c r="AQ894" s="41"/>
      <c r="AR894" s="41" t="s">
        <v>398</v>
      </c>
      <c r="AS894" s="41" t="s">
        <v>2338</v>
      </c>
      <c r="AT894" s="41" t="s">
        <v>1029</v>
      </c>
      <c r="AU894" s="40" t="s">
        <v>264</v>
      </c>
      <c r="AV894" s="40" t="s">
        <v>153</v>
      </c>
      <c r="AW894" s="40" t="s">
        <v>2339</v>
      </c>
      <c r="AX894" s="40" t="s">
        <v>2315</v>
      </c>
    </row>
    <row r="895" spans="1:50" x14ac:dyDescent="0.2">
      <c r="A895" s="40" t="s">
        <v>2344</v>
      </c>
      <c r="B895" s="40" t="s">
        <v>602</v>
      </c>
      <c r="C895" s="40" t="s">
        <v>4862</v>
      </c>
      <c r="D895" s="40" t="s">
        <v>187</v>
      </c>
      <c r="E895" s="48">
        <v>3219658</v>
      </c>
      <c r="F895" s="48">
        <v>16883</v>
      </c>
      <c r="G895" s="49">
        <v>3202775</v>
      </c>
      <c r="H895" s="41" t="s">
        <v>558</v>
      </c>
      <c r="I895" s="41" t="s">
        <v>188</v>
      </c>
      <c r="J895" s="42" t="s">
        <v>150</v>
      </c>
      <c r="K895" s="40" t="s">
        <v>2341</v>
      </c>
      <c r="L895" s="40" t="s">
        <v>2342</v>
      </c>
      <c r="M895" s="40" t="s">
        <v>140</v>
      </c>
      <c r="N895" s="40" t="s">
        <v>141</v>
      </c>
      <c r="O895" s="40" t="s">
        <v>2343</v>
      </c>
      <c r="P895" s="40" t="s">
        <v>143</v>
      </c>
      <c r="Q895" s="40" t="s">
        <v>148</v>
      </c>
      <c r="R895" s="40" t="s">
        <v>149</v>
      </c>
      <c r="S895" s="40" t="s">
        <v>1226</v>
      </c>
      <c r="T895" s="40" t="s">
        <v>1227</v>
      </c>
      <c r="U895" s="40" t="s">
        <v>27</v>
      </c>
      <c r="V895" s="40" t="s">
        <v>28</v>
      </c>
      <c r="W895" s="41" t="s">
        <v>29</v>
      </c>
      <c r="X895" s="41" t="s">
        <v>30</v>
      </c>
      <c r="Y895" s="41" t="s">
        <v>31</v>
      </c>
      <c r="Z895" s="41" t="s">
        <v>7477</v>
      </c>
      <c r="AA895" s="41" t="s">
        <v>32</v>
      </c>
      <c r="AB895" s="41" t="s">
        <v>32</v>
      </c>
      <c r="AC895" s="41" t="s">
        <v>32</v>
      </c>
      <c r="AD895" s="41" t="s">
        <v>189</v>
      </c>
      <c r="AE895" s="41"/>
      <c r="AF895" s="41"/>
      <c r="AG895" s="41" t="s">
        <v>190</v>
      </c>
      <c r="AH895" s="41"/>
      <c r="AI895" s="43"/>
      <c r="AJ895" s="41"/>
      <c r="AK895" s="43"/>
      <c r="AL895" s="41"/>
      <c r="AM895" s="41" t="s">
        <v>59</v>
      </c>
      <c r="AN895" s="41" t="s">
        <v>59</v>
      </c>
      <c r="AO895" s="41" t="s">
        <v>912</v>
      </c>
      <c r="AP895" s="41" t="s">
        <v>1029</v>
      </c>
      <c r="AQ895" s="41"/>
      <c r="AR895" s="41" t="s">
        <v>399</v>
      </c>
      <c r="AS895" s="41" t="s">
        <v>2344</v>
      </c>
      <c r="AT895" s="41" t="s">
        <v>1029</v>
      </c>
      <c r="AU895" s="40" t="s">
        <v>264</v>
      </c>
      <c r="AV895" s="40" t="s">
        <v>153</v>
      </c>
      <c r="AW895" s="40" t="s">
        <v>2345</v>
      </c>
      <c r="AX895" s="40" t="s">
        <v>2315</v>
      </c>
    </row>
    <row r="896" spans="1:50" x14ac:dyDescent="0.2">
      <c r="A896" s="40" t="s">
        <v>2350</v>
      </c>
      <c r="B896" s="40" t="s">
        <v>602</v>
      </c>
      <c r="C896" s="40" t="s">
        <v>4826</v>
      </c>
      <c r="D896" s="40" t="s">
        <v>187</v>
      </c>
      <c r="E896" s="48">
        <v>3219658</v>
      </c>
      <c r="F896" s="48">
        <v>16883</v>
      </c>
      <c r="G896" s="49">
        <v>3202775</v>
      </c>
      <c r="H896" s="41" t="s">
        <v>558</v>
      </c>
      <c r="I896" s="41" t="s">
        <v>188</v>
      </c>
      <c r="J896" s="42" t="s">
        <v>150</v>
      </c>
      <c r="K896" s="40" t="s">
        <v>2347</v>
      </c>
      <c r="L896" s="40" t="s">
        <v>2348</v>
      </c>
      <c r="M896" s="40" t="s">
        <v>140</v>
      </c>
      <c r="N896" s="40" t="s">
        <v>141</v>
      </c>
      <c r="O896" s="40" t="s">
        <v>2349</v>
      </c>
      <c r="P896" s="40" t="s">
        <v>143</v>
      </c>
      <c r="Q896" s="40" t="s">
        <v>157</v>
      </c>
      <c r="R896" s="40" t="s">
        <v>158</v>
      </c>
      <c r="S896" s="40" t="s">
        <v>1226</v>
      </c>
      <c r="T896" s="40" t="s">
        <v>1227</v>
      </c>
      <c r="U896" s="40" t="s">
        <v>27</v>
      </c>
      <c r="V896" s="40" t="s">
        <v>28</v>
      </c>
      <c r="W896" s="41" t="s">
        <v>29</v>
      </c>
      <c r="X896" s="41" t="s">
        <v>30</v>
      </c>
      <c r="Y896" s="41" t="s">
        <v>31</v>
      </c>
      <c r="Z896" s="41" t="s">
        <v>7477</v>
      </c>
      <c r="AA896" s="41" t="s">
        <v>32</v>
      </c>
      <c r="AB896" s="41" t="s">
        <v>32</v>
      </c>
      <c r="AC896" s="41" t="s">
        <v>32</v>
      </c>
      <c r="AD896" s="41" t="s">
        <v>189</v>
      </c>
      <c r="AE896" s="41"/>
      <c r="AF896" s="41"/>
      <c r="AG896" s="41" t="s">
        <v>190</v>
      </c>
      <c r="AH896" s="41"/>
      <c r="AI896" s="43"/>
      <c r="AJ896" s="41"/>
      <c r="AK896" s="43"/>
      <c r="AL896" s="41"/>
      <c r="AM896" s="41" t="s">
        <v>59</v>
      </c>
      <c r="AN896" s="41" t="s">
        <v>59</v>
      </c>
      <c r="AO896" s="41" t="s">
        <v>913</v>
      </c>
      <c r="AP896" s="41" t="s">
        <v>1029</v>
      </c>
      <c r="AQ896" s="41"/>
      <c r="AR896" s="41" t="s">
        <v>400</v>
      </c>
      <c r="AS896" s="41" t="s">
        <v>2350</v>
      </c>
      <c r="AT896" s="41" t="s">
        <v>1029</v>
      </c>
      <c r="AU896" s="40" t="s">
        <v>264</v>
      </c>
      <c r="AV896" s="40" t="s">
        <v>153</v>
      </c>
      <c r="AW896" s="40" t="s">
        <v>2351</v>
      </c>
      <c r="AX896" s="40" t="s">
        <v>2315</v>
      </c>
    </row>
    <row r="897" spans="1:50" x14ac:dyDescent="0.2">
      <c r="A897" s="40" t="s">
        <v>2356</v>
      </c>
      <c r="B897" s="40" t="s">
        <v>602</v>
      </c>
      <c r="C897" s="40" t="s">
        <v>4863</v>
      </c>
      <c r="D897" s="40" t="s">
        <v>187</v>
      </c>
      <c r="E897" s="48">
        <v>3219658</v>
      </c>
      <c r="F897" s="48">
        <v>16883</v>
      </c>
      <c r="G897" s="49">
        <v>3202775</v>
      </c>
      <c r="H897" s="41" t="s">
        <v>558</v>
      </c>
      <c r="I897" s="41" t="s">
        <v>188</v>
      </c>
      <c r="J897" s="42" t="s">
        <v>150</v>
      </c>
      <c r="K897" s="40" t="s">
        <v>2353</v>
      </c>
      <c r="L897" s="40" t="s">
        <v>2354</v>
      </c>
      <c r="M897" s="40" t="s">
        <v>140</v>
      </c>
      <c r="N897" s="40" t="s">
        <v>141</v>
      </c>
      <c r="O897" s="40" t="s">
        <v>2355</v>
      </c>
      <c r="P897" s="40" t="s">
        <v>143</v>
      </c>
      <c r="Q897" s="40" t="s">
        <v>151</v>
      </c>
      <c r="R897" s="40" t="s">
        <v>152</v>
      </c>
      <c r="S897" s="40" t="s">
        <v>1226</v>
      </c>
      <c r="T897" s="40" t="s">
        <v>1227</v>
      </c>
      <c r="U897" s="40" t="s">
        <v>27</v>
      </c>
      <c r="V897" s="40" t="s">
        <v>28</v>
      </c>
      <c r="W897" s="41" t="s">
        <v>29</v>
      </c>
      <c r="X897" s="41" t="s">
        <v>30</v>
      </c>
      <c r="Y897" s="41" t="s">
        <v>31</v>
      </c>
      <c r="Z897" s="41" t="s">
        <v>7477</v>
      </c>
      <c r="AA897" s="41" t="s">
        <v>32</v>
      </c>
      <c r="AB897" s="41" t="s">
        <v>32</v>
      </c>
      <c r="AC897" s="41" t="s">
        <v>32</v>
      </c>
      <c r="AD897" s="41" t="s">
        <v>189</v>
      </c>
      <c r="AE897" s="41"/>
      <c r="AF897" s="41"/>
      <c r="AG897" s="41" t="s">
        <v>190</v>
      </c>
      <c r="AH897" s="41"/>
      <c r="AI897" s="43"/>
      <c r="AJ897" s="41"/>
      <c r="AK897" s="43"/>
      <c r="AL897" s="41"/>
      <c r="AM897" s="41" t="s">
        <v>59</v>
      </c>
      <c r="AN897" s="41" t="s">
        <v>59</v>
      </c>
      <c r="AO897" s="41" t="s">
        <v>338</v>
      </c>
      <c r="AP897" s="41" t="s">
        <v>1029</v>
      </c>
      <c r="AQ897" s="41"/>
      <c r="AR897" s="41" t="s">
        <v>401</v>
      </c>
      <c r="AS897" s="41" t="s">
        <v>2356</v>
      </c>
      <c r="AT897" s="41" t="s">
        <v>1029</v>
      </c>
      <c r="AU897" s="40" t="s">
        <v>264</v>
      </c>
      <c r="AV897" s="40" t="s">
        <v>153</v>
      </c>
      <c r="AW897" s="40" t="s">
        <v>2357</v>
      </c>
      <c r="AX897" s="40" t="s">
        <v>2315</v>
      </c>
    </row>
    <row r="898" spans="1:50" x14ac:dyDescent="0.2">
      <c r="A898" s="40" t="s">
        <v>2362</v>
      </c>
      <c r="B898" s="40" t="s">
        <v>602</v>
      </c>
      <c r="C898" s="40" t="s">
        <v>4864</v>
      </c>
      <c r="D898" s="40" t="s">
        <v>187</v>
      </c>
      <c r="E898" s="48">
        <v>3219658</v>
      </c>
      <c r="F898" s="48">
        <v>16883</v>
      </c>
      <c r="G898" s="49">
        <v>3202775</v>
      </c>
      <c r="H898" s="41" t="s">
        <v>558</v>
      </c>
      <c r="I898" s="41" t="s">
        <v>188</v>
      </c>
      <c r="J898" s="42" t="s">
        <v>150</v>
      </c>
      <c r="K898" s="40" t="s">
        <v>2359</v>
      </c>
      <c r="L898" s="40" t="s">
        <v>2360</v>
      </c>
      <c r="M898" s="40" t="s">
        <v>140</v>
      </c>
      <c r="N898" s="40" t="s">
        <v>141</v>
      </c>
      <c r="O898" s="40" t="s">
        <v>2361</v>
      </c>
      <c r="P898" s="40" t="s">
        <v>143</v>
      </c>
      <c r="Q898" s="40" t="s">
        <v>148</v>
      </c>
      <c r="R898" s="40" t="s">
        <v>149</v>
      </c>
      <c r="S898" s="40" t="s">
        <v>1226</v>
      </c>
      <c r="T898" s="40" t="s">
        <v>1227</v>
      </c>
      <c r="U898" s="40" t="s">
        <v>27</v>
      </c>
      <c r="V898" s="40" t="s">
        <v>28</v>
      </c>
      <c r="W898" s="41" t="s">
        <v>29</v>
      </c>
      <c r="X898" s="41" t="s">
        <v>30</v>
      </c>
      <c r="Y898" s="41" t="s">
        <v>31</v>
      </c>
      <c r="Z898" s="41" t="s">
        <v>7477</v>
      </c>
      <c r="AA898" s="41" t="s">
        <v>32</v>
      </c>
      <c r="AB898" s="41" t="s">
        <v>32</v>
      </c>
      <c r="AC898" s="41" t="s">
        <v>32</v>
      </c>
      <c r="AD898" s="41" t="s">
        <v>189</v>
      </c>
      <c r="AE898" s="41"/>
      <c r="AF898" s="41"/>
      <c r="AG898" s="41" t="s">
        <v>190</v>
      </c>
      <c r="AH898" s="41"/>
      <c r="AI898" s="43"/>
      <c r="AJ898" s="41"/>
      <c r="AK898" s="43"/>
      <c r="AL898" s="41"/>
      <c r="AM898" s="41" t="s">
        <v>59</v>
      </c>
      <c r="AN898" s="41" t="s">
        <v>59</v>
      </c>
      <c r="AO898" s="41" t="s">
        <v>339</v>
      </c>
      <c r="AP898" s="41" t="s">
        <v>1029</v>
      </c>
      <c r="AQ898" s="41"/>
      <c r="AR898" s="41" t="s">
        <v>402</v>
      </c>
      <c r="AS898" s="41" t="s">
        <v>2362</v>
      </c>
      <c r="AT898" s="41" t="s">
        <v>1029</v>
      </c>
      <c r="AU898" s="40" t="s">
        <v>264</v>
      </c>
      <c r="AV898" s="40" t="s">
        <v>153</v>
      </c>
      <c r="AW898" s="40" t="s">
        <v>2363</v>
      </c>
      <c r="AX898" s="40" t="s">
        <v>2315</v>
      </c>
    </row>
    <row r="899" spans="1:50" x14ac:dyDescent="0.2">
      <c r="A899" s="40" t="s">
        <v>2368</v>
      </c>
      <c r="B899" s="40" t="s">
        <v>602</v>
      </c>
      <c r="C899" s="40" t="s">
        <v>4865</v>
      </c>
      <c r="D899" s="40" t="s">
        <v>187</v>
      </c>
      <c r="E899" s="48">
        <v>3219658</v>
      </c>
      <c r="F899" s="48">
        <v>17613</v>
      </c>
      <c r="G899" s="49">
        <v>3202045</v>
      </c>
      <c r="H899" s="41" t="s">
        <v>558</v>
      </c>
      <c r="I899" s="41" t="s">
        <v>188</v>
      </c>
      <c r="J899" s="42" t="s">
        <v>150</v>
      </c>
      <c r="K899" s="40" t="s">
        <v>2365</v>
      </c>
      <c r="L899" s="40" t="s">
        <v>2366</v>
      </c>
      <c r="M899" s="40" t="s">
        <v>140</v>
      </c>
      <c r="N899" s="40" t="s">
        <v>141</v>
      </c>
      <c r="O899" s="40" t="s">
        <v>2367</v>
      </c>
      <c r="P899" s="40" t="s">
        <v>143</v>
      </c>
      <c r="Q899" s="40" t="s">
        <v>148</v>
      </c>
      <c r="R899" s="40" t="s">
        <v>149</v>
      </c>
      <c r="S899" s="40" t="s">
        <v>1226</v>
      </c>
      <c r="T899" s="40" t="s">
        <v>1227</v>
      </c>
      <c r="U899" s="40" t="s">
        <v>27</v>
      </c>
      <c r="V899" s="40" t="s">
        <v>28</v>
      </c>
      <c r="W899" s="41" t="s">
        <v>29</v>
      </c>
      <c r="X899" s="41" t="s">
        <v>30</v>
      </c>
      <c r="Y899" s="41" t="s">
        <v>31</v>
      </c>
      <c r="Z899" s="41" t="s">
        <v>7477</v>
      </c>
      <c r="AA899" s="41" t="s">
        <v>32</v>
      </c>
      <c r="AB899" s="41" t="s">
        <v>32</v>
      </c>
      <c r="AC899" s="41" t="s">
        <v>32</v>
      </c>
      <c r="AD899" s="41" t="s">
        <v>189</v>
      </c>
      <c r="AE899" s="41"/>
      <c r="AF899" s="41"/>
      <c r="AG899" s="41" t="s">
        <v>190</v>
      </c>
      <c r="AH899" s="41"/>
      <c r="AI899" s="43"/>
      <c r="AJ899" s="41"/>
      <c r="AK899" s="43"/>
      <c r="AL899" s="41"/>
      <c r="AM899" s="41" t="s">
        <v>59</v>
      </c>
      <c r="AN899" s="41" t="s">
        <v>59</v>
      </c>
      <c r="AO899" s="41" t="s">
        <v>340</v>
      </c>
      <c r="AP899" s="41" t="s">
        <v>1029</v>
      </c>
      <c r="AQ899" s="41"/>
      <c r="AR899" s="41" t="s">
        <v>403</v>
      </c>
      <c r="AS899" s="41" t="s">
        <v>2368</v>
      </c>
      <c r="AT899" s="41" t="s">
        <v>1029</v>
      </c>
      <c r="AU899" s="40" t="s">
        <v>264</v>
      </c>
      <c r="AV899" s="40" t="s">
        <v>153</v>
      </c>
      <c r="AW899" s="40" t="s">
        <v>2369</v>
      </c>
      <c r="AX899" s="40" t="s">
        <v>2315</v>
      </c>
    </row>
    <row r="900" spans="1:50" x14ac:dyDescent="0.2">
      <c r="A900" s="40" t="s">
        <v>2374</v>
      </c>
      <c r="B900" s="40" t="s">
        <v>602</v>
      </c>
      <c r="C900" s="40" t="s">
        <v>4866</v>
      </c>
      <c r="D900" s="40" t="s">
        <v>187</v>
      </c>
      <c r="E900" s="48">
        <v>3219658</v>
      </c>
      <c r="F900" s="48">
        <v>16883</v>
      </c>
      <c r="G900" s="49">
        <v>3202775</v>
      </c>
      <c r="H900" s="41" t="s">
        <v>558</v>
      </c>
      <c r="I900" s="41" t="s">
        <v>188</v>
      </c>
      <c r="J900" s="42" t="s">
        <v>150</v>
      </c>
      <c r="K900" s="40" t="s">
        <v>2371</v>
      </c>
      <c r="L900" s="40" t="s">
        <v>2372</v>
      </c>
      <c r="M900" s="40" t="s">
        <v>140</v>
      </c>
      <c r="N900" s="40" t="s">
        <v>141</v>
      </c>
      <c r="O900" s="40" t="s">
        <v>2373</v>
      </c>
      <c r="P900" s="40" t="s">
        <v>143</v>
      </c>
      <c r="Q900" s="40" t="s">
        <v>151</v>
      </c>
      <c r="R900" s="40" t="s">
        <v>152</v>
      </c>
      <c r="S900" s="40" t="s">
        <v>1226</v>
      </c>
      <c r="T900" s="40" t="s">
        <v>1227</v>
      </c>
      <c r="U900" s="40" t="s">
        <v>27</v>
      </c>
      <c r="V900" s="40" t="s">
        <v>28</v>
      </c>
      <c r="W900" s="41" t="s">
        <v>29</v>
      </c>
      <c r="X900" s="41" t="s">
        <v>30</v>
      </c>
      <c r="Y900" s="41" t="s">
        <v>31</v>
      </c>
      <c r="Z900" s="41" t="s">
        <v>7477</v>
      </c>
      <c r="AA900" s="41" t="s">
        <v>32</v>
      </c>
      <c r="AB900" s="41" t="s">
        <v>32</v>
      </c>
      <c r="AC900" s="41" t="s">
        <v>32</v>
      </c>
      <c r="AD900" s="41" t="s">
        <v>189</v>
      </c>
      <c r="AE900" s="41"/>
      <c r="AF900" s="41"/>
      <c r="AG900" s="41" t="s">
        <v>190</v>
      </c>
      <c r="AH900" s="41"/>
      <c r="AI900" s="43"/>
      <c r="AJ900" s="41"/>
      <c r="AK900" s="43"/>
      <c r="AL900" s="41"/>
      <c r="AM900" s="41" t="s">
        <v>59</v>
      </c>
      <c r="AN900" s="41" t="s">
        <v>59</v>
      </c>
      <c r="AO900" s="41" t="s">
        <v>341</v>
      </c>
      <c r="AP900" s="41" t="s">
        <v>1029</v>
      </c>
      <c r="AQ900" s="41"/>
      <c r="AR900" s="41" t="s">
        <v>404</v>
      </c>
      <c r="AS900" s="41" t="s">
        <v>2374</v>
      </c>
      <c r="AT900" s="41" t="s">
        <v>1029</v>
      </c>
      <c r="AU900" s="40" t="s">
        <v>264</v>
      </c>
      <c r="AV900" s="40" t="s">
        <v>153</v>
      </c>
      <c r="AW900" s="40" t="s">
        <v>2375</v>
      </c>
      <c r="AX900" s="40" t="s">
        <v>2315</v>
      </c>
    </row>
    <row r="901" spans="1:50" x14ac:dyDescent="0.2">
      <c r="A901" s="40" t="s">
        <v>2379</v>
      </c>
      <c r="B901" s="40" t="s">
        <v>602</v>
      </c>
      <c r="C901" s="40" t="s">
        <v>4867</v>
      </c>
      <c r="D901" s="40" t="s">
        <v>187</v>
      </c>
      <c r="E901" s="48">
        <v>3219658</v>
      </c>
      <c r="F901" s="48">
        <v>16883</v>
      </c>
      <c r="G901" s="49">
        <v>3202775</v>
      </c>
      <c r="H901" s="41" t="s">
        <v>558</v>
      </c>
      <c r="I901" s="41" t="s">
        <v>188</v>
      </c>
      <c r="J901" s="42" t="s">
        <v>150</v>
      </c>
      <c r="K901" s="40" t="s">
        <v>2376</v>
      </c>
      <c r="L901" s="40" t="s">
        <v>2377</v>
      </c>
      <c r="M901" s="40" t="s">
        <v>140</v>
      </c>
      <c r="N901" s="40" t="s">
        <v>141</v>
      </c>
      <c r="O901" s="40" t="s">
        <v>2378</v>
      </c>
      <c r="P901" s="40" t="s">
        <v>143</v>
      </c>
      <c r="Q901" s="40" t="s">
        <v>151</v>
      </c>
      <c r="R901" s="40" t="s">
        <v>152</v>
      </c>
      <c r="S901" s="40" t="s">
        <v>1226</v>
      </c>
      <c r="T901" s="40" t="s">
        <v>1227</v>
      </c>
      <c r="U901" s="40" t="s">
        <v>27</v>
      </c>
      <c r="V901" s="40" t="s">
        <v>28</v>
      </c>
      <c r="W901" s="41" t="s">
        <v>29</v>
      </c>
      <c r="X901" s="41" t="s">
        <v>30</v>
      </c>
      <c r="Y901" s="41" t="s">
        <v>31</v>
      </c>
      <c r="Z901" s="41" t="s">
        <v>7477</v>
      </c>
      <c r="AA901" s="41" t="s">
        <v>32</v>
      </c>
      <c r="AB901" s="41" t="s">
        <v>32</v>
      </c>
      <c r="AC901" s="41" t="s">
        <v>32</v>
      </c>
      <c r="AD901" s="41" t="s">
        <v>189</v>
      </c>
      <c r="AE901" s="41"/>
      <c r="AF901" s="41"/>
      <c r="AG901" s="41" t="s">
        <v>190</v>
      </c>
      <c r="AH901" s="41"/>
      <c r="AI901" s="43"/>
      <c r="AJ901" s="41"/>
      <c r="AK901" s="43"/>
      <c r="AL901" s="41"/>
      <c r="AM901" s="41" t="s">
        <v>59</v>
      </c>
      <c r="AN901" s="41" t="s">
        <v>59</v>
      </c>
      <c r="AO901" s="41" t="s">
        <v>342</v>
      </c>
      <c r="AP901" s="41" t="s">
        <v>1029</v>
      </c>
      <c r="AQ901" s="41"/>
      <c r="AR901" s="41" t="s">
        <v>405</v>
      </c>
      <c r="AS901" s="41" t="s">
        <v>2379</v>
      </c>
      <c r="AT901" s="41" t="s">
        <v>1029</v>
      </c>
      <c r="AU901" s="40" t="s">
        <v>264</v>
      </c>
      <c r="AV901" s="40" t="s">
        <v>153</v>
      </c>
      <c r="AW901" s="40" t="s">
        <v>2380</v>
      </c>
      <c r="AX901" s="40" t="s">
        <v>2315</v>
      </c>
    </row>
    <row r="902" spans="1:50" x14ac:dyDescent="0.2">
      <c r="A902" s="40" t="s">
        <v>2385</v>
      </c>
      <c r="B902" s="40" t="s">
        <v>602</v>
      </c>
      <c r="C902" s="40" t="s">
        <v>4867</v>
      </c>
      <c r="D902" s="40" t="s">
        <v>187</v>
      </c>
      <c r="E902" s="48">
        <v>3219658</v>
      </c>
      <c r="F902" s="48">
        <v>16883</v>
      </c>
      <c r="G902" s="49">
        <v>3202775</v>
      </c>
      <c r="H902" s="41" t="s">
        <v>558</v>
      </c>
      <c r="I902" s="41" t="s">
        <v>188</v>
      </c>
      <c r="J902" s="42" t="s">
        <v>150</v>
      </c>
      <c r="K902" s="40" t="s">
        <v>2382</v>
      </c>
      <c r="L902" s="40" t="s">
        <v>2383</v>
      </c>
      <c r="M902" s="40" t="s">
        <v>140</v>
      </c>
      <c r="N902" s="40" t="s">
        <v>141</v>
      </c>
      <c r="O902" s="40" t="s">
        <v>2384</v>
      </c>
      <c r="P902" s="40" t="s">
        <v>143</v>
      </c>
      <c r="Q902" s="40" t="s">
        <v>151</v>
      </c>
      <c r="R902" s="40" t="s">
        <v>152</v>
      </c>
      <c r="S902" s="40" t="s">
        <v>1226</v>
      </c>
      <c r="T902" s="40" t="s">
        <v>1227</v>
      </c>
      <c r="U902" s="40" t="s">
        <v>27</v>
      </c>
      <c r="V902" s="40" t="s">
        <v>28</v>
      </c>
      <c r="W902" s="41" t="s">
        <v>29</v>
      </c>
      <c r="X902" s="41" t="s">
        <v>30</v>
      </c>
      <c r="Y902" s="41" t="s">
        <v>31</v>
      </c>
      <c r="Z902" s="41" t="s">
        <v>7477</v>
      </c>
      <c r="AA902" s="41" t="s">
        <v>32</v>
      </c>
      <c r="AB902" s="41" t="s">
        <v>32</v>
      </c>
      <c r="AC902" s="41" t="s">
        <v>32</v>
      </c>
      <c r="AD902" s="41" t="s">
        <v>189</v>
      </c>
      <c r="AE902" s="41"/>
      <c r="AF902" s="41"/>
      <c r="AG902" s="41" t="s">
        <v>190</v>
      </c>
      <c r="AH902" s="41"/>
      <c r="AI902" s="43"/>
      <c r="AJ902" s="41"/>
      <c r="AK902" s="43"/>
      <c r="AL902" s="41"/>
      <c r="AM902" s="41" t="s">
        <v>59</v>
      </c>
      <c r="AN902" s="41" t="s">
        <v>59</v>
      </c>
      <c r="AO902" s="41" t="s">
        <v>343</v>
      </c>
      <c r="AP902" s="41" t="s">
        <v>1029</v>
      </c>
      <c r="AQ902" s="41"/>
      <c r="AR902" s="41" t="s">
        <v>406</v>
      </c>
      <c r="AS902" s="41" t="s">
        <v>2385</v>
      </c>
      <c r="AT902" s="41" t="s">
        <v>1029</v>
      </c>
      <c r="AU902" s="40" t="s">
        <v>264</v>
      </c>
      <c r="AV902" s="40" t="s">
        <v>153</v>
      </c>
      <c r="AW902" s="40" t="s">
        <v>2386</v>
      </c>
      <c r="AX902" s="40" t="s">
        <v>2315</v>
      </c>
    </row>
    <row r="903" spans="1:50" x14ac:dyDescent="0.2">
      <c r="A903" s="40" t="s">
        <v>2391</v>
      </c>
      <c r="B903" s="40" t="s">
        <v>602</v>
      </c>
      <c r="C903" s="40" t="s">
        <v>4868</v>
      </c>
      <c r="D903" s="40" t="s">
        <v>187</v>
      </c>
      <c r="E903" s="48">
        <v>3219658</v>
      </c>
      <c r="F903" s="48">
        <v>16883</v>
      </c>
      <c r="G903" s="49">
        <v>3202775</v>
      </c>
      <c r="H903" s="41" t="s">
        <v>558</v>
      </c>
      <c r="I903" s="41" t="s">
        <v>188</v>
      </c>
      <c r="J903" s="42" t="s">
        <v>150</v>
      </c>
      <c r="K903" s="40" t="s">
        <v>2388</v>
      </c>
      <c r="L903" s="40" t="s">
        <v>2389</v>
      </c>
      <c r="M903" s="40" t="s">
        <v>140</v>
      </c>
      <c r="N903" s="40" t="s">
        <v>141</v>
      </c>
      <c r="O903" s="40" t="s">
        <v>2390</v>
      </c>
      <c r="P903" s="40" t="s">
        <v>143</v>
      </c>
      <c r="Q903" s="40" t="s">
        <v>162</v>
      </c>
      <c r="R903" s="40" t="s">
        <v>163</v>
      </c>
      <c r="S903" s="40" t="s">
        <v>1226</v>
      </c>
      <c r="T903" s="40" t="s">
        <v>1227</v>
      </c>
      <c r="U903" s="40" t="s">
        <v>27</v>
      </c>
      <c r="V903" s="40" t="s">
        <v>28</v>
      </c>
      <c r="W903" s="41" t="s">
        <v>29</v>
      </c>
      <c r="X903" s="41" t="s">
        <v>30</v>
      </c>
      <c r="Y903" s="41" t="s">
        <v>31</v>
      </c>
      <c r="Z903" s="41" t="s">
        <v>7477</v>
      </c>
      <c r="AA903" s="41" t="s">
        <v>32</v>
      </c>
      <c r="AB903" s="41" t="s">
        <v>32</v>
      </c>
      <c r="AC903" s="41" t="s">
        <v>32</v>
      </c>
      <c r="AD903" s="41" t="s">
        <v>189</v>
      </c>
      <c r="AE903" s="41"/>
      <c r="AF903" s="41"/>
      <c r="AG903" s="41" t="s">
        <v>190</v>
      </c>
      <c r="AH903" s="41"/>
      <c r="AI903" s="43"/>
      <c r="AJ903" s="41"/>
      <c r="AK903" s="43"/>
      <c r="AL903" s="41"/>
      <c r="AM903" s="41" t="s">
        <v>59</v>
      </c>
      <c r="AN903" s="41" t="s">
        <v>59</v>
      </c>
      <c r="AO903" s="41" t="s">
        <v>344</v>
      </c>
      <c r="AP903" s="41" t="s">
        <v>1029</v>
      </c>
      <c r="AQ903" s="41"/>
      <c r="AR903" s="41" t="s">
        <v>407</v>
      </c>
      <c r="AS903" s="41" t="s">
        <v>2391</v>
      </c>
      <c r="AT903" s="41" t="s">
        <v>1029</v>
      </c>
      <c r="AU903" s="40" t="s">
        <v>264</v>
      </c>
      <c r="AV903" s="40" t="s">
        <v>153</v>
      </c>
      <c r="AW903" s="40" t="s">
        <v>2392</v>
      </c>
      <c r="AX903" s="40" t="s">
        <v>2315</v>
      </c>
    </row>
    <row r="904" spans="1:50" x14ac:dyDescent="0.2">
      <c r="A904" s="40" t="s">
        <v>2397</v>
      </c>
      <c r="B904" s="40" t="s">
        <v>602</v>
      </c>
      <c r="C904" s="40" t="s">
        <v>4869</v>
      </c>
      <c r="D904" s="40" t="s">
        <v>187</v>
      </c>
      <c r="E904" s="48">
        <v>3219658</v>
      </c>
      <c r="F904" s="48">
        <v>16883</v>
      </c>
      <c r="G904" s="49">
        <v>3202775</v>
      </c>
      <c r="H904" s="41" t="s">
        <v>558</v>
      </c>
      <c r="I904" s="41" t="s">
        <v>188</v>
      </c>
      <c r="J904" s="42" t="s">
        <v>150</v>
      </c>
      <c r="K904" s="40" t="s">
        <v>2394</v>
      </c>
      <c r="L904" s="40" t="s">
        <v>2395</v>
      </c>
      <c r="M904" s="40" t="s">
        <v>140</v>
      </c>
      <c r="N904" s="40" t="s">
        <v>141</v>
      </c>
      <c r="O904" s="40" t="s">
        <v>2396</v>
      </c>
      <c r="P904" s="40" t="s">
        <v>143</v>
      </c>
      <c r="Q904" s="40" t="s">
        <v>151</v>
      </c>
      <c r="R904" s="40" t="s">
        <v>152</v>
      </c>
      <c r="S904" s="40" t="s">
        <v>1226</v>
      </c>
      <c r="T904" s="40" t="s">
        <v>1227</v>
      </c>
      <c r="U904" s="40" t="s">
        <v>27</v>
      </c>
      <c r="V904" s="40" t="s">
        <v>28</v>
      </c>
      <c r="W904" s="41" t="s">
        <v>29</v>
      </c>
      <c r="X904" s="41" t="s">
        <v>30</v>
      </c>
      <c r="Y904" s="41" t="s">
        <v>31</v>
      </c>
      <c r="Z904" s="41" t="s">
        <v>7477</v>
      </c>
      <c r="AA904" s="41" t="s">
        <v>32</v>
      </c>
      <c r="AB904" s="41" t="s">
        <v>32</v>
      </c>
      <c r="AC904" s="41" t="s">
        <v>32</v>
      </c>
      <c r="AD904" s="41" t="s">
        <v>189</v>
      </c>
      <c r="AE904" s="41"/>
      <c r="AF904" s="41"/>
      <c r="AG904" s="41" t="s">
        <v>190</v>
      </c>
      <c r="AH904" s="41"/>
      <c r="AI904" s="43"/>
      <c r="AJ904" s="41"/>
      <c r="AK904" s="43"/>
      <c r="AL904" s="41"/>
      <c r="AM904" s="41" t="s">
        <v>59</v>
      </c>
      <c r="AN904" s="41" t="s">
        <v>59</v>
      </c>
      <c r="AO904" s="41" t="s">
        <v>345</v>
      </c>
      <c r="AP904" s="41" t="s">
        <v>1029</v>
      </c>
      <c r="AQ904" s="41"/>
      <c r="AR904" s="41" t="s">
        <v>408</v>
      </c>
      <c r="AS904" s="41" t="s">
        <v>2397</v>
      </c>
      <c r="AT904" s="41" t="s">
        <v>1029</v>
      </c>
      <c r="AU904" s="40" t="s">
        <v>264</v>
      </c>
      <c r="AV904" s="40" t="s">
        <v>153</v>
      </c>
      <c r="AW904" s="40" t="s">
        <v>2398</v>
      </c>
      <c r="AX904" s="40" t="s">
        <v>2315</v>
      </c>
    </row>
    <row r="905" spans="1:50" x14ac:dyDescent="0.2">
      <c r="A905" s="40" t="s">
        <v>2403</v>
      </c>
      <c r="B905" s="40" t="s">
        <v>602</v>
      </c>
      <c r="C905" s="40" t="s">
        <v>4828</v>
      </c>
      <c r="D905" s="40" t="s">
        <v>187</v>
      </c>
      <c r="E905" s="48">
        <v>3219658</v>
      </c>
      <c r="F905" s="48">
        <v>16883</v>
      </c>
      <c r="G905" s="49">
        <v>3202775</v>
      </c>
      <c r="H905" s="41" t="s">
        <v>558</v>
      </c>
      <c r="I905" s="41" t="s">
        <v>188</v>
      </c>
      <c r="J905" s="42" t="s">
        <v>150</v>
      </c>
      <c r="K905" s="40" t="s">
        <v>2400</v>
      </c>
      <c r="L905" s="40" t="s">
        <v>2401</v>
      </c>
      <c r="M905" s="40" t="s">
        <v>140</v>
      </c>
      <c r="N905" s="40" t="s">
        <v>141</v>
      </c>
      <c r="O905" s="40" t="s">
        <v>2402</v>
      </c>
      <c r="P905" s="40" t="s">
        <v>143</v>
      </c>
      <c r="Q905" s="40" t="s">
        <v>270</v>
      </c>
      <c r="R905" s="40" t="s">
        <v>271</v>
      </c>
      <c r="S905" s="40" t="s">
        <v>1226</v>
      </c>
      <c r="T905" s="40" t="s">
        <v>1227</v>
      </c>
      <c r="U905" s="40" t="s">
        <v>27</v>
      </c>
      <c r="V905" s="40" t="s">
        <v>28</v>
      </c>
      <c r="W905" s="41" t="s">
        <v>29</v>
      </c>
      <c r="X905" s="41" t="s">
        <v>30</v>
      </c>
      <c r="Y905" s="41" t="s">
        <v>31</v>
      </c>
      <c r="Z905" s="41" t="s">
        <v>7477</v>
      </c>
      <c r="AA905" s="41" t="s">
        <v>32</v>
      </c>
      <c r="AB905" s="41" t="s">
        <v>32</v>
      </c>
      <c r="AC905" s="41" t="s">
        <v>32</v>
      </c>
      <c r="AD905" s="41" t="s">
        <v>189</v>
      </c>
      <c r="AE905" s="41"/>
      <c r="AF905" s="41"/>
      <c r="AG905" s="41" t="s">
        <v>190</v>
      </c>
      <c r="AH905" s="41"/>
      <c r="AI905" s="43"/>
      <c r="AJ905" s="41"/>
      <c r="AK905" s="43"/>
      <c r="AL905" s="41"/>
      <c r="AM905" s="41" t="s">
        <v>59</v>
      </c>
      <c r="AN905" s="41" t="s">
        <v>59</v>
      </c>
      <c r="AO905" s="41" t="s">
        <v>346</v>
      </c>
      <c r="AP905" s="41" t="s">
        <v>1029</v>
      </c>
      <c r="AQ905" s="41"/>
      <c r="AR905" s="41" t="s">
        <v>409</v>
      </c>
      <c r="AS905" s="41" t="s">
        <v>2403</v>
      </c>
      <c r="AT905" s="41" t="s">
        <v>1029</v>
      </c>
      <c r="AU905" s="40" t="s">
        <v>264</v>
      </c>
      <c r="AV905" s="40" t="s">
        <v>153</v>
      </c>
      <c r="AW905" s="40" t="s">
        <v>2404</v>
      </c>
      <c r="AX905" s="40" t="s">
        <v>2315</v>
      </c>
    </row>
    <row r="906" spans="1:50" x14ac:dyDescent="0.2">
      <c r="A906" s="40" t="s">
        <v>2409</v>
      </c>
      <c r="B906" s="40" t="s">
        <v>602</v>
      </c>
      <c r="C906" s="40" t="s">
        <v>4870</v>
      </c>
      <c r="D906" s="40" t="s">
        <v>187</v>
      </c>
      <c r="E906" s="48">
        <v>3219658</v>
      </c>
      <c r="F906" s="48">
        <v>17613</v>
      </c>
      <c r="G906" s="49">
        <v>3202045</v>
      </c>
      <c r="H906" s="41" t="s">
        <v>558</v>
      </c>
      <c r="I906" s="41" t="s">
        <v>188</v>
      </c>
      <c r="J906" s="42" t="s">
        <v>150</v>
      </c>
      <c r="K906" s="40" t="s">
        <v>2406</v>
      </c>
      <c r="L906" s="40" t="s">
        <v>2407</v>
      </c>
      <c r="M906" s="40" t="s">
        <v>140</v>
      </c>
      <c r="N906" s="40" t="s">
        <v>141</v>
      </c>
      <c r="O906" s="40" t="s">
        <v>2408</v>
      </c>
      <c r="P906" s="40" t="s">
        <v>143</v>
      </c>
      <c r="Q906" s="40" t="s">
        <v>151</v>
      </c>
      <c r="R906" s="40" t="s">
        <v>152</v>
      </c>
      <c r="S906" s="40" t="s">
        <v>1226</v>
      </c>
      <c r="T906" s="40" t="s">
        <v>1227</v>
      </c>
      <c r="U906" s="40" t="s">
        <v>27</v>
      </c>
      <c r="V906" s="40" t="s">
        <v>28</v>
      </c>
      <c r="W906" s="41" t="s">
        <v>29</v>
      </c>
      <c r="X906" s="41" t="s">
        <v>30</v>
      </c>
      <c r="Y906" s="41" t="s">
        <v>31</v>
      </c>
      <c r="Z906" s="41" t="s">
        <v>7477</v>
      </c>
      <c r="AA906" s="41" t="s">
        <v>32</v>
      </c>
      <c r="AB906" s="41" t="s">
        <v>32</v>
      </c>
      <c r="AC906" s="41" t="s">
        <v>32</v>
      </c>
      <c r="AD906" s="41" t="s">
        <v>189</v>
      </c>
      <c r="AE906" s="41"/>
      <c r="AF906" s="41"/>
      <c r="AG906" s="41" t="s">
        <v>190</v>
      </c>
      <c r="AH906" s="41"/>
      <c r="AI906" s="43"/>
      <c r="AJ906" s="41"/>
      <c r="AK906" s="43"/>
      <c r="AL906" s="41"/>
      <c r="AM906" s="41" t="s">
        <v>59</v>
      </c>
      <c r="AN906" s="41" t="s">
        <v>59</v>
      </c>
      <c r="AO906" s="41" t="s">
        <v>347</v>
      </c>
      <c r="AP906" s="41" t="s">
        <v>1029</v>
      </c>
      <c r="AQ906" s="41"/>
      <c r="AR906" s="41" t="s">
        <v>410</v>
      </c>
      <c r="AS906" s="41" t="s">
        <v>2409</v>
      </c>
      <c r="AT906" s="41" t="s">
        <v>1029</v>
      </c>
      <c r="AU906" s="40" t="s">
        <v>264</v>
      </c>
      <c r="AV906" s="40" t="s">
        <v>153</v>
      </c>
      <c r="AW906" s="40" t="s">
        <v>2410</v>
      </c>
      <c r="AX906" s="40" t="s">
        <v>2315</v>
      </c>
    </row>
    <row r="907" spans="1:50" x14ac:dyDescent="0.2">
      <c r="A907" s="40" t="s">
        <v>2415</v>
      </c>
      <c r="B907" s="40" t="s">
        <v>602</v>
      </c>
      <c r="C907" s="40" t="s">
        <v>4871</v>
      </c>
      <c r="D907" s="40" t="s">
        <v>187</v>
      </c>
      <c r="E907" s="48">
        <v>3219658</v>
      </c>
      <c r="F907" s="48">
        <v>16883</v>
      </c>
      <c r="G907" s="49">
        <v>3202775</v>
      </c>
      <c r="H907" s="41" t="s">
        <v>558</v>
      </c>
      <c r="I907" s="41" t="s">
        <v>188</v>
      </c>
      <c r="J907" s="42" t="s">
        <v>150</v>
      </c>
      <c r="K907" s="40" t="s">
        <v>2412</v>
      </c>
      <c r="L907" s="40" t="s">
        <v>2413</v>
      </c>
      <c r="M907" s="40" t="s">
        <v>140</v>
      </c>
      <c r="N907" s="40" t="s">
        <v>141</v>
      </c>
      <c r="O907" s="40" t="s">
        <v>2414</v>
      </c>
      <c r="P907" s="40" t="s">
        <v>143</v>
      </c>
      <c r="Q907" s="40" t="s">
        <v>148</v>
      </c>
      <c r="R907" s="40" t="s">
        <v>149</v>
      </c>
      <c r="S907" s="40" t="s">
        <v>1226</v>
      </c>
      <c r="T907" s="40" t="s">
        <v>1227</v>
      </c>
      <c r="U907" s="40" t="s">
        <v>27</v>
      </c>
      <c r="V907" s="40" t="s">
        <v>28</v>
      </c>
      <c r="W907" s="41" t="s">
        <v>29</v>
      </c>
      <c r="X907" s="41" t="s">
        <v>30</v>
      </c>
      <c r="Y907" s="41" t="s">
        <v>31</v>
      </c>
      <c r="Z907" s="41" t="s">
        <v>7477</v>
      </c>
      <c r="AA907" s="41" t="s">
        <v>32</v>
      </c>
      <c r="AB907" s="41" t="s">
        <v>32</v>
      </c>
      <c r="AC907" s="41" t="s">
        <v>32</v>
      </c>
      <c r="AD907" s="41" t="s">
        <v>189</v>
      </c>
      <c r="AE907" s="41"/>
      <c r="AF907" s="41"/>
      <c r="AG907" s="41" t="s">
        <v>190</v>
      </c>
      <c r="AH907" s="41"/>
      <c r="AI907" s="43"/>
      <c r="AJ907" s="41"/>
      <c r="AK907" s="43"/>
      <c r="AL907" s="41"/>
      <c r="AM907" s="41" t="s">
        <v>59</v>
      </c>
      <c r="AN907" s="41" t="s">
        <v>59</v>
      </c>
      <c r="AO907" s="41" t="s">
        <v>348</v>
      </c>
      <c r="AP907" s="41" t="s">
        <v>1029</v>
      </c>
      <c r="AQ907" s="41"/>
      <c r="AR907" s="41" t="s">
        <v>411</v>
      </c>
      <c r="AS907" s="41" t="s">
        <v>2415</v>
      </c>
      <c r="AT907" s="41" t="s">
        <v>1029</v>
      </c>
      <c r="AU907" s="40" t="s">
        <v>264</v>
      </c>
      <c r="AV907" s="40" t="s">
        <v>153</v>
      </c>
      <c r="AW907" s="40" t="s">
        <v>2416</v>
      </c>
      <c r="AX907" s="40" t="s">
        <v>2417</v>
      </c>
    </row>
    <row r="908" spans="1:50" x14ac:dyDescent="0.2">
      <c r="A908" s="40" t="s">
        <v>2422</v>
      </c>
      <c r="B908" s="40" t="s">
        <v>602</v>
      </c>
      <c r="C908" s="40" t="s">
        <v>4861</v>
      </c>
      <c r="D908" s="40" t="s">
        <v>187</v>
      </c>
      <c r="E908" s="48">
        <v>3219658</v>
      </c>
      <c r="F908" s="48">
        <v>16883</v>
      </c>
      <c r="G908" s="49">
        <v>3202775</v>
      </c>
      <c r="H908" s="41" t="s">
        <v>558</v>
      </c>
      <c r="I908" s="41" t="s">
        <v>188</v>
      </c>
      <c r="J908" s="42" t="s">
        <v>150</v>
      </c>
      <c r="K908" s="40" t="s">
        <v>2419</v>
      </c>
      <c r="L908" s="40" t="s">
        <v>2420</v>
      </c>
      <c r="M908" s="40" t="s">
        <v>140</v>
      </c>
      <c r="N908" s="40" t="s">
        <v>141</v>
      </c>
      <c r="O908" s="40" t="s">
        <v>2421</v>
      </c>
      <c r="P908" s="40" t="s">
        <v>143</v>
      </c>
      <c r="Q908" s="40" t="s">
        <v>151</v>
      </c>
      <c r="R908" s="40" t="s">
        <v>152</v>
      </c>
      <c r="S908" s="40" t="s">
        <v>1226</v>
      </c>
      <c r="T908" s="40" t="s">
        <v>1227</v>
      </c>
      <c r="U908" s="40" t="s">
        <v>27</v>
      </c>
      <c r="V908" s="40" t="s">
        <v>28</v>
      </c>
      <c r="W908" s="41" t="s">
        <v>29</v>
      </c>
      <c r="X908" s="41" t="s">
        <v>30</v>
      </c>
      <c r="Y908" s="41" t="s">
        <v>31</v>
      </c>
      <c r="Z908" s="41" t="s">
        <v>7477</v>
      </c>
      <c r="AA908" s="41" t="s">
        <v>32</v>
      </c>
      <c r="AB908" s="41" t="s">
        <v>32</v>
      </c>
      <c r="AC908" s="41" t="s">
        <v>32</v>
      </c>
      <c r="AD908" s="41" t="s">
        <v>189</v>
      </c>
      <c r="AE908" s="41"/>
      <c r="AF908" s="41"/>
      <c r="AG908" s="41" t="s">
        <v>190</v>
      </c>
      <c r="AH908" s="41"/>
      <c r="AI908" s="43"/>
      <c r="AJ908" s="41"/>
      <c r="AK908" s="43"/>
      <c r="AL908" s="41"/>
      <c r="AM908" s="41" t="s">
        <v>59</v>
      </c>
      <c r="AN908" s="41" t="s">
        <v>59</v>
      </c>
      <c r="AO908" s="41" t="s">
        <v>349</v>
      </c>
      <c r="AP908" s="41" t="s">
        <v>1029</v>
      </c>
      <c r="AQ908" s="41"/>
      <c r="AR908" s="41" t="s">
        <v>412</v>
      </c>
      <c r="AS908" s="41" t="s">
        <v>2422</v>
      </c>
      <c r="AT908" s="41" t="s">
        <v>1029</v>
      </c>
      <c r="AU908" s="40" t="s">
        <v>264</v>
      </c>
      <c r="AV908" s="40" t="s">
        <v>153</v>
      </c>
      <c r="AW908" s="40" t="s">
        <v>2423</v>
      </c>
      <c r="AX908" s="40" t="s">
        <v>2315</v>
      </c>
    </row>
    <row r="909" spans="1:50" x14ac:dyDescent="0.2">
      <c r="A909" s="40" t="s">
        <v>2428</v>
      </c>
      <c r="B909" s="40" t="s">
        <v>602</v>
      </c>
      <c r="C909" s="40" t="s">
        <v>4872</v>
      </c>
      <c r="D909" s="40" t="s">
        <v>187</v>
      </c>
      <c r="E909" s="48">
        <v>3219658</v>
      </c>
      <c r="F909" s="48">
        <v>16883</v>
      </c>
      <c r="G909" s="49">
        <v>3202775</v>
      </c>
      <c r="H909" s="41" t="s">
        <v>558</v>
      </c>
      <c r="I909" s="41" t="s">
        <v>188</v>
      </c>
      <c r="J909" s="42" t="s">
        <v>150</v>
      </c>
      <c r="K909" s="40" t="s">
        <v>2425</v>
      </c>
      <c r="L909" s="40" t="s">
        <v>2426</v>
      </c>
      <c r="M909" s="40" t="s">
        <v>140</v>
      </c>
      <c r="N909" s="40" t="s">
        <v>141</v>
      </c>
      <c r="O909" s="40" t="s">
        <v>2427</v>
      </c>
      <c r="P909" s="40" t="s">
        <v>143</v>
      </c>
      <c r="Q909" s="40" t="s">
        <v>159</v>
      </c>
      <c r="R909" s="40" t="s">
        <v>160</v>
      </c>
      <c r="S909" s="40" t="s">
        <v>1226</v>
      </c>
      <c r="T909" s="40" t="s">
        <v>1227</v>
      </c>
      <c r="U909" s="40" t="s">
        <v>27</v>
      </c>
      <c r="V909" s="40" t="s">
        <v>28</v>
      </c>
      <c r="W909" s="41" t="s">
        <v>29</v>
      </c>
      <c r="X909" s="41" t="s">
        <v>30</v>
      </c>
      <c r="Y909" s="41" t="s">
        <v>31</v>
      </c>
      <c r="Z909" s="41" t="s">
        <v>7477</v>
      </c>
      <c r="AA909" s="41" t="s">
        <v>32</v>
      </c>
      <c r="AB909" s="41" t="s">
        <v>32</v>
      </c>
      <c r="AC909" s="41" t="s">
        <v>32</v>
      </c>
      <c r="AD909" s="41" t="s">
        <v>189</v>
      </c>
      <c r="AE909" s="41"/>
      <c r="AF909" s="41"/>
      <c r="AG909" s="41" t="s">
        <v>190</v>
      </c>
      <c r="AH909" s="41"/>
      <c r="AI909" s="43"/>
      <c r="AJ909" s="41"/>
      <c r="AK909" s="43"/>
      <c r="AL909" s="41"/>
      <c r="AM909" s="41" t="s">
        <v>59</v>
      </c>
      <c r="AN909" s="41" t="s">
        <v>59</v>
      </c>
      <c r="AO909" s="41" t="s">
        <v>350</v>
      </c>
      <c r="AP909" s="41" t="s">
        <v>1029</v>
      </c>
      <c r="AQ909" s="41"/>
      <c r="AR909" s="41" t="s">
        <v>413</v>
      </c>
      <c r="AS909" s="41" t="s">
        <v>2428</v>
      </c>
      <c r="AT909" s="41" t="s">
        <v>1029</v>
      </c>
      <c r="AU909" s="40" t="s">
        <v>264</v>
      </c>
      <c r="AV909" s="40" t="s">
        <v>153</v>
      </c>
      <c r="AW909" s="40" t="s">
        <v>2429</v>
      </c>
      <c r="AX909" s="40" t="s">
        <v>2315</v>
      </c>
    </row>
    <row r="910" spans="1:50" x14ac:dyDescent="0.2">
      <c r="A910" s="40" t="s">
        <v>2434</v>
      </c>
      <c r="B910" s="40" t="s">
        <v>602</v>
      </c>
      <c r="C910" s="40" t="s">
        <v>4861</v>
      </c>
      <c r="D910" s="40" t="s">
        <v>187</v>
      </c>
      <c r="E910" s="48">
        <v>3219658</v>
      </c>
      <c r="F910" s="48">
        <v>16883</v>
      </c>
      <c r="G910" s="49">
        <v>3202775</v>
      </c>
      <c r="H910" s="41" t="s">
        <v>558</v>
      </c>
      <c r="I910" s="41" t="s">
        <v>188</v>
      </c>
      <c r="J910" s="42" t="s">
        <v>150</v>
      </c>
      <c r="K910" s="40" t="s">
        <v>2431</v>
      </c>
      <c r="L910" s="40" t="s">
        <v>2432</v>
      </c>
      <c r="M910" s="40" t="s">
        <v>140</v>
      </c>
      <c r="N910" s="40" t="s">
        <v>141</v>
      </c>
      <c r="O910" s="40" t="s">
        <v>2433</v>
      </c>
      <c r="P910" s="40" t="s">
        <v>143</v>
      </c>
      <c r="Q910" s="40" t="s">
        <v>151</v>
      </c>
      <c r="R910" s="40" t="s">
        <v>152</v>
      </c>
      <c r="S910" s="40" t="s">
        <v>1226</v>
      </c>
      <c r="T910" s="40" t="s">
        <v>1227</v>
      </c>
      <c r="U910" s="40" t="s">
        <v>27</v>
      </c>
      <c r="V910" s="40" t="s">
        <v>28</v>
      </c>
      <c r="W910" s="41" t="s">
        <v>29</v>
      </c>
      <c r="X910" s="41" t="s">
        <v>30</v>
      </c>
      <c r="Y910" s="41" t="s">
        <v>31</v>
      </c>
      <c r="Z910" s="41" t="s">
        <v>7477</v>
      </c>
      <c r="AA910" s="41" t="s">
        <v>32</v>
      </c>
      <c r="AB910" s="41" t="s">
        <v>32</v>
      </c>
      <c r="AC910" s="41" t="s">
        <v>32</v>
      </c>
      <c r="AD910" s="41" t="s">
        <v>189</v>
      </c>
      <c r="AE910" s="41"/>
      <c r="AF910" s="41"/>
      <c r="AG910" s="41" t="s">
        <v>190</v>
      </c>
      <c r="AH910" s="41"/>
      <c r="AI910" s="43"/>
      <c r="AJ910" s="41"/>
      <c r="AK910" s="43"/>
      <c r="AL910" s="41"/>
      <c r="AM910" s="41" t="s">
        <v>59</v>
      </c>
      <c r="AN910" s="41" t="s">
        <v>59</v>
      </c>
      <c r="AO910" s="41" t="s">
        <v>351</v>
      </c>
      <c r="AP910" s="41" t="s">
        <v>1029</v>
      </c>
      <c r="AQ910" s="41"/>
      <c r="AR910" s="41" t="s">
        <v>414</v>
      </c>
      <c r="AS910" s="41" t="s">
        <v>2434</v>
      </c>
      <c r="AT910" s="41" t="s">
        <v>1029</v>
      </c>
      <c r="AU910" s="40" t="s">
        <v>264</v>
      </c>
      <c r="AV910" s="40" t="s">
        <v>153</v>
      </c>
      <c r="AW910" s="40" t="s">
        <v>2435</v>
      </c>
      <c r="AX910" s="40" t="s">
        <v>2315</v>
      </c>
    </row>
    <row r="911" spans="1:50" x14ac:dyDescent="0.2">
      <c r="A911" s="40" t="s">
        <v>2440</v>
      </c>
      <c r="B911" s="40" t="s">
        <v>602</v>
      </c>
      <c r="C911" s="40" t="s">
        <v>4869</v>
      </c>
      <c r="D911" s="40" t="s">
        <v>187</v>
      </c>
      <c r="E911" s="48">
        <v>3219658</v>
      </c>
      <c r="F911" s="48">
        <v>16883</v>
      </c>
      <c r="G911" s="49">
        <v>3202775</v>
      </c>
      <c r="H911" s="41" t="s">
        <v>558</v>
      </c>
      <c r="I911" s="41" t="s">
        <v>188</v>
      </c>
      <c r="J911" s="42" t="s">
        <v>150</v>
      </c>
      <c r="K911" s="40" t="s">
        <v>2437</v>
      </c>
      <c r="L911" s="40" t="s">
        <v>2438</v>
      </c>
      <c r="M911" s="40" t="s">
        <v>140</v>
      </c>
      <c r="N911" s="40" t="s">
        <v>141</v>
      </c>
      <c r="O911" s="40" t="s">
        <v>2439</v>
      </c>
      <c r="P911" s="40" t="s">
        <v>143</v>
      </c>
      <c r="Q911" s="40" t="s">
        <v>151</v>
      </c>
      <c r="R911" s="40" t="s">
        <v>152</v>
      </c>
      <c r="S911" s="40" t="s">
        <v>1226</v>
      </c>
      <c r="T911" s="40" t="s">
        <v>1227</v>
      </c>
      <c r="U911" s="40" t="s">
        <v>27</v>
      </c>
      <c r="V911" s="40" t="s">
        <v>28</v>
      </c>
      <c r="W911" s="41" t="s">
        <v>29</v>
      </c>
      <c r="X911" s="41" t="s">
        <v>30</v>
      </c>
      <c r="Y911" s="41" t="s">
        <v>31</v>
      </c>
      <c r="Z911" s="41" t="s">
        <v>7477</v>
      </c>
      <c r="AA911" s="41" t="s">
        <v>32</v>
      </c>
      <c r="AB911" s="41" t="s">
        <v>32</v>
      </c>
      <c r="AC911" s="41" t="s">
        <v>32</v>
      </c>
      <c r="AD911" s="41" t="s">
        <v>189</v>
      </c>
      <c r="AE911" s="41"/>
      <c r="AF911" s="41"/>
      <c r="AG911" s="41" t="s">
        <v>190</v>
      </c>
      <c r="AH911" s="41"/>
      <c r="AI911" s="43"/>
      <c r="AJ911" s="41"/>
      <c r="AK911" s="43"/>
      <c r="AL911" s="41"/>
      <c r="AM911" s="41" t="s">
        <v>59</v>
      </c>
      <c r="AN911" s="41" t="s">
        <v>59</v>
      </c>
      <c r="AO911" s="41" t="s">
        <v>352</v>
      </c>
      <c r="AP911" s="41" t="s">
        <v>1029</v>
      </c>
      <c r="AQ911" s="41"/>
      <c r="AR911" s="41" t="s">
        <v>415</v>
      </c>
      <c r="AS911" s="41" t="s">
        <v>2440</v>
      </c>
      <c r="AT911" s="41" t="s">
        <v>1029</v>
      </c>
      <c r="AU911" s="40" t="s">
        <v>264</v>
      </c>
      <c r="AV911" s="40" t="s">
        <v>153</v>
      </c>
      <c r="AW911" s="40" t="s">
        <v>2441</v>
      </c>
      <c r="AX911" s="40" t="s">
        <v>2315</v>
      </c>
    </row>
    <row r="912" spans="1:50" x14ac:dyDescent="0.2">
      <c r="A912" s="40" t="s">
        <v>2446</v>
      </c>
      <c r="B912" s="40" t="s">
        <v>602</v>
      </c>
      <c r="C912" s="40" t="s">
        <v>4868</v>
      </c>
      <c r="D912" s="40" t="s">
        <v>187</v>
      </c>
      <c r="E912" s="48">
        <v>3219658</v>
      </c>
      <c r="F912" s="48">
        <v>16883</v>
      </c>
      <c r="G912" s="49">
        <v>3202775</v>
      </c>
      <c r="H912" s="41" t="s">
        <v>558</v>
      </c>
      <c r="I912" s="41" t="s">
        <v>188</v>
      </c>
      <c r="J912" s="42" t="s">
        <v>150</v>
      </c>
      <c r="K912" s="40" t="s">
        <v>2443</v>
      </c>
      <c r="L912" s="40" t="s">
        <v>2444</v>
      </c>
      <c r="M912" s="40" t="s">
        <v>140</v>
      </c>
      <c r="N912" s="40" t="s">
        <v>141</v>
      </c>
      <c r="O912" s="40" t="s">
        <v>2445</v>
      </c>
      <c r="P912" s="40" t="s">
        <v>143</v>
      </c>
      <c r="Q912" s="40" t="s">
        <v>162</v>
      </c>
      <c r="R912" s="40" t="s">
        <v>163</v>
      </c>
      <c r="S912" s="40" t="s">
        <v>1226</v>
      </c>
      <c r="T912" s="40" t="s">
        <v>1227</v>
      </c>
      <c r="U912" s="40" t="s">
        <v>27</v>
      </c>
      <c r="V912" s="40" t="s">
        <v>28</v>
      </c>
      <c r="W912" s="41" t="s">
        <v>29</v>
      </c>
      <c r="X912" s="41" t="s">
        <v>30</v>
      </c>
      <c r="Y912" s="41" t="s">
        <v>31</v>
      </c>
      <c r="Z912" s="41" t="s">
        <v>7477</v>
      </c>
      <c r="AA912" s="41" t="s">
        <v>32</v>
      </c>
      <c r="AB912" s="41" t="s">
        <v>32</v>
      </c>
      <c r="AC912" s="41" t="s">
        <v>32</v>
      </c>
      <c r="AD912" s="41" t="s">
        <v>189</v>
      </c>
      <c r="AE912" s="41"/>
      <c r="AF912" s="41"/>
      <c r="AG912" s="41" t="s">
        <v>190</v>
      </c>
      <c r="AH912" s="41"/>
      <c r="AI912" s="43"/>
      <c r="AJ912" s="41"/>
      <c r="AK912" s="43"/>
      <c r="AL912" s="41"/>
      <c r="AM912" s="41" t="s">
        <v>59</v>
      </c>
      <c r="AN912" s="41" t="s">
        <v>59</v>
      </c>
      <c r="AO912" s="41" t="s">
        <v>353</v>
      </c>
      <c r="AP912" s="41" t="s">
        <v>1029</v>
      </c>
      <c r="AQ912" s="41"/>
      <c r="AR912" s="41" t="s">
        <v>416</v>
      </c>
      <c r="AS912" s="41" t="s">
        <v>2446</v>
      </c>
      <c r="AT912" s="41" t="s">
        <v>1029</v>
      </c>
      <c r="AU912" s="40" t="s">
        <v>264</v>
      </c>
      <c r="AV912" s="40" t="s">
        <v>153</v>
      </c>
      <c r="AW912" s="40" t="s">
        <v>2447</v>
      </c>
      <c r="AX912" s="40" t="s">
        <v>2315</v>
      </c>
    </row>
    <row r="913" spans="1:50" x14ac:dyDescent="0.2">
      <c r="A913" s="40" t="s">
        <v>2452</v>
      </c>
      <c r="B913" s="40" t="s">
        <v>602</v>
      </c>
      <c r="C913" s="40" t="s">
        <v>4873</v>
      </c>
      <c r="D913" s="40" t="s">
        <v>187</v>
      </c>
      <c r="E913" s="48">
        <v>3219658</v>
      </c>
      <c r="F913" s="48">
        <v>16883</v>
      </c>
      <c r="G913" s="49">
        <v>3202775</v>
      </c>
      <c r="H913" s="41" t="s">
        <v>558</v>
      </c>
      <c r="I913" s="41" t="s">
        <v>188</v>
      </c>
      <c r="J913" s="42" t="s">
        <v>150</v>
      </c>
      <c r="K913" s="40" t="s">
        <v>2449</v>
      </c>
      <c r="L913" s="40" t="s">
        <v>2450</v>
      </c>
      <c r="M913" s="40" t="s">
        <v>140</v>
      </c>
      <c r="N913" s="40" t="s">
        <v>141</v>
      </c>
      <c r="O913" s="40" t="s">
        <v>2451</v>
      </c>
      <c r="P913" s="40" t="s">
        <v>143</v>
      </c>
      <c r="Q913" s="40" t="s">
        <v>148</v>
      </c>
      <c r="R913" s="40" t="s">
        <v>149</v>
      </c>
      <c r="S913" s="40" t="s">
        <v>1226</v>
      </c>
      <c r="T913" s="40" t="s">
        <v>1227</v>
      </c>
      <c r="U913" s="40" t="s">
        <v>27</v>
      </c>
      <c r="V913" s="40" t="s">
        <v>28</v>
      </c>
      <c r="W913" s="41" t="s">
        <v>29</v>
      </c>
      <c r="X913" s="41" t="s">
        <v>30</v>
      </c>
      <c r="Y913" s="41" t="s">
        <v>31</v>
      </c>
      <c r="Z913" s="41" t="s">
        <v>7477</v>
      </c>
      <c r="AA913" s="41" t="s">
        <v>32</v>
      </c>
      <c r="AB913" s="41" t="s">
        <v>32</v>
      </c>
      <c r="AC913" s="41" t="s">
        <v>32</v>
      </c>
      <c r="AD913" s="41" t="s">
        <v>189</v>
      </c>
      <c r="AE913" s="41"/>
      <c r="AF913" s="41"/>
      <c r="AG913" s="41" t="s">
        <v>190</v>
      </c>
      <c r="AH913" s="41"/>
      <c r="AI913" s="43"/>
      <c r="AJ913" s="41"/>
      <c r="AK913" s="43"/>
      <c r="AL913" s="41"/>
      <c r="AM913" s="41" t="s">
        <v>59</v>
      </c>
      <c r="AN913" s="41" t="s">
        <v>59</v>
      </c>
      <c r="AO913" s="41" t="s">
        <v>354</v>
      </c>
      <c r="AP913" s="41" t="s">
        <v>1029</v>
      </c>
      <c r="AQ913" s="41"/>
      <c r="AR913" s="41" t="s">
        <v>417</v>
      </c>
      <c r="AS913" s="41" t="s">
        <v>2452</v>
      </c>
      <c r="AT913" s="41" t="s">
        <v>1029</v>
      </c>
      <c r="AU913" s="40" t="s">
        <v>264</v>
      </c>
      <c r="AV913" s="40" t="s">
        <v>153</v>
      </c>
      <c r="AW913" s="40" t="s">
        <v>2453</v>
      </c>
      <c r="AX913" s="40" t="s">
        <v>2315</v>
      </c>
    </row>
    <row r="914" spans="1:50" x14ac:dyDescent="0.2">
      <c r="A914" s="40" t="s">
        <v>2457</v>
      </c>
      <c r="B914" s="40" t="s">
        <v>602</v>
      </c>
      <c r="C914" s="40" t="s">
        <v>4869</v>
      </c>
      <c r="D914" s="40" t="s">
        <v>187</v>
      </c>
      <c r="E914" s="48">
        <v>3219658</v>
      </c>
      <c r="F914" s="48">
        <v>16883</v>
      </c>
      <c r="G914" s="49">
        <v>3202775</v>
      </c>
      <c r="H914" s="41" t="s">
        <v>558</v>
      </c>
      <c r="I914" s="41" t="s">
        <v>188</v>
      </c>
      <c r="J914" s="42" t="s">
        <v>150</v>
      </c>
      <c r="K914" s="40" t="s">
        <v>2454</v>
      </c>
      <c r="L914" s="40" t="s">
        <v>2455</v>
      </c>
      <c r="M914" s="40" t="s">
        <v>140</v>
      </c>
      <c r="N914" s="40" t="s">
        <v>141</v>
      </c>
      <c r="O914" s="40" t="s">
        <v>2456</v>
      </c>
      <c r="P914" s="40" t="s">
        <v>143</v>
      </c>
      <c r="Q914" s="40" t="s">
        <v>151</v>
      </c>
      <c r="R914" s="40" t="s">
        <v>152</v>
      </c>
      <c r="S914" s="40" t="s">
        <v>1226</v>
      </c>
      <c r="T914" s="40" t="s">
        <v>1227</v>
      </c>
      <c r="U914" s="40" t="s">
        <v>27</v>
      </c>
      <c r="V914" s="40" t="s">
        <v>28</v>
      </c>
      <c r="W914" s="41" t="s">
        <v>29</v>
      </c>
      <c r="X914" s="41" t="s">
        <v>30</v>
      </c>
      <c r="Y914" s="41" t="s">
        <v>31</v>
      </c>
      <c r="Z914" s="41" t="s">
        <v>7477</v>
      </c>
      <c r="AA914" s="41" t="s">
        <v>32</v>
      </c>
      <c r="AB914" s="41" t="s">
        <v>32</v>
      </c>
      <c r="AC914" s="41" t="s">
        <v>32</v>
      </c>
      <c r="AD914" s="41" t="s">
        <v>189</v>
      </c>
      <c r="AE914" s="41"/>
      <c r="AF914" s="41"/>
      <c r="AG914" s="41" t="s">
        <v>190</v>
      </c>
      <c r="AH914" s="41"/>
      <c r="AI914" s="43"/>
      <c r="AJ914" s="41"/>
      <c r="AK914" s="43"/>
      <c r="AL914" s="41"/>
      <c r="AM914" s="41" t="s">
        <v>59</v>
      </c>
      <c r="AN914" s="41" t="s">
        <v>59</v>
      </c>
      <c r="AO914" s="41" t="s">
        <v>355</v>
      </c>
      <c r="AP914" s="41" t="s">
        <v>1029</v>
      </c>
      <c r="AQ914" s="41"/>
      <c r="AR914" s="41" t="s">
        <v>418</v>
      </c>
      <c r="AS914" s="41" t="s">
        <v>2457</v>
      </c>
      <c r="AT914" s="41" t="s">
        <v>1029</v>
      </c>
      <c r="AU914" s="40" t="s">
        <v>264</v>
      </c>
      <c r="AV914" s="40" t="s">
        <v>153</v>
      </c>
      <c r="AW914" s="40" t="s">
        <v>2458</v>
      </c>
      <c r="AX914" s="40" t="s">
        <v>2315</v>
      </c>
    </row>
    <row r="915" spans="1:50" x14ac:dyDescent="0.2">
      <c r="A915" s="40" t="s">
        <v>2463</v>
      </c>
      <c r="B915" s="40" t="s">
        <v>602</v>
      </c>
      <c r="C915" s="40" t="s">
        <v>4871</v>
      </c>
      <c r="D915" s="40" t="s">
        <v>187</v>
      </c>
      <c r="E915" s="48">
        <v>3219658</v>
      </c>
      <c r="F915" s="48">
        <v>16883</v>
      </c>
      <c r="G915" s="49">
        <v>3202775</v>
      </c>
      <c r="H915" s="41" t="s">
        <v>558</v>
      </c>
      <c r="I915" s="41" t="s">
        <v>188</v>
      </c>
      <c r="J915" s="42" t="s">
        <v>150</v>
      </c>
      <c r="K915" s="40" t="s">
        <v>2460</v>
      </c>
      <c r="L915" s="40" t="s">
        <v>2461</v>
      </c>
      <c r="M915" s="40" t="s">
        <v>140</v>
      </c>
      <c r="N915" s="40" t="s">
        <v>141</v>
      </c>
      <c r="O915" s="40" t="s">
        <v>2462</v>
      </c>
      <c r="P915" s="40" t="s">
        <v>143</v>
      </c>
      <c r="Q915" s="40" t="s">
        <v>148</v>
      </c>
      <c r="R915" s="40" t="s">
        <v>149</v>
      </c>
      <c r="S915" s="40" t="s">
        <v>1226</v>
      </c>
      <c r="T915" s="40" t="s">
        <v>1227</v>
      </c>
      <c r="U915" s="40" t="s">
        <v>27</v>
      </c>
      <c r="V915" s="40" t="s">
        <v>28</v>
      </c>
      <c r="W915" s="41" t="s">
        <v>29</v>
      </c>
      <c r="X915" s="41" t="s">
        <v>30</v>
      </c>
      <c r="Y915" s="41" t="s">
        <v>31</v>
      </c>
      <c r="Z915" s="41" t="s">
        <v>7477</v>
      </c>
      <c r="AA915" s="41" t="s">
        <v>32</v>
      </c>
      <c r="AB915" s="41" t="s">
        <v>32</v>
      </c>
      <c r="AC915" s="41" t="s">
        <v>32</v>
      </c>
      <c r="AD915" s="41" t="s">
        <v>189</v>
      </c>
      <c r="AE915" s="41"/>
      <c r="AF915" s="41"/>
      <c r="AG915" s="41" t="s">
        <v>190</v>
      </c>
      <c r="AH915" s="41"/>
      <c r="AI915" s="43"/>
      <c r="AJ915" s="41"/>
      <c r="AK915" s="43"/>
      <c r="AL915" s="41"/>
      <c r="AM915" s="41" t="s">
        <v>59</v>
      </c>
      <c r="AN915" s="41" t="s">
        <v>59</v>
      </c>
      <c r="AO915" s="41" t="s">
        <v>356</v>
      </c>
      <c r="AP915" s="41" t="s">
        <v>1029</v>
      </c>
      <c r="AQ915" s="41"/>
      <c r="AR915" s="41" t="s">
        <v>419</v>
      </c>
      <c r="AS915" s="41" t="s">
        <v>2463</v>
      </c>
      <c r="AT915" s="41" t="s">
        <v>1029</v>
      </c>
      <c r="AU915" s="40" t="s">
        <v>264</v>
      </c>
      <c r="AV915" s="40" t="s">
        <v>153</v>
      </c>
      <c r="AW915" s="40" t="s">
        <v>2464</v>
      </c>
      <c r="AX915" s="40" t="s">
        <v>2315</v>
      </c>
    </row>
    <row r="916" spans="1:50" x14ac:dyDescent="0.2">
      <c r="A916" s="40" t="s">
        <v>2469</v>
      </c>
      <c r="B916" s="40" t="s">
        <v>602</v>
      </c>
      <c r="C916" s="40" t="s">
        <v>4874</v>
      </c>
      <c r="D916" s="40" t="s">
        <v>187</v>
      </c>
      <c r="E916" s="48">
        <v>3219658</v>
      </c>
      <c r="F916" s="48">
        <v>16883</v>
      </c>
      <c r="G916" s="49">
        <v>3202775</v>
      </c>
      <c r="H916" s="41" t="s">
        <v>558</v>
      </c>
      <c r="I916" s="41" t="s">
        <v>188</v>
      </c>
      <c r="J916" s="42" t="s">
        <v>150</v>
      </c>
      <c r="K916" s="40" t="s">
        <v>2466</v>
      </c>
      <c r="L916" s="40" t="s">
        <v>2467</v>
      </c>
      <c r="M916" s="40" t="s">
        <v>140</v>
      </c>
      <c r="N916" s="40" t="s">
        <v>141</v>
      </c>
      <c r="O916" s="40" t="s">
        <v>2468</v>
      </c>
      <c r="P916" s="40" t="s">
        <v>143</v>
      </c>
      <c r="Q916" s="40" t="s">
        <v>159</v>
      </c>
      <c r="R916" s="40" t="s">
        <v>160</v>
      </c>
      <c r="S916" s="40" t="s">
        <v>1226</v>
      </c>
      <c r="T916" s="40" t="s">
        <v>1227</v>
      </c>
      <c r="U916" s="40" t="s">
        <v>27</v>
      </c>
      <c r="V916" s="40" t="s">
        <v>28</v>
      </c>
      <c r="W916" s="41" t="s">
        <v>29</v>
      </c>
      <c r="X916" s="41" t="s">
        <v>30</v>
      </c>
      <c r="Y916" s="41" t="s">
        <v>31</v>
      </c>
      <c r="Z916" s="41" t="s">
        <v>7477</v>
      </c>
      <c r="AA916" s="41" t="s">
        <v>32</v>
      </c>
      <c r="AB916" s="41" t="s">
        <v>32</v>
      </c>
      <c r="AC916" s="41" t="s">
        <v>32</v>
      </c>
      <c r="AD916" s="41" t="s">
        <v>189</v>
      </c>
      <c r="AE916" s="41"/>
      <c r="AF916" s="41"/>
      <c r="AG916" s="41" t="s">
        <v>190</v>
      </c>
      <c r="AH916" s="41"/>
      <c r="AI916" s="43"/>
      <c r="AJ916" s="41"/>
      <c r="AK916" s="43"/>
      <c r="AL916" s="41"/>
      <c r="AM916" s="41" t="s">
        <v>59</v>
      </c>
      <c r="AN916" s="41" t="s">
        <v>59</v>
      </c>
      <c r="AO916" s="41" t="s">
        <v>357</v>
      </c>
      <c r="AP916" s="41" t="s">
        <v>1029</v>
      </c>
      <c r="AQ916" s="41"/>
      <c r="AR916" s="41" t="s">
        <v>420</v>
      </c>
      <c r="AS916" s="41" t="s">
        <v>2469</v>
      </c>
      <c r="AT916" s="41" t="s">
        <v>1029</v>
      </c>
      <c r="AU916" s="40" t="s">
        <v>264</v>
      </c>
      <c r="AV916" s="40" t="s">
        <v>153</v>
      </c>
      <c r="AW916" s="40" t="s">
        <v>2470</v>
      </c>
      <c r="AX916" s="40" t="s">
        <v>2315</v>
      </c>
    </row>
    <row r="917" spans="1:50" x14ac:dyDescent="0.2">
      <c r="A917" s="40" t="s">
        <v>2475</v>
      </c>
      <c r="B917" s="40" t="s">
        <v>602</v>
      </c>
      <c r="C917" s="40" t="s">
        <v>4875</v>
      </c>
      <c r="D917" s="40" t="s">
        <v>187</v>
      </c>
      <c r="E917" s="48">
        <v>3219658</v>
      </c>
      <c r="F917" s="48">
        <v>16883</v>
      </c>
      <c r="G917" s="49">
        <v>3202775</v>
      </c>
      <c r="H917" s="41" t="s">
        <v>558</v>
      </c>
      <c r="I917" s="41" t="s">
        <v>188</v>
      </c>
      <c r="J917" s="42" t="s">
        <v>150</v>
      </c>
      <c r="K917" s="40" t="s">
        <v>2472</v>
      </c>
      <c r="L917" s="40" t="s">
        <v>2473</v>
      </c>
      <c r="M917" s="40" t="s">
        <v>140</v>
      </c>
      <c r="N917" s="40" t="s">
        <v>141</v>
      </c>
      <c r="O917" s="40" t="s">
        <v>2474</v>
      </c>
      <c r="P917" s="40" t="s">
        <v>143</v>
      </c>
      <c r="Q917" s="40" t="s">
        <v>157</v>
      </c>
      <c r="R917" s="40" t="s">
        <v>158</v>
      </c>
      <c r="S917" s="40" t="s">
        <v>1226</v>
      </c>
      <c r="T917" s="40" t="s">
        <v>1227</v>
      </c>
      <c r="U917" s="40" t="s">
        <v>27</v>
      </c>
      <c r="V917" s="40" t="s">
        <v>28</v>
      </c>
      <c r="W917" s="41" t="s">
        <v>29</v>
      </c>
      <c r="X917" s="41" t="s">
        <v>30</v>
      </c>
      <c r="Y917" s="41" t="s">
        <v>31</v>
      </c>
      <c r="Z917" s="41" t="s">
        <v>7477</v>
      </c>
      <c r="AA917" s="41" t="s">
        <v>32</v>
      </c>
      <c r="AB917" s="41" t="s">
        <v>32</v>
      </c>
      <c r="AC917" s="41" t="s">
        <v>32</v>
      </c>
      <c r="AD917" s="41" t="s">
        <v>189</v>
      </c>
      <c r="AE917" s="41"/>
      <c r="AF917" s="41"/>
      <c r="AG917" s="41" t="s">
        <v>190</v>
      </c>
      <c r="AH917" s="41"/>
      <c r="AI917" s="43"/>
      <c r="AJ917" s="41"/>
      <c r="AK917" s="43"/>
      <c r="AL917" s="41"/>
      <c r="AM917" s="41" t="s">
        <v>59</v>
      </c>
      <c r="AN917" s="41" t="s">
        <v>59</v>
      </c>
      <c r="AO917" s="41" t="s">
        <v>358</v>
      </c>
      <c r="AP917" s="41" t="s">
        <v>1029</v>
      </c>
      <c r="AQ917" s="41"/>
      <c r="AR917" s="41" t="s">
        <v>421</v>
      </c>
      <c r="AS917" s="41" t="s">
        <v>2475</v>
      </c>
      <c r="AT917" s="41" t="s">
        <v>1029</v>
      </c>
      <c r="AU917" s="40" t="s">
        <v>264</v>
      </c>
      <c r="AV917" s="40" t="s">
        <v>153</v>
      </c>
      <c r="AW917" s="40" t="s">
        <v>2476</v>
      </c>
      <c r="AX917" s="40" t="s">
        <v>2315</v>
      </c>
    </row>
    <row r="918" spans="1:50" x14ac:dyDescent="0.2">
      <c r="A918" s="40" t="s">
        <v>2481</v>
      </c>
      <c r="B918" s="40" t="s">
        <v>602</v>
      </c>
      <c r="C918" s="40" t="s">
        <v>4876</v>
      </c>
      <c r="D918" s="40" t="s">
        <v>187</v>
      </c>
      <c r="E918" s="48">
        <v>3219658</v>
      </c>
      <c r="F918" s="48">
        <v>16883</v>
      </c>
      <c r="G918" s="49">
        <v>3202775</v>
      </c>
      <c r="H918" s="41" t="s">
        <v>558</v>
      </c>
      <c r="I918" s="41" t="s">
        <v>188</v>
      </c>
      <c r="J918" s="42" t="s">
        <v>150</v>
      </c>
      <c r="K918" s="40" t="s">
        <v>2478</v>
      </c>
      <c r="L918" s="40" t="s">
        <v>2479</v>
      </c>
      <c r="M918" s="40" t="s">
        <v>140</v>
      </c>
      <c r="N918" s="40" t="s">
        <v>141</v>
      </c>
      <c r="O918" s="40" t="s">
        <v>2480</v>
      </c>
      <c r="P918" s="40" t="s">
        <v>143</v>
      </c>
      <c r="Q918" s="40" t="s">
        <v>151</v>
      </c>
      <c r="R918" s="40" t="s">
        <v>152</v>
      </c>
      <c r="S918" s="40" t="s">
        <v>1226</v>
      </c>
      <c r="T918" s="40" t="s">
        <v>1227</v>
      </c>
      <c r="U918" s="40" t="s">
        <v>27</v>
      </c>
      <c r="V918" s="40" t="s">
        <v>28</v>
      </c>
      <c r="W918" s="41" t="s">
        <v>29</v>
      </c>
      <c r="X918" s="41" t="s">
        <v>30</v>
      </c>
      <c r="Y918" s="41" t="s">
        <v>31</v>
      </c>
      <c r="Z918" s="41" t="s">
        <v>7477</v>
      </c>
      <c r="AA918" s="41" t="s">
        <v>32</v>
      </c>
      <c r="AB918" s="41" t="s">
        <v>32</v>
      </c>
      <c r="AC918" s="41" t="s">
        <v>32</v>
      </c>
      <c r="AD918" s="41" t="s">
        <v>189</v>
      </c>
      <c r="AE918" s="41"/>
      <c r="AF918" s="41"/>
      <c r="AG918" s="41" t="s">
        <v>190</v>
      </c>
      <c r="AH918" s="41"/>
      <c r="AI918" s="43"/>
      <c r="AJ918" s="41"/>
      <c r="AK918" s="43"/>
      <c r="AL918" s="41"/>
      <c r="AM918" s="41" t="s">
        <v>59</v>
      </c>
      <c r="AN918" s="41" t="s">
        <v>59</v>
      </c>
      <c r="AO918" s="41" t="s">
        <v>359</v>
      </c>
      <c r="AP918" s="41" t="s">
        <v>1029</v>
      </c>
      <c r="AQ918" s="41"/>
      <c r="AR918" s="41" t="s">
        <v>422</v>
      </c>
      <c r="AS918" s="41" t="s">
        <v>2481</v>
      </c>
      <c r="AT918" s="41" t="s">
        <v>1029</v>
      </c>
      <c r="AU918" s="40" t="s">
        <v>264</v>
      </c>
      <c r="AV918" s="40" t="s">
        <v>153</v>
      </c>
      <c r="AW918" s="40" t="s">
        <v>2482</v>
      </c>
      <c r="AX918" s="40" t="s">
        <v>2315</v>
      </c>
    </row>
    <row r="919" spans="1:50" x14ac:dyDescent="0.2">
      <c r="A919" s="40" t="s">
        <v>2487</v>
      </c>
      <c r="B919" s="40" t="s">
        <v>602</v>
      </c>
      <c r="C919" s="40" t="s">
        <v>4877</v>
      </c>
      <c r="D919" s="40" t="s">
        <v>187</v>
      </c>
      <c r="E919" s="48">
        <v>3219658</v>
      </c>
      <c r="F919" s="48">
        <v>16883</v>
      </c>
      <c r="G919" s="49">
        <v>3202775</v>
      </c>
      <c r="H919" s="41" t="s">
        <v>558</v>
      </c>
      <c r="I919" s="41" t="s">
        <v>188</v>
      </c>
      <c r="J919" s="42" t="s">
        <v>150</v>
      </c>
      <c r="K919" s="40" t="s">
        <v>2484</v>
      </c>
      <c r="L919" s="40" t="s">
        <v>2485</v>
      </c>
      <c r="M919" s="40" t="s">
        <v>140</v>
      </c>
      <c r="N919" s="40" t="s">
        <v>141</v>
      </c>
      <c r="O919" s="40" t="s">
        <v>2486</v>
      </c>
      <c r="P919" s="40" t="s">
        <v>143</v>
      </c>
      <c r="Q919" s="40" t="s">
        <v>148</v>
      </c>
      <c r="R919" s="40" t="s">
        <v>149</v>
      </c>
      <c r="S919" s="40" t="s">
        <v>1226</v>
      </c>
      <c r="T919" s="40" t="s">
        <v>1227</v>
      </c>
      <c r="U919" s="40" t="s">
        <v>27</v>
      </c>
      <c r="V919" s="40" t="s">
        <v>28</v>
      </c>
      <c r="W919" s="41" t="s">
        <v>29</v>
      </c>
      <c r="X919" s="41" t="s">
        <v>30</v>
      </c>
      <c r="Y919" s="41" t="s">
        <v>31</v>
      </c>
      <c r="Z919" s="41" t="s">
        <v>7477</v>
      </c>
      <c r="AA919" s="41" t="s">
        <v>32</v>
      </c>
      <c r="AB919" s="41" t="s">
        <v>32</v>
      </c>
      <c r="AC919" s="41" t="s">
        <v>32</v>
      </c>
      <c r="AD919" s="41" t="s">
        <v>189</v>
      </c>
      <c r="AE919" s="41"/>
      <c r="AF919" s="41"/>
      <c r="AG919" s="41" t="s">
        <v>190</v>
      </c>
      <c r="AH919" s="41"/>
      <c r="AI919" s="43"/>
      <c r="AJ919" s="41"/>
      <c r="AK919" s="43"/>
      <c r="AL919" s="41"/>
      <c r="AM919" s="41" t="s">
        <v>59</v>
      </c>
      <c r="AN919" s="41" t="s">
        <v>59</v>
      </c>
      <c r="AO919" s="41" t="s">
        <v>360</v>
      </c>
      <c r="AP919" s="41" t="s">
        <v>1029</v>
      </c>
      <c r="AQ919" s="41"/>
      <c r="AR919" s="41" t="s">
        <v>423</v>
      </c>
      <c r="AS919" s="41" t="s">
        <v>2487</v>
      </c>
      <c r="AT919" s="41" t="s">
        <v>1029</v>
      </c>
      <c r="AU919" s="40" t="s">
        <v>264</v>
      </c>
      <c r="AV919" s="40" t="s">
        <v>153</v>
      </c>
      <c r="AW919" s="40" t="s">
        <v>2488</v>
      </c>
      <c r="AX919" s="40" t="s">
        <v>2315</v>
      </c>
    </row>
    <row r="920" spans="1:50" x14ac:dyDescent="0.2">
      <c r="A920" s="40" t="s">
        <v>2493</v>
      </c>
      <c r="B920" s="40" t="s">
        <v>602</v>
      </c>
      <c r="C920" s="40" t="s">
        <v>4875</v>
      </c>
      <c r="D920" s="40" t="s">
        <v>187</v>
      </c>
      <c r="E920" s="48">
        <v>3219658</v>
      </c>
      <c r="F920" s="48">
        <v>16883</v>
      </c>
      <c r="G920" s="49">
        <v>3202775</v>
      </c>
      <c r="H920" s="41" t="s">
        <v>558</v>
      </c>
      <c r="I920" s="41" t="s">
        <v>188</v>
      </c>
      <c r="J920" s="42" t="s">
        <v>150</v>
      </c>
      <c r="K920" s="40" t="s">
        <v>2490</v>
      </c>
      <c r="L920" s="40" t="s">
        <v>2491</v>
      </c>
      <c r="M920" s="40" t="s">
        <v>140</v>
      </c>
      <c r="N920" s="40" t="s">
        <v>141</v>
      </c>
      <c r="O920" s="40" t="s">
        <v>2492</v>
      </c>
      <c r="P920" s="40" t="s">
        <v>143</v>
      </c>
      <c r="Q920" s="40" t="s">
        <v>157</v>
      </c>
      <c r="R920" s="40" t="s">
        <v>158</v>
      </c>
      <c r="S920" s="40" t="s">
        <v>1226</v>
      </c>
      <c r="T920" s="40" t="s">
        <v>1227</v>
      </c>
      <c r="U920" s="40" t="s">
        <v>27</v>
      </c>
      <c r="V920" s="40" t="s">
        <v>28</v>
      </c>
      <c r="W920" s="41" t="s">
        <v>29</v>
      </c>
      <c r="X920" s="41" t="s">
        <v>30</v>
      </c>
      <c r="Y920" s="41" t="s">
        <v>31</v>
      </c>
      <c r="Z920" s="41" t="s">
        <v>7477</v>
      </c>
      <c r="AA920" s="41" t="s">
        <v>32</v>
      </c>
      <c r="AB920" s="41" t="s">
        <v>32</v>
      </c>
      <c r="AC920" s="41" t="s">
        <v>32</v>
      </c>
      <c r="AD920" s="41" t="s">
        <v>189</v>
      </c>
      <c r="AE920" s="41"/>
      <c r="AF920" s="41"/>
      <c r="AG920" s="41" t="s">
        <v>190</v>
      </c>
      <c r="AH920" s="41"/>
      <c r="AI920" s="43"/>
      <c r="AJ920" s="41"/>
      <c r="AK920" s="43"/>
      <c r="AL920" s="41"/>
      <c r="AM920" s="41" t="s">
        <v>59</v>
      </c>
      <c r="AN920" s="41" t="s">
        <v>59</v>
      </c>
      <c r="AO920" s="41" t="s">
        <v>361</v>
      </c>
      <c r="AP920" s="41" t="s">
        <v>1029</v>
      </c>
      <c r="AQ920" s="41"/>
      <c r="AR920" s="41" t="s">
        <v>424</v>
      </c>
      <c r="AS920" s="41" t="s">
        <v>2493</v>
      </c>
      <c r="AT920" s="41" t="s">
        <v>1029</v>
      </c>
      <c r="AU920" s="40" t="s">
        <v>264</v>
      </c>
      <c r="AV920" s="40" t="s">
        <v>153</v>
      </c>
      <c r="AW920" s="40" t="s">
        <v>2494</v>
      </c>
      <c r="AX920" s="40" t="s">
        <v>2315</v>
      </c>
    </row>
    <row r="921" spans="1:50" x14ac:dyDescent="0.2">
      <c r="A921" s="40" t="s">
        <v>2499</v>
      </c>
      <c r="B921" s="40" t="s">
        <v>602</v>
      </c>
      <c r="C921" s="40" t="s">
        <v>4878</v>
      </c>
      <c r="D921" s="40" t="s">
        <v>187</v>
      </c>
      <c r="E921" s="48">
        <v>3219658</v>
      </c>
      <c r="F921" s="48">
        <v>18250</v>
      </c>
      <c r="G921" s="49">
        <v>3201408</v>
      </c>
      <c r="H921" s="41" t="s">
        <v>558</v>
      </c>
      <c r="I921" s="41" t="s">
        <v>188</v>
      </c>
      <c r="J921" s="42" t="s">
        <v>150</v>
      </c>
      <c r="K921" s="40" t="s">
        <v>2496</v>
      </c>
      <c r="L921" s="40" t="s">
        <v>2497</v>
      </c>
      <c r="M921" s="40" t="s">
        <v>140</v>
      </c>
      <c r="N921" s="40" t="s">
        <v>141</v>
      </c>
      <c r="O921" s="40" t="s">
        <v>2498</v>
      </c>
      <c r="P921" s="40" t="s">
        <v>143</v>
      </c>
      <c r="Q921" s="40" t="s">
        <v>151</v>
      </c>
      <c r="R921" s="40" t="s">
        <v>152</v>
      </c>
      <c r="S921" s="40" t="s">
        <v>1226</v>
      </c>
      <c r="T921" s="40" t="s">
        <v>1227</v>
      </c>
      <c r="U921" s="40" t="s">
        <v>27</v>
      </c>
      <c r="V921" s="40" t="s">
        <v>28</v>
      </c>
      <c r="W921" s="41" t="s">
        <v>29</v>
      </c>
      <c r="X921" s="41" t="s">
        <v>30</v>
      </c>
      <c r="Y921" s="41" t="s">
        <v>31</v>
      </c>
      <c r="Z921" s="41" t="s">
        <v>7477</v>
      </c>
      <c r="AA921" s="41" t="s">
        <v>32</v>
      </c>
      <c r="AB921" s="41" t="s">
        <v>32</v>
      </c>
      <c r="AC921" s="41" t="s">
        <v>32</v>
      </c>
      <c r="AD921" s="41" t="s">
        <v>189</v>
      </c>
      <c r="AE921" s="41"/>
      <c r="AF921" s="41"/>
      <c r="AG921" s="41" t="s">
        <v>190</v>
      </c>
      <c r="AH921" s="41"/>
      <c r="AI921" s="43"/>
      <c r="AJ921" s="41"/>
      <c r="AK921" s="43"/>
      <c r="AL921" s="41"/>
      <c r="AM921" s="41" t="s">
        <v>59</v>
      </c>
      <c r="AN921" s="41" t="s">
        <v>59</v>
      </c>
      <c r="AO921" s="41" t="s">
        <v>362</v>
      </c>
      <c r="AP921" s="41" t="s">
        <v>1029</v>
      </c>
      <c r="AQ921" s="41"/>
      <c r="AR921" s="41" t="s">
        <v>425</v>
      </c>
      <c r="AS921" s="41" t="s">
        <v>2499</v>
      </c>
      <c r="AT921" s="41" t="s">
        <v>1029</v>
      </c>
      <c r="AU921" s="40" t="s">
        <v>264</v>
      </c>
      <c r="AV921" s="40" t="s">
        <v>153</v>
      </c>
      <c r="AW921" s="40" t="s">
        <v>2500</v>
      </c>
      <c r="AX921" s="40" t="s">
        <v>2315</v>
      </c>
    </row>
    <row r="922" spans="1:50" x14ac:dyDescent="0.2">
      <c r="A922" s="40" t="s">
        <v>2505</v>
      </c>
      <c r="B922" s="40" t="s">
        <v>602</v>
      </c>
      <c r="C922" s="40" t="s">
        <v>4879</v>
      </c>
      <c r="D922" s="40" t="s">
        <v>187</v>
      </c>
      <c r="E922" s="48">
        <v>3219658</v>
      </c>
      <c r="F922" s="48">
        <v>16883</v>
      </c>
      <c r="G922" s="49">
        <v>3202775</v>
      </c>
      <c r="H922" s="41" t="s">
        <v>558</v>
      </c>
      <c r="I922" s="41" t="s">
        <v>188</v>
      </c>
      <c r="J922" s="42" t="s">
        <v>150</v>
      </c>
      <c r="K922" s="40" t="s">
        <v>2502</v>
      </c>
      <c r="L922" s="40" t="s">
        <v>2503</v>
      </c>
      <c r="M922" s="40" t="s">
        <v>140</v>
      </c>
      <c r="N922" s="40" t="s">
        <v>141</v>
      </c>
      <c r="O922" s="40" t="s">
        <v>2504</v>
      </c>
      <c r="P922" s="40" t="s">
        <v>143</v>
      </c>
      <c r="Q922" s="40" t="s">
        <v>148</v>
      </c>
      <c r="R922" s="40" t="s">
        <v>149</v>
      </c>
      <c r="S922" s="40" t="s">
        <v>1226</v>
      </c>
      <c r="T922" s="40" t="s">
        <v>1227</v>
      </c>
      <c r="U922" s="40" t="s">
        <v>27</v>
      </c>
      <c r="V922" s="40" t="s">
        <v>28</v>
      </c>
      <c r="W922" s="41" t="s">
        <v>29</v>
      </c>
      <c r="X922" s="41" t="s">
        <v>30</v>
      </c>
      <c r="Y922" s="41" t="s">
        <v>31</v>
      </c>
      <c r="Z922" s="41" t="s">
        <v>7477</v>
      </c>
      <c r="AA922" s="41" t="s">
        <v>32</v>
      </c>
      <c r="AB922" s="41" t="s">
        <v>32</v>
      </c>
      <c r="AC922" s="41" t="s">
        <v>32</v>
      </c>
      <c r="AD922" s="41" t="s">
        <v>189</v>
      </c>
      <c r="AE922" s="41"/>
      <c r="AF922" s="41"/>
      <c r="AG922" s="41" t="s">
        <v>190</v>
      </c>
      <c r="AH922" s="41"/>
      <c r="AI922" s="43"/>
      <c r="AJ922" s="41"/>
      <c r="AK922" s="43"/>
      <c r="AL922" s="41"/>
      <c r="AM922" s="41" t="s">
        <v>59</v>
      </c>
      <c r="AN922" s="41" t="s">
        <v>59</v>
      </c>
      <c r="AO922" s="41" t="s">
        <v>363</v>
      </c>
      <c r="AP922" s="41" t="s">
        <v>1029</v>
      </c>
      <c r="AQ922" s="41"/>
      <c r="AR922" s="41" t="s">
        <v>426</v>
      </c>
      <c r="AS922" s="41" t="s">
        <v>2505</v>
      </c>
      <c r="AT922" s="41" t="s">
        <v>1029</v>
      </c>
      <c r="AU922" s="40" t="s">
        <v>264</v>
      </c>
      <c r="AV922" s="40" t="s">
        <v>153</v>
      </c>
      <c r="AW922" s="40" t="s">
        <v>2506</v>
      </c>
      <c r="AX922" s="40" t="s">
        <v>2315</v>
      </c>
    </row>
    <row r="923" spans="1:50" x14ac:dyDescent="0.2">
      <c r="A923" s="40" t="s">
        <v>2511</v>
      </c>
      <c r="B923" s="40" t="s">
        <v>602</v>
      </c>
      <c r="C923" s="40" t="s">
        <v>4874</v>
      </c>
      <c r="D923" s="40" t="s">
        <v>187</v>
      </c>
      <c r="E923" s="48">
        <v>3219658</v>
      </c>
      <c r="F923" s="48">
        <v>16883</v>
      </c>
      <c r="G923" s="49">
        <v>3202775</v>
      </c>
      <c r="H923" s="41" t="s">
        <v>558</v>
      </c>
      <c r="I923" s="41" t="s">
        <v>188</v>
      </c>
      <c r="J923" s="42" t="s">
        <v>150</v>
      </c>
      <c r="K923" s="40" t="s">
        <v>2508</v>
      </c>
      <c r="L923" s="40" t="s">
        <v>2509</v>
      </c>
      <c r="M923" s="40" t="s">
        <v>140</v>
      </c>
      <c r="N923" s="40" t="s">
        <v>141</v>
      </c>
      <c r="O923" s="40" t="s">
        <v>2510</v>
      </c>
      <c r="P923" s="40" t="s">
        <v>143</v>
      </c>
      <c r="Q923" s="40" t="s">
        <v>159</v>
      </c>
      <c r="R923" s="40" t="s">
        <v>160</v>
      </c>
      <c r="S923" s="40" t="s">
        <v>1226</v>
      </c>
      <c r="T923" s="40" t="s">
        <v>1227</v>
      </c>
      <c r="U923" s="40" t="s">
        <v>27</v>
      </c>
      <c r="V923" s="40" t="s">
        <v>28</v>
      </c>
      <c r="W923" s="41" t="s">
        <v>29</v>
      </c>
      <c r="X923" s="41" t="s">
        <v>30</v>
      </c>
      <c r="Y923" s="41" t="s">
        <v>31</v>
      </c>
      <c r="Z923" s="41" t="s">
        <v>7477</v>
      </c>
      <c r="AA923" s="41" t="s">
        <v>32</v>
      </c>
      <c r="AB923" s="41" t="s">
        <v>32</v>
      </c>
      <c r="AC923" s="41" t="s">
        <v>32</v>
      </c>
      <c r="AD923" s="41" t="s">
        <v>189</v>
      </c>
      <c r="AE923" s="41"/>
      <c r="AF923" s="41"/>
      <c r="AG923" s="41" t="s">
        <v>190</v>
      </c>
      <c r="AH923" s="41"/>
      <c r="AI923" s="43"/>
      <c r="AJ923" s="41"/>
      <c r="AK923" s="43"/>
      <c r="AL923" s="41"/>
      <c r="AM923" s="41" t="s">
        <v>59</v>
      </c>
      <c r="AN923" s="41" t="s">
        <v>59</v>
      </c>
      <c r="AO923" s="41" t="s">
        <v>364</v>
      </c>
      <c r="AP923" s="41" t="s">
        <v>1029</v>
      </c>
      <c r="AQ923" s="41"/>
      <c r="AR923" s="41" t="s">
        <v>427</v>
      </c>
      <c r="AS923" s="41" t="s">
        <v>2511</v>
      </c>
      <c r="AT923" s="41" t="s">
        <v>1029</v>
      </c>
      <c r="AU923" s="40" t="s">
        <v>264</v>
      </c>
      <c r="AV923" s="40" t="s">
        <v>153</v>
      </c>
      <c r="AW923" s="40" t="s">
        <v>2512</v>
      </c>
      <c r="AX923" s="40" t="s">
        <v>2315</v>
      </c>
    </row>
    <row r="924" spans="1:50" x14ac:dyDescent="0.2">
      <c r="A924" s="40" t="s">
        <v>2517</v>
      </c>
      <c r="B924" s="40" t="s">
        <v>602</v>
      </c>
      <c r="C924" s="40" t="s">
        <v>4879</v>
      </c>
      <c r="D924" s="40" t="s">
        <v>187</v>
      </c>
      <c r="E924" s="48">
        <v>3219658</v>
      </c>
      <c r="F924" s="48">
        <v>16883</v>
      </c>
      <c r="G924" s="49">
        <v>3202775</v>
      </c>
      <c r="H924" s="41" t="s">
        <v>558</v>
      </c>
      <c r="I924" s="41" t="s">
        <v>188</v>
      </c>
      <c r="J924" s="42" t="s">
        <v>150</v>
      </c>
      <c r="K924" s="40" t="s">
        <v>2514</v>
      </c>
      <c r="L924" s="40" t="s">
        <v>2515</v>
      </c>
      <c r="M924" s="40" t="s">
        <v>140</v>
      </c>
      <c r="N924" s="40" t="s">
        <v>141</v>
      </c>
      <c r="O924" s="40" t="s">
        <v>2516</v>
      </c>
      <c r="P924" s="40" t="s">
        <v>143</v>
      </c>
      <c r="Q924" s="40" t="s">
        <v>148</v>
      </c>
      <c r="R924" s="40" t="s">
        <v>149</v>
      </c>
      <c r="S924" s="40" t="s">
        <v>1226</v>
      </c>
      <c r="T924" s="40" t="s">
        <v>1227</v>
      </c>
      <c r="U924" s="40" t="s">
        <v>27</v>
      </c>
      <c r="V924" s="40" t="s">
        <v>28</v>
      </c>
      <c r="W924" s="41" t="s">
        <v>29</v>
      </c>
      <c r="X924" s="41" t="s">
        <v>30</v>
      </c>
      <c r="Y924" s="41" t="s">
        <v>31</v>
      </c>
      <c r="Z924" s="41" t="s">
        <v>7477</v>
      </c>
      <c r="AA924" s="41" t="s">
        <v>32</v>
      </c>
      <c r="AB924" s="41" t="s">
        <v>32</v>
      </c>
      <c r="AC924" s="41" t="s">
        <v>32</v>
      </c>
      <c r="AD924" s="41" t="s">
        <v>189</v>
      </c>
      <c r="AE924" s="41"/>
      <c r="AF924" s="41"/>
      <c r="AG924" s="41" t="s">
        <v>190</v>
      </c>
      <c r="AH924" s="41"/>
      <c r="AI924" s="43"/>
      <c r="AJ924" s="41"/>
      <c r="AK924" s="43"/>
      <c r="AL924" s="41"/>
      <c r="AM924" s="41" t="s">
        <v>59</v>
      </c>
      <c r="AN924" s="41" t="s">
        <v>59</v>
      </c>
      <c r="AO924" s="41" t="s">
        <v>365</v>
      </c>
      <c r="AP924" s="41" t="s">
        <v>1029</v>
      </c>
      <c r="AQ924" s="41"/>
      <c r="AR924" s="41" t="s">
        <v>428</v>
      </c>
      <c r="AS924" s="41" t="s">
        <v>2517</v>
      </c>
      <c r="AT924" s="41" t="s">
        <v>1029</v>
      </c>
      <c r="AU924" s="40" t="s">
        <v>264</v>
      </c>
      <c r="AV924" s="40" t="s">
        <v>153</v>
      </c>
      <c r="AW924" s="40" t="s">
        <v>2518</v>
      </c>
      <c r="AX924" s="40" t="s">
        <v>2315</v>
      </c>
    </row>
    <row r="925" spans="1:50" x14ac:dyDescent="0.2">
      <c r="A925" s="40" t="s">
        <v>2523</v>
      </c>
      <c r="B925" s="40" t="s">
        <v>602</v>
      </c>
      <c r="C925" s="40" t="s">
        <v>4880</v>
      </c>
      <c r="D925" s="40" t="s">
        <v>187</v>
      </c>
      <c r="E925" s="48">
        <v>3219658</v>
      </c>
      <c r="F925" s="48">
        <v>16883</v>
      </c>
      <c r="G925" s="49">
        <v>3202775</v>
      </c>
      <c r="H925" s="41" t="s">
        <v>558</v>
      </c>
      <c r="I925" s="41" t="s">
        <v>188</v>
      </c>
      <c r="J925" s="42" t="s">
        <v>150</v>
      </c>
      <c r="K925" s="40" t="s">
        <v>2520</v>
      </c>
      <c r="L925" s="40" t="s">
        <v>2521</v>
      </c>
      <c r="M925" s="40" t="s">
        <v>140</v>
      </c>
      <c r="N925" s="40" t="s">
        <v>141</v>
      </c>
      <c r="O925" s="40" t="s">
        <v>2522</v>
      </c>
      <c r="P925" s="40" t="s">
        <v>143</v>
      </c>
      <c r="Q925" s="40" t="s">
        <v>151</v>
      </c>
      <c r="R925" s="40" t="s">
        <v>152</v>
      </c>
      <c r="S925" s="40" t="s">
        <v>1226</v>
      </c>
      <c r="T925" s="40" t="s">
        <v>1227</v>
      </c>
      <c r="U925" s="40" t="s">
        <v>27</v>
      </c>
      <c r="V925" s="40" t="s">
        <v>28</v>
      </c>
      <c r="W925" s="41" t="s">
        <v>29</v>
      </c>
      <c r="X925" s="41" t="s">
        <v>30</v>
      </c>
      <c r="Y925" s="41" t="s">
        <v>31</v>
      </c>
      <c r="Z925" s="41" t="s">
        <v>7477</v>
      </c>
      <c r="AA925" s="41" t="s">
        <v>32</v>
      </c>
      <c r="AB925" s="41" t="s">
        <v>32</v>
      </c>
      <c r="AC925" s="41" t="s">
        <v>32</v>
      </c>
      <c r="AD925" s="41" t="s">
        <v>189</v>
      </c>
      <c r="AE925" s="41"/>
      <c r="AF925" s="41"/>
      <c r="AG925" s="41" t="s">
        <v>190</v>
      </c>
      <c r="AH925" s="41"/>
      <c r="AI925" s="43"/>
      <c r="AJ925" s="41"/>
      <c r="AK925" s="43"/>
      <c r="AL925" s="41"/>
      <c r="AM925" s="41" t="s">
        <v>59</v>
      </c>
      <c r="AN925" s="41" t="s">
        <v>59</v>
      </c>
      <c r="AO925" s="41" t="s">
        <v>366</v>
      </c>
      <c r="AP925" s="41" t="s">
        <v>1029</v>
      </c>
      <c r="AQ925" s="41"/>
      <c r="AR925" s="41" t="s">
        <v>429</v>
      </c>
      <c r="AS925" s="41" t="s">
        <v>2523</v>
      </c>
      <c r="AT925" s="41" t="s">
        <v>1029</v>
      </c>
      <c r="AU925" s="40" t="s">
        <v>264</v>
      </c>
      <c r="AV925" s="40" t="s">
        <v>153</v>
      </c>
      <c r="AW925" s="40" t="s">
        <v>2524</v>
      </c>
      <c r="AX925" s="40" t="s">
        <v>2315</v>
      </c>
    </row>
    <row r="926" spans="1:50" x14ac:dyDescent="0.2">
      <c r="A926" s="40" t="s">
        <v>2530</v>
      </c>
      <c r="B926" s="40" t="s">
        <v>602</v>
      </c>
      <c r="C926" s="40" t="s">
        <v>4881</v>
      </c>
      <c r="D926" s="40" t="s">
        <v>187</v>
      </c>
      <c r="E926" s="48">
        <v>2489112</v>
      </c>
      <c r="F926" s="48">
        <v>13867</v>
      </c>
      <c r="G926" s="49">
        <v>2475245</v>
      </c>
      <c r="H926" s="41" t="s">
        <v>558</v>
      </c>
      <c r="I926" s="41" t="s">
        <v>188</v>
      </c>
      <c r="J926" s="42" t="s">
        <v>150</v>
      </c>
      <c r="K926" s="40" t="s">
        <v>2527</v>
      </c>
      <c r="L926" s="40" t="s">
        <v>2528</v>
      </c>
      <c r="M926" s="40" t="s">
        <v>140</v>
      </c>
      <c r="N926" s="40" t="s">
        <v>141</v>
      </c>
      <c r="O926" s="40" t="s">
        <v>2529</v>
      </c>
      <c r="P926" s="40" t="s">
        <v>143</v>
      </c>
      <c r="Q926" s="40" t="s">
        <v>276</v>
      </c>
      <c r="R926" s="40" t="s">
        <v>277</v>
      </c>
      <c r="S926" s="40" t="s">
        <v>1311</v>
      </c>
      <c r="T926" s="40" t="s">
        <v>1312</v>
      </c>
      <c r="U926" s="40" t="s">
        <v>27</v>
      </c>
      <c r="V926" s="40" t="s">
        <v>28</v>
      </c>
      <c r="W926" s="41" t="s">
        <v>29</v>
      </c>
      <c r="X926" s="41" t="s">
        <v>30</v>
      </c>
      <c r="Y926" s="41" t="s">
        <v>31</v>
      </c>
      <c r="Z926" s="41" t="s">
        <v>7483</v>
      </c>
      <c r="AA926" s="41" t="s">
        <v>32</v>
      </c>
      <c r="AB926" s="41" t="s">
        <v>32</v>
      </c>
      <c r="AC926" s="41" t="s">
        <v>32</v>
      </c>
      <c r="AD926" s="41" t="s">
        <v>189</v>
      </c>
      <c r="AE926" s="41"/>
      <c r="AF926" s="41"/>
      <c r="AG926" s="41" t="s">
        <v>190</v>
      </c>
      <c r="AH926" s="41"/>
      <c r="AI926" s="43"/>
      <c r="AJ926" s="41"/>
      <c r="AK926" s="43"/>
      <c r="AL926" s="41"/>
      <c r="AM926" s="41" t="s">
        <v>82</v>
      </c>
      <c r="AN926" s="41" t="s">
        <v>82</v>
      </c>
      <c r="AO926" s="41" t="s">
        <v>367</v>
      </c>
      <c r="AP926" s="41" t="s">
        <v>1029</v>
      </c>
      <c r="AQ926" s="41"/>
      <c r="AR926" s="41" t="s">
        <v>430</v>
      </c>
      <c r="AS926" s="41" t="s">
        <v>2530</v>
      </c>
      <c r="AT926" s="41" t="s">
        <v>1029</v>
      </c>
      <c r="AU926" s="40" t="s">
        <v>2525</v>
      </c>
      <c r="AV926" s="40" t="s">
        <v>153</v>
      </c>
      <c r="AW926" s="40" t="s">
        <v>2531</v>
      </c>
      <c r="AX926" s="40" t="s">
        <v>2532</v>
      </c>
    </row>
    <row r="927" spans="1:50" x14ac:dyDescent="0.2">
      <c r="A927" s="40" t="s">
        <v>2537</v>
      </c>
      <c r="B927" s="40" t="s">
        <v>602</v>
      </c>
      <c r="C927" s="40" t="s">
        <v>4876</v>
      </c>
      <c r="D927" s="40" t="s">
        <v>187</v>
      </c>
      <c r="E927" s="48">
        <v>3219658</v>
      </c>
      <c r="F927" s="48">
        <v>16883</v>
      </c>
      <c r="G927" s="49">
        <v>3202775</v>
      </c>
      <c r="H927" s="41" t="s">
        <v>558</v>
      </c>
      <c r="I927" s="41" t="s">
        <v>188</v>
      </c>
      <c r="J927" s="42" t="s">
        <v>150</v>
      </c>
      <c r="K927" s="40" t="s">
        <v>2534</v>
      </c>
      <c r="L927" s="40" t="s">
        <v>2535</v>
      </c>
      <c r="M927" s="40" t="s">
        <v>140</v>
      </c>
      <c r="N927" s="40" t="s">
        <v>141</v>
      </c>
      <c r="O927" s="40" t="s">
        <v>2536</v>
      </c>
      <c r="P927" s="40" t="s">
        <v>143</v>
      </c>
      <c r="Q927" s="40" t="s">
        <v>151</v>
      </c>
      <c r="R927" s="40" t="s">
        <v>152</v>
      </c>
      <c r="S927" s="40" t="s">
        <v>1311</v>
      </c>
      <c r="T927" s="40" t="s">
        <v>1312</v>
      </c>
      <c r="U927" s="40" t="s">
        <v>27</v>
      </c>
      <c r="V927" s="40" t="s">
        <v>28</v>
      </c>
      <c r="W927" s="41" t="s">
        <v>29</v>
      </c>
      <c r="X927" s="41" t="s">
        <v>30</v>
      </c>
      <c r="Y927" s="41" t="s">
        <v>31</v>
      </c>
      <c r="Z927" s="41" t="s">
        <v>7477</v>
      </c>
      <c r="AA927" s="41" t="s">
        <v>32</v>
      </c>
      <c r="AB927" s="41" t="s">
        <v>32</v>
      </c>
      <c r="AC927" s="41" t="s">
        <v>32</v>
      </c>
      <c r="AD927" s="41" t="s">
        <v>189</v>
      </c>
      <c r="AE927" s="41"/>
      <c r="AF927" s="41"/>
      <c r="AG927" s="41" t="s">
        <v>190</v>
      </c>
      <c r="AH927" s="41"/>
      <c r="AI927" s="43"/>
      <c r="AJ927" s="41"/>
      <c r="AK927" s="43"/>
      <c r="AL927" s="41"/>
      <c r="AM927" s="41" t="s">
        <v>82</v>
      </c>
      <c r="AN927" s="41" t="s">
        <v>82</v>
      </c>
      <c r="AO927" s="41" t="s">
        <v>368</v>
      </c>
      <c r="AP927" s="41" t="s">
        <v>1029</v>
      </c>
      <c r="AQ927" s="41"/>
      <c r="AR927" s="41" t="s">
        <v>431</v>
      </c>
      <c r="AS927" s="41" t="s">
        <v>2537</v>
      </c>
      <c r="AT927" s="41" t="s">
        <v>1029</v>
      </c>
      <c r="AU927" s="40" t="s">
        <v>2525</v>
      </c>
      <c r="AV927" s="40" t="s">
        <v>153</v>
      </c>
      <c r="AW927" s="40" t="s">
        <v>2538</v>
      </c>
      <c r="AX927" s="40" t="s">
        <v>2532</v>
      </c>
    </row>
    <row r="928" spans="1:50" x14ac:dyDescent="0.2">
      <c r="A928" s="40" t="s">
        <v>2543</v>
      </c>
      <c r="B928" s="40" t="s">
        <v>602</v>
      </c>
      <c r="C928" s="40" t="s">
        <v>4877</v>
      </c>
      <c r="D928" s="40" t="s">
        <v>187</v>
      </c>
      <c r="E928" s="48">
        <v>3219658</v>
      </c>
      <c r="F928" s="48">
        <v>16883</v>
      </c>
      <c r="G928" s="49">
        <v>3202775</v>
      </c>
      <c r="H928" s="41" t="s">
        <v>558</v>
      </c>
      <c r="I928" s="41" t="s">
        <v>188</v>
      </c>
      <c r="J928" s="42" t="s">
        <v>150</v>
      </c>
      <c r="K928" s="40" t="s">
        <v>2540</v>
      </c>
      <c r="L928" s="40" t="s">
        <v>2541</v>
      </c>
      <c r="M928" s="40" t="s">
        <v>140</v>
      </c>
      <c r="N928" s="40" t="s">
        <v>141</v>
      </c>
      <c r="O928" s="40" t="s">
        <v>2542</v>
      </c>
      <c r="P928" s="40" t="s">
        <v>143</v>
      </c>
      <c r="Q928" s="40" t="s">
        <v>148</v>
      </c>
      <c r="R928" s="40" t="s">
        <v>149</v>
      </c>
      <c r="S928" s="40" t="s">
        <v>1311</v>
      </c>
      <c r="T928" s="40" t="s">
        <v>1312</v>
      </c>
      <c r="U928" s="40" t="s">
        <v>27</v>
      </c>
      <c r="V928" s="40" t="s">
        <v>28</v>
      </c>
      <c r="W928" s="41" t="s">
        <v>29</v>
      </c>
      <c r="X928" s="41" t="s">
        <v>30</v>
      </c>
      <c r="Y928" s="41" t="s">
        <v>31</v>
      </c>
      <c r="Z928" s="41" t="s">
        <v>7477</v>
      </c>
      <c r="AA928" s="41" t="s">
        <v>32</v>
      </c>
      <c r="AB928" s="41" t="s">
        <v>32</v>
      </c>
      <c r="AC928" s="41" t="s">
        <v>32</v>
      </c>
      <c r="AD928" s="41" t="s">
        <v>189</v>
      </c>
      <c r="AE928" s="41"/>
      <c r="AF928" s="41"/>
      <c r="AG928" s="41" t="s">
        <v>190</v>
      </c>
      <c r="AH928" s="41"/>
      <c r="AI928" s="43"/>
      <c r="AJ928" s="41"/>
      <c r="AK928" s="43"/>
      <c r="AL928" s="41"/>
      <c r="AM928" s="41" t="s">
        <v>82</v>
      </c>
      <c r="AN928" s="41" t="s">
        <v>82</v>
      </c>
      <c r="AO928" s="41" t="s">
        <v>369</v>
      </c>
      <c r="AP928" s="41" t="s">
        <v>1029</v>
      </c>
      <c r="AQ928" s="41"/>
      <c r="AR928" s="41" t="s">
        <v>432</v>
      </c>
      <c r="AS928" s="41" t="s">
        <v>2543</v>
      </c>
      <c r="AT928" s="41" t="s">
        <v>1029</v>
      </c>
      <c r="AU928" s="40" t="s">
        <v>2525</v>
      </c>
      <c r="AV928" s="40" t="s">
        <v>153</v>
      </c>
      <c r="AW928" s="40" t="s">
        <v>2544</v>
      </c>
      <c r="AX928" s="40" t="s">
        <v>2532</v>
      </c>
    </row>
    <row r="929" spans="1:50" x14ac:dyDescent="0.2">
      <c r="A929" s="40" t="s">
        <v>2548</v>
      </c>
      <c r="B929" s="40" t="s">
        <v>602</v>
      </c>
      <c r="C929" s="40" t="s">
        <v>4882</v>
      </c>
      <c r="D929" s="40" t="s">
        <v>187</v>
      </c>
      <c r="E929" s="48">
        <v>3219658</v>
      </c>
      <c r="F929" s="48">
        <v>16883</v>
      </c>
      <c r="G929" s="49">
        <v>3202775</v>
      </c>
      <c r="H929" s="41" t="s">
        <v>558</v>
      </c>
      <c r="I929" s="41" t="s">
        <v>188</v>
      </c>
      <c r="J929" s="42" t="s">
        <v>150</v>
      </c>
      <c r="K929" s="40" t="s">
        <v>2545</v>
      </c>
      <c r="L929" s="40" t="s">
        <v>2546</v>
      </c>
      <c r="M929" s="40" t="s">
        <v>140</v>
      </c>
      <c r="N929" s="40" t="s">
        <v>141</v>
      </c>
      <c r="O929" s="40" t="s">
        <v>2547</v>
      </c>
      <c r="P929" s="40" t="s">
        <v>143</v>
      </c>
      <c r="Q929" s="40" t="s">
        <v>159</v>
      </c>
      <c r="R929" s="40" t="s">
        <v>160</v>
      </c>
      <c r="S929" s="40" t="s">
        <v>1311</v>
      </c>
      <c r="T929" s="40" t="s">
        <v>1312</v>
      </c>
      <c r="U929" s="40" t="s">
        <v>27</v>
      </c>
      <c r="V929" s="40" t="s">
        <v>28</v>
      </c>
      <c r="W929" s="41" t="s">
        <v>29</v>
      </c>
      <c r="X929" s="41" t="s">
        <v>30</v>
      </c>
      <c r="Y929" s="41" t="s">
        <v>31</v>
      </c>
      <c r="Z929" s="41" t="s">
        <v>7477</v>
      </c>
      <c r="AA929" s="41" t="s">
        <v>32</v>
      </c>
      <c r="AB929" s="41" t="s">
        <v>32</v>
      </c>
      <c r="AC929" s="41" t="s">
        <v>32</v>
      </c>
      <c r="AD929" s="41" t="s">
        <v>189</v>
      </c>
      <c r="AE929" s="41"/>
      <c r="AF929" s="41"/>
      <c r="AG929" s="41" t="s">
        <v>190</v>
      </c>
      <c r="AH929" s="41"/>
      <c r="AI929" s="43"/>
      <c r="AJ929" s="41"/>
      <c r="AK929" s="43"/>
      <c r="AL929" s="41"/>
      <c r="AM929" s="41" t="s">
        <v>82</v>
      </c>
      <c r="AN929" s="41" t="s">
        <v>82</v>
      </c>
      <c r="AO929" s="41" t="s">
        <v>370</v>
      </c>
      <c r="AP929" s="41" t="s">
        <v>1029</v>
      </c>
      <c r="AQ929" s="41"/>
      <c r="AR929" s="41" t="s">
        <v>433</v>
      </c>
      <c r="AS929" s="41" t="s">
        <v>2548</v>
      </c>
      <c r="AT929" s="41" t="s">
        <v>1029</v>
      </c>
      <c r="AU929" s="40" t="s">
        <v>2525</v>
      </c>
      <c r="AV929" s="40" t="s">
        <v>153</v>
      </c>
      <c r="AW929" s="40" t="s">
        <v>2549</v>
      </c>
      <c r="AX929" s="40" t="s">
        <v>2550</v>
      </c>
    </row>
    <row r="930" spans="1:50" x14ac:dyDescent="0.2">
      <c r="A930" s="40" t="s">
        <v>2555</v>
      </c>
      <c r="B930" s="40" t="s">
        <v>602</v>
      </c>
      <c r="C930" s="40" t="s">
        <v>4883</v>
      </c>
      <c r="D930" s="40" t="s">
        <v>187</v>
      </c>
      <c r="E930" s="48">
        <v>3219658</v>
      </c>
      <c r="F930" s="48">
        <v>16883</v>
      </c>
      <c r="G930" s="49">
        <v>3202775</v>
      </c>
      <c r="H930" s="41" t="s">
        <v>558</v>
      </c>
      <c r="I930" s="41" t="s">
        <v>188</v>
      </c>
      <c r="J930" s="42" t="s">
        <v>150</v>
      </c>
      <c r="K930" s="40" t="s">
        <v>2552</v>
      </c>
      <c r="L930" s="40" t="s">
        <v>2553</v>
      </c>
      <c r="M930" s="40" t="s">
        <v>140</v>
      </c>
      <c r="N930" s="40" t="s">
        <v>141</v>
      </c>
      <c r="O930" s="40" t="s">
        <v>2554</v>
      </c>
      <c r="P930" s="40" t="s">
        <v>143</v>
      </c>
      <c r="Q930" s="40" t="s">
        <v>148</v>
      </c>
      <c r="R930" s="40" t="s">
        <v>149</v>
      </c>
      <c r="S930" s="40" t="s">
        <v>1311</v>
      </c>
      <c r="T930" s="40" t="s">
        <v>1312</v>
      </c>
      <c r="U930" s="40" t="s">
        <v>27</v>
      </c>
      <c r="V930" s="40" t="s">
        <v>28</v>
      </c>
      <c r="W930" s="41" t="s">
        <v>29</v>
      </c>
      <c r="X930" s="41" t="s">
        <v>30</v>
      </c>
      <c r="Y930" s="41" t="s">
        <v>31</v>
      </c>
      <c r="Z930" s="41" t="s">
        <v>7477</v>
      </c>
      <c r="AA930" s="41" t="s">
        <v>32</v>
      </c>
      <c r="AB930" s="41" t="s">
        <v>32</v>
      </c>
      <c r="AC930" s="41" t="s">
        <v>32</v>
      </c>
      <c r="AD930" s="41" t="s">
        <v>189</v>
      </c>
      <c r="AE930" s="41"/>
      <c r="AF930" s="41"/>
      <c r="AG930" s="41" t="s">
        <v>190</v>
      </c>
      <c r="AH930" s="41"/>
      <c r="AI930" s="43"/>
      <c r="AJ930" s="41"/>
      <c r="AK930" s="43"/>
      <c r="AL930" s="41"/>
      <c r="AM930" s="41" t="s">
        <v>82</v>
      </c>
      <c r="AN930" s="41" t="s">
        <v>82</v>
      </c>
      <c r="AO930" s="41" t="s">
        <v>371</v>
      </c>
      <c r="AP930" s="41" t="s">
        <v>1029</v>
      </c>
      <c r="AQ930" s="41"/>
      <c r="AR930" s="41" t="s">
        <v>434</v>
      </c>
      <c r="AS930" s="41" t="s">
        <v>2555</v>
      </c>
      <c r="AT930" s="41" t="s">
        <v>1029</v>
      </c>
      <c r="AU930" s="40" t="s">
        <v>2525</v>
      </c>
      <c r="AV930" s="40" t="s">
        <v>153</v>
      </c>
      <c r="AW930" s="40" t="s">
        <v>2556</v>
      </c>
      <c r="AX930" s="40" t="s">
        <v>2532</v>
      </c>
    </row>
    <row r="931" spans="1:50" x14ac:dyDescent="0.2">
      <c r="A931" s="40" t="s">
        <v>2561</v>
      </c>
      <c r="B931" s="40" t="s">
        <v>602</v>
      </c>
      <c r="C931" s="40" t="s">
        <v>4884</v>
      </c>
      <c r="D931" s="40" t="s">
        <v>187</v>
      </c>
      <c r="E931" s="48">
        <v>3219658</v>
      </c>
      <c r="F931" s="48">
        <v>16883</v>
      </c>
      <c r="G931" s="49">
        <v>3202775</v>
      </c>
      <c r="H931" s="41" t="s">
        <v>558</v>
      </c>
      <c r="I931" s="41" t="s">
        <v>188</v>
      </c>
      <c r="J931" s="42" t="s">
        <v>150</v>
      </c>
      <c r="K931" s="40" t="s">
        <v>2558</v>
      </c>
      <c r="L931" s="40" t="s">
        <v>2559</v>
      </c>
      <c r="M931" s="40" t="s">
        <v>140</v>
      </c>
      <c r="N931" s="40" t="s">
        <v>141</v>
      </c>
      <c r="O931" s="40" t="s">
        <v>2560</v>
      </c>
      <c r="P931" s="40" t="s">
        <v>143</v>
      </c>
      <c r="Q931" s="40" t="s">
        <v>157</v>
      </c>
      <c r="R931" s="40" t="s">
        <v>158</v>
      </c>
      <c r="S931" s="40" t="s">
        <v>1311</v>
      </c>
      <c r="T931" s="40" t="s">
        <v>1312</v>
      </c>
      <c r="U931" s="40" t="s">
        <v>27</v>
      </c>
      <c r="V931" s="40" t="s">
        <v>28</v>
      </c>
      <c r="W931" s="41" t="s">
        <v>29</v>
      </c>
      <c r="X931" s="41" t="s">
        <v>30</v>
      </c>
      <c r="Y931" s="41" t="s">
        <v>31</v>
      </c>
      <c r="Z931" s="41" t="s">
        <v>7477</v>
      </c>
      <c r="AA931" s="41" t="s">
        <v>32</v>
      </c>
      <c r="AB931" s="41" t="s">
        <v>32</v>
      </c>
      <c r="AC931" s="41" t="s">
        <v>32</v>
      </c>
      <c r="AD931" s="41" t="s">
        <v>189</v>
      </c>
      <c r="AE931" s="41"/>
      <c r="AF931" s="41"/>
      <c r="AG931" s="41" t="s">
        <v>190</v>
      </c>
      <c r="AH931" s="41"/>
      <c r="AI931" s="43"/>
      <c r="AJ931" s="41"/>
      <c r="AK931" s="43"/>
      <c r="AL931" s="41"/>
      <c r="AM931" s="41" t="s">
        <v>82</v>
      </c>
      <c r="AN931" s="41" t="s">
        <v>82</v>
      </c>
      <c r="AO931" s="41" t="s">
        <v>372</v>
      </c>
      <c r="AP931" s="41" t="s">
        <v>1029</v>
      </c>
      <c r="AQ931" s="41"/>
      <c r="AR931" s="41" t="s">
        <v>435</v>
      </c>
      <c r="AS931" s="41" t="s">
        <v>2561</v>
      </c>
      <c r="AT931" s="41" t="s">
        <v>1029</v>
      </c>
      <c r="AU931" s="40" t="s">
        <v>2525</v>
      </c>
      <c r="AV931" s="40" t="s">
        <v>153</v>
      </c>
      <c r="AW931" s="40" t="s">
        <v>2562</v>
      </c>
      <c r="AX931" s="40" t="s">
        <v>2532</v>
      </c>
    </row>
    <row r="932" spans="1:50" x14ac:dyDescent="0.2">
      <c r="A932" s="40" t="s">
        <v>2567</v>
      </c>
      <c r="B932" s="40" t="s">
        <v>602</v>
      </c>
      <c r="C932" s="40" t="s">
        <v>4876</v>
      </c>
      <c r="D932" s="40" t="s">
        <v>187</v>
      </c>
      <c r="E932" s="48">
        <v>3219658</v>
      </c>
      <c r="F932" s="48">
        <v>16883</v>
      </c>
      <c r="G932" s="49">
        <v>3202775</v>
      </c>
      <c r="H932" s="41" t="s">
        <v>558</v>
      </c>
      <c r="I932" s="41" t="s">
        <v>188</v>
      </c>
      <c r="J932" s="42" t="s">
        <v>150</v>
      </c>
      <c r="K932" s="40" t="s">
        <v>2564</v>
      </c>
      <c r="L932" s="40" t="s">
        <v>2565</v>
      </c>
      <c r="M932" s="40" t="s">
        <v>140</v>
      </c>
      <c r="N932" s="40" t="s">
        <v>141</v>
      </c>
      <c r="O932" s="40" t="s">
        <v>2566</v>
      </c>
      <c r="P932" s="40" t="s">
        <v>143</v>
      </c>
      <c r="Q932" s="40" t="s">
        <v>151</v>
      </c>
      <c r="R932" s="40" t="s">
        <v>152</v>
      </c>
      <c r="S932" s="40" t="s">
        <v>1311</v>
      </c>
      <c r="T932" s="40" t="s">
        <v>1312</v>
      </c>
      <c r="U932" s="40" t="s">
        <v>27</v>
      </c>
      <c r="V932" s="40" t="s">
        <v>28</v>
      </c>
      <c r="W932" s="41" t="s">
        <v>29</v>
      </c>
      <c r="X932" s="41" t="s">
        <v>30</v>
      </c>
      <c r="Y932" s="41" t="s">
        <v>31</v>
      </c>
      <c r="Z932" s="41" t="s">
        <v>7477</v>
      </c>
      <c r="AA932" s="41" t="s">
        <v>32</v>
      </c>
      <c r="AB932" s="41" t="s">
        <v>32</v>
      </c>
      <c r="AC932" s="41" t="s">
        <v>32</v>
      </c>
      <c r="AD932" s="41" t="s">
        <v>189</v>
      </c>
      <c r="AE932" s="41"/>
      <c r="AF932" s="41"/>
      <c r="AG932" s="41" t="s">
        <v>190</v>
      </c>
      <c r="AH932" s="41"/>
      <c r="AI932" s="43"/>
      <c r="AJ932" s="41"/>
      <c r="AK932" s="43"/>
      <c r="AL932" s="41"/>
      <c r="AM932" s="41" t="s">
        <v>82</v>
      </c>
      <c r="AN932" s="41" t="s">
        <v>82</v>
      </c>
      <c r="AO932" s="41" t="s">
        <v>373</v>
      </c>
      <c r="AP932" s="41" t="s">
        <v>1029</v>
      </c>
      <c r="AQ932" s="41"/>
      <c r="AR932" s="41" t="s">
        <v>436</v>
      </c>
      <c r="AS932" s="41" t="s">
        <v>2567</v>
      </c>
      <c r="AT932" s="41" t="s">
        <v>1029</v>
      </c>
      <c r="AU932" s="40" t="s">
        <v>2525</v>
      </c>
      <c r="AV932" s="40" t="s">
        <v>153</v>
      </c>
      <c r="AW932" s="40" t="s">
        <v>2568</v>
      </c>
      <c r="AX932" s="40" t="s">
        <v>2532</v>
      </c>
    </row>
    <row r="933" spans="1:50" x14ac:dyDescent="0.2">
      <c r="A933" s="40" t="s">
        <v>2573</v>
      </c>
      <c r="B933" s="40" t="s">
        <v>602</v>
      </c>
      <c r="C933" s="40" t="s">
        <v>4885</v>
      </c>
      <c r="D933" s="40" t="s">
        <v>187</v>
      </c>
      <c r="E933" s="48">
        <v>3219658</v>
      </c>
      <c r="F933" s="48">
        <v>16883</v>
      </c>
      <c r="G933" s="49">
        <v>3202775</v>
      </c>
      <c r="H933" s="41" t="s">
        <v>558</v>
      </c>
      <c r="I933" s="41" t="s">
        <v>188</v>
      </c>
      <c r="J933" s="42" t="s">
        <v>150</v>
      </c>
      <c r="K933" s="40" t="s">
        <v>2570</v>
      </c>
      <c r="L933" s="40" t="s">
        <v>2571</v>
      </c>
      <c r="M933" s="40" t="s">
        <v>140</v>
      </c>
      <c r="N933" s="40" t="s">
        <v>141</v>
      </c>
      <c r="O933" s="40" t="s">
        <v>2572</v>
      </c>
      <c r="P933" s="40" t="s">
        <v>143</v>
      </c>
      <c r="Q933" s="40" t="s">
        <v>157</v>
      </c>
      <c r="R933" s="40" t="s">
        <v>158</v>
      </c>
      <c r="S933" s="40" t="s">
        <v>1311</v>
      </c>
      <c r="T933" s="40" t="s">
        <v>1312</v>
      </c>
      <c r="U933" s="40" t="s">
        <v>27</v>
      </c>
      <c r="V933" s="40" t="s">
        <v>28</v>
      </c>
      <c r="W933" s="41" t="s">
        <v>29</v>
      </c>
      <c r="X933" s="41" t="s">
        <v>30</v>
      </c>
      <c r="Y933" s="41" t="s">
        <v>31</v>
      </c>
      <c r="Z933" s="41" t="s">
        <v>7477</v>
      </c>
      <c r="AA933" s="41" t="s">
        <v>32</v>
      </c>
      <c r="AB933" s="41" t="s">
        <v>32</v>
      </c>
      <c r="AC933" s="41" t="s">
        <v>32</v>
      </c>
      <c r="AD933" s="41" t="s">
        <v>189</v>
      </c>
      <c r="AE933" s="41"/>
      <c r="AF933" s="41"/>
      <c r="AG933" s="41" t="s">
        <v>190</v>
      </c>
      <c r="AH933" s="41"/>
      <c r="AI933" s="43"/>
      <c r="AJ933" s="41"/>
      <c r="AK933" s="43"/>
      <c r="AL933" s="41"/>
      <c r="AM933" s="41" t="s">
        <v>82</v>
      </c>
      <c r="AN933" s="41" t="s">
        <v>82</v>
      </c>
      <c r="AO933" s="41" t="s">
        <v>374</v>
      </c>
      <c r="AP933" s="41" t="s">
        <v>1029</v>
      </c>
      <c r="AQ933" s="41"/>
      <c r="AR933" s="41" t="s">
        <v>437</v>
      </c>
      <c r="AS933" s="41" t="s">
        <v>2573</v>
      </c>
      <c r="AT933" s="41" t="s">
        <v>1029</v>
      </c>
      <c r="AU933" s="40" t="s">
        <v>2525</v>
      </c>
      <c r="AV933" s="40" t="s">
        <v>153</v>
      </c>
      <c r="AW933" s="40" t="s">
        <v>2574</v>
      </c>
      <c r="AX933" s="40" t="s">
        <v>2532</v>
      </c>
    </row>
    <row r="934" spans="1:50" x14ac:dyDescent="0.2">
      <c r="A934" s="40" t="s">
        <v>2579</v>
      </c>
      <c r="B934" s="40" t="s">
        <v>602</v>
      </c>
      <c r="C934" s="40" t="s">
        <v>4862</v>
      </c>
      <c r="D934" s="40" t="s">
        <v>187</v>
      </c>
      <c r="E934" s="48">
        <v>3219658</v>
      </c>
      <c r="F934" s="48">
        <v>16883</v>
      </c>
      <c r="G934" s="49">
        <v>3202775</v>
      </c>
      <c r="H934" s="41" t="s">
        <v>558</v>
      </c>
      <c r="I934" s="41" t="s">
        <v>188</v>
      </c>
      <c r="J934" s="42" t="s">
        <v>150</v>
      </c>
      <c r="K934" s="40" t="s">
        <v>2576</v>
      </c>
      <c r="L934" s="40" t="s">
        <v>2577</v>
      </c>
      <c r="M934" s="40" t="s">
        <v>140</v>
      </c>
      <c r="N934" s="40" t="s">
        <v>141</v>
      </c>
      <c r="O934" s="40" t="s">
        <v>2578</v>
      </c>
      <c r="P934" s="40" t="s">
        <v>143</v>
      </c>
      <c r="Q934" s="40" t="s">
        <v>148</v>
      </c>
      <c r="R934" s="40" t="s">
        <v>149</v>
      </c>
      <c r="S934" s="40" t="s">
        <v>1311</v>
      </c>
      <c r="T934" s="40" t="s">
        <v>1312</v>
      </c>
      <c r="U934" s="40" t="s">
        <v>27</v>
      </c>
      <c r="V934" s="40" t="s">
        <v>28</v>
      </c>
      <c r="W934" s="41" t="s">
        <v>29</v>
      </c>
      <c r="X934" s="41" t="s">
        <v>30</v>
      </c>
      <c r="Y934" s="41" t="s">
        <v>31</v>
      </c>
      <c r="Z934" s="41" t="s">
        <v>7477</v>
      </c>
      <c r="AA934" s="41" t="s">
        <v>32</v>
      </c>
      <c r="AB934" s="41" t="s">
        <v>32</v>
      </c>
      <c r="AC934" s="41" t="s">
        <v>32</v>
      </c>
      <c r="AD934" s="41" t="s">
        <v>189</v>
      </c>
      <c r="AE934" s="41"/>
      <c r="AF934" s="41"/>
      <c r="AG934" s="41" t="s">
        <v>190</v>
      </c>
      <c r="AH934" s="41"/>
      <c r="AI934" s="43"/>
      <c r="AJ934" s="41"/>
      <c r="AK934" s="43"/>
      <c r="AL934" s="41"/>
      <c r="AM934" s="41" t="s">
        <v>82</v>
      </c>
      <c r="AN934" s="41" t="s">
        <v>82</v>
      </c>
      <c r="AO934" s="41" t="s">
        <v>375</v>
      </c>
      <c r="AP934" s="41" t="s">
        <v>1029</v>
      </c>
      <c r="AQ934" s="41"/>
      <c r="AR934" s="41" t="s">
        <v>438</v>
      </c>
      <c r="AS934" s="41" t="s">
        <v>2579</v>
      </c>
      <c r="AT934" s="41" t="s">
        <v>1029</v>
      </c>
      <c r="AU934" s="40" t="s">
        <v>2525</v>
      </c>
      <c r="AV934" s="40" t="s">
        <v>153</v>
      </c>
      <c r="AW934" s="40" t="s">
        <v>2580</v>
      </c>
      <c r="AX934" s="40" t="s">
        <v>2532</v>
      </c>
    </row>
    <row r="935" spans="1:50" x14ac:dyDescent="0.2">
      <c r="A935" s="40" t="s">
        <v>2585</v>
      </c>
      <c r="B935" s="40" t="s">
        <v>602</v>
      </c>
      <c r="C935" s="40" t="s">
        <v>4886</v>
      </c>
      <c r="D935" s="40" t="s">
        <v>187</v>
      </c>
      <c r="E935" s="48">
        <v>3219658</v>
      </c>
      <c r="F935" s="48">
        <v>16883</v>
      </c>
      <c r="G935" s="49">
        <v>3202775</v>
      </c>
      <c r="H935" s="41" t="s">
        <v>558</v>
      </c>
      <c r="I935" s="41" t="s">
        <v>188</v>
      </c>
      <c r="J935" s="42" t="s">
        <v>150</v>
      </c>
      <c r="K935" s="40" t="s">
        <v>2582</v>
      </c>
      <c r="L935" s="40" t="s">
        <v>2583</v>
      </c>
      <c r="M935" s="40" t="s">
        <v>140</v>
      </c>
      <c r="N935" s="40" t="s">
        <v>141</v>
      </c>
      <c r="O935" s="40" t="s">
        <v>2584</v>
      </c>
      <c r="P935" s="40" t="s">
        <v>143</v>
      </c>
      <c r="Q935" s="40" t="s">
        <v>159</v>
      </c>
      <c r="R935" s="40" t="s">
        <v>160</v>
      </c>
      <c r="S935" s="40" t="s">
        <v>1311</v>
      </c>
      <c r="T935" s="40" t="s">
        <v>1312</v>
      </c>
      <c r="U935" s="40" t="s">
        <v>27</v>
      </c>
      <c r="V935" s="40" t="s">
        <v>28</v>
      </c>
      <c r="W935" s="41" t="s">
        <v>29</v>
      </c>
      <c r="X935" s="41" t="s">
        <v>30</v>
      </c>
      <c r="Y935" s="41" t="s">
        <v>31</v>
      </c>
      <c r="Z935" s="41" t="s">
        <v>7477</v>
      </c>
      <c r="AA935" s="41" t="s">
        <v>32</v>
      </c>
      <c r="AB935" s="41" t="s">
        <v>32</v>
      </c>
      <c r="AC935" s="41" t="s">
        <v>32</v>
      </c>
      <c r="AD935" s="41" t="s">
        <v>189</v>
      </c>
      <c r="AE935" s="41"/>
      <c r="AF935" s="41"/>
      <c r="AG935" s="41" t="s">
        <v>190</v>
      </c>
      <c r="AH935" s="41"/>
      <c r="AI935" s="43"/>
      <c r="AJ935" s="41"/>
      <c r="AK935" s="43"/>
      <c r="AL935" s="41"/>
      <c r="AM935" s="41" t="s">
        <v>82</v>
      </c>
      <c r="AN935" s="41" t="s">
        <v>82</v>
      </c>
      <c r="AO935" s="41" t="s">
        <v>376</v>
      </c>
      <c r="AP935" s="41" t="s">
        <v>1029</v>
      </c>
      <c r="AQ935" s="41"/>
      <c r="AR935" s="41" t="s">
        <v>439</v>
      </c>
      <c r="AS935" s="41" t="s">
        <v>2585</v>
      </c>
      <c r="AT935" s="41" t="s">
        <v>1029</v>
      </c>
      <c r="AU935" s="40" t="s">
        <v>2525</v>
      </c>
      <c r="AV935" s="40" t="s">
        <v>153</v>
      </c>
      <c r="AW935" s="40" t="s">
        <v>2586</v>
      </c>
      <c r="AX935" s="40" t="s">
        <v>2532</v>
      </c>
    </row>
    <row r="936" spans="1:50" x14ac:dyDescent="0.2">
      <c r="A936" s="40" t="s">
        <v>2591</v>
      </c>
      <c r="B936" s="40" t="s">
        <v>602</v>
      </c>
      <c r="C936" s="40" t="s">
        <v>4887</v>
      </c>
      <c r="D936" s="40" t="s">
        <v>187</v>
      </c>
      <c r="E936" s="48">
        <v>3219658</v>
      </c>
      <c r="F936" s="48">
        <v>16883</v>
      </c>
      <c r="G936" s="49">
        <v>3202775</v>
      </c>
      <c r="H936" s="41" t="s">
        <v>558</v>
      </c>
      <c r="I936" s="41" t="s">
        <v>188</v>
      </c>
      <c r="J936" s="42" t="s">
        <v>150</v>
      </c>
      <c r="K936" s="40" t="s">
        <v>2588</v>
      </c>
      <c r="L936" s="40" t="s">
        <v>2589</v>
      </c>
      <c r="M936" s="40" t="s">
        <v>140</v>
      </c>
      <c r="N936" s="40" t="s">
        <v>141</v>
      </c>
      <c r="O936" s="40" t="s">
        <v>2590</v>
      </c>
      <c r="P936" s="40" t="s">
        <v>143</v>
      </c>
      <c r="Q936" s="40" t="s">
        <v>148</v>
      </c>
      <c r="R936" s="40" t="s">
        <v>149</v>
      </c>
      <c r="S936" s="40" t="s">
        <v>1311</v>
      </c>
      <c r="T936" s="40" t="s">
        <v>1312</v>
      </c>
      <c r="U936" s="40" t="s">
        <v>27</v>
      </c>
      <c r="V936" s="40" t="s">
        <v>28</v>
      </c>
      <c r="W936" s="41" t="s">
        <v>29</v>
      </c>
      <c r="X936" s="41" t="s">
        <v>30</v>
      </c>
      <c r="Y936" s="41" t="s">
        <v>31</v>
      </c>
      <c r="Z936" s="41" t="s">
        <v>7477</v>
      </c>
      <c r="AA936" s="41" t="s">
        <v>32</v>
      </c>
      <c r="AB936" s="41" t="s">
        <v>32</v>
      </c>
      <c r="AC936" s="41" t="s">
        <v>32</v>
      </c>
      <c r="AD936" s="41" t="s">
        <v>189</v>
      </c>
      <c r="AE936" s="41"/>
      <c r="AF936" s="41"/>
      <c r="AG936" s="41" t="s">
        <v>190</v>
      </c>
      <c r="AH936" s="41"/>
      <c r="AI936" s="43"/>
      <c r="AJ936" s="41"/>
      <c r="AK936" s="43"/>
      <c r="AL936" s="41"/>
      <c r="AM936" s="41" t="s">
        <v>82</v>
      </c>
      <c r="AN936" s="41" t="s">
        <v>82</v>
      </c>
      <c r="AO936" s="41" t="s">
        <v>377</v>
      </c>
      <c r="AP936" s="41" t="s">
        <v>1029</v>
      </c>
      <c r="AQ936" s="41"/>
      <c r="AR936" s="41" t="s">
        <v>440</v>
      </c>
      <c r="AS936" s="41" t="s">
        <v>2591</v>
      </c>
      <c r="AT936" s="41" t="s">
        <v>1029</v>
      </c>
      <c r="AU936" s="40" t="s">
        <v>2525</v>
      </c>
      <c r="AV936" s="40" t="s">
        <v>153</v>
      </c>
      <c r="AW936" s="40" t="s">
        <v>2592</v>
      </c>
      <c r="AX936" s="40" t="s">
        <v>2532</v>
      </c>
    </row>
    <row r="937" spans="1:50" x14ac:dyDescent="0.2">
      <c r="A937" s="40" t="s">
        <v>2596</v>
      </c>
      <c r="B937" s="40" t="s">
        <v>602</v>
      </c>
      <c r="C937" s="40" t="s">
        <v>4883</v>
      </c>
      <c r="D937" s="40" t="s">
        <v>187</v>
      </c>
      <c r="E937" s="48">
        <v>3219658</v>
      </c>
      <c r="F937" s="48">
        <v>16883</v>
      </c>
      <c r="G937" s="49">
        <v>3202775</v>
      </c>
      <c r="H937" s="41" t="s">
        <v>558</v>
      </c>
      <c r="I937" s="41" t="s">
        <v>188</v>
      </c>
      <c r="J937" s="42" t="s">
        <v>150</v>
      </c>
      <c r="K937" s="40" t="s">
        <v>2593</v>
      </c>
      <c r="L937" s="40" t="s">
        <v>2594</v>
      </c>
      <c r="M937" s="40" t="s">
        <v>140</v>
      </c>
      <c r="N937" s="40" t="s">
        <v>141</v>
      </c>
      <c r="O937" s="40" t="s">
        <v>2595</v>
      </c>
      <c r="P937" s="40" t="s">
        <v>143</v>
      </c>
      <c r="Q937" s="40" t="s">
        <v>148</v>
      </c>
      <c r="R937" s="40" t="s">
        <v>149</v>
      </c>
      <c r="S937" s="40" t="s">
        <v>1311</v>
      </c>
      <c r="T937" s="40" t="s">
        <v>1312</v>
      </c>
      <c r="U937" s="40" t="s">
        <v>27</v>
      </c>
      <c r="V937" s="40" t="s">
        <v>28</v>
      </c>
      <c r="W937" s="41" t="s">
        <v>29</v>
      </c>
      <c r="X937" s="41" t="s">
        <v>30</v>
      </c>
      <c r="Y937" s="41" t="s">
        <v>31</v>
      </c>
      <c r="Z937" s="41" t="s">
        <v>7477</v>
      </c>
      <c r="AA937" s="41" t="s">
        <v>32</v>
      </c>
      <c r="AB937" s="41" t="s">
        <v>32</v>
      </c>
      <c r="AC937" s="41" t="s">
        <v>32</v>
      </c>
      <c r="AD937" s="41" t="s">
        <v>189</v>
      </c>
      <c r="AE937" s="41"/>
      <c r="AF937" s="41"/>
      <c r="AG937" s="41" t="s">
        <v>190</v>
      </c>
      <c r="AH937" s="41"/>
      <c r="AI937" s="43"/>
      <c r="AJ937" s="41"/>
      <c r="AK937" s="43"/>
      <c r="AL937" s="41"/>
      <c r="AM937" s="41" t="s">
        <v>82</v>
      </c>
      <c r="AN937" s="41" t="s">
        <v>82</v>
      </c>
      <c r="AO937" s="41" t="s">
        <v>378</v>
      </c>
      <c r="AP937" s="41" t="s">
        <v>1029</v>
      </c>
      <c r="AQ937" s="41"/>
      <c r="AR937" s="41" t="s">
        <v>441</v>
      </c>
      <c r="AS937" s="41" t="s">
        <v>2596</v>
      </c>
      <c r="AT937" s="41" t="s">
        <v>1029</v>
      </c>
      <c r="AU937" s="40" t="s">
        <v>2525</v>
      </c>
      <c r="AV937" s="40" t="s">
        <v>153</v>
      </c>
      <c r="AW937" s="40" t="s">
        <v>2597</v>
      </c>
      <c r="AX937" s="40" t="s">
        <v>2532</v>
      </c>
    </row>
    <row r="938" spans="1:50" x14ac:dyDescent="0.2">
      <c r="A938" s="40" t="s">
        <v>2602</v>
      </c>
      <c r="B938" s="40" t="s">
        <v>602</v>
      </c>
      <c r="C938" s="40" t="s">
        <v>4888</v>
      </c>
      <c r="D938" s="40" t="s">
        <v>187</v>
      </c>
      <c r="E938" s="48">
        <v>3219658</v>
      </c>
      <c r="F938" s="48">
        <v>16883</v>
      </c>
      <c r="G938" s="49">
        <v>3202775</v>
      </c>
      <c r="H938" s="41" t="s">
        <v>558</v>
      </c>
      <c r="I938" s="41" t="s">
        <v>188</v>
      </c>
      <c r="J938" s="42" t="s">
        <v>150</v>
      </c>
      <c r="K938" s="40" t="s">
        <v>2599</v>
      </c>
      <c r="L938" s="40" t="s">
        <v>2600</v>
      </c>
      <c r="M938" s="40" t="s">
        <v>140</v>
      </c>
      <c r="N938" s="40" t="s">
        <v>141</v>
      </c>
      <c r="O938" s="40" t="s">
        <v>2601</v>
      </c>
      <c r="P938" s="40" t="s">
        <v>143</v>
      </c>
      <c r="Q938" s="40" t="s">
        <v>914</v>
      </c>
      <c r="R938" s="40" t="s">
        <v>161</v>
      </c>
      <c r="S938" s="40" t="s">
        <v>1311</v>
      </c>
      <c r="T938" s="40" t="s">
        <v>1312</v>
      </c>
      <c r="U938" s="40" t="s">
        <v>27</v>
      </c>
      <c r="V938" s="40" t="s">
        <v>28</v>
      </c>
      <c r="W938" s="41" t="s">
        <v>29</v>
      </c>
      <c r="X938" s="41" t="s">
        <v>30</v>
      </c>
      <c r="Y938" s="41" t="s">
        <v>31</v>
      </c>
      <c r="Z938" s="41" t="s">
        <v>7477</v>
      </c>
      <c r="AA938" s="41" t="s">
        <v>32</v>
      </c>
      <c r="AB938" s="41" t="s">
        <v>32</v>
      </c>
      <c r="AC938" s="41" t="s">
        <v>32</v>
      </c>
      <c r="AD938" s="41" t="s">
        <v>189</v>
      </c>
      <c r="AE938" s="41"/>
      <c r="AF938" s="41"/>
      <c r="AG938" s="41" t="s">
        <v>190</v>
      </c>
      <c r="AH938" s="41"/>
      <c r="AI938" s="43"/>
      <c r="AJ938" s="41"/>
      <c r="AK938" s="43"/>
      <c r="AL938" s="41"/>
      <c r="AM938" s="41" t="s">
        <v>82</v>
      </c>
      <c r="AN938" s="41" t="s">
        <v>82</v>
      </c>
      <c r="AO938" s="41" t="s">
        <v>379</v>
      </c>
      <c r="AP938" s="41" t="s">
        <v>1029</v>
      </c>
      <c r="AQ938" s="41"/>
      <c r="AR938" s="41" t="s">
        <v>442</v>
      </c>
      <c r="AS938" s="41" t="s">
        <v>2602</v>
      </c>
      <c r="AT938" s="41" t="s">
        <v>1029</v>
      </c>
      <c r="AU938" s="40" t="s">
        <v>2525</v>
      </c>
      <c r="AV938" s="40" t="s">
        <v>153</v>
      </c>
      <c r="AW938" s="40" t="s">
        <v>2603</v>
      </c>
      <c r="AX938" s="40" t="s">
        <v>2532</v>
      </c>
    </row>
    <row r="939" spans="1:50" x14ac:dyDescent="0.2">
      <c r="A939" s="40" t="s">
        <v>2614</v>
      </c>
      <c r="B939" s="40" t="s">
        <v>602</v>
      </c>
      <c r="C939" s="40" t="s">
        <v>4889</v>
      </c>
      <c r="D939" s="40" t="s">
        <v>187</v>
      </c>
      <c r="E939" s="48">
        <v>3219658</v>
      </c>
      <c r="F939" s="48">
        <v>16883</v>
      </c>
      <c r="G939" s="49">
        <v>3202775</v>
      </c>
      <c r="H939" s="41" t="s">
        <v>558</v>
      </c>
      <c r="I939" s="41" t="s">
        <v>188</v>
      </c>
      <c r="J939" s="42" t="s">
        <v>150</v>
      </c>
      <c r="K939" s="40" t="s">
        <v>2611</v>
      </c>
      <c r="L939" s="40" t="s">
        <v>2612</v>
      </c>
      <c r="M939" s="40" t="s">
        <v>140</v>
      </c>
      <c r="N939" s="40" t="s">
        <v>141</v>
      </c>
      <c r="O939" s="40" t="s">
        <v>2613</v>
      </c>
      <c r="P939" s="40" t="s">
        <v>143</v>
      </c>
      <c r="Q939" s="40" t="s">
        <v>155</v>
      </c>
      <c r="R939" s="40" t="s">
        <v>156</v>
      </c>
      <c r="S939" s="40" t="s">
        <v>1311</v>
      </c>
      <c r="T939" s="40" t="s">
        <v>1312</v>
      </c>
      <c r="U939" s="40" t="s">
        <v>27</v>
      </c>
      <c r="V939" s="40" t="s">
        <v>28</v>
      </c>
      <c r="W939" s="41" t="s">
        <v>29</v>
      </c>
      <c r="X939" s="41" t="s">
        <v>30</v>
      </c>
      <c r="Y939" s="41" t="s">
        <v>31</v>
      </c>
      <c r="Z939" s="41" t="s">
        <v>7477</v>
      </c>
      <c r="AA939" s="41" t="s">
        <v>32</v>
      </c>
      <c r="AB939" s="41" t="s">
        <v>32</v>
      </c>
      <c r="AC939" s="41" t="s">
        <v>32</v>
      </c>
      <c r="AD939" s="41" t="s">
        <v>189</v>
      </c>
      <c r="AE939" s="41"/>
      <c r="AF939" s="41"/>
      <c r="AG939" s="41" t="s">
        <v>190</v>
      </c>
      <c r="AH939" s="41"/>
      <c r="AI939" s="43"/>
      <c r="AJ939" s="41"/>
      <c r="AK939" s="43"/>
      <c r="AL939" s="41"/>
      <c r="AM939" s="41" t="s">
        <v>82</v>
      </c>
      <c r="AN939" s="41" t="s">
        <v>82</v>
      </c>
      <c r="AO939" s="41" t="s">
        <v>381</v>
      </c>
      <c r="AP939" s="41" t="s">
        <v>1029</v>
      </c>
      <c r="AQ939" s="41"/>
      <c r="AR939" s="41" t="s">
        <v>444</v>
      </c>
      <c r="AS939" s="41" t="s">
        <v>2614</v>
      </c>
      <c r="AT939" s="41" t="s">
        <v>1029</v>
      </c>
      <c r="AU939" s="40" t="s">
        <v>2525</v>
      </c>
      <c r="AV939" s="40" t="s">
        <v>153</v>
      </c>
      <c r="AW939" s="40" t="s">
        <v>2615</v>
      </c>
      <c r="AX939" s="40" t="s">
        <v>2532</v>
      </c>
    </row>
    <row r="940" spans="1:50" x14ac:dyDescent="0.2">
      <c r="A940" s="40" t="s">
        <v>2620</v>
      </c>
      <c r="B940" s="40" t="s">
        <v>602</v>
      </c>
      <c r="C940" s="40" t="s">
        <v>4863</v>
      </c>
      <c r="D940" s="40" t="s">
        <v>187</v>
      </c>
      <c r="E940" s="48">
        <v>3219658</v>
      </c>
      <c r="F940" s="48">
        <v>16883</v>
      </c>
      <c r="G940" s="49">
        <v>3202775</v>
      </c>
      <c r="H940" s="41" t="s">
        <v>558</v>
      </c>
      <c r="I940" s="41" t="s">
        <v>188</v>
      </c>
      <c r="J940" s="42" t="s">
        <v>150</v>
      </c>
      <c r="K940" s="40" t="s">
        <v>2617</v>
      </c>
      <c r="L940" s="40" t="s">
        <v>2618</v>
      </c>
      <c r="M940" s="40" t="s">
        <v>140</v>
      </c>
      <c r="N940" s="40" t="s">
        <v>141</v>
      </c>
      <c r="O940" s="40" t="s">
        <v>2619</v>
      </c>
      <c r="P940" s="40" t="s">
        <v>143</v>
      </c>
      <c r="Q940" s="40" t="s">
        <v>151</v>
      </c>
      <c r="R940" s="40" t="s">
        <v>152</v>
      </c>
      <c r="S940" s="40" t="s">
        <v>1311</v>
      </c>
      <c r="T940" s="40" t="s">
        <v>1312</v>
      </c>
      <c r="U940" s="40" t="s">
        <v>27</v>
      </c>
      <c r="V940" s="40" t="s">
        <v>28</v>
      </c>
      <c r="W940" s="41" t="s">
        <v>29</v>
      </c>
      <c r="X940" s="41" t="s">
        <v>30</v>
      </c>
      <c r="Y940" s="41" t="s">
        <v>31</v>
      </c>
      <c r="Z940" s="41" t="s">
        <v>7477</v>
      </c>
      <c r="AA940" s="41" t="s">
        <v>32</v>
      </c>
      <c r="AB940" s="41" t="s">
        <v>32</v>
      </c>
      <c r="AC940" s="41" t="s">
        <v>32</v>
      </c>
      <c r="AD940" s="41" t="s">
        <v>189</v>
      </c>
      <c r="AE940" s="41"/>
      <c r="AF940" s="41"/>
      <c r="AG940" s="41" t="s">
        <v>190</v>
      </c>
      <c r="AH940" s="41"/>
      <c r="AI940" s="43"/>
      <c r="AJ940" s="41"/>
      <c r="AK940" s="43"/>
      <c r="AL940" s="41"/>
      <c r="AM940" s="41" t="s">
        <v>82</v>
      </c>
      <c r="AN940" s="41" t="s">
        <v>82</v>
      </c>
      <c r="AO940" s="41" t="s">
        <v>382</v>
      </c>
      <c r="AP940" s="41" t="s">
        <v>1029</v>
      </c>
      <c r="AQ940" s="41"/>
      <c r="AR940" s="41" t="s">
        <v>445</v>
      </c>
      <c r="AS940" s="41" t="s">
        <v>2620</v>
      </c>
      <c r="AT940" s="41" t="s">
        <v>1029</v>
      </c>
      <c r="AU940" s="40" t="s">
        <v>2525</v>
      </c>
      <c r="AV940" s="40" t="s">
        <v>153</v>
      </c>
      <c r="AW940" s="40" t="s">
        <v>2621</v>
      </c>
      <c r="AX940" s="40" t="s">
        <v>2622</v>
      </c>
    </row>
    <row r="941" spans="1:50" x14ac:dyDescent="0.2">
      <c r="A941" s="40" t="s">
        <v>2627</v>
      </c>
      <c r="B941" s="40" t="s">
        <v>602</v>
      </c>
      <c r="C941" s="40" t="s">
        <v>4890</v>
      </c>
      <c r="D941" s="40" t="s">
        <v>187</v>
      </c>
      <c r="E941" s="48">
        <v>3219658</v>
      </c>
      <c r="F941" s="48">
        <v>16883</v>
      </c>
      <c r="G941" s="49">
        <v>3202775</v>
      </c>
      <c r="H941" s="41" t="s">
        <v>558</v>
      </c>
      <c r="I941" s="41" t="s">
        <v>188</v>
      </c>
      <c r="J941" s="42" t="s">
        <v>150</v>
      </c>
      <c r="K941" s="40" t="s">
        <v>2624</v>
      </c>
      <c r="L941" s="40" t="s">
        <v>2625</v>
      </c>
      <c r="M941" s="40" t="s">
        <v>140</v>
      </c>
      <c r="N941" s="40" t="s">
        <v>141</v>
      </c>
      <c r="O941" s="40" t="s">
        <v>2626</v>
      </c>
      <c r="P941" s="40" t="s">
        <v>143</v>
      </c>
      <c r="Q941" s="40" t="s">
        <v>151</v>
      </c>
      <c r="R941" s="40" t="s">
        <v>152</v>
      </c>
      <c r="S941" s="40" t="s">
        <v>1311</v>
      </c>
      <c r="T941" s="40" t="s">
        <v>1312</v>
      </c>
      <c r="U941" s="40" t="s">
        <v>27</v>
      </c>
      <c r="V941" s="40" t="s">
        <v>28</v>
      </c>
      <c r="W941" s="41" t="s">
        <v>29</v>
      </c>
      <c r="X941" s="41" t="s">
        <v>30</v>
      </c>
      <c r="Y941" s="41" t="s">
        <v>31</v>
      </c>
      <c r="Z941" s="41" t="s">
        <v>7477</v>
      </c>
      <c r="AA941" s="41" t="s">
        <v>32</v>
      </c>
      <c r="AB941" s="41" t="s">
        <v>32</v>
      </c>
      <c r="AC941" s="41" t="s">
        <v>32</v>
      </c>
      <c r="AD941" s="41" t="s">
        <v>189</v>
      </c>
      <c r="AE941" s="41"/>
      <c r="AF941" s="41"/>
      <c r="AG941" s="41" t="s">
        <v>190</v>
      </c>
      <c r="AH941" s="41"/>
      <c r="AI941" s="43"/>
      <c r="AJ941" s="41"/>
      <c r="AK941" s="43"/>
      <c r="AL941" s="41"/>
      <c r="AM941" s="41" t="s">
        <v>82</v>
      </c>
      <c r="AN941" s="41" t="s">
        <v>82</v>
      </c>
      <c r="AO941" s="41" t="s">
        <v>383</v>
      </c>
      <c r="AP941" s="41" t="s">
        <v>1029</v>
      </c>
      <c r="AQ941" s="41"/>
      <c r="AR941" s="41" t="s">
        <v>446</v>
      </c>
      <c r="AS941" s="41" t="s">
        <v>2627</v>
      </c>
      <c r="AT941" s="41" t="s">
        <v>1029</v>
      </c>
      <c r="AU941" s="40" t="s">
        <v>2525</v>
      </c>
      <c r="AV941" s="40" t="s">
        <v>153</v>
      </c>
      <c r="AW941" s="40" t="s">
        <v>2628</v>
      </c>
      <c r="AX941" s="40" t="s">
        <v>2532</v>
      </c>
    </row>
    <row r="942" spans="1:50" x14ac:dyDescent="0.2">
      <c r="A942" s="40" t="s">
        <v>2633</v>
      </c>
      <c r="B942" s="40" t="s">
        <v>602</v>
      </c>
      <c r="C942" s="40" t="s">
        <v>4891</v>
      </c>
      <c r="D942" s="40" t="s">
        <v>187</v>
      </c>
      <c r="E942" s="48">
        <v>3219658</v>
      </c>
      <c r="F942" s="48">
        <v>16883</v>
      </c>
      <c r="G942" s="49">
        <v>3202775</v>
      </c>
      <c r="H942" s="41" t="s">
        <v>558</v>
      </c>
      <c r="I942" s="41" t="s">
        <v>188</v>
      </c>
      <c r="J942" s="42" t="s">
        <v>150</v>
      </c>
      <c r="K942" s="40" t="s">
        <v>2630</v>
      </c>
      <c r="L942" s="40" t="s">
        <v>2631</v>
      </c>
      <c r="M942" s="40" t="s">
        <v>140</v>
      </c>
      <c r="N942" s="40" t="s">
        <v>141</v>
      </c>
      <c r="O942" s="40" t="s">
        <v>2632</v>
      </c>
      <c r="P942" s="40" t="s">
        <v>143</v>
      </c>
      <c r="Q942" s="40" t="s">
        <v>162</v>
      </c>
      <c r="R942" s="40" t="s">
        <v>163</v>
      </c>
      <c r="S942" s="40" t="s">
        <v>1311</v>
      </c>
      <c r="T942" s="40" t="s">
        <v>1312</v>
      </c>
      <c r="U942" s="40" t="s">
        <v>27</v>
      </c>
      <c r="V942" s="40" t="s">
        <v>28</v>
      </c>
      <c r="W942" s="41" t="s">
        <v>29</v>
      </c>
      <c r="X942" s="41" t="s">
        <v>30</v>
      </c>
      <c r="Y942" s="41" t="s">
        <v>31</v>
      </c>
      <c r="Z942" s="41" t="s">
        <v>7477</v>
      </c>
      <c r="AA942" s="41" t="s">
        <v>32</v>
      </c>
      <c r="AB942" s="41" t="s">
        <v>32</v>
      </c>
      <c r="AC942" s="41" t="s">
        <v>32</v>
      </c>
      <c r="AD942" s="41" t="s">
        <v>189</v>
      </c>
      <c r="AE942" s="41"/>
      <c r="AF942" s="41"/>
      <c r="AG942" s="41" t="s">
        <v>190</v>
      </c>
      <c r="AH942" s="41"/>
      <c r="AI942" s="43"/>
      <c r="AJ942" s="41"/>
      <c r="AK942" s="43"/>
      <c r="AL942" s="41"/>
      <c r="AM942" s="41" t="s">
        <v>82</v>
      </c>
      <c r="AN942" s="41" t="s">
        <v>82</v>
      </c>
      <c r="AO942" s="41" t="s">
        <v>384</v>
      </c>
      <c r="AP942" s="41" t="s">
        <v>1029</v>
      </c>
      <c r="AQ942" s="41"/>
      <c r="AR942" s="41" t="s">
        <v>447</v>
      </c>
      <c r="AS942" s="41" t="s">
        <v>2633</v>
      </c>
      <c r="AT942" s="41" t="s">
        <v>1029</v>
      </c>
      <c r="AU942" s="40" t="s">
        <v>2525</v>
      </c>
      <c r="AV942" s="40" t="s">
        <v>153</v>
      </c>
      <c r="AW942" s="40" t="s">
        <v>2634</v>
      </c>
      <c r="AX942" s="40" t="s">
        <v>2532</v>
      </c>
    </row>
    <row r="943" spans="1:50" x14ac:dyDescent="0.2">
      <c r="A943" s="40" t="s">
        <v>2638</v>
      </c>
      <c r="B943" s="40" t="s">
        <v>602</v>
      </c>
      <c r="C943" s="40" t="s">
        <v>4887</v>
      </c>
      <c r="D943" s="40" t="s">
        <v>187</v>
      </c>
      <c r="E943" s="48">
        <v>3219658</v>
      </c>
      <c r="F943" s="48">
        <v>16883</v>
      </c>
      <c r="G943" s="49">
        <v>3202775</v>
      </c>
      <c r="H943" s="41" t="s">
        <v>558</v>
      </c>
      <c r="I943" s="41" t="s">
        <v>188</v>
      </c>
      <c r="J943" s="42" t="s">
        <v>150</v>
      </c>
      <c r="K943" s="40" t="s">
        <v>2635</v>
      </c>
      <c r="L943" s="40" t="s">
        <v>2636</v>
      </c>
      <c r="M943" s="40" t="s">
        <v>140</v>
      </c>
      <c r="N943" s="40" t="s">
        <v>141</v>
      </c>
      <c r="O943" s="40" t="s">
        <v>2637</v>
      </c>
      <c r="P943" s="40" t="s">
        <v>143</v>
      </c>
      <c r="Q943" s="40" t="s">
        <v>148</v>
      </c>
      <c r="R943" s="40" t="s">
        <v>149</v>
      </c>
      <c r="S943" s="40" t="s">
        <v>1311</v>
      </c>
      <c r="T943" s="40" t="s">
        <v>1312</v>
      </c>
      <c r="U943" s="40" t="s">
        <v>27</v>
      </c>
      <c r="V943" s="40" t="s">
        <v>28</v>
      </c>
      <c r="W943" s="41" t="s">
        <v>29</v>
      </c>
      <c r="X943" s="41" t="s">
        <v>30</v>
      </c>
      <c r="Y943" s="41" t="s">
        <v>31</v>
      </c>
      <c r="Z943" s="41" t="s">
        <v>7477</v>
      </c>
      <c r="AA943" s="41" t="s">
        <v>32</v>
      </c>
      <c r="AB943" s="41" t="s">
        <v>32</v>
      </c>
      <c r="AC943" s="41" t="s">
        <v>32</v>
      </c>
      <c r="AD943" s="41" t="s">
        <v>189</v>
      </c>
      <c r="AE943" s="41"/>
      <c r="AF943" s="41"/>
      <c r="AG943" s="41" t="s">
        <v>190</v>
      </c>
      <c r="AH943" s="41"/>
      <c r="AI943" s="43"/>
      <c r="AJ943" s="41"/>
      <c r="AK943" s="43"/>
      <c r="AL943" s="41"/>
      <c r="AM943" s="41" t="s">
        <v>82</v>
      </c>
      <c r="AN943" s="41" t="s">
        <v>82</v>
      </c>
      <c r="AO943" s="41" t="s">
        <v>385</v>
      </c>
      <c r="AP943" s="41" t="s">
        <v>1029</v>
      </c>
      <c r="AQ943" s="41"/>
      <c r="AR943" s="41" t="s">
        <v>448</v>
      </c>
      <c r="AS943" s="41" t="s">
        <v>2638</v>
      </c>
      <c r="AT943" s="41" t="s">
        <v>1029</v>
      </c>
      <c r="AU943" s="40" t="s">
        <v>2525</v>
      </c>
      <c r="AV943" s="40" t="s">
        <v>153</v>
      </c>
      <c r="AW943" s="40" t="s">
        <v>2639</v>
      </c>
      <c r="AX943" s="40" t="s">
        <v>2532</v>
      </c>
    </row>
    <row r="944" spans="1:50" x14ac:dyDescent="0.2">
      <c r="A944" s="40" t="s">
        <v>2644</v>
      </c>
      <c r="B944" s="40" t="s">
        <v>602</v>
      </c>
      <c r="C944" s="40" t="s">
        <v>4892</v>
      </c>
      <c r="D944" s="40" t="s">
        <v>187</v>
      </c>
      <c r="E944" s="48">
        <v>3219658</v>
      </c>
      <c r="F944" s="48">
        <v>16883</v>
      </c>
      <c r="G944" s="49">
        <v>3202775</v>
      </c>
      <c r="H944" s="41" t="s">
        <v>558</v>
      </c>
      <c r="I944" s="41" t="s">
        <v>188</v>
      </c>
      <c r="J944" s="42" t="s">
        <v>150</v>
      </c>
      <c r="K944" s="40" t="s">
        <v>2641</v>
      </c>
      <c r="L944" s="40" t="s">
        <v>2642</v>
      </c>
      <c r="M944" s="40" t="s">
        <v>140</v>
      </c>
      <c r="N944" s="40" t="s">
        <v>141</v>
      </c>
      <c r="O944" s="40" t="s">
        <v>2643</v>
      </c>
      <c r="P944" s="40" t="s">
        <v>143</v>
      </c>
      <c r="Q944" s="40" t="s">
        <v>151</v>
      </c>
      <c r="R944" s="40" t="s">
        <v>152</v>
      </c>
      <c r="S944" s="40" t="s">
        <v>1311</v>
      </c>
      <c r="T944" s="40" t="s">
        <v>1312</v>
      </c>
      <c r="U944" s="40" t="s">
        <v>27</v>
      </c>
      <c r="V944" s="40" t="s">
        <v>28</v>
      </c>
      <c r="W944" s="41" t="s">
        <v>29</v>
      </c>
      <c r="X944" s="41" t="s">
        <v>30</v>
      </c>
      <c r="Y944" s="41" t="s">
        <v>31</v>
      </c>
      <c r="Z944" s="41" t="s">
        <v>7477</v>
      </c>
      <c r="AA944" s="41" t="s">
        <v>32</v>
      </c>
      <c r="AB944" s="41" t="s">
        <v>32</v>
      </c>
      <c r="AC944" s="41" t="s">
        <v>32</v>
      </c>
      <c r="AD944" s="41" t="s">
        <v>189</v>
      </c>
      <c r="AE944" s="41"/>
      <c r="AF944" s="41"/>
      <c r="AG944" s="41" t="s">
        <v>190</v>
      </c>
      <c r="AH944" s="41"/>
      <c r="AI944" s="43"/>
      <c r="AJ944" s="41"/>
      <c r="AK944" s="43"/>
      <c r="AL944" s="41"/>
      <c r="AM944" s="41" t="s">
        <v>82</v>
      </c>
      <c r="AN944" s="41" t="s">
        <v>82</v>
      </c>
      <c r="AO944" s="41" t="s">
        <v>386</v>
      </c>
      <c r="AP944" s="41" t="s">
        <v>1029</v>
      </c>
      <c r="AQ944" s="41"/>
      <c r="AR944" s="41" t="s">
        <v>449</v>
      </c>
      <c r="AS944" s="41" t="s">
        <v>2644</v>
      </c>
      <c r="AT944" s="41" t="s">
        <v>1029</v>
      </c>
      <c r="AU944" s="40" t="s">
        <v>2525</v>
      </c>
      <c r="AV944" s="40" t="s">
        <v>153</v>
      </c>
      <c r="AW944" s="40" t="s">
        <v>2645</v>
      </c>
      <c r="AX944" s="40" t="s">
        <v>2532</v>
      </c>
    </row>
    <row r="945" spans="1:50" x14ac:dyDescent="0.2">
      <c r="A945" s="40" t="s">
        <v>2650</v>
      </c>
      <c r="B945" s="40" t="s">
        <v>602</v>
      </c>
      <c r="C945" s="40" t="s">
        <v>4831</v>
      </c>
      <c r="D945" s="40" t="s">
        <v>187</v>
      </c>
      <c r="E945" s="48">
        <v>3219658</v>
      </c>
      <c r="F945" s="48">
        <v>16883</v>
      </c>
      <c r="G945" s="49">
        <v>3202775</v>
      </c>
      <c r="H945" s="41" t="s">
        <v>558</v>
      </c>
      <c r="I945" s="41" t="s">
        <v>188</v>
      </c>
      <c r="J945" s="42" t="s">
        <v>150</v>
      </c>
      <c r="K945" s="40" t="s">
        <v>2647</v>
      </c>
      <c r="L945" s="40" t="s">
        <v>2648</v>
      </c>
      <c r="M945" s="40" t="s">
        <v>140</v>
      </c>
      <c r="N945" s="40" t="s">
        <v>141</v>
      </c>
      <c r="O945" s="40" t="s">
        <v>2649</v>
      </c>
      <c r="P945" s="40" t="s">
        <v>143</v>
      </c>
      <c r="Q945" s="40" t="s">
        <v>151</v>
      </c>
      <c r="R945" s="40" t="s">
        <v>152</v>
      </c>
      <c r="S945" s="40" t="s">
        <v>1311</v>
      </c>
      <c r="T945" s="40" t="s">
        <v>1312</v>
      </c>
      <c r="U945" s="40" t="s">
        <v>27</v>
      </c>
      <c r="V945" s="40" t="s">
        <v>28</v>
      </c>
      <c r="W945" s="41" t="s">
        <v>29</v>
      </c>
      <c r="X945" s="41" t="s">
        <v>30</v>
      </c>
      <c r="Y945" s="41" t="s">
        <v>31</v>
      </c>
      <c r="Z945" s="41" t="s">
        <v>7477</v>
      </c>
      <c r="AA945" s="41" t="s">
        <v>32</v>
      </c>
      <c r="AB945" s="41" t="s">
        <v>32</v>
      </c>
      <c r="AC945" s="41" t="s">
        <v>32</v>
      </c>
      <c r="AD945" s="41" t="s">
        <v>189</v>
      </c>
      <c r="AE945" s="41"/>
      <c r="AF945" s="41"/>
      <c r="AG945" s="41" t="s">
        <v>190</v>
      </c>
      <c r="AH945" s="41"/>
      <c r="AI945" s="43"/>
      <c r="AJ945" s="41"/>
      <c r="AK945" s="43"/>
      <c r="AL945" s="41"/>
      <c r="AM945" s="41" t="s">
        <v>82</v>
      </c>
      <c r="AN945" s="41" t="s">
        <v>82</v>
      </c>
      <c r="AO945" s="41" t="s">
        <v>387</v>
      </c>
      <c r="AP945" s="41" t="s">
        <v>1029</v>
      </c>
      <c r="AQ945" s="41"/>
      <c r="AR945" s="41" t="s">
        <v>450</v>
      </c>
      <c r="AS945" s="41" t="s">
        <v>2650</v>
      </c>
      <c r="AT945" s="41" t="s">
        <v>1029</v>
      </c>
      <c r="AU945" s="40" t="s">
        <v>2525</v>
      </c>
      <c r="AV945" s="40" t="s">
        <v>153</v>
      </c>
      <c r="AW945" s="40" t="s">
        <v>2651</v>
      </c>
      <c r="AX945" s="40" t="s">
        <v>2652</v>
      </c>
    </row>
    <row r="946" spans="1:50" x14ac:dyDescent="0.2">
      <c r="A946" s="40" t="s">
        <v>2657</v>
      </c>
      <c r="B946" s="40" t="s">
        <v>602</v>
      </c>
      <c r="C946" s="40" t="s">
        <v>4893</v>
      </c>
      <c r="D946" s="40" t="s">
        <v>187</v>
      </c>
      <c r="E946" s="48">
        <v>3219658</v>
      </c>
      <c r="F946" s="48">
        <v>16883</v>
      </c>
      <c r="G946" s="49">
        <v>3202775</v>
      </c>
      <c r="H946" s="41" t="s">
        <v>558</v>
      </c>
      <c r="I946" s="41" t="s">
        <v>188</v>
      </c>
      <c r="J946" s="42" t="s">
        <v>150</v>
      </c>
      <c r="K946" s="40" t="s">
        <v>2654</v>
      </c>
      <c r="L946" s="40" t="s">
        <v>2655</v>
      </c>
      <c r="M946" s="40" t="s">
        <v>140</v>
      </c>
      <c r="N946" s="40" t="s">
        <v>141</v>
      </c>
      <c r="O946" s="40" t="s">
        <v>2656</v>
      </c>
      <c r="P946" s="40" t="s">
        <v>143</v>
      </c>
      <c r="Q946" s="40" t="s">
        <v>157</v>
      </c>
      <c r="R946" s="40" t="s">
        <v>158</v>
      </c>
      <c r="S946" s="40" t="s">
        <v>1311</v>
      </c>
      <c r="T946" s="40" t="s">
        <v>1312</v>
      </c>
      <c r="U946" s="40" t="s">
        <v>27</v>
      </c>
      <c r="V946" s="40" t="s">
        <v>28</v>
      </c>
      <c r="W946" s="41" t="s">
        <v>29</v>
      </c>
      <c r="X946" s="41" t="s">
        <v>30</v>
      </c>
      <c r="Y946" s="41" t="s">
        <v>31</v>
      </c>
      <c r="Z946" s="41" t="s">
        <v>7477</v>
      </c>
      <c r="AA946" s="41" t="s">
        <v>32</v>
      </c>
      <c r="AB946" s="41" t="s">
        <v>32</v>
      </c>
      <c r="AC946" s="41" t="s">
        <v>32</v>
      </c>
      <c r="AD946" s="41" t="s">
        <v>189</v>
      </c>
      <c r="AE946" s="41"/>
      <c r="AF946" s="41"/>
      <c r="AG946" s="41" t="s">
        <v>190</v>
      </c>
      <c r="AH946" s="41"/>
      <c r="AI946" s="43"/>
      <c r="AJ946" s="41"/>
      <c r="AK946" s="43"/>
      <c r="AL946" s="41"/>
      <c r="AM946" s="41" t="s">
        <v>82</v>
      </c>
      <c r="AN946" s="41" t="s">
        <v>82</v>
      </c>
      <c r="AO946" s="41" t="s">
        <v>388</v>
      </c>
      <c r="AP946" s="41" t="s">
        <v>1029</v>
      </c>
      <c r="AQ946" s="41"/>
      <c r="AR946" s="41" t="s">
        <v>451</v>
      </c>
      <c r="AS946" s="41" t="s">
        <v>2657</v>
      </c>
      <c r="AT946" s="41" t="s">
        <v>1029</v>
      </c>
      <c r="AU946" s="40" t="s">
        <v>2525</v>
      </c>
      <c r="AV946" s="40" t="s">
        <v>153</v>
      </c>
      <c r="AW946" s="40" t="s">
        <v>2658</v>
      </c>
      <c r="AX946" s="40" t="s">
        <v>2659</v>
      </c>
    </row>
    <row r="947" spans="1:50" x14ac:dyDescent="0.2">
      <c r="A947" s="40" t="s">
        <v>2664</v>
      </c>
      <c r="B947" s="40" t="s">
        <v>602</v>
      </c>
      <c r="C947" s="40" t="s">
        <v>4830</v>
      </c>
      <c r="D947" s="40" t="s">
        <v>187</v>
      </c>
      <c r="E947" s="48">
        <v>3219658</v>
      </c>
      <c r="F947" s="48">
        <v>16882</v>
      </c>
      <c r="G947" s="49">
        <v>3202776</v>
      </c>
      <c r="H947" s="41" t="s">
        <v>558</v>
      </c>
      <c r="I947" s="41" t="s">
        <v>188</v>
      </c>
      <c r="J947" s="42" t="s">
        <v>150</v>
      </c>
      <c r="K947" s="40" t="s">
        <v>2661</v>
      </c>
      <c r="L947" s="40" t="s">
        <v>2662</v>
      </c>
      <c r="M947" s="40" t="s">
        <v>140</v>
      </c>
      <c r="N947" s="40" t="s">
        <v>141</v>
      </c>
      <c r="O947" s="40" t="s">
        <v>2663</v>
      </c>
      <c r="P947" s="40" t="s">
        <v>143</v>
      </c>
      <c r="Q947" s="40" t="s">
        <v>148</v>
      </c>
      <c r="R947" s="40" t="s">
        <v>149</v>
      </c>
      <c r="S947" s="40" t="s">
        <v>1311</v>
      </c>
      <c r="T947" s="40" t="s">
        <v>1312</v>
      </c>
      <c r="U947" s="40" t="s">
        <v>27</v>
      </c>
      <c r="V947" s="40" t="s">
        <v>28</v>
      </c>
      <c r="W947" s="41" t="s">
        <v>29</v>
      </c>
      <c r="X947" s="41" t="s">
        <v>30</v>
      </c>
      <c r="Y947" s="41" t="s">
        <v>31</v>
      </c>
      <c r="Z947" s="41" t="s">
        <v>7477</v>
      </c>
      <c r="AA947" s="41" t="s">
        <v>32</v>
      </c>
      <c r="AB947" s="41" t="s">
        <v>32</v>
      </c>
      <c r="AC947" s="41" t="s">
        <v>32</v>
      </c>
      <c r="AD947" s="41" t="s">
        <v>189</v>
      </c>
      <c r="AE947" s="41"/>
      <c r="AF947" s="41"/>
      <c r="AG947" s="41" t="s">
        <v>190</v>
      </c>
      <c r="AH947" s="41"/>
      <c r="AI947" s="43"/>
      <c r="AJ947" s="41"/>
      <c r="AK947" s="43"/>
      <c r="AL947" s="41"/>
      <c r="AM947" s="41" t="s">
        <v>82</v>
      </c>
      <c r="AN947" s="41" t="s">
        <v>82</v>
      </c>
      <c r="AO947" s="41" t="s">
        <v>389</v>
      </c>
      <c r="AP947" s="41" t="s">
        <v>1029</v>
      </c>
      <c r="AQ947" s="41"/>
      <c r="AR947" s="41" t="s">
        <v>452</v>
      </c>
      <c r="AS947" s="41" t="s">
        <v>2664</v>
      </c>
      <c r="AT947" s="41" t="s">
        <v>1029</v>
      </c>
      <c r="AU947" s="40" t="s">
        <v>2525</v>
      </c>
      <c r="AV947" s="40" t="s">
        <v>153</v>
      </c>
      <c r="AW947" s="40" t="s">
        <v>2665</v>
      </c>
      <c r="AX947" s="40" t="s">
        <v>2666</v>
      </c>
    </row>
    <row r="948" spans="1:50" x14ac:dyDescent="0.2">
      <c r="A948" s="40" t="s">
        <v>2671</v>
      </c>
      <c r="B948" s="40" t="s">
        <v>602</v>
      </c>
      <c r="C948" s="40" t="s">
        <v>4866</v>
      </c>
      <c r="D948" s="40" t="s">
        <v>187</v>
      </c>
      <c r="E948" s="48">
        <v>3219658</v>
      </c>
      <c r="F948" s="48">
        <v>16883</v>
      </c>
      <c r="G948" s="49">
        <v>3202775</v>
      </c>
      <c r="H948" s="41" t="s">
        <v>558</v>
      </c>
      <c r="I948" s="41" t="s">
        <v>188</v>
      </c>
      <c r="J948" s="42" t="s">
        <v>150</v>
      </c>
      <c r="K948" s="40" t="s">
        <v>2668</v>
      </c>
      <c r="L948" s="40" t="s">
        <v>2669</v>
      </c>
      <c r="M948" s="40" t="s">
        <v>140</v>
      </c>
      <c r="N948" s="40" t="s">
        <v>141</v>
      </c>
      <c r="O948" s="40" t="s">
        <v>2670</v>
      </c>
      <c r="P948" s="40" t="s">
        <v>143</v>
      </c>
      <c r="Q948" s="40" t="s">
        <v>151</v>
      </c>
      <c r="R948" s="40" t="s">
        <v>152</v>
      </c>
      <c r="S948" s="40" t="s">
        <v>1311</v>
      </c>
      <c r="T948" s="40" t="s">
        <v>1312</v>
      </c>
      <c r="U948" s="40" t="s">
        <v>27</v>
      </c>
      <c r="V948" s="40" t="s">
        <v>28</v>
      </c>
      <c r="W948" s="41" t="s">
        <v>29</v>
      </c>
      <c r="X948" s="41" t="s">
        <v>30</v>
      </c>
      <c r="Y948" s="41" t="s">
        <v>31</v>
      </c>
      <c r="Z948" s="41" t="s">
        <v>7477</v>
      </c>
      <c r="AA948" s="41" t="s">
        <v>32</v>
      </c>
      <c r="AB948" s="41" t="s">
        <v>32</v>
      </c>
      <c r="AC948" s="41" t="s">
        <v>32</v>
      </c>
      <c r="AD948" s="41" t="s">
        <v>189</v>
      </c>
      <c r="AE948" s="41"/>
      <c r="AF948" s="41"/>
      <c r="AG948" s="41" t="s">
        <v>190</v>
      </c>
      <c r="AH948" s="41"/>
      <c r="AI948" s="43"/>
      <c r="AJ948" s="41"/>
      <c r="AK948" s="43"/>
      <c r="AL948" s="41"/>
      <c r="AM948" s="41" t="s">
        <v>82</v>
      </c>
      <c r="AN948" s="41" t="s">
        <v>82</v>
      </c>
      <c r="AO948" s="41" t="s">
        <v>390</v>
      </c>
      <c r="AP948" s="41" t="s">
        <v>1029</v>
      </c>
      <c r="AQ948" s="41"/>
      <c r="AR948" s="41" t="s">
        <v>453</v>
      </c>
      <c r="AS948" s="41" t="s">
        <v>2671</v>
      </c>
      <c r="AT948" s="41" t="s">
        <v>1029</v>
      </c>
      <c r="AU948" s="40" t="s">
        <v>2525</v>
      </c>
      <c r="AV948" s="40" t="s">
        <v>153</v>
      </c>
      <c r="AW948" s="40" t="s">
        <v>2672</v>
      </c>
      <c r="AX948" s="40" t="s">
        <v>2666</v>
      </c>
    </row>
    <row r="949" spans="1:50" x14ac:dyDescent="0.2">
      <c r="A949" s="40" t="s">
        <v>2677</v>
      </c>
      <c r="B949" s="40" t="s">
        <v>602</v>
      </c>
      <c r="C949" s="40" t="s">
        <v>4883</v>
      </c>
      <c r="D949" s="40" t="s">
        <v>187</v>
      </c>
      <c r="E949" s="48">
        <v>3219658</v>
      </c>
      <c r="F949" s="48">
        <v>16883</v>
      </c>
      <c r="G949" s="49">
        <v>3202775</v>
      </c>
      <c r="H949" s="41" t="s">
        <v>558</v>
      </c>
      <c r="I949" s="41" t="s">
        <v>188</v>
      </c>
      <c r="J949" s="42" t="s">
        <v>150</v>
      </c>
      <c r="K949" s="40" t="s">
        <v>2674</v>
      </c>
      <c r="L949" s="40" t="s">
        <v>2675</v>
      </c>
      <c r="M949" s="40" t="s">
        <v>140</v>
      </c>
      <c r="N949" s="40" t="s">
        <v>141</v>
      </c>
      <c r="O949" s="40" t="s">
        <v>2676</v>
      </c>
      <c r="P949" s="40" t="s">
        <v>143</v>
      </c>
      <c r="Q949" s="40" t="s">
        <v>148</v>
      </c>
      <c r="R949" s="40" t="s">
        <v>149</v>
      </c>
      <c r="S949" s="40" t="s">
        <v>1311</v>
      </c>
      <c r="T949" s="40" t="s">
        <v>1312</v>
      </c>
      <c r="U949" s="40" t="s">
        <v>27</v>
      </c>
      <c r="V949" s="40" t="s">
        <v>28</v>
      </c>
      <c r="W949" s="41" t="s">
        <v>29</v>
      </c>
      <c r="X949" s="41" t="s">
        <v>30</v>
      </c>
      <c r="Y949" s="41" t="s">
        <v>31</v>
      </c>
      <c r="Z949" s="41" t="s">
        <v>7477</v>
      </c>
      <c r="AA949" s="41" t="s">
        <v>32</v>
      </c>
      <c r="AB949" s="41" t="s">
        <v>32</v>
      </c>
      <c r="AC949" s="41" t="s">
        <v>32</v>
      </c>
      <c r="AD949" s="41" t="s">
        <v>189</v>
      </c>
      <c r="AE949" s="41"/>
      <c r="AF949" s="41"/>
      <c r="AG949" s="41" t="s">
        <v>190</v>
      </c>
      <c r="AH949" s="41"/>
      <c r="AI949" s="43"/>
      <c r="AJ949" s="41"/>
      <c r="AK949" s="43"/>
      <c r="AL949" s="41"/>
      <c r="AM949" s="41" t="s">
        <v>82</v>
      </c>
      <c r="AN949" s="41" t="s">
        <v>82</v>
      </c>
      <c r="AO949" s="41" t="s">
        <v>391</v>
      </c>
      <c r="AP949" s="41" t="s">
        <v>1029</v>
      </c>
      <c r="AQ949" s="41"/>
      <c r="AR949" s="41" t="s">
        <v>454</v>
      </c>
      <c r="AS949" s="41" t="s">
        <v>2677</v>
      </c>
      <c r="AT949" s="41" t="s">
        <v>1029</v>
      </c>
      <c r="AU949" s="40" t="s">
        <v>2525</v>
      </c>
      <c r="AV949" s="40" t="s">
        <v>153</v>
      </c>
      <c r="AW949" s="40" t="s">
        <v>2678</v>
      </c>
      <c r="AX949" s="40" t="s">
        <v>2679</v>
      </c>
    </row>
    <row r="950" spans="1:50" x14ac:dyDescent="0.2">
      <c r="A950" s="40" t="s">
        <v>2689</v>
      </c>
      <c r="B950" s="40" t="s">
        <v>602</v>
      </c>
      <c r="C950" s="40" t="s">
        <v>4894</v>
      </c>
      <c r="D950" s="40" t="s">
        <v>187</v>
      </c>
      <c r="E950" s="48">
        <v>3219658</v>
      </c>
      <c r="F950" s="48">
        <v>16883</v>
      </c>
      <c r="G950" s="49">
        <v>3202775</v>
      </c>
      <c r="H950" s="41" t="s">
        <v>558</v>
      </c>
      <c r="I950" s="41" t="s">
        <v>188</v>
      </c>
      <c r="J950" s="42" t="s">
        <v>150</v>
      </c>
      <c r="K950" s="40" t="s">
        <v>2686</v>
      </c>
      <c r="L950" s="40" t="s">
        <v>2687</v>
      </c>
      <c r="M950" s="40" t="s">
        <v>140</v>
      </c>
      <c r="N950" s="40" t="s">
        <v>141</v>
      </c>
      <c r="O950" s="40" t="s">
        <v>2688</v>
      </c>
      <c r="P950" s="40" t="s">
        <v>143</v>
      </c>
      <c r="Q950" s="40" t="s">
        <v>148</v>
      </c>
      <c r="R950" s="40" t="s">
        <v>149</v>
      </c>
      <c r="S950" s="40" t="s">
        <v>1311</v>
      </c>
      <c r="T950" s="40" t="s">
        <v>1312</v>
      </c>
      <c r="U950" s="40" t="s">
        <v>27</v>
      </c>
      <c r="V950" s="40" t="s">
        <v>28</v>
      </c>
      <c r="W950" s="41" t="s">
        <v>29</v>
      </c>
      <c r="X950" s="41" t="s">
        <v>30</v>
      </c>
      <c r="Y950" s="41" t="s">
        <v>31</v>
      </c>
      <c r="Z950" s="41" t="s">
        <v>7477</v>
      </c>
      <c r="AA950" s="41" t="s">
        <v>32</v>
      </c>
      <c r="AB950" s="41" t="s">
        <v>32</v>
      </c>
      <c r="AC950" s="41" t="s">
        <v>32</v>
      </c>
      <c r="AD950" s="41" t="s">
        <v>189</v>
      </c>
      <c r="AE950" s="41"/>
      <c r="AF950" s="41"/>
      <c r="AG950" s="41" t="s">
        <v>190</v>
      </c>
      <c r="AH950" s="41"/>
      <c r="AI950" s="43"/>
      <c r="AJ950" s="41"/>
      <c r="AK950" s="43"/>
      <c r="AL950" s="41"/>
      <c r="AM950" s="41" t="s">
        <v>82</v>
      </c>
      <c r="AN950" s="41" t="s">
        <v>82</v>
      </c>
      <c r="AO950" s="41" t="s">
        <v>393</v>
      </c>
      <c r="AP950" s="41" t="s">
        <v>1029</v>
      </c>
      <c r="AQ950" s="41"/>
      <c r="AR950" s="41" t="s">
        <v>455</v>
      </c>
      <c r="AS950" s="41" t="s">
        <v>2689</v>
      </c>
      <c r="AT950" s="41" t="s">
        <v>1029</v>
      </c>
      <c r="AU950" s="40" t="s">
        <v>2525</v>
      </c>
      <c r="AV950" s="40" t="s">
        <v>153</v>
      </c>
      <c r="AW950" s="40" t="s">
        <v>2690</v>
      </c>
      <c r="AX950" s="40" t="s">
        <v>2679</v>
      </c>
    </row>
    <row r="951" spans="1:50" x14ac:dyDescent="0.2">
      <c r="A951" s="40" t="s">
        <v>2695</v>
      </c>
      <c r="B951" s="40" t="s">
        <v>602</v>
      </c>
      <c r="C951" s="40" t="s">
        <v>4889</v>
      </c>
      <c r="D951" s="40" t="s">
        <v>187</v>
      </c>
      <c r="E951" s="48">
        <v>3219658</v>
      </c>
      <c r="F951" s="48">
        <v>18182</v>
      </c>
      <c r="G951" s="49">
        <v>3201476</v>
      </c>
      <c r="H951" s="41" t="s">
        <v>558</v>
      </c>
      <c r="I951" s="41" t="s">
        <v>188</v>
      </c>
      <c r="J951" s="42" t="s">
        <v>150</v>
      </c>
      <c r="K951" s="40" t="s">
        <v>2692</v>
      </c>
      <c r="L951" s="40" t="s">
        <v>2693</v>
      </c>
      <c r="M951" s="40" t="s">
        <v>140</v>
      </c>
      <c r="N951" s="40" t="s">
        <v>141</v>
      </c>
      <c r="O951" s="40" t="s">
        <v>2694</v>
      </c>
      <c r="P951" s="40" t="s">
        <v>143</v>
      </c>
      <c r="Q951" s="40" t="s">
        <v>155</v>
      </c>
      <c r="R951" s="40" t="s">
        <v>156</v>
      </c>
      <c r="S951" s="40" t="s">
        <v>1311</v>
      </c>
      <c r="T951" s="40" t="s">
        <v>1312</v>
      </c>
      <c r="U951" s="40" t="s">
        <v>27</v>
      </c>
      <c r="V951" s="40" t="s">
        <v>28</v>
      </c>
      <c r="W951" s="41" t="s">
        <v>29</v>
      </c>
      <c r="X951" s="41" t="s">
        <v>30</v>
      </c>
      <c r="Y951" s="41" t="s">
        <v>31</v>
      </c>
      <c r="Z951" s="41" t="s">
        <v>7477</v>
      </c>
      <c r="AA951" s="41" t="s">
        <v>32</v>
      </c>
      <c r="AB951" s="41" t="s">
        <v>32</v>
      </c>
      <c r="AC951" s="41" t="s">
        <v>32</v>
      </c>
      <c r="AD951" s="41" t="s">
        <v>189</v>
      </c>
      <c r="AE951" s="41"/>
      <c r="AF951" s="41"/>
      <c r="AG951" s="41" t="s">
        <v>190</v>
      </c>
      <c r="AH951" s="41"/>
      <c r="AI951" s="43"/>
      <c r="AJ951" s="41"/>
      <c r="AK951" s="43"/>
      <c r="AL951" s="41"/>
      <c r="AM951" s="41" t="s">
        <v>82</v>
      </c>
      <c r="AN951" s="41" t="s">
        <v>82</v>
      </c>
      <c r="AO951" s="41" t="s">
        <v>394</v>
      </c>
      <c r="AP951" s="41" t="s">
        <v>1029</v>
      </c>
      <c r="AQ951" s="41"/>
      <c r="AR951" s="41" t="s">
        <v>456</v>
      </c>
      <c r="AS951" s="41" t="s">
        <v>2695</v>
      </c>
      <c r="AT951" s="41" t="s">
        <v>1029</v>
      </c>
      <c r="AU951" s="40" t="s">
        <v>2525</v>
      </c>
      <c r="AV951" s="40" t="s">
        <v>153</v>
      </c>
      <c r="AW951" s="40" t="s">
        <v>2696</v>
      </c>
      <c r="AX951" s="40" t="s">
        <v>2679</v>
      </c>
    </row>
    <row r="952" spans="1:50" x14ac:dyDescent="0.2">
      <c r="A952" s="40" t="s">
        <v>2701</v>
      </c>
      <c r="B952" s="40" t="s">
        <v>602</v>
      </c>
      <c r="C952" s="40" t="s">
        <v>4894</v>
      </c>
      <c r="D952" s="40" t="s">
        <v>187</v>
      </c>
      <c r="E952" s="48">
        <v>3219658</v>
      </c>
      <c r="F952" s="48">
        <v>16883</v>
      </c>
      <c r="G952" s="49">
        <v>3202775</v>
      </c>
      <c r="H952" s="41" t="s">
        <v>558</v>
      </c>
      <c r="I952" s="41" t="s">
        <v>188</v>
      </c>
      <c r="J952" s="42" t="s">
        <v>150</v>
      </c>
      <c r="K952" s="40" t="s">
        <v>2698</v>
      </c>
      <c r="L952" s="40" t="s">
        <v>2699</v>
      </c>
      <c r="M952" s="40" t="s">
        <v>140</v>
      </c>
      <c r="N952" s="40" t="s">
        <v>141</v>
      </c>
      <c r="O952" s="40" t="s">
        <v>2700</v>
      </c>
      <c r="P952" s="40" t="s">
        <v>143</v>
      </c>
      <c r="Q952" s="40" t="s">
        <v>148</v>
      </c>
      <c r="R952" s="40" t="s">
        <v>149</v>
      </c>
      <c r="S952" s="40" t="s">
        <v>1311</v>
      </c>
      <c r="T952" s="40" t="s">
        <v>1312</v>
      </c>
      <c r="U952" s="40" t="s">
        <v>27</v>
      </c>
      <c r="V952" s="40" t="s">
        <v>28</v>
      </c>
      <c r="W952" s="41" t="s">
        <v>29</v>
      </c>
      <c r="X952" s="41" t="s">
        <v>30</v>
      </c>
      <c r="Y952" s="41" t="s">
        <v>31</v>
      </c>
      <c r="Z952" s="41" t="s">
        <v>7477</v>
      </c>
      <c r="AA952" s="41" t="s">
        <v>32</v>
      </c>
      <c r="AB952" s="41" t="s">
        <v>32</v>
      </c>
      <c r="AC952" s="41" t="s">
        <v>32</v>
      </c>
      <c r="AD952" s="41" t="s">
        <v>189</v>
      </c>
      <c r="AE952" s="41"/>
      <c r="AF952" s="41"/>
      <c r="AG952" s="41" t="s">
        <v>190</v>
      </c>
      <c r="AH952" s="41"/>
      <c r="AI952" s="43"/>
      <c r="AJ952" s="41"/>
      <c r="AK952" s="43"/>
      <c r="AL952" s="41"/>
      <c r="AM952" s="41" t="s">
        <v>82</v>
      </c>
      <c r="AN952" s="41" t="s">
        <v>82</v>
      </c>
      <c r="AO952" s="41" t="s">
        <v>395</v>
      </c>
      <c r="AP952" s="41" t="s">
        <v>1029</v>
      </c>
      <c r="AQ952" s="41"/>
      <c r="AR952" s="41" t="s">
        <v>457</v>
      </c>
      <c r="AS952" s="41" t="s">
        <v>2701</v>
      </c>
      <c r="AT952" s="41" t="s">
        <v>1029</v>
      </c>
      <c r="AU952" s="40" t="s">
        <v>2525</v>
      </c>
      <c r="AV952" s="40" t="s">
        <v>153</v>
      </c>
      <c r="AW952" s="40" t="s">
        <v>2702</v>
      </c>
      <c r="AX952" s="40" t="s">
        <v>2679</v>
      </c>
    </row>
    <row r="953" spans="1:50" x14ac:dyDescent="0.2">
      <c r="A953" s="40" t="s">
        <v>2707</v>
      </c>
      <c r="B953" s="40" t="s">
        <v>602</v>
      </c>
      <c r="C953" s="40" t="s">
        <v>4887</v>
      </c>
      <c r="D953" s="40" t="s">
        <v>187</v>
      </c>
      <c r="E953" s="48">
        <v>3219658</v>
      </c>
      <c r="F953" s="48">
        <v>16883</v>
      </c>
      <c r="G953" s="49">
        <v>3202775</v>
      </c>
      <c r="H953" s="41" t="s">
        <v>558</v>
      </c>
      <c r="I953" s="41" t="s">
        <v>188</v>
      </c>
      <c r="J953" s="42" t="s">
        <v>150</v>
      </c>
      <c r="K953" s="40" t="s">
        <v>2704</v>
      </c>
      <c r="L953" s="40" t="s">
        <v>2705</v>
      </c>
      <c r="M953" s="40" t="s">
        <v>140</v>
      </c>
      <c r="N953" s="40" t="s">
        <v>141</v>
      </c>
      <c r="O953" s="40" t="s">
        <v>2706</v>
      </c>
      <c r="P953" s="40" t="s">
        <v>143</v>
      </c>
      <c r="Q953" s="40" t="s">
        <v>148</v>
      </c>
      <c r="R953" s="40" t="s">
        <v>149</v>
      </c>
      <c r="S953" s="40" t="s">
        <v>1311</v>
      </c>
      <c r="T953" s="40" t="s">
        <v>1312</v>
      </c>
      <c r="U953" s="40" t="s">
        <v>27</v>
      </c>
      <c r="V953" s="40" t="s">
        <v>28</v>
      </c>
      <c r="W953" s="41" t="s">
        <v>29</v>
      </c>
      <c r="X953" s="41" t="s">
        <v>30</v>
      </c>
      <c r="Y953" s="41" t="s">
        <v>31</v>
      </c>
      <c r="Z953" s="41" t="s">
        <v>7477</v>
      </c>
      <c r="AA953" s="41" t="s">
        <v>32</v>
      </c>
      <c r="AB953" s="41" t="s">
        <v>32</v>
      </c>
      <c r="AC953" s="41" t="s">
        <v>32</v>
      </c>
      <c r="AD953" s="41" t="s">
        <v>189</v>
      </c>
      <c r="AE953" s="41"/>
      <c r="AF953" s="41"/>
      <c r="AG953" s="41" t="s">
        <v>190</v>
      </c>
      <c r="AH953" s="41"/>
      <c r="AI953" s="43"/>
      <c r="AJ953" s="41"/>
      <c r="AK953" s="43"/>
      <c r="AL953" s="41"/>
      <c r="AM953" s="41" t="s">
        <v>82</v>
      </c>
      <c r="AN953" s="41" t="s">
        <v>82</v>
      </c>
      <c r="AO953" s="41" t="s">
        <v>396</v>
      </c>
      <c r="AP953" s="41" t="s">
        <v>1029</v>
      </c>
      <c r="AQ953" s="41"/>
      <c r="AR953" s="41" t="s">
        <v>458</v>
      </c>
      <c r="AS953" s="41" t="s">
        <v>2707</v>
      </c>
      <c r="AT953" s="41" t="s">
        <v>1029</v>
      </c>
      <c r="AU953" s="40" t="s">
        <v>2525</v>
      </c>
      <c r="AV953" s="40" t="s">
        <v>153</v>
      </c>
      <c r="AW953" s="40" t="s">
        <v>2708</v>
      </c>
      <c r="AX953" s="40" t="s">
        <v>2679</v>
      </c>
    </row>
    <row r="954" spans="1:50" x14ac:dyDescent="0.2">
      <c r="A954" s="40" t="s">
        <v>2713</v>
      </c>
      <c r="B954" s="40" t="s">
        <v>602</v>
      </c>
      <c r="C954" s="40" t="s">
        <v>4892</v>
      </c>
      <c r="D954" s="40" t="s">
        <v>187</v>
      </c>
      <c r="E954" s="48">
        <v>3219658</v>
      </c>
      <c r="F954" s="48">
        <v>16883</v>
      </c>
      <c r="G954" s="49">
        <v>3202775</v>
      </c>
      <c r="H954" s="41" t="s">
        <v>558</v>
      </c>
      <c r="I954" s="41" t="s">
        <v>188</v>
      </c>
      <c r="J954" s="42" t="s">
        <v>150</v>
      </c>
      <c r="K954" s="40" t="s">
        <v>2710</v>
      </c>
      <c r="L954" s="40" t="s">
        <v>2711</v>
      </c>
      <c r="M954" s="40" t="s">
        <v>140</v>
      </c>
      <c r="N954" s="40" t="s">
        <v>141</v>
      </c>
      <c r="O954" s="40" t="s">
        <v>2712</v>
      </c>
      <c r="P954" s="40" t="s">
        <v>143</v>
      </c>
      <c r="Q954" s="40" t="s">
        <v>151</v>
      </c>
      <c r="R954" s="40" t="s">
        <v>152</v>
      </c>
      <c r="S954" s="40" t="s">
        <v>1311</v>
      </c>
      <c r="T954" s="40" t="s">
        <v>1312</v>
      </c>
      <c r="U954" s="40" t="s">
        <v>27</v>
      </c>
      <c r="V954" s="40" t="s">
        <v>28</v>
      </c>
      <c r="W954" s="41" t="s">
        <v>29</v>
      </c>
      <c r="X954" s="41" t="s">
        <v>30</v>
      </c>
      <c r="Y954" s="41" t="s">
        <v>31</v>
      </c>
      <c r="Z954" s="41" t="s">
        <v>7477</v>
      </c>
      <c r="AA954" s="41" t="s">
        <v>32</v>
      </c>
      <c r="AB954" s="41" t="s">
        <v>32</v>
      </c>
      <c r="AC954" s="41" t="s">
        <v>32</v>
      </c>
      <c r="AD954" s="41" t="s">
        <v>189</v>
      </c>
      <c r="AE954" s="41"/>
      <c r="AF954" s="41"/>
      <c r="AG954" s="41" t="s">
        <v>190</v>
      </c>
      <c r="AH954" s="41"/>
      <c r="AI954" s="43"/>
      <c r="AJ954" s="41"/>
      <c r="AK954" s="43"/>
      <c r="AL954" s="41"/>
      <c r="AM954" s="41" t="s">
        <v>82</v>
      </c>
      <c r="AN954" s="41" t="s">
        <v>82</v>
      </c>
      <c r="AO954" s="41" t="s">
        <v>397</v>
      </c>
      <c r="AP954" s="41" t="s">
        <v>1029</v>
      </c>
      <c r="AQ954" s="41"/>
      <c r="AR954" s="41" t="s">
        <v>459</v>
      </c>
      <c r="AS954" s="41" t="s">
        <v>2713</v>
      </c>
      <c r="AT954" s="41" t="s">
        <v>1029</v>
      </c>
      <c r="AU954" s="40" t="s">
        <v>2525</v>
      </c>
      <c r="AV954" s="40" t="s">
        <v>153</v>
      </c>
      <c r="AW954" s="40" t="s">
        <v>2714</v>
      </c>
      <c r="AX954" s="40" t="s">
        <v>2679</v>
      </c>
    </row>
    <row r="955" spans="1:50" x14ac:dyDescent="0.2">
      <c r="A955" s="40" t="s">
        <v>2718</v>
      </c>
      <c r="B955" s="40" t="s">
        <v>602</v>
      </c>
      <c r="C955" s="40" t="s">
        <v>4895</v>
      </c>
      <c r="D955" s="40" t="s">
        <v>187</v>
      </c>
      <c r="E955" s="48">
        <v>3219658</v>
      </c>
      <c r="F955" s="48">
        <v>16883</v>
      </c>
      <c r="G955" s="49">
        <v>3202775</v>
      </c>
      <c r="H955" s="41" t="s">
        <v>558</v>
      </c>
      <c r="I955" s="41" t="s">
        <v>188</v>
      </c>
      <c r="J955" s="42" t="s">
        <v>150</v>
      </c>
      <c r="K955" s="40" t="s">
        <v>2715</v>
      </c>
      <c r="L955" s="40" t="s">
        <v>2716</v>
      </c>
      <c r="M955" s="40" t="s">
        <v>140</v>
      </c>
      <c r="N955" s="40" t="s">
        <v>141</v>
      </c>
      <c r="O955" s="40" t="s">
        <v>2717</v>
      </c>
      <c r="P955" s="40" t="s">
        <v>143</v>
      </c>
      <c r="Q955" s="40" t="s">
        <v>148</v>
      </c>
      <c r="R955" s="40" t="s">
        <v>149</v>
      </c>
      <c r="S955" s="40" t="s">
        <v>1311</v>
      </c>
      <c r="T955" s="40" t="s">
        <v>1312</v>
      </c>
      <c r="U955" s="40" t="s">
        <v>27</v>
      </c>
      <c r="V955" s="40" t="s">
        <v>28</v>
      </c>
      <c r="W955" s="41" t="s">
        <v>29</v>
      </c>
      <c r="X955" s="41" t="s">
        <v>30</v>
      </c>
      <c r="Y955" s="41" t="s">
        <v>31</v>
      </c>
      <c r="Z955" s="41" t="s">
        <v>7477</v>
      </c>
      <c r="AA955" s="41" t="s">
        <v>32</v>
      </c>
      <c r="AB955" s="41" t="s">
        <v>32</v>
      </c>
      <c r="AC955" s="41" t="s">
        <v>32</v>
      </c>
      <c r="AD955" s="41" t="s">
        <v>189</v>
      </c>
      <c r="AE955" s="41"/>
      <c r="AF955" s="41"/>
      <c r="AG955" s="41" t="s">
        <v>190</v>
      </c>
      <c r="AH955" s="41"/>
      <c r="AI955" s="43"/>
      <c r="AJ955" s="41"/>
      <c r="AK955" s="43"/>
      <c r="AL955" s="41"/>
      <c r="AM955" s="41" t="s">
        <v>82</v>
      </c>
      <c r="AN955" s="41" t="s">
        <v>82</v>
      </c>
      <c r="AO955" s="41" t="s">
        <v>398</v>
      </c>
      <c r="AP955" s="41" t="s">
        <v>1029</v>
      </c>
      <c r="AQ955" s="41"/>
      <c r="AR955" s="41" t="s">
        <v>460</v>
      </c>
      <c r="AS955" s="41" t="s">
        <v>2718</v>
      </c>
      <c r="AT955" s="41" t="s">
        <v>1029</v>
      </c>
      <c r="AU955" s="40" t="s">
        <v>2525</v>
      </c>
      <c r="AV955" s="40" t="s">
        <v>153</v>
      </c>
      <c r="AW955" s="40" t="s">
        <v>2719</v>
      </c>
      <c r="AX955" s="40" t="s">
        <v>2679</v>
      </c>
    </row>
    <row r="956" spans="1:50" x14ac:dyDescent="0.2">
      <c r="A956" s="40" t="s">
        <v>2724</v>
      </c>
      <c r="B956" s="40" t="s">
        <v>602</v>
      </c>
      <c r="C956" s="40" t="s">
        <v>4831</v>
      </c>
      <c r="D956" s="40" t="s">
        <v>187</v>
      </c>
      <c r="E956" s="48">
        <v>3219658</v>
      </c>
      <c r="F956" s="48">
        <v>16883</v>
      </c>
      <c r="G956" s="49">
        <v>3202775</v>
      </c>
      <c r="H956" s="41" t="s">
        <v>558</v>
      </c>
      <c r="I956" s="41" t="s">
        <v>188</v>
      </c>
      <c r="J956" s="42" t="s">
        <v>150</v>
      </c>
      <c r="K956" s="40" t="s">
        <v>2721</v>
      </c>
      <c r="L956" s="40" t="s">
        <v>2722</v>
      </c>
      <c r="M956" s="40" t="s">
        <v>140</v>
      </c>
      <c r="N956" s="40" t="s">
        <v>141</v>
      </c>
      <c r="O956" s="40" t="s">
        <v>2723</v>
      </c>
      <c r="P956" s="40" t="s">
        <v>143</v>
      </c>
      <c r="Q956" s="40" t="s">
        <v>151</v>
      </c>
      <c r="R956" s="40" t="s">
        <v>152</v>
      </c>
      <c r="S956" s="40" t="s">
        <v>1311</v>
      </c>
      <c r="T956" s="40" t="s">
        <v>1312</v>
      </c>
      <c r="U956" s="40" t="s">
        <v>27</v>
      </c>
      <c r="V956" s="40" t="s">
        <v>28</v>
      </c>
      <c r="W956" s="41" t="s">
        <v>29</v>
      </c>
      <c r="X956" s="41" t="s">
        <v>30</v>
      </c>
      <c r="Y956" s="41" t="s">
        <v>31</v>
      </c>
      <c r="Z956" s="41" t="s">
        <v>7477</v>
      </c>
      <c r="AA956" s="41" t="s">
        <v>32</v>
      </c>
      <c r="AB956" s="41" t="s">
        <v>32</v>
      </c>
      <c r="AC956" s="41" t="s">
        <v>32</v>
      </c>
      <c r="AD956" s="41" t="s">
        <v>189</v>
      </c>
      <c r="AE956" s="41"/>
      <c r="AF956" s="41"/>
      <c r="AG956" s="41" t="s">
        <v>190</v>
      </c>
      <c r="AH956" s="41"/>
      <c r="AI956" s="43"/>
      <c r="AJ956" s="41"/>
      <c r="AK956" s="43"/>
      <c r="AL956" s="41"/>
      <c r="AM956" s="41" t="s">
        <v>82</v>
      </c>
      <c r="AN956" s="41" t="s">
        <v>82</v>
      </c>
      <c r="AO956" s="41" t="s">
        <v>399</v>
      </c>
      <c r="AP956" s="41" t="s">
        <v>1029</v>
      </c>
      <c r="AQ956" s="41"/>
      <c r="AR956" s="41" t="s">
        <v>461</v>
      </c>
      <c r="AS956" s="41" t="s">
        <v>2724</v>
      </c>
      <c r="AT956" s="41" t="s">
        <v>1029</v>
      </c>
      <c r="AU956" s="40" t="s">
        <v>2525</v>
      </c>
      <c r="AV956" s="40" t="s">
        <v>153</v>
      </c>
      <c r="AW956" s="40" t="s">
        <v>2725</v>
      </c>
      <c r="AX956" s="40" t="s">
        <v>2679</v>
      </c>
    </row>
    <row r="957" spans="1:50" x14ac:dyDescent="0.2">
      <c r="A957" s="40" t="s">
        <v>2730</v>
      </c>
      <c r="B957" s="40" t="s">
        <v>602</v>
      </c>
      <c r="C957" s="40" t="s">
        <v>4875</v>
      </c>
      <c r="D957" s="40" t="s">
        <v>187</v>
      </c>
      <c r="E957" s="48">
        <v>3219658</v>
      </c>
      <c r="F957" s="48">
        <v>16883</v>
      </c>
      <c r="G957" s="49">
        <v>3202775</v>
      </c>
      <c r="H957" s="41" t="s">
        <v>558</v>
      </c>
      <c r="I957" s="41" t="s">
        <v>188</v>
      </c>
      <c r="J957" s="42" t="s">
        <v>150</v>
      </c>
      <c r="K957" s="40" t="s">
        <v>2727</v>
      </c>
      <c r="L957" s="40" t="s">
        <v>2728</v>
      </c>
      <c r="M957" s="40" t="s">
        <v>140</v>
      </c>
      <c r="N957" s="40" t="s">
        <v>141</v>
      </c>
      <c r="O957" s="40" t="s">
        <v>2729</v>
      </c>
      <c r="P957" s="40" t="s">
        <v>143</v>
      </c>
      <c r="Q957" s="40" t="s">
        <v>157</v>
      </c>
      <c r="R957" s="40" t="s">
        <v>158</v>
      </c>
      <c r="S957" s="40" t="s">
        <v>1311</v>
      </c>
      <c r="T957" s="40" t="s">
        <v>1312</v>
      </c>
      <c r="U957" s="40" t="s">
        <v>27</v>
      </c>
      <c r="V957" s="40" t="s">
        <v>28</v>
      </c>
      <c r="W957" s="41" t="s">
        <v>29</v>
      </c>
      <c r="X957" s="41" t="s">
        <v>30</v>
      </c>
      <c r="Y957" s="41" t="s">
        <v>31</v>
      </c>
      <c r="Z957" s="41" t="s">
        <v>7477</v>
      </c>
      <c r="AA957" s="41" t="s">
        <v>32</v>
      </c>
      <c r="AB957" s="41" t="s">
        <v>32</v>
      </c>
      <c r="AC957" s="41" t="s">
        <v>32</v>
      </c>
      <c r="AD957" s="41" t="s">
        <v>189</v>
      </c>
      <c r="AE957" s="41"/>
      <c r="AF957" s="41"/>
      <c r="AG957" s="41" t="s">
        <v>190</v>
      </c>
      <c r="AH957" s="41"/>
      <c r="AI957" s="43"/>
      <c r="AJ957" s="41"/>
      <c r="AK957" s="43"/>
      <c r="AL957" s="41"/>
      <c r="AM957" s="41" t="s">
        <v>82</v>
      </c>
      <c r="AN957" s="41" t="s">
        <v>82</v>
      </c>
      <c r="AO957" s="41" t="s">
        <v>400</v>
      </c>
      <c r="AP957" s="41" t="s">
        <v>1029</v>
      </c>
      <c r="AQ957" s="41"/>
      <c r="AR957" s="41" t="s">
        <v>462</v>
      </c>
      <c r="AS957" s="41" t="s">
        <v>2730</v>
      </c>
      <c r="AT957" s="41" t="s">
        <v>1029</v>
      </c>
      <c r="AU957" s="40" t="s">
        <v>2525</v>
      </c>
      <c r="AV957" s="40" t="s">
        <v>153</v>
      </c>
      <c r="AW957" s="40" t="s">
        <v>2731</v>
      </c>
      <c r="AX957" s="40" t="s">
        <v>2679</v>
      </c>
    </row>
    <row r="958" spans="1:50" x14ac:dyDescent="0.2">
      <c r="A958" s="40" t="s">
        <v>2736</v>
      </c>
      <c r="B958" s="40" t="s">
        <v>602</v>
      </c>
      <c r="C958" s="40" t="s">
        <v>4896</v>
      </c>
      <c r="D958" s="40" t="s">
        <v>187</v>
      </c>
      <c r="E958" s="48">
        <v>3219658</v>
      </c>
      <c r="F958" s="48">
        <v>18912</v>
      </c>
      <c r="G958" s="49">
        <v>3200746</v>
      </c>
      <c r="H958" s="41" t="s">
        <v>558</v>
      </c>
      <c r="I958" s="41" t="s">
        <v>188</v>
      </c>
      <c r="J958" s="42" t="s">
        <v>150</v>
      </c>
      <c r="K958" s="40" t="s">
        <v>2733</v>
      </c>
      <c r="L958" s="40" t="s">
        <v>2734</v>
      </c>
      <c r="M958" s="40" t="s">
        <v>140</v>
      </c>
      <c r="N958" s="40" t="s">
        <v>141</v>
      </c>
      <c r="O958" s="40" t="s">
        <v>2735</v>
      </c>
      <c r="P958" s="40" t="s">
        <v>143</v>
      </c>
      <c r="Q958" s="40" t="s">
        <v>148</v>
      </c>
      <c r="R958" s="40" t="s">
        <v>149</v>
      </c>
      <c r="S958" s="40" t="s">
        <v>1311</v>
      </c>
      <c r="T958" s="40" t="s">
        <v>1312</v>
      </c>
      <c r="U958" s="40" t="s">
        <v>27</v>
      </c>
      <c r="V958" s="40" t="s">
        <v>28</v>
      </c>
      <c r="W958" s="41" t="s">
        <v>29</v>
      </c>
      <c r="X958" s="41" t="s">
        <v>30</v>
      </c>
      <c r="Y958" s="41" t="s">
        <v>31</v>
      </c>
      <c r="Z958" s="41" t="s">
        <v>7477</v>
      </c>
      <c r="AA958" s="41" t="s">
        <v>32</v>
      </c>
      <c r="AB958" s="41" t="s">
        <v>32</v>
      </c>
      <c r="AC958" s="41" t="s">
        <v>32</v>
      </c>
      <c r="AD958" s="41" t="s">
        <v>189</v>
      </c>
      <c r="AE958" s="41"/>
      <c r="AF958" s="41"/>
      <c r="AG958" s="41" t="s">
        <v>190</v>
      </c>
      <c r="AH958" s="41"/>
      <c r="AI958" s="43"/>
      <c r="AJ958" s="41"/>
      <c r="AK958" s="43"/>
      <c r="AL958" s="41"/>
      <c r="AM958" s="41" t="s">
        <v>82</v>
      </c>
      <c r="AN958" s="41" t="s">
        <v>82</v>
      </c>
      <c r="AO958" s="41" t="s">
        <v>401</v>
      </c>
      <c r="AP958" s="41" t="s">
        <v>1029</v>
      </c>
      <c r="AQ958" s="41"/>
      <c r="AR958" s="41" t="s">
        <v>463</v>
      </c>
      <c r="AS958" s="41" t="s">
        <v>2736</v>
      </c>
      <c r="AT958" s="41" t="s">
        <v>1029</v>
      </c>
      <c r="AU958" s="40" t="s">
        <v>2525</v>
      </c>
      <c r="AV958" s="40" t="s">
        <v>153</v>
      </c>
      <c r="AW958" s="40" t="s">
        <v>2737</v>
      </c>
      <c r="AX958" s="40" t="s">
        <v>2679</v>
      </c>
    </row>
    <row r="959" spans="1:50" x14ac:dyDescent="0.2">
      <c r="A959" s="40" t="s">
        <v>2742</v>
      </c>
      <c r="B959" s="40" t="s">
        <v>602</v>
      </c>
      <c r="C959" s="40" t="s">
        <v>4897</v>
      </c>
      <c r="D959" s="40" t="s">
        <v>187</v>
      </c>
      <c r="E959" s="48">
        <v>3219658</v>
      </c>
      <c r="F959" s="48">
        <v>16883</v>
      </c>
      <c r="G959" s="49">
        <v>3202775</v>
      </c>
      <c r="H959" s="41" t="s">
        <v>558</v>
      </c>
      <c r="I959" s="41" t="s">
        <v>188</v>
      </c>
      <c r="J959" s="42" t="s">
        <v>150</v>
      </c>
      <c r="K959" s="40" t="s">
        <v>2739</v>
      </c>
      <c r="L959" s="40" t="s">
        <v>2740</v>
      </c>
      <c r="M959" s="40" t="s">
        <v>140</v>
      </c>
      <c r="N959" s="40" t="s">
        <v>141</v>
      </c>
      <c r="O959" s="40" t="s">
        <v>2741</v>
      </c>
      <c r="P959" s="40" t="s">
        <v>143</v>
      </c>
      <c r="Q959" s="40" t="s">
        <v>151</v>
      </c>
      <c r="R959" s="40" t="s">
        <v>152</v>
      </c>
      <c r="S959" s="40" t="s">
        <v>1311</v>
      </c>
      <c r="T959" s="40" t="s">
        <v>1312</v>
      </c>
      <c r="U959" s="40" t="s">
        <v>27</v>
      </c>
      <c r="V959" s="40" t="s">
        <v>28</v>
      </c>
      <c r="W959" s="41" t="s">
        <v>29</v>
      </c>
      <c r="X959" s="41" t="s">
        <v>30</v>
      </c>
      <c r="Y959" s="41" t="s">
        <v>31</v>
      </c>
      <c r="Z959" s="41" t="s">
        <v>7477</v>
      </c>
      <c r="AA959" s="41" t="s">
        <v>32</v>
      </c>
      <c r="AB959" s="41" t="s">
        <v>32</v>
      </c>
      <c r="AC959" s="41" t="s">
        <v>32</v>
      </c>
      <c r="AD959" s="41" t="s">
        <v>189</v>
      </c>
      <c r="AE959" s="41"/>
      <c r="AF959" s="41"/>
      <c r="AG959" s="41" t="s">
        <v>190</v>
      </c>
      <c r="AH959" s="41"/>
      <c r="AI959" s="43"/>
      <c r="AJ959" s="41"/>
      <c r="AK959" s="43"/>
      <c r="AL959" s="41"/>
      <c r="AM959" s="41" t="s">
        <v>82</v>
      </c>
      <c r="AN959" s="41" t="s">
        <v>82</v>
      </c>
      <c r="AO959" s="41" t="s">
        <v>402</v>
      </c>
      <c r="AP959" s="41" t="s">
        <v>1029</v>
      </c>
      <c r="AQ959" s="41"/>
      <c r="AR959" s="41" t="s">
        <v>464</v>
      </c>
      <c r="AS959" s="41" t="s">
        <v>2742</v>
      </c>
      <c r="AT959" s="41" t="s">
        <v>1029</v>
      </c>
      <c r="AU959" s="40" t="s">
        <v>2525</v>
      </c>
      <c r="AV959" s="40" t="s">
        <v>153</v>
      </c>
      <c r="AW959" s="40" t="s">
        <v>2743</v>
      </c>
      <c r="AX959" s="40" t="s">
        <v>2679</v>
      </c>
    </row>
    <row r="960" spans="1:50" x14ac:dyDescent="0.2">
      <c r="A960" s="40" t="s">
        <v>2748</v>
      </c>
      <c r="B960" s="40" t="s">
        <v>602</v>
      </c>
      <c r="C960" s="40" t="s">
        <v>4898</v>
      </c>
      <c r="D960" s="40" t="s">
        <v>187</v>
      </c>
      <c r="E960" s="48">
        <v>3219658</v>
      </c>
      <c r="F960" s="48">
        <v>16883</v>
      </c>
      <c r="G960" s="49">
        <v>3202775</v>
      </c>
      <c r="H960" s="41" t="s">
        <v>558</v>
      </c>
      <c r="I960" s="41" t="s">
        <v>188</v>
      </c>
      <c r="J960" s="42" t="s">
        <v>150</v>
      </c>
      <c r="K960" s="40" t="s">
        <v>2745</v>
      </c>
      <c r="L960" s="40" t="s">
        <v>2746</v>
      </c>
      <c r="M960" s="40" t="s">
        <v>140</v>
      </c>
      <c r="N960" s="40" t="s">
        <v>141</v>
      </c>
      <c r="O960" s="40" t="s">
        <v>2747</v>
      </c>
      <c r="P960" s="40" t="s">
        <v>143</v>
      </c>
      <c r="Q960" s="40" t="s">
        <v>270</v>
      </c>
      <c r="R960" s="40" t="s">
        <v>271</v>
      </c>
      <c r="S960" s="40" t="s">
        <v>1311</v>
      </c>
      <c r="T960" s="40" t="s">
        <v>1312</v>
      </c>
      <c r="U960" s="40" t="s">
        <v>27</v>
      </c>
      <c r="V960" s="40" t="s">
        <v>28</v>
      </c>
      <c r="W960" s="41" t="s">
        <v>29</v>
      </c>
      <c r="X960" s="41" t="s">
        <v>30</v>
      </c>
      <c r="Y960" s="41" t="s">
        <v>31</v>
      </c>
      <c r="Z960" s="41" t="s">
        <v>7477</v>
      </c>
      <c r="AA960" s="41" t="s">
        <v>32</v>
      </c>
      <c r="AB960" s="41" t="s">
        <v>32</v>
      </c>
      <c r="AC960" s="41" t="s">
        <v>32</v>
      </c>
      <c r="AD960" s="41" t="s">
        <v>189</v>
      </c>
      <c r="AE960" s="41"/>
      <c r="AF960" s="41"/>
      <c r="AG960" s="41" t="s">
        <v>190</v>
      </c>
      <c r="AH960" s="41"/>
      <c r="AI960" s="43"/>
      <c r="AJ960" s="41"/>
      <c r="AK960" s="43"/>
      <c r="AL960" s="41"/>
      <c r="AM960" s="41" t="s">
        <v>82</v>
      </c>
      <c r="AN960" s="41" t="s">
        <v>82</v>
      </c>
      <c r="AO960" s="41" t="s">
        <v>403</v>
      </c>
      <c r="AP960" s="41" t="s">
        <v>1029</v>
      </c>
      <c r="AQ960" s="41"/>
      <c r="AR960" s="41" t="s">
        <v>465</v>
      </c>
      <c r="AS960" s="41" t="s">
        <v>2748</v>
      </c>
      <c r="AT960" s="41" t="s">
        <v>1029</v>
      </c>
      <c r="AU960" s="40" t="s">
        <v>2525</v>
      </c>
      <c r="AV960" s="40" t="s">
        <v>153</v>
      </c>
      <c r="AW960" s="40" t="s">
        <v>2749</v>
      </c>
      <c r="AX960" s="40" t="s">
        <v>2532</v>
      </c>
    </row>
    <row r="961" spans="1:50" x14ac:dyDescent="0.2">
      <c r="A961" s="40" t="s">
        <v>2760</v>
      </c>
      <c r="B961" s="40" t="s">
        <v>602</v>
      </c>
      <c r="C961" s="40" t="s">
        <v>4899</v>
      </c>
      <c r="D961" s="40" t="s">
        <v>187</v>
      </c>
      <c r="E961" s="48">
        <v>2489112</v>
      </c>
      <c r="F961" s="48">
        <v>13867</v>
      </c>
      <c r="G961" s="49">
        <v>2475245</v>
      </c>
      <c r="H961" s="41" t="s">
        <v>558</v>
      </c>
      <c r="I961" s="41" t="s">
        <v>188</v>
      </c>
      <c r="J961" s="42" t="s">
        <v>150</v>
      </c>
      <c r="K961" s="40" t="s">
        <v>2757</v>
      </c>
      <c r="L961" s="40" t="s">
        <v>2758</v>
      </c>
      <c r="M961" s="40" t="s">
        <v>140</v>
      </c>
      <c r="N961" s="40" t="s">
        <v>141</v>
      </c>
      <c r="O961" s="40" t="s">
        <v>2759</v>
      </c>
      <c r="P961" s="40" t="s">
        <v>143</v>
      </c>
      <c r="Q961" s="40" t="s">
        <v>157</v>
      </c>
      <c r="R961" s="40" t="s">
        <v>158</v>
      </c>
      <c r="S961" s="40" t="s">
        <v>1311</v>
      </c>
      <c r="T961" s="40" t="s">
        <v>1312</v>
      </c>
      <c r="U961" s="40" t="s">
        <v>27</v>
      </c>
      <c r="V961" s="40" t="s">
        <v>28</v>
      </c>
      <c r="W961" s="41" t="s">
        <v>29</v>
      </c>
      <c r="X961" s="41" t="s">
        <v>30</v>
      </c>
      <c r="Y961" s="41" t="s">
        <v>31</v>
      </c>
      <c r="Z961" s="41" t="s">
        <v>7483</v>
      </c>
      <c r="AA961" s="41" t="s">
        <v>32</v>
      </c>
      <c r="AB961" s="41" t="s">
        <v>32</v>
      </c>
      <c r="AC961" s="41" t="s">
        <v>32</v>
      </c>
      <c r="AD961" s="41" t="s">
        <v>189</v>
      </c>
      <c r="AE961" s="41"/>
      <c r="AF961" s="41"/>
      <c r="AG961" s="41" t="s">
        <v>190</v>
      </c>
      <c r="AH961" s="41"/>
      <c r="AI961" s="43"/>
      <c r="AJ961" s="41"/>
      <c r="AK961" s="43"/>
      <c r="AL961" s="41"/>
      <c r="AM961" s="41" t="s">
        <v>82</v>
      </c>
      <c r="AN961" s="41" t="s">
        <v>82</v>
      </c>
      <c r="AO961" s="41" t="s">
        <v>405</v>
      </c>
      <c r="AP961" s="41" t="s">
        <v>1029</v>
      </c>
      <c r="AQ961" s="41"/>
      <c r="AR961" s="41" t="s">
        <v>466</v>
      </c>
      <c r="AS961" s="41" t="s">
        <v>2760</v>
      </c>
      <c r="AT961" s="41" t="s">
        <v>1029</v>
      </c>
      <c r="AU961" s="40" t="s">
        <v>2525</v>
      </c>
      <c r="AV961" s="40" t="s">
        <v>153</v>
      </c>
      <c r="AW961" s="40" t="s">
        <v>2761</v>
      </c>
      <c r="AX961" s="40" t="s">
        <v>2532</v>
      </c>
    </row>
    <row r="962" spans="1:50" x14ac:dyDescent="0.2">
      <c r="A962" s="40" t="s">
        <v>2765</v>
      </c>
      <c r="B962" s="40" t="s">
        <v>602</v>
      </c>
      <c r="C962" s="40" t="s">
        <v>4900</v>
      </c>
      <c r="D962" s="40" t="s">
        <v>187</v>
      </c>
      <c r="E962" s="48">
        <v>2489112</v>
      </c>
      <c r="F962" s="48">
        <v>12500</v>
      </c>
      <c r="G962" s="49">
        <v>2476612</v>
      </c>
      <c r="H962" s="41" t="s">
        <v>558</v>
      </c>
      <c r="I962" s="41" t="s">
        <v>188</v>
      </c>
      <c r="J962" s="42" t="s">
        <v>150</v>
      </c>
      <c r="K962" s="40" t="s">
        <v>2762</v>
      </c>
      <c r="L962" s="40" t="s">
        <v>2763</v>
      </c>
      <c r="M962" s="40" t="s">
        <v>140</v>
      </c>
      <c r="N962" s="40" t="s">
        <v>141</v>
      </c>
      <c r="O962" s="40" t="s">
        <v>2764</v>
      </c>
      <c r="P962" s="40" t="s">
        <v>143</v>
      </c>
      <c r="Q962" s="40" t="s">
        <v>151</v>
      </c>
      <c r="R962" s="40" t="s">
        <v>152</v>
      </c>
      <c r="S962" s="40" t="s">
        <v>1311</v>
      </c>
      <c r="T962" s="40" t="s">
        <v>1312</v>
      </c>
      <c r="U962" s="40" t="s">
        <v>27</v>
      </c>
      <c r="V962" s="40" t="s">
        <v>28</v>
      </c>
      <c r="W962" s="41" t="s">
        <v>29</v>
      </c>
      <c r="X962" s="41" t="s">
        <v>30</v>
      </c>
      <c r="Y962" s="41" t="s">
        <v>31</v>
      </c>
      <c r="Z962" s="41" t="s">
        <v>7483</v>
      </c>
      <c r="AA962" s="41" t="s">
        <v>32</v>
      </c>
      <c r="AB962" s="41" t="s">
        <v>32</v>
      </c>
      <c r="AC962" s="41" t="s">
        <v>32</v>
      </c>
      <c r="AD962" s="41" t="s">
        <v>189</v>
      </c>
      <c r="AE962" s="41"/>
      <c r="AF962" s="41"/>
      <c r="AG962" s="41" t="s">
        <v>190</v>
      </c>
      <c r="AH962" s="41"/>
      <c r="AI962" s="43"/>
      <c r="AJ962" s="41"/>
      <c r="AK962" s="43"/>
      <c r="AL962" s="41"/>
      <c r="AM962" s="41" t="s">
        <v>82</v>
      </c>
      <c r="AN962" s="41" t="s">
        <v>82</v>
      </c>
      <c r="AO962" s="41" t="s">
        <v>406</v>
      </c>
      <c r="AP962" s="41" t="s">
        <v>1029</v>
      </c>
      <c r="AQ962" s="41"/>
      <c r="AR962" s="41" t="s">
        <v>467</v>
      </c>
      <c r="AS962" s="41" t="s">
        <v>2765</v>
      </c>
      <c r="AT962" s="41" t="s">
        <v>1029</v>
      </c>
      <c r="AU962" s="40" t="s">
        <v>2525</v>
      </c>
      <c r="AV962" s="40" t="s">
        <v>153</v>
      </c>
      <c r="AW962" s="40" t="s">
        <v>2766</v>
      </c>
      <c r="AX962" s="40" t="s">
        <v>2532</v>
      </c>
    </row>
    <row r="963" spans="1:50" x14ac:dyDescent="0.2">
      <c r="A963" s="40" t="s">
        <v>2772</v>
      </c>
      <c r="B963" s="40" t="s">
        <v>602</v>
      </c>
      <c r="C963" s="40" t="s">
        <v>4895</v>
      </c>
      <c r="D963" s="40" t="s">
        <v>187</v>
      </c>
      <c r="E963" s="48">
        <v>3219658</v>
      </c>
      <c r="F963" s="48">
        <v>16883</v>
      </c>
      <c r="G963" s="49">
        <v>3202775</v>
      </c>
      <c r="H963" s="41" t="s">
        <v>558</v>
      </c>
      <c r="I963" s="41" t="s">
        <v>188</v>
      </c>
      <c r="J963" s="42" t="s">
        <v>150</v>
      </c>
      <c r="K963" s="40" t="s">
        <v>2769</v>
      </c>
      <c r="L963" s="40" t="s">
        <v>2770</v>
      </c>
      <c r="M963" s="40" t="s">
        <v>140</v>
      </c>
      <c r="N963" s="40" t="s">
        <v>141</v>
      </c>
      <c r="O963" s="40" t="s">
        <v>2771</v>
      </c>
      <c r="P963" s="40" t="s">
        <v>143</v>
      </c>
      <c r="Q963" s="40" t="s">
        <v>148</v>
      </c>
      <c r="R963" s="40" t="s">
        <v>149</v>
      </c>
      <c r="S963" s="40" t="s">
        <v>1226</v>
      </c>
      <c r="T963" s="40" t="s">
        <v>1227</v>
      </c>
      <c r="U963" s="40" t="s">
        <v>27</v>
      </c>
      <c r="V963" s="40" t="s">
        <v>28</v>
      </c>
      <c r="W963" s="41" t="s">
        <v>29</v>
      </c>
      <c r="X963" s="41" t="s">
        <v>30</v>
      </c>
      <c r="Y963" s="41" t="s">
        <v>31</v>
      </c>
      <c r="Z963" s="41" t="s">
        <v>7477</v>
      </c>
      <c r="AA963" s="41" t="s">
        <v>32</v>
      </c>
      <c r="AB963" s="41" t="s">
        <v>32</v>
      </c>
      <c r="AC963" s="41" t="s">
        <v>32</v>
      </c>
      <c r="AD963" s="41" t="s">
        <v>189</v>
      </c>
      <c r="AE963" s="41"/>
      <c r="AF963" s="41"/>
      <c r="AG963" s="41" t="s">
        <v>190</v>
      </c>
      <c r="AH963" s="41"/>
      <c r="AI963" s="43"/>
      <c r="AJ963" s="41"/>
      <c r="AK963" s="43"/>
      <c r="AL963" s="41"/>
      <c r="AM963" s="41" t="s">
        <v>59</v>
      </c>
      <c r="AN963" s="41" t="s">
        <v>59</v>
      </c>
      <c r="AO963" s="41" t="s">
        <v>407</v>
      </c>
      <c r="AP963" s="41" t="s">
        <v>1029</v>
      </c>
      <c r="AQ963" s="41"/>
      <c r="AR963" s="41" t="s">
        <v>468</v>
      </c>
      <c r="AS963" s="41" t="s">
        <v>2772</v>
      </c>
      <c r="AT963" s="41" t="s">
        <v>1029</v>
      </c>
      <c r="AU963" s="40" t="s">
        <v>2767</v>
      </c>
      <c r="AV963" s="40" t="s">
        <v>153</v>
      </c>
      <c r="AW963" s="40" t="s">
        <v>2773</v>
      </c>
      <c r="AX963" s="40" t="s">
        <v>2774</v>
      </c>
    </row>
    <row r="964" spans="1:50" x14ac:dyDescent="0.2">
      <c r="A964" s="40" t="s">
        <v>2779</v>
      </c>
      <c r="B964" s="40" t="s">
        <v>602</v>
      </c>
      <c r="C964" s="40" t="s">
        <v>4859</v>
      </c>
      <c r="D964" s="40" t="s">
        <v>187</v>
      </c>
      <c r="E964" s="48">
        <v>3219658</v>
      </c>
      <c r="F964" s="48">
        <v>16883</v>
      </c>
      <c r="G964" s="49">
        <v>3202775</v>
      </c>
      <c r="H964" s="41" t="s">
        <v>558</v>
      </c>
      <c r="I964" s="41" t="s">
        <v>188</v>
      </c>
      <c r="J964" s="42" t="s">
        <v>150</v>
      </c>
      <c r="K964" s="40" t="s">
        <v>2776</v>
      </c>
      <c r="L964" s="40" t="s">
        <v>2777</v>
      </c>
      <c r="M964" s="40" t="s">
        <v>140</v>
      </c>
      <c r="N964" s="40" t="s">
        <v>141</v>
      </c>
      <c r="O964" s="40" t="s">
        <v>2778</v>
      </c>
      <c r="P964" s="40" t="s">
        <v>143</v>
      </c>
      <c r="Q964" s="40" t="s">
        <v>157</v>
      </c>
      <c r="R964" s="40" t="s">
        <v>158</v>
      </c>
      <c r="S964" s="40" t="s">
        <v>1226</v>
      </c>
      <c r="T964" s="40" t="s">
        <v>1227</v>
      </c>
      <c r="U964" s="40" t="s">
        <v>27</v>
      </c>
      <c r="V964" s="40" t="s">
        <v>28</v>
      </c>
      <c r="W964" s="41" t="s">
        <v>29</v>
      </c>
      <c r="X964" s="41" t="s">
        <v>30</v>
      </c>
      <c r="Y964" s="41" t="s">
        <v>31</v>
      </c>
      <c r="Z964" s="41" t="s">
        <v>7477</v>
      </c>
      <c r="AA964" s="41" t="s">
        <v>32</v>
      </c>
      <c r="AB964" s="41" t="s">
        <v>32</v>
      </c>
      <c r="AC964" s="41" t="s">
        <v>32</v>
      </c>
      <c r="AD964" s="41" t="s">
        <v>189</v>
      </c>
      <c r="AE964" s="41"/>
      <c r="AF964" s="41"/>
      <c r="AG964" s="41" t="s">
        <v>190</v>
      </c>
      <c r="AH964" s="41"/>
      <c r="AI964" s="43"/>
      <c r="AJ964" s="41"/>
      <c r="AK964" s="43"/>
      <c r="AL964" s="41"/>
      <c r="AM964" s="41" t="s">
        <v>59</v>
      </c>
      <c r="AN964" s="41" t="s">
        <v>59</v>
      </c>
      <c r="AO964" s="41" t="s">
        <v>408</v>
      </c>
      <c r="AP964" s="41" t="s">
        <v>1029</v>
      </c>
      <c r="AQ964" s="41"/>
      <c r="AR964" s="41" t="s">
        <v>469</v>
      </c>
      <c r="AS964" s="41" t="s">
        <v>2779</v>
      </c>
      <c r="AT964" s="41" t="s">
        <v>1029</v>
      </c>
      <c r="AU964" s="40" t="s">
        <v>2767</v>
      </c>
      <c r="AV964" s="40" t="s">
        <v>153</v>
      </c>
      <c r="AW964" s="40" t="s">
        <v>2780</v>
      </c>
      <c r="AX964" s="40" t="s">
        <v>2774</v>
      </c>
    </row>
    <row r="965" spans="1:50" x14ac:dyDescent="0.2">
      <c r="A965" s="40" t="s">
        <v>2785</v>
      </c>
      <c r="B965" s="40" t="s">
        <v>602</v>
      </c>
      <c r="C965" s="40" t="s">
        <v>4864</v>
      </c>
      <c r="D965" s="40" t="s">
        <v>187</v>
      </c>
      <c r="E965" s="48">
        <v>3219658</v>
      </c>
      <c r="F965" s="48">
        <v>16883</v>
      </c>
      <c r="G965" s="49">
        <v>3202775</v>
      </c>
      <c r="H965" s="41" t="s">
        <v>558</v>
      </c>
      <c r="I965" s="41" t="s">
        <v>188</v>
      </c>
      <c r="J965" s="42" t="s">
        <v>150</v>
      </c>
      <c r="K965" s="40" t="s">
        <v>2782</v>
      </c>
      <c r="L965" s="40" t="s">
        <v>2783</v>
      </c>
      <c r="M965" s="40" t="s">
        <v>140</v>
      </c>
      <c r="N965" s="40" t="s">
        <v>141</v>
      </c>
      <c r="O965" s="40" t="s">
        <v>2784</v>
      </c>
      <c r="P965" s="40" t="s">
        <v>143</v>
      </c>
      <c r="Q965" s="40" t="s">
        <v>148</v>
      </c>
      <c r="R965" s="40" t="s">
        <v>149</v>
      </c>
      <c r="S965" s="40" t="s">
        <v>1226</v>
      </c>
      <c r="T965" s="40" t="s">
        <v>1227</v>
      </c>
      <c r="U965" s="40" t="s">
        <v>27</v>
      </c>
      <c r="V965" s="40" t="s">
        <v>28</v>
      </c>
      <c r="W965" s="41" t="s">
        <v>29</v>
      </c>
      <c r="X965" s="41" t="s">
        <v>30</v>
      </c>
      <c r="Y965" s="41" t="s">
        <v>31</v>
      </c>
      <c r="Z965" s="41" t="s">
        <v>7477</v>
      </c>
      <c r="AA965" s="41" t="s">
        <v>32</v>
      </c>
      <c r="AB965" s="41" t="s">
        <v>32</v>
      </c>
      <c r="AC965" s="41" t="s">
        <v>32</v>
      </c>
      <c r="AD965" s="41" t="s">
        <v>189</v>
      </c>
      <c r="AE965" s="41"/>
      <c r="AF965" s="41"/>
      <c r="AG965" s="41" t="s">
        <v>190</v>
      </c>
      <c r="AH965" s="41"/>
      <c r="AI965" s="43"/>
      <c r="AJ965" s="41"/>
      <c r="AK965" s="43"/>
      <c r="AL965" s="41"/>
      <c r="AM965" s="41" t="s">
        <v>59</v>
      </c>
      <c r="AN965" s="41" t="s">
        <v>59</v>
      </c>
      <c r="AO965" s="41" t="s">
        <v>409</v>
      </c>
      <c r="AP965" s="41" t="s">
        <v>1029</v>
      </c>
      <c r="AQ965" s="41"/>
      <c r="AR965" s="41" t="s">
        <v>470</v>
      </c>
      <c r="AS965" s="41" t="s">
        <v>2785</v>
      </c>
      <c r="AT965" s="41" t="s">
        <v>1029</v>
      </c>
      <c r="AU965" s="40" t="s">
        <v>2767</v>
      </c>
      <c r="AV965" s="40" t="s">
        <v>153</v>
      </c>
      <c r="AW965" s="40" t="s">
        <v>2786</v>
      </c>
      <c r="AX965" s="40" t="s">
        <v>2774</v>
      </c>
    </row>
    <row r="966" spans="1:50" x14ac:dyDescent="0.2">
      <c r="A966" s="40" t="s">
        <v>2791</v>
      </c>
      <c r="B966" s="40" t="s">
        <v>602</v>
      </c>
      <c r="C966" s="40" t="s">
        <v>4880</v>
      </c>
      <c r="D966" s="40" t="s">
        <v>187</v>
      </c>
      <c r="E966" s="48">
        <v>3219658</v>
      </c>
      <c r="F966" s="48">
        <v>16883</v>
      </c>
      <c r="G966" s="49">
        <v>3202775</v>
      </c>
      <c r="H966" s="41" t="s">
        <v>558</v>
      </c>
      <c r="I966" s="41" t="s">
        <v>188</v>
      </c>
      <c r="J966" s="42" t="s">
        <v>150</v>
      </c>
      <c r="K966" s="40" t="s">
        <v>2788</v>
      </c>
      <c r="L966" s="40" t="s">
        <v>2789</v>
      </c>
      <c r="M966" s="40" t="s">
        <v>140</v>
      </c>
      <c r="N966" s="40" t="s">
        <v>141</v>
      </c>
      <c r="O966" s="40" t="s">
        <v>2790</v>
      </c>
      <c r="P966" s="40" t="s">
        <v>143</v>
      </c>
      <c r="Q966" s="40" t="s">
        <v>151</v>
      </c>
      <c r="R966" s="40" t="s">
        <v>152</v>
      </c>
      <c r="S966" s="40" t="s">
        <v>1226</v>
      </c>
      <c r="T966" s="40" t="s">
        <v>1227</v>
      </c>
      <c r="U966" s="40" t="s">
        <v>27</v>
      </c>
      <c r="V966" s="40" t="s">
        <v>28</v>
      </c>
      <c r="W966" s="41" t="s">
        <v>29</v>
      </c>
      <c r="X966" s="41" t="s">
        <v>30</v>
      </c>
      <c r="Y966" s="41" t="s">
        <v>31</v>
      </c>
      <c r="Z966" s="41" t="s">
        <v>7477</v>
      </c>
      <c r="AA966" s="41" t="s">
        <v>32</v>
      </c>
      <c r="AB966" s="41" t="s">
        <v>32</v>
      </c>
      <c r="AC966" s="41" t="s">
        <v>32</v>
      </c>
      <c r="AD966" s="41" t="s">
        <v>189</v>
      </c>
      <c r="AE966" s="41"/>
      <c r="AF966" s="41"/>
      <c r="AG966" s="41" t="s">
        <v>190</v>
      </c>
      <c r="AH966" s="41"/>
      <c r="AI966" s="43"/>
      <c r="AJ966" s="41"/>
      <c r="AK966" s="43"/>
      <c r="AL966" s="41"/>
      <c r="AM966" s="41" t="s">
        <v>59</v>
      </c>
      <c r="AN966" s="41" t="s">
        <v>59</v>
      </c>
      <c r="AO966" s="41" t="s">
        <v>410</v>
      </c>
      <c r="AP966" s="41" t="s">
        <v>1029</v>
      </c>
      <c r="AQ966" s="41"/>
      <c r="AR966" s="41" t="s">
        <v>471</v>
      </c>
      <c r="AS966" s="41" t="s">
        <v>2791</v>
      </c>
      <c r="AT966" s="41" t="s">
        <v>1029</v>
      </c>
      <c r="AU966" s="40" t="s">
        <v>2767</v>
      </c>
      <c r="AV966" s="40" t="s">
        <v>153</v>
      </c>
      <c r="AW966" s="40" t="s">
        <v>2792</v>
      </c>
      <c r="AX966" s="40" t="s">
        <v>2793</v>
      </c>
    </row>
    <row r="967" spans="1:50" x14ac:dyDescent="0.2">
      <c r="A967" s="40" t="s">
        <v>2798</v>
      </c>
      <c r="B967" s="40" t="s">
        <v>602</v>
      </c>
      <c r="C967" s="40" t="s">
        <v>4891</v>
      </c>
      <c r="D967" s="40" t="s">
        <v>187</v>
      </c>
      <c r="E967" s="48">
        <v>3219658</v>
      </c>
      <c r="F967" s="48">
        <v>16883</v>
      </c>
      <c r="G967" s="49">
        <v>3202775</v>
      </c>
      <c r="H967" s="41" t="s">
        <v>558</v>
      </c>
      <c r="I967" s="41" t="s">
        <v>188</v>
      </c>
      <c r="J967" s="42" t="s">
        <v>150</v>
      </c>
      <c r="K967" s="40" t="s">
        <v>2795</v>
      </c>
      <c r="L967" s="40" t="s">
        <v>2796</v>
      </c>
      <c r="M967" s="40" t="s">
        <v>140</v>
      </c>
      <c r="N967" s="40" t="s">
        <v>141</v>
      </c>
      <c r="O967" s="40" t="s">
        <v>2797</v>
      </c>
      <c r="P967" s="40" t="s">
        <v>143</v>
      </c>
      <c r="Q967" s="40" t="s">
        <v>162</v>
      </c>
      <c r="R967" s="40" t="s">
        <v>163</v>
      </c>
      <c r="S967" s="40" t="s">
        <v>1226</v>
      </c>
      <c r="T967" s="40" t="s">
        <v>1227</v>
      </c>
      <c r="U967" s="40" t="s">
        <v>27</v>
      </c>
      <c r="V967" s="40" t="s">
        <v>28</v>
      </c>
      <c r="W967" s="41" t="s">
        <v>29</v>
      </c>
      <c r="X967" s="41" t="s">
        <v>30</v>
      </c>
      <c r="Y967" s="41" t="s">
        <v>31</v>
      </c>
      <c r="Z967" s="41" t="s">
        <v>7477</v>
      </c>
      <c r="AA967" s="41" t="s">
        <v>32</v>
      </c>
      <c r="AB967" s="41" t="s">
        <v>32</v>
      </c>
      <c r="AC967" s="41" t="s">
        <v>32</v>
      </c>
      <c r="AD967" s="41" t="s">
        <v>189</v>
      </c>
      <c r="AE967" s="41"/>
      <c r="AF967" s="41"/>
      <c r="AG967" s="41" t="s">
        <v>190</v>
      </c>
      <c r="AH967" s="41"/>
      <c r="AI967" s="43"/>
      <c r="AJ967" s="41"/>
      <c r="AK967" s="43"/>
      <c r="AL967" s="41"/>
      <c r="AM967" s="41" t="s">
        <v>59</v>
      </c>
      <c r="AN967" s="41" t="s">
        <v>59</v>
      </c>
      <c r="AO967" s="41" t="s">
        <v>411</v>
      </c>
      <c r="AP967" s="41" t="s">
        <v>1029</v>
      </c>
      <c r="AQ967" s="41"/>
      <c r="AR967" s="41" t="s">
        <v>472</v>
      </c>
      <c r="AS967" s="41" t="s">
        <v>2798</v>
      </c>
      <c r="AT967" s="41" t="s">
        <v>1029</v>
      </c>
      <c r="AU967" s="40" t="s">
        <v>2767</v>
      </c>
      <c r="AV967" s="40" t="s">
        <v>153</v>
      </c>
      <c r="AW967" s="40" t="s">
        <v>2799</v>
      </c>
      <c r="AX967" s="40" t="s">
        <v>2774</v>
      </c>
    </row>
    <row r="968" spans="1:50" x14ac:dyDescent="0.2">
      <c r="A968" s="40" t="s">
        <v>2804</v>
      </c>
      <c r="B968" s="40" t="s">
        <v>602</v>
      </c>
      <c r="C968" s="40" t="s">
        <v>4901</v>
      </c>
      <c r="D968" s="40" t="s">
        <v>187</v>
      </c>
      <c r="E968" s="48">
        <v>3219658</v>
      </c>
      <c r="F968" s="48">
        <v>16883</v>
      </c>
      <c r="G968" s="49">
        <v>3202775</v>
      </c>
      <c r="H968" s="41" t="s">
        <v>558</v>
      </c>
      <c r="I968" s="41" t="s">
        <v>188</v>
      </c>
      <c r="J968" s="42" t="s">
        <v>150</v>
      </c>
      <c r="K968" s="40" t="s">
        <v>2801</v>
      </c>
      <c r="L968" s="40" t="s">
        <v>2802</v>
      </c>
      <c r="M968" s="40" t="s">
        <v>140</v>
      </c>
      <c r="N968" s="40" t="s">
        <v>141</v>
      </c>
      <c r="O968" s="40" t="s">
        <v>2803</v>
      </c>
      <c r="P968" s="40" t="s">
        <v>143</v>
      </c>
      <c r="Q968" s="40" t="s">
        <v>157</v>
      </c>
      <c r="R968" s="40" t="s">
        <v>158</v>
      </c>
      <c r="S968" s="40" t="s">
        <v>1226</v>
      </c>
      <c r="T968" s="40" t="s">
        <v>1227</v>
      </c>
      <c r="U968" s="40" t="s">
        <v>27</v>
      </c>
      <c r="V968" s="40" t="s">
        <v>28</v>
      </c>
      <c r="W968" s="41" t="s">
        <v>29</v>
      </c>
      <c r="X968" s="41" t="s">
        <v>30</v>
      </c>
      <c r="Y968" s="41" t="s">
        <v>31</v>
      </c>
      <c r="Z968" s="41" t="s">
        <v>7477</v>
      </c>
      <c r="AA968" s="41" t="s">
        <v>32</v>
      </c>
      <c r="AB968" s="41" t="s">
        <v>32</v>
      </c>
      <c r="AC968" s="41" t="s">
        <v>32</v>
      </c>
      <c r="AD968" s="41" t="s">
        <v>189</v>
      </c>
      <c r="AE968" s="41"/>
      <c r="AF968" s="41"/>
      <c r="AG968" s="41" t="s">
        <v>190</v>
      </c>
      <c r="AH968" s="41"/>
      <c r="AI968" s="43"/>
      <c r="AJ968" s="41"/>
      <c r="AK968" s="43"/>
      <c r="AL968" s="41"/>
      <c r="AM968" s="41" t="s">
        <v>59</v>
      </c>
      <c r="AN968" s="41" t="s">
        <v>59</v>
      </c>
      <c r="AO968" s="41" t="s">
        <v>412</v>
      </c>
      <c r="AP968" s="41" t="s">
        <v>1029</v>
      </c>
      <c r="AQ968" s="41"/>
      <c r="AR968" s="41" t="s">
        <v>261</v>
      </c>
      <c r="AS968" s="41" t="s">
        <v>2804</v>
      </c>
      <c r="AT968" s="41" t="s">
        <v>1029</v>
      </c>
      <c r="AU968" s="40" t="s">
        <v>2767</v>
      </c>
      <c r="AV968" s="40" t="s">
        <v>153</v>
      </c>
      <c r="AW968" s="40" t="s">
        <v>2805</v>
      </c>
      <c r="AX968" s="40" t="s">
        <v>2774</v>
      </c>
    </row>
    <row r="969" spans="1:50" x14ac:dyDescent="0.2">
      <c r="A969" s="40" t="s">
        <v>2810</v>
      </c>
      <c r="B969" s="40" t="s">
        <v>602</v>
      </c>
      <c r="C969" s="40" t="s">
        <v>4862</v>
      </c>
      <c r="D969" s="40" t="s">
        <v>187</v>
      </c>
      <c r="E969" s="48">
        <v>3219658</v>
      </c>
      <c r="F969" s="48">
        <v>16883</v>
      </c>
      <c r="G969" s="49">
        <v>3202775</v>
      </c>
      <c r="H969" s="41" t="s">
        <v>558</v>
      </c>
      <c r="I969" s="41" t="s">
        <v>188</v>
      </c>
      <c r="J969" s="42" t="s">
        <v>150</v>
      </c>
      <c r="K969" s="40" t="s">
        <v>2807</v>
      </c>
      <c r="L969" s="40" t="s">
        <v>2808</v>
      </c>
      <c r="M969" s="40" t="s">
        <v>140</v>
      </c>
      <c r="N969" s="40" t="s">
        <v>141</v>
      </c>
      <c r="O969" s="40" t="s">
        <v>2809</v>
      </c>
      <c r="P969" s="40" t="s">
        <v>143</v>
      </c>
      <c r="Q969" s="40" t="s">
        <v>148</v>
      </c>
      <c r="R969" s="40" t="s">
        <v>149</v>
      </c>
      <c r="S969" s="40" t="s">
        <v>1226</v>
      </c>
      <c r="T969" s="40" t="s">
        <v>1227</v>
      </c>
      <c r="U969" s="40" t="s">
        <v>27</v>
      </c>
      <c r="V969" s="40" t="s">
        <v>28</v>
      </c>
      <c r="W969" s="41" t="s">
        <v>29</v>
      </c>
      <c r="X969" s="41" t="s">
        <v>30</v>
      </c>
      <c r="Y969" s="41" t="s">
        <v>31</v>
      </c>
      <c r="Z969" s="41" t="s">
        <v>7477</v>
      </c>
      <c r="AA969" s="41" t="s">
        <v>32</v>
      </c>
      <c r="AB969" s="41" t="s">
        <v>32</v>
      </c>
      <c r="AC969" s="41" t="s">
        <v>32</v>
      </c>
      <c r="AD969" s="41" t="s">
        <v>189</v>
      </c>
      <c r="AE969" s="41"/>
      <c r="AF969" s="41"/>
      <c r="AG969" s="41" t="s">
        <v>190</v>
      </c>
      <c r="AH969" s="41"/>
      <c r="AI969" s="43"/>
      <c r="AJ969" s="41"/>
      <c r="AK969" s="43"/>
      <c r="AL969" s="41"/>
      <c r="AM969" s="41" t="s">
        <v>59</v>
      </c>
      <c r="AN969" s="41" t="s">
        <v>59</v>
      </c>
      <c r="AO969" s="41" t="s">
        <v>413</v>
      </c>
      <c r="AP969" s="41" t="s">
        <v>1029</v>
      </c>
      <c r="AQ969" s="41"/>
      <c r="AR969" s="41" t="s">
        <v>473</v>
      </c>
      <c r="AS969" s="41" t="s">
        <v>2810</v>
      </c>
      <c r="AT969" s="41" t="s">
        <v>1029</v>
      </c>
      <c r="AU969" s="40" t="s">
        <v>2767</v>
      </c>
      <c r="AV969" s="40" t="s">
        <v>153</v>
      </c>
      <c r="AW969" s="40" t="s">
        <v>2811</v>
      </c>
      <c r="AX969" s="40" t="s">
        <v>2774</v>
      </c>
    </row>
    <row r="970" spans="1:50" x14ac:dyDescent="0.2">
      <c r="A970" s="40" t="s">
        <v>2816</v>
      </c>
      <c r="B970" s="40" t="s">
        <v>602</v>
      </c>
      <c r="C970" s="40" t="s">
        <v>4902</v>
      </c>
      <c r="D970" s="40" t="s">
        <v>187</v>
      </c>
      <c r="E970" s="48">
        <v>3219658</v>
      </c>
      <c r="F970" s="48">
        <v>16883</v>
      </c>
      <c r="G970" s="49">
        <v>3202775</v>
      </c>
      <c r="H970" s="41" t="s">
        <v>558</v>
      </c>
      <c r="I970" s="41" t="s">
        <v>188</v>
      </c>
      <c r="J970" s="42" t="s">
        <v>150</v>
      </c>
      <c r="K970" s="40" t="s">
        <v>2813</v>
      </c>
      <c r="L970" s="40" t="s">
        <v>2814</v>
      </c>
      <c r="M970" s="40" t="s">
        <v>140</v>
      </c>
      <c r="N970" s="40" t="s">
        <v>141</v>
      </c>
      <c r="O970" s="40" t="s">
        <v>2815</v>
      </c>
      <c r="P970" s="40" t="s">
        <v>143</v>
      </c>
      <c r="Q970" s="40" t="s">
        <v>151</v>
      </c>
      <c r="R970" s="40" t="s">
        <v>152</v>
      </c>
      <c r="S970" s="40" t="s">
        <v>1226</v>
      </c>
      <c r="T970" s="40" t="s">
        <v>1227</v>
      </c>
      <c r="U970" s="40" t="s">
        <v>27</v>
      </c>
      <c r="V970" s="40" t="s">
        <v>28</v>
      </c>
      <c r="W970" s="41" t="s">
        <v>29</v>
      </c>
      <c r="X970" s="41" t="s">
        <v>30</v>
      </c>
      <c r="Y970" s="41" t="s">
        <v>31</v>
      </c>
      <c r="Z970" s="41" t="s">
        <v>7477</v>
      </c>
      <c r="AA970" s="41" t="s">
        <v>32</v>
      </c>
      <c r="AB970" s="41" t="s">
        <v>32</v>
      </c>
      <c r="AC970" s="41" t="s">
        <v>32</v>
      </c>
      <c r="AD970" s="41" t="s">
        <v>189</v>
      </c>
      <c r="AE970" s="41"/>
      <c r="AF970" s="41"/>
      <c r="AG970" s="41" t="s">
        <v>190</v>
      </c>
      <c r="AH970" s="41"/>
      <c r="AI970" s="43"/>
      <c r="AJ970" s="41"/>
      <c r="AK970" s="43"/>
      <c r="AL970" s="41"/>
      <c r="AM970" s="41" t="s">
        <v>59</v>
      </c>
      <c r="AN970" s="41" t="s">
        <v>59</v>
      </c>
      <c r="AO970" s="41" t="s">
        <v>414</v>
      </c>
      <c r="AP970" s="41" t="s">
        <v>1029</v>
      </c>
      <c r="AQ970" s="41"/>
      <c r="AR970" s="41" t="s">
        <v>474</v>
      </c>
      <c r="AS970" s="41" t="s">
        <v>2816</v>
      </c>
      <c r="AT970" s="41" t="s">
        <v>1029</v>
      </c>
      <c r="AU970" s="40" t="s">
        <v>2767</v>
      </c>
      <c r="AV970" s="40" t="s">
        <v>153</v>
      </c>
      <c r="AW970" s="40" t="s">
        <v>2817</v>
      </c>
      <c r="AX970" s="40" t="s">
        <v>2774</v>
      </c>
    </row>
    <row r="971" spans="1:50" x14ac:dyDescent="0.2">
      <c r="A971" s="40" t="s">
        <v>2821</v>
      </c>
      <c r="B971" s="40" t="s">
        <v>602</v>
      </c>
      <c r="C971" s="40" t="s">
        <v>4903</v>
      </c>
      <c r="D971" s="40" t="s">
        <v>187</v>
      </c>
      <c r="E971" s="48">
        <v>3219658</v>
      </c>
      <c r="F971" s="48">
        <v>18587</v>
      </c>
      <c r="G971" s="49">
        <v>3201071</v>
      </c>
      <c r="H971" s="41" t="s">
        <v>558</v>
      </c>
      <c r="I971" s="41" t="s">
        <v>188</v>
      </c>
      <c r="J971" s="42" t="s">
        <v>150</v>
      </c>
      <c r="K971" s="40" t="s">
        <v>2818</v>
      </c>
      <c r="L971" s="40" t="s">
        <v>2819</v>
      </c>
      <c r="M971" s="40" t="s">
        <v>140</v>
      </c>
      <c r="N971" s="40" t="s">
        <v>141</v>
      </c>
      <c r="O971" s="40" t="s">
        <v>2820</v>
      </c>
      <c r="P971" s="40" t="s">
        <v>143</v>
      </c>
      <c r="Q971" s="40" t="s">
        <v>157</v>
      </c>
      <c r="R971" s="40" t="s">
        <v>158</v>
      </c>
      <c r="S971" s="40" t="s">
        <v>1226</v>
      </c>
      <c r="T971" s="40" t="s">
        <v>1227</v>
      </c>
      <c r="U971" s="40" t="s">
        <v>27</v>
      </c>
      <c r="V971" s="40" t="s">
        <v>28</v>
      </c>
      <c r="W971" s="41" t="s">
        <v>29</v>
      </c>
      <c r="X971" s="41" t="s">
        <v>30</v>
      </c>
      <c r="Y971" s="41" t="s">
        <v>31</v>
      </c>
      <c r="Z971" s="41" t="s">
        <v>7477</v>
      </c>
      <c r="AA971" s="41" t="s">
        <v>32</v>
      </c>
      <c r="AB971" s="41" t="s">
        <v>32</v>
      </c>
      <c r="AC971" s="41" t="s">
        <v>32</v>
      </c>
      <c r="AD971" s="41" t="s">
        <v>189</v>
      </c>
      <c r="AE971" s="41"/>
      <c r="AF971" s="41"/>
      <c r="AG971" s="41" t="s">
        <v>190</v>
      </c>
      <c r="AH971" s="41"/>
      <c r="AI971" s="43"/>
      <c r="AJ971" s="41"/>
      <c r="AK971" s="43"/>
      <c r="AL971" s="41"/>
      <c r="AM971" s="41" t="s">
        <v>59</v>
      </c>
      <c r="AN971" s="41" t="s">
        <v>59</v>
      </c>
      <c r="AO971" s="41" t="s">
        <v>415</v>
      </c>
      <c r="AP971" s="41" t="s">
        <v>1029</v>
      </c>
      <c r="AQ971" s="41"/>
      <c r="AR971" s="41" t="s">
        <v>475</v>
      </c>
      <c r="AS971" s="41" t="s">
        <v>2821</v>
      </c>
      <c r="AT971" s="41" t="s">
        <v>1029</v>
      </c>
      <c r="AU971" s="40" t="s">
        <v>2767</v>
      </c>
      <c r="AV971" s="40" t="s">
        <v>153</v>
      </c>
      <c r="AW971" s="40" t="s">
        <v>2822</v>
      </c>
      <c r="AX971" s="40" t="s">
        <v>2774</v>
      </c>
    </row>
    <row r="972" spans="1:50" x14ac:dyDescent="0.2">
      <c r="A972" s="40" t="s">
        <v>2827</v>
      </c>
      <c r="B972" s="40" t="s">
        <v>602</v>
      </c>
      <c r="C972" s="40" t="s">
        <v>4890</v>
      </c>
      <c r="D972" s="40" t="s">
        <v>187</v>
      </c>
      <c r="E972" s="48">
        <v>3219658</v>
      </c>
      <c r="F972" s="48">
        <v>16883</v>
      </c>
      <c r="G972" s="49">
        <v>3202775</v>
      </c>
      <c r="H972" s="41" t="s">
        <v>558</v>
      </c>
      <c r="I972" s="41" t="s">
        <v>188</v>
      </c>
      <c r="J972" s="42" t="s">
        <v>150</v>
      </c>
      <c r="K972" s="40" t="s">
        <v>2824</v>
      </c>
      <c r="L972" s="40" t="s">
        <v>2825</v>
      </c>
      <c r="M972" s="40" t="s">
        <v>140</v>
      </c>
      <c r="N972" s="40" t="s">
        <v>141</v>
      </c>
      <c r="O972" s="40" t="s">
        <v>2826</v>
      </c>
      <c r="P972" s="40" t="s">
        <v>143</v>
      </c>
      <c r="Q972" s="40" t="s">
        <v>151</v>
      </c>
      <c r="R972" s="40" t="s">
        <v>152</v>
      </c>
      <c r="S972" s="40" t="s">
        <v>1226</v>
      </c>
      <c r="T972" s="40" t="s">
        <v>1227</v>
      </c>
      <c r="U972" s="40" t="s">
        <v>27</v>
      </c>
      <c r="V972" s="40" t="s">
        <v>28</v>
      </c>
      <c r="W972" s="41" t="s">
        <v>29</v>
      </c>
      <c r="X972" s="41" t="s">
        <v>30</v>
      </c>
      <c r="Y972" s="41" t="s">
        <v>31</v>
      </c>
      <c r="Z972" s="41" t="s">
        <v>7477</v>
      </c>
      <c r="AA972" s="41" t="s">
        <v>32</v>
      </c>
      <c r="AB972" s="41" t="s">
        <v>32</v>
      </c>
      <c r="AC972" s="41" t="s">
        <v>32</v>
      </c>
      <c r="AD972" s="41" t="s">
        <v>189</v>
      </c>
      <c r="AE972" s="41"/>
      <c r="AF972" s="41"/>
      <c r="AG972" s="41" t="s">
        <v>190</v>
      </c>
      <c r="AH972" s="41"/>
      <c r="AI972" s="43"/>
      <c r="AJ972" s="41"/>
      <c r="AK972" s="43"/>
      <c r="AL972" s="41"/>
      <c r="AM972" s="41" t="s">
        <v>59</v>
      </c>
      <c r="AN972" s="41" t="s">
        <v>59</v>
      </c>
      <c r="AO972" s="41" t="s">
        <v>416</v>
      </c>
      <c r="AP972" s="41" t="s">
        <v>1029</v>
      </c>
      <c r="AQ972" s="41"/>
      <c r="AR972" s="41" t="s">
        <v>476</v>
      </c>
      <c r="AS972" s="41" t="s">
        <v>2827</v>
      </c>
      <c r="AT972" s="41" t="s">
        <v>1029</v>
      </c>
      <c r="AU972" s="40" t="s">
        <v>2767</v>
      </c>
      <c r="AV972" s="40" t="s">
        <v>153</v>
      </c>
      <c r="AW972" s="40" t="s">
        <v>2828</v>
      </c>
      <c r="AX972" s="40" t="s">
        <v>2774</v>
      </c>
    </row>
    <row r="973" spans="1:50" x14ac:dyDescent="0.2">
      <c r="A973" s="40" t="s">
        <v>2833</v>
      </c>
      <c r="B973" s="40" t="s">
        <v>602</v>
      </c>
      <c r="C973" s="40" t="s">
        <v>4870</v>
      </c>
      <c r="D973" s="40" t="s">
        <v>187</v>
      </c>
      <c r="E973" s="48">
        <v>3219658</v>
      </c>
      <c r="F973" s="48">
        <v>17613</v>
      </c>
      <c r="G973" s="49">
        <v>3202045</v>
      </c>
      <c r="H973" s="41" t="s">
        <v>558</v>
      </c>
      <c r="I973" s="41" t="s">
        <v>188</v>
      </c>
      <c r="J973" s="42" t="s">
        <v>150</v>
      </c>
      <c r="K973" s="40" t="s">
        <v>2830</v>
      </c>
      <c r="L973" s="40" t="s">
        <v>2831</v>
      </c>
      <c r="M973" s="40" t="s">
        <v>140</v>
      </c>
      <c r="N973" s="40" t="s">
        <v>141</v>
      </c>
      <c r="O973" s="40" t="s">
        <v>2832</v>
      </c>
      <c r="P973" s="40" t="s">
        <v>143</v>
      </c>
      <c r="Q973" s="40" t="s">
        <v>151</v>
      </c>
      <c r="R973" s="40" t="s">
        <v>152</v>
      </c>
      <c r="S973" s="40" t="s">
        <v>1226</v>
      </c>
      <c r="T973" s="40" t="s">
        <v>1227</v>
      </c>
      <c r="U973" s="40" t="s">
        <v>27</v>
      </c>
      <c r="V973" s="40" t="s">
        <v>28</v>
      </c>
      <c r="W973" s="41" t="s">
        <v>29</v>
      </c>
      <c r="X973" s="41" t="s">
        <v>30</v>
      </c>
      <c r="Y973" s="41" t="s">
        <v>31</v>
      </c>
      <c r="Z973" s="41" t="s">
        <v>7477</v>
      </c>
      <c r="AA973" s="41" t="s">
        <v>32</v>
      </c>
      <c r="AB973" s="41" t="s">
        <v>32</v>
      </c>
      <c r="AC973" s="41" t="s">
        <v>32</v>
      </c>
      <c r="AD973" s="41" t="s">
        <v>189</v>
      </c>
      <c r="AE973" s="41"/>
      <c r="AF973" s="41"/>
      <c r="AG973" s="41" t="s">
        <v>190</v>
      </c>
      <c r="AH973" s="41"/>
      <c r="AI973" s="43"/>
      <c r="AJ973" s="41"/>
      <c r="AK973" s="43"/>
      <c r="AL973" s="41"/>
      <c r="AM973" s="41" t="s">
        <v>59</v>
      </c>
      <c r="AN973" s="41" t="s">
        <v>59</v>
      </c>
      <c r="AO973" s="41" t="s">
        <v>417</v>
      </c>
      <c r="AP973" s="41" t="s">
        <v>1029</v>
      </c>
      <c r="AQ973" s="41"/>
      <c r="AR973" s="41" t="s">
        <v>477</v>
      </c>
      <c r="AS973" s="41" t="s">
        <v>2833</v>
      </c>
      <c r="AT973" s="41" t="s">
        <v>1029</v>
      </c>
      <c r="AU973" s="40" t="s">
        <v>2767</v>
      </c>
      <c r="AV973" s="40" t="s">
        <v>153</v>
      </c>
      <c r="AW973" s="40" t="s">
        <v>2834</v>
      </c>
      <c r="AX973" s="40" t="s">
        <v>2774</v>
      </c>
    </row>
    <row r="974" spans="1:50" x14ac:dyDescent="0.2">
      <c r="A974" s="40" t="s">
        <v>2839</v>
      </c>
      <c r="B974" s="40" t="s">
        <v>602</v>
      </c>
      <c r="C974" s="40" t="s">
        <v>4884</v>
      </c>
      <c r="D974" s="40" t="s">
        <v>187</v>
      </c>
      <c r="E974" s="48">
        <v>3219658</v>
      </c>
      <c r="F974" s="48">
        <v>16883</v>
      </c>
      <c r="G974" s="49">
        <v>3202775</v>
      </c>
      <c r="H974" s="41" t="s">
        <v>558</v>
      </c>
      <c r="I974" s="41" t="s">
        <v>188</v>
      </c>
      <c r="J974" s="42" t="s">
        <v>150</v>
      </c>
      <c r="K974" s="40" t="s">
        <v>2836</v>
      </c>
      <c r="L974" s="40" t="s">
        <v>2837</v>
      </c>
      <c r="M974" s="40" t="s">
        <v>140</v>
      </c>
      <c r="N974" s="40" t="s">
        <v>141</v>
      </c>
      <c r="O974" s="40" t="s">
        <v>2838</v>
      </c>
      <c r="P974" s="40" t="s">
        <v>143</v>
      </c>
      <c r="Q974" s="40" t="s">
        <v>157</v>
      </c>
      <c r="R974" s="40" t="s">
        <v>158</v>
      </c>
      <c r="S974" s="40" t="s">
        <v>1226</v>
      </c>
      <c r="T974" s="40" t="s">
        <v>1227</v>
      </c>
      <c r="U974" s="40" t="s">
        <v>27</v>
      </c>
      <c r="V974" s="40" t="s">
        <v>28</v>
      </c>
      <c r="W974" s="41" t="s">
        <v>29</v>
      </c>
      <c r="X974" s="41" t="s">
        <v>30</v>
      </c>
      <c r="Y974" s="41" t="s">
        <v>31</v>
      </c>
      <c r="Z974" s="41" t="s">
        <v>7477</v>
      </c>
      <c r="AA974" s="41" t="s">
        <v>32</v>
      </c>
      <c r="AB974" s="41" t="s">
        <v>32</v>
      </c>
      <c r="AC974" s="41" t="s">
        <v>32</v>
      </c>
      <c r="AD974" s="41" t="s">
        <v>189</v>
      </c>
      <c r="AE974" s="41"/>
      <c r="AF974" s="41"/>
      <c r="AG974" s="41" t="s">
        <v>190</v>
      </c>
      <c r="AH974" s="41"/>
      <c r="AI974" s="43"/>
      <c r="AJ974" s="41"/>
      <c r="AK974" s="43"/>
      <c r="AL974" s="41"/>
      <c r="AM974" s="41" t="s">
        <v>59</v>
      </c>
      <c r="AN974" s="41" t="s">
        <v>59</v>
      </c>
      <c r="AO974" s="41" t="s">
        <v>418</v>
      </c>
      <c r="AP974" s="41" t="s">
        <v>1029</v>
      </c>
      <c r="AQ974" s="41"/>
      <c r="AR974" s="41" t="s">
        <v>478</v>
      </c>
      <c r="AS974" s="41" t="s">
        <v>2839</v>
      </c>
      <c r="AT974" s="41" t="s">
        <v>1029</v>
      </c>
      <c r="AU974" s="40" t="s">
        <v>2767</v>
      </c>
      <c r="AV974" s="40" t="s">
        <v>153</v>
      </c>
      <c r="AW974" s="40" t="s">
        <v>2840</v>
      </c>
      <c r="AX974" s="40" t="s">
        <v>2774</v>
      </c>
    </row>
    <row r="975" spans="1:50" x14ac:dyDescent="0.2">
      <c r="A975" s="40" t="s">
        <v>2845</v>
      </c>
      <c r="B975" s="40" t="s">
        <v>602</v>
      </c>
      <c r="C975" s="40" t="s">
        <v>4904</v>
      </c>
      <c r="D975" s="40" t="s">
        <v>187</v>
      </c>
      <c r="E975" s="48">
        <v>3219658</v>
      </c>
      <c r="F975" s="48">
        <v>16883</v>
      </c>
      <c r="G975" s="49">
        <v>3202775</v>
      </c>
      <c r="H975" s="41" t="s">
        <v>558</v>
      </c>
      <c r="I975" s="41" t="s">
        <v>188</v>
      </c>
      <c r="J975" s="42" t="s">
        <v>150</v>
      </c>
      <c r="K975" s="40" t="s">
        <v>2842</v>
      </c>
      <c r="L975" s="40" t="s">
        <v>2843</v>
      </c>
      <c r="M975" s="40" t="s">
        <v>140</v>
      </c>
      <c r="N975" s="40" t="s">
        <v>141</v>
      </c>
      <c r="O975" s="40" t="s">
        <v>2844</v>
      </c>
      <c r="P975" s="40" t="s">
        <v>143</v>
      </c>
      <c r="Q975" s="40" t="s">
        <v>151</v>
      </c>
      <c r="R975" s="40" t="s">
        <v>152</v>
      </c>
      <c r="S975" s="40" t="s">
        <v>1226</v>
      </c>
      <c r="T975" s="40" t="s">
        <v>1227</v>
      </c>
      <c r="U975" s="40" t="s">
        <v>27</v>
      </c>
      <c r="V975" s="40" t="s">
        <v>28</v>
      </c>
      <c r="W975" s="41" t="s">
        <v>29</v>
      </c>
      <c r="X975" s="41" t="s">
        <v>30</v>
      </c>
      <c r="Y975" s="41" t="s">
        <v>31</v>
      </c>
      <c r="Z975" s="41" t="s">
        <v>7477</v>
      </c>
      <c r="AA975" s="41" t="s">
        <v>32</v>
      </c>
      <c r="AB975" s="41" t="s">
        <v>32</v>
      </c>
      <c r="AC975" s="41" t="s">
        <v>32</v>
      </c>
      <c r="AD975" s="41" t="s">
        <v>189</v>
      </c>
      <c r="AE975" s="41"/>
      <c r="AF975" s="41"/>
      <c r="AG975" s="41" t="s">
        <v>190</v>
      </c>
      <c r="AH975" s="41"/>
      <c r="AI975" s="43"/>
      <c r="AJ975" s="41"/>
      <c r="AK975" s="43"/>
      <c r="AL975" s="41"/>
      <c r="AM975" s="41" t="s">
        <v>59</v>
      </c>
      <c r="AN975" s="41" t="s">
        <v>59</v>
      </c>
      <c r="AO975" s="41" t="s">
        <v>419</v>
      </c>
      <c r="AP975" s="41" t="s">
        <v>1029</v>
      </c>
      <c r="AQ975" s="41"/>
      <c r="AR975" s="41" t="s">
        <v>479</v>
      </c>
      <c r="AS975" s="41" t="s">
        <v>2845</v>
      </c>
      <c r="AT975" s="41" t="s">
        <v>1029</v>
      </c>
      <c r="AU975" s="40" t="s">
        <v>2767</v>
      </c>
      <c r="AV975" s="40" t="s">
        <v>153</v>
      </c>
      <c r="AW975" s="40" t="s">
        <v>2846</v>
      </c>
      <c r="AX975" s="40" t="s">
        <v>2774</v>
      </c>
    </row>
    <row r="976" spans="1:50" x14ac:dyDescent="0.2">
      <c r="A976" s="40" t="s">
        <v>2850</v>
      </c>
      <c r="B976" s="40" t="s">
        <v>602</v>
      </c>
      <c r="C976" s="40" t="s">
        <v>4904</v>
      </c>
      <c r="D976" s="40" t="s">
        <v>187</v>
      </c>
      <c r="E976" s="48">
        <v>3219658</v>
      </c>
      <c r="F976" s="48">
        <v>16883</v>
      </c>
      <c r="G976" s="49">
        <v>3202775</v>
      </c>
      <c r="H976" s="41" t="s">
        <v>558</v>
      </c>
      <c r="I976" s="41" t="s">
        <v>188</v>
      </c>
      <c r="J976" s="42" t="s">
        <v>150</v>
      </c>
      <c r="K976" s="40" t="s">
        <v>2847</v>
      </c>
      <c r="L976" s="40" t="s">
        <v>2848</v>
      </c>
      <c r="M976" s="40" t="s">
        <v>140</v>
      </c>
      <c r="N976" s="40" t="s">
        <v>141</v>
      </c>
      <c r="O976" s="40" t="s">
        <v>2849</v>
      </c>
      <c r="P976" s="40" t="s">
        <v>143</v>
      </c>
      <c r="Q976" s="40" t="s">
        <v>151</v>
      </c>
      <c r="R976" s="40" t="s">
        <v>152</v>
      </c>
      <c r="S976" s="40" t="s">
        <v>1226</v>
      </c>
      <c r="T976" s="40" t="s">
        <v>1227</v>
      </c>
      <c r="U976" s="40" t="s">
        <v>27</v>
      </c>
      <c r="V976" s="40" t="s">
        <v>28</v>
      </c>
      <c r="W976" s="41" t="s">
        <v>29</v>
      </c>
      <c r="X976" s="41" t="s">
        <v>30</v>
      </c>
      <c r="Y976" s="41" t="s">
        <v>31</v>
      </c>
      <c r="Z976" s="41" t="s">
        <v>7477</v>
      </c>
      <c r="AA976" s="41" t="s">
        <v>32</v>
      </c>
      <c r="AB976" s="41" t="s">
        <v>32</v>
      </c>
      <c r="AC976" s="41" t="s">
        <v>32</v>
      </c>
      <c r="AD976" s="41" t="s">
        <v>189</v>
      </c>
      <c r="AE976" s="41"/>
      <c r="AF976" s="41"/>
      <c r="AG976" s="41" t="s">
        <v>190</v>
      </c>
      <c r="AH976" s="41"/>
      <c r="AI976" s="43"/>
      <c r="AJ976" s="41"/>
      <c r="AK976" s="43"/>
      <c r="AL976" s="41"/>
      <c r="AM976" s="41" t="s">
        <v>59</v>
      </c>
      <c r="AN976" s="41" t="s">
        <v>59</v>
      </c>
      <c r="AO976" s="41" t="s">
        <v>420</v>
      </c>
      <c r="AP976" s="41" t="s">
        <v>1029</v>
      </c>
      <c r="AQ976" s="41"/>
      <c r="AR976" s="41" t="s">
        <v>480</v>
      </c>
      <c r="AS976" s="41" t="s">
        <v>2850</v>
      </c>
      <c r="AT976" s="41" t="s">
        <v>1029</v>
      </c>
      <c r="AU976" s="40" t="s">
        <v>2767</v>
      </c>
      <c r="AV976" s="40" t="s">
        <v>153</v>
      </c>
      <c r="AW976" s="40" t="s">
        <v>2851</v>
      </c>
      <c r="AX976" s="40" t="s">
        <v>2774</v>
      </c>
    </row>
    <row r="977" spans="1:50" x14ac:dyDescent="0.2">
      <c r="A977" s="40" t="s">
        <v>2856</v>
      </c>
      <c r="B977" s="40" t="s">
        <v>602</v>
      </c>
      <c r="C977" s="40" t="s">
        <v>4827</v>
      </c>
      <c r="D977" s="40" t="s">
        <v>187</v>
      </c>
      <c r="E977" s="48">
        <v>3219658</v>
      </c>
      <c r="F977" s="48">
        <v>16883</v>
      </c>
      <c r="G977" s="49">
        <v>3202775</v>
      </c>
      <c r="H977" s="41" t="s">
        <v>558</v>
      </c>
      <c r="I977" s="41" t="s">
        <v>188</v>
      </c>
      <c r="J977" s="42" t="s">
        <v>150</v>
      </c>
      <c r="K977" s="40" t="s">
        <v>2853</v>
      </c>
      <c r="L977" s="40" t="s">
        <v>2854</v>
      </c>
      <c r="M977" s="40" t="s">
        <v>140</v>
      </c>
      <c r="N977" s="40" t="s">
        <v>141</v>
      </c>
      <c r="O977" s="40" t="s">
        <v>2855</v>
      </c>
      <c r="P977" s="40" t="s">
        <v>143</v>
      </c>
      <c r="Q977" s="40" t="s">
        <v>148</v>
      </c>
      <c r="R977" s="40" t="s">
        <v>149</v>
      </c>
      <c r="S977" s="40" t="s">
        <v>1226</v>
      </c>
      <c r="T977" s="40" t="s">
        <v>1227</v>
      </c>
      <c r="U977" s="40" t="s">
        <v>27</v>
      </c>
      <c r="V977" s="40" t="s">
        <v>28</v>
      </c>
      <c r="W977" s="41" t="s">
        <v>29</v>
      </c>
      <c r="X977" s="41" t="s">
        <v>30</v>
      </c>
      <c r="Y977" s="41" t="s">
        <v>31</v>
      </c>
      <c r="Z977" s="41" t="s">
        <v>7477</v>
      </c>
      <c r="AA977" s="41" t="s">
        <v>32</v>
      </c>
      <c r="AB977" s="41" t="s">
        <v>32</v>
      </c>
      <c r="AC977" s="41" t="s">
        <v>32</v>
      </c>
      <c r="AD977" s="41" t="s">
        <v>189</v>
      </c>
      <c r="AE977" s="41"/>
      <c r="AF977" s="41"/>
      <c r="AG977" s="41" t="s">
        <v>190</v>
      </c>
      <c r="AH977" s="41"/>
      <c r="AI977" s="43"/>
      <c r="AJ977" s="41"/>
      <c r="AK977" s="43"/>
      <c r="AL977" s="41"/>
      <c r="AM977" s="41" t="s">
        <v>59</v>
      </c>
      <c r="AN977" s="41" t="s">
        <v>59</v>
      </c>
      <c r="AO977" s="41" t="s">
        <v>421</v>
      </c>
      <c r="AP977" s="41" t="s">
        <v>1029</v>
      </c>
      <c r="AQ977" s="41"/>
      <c r="AR977" s="41" t="s">
        <v>482</v>
      </c>
      <c r="AS977" s="41" t="s">
        <v>2856</v>
      </c>
      <c r="AT977" s="41" t="s">
        <v>1029</v>
      </c>
      <c r="AU977" s="40" t="s">
        <v>2767</v>
      </c>
      <c r="AV977" s="40" t="s">
        <v>153</v>
      </c>
      <c r="AW977" s="40" t="s">
        <v>2857</v>
      </c>
      <c r="AX977" s="40" t="s">
        <v>2774</v>
      </c>
    </row>
    <row r="978" spans="1:50" x14ac:dyDescent="0.2">
      <c r="A978" s="40" t="s">
        <v>2862</v>
      </c>
      <c r="B978" s="40" t="s">
        <v>602</v>
      </c>
      <c r="C978" s="40" t="s">
        <v>4868</v>
      </c>
      <c r="D978" s="40" t="s">
        <v>187</v>
      </c>
      <c r="E978" s="48">
        <v>3219658</v>
      </c>
      <c r="F978" s="48">
        <v>16883</v>
      </c>
      <c r="G978" s="49">
        <v>3202775</v>
      </c>
      <c r="H978" s="41" t="s">
        <v>558</v>
      </c>
      <c r="I978" s="41" t="s">
        <v>188</v>
      </c>
      <c r="J978" s="42" t="s">
        <v>150</v>
      </c>
      <c r="K978" s="40" t="s">
        <v>2859</v>
      </c>
      <c r="L978" s="40" t="s">
        <v>2860</v>
      </c>
      <c r="M978" s="40" t="s">
        <v>140</v>
      </c>
      <c r="N978" s="40" t="s">
        <v>141</v>
      </c>
      <c r="O978" s="40" t="s">
        <v>2861</v>
      </c>
      <c r="P978" s="40" t="s">
        <v>143</v>
      </c>
      <c r="Q978" s="40" t="s">
        <v>162</v>
      </c>
      <c r="R978" s="40" t="s">
        <v>163</v>
      </c>
      <c r="S978" s="40" t="s">
        <v>1226</v>
      </c>
      <c r="T978" s="40" t="s">
        <v>1227</v>
      </c>
      <c r="U978" s="40" t="s">
        <v>27</v>
      </c>
      <c r="V978" s="40" t="s">
        <v>28</v>
      </c>
      <c r="W978" s="41" t="s">
        <v>29</v>
      </c>
      <c r="X978" s="41" t="s">
        <v>30</v>
      </c>
      <c r="Y978" s="41" t="s">
        <v>31</v>
      </c>
      <c r="Z978" s="41" t="s">
        <v>7477</v>
      </c>
      <c r="AA978" s="41" t="s">
        <v>32</v>
      </c>
      <c r="AB978" s="41" t="s">
        <v>32</v>
      </c>
      <c r="AC978" s="41" t="s">
        <v>32</v>
      </c>
      <c r="AD978" s="41" t="s">
        <v>189</v>
      </c>
      <c r="AE978" s="41"/>
      <c r="AF978" s="41"/>
      <c r="AG978" s="41" t="s">
        <v>190</v>
      </c>
      <c r="AH978" s="41"/>
      <c r="AI978" s="43"/>
      <c r="AJ978" s="41"/>
      <c r="AK978" s="43"/>
      <c r="AL978" s="41"/>
      <c r="AM978" s="41" t="s">
        <v>59</v>
      </c>
      <c r="AN978" s="41" t="s">
        <v>59</v>
      </c>
      <c r="AO978" s="41" t="s">
        <v>422</v>
      </c>
      <c r="AP978" s="41" t="s">
        <v>1029</v>
      </c>
      <c r="AQ978" s="41"/>
      <c r="AR978" s="41" t="s">
        <v>483</v>
      </c>
      <c r="AS978" s="41" t="s">
        <v>2862</v>
      </c>
      <c r="AT978" s="41" t="s">
        <v>1029</v>
      </c>
      <c r="AU978" s="40" t="s">
        <v>2767</v>
      </c>
      <c r="AV978" s="40" t="s">
        <v>153</v>
      </c>
      <c r="AW978" s="40" t="s">
        <v>2863</v>
      </c>
      <c r="AX978" s="40" t="s">
        <v>2774</v>
      </c>
    </row>
    <row r="979" spans="1:50" x14ac:dyDescent="0.2">
      <c r="A979" s="40" t="s">
        <v>2868</v>
      </c>
      <c r="B979" s="40" t="s">
        <v>602</v>
      </c>
      <c r="C979" s="40" t="s">
        <v>4886</v>
      </c>
      <c r="D979" s="40" t="s">
        <v>187</v>
      </c>
      <c r="E979" s="48">
        <v>3219658</v>
      </c>
      <c r="F979" s="48">
        <v>18263</v>
      </c>
      <c r="G979" s="49">
        <v>3201395</v>
      </c>
      <c r="H979" s="41" t="s">
        <v>558</v>
      </c>
      <c r="I979" s="41" t="s">
        <v>188</v>
      </c>
      <c r="J979" s="42" t="s">
        <v>150</v>
      </c>
      <c r="K979" s="40" t="s">
        <v>2865</v>
      </c>
      <c r="L979" s="40" t="s">
        <v>2866</v>
      </c>
      <c r="M979" s="40" t="s">
        <v>140</v>
      </c>
      <c r="N979" s="40" t="s">
        <v>141</v>
      </c>
      <c r="O979" s="40" t="s">
        <v>2867</v>
      </c>
      <c r="P979" s="40" t="s">
        <v>143</v>
      </c>
      <c r="Q979" s="40" t="s">
        <v>159</v>
      </c>
      <c r="R979" s="40" t="s">
        <v>160</v>
      </c>
      <c r="S979" s="40" t="s">
        <v>1226</v>
      </c>
      <c r="T979" s="40" t="s">
        <v>1227</v>
      </c>
      <c r="U979" s="40" t="s">
        <v>27</v>
      </c>
      <c r="V979" s="40" t="s">
        <v>28</v>
      </c>
      <c r="W979" s="41" t="s">
        <v>29</v>
      </c>
      <c r="X979" s="41" t="s">
        <v>30</v>
      </c>
      <c r="Y979" s="41" t="s">
        <v>31</v>
      </c>
      <c r="Z979" s="41" t="s">
        <v>7477</v>
      </c>
      <c r="AA979" s="41" t="s">
        <v>32</v>
      </c>
      <c r="AB979" s="41" t="s">
        <v>32</v>
      </c>
      <c r="AC979" s="41" t="s">
        <v>32</v>
      </c>
      <c r="AD979" s="41" t="s">
        <v>189</v>
      </c>
      <c r="AE979" s="41"/>
      <c r="AF979" s="41"/>
      <c r="AG979" s="41" t="s">
        <v>190</v>
      </c>
      <c r="AH979" s="41"/>
      <c r="AI979" s="43"/>
      <c r="AJ979" s="41"/>
      <c r="AK979" s="43"/>
      <c r="AL979" s="41"/>
      <c r="AM979" s="41" t="s">
        <v>59</v>
      </c>
      <c r="AN979" s="41" t="s">
        <v>59</v>
      </c>
      <c r="AO979" s="41" t="s">
        <v>423</v>
      </c>
      <c r="AP979" s="41" t="s">
        <v>1029</v>
      </c>
      <c r="AQ979" s="41"/>
      <c r="AR979" s="41" t="s">
        <v>485</v>
      </c>
      <c r="AS979" s="41" t="s">
        <v>2868</v>
      </c>
      <c r="AT979" s="41" t="s">
        <v>1029</v>
      </c>
      <c r="AU979" s="40" t="s">
        <v>2767</v>
      </c>
      <c r="AV979" s="40" t="s">
        <v>153</v>
      </c>
      <c r="AW979" s="40" t="s">
        <v>2869</v>
      </c>
      <c r="AX979" s="40" t="s">
        <v>2774</v>
      </c>
    </row>
    <row r="980" spans="1:50" x14ac:dyDescent="0.2">
      <c r="A980" s="40" t="s">
        <v>2874</v>
      </c>
      <c r="B980" s="40" t="s">
        <v>602</v>
      </c>
      <c r="C980" s="40" t="s">
        <v>4882</v>
      </c>
      <c r="D980" s="40" t="s">
        <v>187</v>
      </c>
      <c r="E980" s="48">
        <v>3219658</v>
      </c>
      <c r="F980" s="48">
        <v>16883</v>
      </c>
      <c r="G980" s="49">
        <v>3202775</v>
      </c>
      <c r="H980" s="41" t="s">
        <v>558</v>
      </c>
      <c r="I980" s="41" t="s">
        <v>188</v>
      </c>
      <c r="J980" s="42" t="s">
        <v>150</v>
      </c>
      <c r="K980" s="40" t="s">
        <v>2871</v>
      </c>
      <c r="L980" s="40" t="s">
        <v>2872</v>
      </c>
      <c r="M980" s="40" t="s">
        <v>140</v>
      </c>
      <c r="N980" s="40" t="s">
        <v>141</v>
      </c>
      <c r="O980" s="40" t="s">
        <v>2873</v>
      </c>
      <c r="P980" s="40" t="s">
        <v>143</v>
      </c>
      <c r="Q980" s="40" t="s">
        <v>159</v>
      </c>
      <c r="R980" s="40" t="s">
        <v>160</v>
      </c>
      <c r="S980" s="40" t="s">
        <v>1226</v>
      </c>
      <c r="T980" s="40" t="s">
        <v>1227</v>
      </c>
      <c r="U980" s="40" t="s">
        <v>27</v>
      </c>
      <c r="V980" s="40" t="s">
        <v>28</v>
      </c>
      <c r="W980" s="41" t="s">
        <v>29</v>
      </c>
      <c r="X980" s="41" t="s">
        <v>30</v>
      </c>
      <c r="Y980" s="41" t="s">
        <v>31</v>
      </c>
      <c r="Z980" s="41" t="s">
        <v>7477</v>
      </c>
      <c r="AA980" s="41" t="s">
        <v>32</v>
      </c>
      <c r="AB980" s="41" t="s">
        <v>32</v>
      </c>
      <c r="AC980" s="41" t="s">
        <v>32</v>
      </c>
      <c r="AD980" s="41" t="s">
        <v>189</v>
      </c>
      <c r="AE980" s="41"/>
      <c r="AF980" s="41"/>
      <c r="AG980" s="41" t="s">
        <v>190</v>
      </c>
      <c r="AH980" s="41"/>
      <c r="AI980" s="43"/>
      <c r="AJ980" s="41"/>
      <c r="AK980" s="43"/>
      <c r="AL980" s="41"/>
      <c r="AM980" s="41" t="s">
        <v>59</v>
      </c>
      <c r="AN980" s="41" t="s">
        <v>59</v>
      </c>
      <c r="AO980" s="41" t="s">
        <v>424</v>
      </c>
      <c r="AP980" s="41" t="s">
        <v>1029</v>
      </c>
      <c r="AQ980" s="41"/>
      <c r="AR980" s="41" t="s">
        <v>262</v>
      </c>
      <c r="AS980" s="41" t="s">
        <v>2874</v>
      </c>
      <c r="AT980" s="41" t="s">
        <v>1029</v>
      </c>
      <c r="AU980" s="40" t="s">
        <v>2767</v>
      </c>
      <c r="AV980" s="40" t="s">
        <v>153</v>
      </c>
      <c r="AW980" s="40" t="s">
        <v>2875</v>
      </c>
      <c r="AX980" s="40" t="s">
        <v>2774</v>
      </c>
    </row>
    <row r="981" spans="1:50" x14ac:dyDescent="0.2">
      <c r="A981" s="40" t="s">
        <v>2880</v>
      </c>
      <c r="B981" s="40" t="s">
        <v>602</v>
      </c>
      <c r="C981" s="40" t="s">
        <v>4905</v>
      </c>
      <c r="D981" s="40" t="s">
        <v>187</v>
      </c>
      <c r="E981" s="48">
        <v>3219658</v>
      </c>
      <c r="F981" s="48">
        <v>16883</v>
      </c>
      <c r="G981" s="49">
        <v>3202775</v>
      </c>
      <c r="H981" s="41" t="s">
        <v>558</v>
      </c>
      <c r="I981" s="41" t="s">
        <v>188</v>
      </c>
      <c r="J981" s="42" t="s">
        <v>150</v>
      </c>
      <c r="K981" s="40" t="s">
        <v>2877</v>
      </c>
      <c r="L981" s="40" t="s">
        <v>2878</v>
      </c>
      <c r="M981" s="40" t="s">
        <v>140</v>
      </c>
      <c r="N981" s="40" t="s">
        <v>141</v>
      </c>
      <c r="O981" s="40" t="s">
        <v>2879</v>
      </c>
      <c r="P981" s="40" t="s">
        <v>143</v>
      </c>
      <c r="Q981" s="40" t="s">
        <v>157</v>
      </c>
      <c r="R981" s="40" t="s">
        <v>158</v>
      </c>
      <c r="S981" s="40" t="s">
        <v>1226</v>
      </c>
      <c r="T981" s="40" t="s">
        <v>1227</v>
      </c>
      <c r="U981" s="40" t="s">
        <v>27</v>
      </c>
      <c r="V981" s="40" t="s">
        <v>28</v>
      </c>
      <c r="W981" s="41" t="s">
        <v>29</v>
      </c>
      <c r="X981" s="41" t="s">
        <v>30</v>
      </c>
      <c r="Y981" s="41" t="s">
        <v>31</v>
      </c>
      <c r="Z981" s="41" t="s">
        <v>7477</v>
      </c>
      <c r="AA981" s="41" t="s">
        <v>32</v>
      </c>
      <c r="AB981" s="41" t="s">
        <v>32</v>
      </c>
      <c r="AC981" s="41" t="s">
        <v>32</v>
      </c>
      <c r="AD981" s="41" t="s">
        <v>189</v>
      </c>
      <c r="AE981" s="41"/>
      <c r="AF981" s="41"/>
      <c r="AG981" s="41" t="s">
        <v>190</v>
      </c>
      <c r="AH981" s="41"/>
      <c r="AI981" s="43"/>
      <c r="AJ981" s="41"/>
      <c r="AK981" s="43"/>
      <c r="AL981" s="41"/>
      <c r="AM981" s="41" t="s">
        <v>59</v>
      </c>
      <c r="AN981" s="41" t="s">
        <v>59</v>
      </c>
      <c r="AO981" s="41" t="s">
        <v>425</v>
      </c>
      <c r="AP981" s="41" t="s">
        <v>1029</v>
      </c>
      <c r="AQ981" s="41"/>
      <c r="AR981" s="41" t="s">
        <v>488</v>
      </c>
      <c r="AS981" s="41" t="s">
        <v>2880</v>
      </c>
      <c r="AT981" s="41" t="s">
        <v>1029</v>
      </c>
      <c r="AU981" s="40" t="s">
        <v>2767</v>
      </c>
      <c r="AV981" s="40" t="s">
        <v>153</v>
      </c>
      <c r="AW981" s="40" t="s">
        <v>2881</v>
      </c>
      <c r="AX981" s="40" t="s">
        <v>2774</v>
      </c>
    </row>
    <row r="982" spans="1:50" x14ac:dyDescent="0.2">
      <c r="A982" s="40" t="s">
        <v>2886</v>
      </c>
      <c r="B982" s="40" t="s">
        <v>602</v>
      </c>
      <c r="C982" s="40" t="s">
        <v>4897</v>
      </c>
      <c r="D982" s="40" t="s">
        <v>187</v>
      </c>
      <c r="E982" s="48">
        <v>3219658</v>
      </c>
      <c r="F982" s="48">
        <v>16883</v>
      </c>
      <c r="G982" s="49">
        <v>3202775</v>
      </c>
      <c r="H982" s="41" t="s">
        <v>558</v>
      </c>
      <c r="I982" s="41" t="s">
        <v>188</v>
      </c>
      <c r="J982" s="42" t="s">
        <v>150</v>
      </c>
      <c r="K982" s="40" t="s">
        <v>2883</v>
      </c>
      <c r="L982" s="40" t="s">
        <v>2884</v>
      </c>
      <c r="M982" s="40" t="s">
        <v>140</v>
      </c>
      <c r="N982" s="40" t="s">
        <v>141</v>
      </c>
      <c r="O982" s="40" t="s">
        <v>2885</v>
      </c>
      <c r="P982" s="40" t="s">
        <v>143</v>
      </c>
      <c r="Q982" s="40" t="s">
        <v>151</v>
      </c>
      <c r="R982" s="40" t="s">
        <v>152</v>
      </c>
      <c r="S982" s="40" t="s">
        <v>1226</v>
      </c>
      <c r="T982" s="40" t="s">
        <v>1227</v>
      </c>
      <c r="U982" s="40" t="s">
        <v>27</v>
      </c>
      <c r="V982" s="40" t="s">
        <v>28</v>
      </c>
      <c r="W982" s="41" t="s">
        <v>29</v>
      </c>
      <c r="X982" s="41" t="s">
        <v>30</v>
      </c>
      <c r="Y982" s="41" t="s">
        <v>31</v>
      </c>
      <c r="Z982" s="41" t="s">
        <v>7477</v>
      </c>
      <c r="AA982" s="41" t="s">
        <v>32</v>
      </c>
      <c r="AB982" s="41" t="s">
        <v>32</v>
      </c>
      <c r="AC982" s="41" t="s">
        <v>32</v>
      </c>
      <c r="AD982" s="41" t="s">
        <v>189</v>
      </c>
      <c r="AE982" s="41"/>
      <c r="AF982" s="41"/>
      <c r="AG982" s="41" t="s">
        <v>190</v>
      </c>
      <c r="AH982" s="41"/>
      <c r="AI982" s="43"/>
      <c r="AJ982" s="41"/>
      <c r="AK982" s="43"/>
      <c r="AL982" s="41"/>
      <c r="AM982" s="41" t="s">
        <v>59</v>
      </c>
      <c r="AN982" s="41" t="s">
        <v>59</v>
      </c>
      <c r="AO982" s="41" t="s">
        <v>426</v>
      </c>
      <c r="AP982" s="41" t="s">
        <v>1029</v>
      </c>
      <c r="AQ982" s="41"/>
      <c r="AR982" s="41" t="s">
        <v>490</v>
      </c>
      <c r="AS982" s="41" t="s">
        <v>2886</v>
      </c>
      <c r="AT982" s="41" t="s">
        <v>1029</v>
      </c>
      <c r="AU982" s="40" t="s">
        <v>2767</v>
      </c>
      <c r="AV982" s="40" t="s">
        <v>153</v>
      </c>
      <c r="AW982" s="40" t="s">
        <v>2887</v>
      </c>
      <c r="AX982" s="40" t="s">
        <v>2774</v>
      </c>
    </row>
    <row r="983" spans="1:50" x14ac:dyDescent="0.2">
      <c r="A983" s="40" t="s">
        <v>2892</v>
      </c>
      <c r="B983" s="40" t="s">
        <v>602</v>
      </c>
      <c r="C983" s="40" t="s">
        <v>4906</v>
      </c>
      <c r="D983" s="40" t="s">
        <v>187</v>
      </c>
      <c r="E983" s="48">
        <v>3219658</v>
      </c>
      <c r="F983" s="48">
        <v>16883</v>
      </c>
      <c r="G983" s="49">
        <v>3202775</v>
      </c>
      <c r="H983" s="41" t="s">
        <v>558</v>
      </c>
      <c r="I983" s="41" t="s">
        <v>188</v>
      </c>
      <c r="J983" s="42" t="s">
        <v>150</v>
      </c>
      <c r="K983" s="40" t="s">
        <v>2889</v>
      </c>
      <c r="L983" s="40" t="s">
        <v>2890</v>
      </c>
      <c r="M983" s="40" t="s">
        <v>140</v>
      </c>
      <c r="N983" s="40" t="s">
        <v>141</v>
      </c>
      <c r="O983" s="40" t="s">
        <v>2891</v>
      </c>
      <c r="P983" s="40" t="s">
        <v>143</v>
      </c>
      <c r="Q983" s="40" t="s">
        <v>155</v>
      </c>
      <c r="R983" s="40" t="s">
        <v>156</v>
      </c>
      <c r="S983" s="40" t="s">
        <v>1226</v>
      </c>
      <c r="T983" s="40" t="s">
        <v>1227</v>
      </c>
      <c r="U983" s="40" t="s">
        <v>27</v>
      </c>
      <c r="V983" s="40" t="s">
        <v>28</v>
      </c>
      <c r="W983" s="41" t="s">
        <v>29</v>
      </c>
      <c r="X983" s="41" t="s">
        <v>30</v>
      </c>
      <c r="Y983" s="41" t="s">
        <v>31</v>
      </c>
      <c r="Z983" s="41" t="s">
        <v>7477</v>
      </c>
      <c r="AA983" s="41" t="s">
        <v>32</v>
      </c>
      <c r="AB983" s="41" t="s">
        <v>32</v>
      </c>
      <c r="AC983" s="41" t="s">
        <v>32</v>
      </c>
      <c r="AD983" s="41" t="s">
        <v>189</v>
      </c>
      <c r="AE983" s="41"/>
      <c r="AF983" s="41"/>
      <c r="AG983" s="41" t="s">
        <v>190</v>
      </c>
      <c r="AH983" s="41"/>
      <c r="AI983" s="43"/>
      <c r="AJ983" s="41"/>
      <c r="AK983" s="43"/>
      <c r="AL983" s="41"/>
      <c r="AM983" s="41" t="s">
        <v>59</v>
      </c>
      <c r="AN983" s="41" t="s">
        <v>59</v>
      </c>
      <c r="AO983" s="41" t="s">
        <v>427</v>
      </c>
      <c r="AP983" s="41" t="s">
        <v>1029</v>
      </c>
      <c r="AQ983" s="41"/>
      <c r="AR983" s="41" t="s">
        <v>260</v>
      </c>
      <c r="AS983" s="41" t="s">
        <v>2892</v>
      </c>
      <c r="AT983" s="41" t="s">
        <v>1029</v>
      </c>
      <c r="AU983" s="40" t="s">
        <v>2767</v>
      </c>
      <c r="AV983" s="40" t="s">
        <v>153</v>
      </c>
      <c r="AW983" s="40" t="s">
        <v>2893</v>
      </c>
      <c r="AX983" s="40" t="s">
        <v>2774</v>
      </c>
    </row>
    <row r="984" spans="1:50" x14ac:dyDescent="0.2">
      <c r="A984" s="40" t="s">
        <v>2898</v>
      </c>
      <c r="B984" s="40" t="s">
        <v>602</v>
      </c>
      <c r="C984" s="40" t="s">
        <v>4903</v>
      </c>
      <c r="D984" s="40" t="s">
        <v>187</v>
      </c>
      <c r="E984" s="48">
        <v>3219658</v>
      </c>
      <c r="F984" s="48">
        <v>17613</v>
      </c>
      <c r="G984" s="49">
        <v>3202045</v>
      </c>
      <c r="H984" s="41" t="s">
        <v>558</v>
      </c>
      <c r="I984" s="41" t="s">
        <v>188</v>
      </c>
      <c r="J984" s="42" t="s">
        <v>150</v>
      </c>
      <c r="K984" s="40" t="s">
        <v>2895</v>
      </c>
      <c r="L984" s="40" t="s">
        <v>2896</v>
      </c>
      <c r="M984" s="40" t="s">
        <v>140</v>
      </c>
      <c r="N984" s="40" t="s">
        <v>141</v>
      </c>
      <c r="O984" s="40" t="s">
        <v>2897</v>
      </c>
      <c r="P984" s="40" t="s">
        <v>143</v>
      </c>
      <c r="Q984" s="40" t="s">
        <v>157</v>
      </c>
      <c r="R984" s="40" t="s">
        <v>158</v>
      </c>
      <c r="S984" s="40" t="s">
        <v>1226</v>
      </c>
      <c r="T984" s="40" t="s">
        <v>1227</v>
      </c>
      <c r="U984" s="40" t="s">
        <v>27</v>
      </c>
      <c r="V984" s="40" t="s">
        <v>28</v>
      </c>
      <c r="W984" s="41" t="s">
        <v>29</v>
      </c>
      <c r="X984" s="41" t="s">
        <v>30</v>
      </c>
      <c r="Y984" s="41" t="s">
        <v>31</v>
      </c>
      <c r="Z984" s="41" t="s">
        <v>7477</v>
      </c>
      <c r="AA984" s="41" t="s">
        <v>32</v>
      </c>
      <c r="AB984" s="41" t="s">
        <v>32</v>
      </c>
      <c r="AC984" s="41" t="s">
        <v>32</v>
      </c>
      <c r="AD984" s="41" t="s">
        <v>189</v>
      </c>
      <c r="AE984" s="41"/>
      <c r="AF984" s="41"/>
      <c r="AG984" s="41" t="s">
        <v>190</v>
      </c>
      <c r="AH984" s="41"/>
      <c r="AI984" s="43"/>
      <c r="AJ984" s="41"/>
      <c r="AK984" s="43"/>
      <c r="AL984" s="41"/>
      <c r="AM984" s="41" t="s">
        <v>59</v>
      </c>
      <c r="AN984" s="41" t="s">
        <v>59</v>
      </c>
      <c r="AO984" s="41" t="s">
        <v>428</v>
      </c>
      <c r="AP984" s="41" t="s">
        <v>1029</v>
      </c>
      <c r="AQ984" s="41"/>
      <c r="AR984" s="41" t="s">
        <v>493</v>
      </c>
      <c r="AS984" s="41" t="s">
        <v>2898</v>
      </c>
      <c r="AT984" s="41" t="s">
        <v>1029</v>
      </c>
      <c r="AU984" s="40" t="s">
        <v>2767</v>
      </c>
      <c r="AV984" s="40" t="s">
        <v>153</v>
      </c>
      <c r="AW984" s="40" t="s">
        <v>2899</v>
      </c>
      <c r="AX984" s="40" t="s">
        <v>2774</v>
      </c>
    </row>
    <row r="985" spans="1:50" x14ac:dyDescent="0.2">
      <c r="A985" s="40" t="s">
        <v>2904</v>
      </c>
      <c r="B985" s="40" t="s">
        <v>602</v>
      </c>
      <c r="C985" s="40" t="s">
        <v>4895</v>
      </c>
      <c r="D985" s="40" t="s">
        <v>187</v>
      </c>
      <c r="E985" s="48">
        <v>3219658</v>
      </c>
      <c r="F985" s="48">
        <v>16883</v>
      </c>
      <c r="G985" s="49">
        <v>3202775</v>
      </c>
      <c r="H985" s="41" t="s">
        <v>558</v>
      </c>
      <c r="I985" s="41" t="s">
        <v>188</v>
      </c>
      <c r="J985" s="42" t="s">
        <v>150</v>
      </c>
      <c r="K985" s="40" t="s">
        <v>2901</v>
      </c>
      <c r="L985" s="40" t="s">
        <v>2902</v>
      </c>
      <c r="M985" s="40" t="s">
        <v>140</v>
      </c>
      <c r="N985" s="40" t="s">
        <v>141</v>
      </c>
      <c r="O985" s="40" t="s">
        <v>2903</v>
      </c>
      <c r="P985" s="40" t="s">
        <v>143</v>
      </c>
      <c r="Q985" s="40" t="s">
        <v>148</v>
      </c>
      <c r="R985" s="40" t="s">
        <v>149</v>
      </c>
      <c r="S985" s="40" t="s">
        <v>1226</v>
      </c>
      <c r="T985" s="40" t="s">
        <v>1227</v>
      </c>
      <c r="U985" s="40" t="s">
        <v>27</v>
      </c>
      <c r="V985" s="40" t="s">
        <v>28</v>
      </c>
      <c r="W985" s="41" t="s">
        <v>29</v>
      </c>
      <c r="X985" s="41" t="s">
        <v>30</v>
      </c>
      <c r="Y985" s="41" t="s">
        <v>31</v>
      </c>
      <c r="Z985" s="41" t="s">
        <v>7477</v>
      </c>
      <c r="AA985" s="41" t="s">
        <v>32</v>
      </c>
      <c r="AB985" s="41" t="s">
        <v>32</v>
      </c>
      <c r="AC985" s="41" t="s">
        <v>32</v>
      </c>
      <c r="AD985" s="41" t="s">
        <v>189</v>
      </c>
      <c r="AE985" s="41"/>
      <c r="AF985" s="41"/>
      <c r="AG985" s="41" t="s">
        <v>190</v>
      </c>
      <c r="AH985" s="41"/>
      <c r="AI985" s="43"/>
      <c r="AJ985" s="41"/>
      <c r="AK985" s="43"/>
      <c r="AL985" s="41"/>
      <c r="AM985" s="41" t="s">
        <v>59</v>
      </c>
      <c r="AN985" s="41" t="s">
        <v>59</v>
      </c>
      <c r="AO985" s="41" t="s">
        <v>429</v>
      </c>
      <c r="AP985" s="41" t="s">
        <v>1029</v>
      </c>
      <c r="AQ985" s="41"/>
      <c r="AR985" s="41" t="s">
        <v>495</v>
      </c>
      <c r="AS985" s="41" t="s">
        <v>2904</v>
      </c>
      <c r="AT985" s="41" t="s">
        <v>1029</v>
      </c>
      <c r="AU985" s="40" t="s">
        <v>2767</v>
      </c>
      <c r="AV985" s="40" t="s">
        <v>153</v>
      </c>
      <c r="AW985" s="40" t="s">
        <v>2905</v>
      </c>
      <c r="AX985" s="40" t="s">
        <v>2774</v>
      </c>
    </row>
    <row r="986" spans="1:50" x14ac:dyDescent="0.2">
      <c r="A986" s="40" t="s">
        <v>2910</v>
      </c>
      <c r="B986" s="40" t="s">
        <v>602</v>
      </c>
      <c r="C986" s="40" t="s">
        <v>4827</v>
      </c>
      <c r="D986" s="40" t="s">
        <v>187</v>
      </c>
      <c r="E986" s="48">
        <v>3219658</v>
      </c>
      <c r="F986" s="48">
        <v>16883</v>
      </c>
      <c r="G986" s="49">
        <v>3202775</v>
      </c>
      <c r="H986" s="41" t="s">
        <v>558</v>
      </c>
      <c r="I986" s="41" t="s">
        <v>188</v>
      </c>
      <c r="J986" s="42" t="s">
        <v>150</v>
      </c>
      <c r="K986" s="40" t="s">
        <v>2907</v>
      </c>
      <c r="L986" s="40" t="s">
        <v>2908</v>
      </c>
      <c r="M986" s="40" t="s">
        <v>140</v>
      </c>
      <c r="N986" s="40" t="s">
        <v>141</v>
      </c>
      <c r="O986" s="40" t="s">
        <v>2909</v>
      </c>
      <c r="P986" s="40" t="s">
        <v>143</v>
      </c>
      <c r="Q986" s="40" t="s">
        <v>148</v>
      </c>
      <c r="R986" s="40" t="s">
        <v>149</v>
      </c>
      <c r="S986" s="40" t="s">
        <v>1226</v>
      </c>
      <c r="T986" s="40" t="s">
        <v>1227</v>
      </c>
      <c r="U986" s="40" t="s">
        <v>27</v>
      </c>
      <c r="V986" s="40" t="s">
        <v>28</v>
      </c>
      <c r="W986" s="41" t="s">
        <v>29</v>
      </c>
      <c r="X986" s="41" t="s">
        <v>30</v>
      </c>
      <c r="Y986" s="41" t="s">
        <v>31</v>
      </c>
      <c r="Z986" s="41" t="s">
        <v>7477</v>
      </c>
      <c r="AA986" s="41" t="s">
        <v>32</v>
      </c>
      <c r="AB986" s="41" t="s">
        <v>32</v>
      </c>
      <c r="AC986" s="41" t="s">
        <v>32</v>
      </c>
      <c r="AD986" s="41" t="s">
        <v>189</v>
      </c>
      <c r="AE986" s="41"/>
      <c r="AF986" s="41"/>
      <c r="AG986" s="41" t="s">
        <v>190</v>
      </c>
      <c r="AH986" s="41"/>
      <c r="AI986" s="43"/>
      <c r="AJ986" s="41"/>
      <c r="AK986" s="43"/>
      <c r="AL986" s="41"/>
      <c r="AM986" s="41" t="s">
        <v>59</v>
      </c>
      <c r="AN986" s="41" t="s">
        <v>59</v>
      </c>
      <c r="AO986" s="41" t="s">
        <v>430</v>
      </c>
      <c r="AP986" s="41" t="s">
        <v>1029</v>
      </c>
      <c r="AQ986" s="41"/>
      <c r="AR986" s="41" t="s">
        <v>497</v>
      </c>
      <c r="AS986" s="41" t="s">
        <v>2910</v>
      </c>
      <c r="AT986" s="41" t="s">
        <v>1029</v>
      </c>
      <c r="AU986" s="40" t="s">
        <v>2767</v>
      </c>
      <c r="AV986" s="40" t="s">
        <v>153</v>
      </c>
      <c r="AW986" s="40" t="s">
        <v>2911</v>
      </c>
      <c r="AX986" s="40" t="s">
        <v>2774</v>
      </c>
    </row>
    <row r="987" spans="1:50" x14ac:dyDescent="0.2">
      <c r="A987" s="40" t="s">
        <v>2916</v>
      </c>
      <c r="B987" s="40" t="s">
        <v>602</v>
      </c>
      <c r="C987" s="40" t="s">
        <v>4904</v>
      </c>
      <c r="D987" s="40" t="s">
        <v>187</v>
      </c>
      <c r="E987" s="48">
        <v>3219658</v>
      </c>
      <c r="F987" s="48">
        <v>16883</v>
      </c>
      <c r="G987" s="49">
        <v>3202775</v>
      </c>
      <c r="H987" s="41" t="s">
        <v>558</v>
      </c>
      <c r="I987" s="41" t="s">
        <v>188</v>
      </c>
      <c r="J987" s="42" t="s">
        <v>150</v>
      </c>
      <c r="K987" s="40" t="s">
        <v>2913</v>
      </c>
      <c r="L987" s="40" t="s">
        <v>2914</v>
      </c>
      <c r="M987" s="40" t="s">
        <v>140</v>
      </c>
      <c r="N987" s="40" t="s">
        <v>141</v>
      </c>
      <c r="O987" s="40" t="s">
        <v>2915</v>
      </c>
      <c r="P987" s="40" t="s">
        <v>143</v>
      </c>
      <c r="Q987" s="40" t="s">
        <v>151</v>
      </c>
      <c r="R987" s="40" t="s">
        <v>152</v>
      </c>
      <c r="S987" s="40" t="s">
        <v>1226</v>
      </c>
      <c r="T987" s="40" t="s">
        <v>1227</v>
      </c>
      <c r="U987" s="40" t="s">
        <v>27</v>
      </c>
      <c r="V987" s="40" t="s">
        <v>28</v>
      </c>
      <c r="W987" s="41" t="s">
        <v>29</v>
      </c>
      <c r="X987" s="41" t="s">
        <v>30</v>
      </c>
      <c r="Y987" s="41" t="s">
        <v>31</v>
      </c>
      <c r="Z987" s="41" t="s">
        <v>7477</v>
      </c>
      <c r="AA987" s="41" t="s">
        <v>32</v>
      </c>
      <c r="AB987" s="41" t="s">
        <v>32</v>
      </c>
      <c r="AC987" s="41" t="s">
        <v>32</v>
      </c>
      <c r="AD987" s="41" t="s">
        <v>189</v>
      </c>
      <c r="AE987" s="41"/>
      <c r="AF987" s="41"/>
      <c r="AG987" s="41" t="s">
        <v>190</v>
      </c>
      <c r="AH987" s="41"/>
      <c r="AI987" s="43"/>
      <c r="AJ987" s="41"/>
      <c r="AK987" s="43"/>
      <c r="AL987" s="41"/>
      <c r="AM987" s="41" t="s">
        <v>59</v>
      </c>
      <c r="AN987" s="41" t="s">
        <v>59</v>
      </c>
      <c r="AO987" s="41" t="s">
        <v>431</v>
      </c>
      <c r="AP987" s="41" t="s">
        <v>1029</v>
      </c>
      <c r="AQ987" s="41"/>
      <c r="AR987" s="41" t="s">
        <v>498</v>
      </c>
      <c r="AS987" s="41" t="s">
        <v>2916</v>
      </c>
      <c r="AT987" s="41" t="s">
        <v>1029</v>
      </c>
      <c r="AU987" s="40" t="s">
        <v>2767</v>
      </c>
      <c r="AV987" s="40" t="s">
        <v>153</v>
      </c>
      <c r="AW987" s="40" t="s">
        <v>2917</v>
      </c>
      <c r="AX987" s="40" t="s">
        <v>2774</v>
      </c>
    </row>
    <row r="988" spans="1:50" x14ac:dyDescent="0.2">
      <c r="A988" s="40" t="s">
        <v>2927</v>
      </c>
      <c r="B988" s="40" t="s">
        <v>602</v>
      </c>
      <c r="C988" s="40" t="s">
        <v>4907</v>
      </c>
      <c r="D988" s="40" t="s">
        <v>187</v>
      </c>
      <c r="E988" s="48">
        <v>3219658</v>
      </c>
      <c r="F988" s="48">
        <v>16883</v>
      </c>
      <c r="G988" s="49">
        <v>3202775</v>
      </c>
      <c r="H988" s="41" t="s">
        <v>558</v>
      </c>
      <c r="I988" s="41" t="s">
        <v>188</v>
      </c>
      <c r="J988" s="42" t="s">
        <v>150</v>
      </c>
      <c r="K988" s="40" t="s">
        <v>2924</v>
      </c>
      <c r="L988" s="40" t="s">
        <v>2925</v>
      </c>
      <c r="M988" s="40" t="s">
        <v>140</v>
      </c>
      <c r="N988" s="40" t="s">
        <v>141</v>
      </c>
      <c r="O988" s="40" t="s">
        <v>2926</v>
      </c>
      <c r="P988" s="40" t="s">
        <v>143</v>
      </c>
      <c r="Q988" s="40" t="s">
        <v>270</v>
      </c>
      <c r="R988" s="40" t="s">
        <v>271</v>
      </c>
      <c r="S988" s="40" t="s">
        <v>1226</v>
      </c>
      <c r="T988" s="40" t="s">
        <v>1227</v>
      </c>
      <c r="U988" s="40" t="s">
        <v>27</v>
      </c>
      <c r="V988" s="40" t="s">
        <v>28</v>
      </c>
      <c r="W988" s="41" t="s">
        <v>29</v>
      </c>
      <c r="X988" s="41" t="s">
        <v>30</v>
      </c>
      <c r="Y988" s="41" t="s">
        <v>31</v>
      </c>
      <c r="Z988" s="41" t="s">
        <v>7477</v>
      </c>
      <c r="AA988" s="41" t="s">
        <v>32</v>
      </c>
      <c r="AB988" s="41" t="s">
        <v>32</v>
      </c>
      <c r="AC988" s="41" t="s">
        <v>32</v>
      </c>
      <c r="AD988" s="41" t="s">
        <v>189</v>
      </c>
      <c r="AE988" s="41"/>
      <c r="AF988" s="41"/>
      <c r="AG988" s="41" t="s">
        <v>190</v>
      </c>
      <c r="AH988" s="41"/>
      <c r="AI988" s="43"/>
      <c r="AJ988" s="41"/>
      <c r="AK988" s="43"/>
      <c r="AL988" s="41"/>
      <c r="AM988" s="41" t="s">
        <v>59</v>
      </c>
      <c r="AN988" s="41" t="s">
        <v>59</v>
      </c>
      <c r="AO988" s="41" t="s">
        <v>433</v>
      </c>
      <c r="AP988" s="41" t="s">
        <v>1029</v>
      </c>
      <c r="AQ988" s="41"/>
      <c r="AR988" s="41" t="s">
        <v>500</v>
      </c>
      <c r="AS988" s="41" t="s">
        <v>2927</v>
      </c>
      <c r="AT988" s="41" t="s">
        <v>1029</v>
      </c>
      <c r="AU988" s="40" t="s">
        <v>2767</v>
      </c>
      <c r="AV988" s="40" t="s">
        <v>153</v>
      </c>
      <c r="AW988" s="40" t="s">
        <v>2928</v>
      </c>
      <c r="AX988" s="40" t="s">
        <v>2774</v>
      </c>
    </row>
    <row r="989" spans="1:50" x14ac:dyDescent="0.2">
      <c r="A989" s="40" t="s">
        <v>2933</v>
      </c>
      <c r="B989" s="40" t="s">
        <v>602</v>
      </c>
      <c r="C989" s="40" t="s">
        <v>4863</v>
      </c>
      <c r="D989" s="40" t="s">
        <v>187</v>
      </c>
      <c r="E989" s="48">
        <v>3219658</v>
      </c>
      <c r="F989" s="48">
        <v>16883</v>
      </c>
      <c r="G989" s="49">
        <v>3202775</v>
      </c>
      <c r="H989" s="41" t="s">
        <v>558</v>
      </c>
      <c r="I989" s="41" t="s">
        <v>188</v>
      </c>
      <c r="J989" s="42" t="s">
        <v>150</v>
      </c>
      <c r="K989" s="40" t="s">
        <v>2930</v>
      </c>
      <c r="L989" s="40" t="s">
        <v>2931</v>
      </c>
      <c r="M989" s="40" t="s">
        <v>140</v>
      </c>
      <c r="N989" s="40" t="s">
        <v>141</v>
      </c>
      <c r="O989" s="40" t="s">
        <v>2932</v>
      </c>
      <c r="P989" s="40" t="s">
        <v>143</v>
      </c>
      <c r="Q989" s="40" t="s">
        <v>151</v>
      </c>
      <c r="R989" s="40" t="s">
        <v>152</v>
      </c>
      <c r="S989" s="40" t="s">
        <v>1226</v>
      </c>
      <c r="T989" s="40" t="s">
        <v>1227</v>
      </c>
      <c r="U989" s="40" t="s">
        <v>27</v>
      </c>
      <c r="V989" s="40" t="s">
        <v>28</v>
      </c>
      <c r="W989" s="41" t="s">
        <v>29</v>
      </c>
      <c r="X989" s="41" t="s">
        <v>30</v>
      </c>
      <c r="Y989" s="41" t="s">
        <v>31</v>
      </c>
      <c r="Z989" s="41" t="s">
        <v>7477</v>
      </c>
      <c r="AA989" s="41" t="s">
        <v>32</v>
      </c>
      <c r="AB989" s="41" t="s">
        <v>32</v>
      </c>
      <c r="AC989" s="41" t="s">
        <v>32</v>
      </c>
      <c r="AD989" s="41" t="s">
        <v>189</v>
      </c>
      <c r="AE989" s="41"/>
      <c r="AF989" s="41"/>
      <c r="AG989" s="41" t="s">
        <v>190</v>
      </c>
      <c r="AH989" s="41"/>
      <c r="AI989" s="43"/>
      <c r="AJ989" s="41"/>
      <c r="AK989" s="43"/>
      <c r="AL989" s="41"/>
      <c r="AM989" s="41" t="s">
        <v>59</v>
      </c>
      <c r="AN989" s="41" t="s">
        <v>59</v>
      </c>
      <c r="AO989" s="41" t="s">
        <v>434</v>
      </c>
      <c r="AP989" s="41" t="s">
        <v>1029</v>
      </c>
      <c r="AQ989" s="41"/>
      <c r="AR989" s="41" t="s">
        <v>501</v>
      </c>
      <c r="AS989" s="41" t="s">
        <v>2933</v>
      </c>
      <c r="AT989" s="41" t="s">
        <v>1029</v>
      </c>
      <c r="AU989" s="40" t="s">
        <v>2767</v>
      </c>
      <c r="AV989" s="40" t="s">
        <v>153</v>
      </c>
      <c r="AW989" s="40" t="s">
        <v>2934</v>
      </c>
      <c r="AX989" s="40" t="s">
        <v>2774</v>
      </c>
    </row>
    <row r="990" spans="1:50" x14ac:dyDescent="0.2">
      <c r="A990" s="40" t="s">
        <v>2939</v>
      </c>
      <c r="B990" s="40" t="s">
        <v>602</v>
      </c>
      <c r="C990" s="40" t="s">
        <v>4878</v>
      </c>
      <c r="D990" s="40" t="s">
        <v>187</v>
      </c>
      <c r="E990" s="48">
        <v>3219658</v>
      </c>
      <c r="F990" s="48">
        <v>16883</v>
      </c>
      <c r="G990" s="49">
        <v>3202775</v>
      </c>
      <c r="H990" s="41" t="s">
        <v>558</v>
      </c>
      <c r="I990" s="41" t="s">
        <v>188</v>
      </c>
      <c r="J990" s="42" t="s">
        <v>150</v>
      </c>
      <c r="K990" s="40" t="s">
        <v>2936</v>
      </c>
      <c r="L990" s="40" t="s">
        <v>2937</v>
      </c>
      <c r="M990" s="40" t="s">
        <v>140</v>
      </c>
      <c r="N990" s="40" t="s">
        <v>141</v>
      </c>
      <c r="O990" s="40" t="s">
        <v>2938</v>
      </c>
      <c r="P990" s="40" t="s">
        <v>143</v>
      </c>
      <c r="Q990" s="40" t="s">
        <v>151</v>
      </c>
      <c r="R990" s="40" t="s">
        <v>152</v>
      </c>
      <c r="S990" s="40" t="s">
        <v>1226</v>
      </c>
      <c r="T990" s="40" t="s">
        <v>1227</v>
      </c>
      <c r="U990" s="40" t="s">
        <v>27</v>
      </c>
      <c r="V990" s="40" t="s">
        <v>28</v>
      </c>
      <c r="W990" s="41" t="s">
        <v>29</v>
      </c>
      <c r="X990" s="41" t="s">
        <v>30</v>
      </c>
      <c r="Y990" s="41" t="s">
        <v>31</v>
      </c>
      <c r="Z990" s="41" t="s">
        <v>7477</v>
      </c>
      <c r="AA990" s="41" t="s">
        <v>32</v>
      </c>
      <c r="AB990" s="41" t="s">
        <v>32</v>
      </c>
      <c r="AC990" s="41" t="s">
        <v>32</v>
      </c>
      <c r="AD990" s="41" t="s">
        <v>189</v>
      </c>
      <c r="AE990" s="41"/>
      <c r="AF990" s="41"/>
      <c r="AG990" s="41" t="s">
        <v>190</v>
      </c>
      <c r="AH990" s="41"/>
      <c r="AI990" s="43"/>
      <c r="AJ990" s="41"/>
      <c r="AK990" s="43"/>
      <c r="AL990" s="41"/>
      <c r="AM990" s="41" t="s">
        <v>59</v>
      </c>
      <c r="AN990" s="41" t="s">
        <v>59</v>
      </c>
      <c r="AO990" s="41" t="s">
        <v>435</v>
      </c>
      <c r="AP990" s="41" t="s">
        <v>1029</v>
      </c>
      <c r="AQ990" s="41"/>
      <c r="AR990" s="41" t="s">
        <v>502</v>
      </c>
      <c r="AS990" s="41" t="s">
        <v>2939</v>
      </c>
      <c r="AT990" s="41" t="s">
        <v>1029</v>
      </c>
      <c r="AU990" s="40" t="s">
        <v>2767</v>
      </c>
      <c r="AV990" s="40" t="s">
        <v>153</v>
      </c>
      <c r="AW990" s="40" t="s">
        <v>2940</v>
      </c>
      <c r="AX990" s="40" t="s">
        <v>2941</v>
      </c>
    </row>
    <row r="991" spans="1:50" x14ac:dyDescent="0.2">
      <c r="A991" s="40" t="s">
        <v>2946</v>
      </c>
      <c r="B991" s="40" t="s">
        <v>602</v>
      </c>
      <c r="C991" s="40" t="s">
        <v>4865</v>
      </c>
      <c r="D991" s="40" t="s">
        <v>187</v>
      </c>
      <c r="E991" s="48">
        <v>3219658</v>
      </c>
      <c r="F991" s="48">
        <v>18250</v>
      </c>
      <c r="G991" s="49">
        <v>3201408</v>
      </c>
      <c r="H991" s="41" t="s">
        <v>558</v>
      </c>
      <c r="I991" s="41" t="s">
        <v>188</v>
      </c>
      <c r="J991" s="42" t="s">
        <v>150</v>
      </c>
      <c r="K991" s="40" t="s">
        <v>2943</v>
      </c>
      <c r="L991" s="40" t="s">
        <v>2944</v>
      </c>
      <c r="M991" s="40" t="s">
        <v>140</v>
      </c>
      <c r="N991" s="40" t="s">
        <v>141</v>
      </c>
      <c r="O991" s="40" t="s">
        <v>2945</v>
      </c>
      <c r="P991" s="40" t="s">
        <v>143</v>
      </c>
      <c r="Q991" s="40" t="s">
        <v>148</v>
      </c>
      <c r="R991" s="40" t="s">
        <v>149</v>
      </c>
      <c r="S991" s="40" t="s">
        <v>1226</v>
      </c>
      <c r="T991" s="40" t="s">
        <v>1227</v>
      </c>
      <c r="U991" s="40" t="s">
        <v>27</v>
      </c>
      <c r="V991" s="40" t="s">
        <v>28</v>
      </c>
      <c r="W991" s="41" t="s">
        <v>29</v>
      </c>
      <c r="X991" s="41" t="s">
        <v>30</v>
      </c>
      <c r="Y991" s="41" t="s">
        <v>31</v>
      </c>
      <c r="Z991" s="41" t="s">
        <v>7477</v>
      </c>
      <c r="AA991" s="41" t="s">
        <v>32</v>
      </c>
      <c r="AB991" s="41" t="s">
        <v>32</v>
      </c>
      <c r="AC991" s="41" t="s">
        <v>32</v>
      </c>
      <c r="AD991" s="41" t="s">
        <v>189</v>
      </c>
      <c r="AE991" s="41"/>
      <c r="AF991" s="41"/>
      <c r="AG991" s="41" t="s">
        <v>190</v>
      </c>
      <c r="AH991" s="41"/>
      <c r="AI991" s="43"/>
      <c r="AJ991" s="41"/>
      <c r="AK991" s="43"/>
      <c r="AL991" s="41"/>
      <c r="AM991" s="41" t="s">
        <v>59</v>
      </c>
      <c r="AN991" s="41" t="s">
        <v>59</v>
      </c>
      <c r="AO991" s="41" t="s">
        <v>436</v>
      </c>
      <c r="AP991" s="41" t="s">
        <v>1029</v>
      </c>
      <c r="AQ991" s="41"/>
      <c r="AR991" s="41" t="s">
        <v>503</v>
      </c>
      <c r="AS991" s="41" t="s">
        <v>2946</v>
      </c>
      <c r="AT991" s="41" t="s">
        <v>1029</v>
      </c>
      <c r="AU991" s="40" t="s">
        <v>2767</v>
      </c>
      <c r="AV991" s="40" t="s">
        <v>153</v>
      </c>
      <c r="AW991" s="40" t="s">
        <v>2947</v>
      </c>
      <c r="AX991" s="40" t="s">
        <v>2774</v>
      </c>
    </row>
    <row r="992" spans="1:50" x14ac:dyDescent="0.2">
      <c r="A992" s="40" t="s">
        <v>2952</v>
      </c>
      <c r="B992" s="40" t="s">
        <v>602</v>
      </c>
      <c r="C992" s="40" t="s">
        <v>4908</v>
      </c>
      <c r="D992" s="40" t="s">
        <v>187</v>
      </c>
      <c r="E992" s="48">
        <v>3219658</v>
      </c>
      <c r="F992" s="48">
        <v>16883</v>
      </c>
      <c r="G992" s="49">
        <v>3202775</v>
      </c>
      <c r="H992" s="41" t="s">
        <v>558</v>
      </c>
      <c r="I992" s="41" t="s">
        <v>188</v>
      </c>
      <c r="J992" s="42" t="s">
        <v>150</v>
      </c>
      <c r="K992" s="40" t="s">
        <v>2949</v>
      </c>
      <c r="L992" s="40" t="s">
        <v>2950</v>
      </c>
      <c r="M992" s="40" t="s">
        <v>140</v>
      </c>
      <c r="N992" s="40" t="s">
        <v>141</v>
      </c>
      <c r="O992" s="40" t="s">
        <v>2951</v>
      </c>
      <c r="P992" s="40" t="s">
        <v>143</v>
      </c>
      <c r="Q992" s="40" t="s">
        <v>148</v>
      </c>
      <c r="R992" s="40" t="s">
        <v>149</v>
      </c>
      <c r="S992" s="40" t="s">
        <v>1226</v>
      </c>
      <c r="T992" s="40" t="s">
        <v>1227</v>
      </c>
      <c r="U992" s="40" t="s">
        <v>27</v>
      </c>
      <c r="V992" s="40" t="s">
        <v>28</v>
      </c>
      <c r="W992" s="41" t="s">
        <v>29</v>
      </c>
      <c r="X992" s="41" t="s">
        <v>30</v>
      </c>
      <c r="Y992" s="41" t="s">
        <v>31</v>
      </c>
      <c r="Z992" s="41" t="s">
        <v>7477</v>
      </c>
      <c r="AA992" s="41" t="s">
        <v>32</v>
      </c>
      <c r="AB992" s="41" t="s">
        <v>32</v>
      </c>
      <c r="AC992" s="41" t="s">
        <v>32</v>
      </c>
      <c r="AD992" s="41" t="s">
        <v>189</v>
      </c>
      <c r="AE992" s="41"/>
      <c r="AF992" s="41"/>
      <c r="AG992" s="41" t="s">
        <v>190</v>
      </c>
      <c r="AH992" s="41"/>
      <c r="AI992" s="43"/>
      <c r="AJ992" s="41"/>
      <c r="AK992" s="43"/>
      <c r="AL992" s="41"/>
      <c r="AM992" s="41" t="s">
        <v>59</v>
      </c>
      <c r="AN992" s="41" t="s">
        <v>59</v>
      </c>
      <c r="AO992" s="41" t="s">
        <v>437</v>
      </c>
      <c r="AP992" s="41" t="s">
        <v>1029</v>
      </c>
      <c r="AQ992" s="41"/>
      <c r="AR992" s="41" t="s">
        <v>505</v>
      </c>
      <c r="AS992" s="41" t="s">
        <v>2952</v>
      </c>
      <c r="AT992" s="41" t="s">
        <v>1029</v>
      </c>
      <c r="AU992" s="40" t="s">
        <v>2767</v>
      </c>
      <c r="AV992" s="40" t="s">
        <v>153</v>
      </c>
      <c r="AW992" s="40" t="s">
        <v>2953</v>
      </c>
      <c r="AX992" s="40" t="s">
        <v>2774</v>
      </c>
    </row>
    <row r="993" spans="1:50" x14ac:dyDescent="0.2">
      <c r="A993" s="40" t="s">
        <v>2958</v>
      </c>
      <c r="B993" s="40" t="s">
        <v>602</v>
      </c>
      <c r="C993" s="40" t="s">
        <v>4905</v>
      </c>
      <c r="D993" s="40" t="s">
        <v>187</v>
      </c>
      <c r="E993" s="48">
        <v>3219658</v>
      </c>
      <c r="F993" s="48">
        <v>16883</v>
      </c>
      <c r="G993" s="49">
        <v>3202775</v>
      </c>
      <c r="H993" s="41" t="s">
        <v>558</v>
      </c>
      <c r="I993" s="41" t="s">
        <v>188</v>
      </c>
      <c r="J993" s="42" t="s">
        <v>150</v>
      </c>
      <c r="K993" s="40" t="s">
        <v>2955</v>
      </c>
      <c r="L993" s="40" t="s">
        <v>2956</v>
      </c>
      <c r="M993" s="40" t="s">
        <v>140</v>
      </c>
      <c r="N993" s="40" t="s">
        <v>141</v>
      </c>
      <c r="O993" s="40" t="s">
        <v>2957</v>
      </c>
      <c r="P993" s="40" t="s">
        <v>143</v>
      </c>
      <c r="Q993" s="40" t="s">
        <v>157</v>
      </c>
      <c r="R993" s="40" t="s">
        <v>158</v>
      </c>
      <c r="S993" s="40" t="s">
        <v>1226</v>
      </c>
      <c r="T993" s="40" t="s">
        <v>1227</v>
      </c>
      <c r="U993" s="40" t="s">
        <v>27</v>
      </c>
      <c r="V993" s="40" t="s">
        <v>28</v>
      </c>
      <c r="W993" s="41" t="s">
        <v>29</v>
      </c>
      <c r="X993" s="41" t="s">
        <v>30</v>
      </c>
      <c r="Y993" s="41" t="s">
        <v>31</v>
      </c>
      <c r="Z993" s="41" t="s">
        <v>7477</v>
      </c>
      <c r="AA993" s="41" t="s">
        <v>32</v>
      </c>
      <c r="AB993" s="41" t="s">
        <v>32</v>
      </c>
      <c r="AC993" s="41" t="s">
        <v>32</v>
      </c>
      <c r="AD993" s="41" t="s">
        <v>189</v>
      </c>
      <c r="AE993" s="41"/>
      <c r="AF993" s="41"/>
      <c r="AG993" s="41" t="s">
        <v>190</v>
      </c>
      <c r="AH993" s="41"/>
      <c r="AI993" s="43"/>
      <c r="AJ993" s="41"/>
      <c r="AK993" s="43"/>
      <c r="AL993" s="41"/>
      <c r="AM993" s="41" t="s">
        <v>59</v>
      </c>
      <c r="AN993" s="41" t="s">
        <v>59</v>
      </c>
      <c r="AO993" s="41" t="s">
        <v>438</v>
      </c>
      <c r="AP993" s="41" t="s">
        <v>1029</v>
      </c>
      <c r="AQ993" s="41"/>
      <c r="AR993" s="41" t="s">
        <v>507</v>
      </c>
      <c r="AS993" s="41" t="s">
        <v>2958</v>
      </c>
      <c r="AT993" s="41" t="s">
        <v>1029</v>
      </c>
      <c r="AU993" s="40" t="s">
        <v>2767</v>
      </c>
      <c r="AV993" s="40" t="s">
        <v>153</v>
      </c>
      <c r="AW993" s="40" t="s">
        <v>2959</v>
      </c>
      <c r="AX993" s="40" t="s">
        <v>2774</v>
      </c>
    </row>
    <row r="994" spans="1:50" x14ac:dyDescent="0.2">
      <c r="A994" s="40" t="s">
        <v>2964</v>
      </c>
      <c r="B994" s="40" t="s">
        <v>602</v>
      </c>
      <c r="C994" s="40" t="s">
        <v>4864</v>
      </c>
      <c r="D994" s="40" t="s">
        <v>187</v>
      </c>
      <c r="E994" s="48">
        <v>3219658</v>
      </c>
      <c r="F994" s="48">
        <v>16883</v>
      </c>
      <c r="G994" s="49">
        <v>3202775</v>
      </c>
      <c r="H994" s="41" t="s">
        <v>558</v>
      </c>
      <c r="I994" s="41" t="s">
        <v>188</v>
      </c>
      <c r="J994" s="42" t="s">
        <v>150</v>
      </c>
      <c r="K994" s="40" t="s">
        <v>2961</v>
      </c>
      <c r="L994" s="40" t="s">
        <v>2962</v>
      </c>
      <c r="M994" s="40" t="s">
        <v>140</v>
      </c>
      <c r="N994" s="40" t="s">
        <v>141</v>
      </c>
      <c r="O994" s="40" t="s">
        <v>2963</v>
      </c>
      <c r="P994" s="40" t="s">
        <v>143</v>
      </c>
      <c r="Q994" s="40" t="s">
        <v>148</v>
      </c>
      <c r="R994" s="40" t="s">
        <v>149</v>
      </c>
      <c r="S994" s="40" t="s">
        <v>1203</v>
      </c>
      <c r="T994" s="40" t="s">
        <v>1204</v>
      </c>
      <c r="U994" s="40" t="s">
        <v>27</v>
      </c>
      <c r="V994" s="40" t="s">
        <v>28</v>
      </c>
      <c r="W994" s="41" t="s">
        <v>29</v>
      </c>
      <c r="X994" s="41" t="s">
        <v>30</v>
      </c>
      <c r="Y994" s="41" t="s">
        <v>31</v>
      </c>
      <c r="Z994" s="41" t="s">
        <v>7477</v>
      </c>
      <c r="AA994" s="41" t="s">
        <v>32</v>
      </c>
      <c r="AB994" s="41" t="s">
        <v>32</v>
      </c>
      <c r="AC994" s="41" t="s">
        <v>32</v>
      </c>
      <c r="AD994" s="41" t="s">
        <v>189</v>
      </c>
      <c r="AE994" s="41"/>
      <c r="AF994" s="41"/>
      <c r="AG994" s="41" t="s">
        <v>190</v>
      </c>
      <c r="AH994" s="41"/>
      <c r="AI994" s="43"/>
      <c r="AJ994" s="41"/>
      <c r="AK994" s="43"/>
      <c r="AL994" s="41"/>
      <c r="AM994" s="41" t="s">
        <v>23</v>
      </c>
      <c r="AN994" s="41" t="s">
        <v>23</v>
      </c>
      <c r="AO994" s="41" t="s">
        <v>439</v>
      </c>
      <c r="AP994" s="41" t="s">
        <v>1029</v>
      </c>
      <c r="AQ994" s="41"/>
      <c r="AR994" s="41" t="s">
        <v>510</v>
      </c>
      <c r="AS994" s="41" t="s">
        <v>2964</v>
      </c>
      <c r="AT994" s="41" t="s">
        <v>1029</v>
      </c>
      <c r="AU994" s="40" t="s">
        <v>2767</v>
      </c>
      <c r="AV994" s="40" t="s">
        <v>153</v>
      </c>
      <c r="AW994" s="40" t="s">
        <v>2965</v>
      </c>
      <c r="AX994" s="40" t="s">
        <v>1792</v>
      </c>
    </row>
    <row r="995" spans="1:50" x14ac:dyDescent="0.2">
      <c r="A995" s="40" t="s">
        <v>2970</v>
      </c>
      <c r="B995" s="40" t="s">
        <v>602</v>
      </c>
      <c r="C995" s="40" t="s">
        <v>4886</v>
      </c>
      <c r="D995" s="40" t="s">
        <v>187</v>
      </c>
      <c r="E995" s="48">
        <v>3219658</v>
      </c>
      <c r="F995" s="48">
        <v>16883</v>
      </c>
      <c r="G995" s="49">
        <v>3202775</v>
      </c>
      <c r="H995" s="41" t="s">
        <v>558</v>
      </c>
      <c r="I995" s="41" t="s">
        <v>188</v>
      </c>
      <c r="J995" s="42" t="s">
        <v>150</v>
      </c>
      <c r="K995" s="40" t="s">
        <v>2967</v>
      </c>
      <c r="L995" s="40" t="s">
        <v>2968</v>
      </c>
      <c r="M995" s="40" t="s">
        <v>140</v>
      </c>
      <c r="N995" s="40" t="s">
        <v>141</v>
      </c>
      <c r="O995" s="40" t="s">
        <v>2969</v>
      </c>
      <c r="P995" s="40" t="s">
        <v>143</v>
      </c>
      <c r="Q995" s="40" t="s">
        <v>159</v>
      </c>
      <c r="R995" s="40" t="s">
        <v>160</v>
      </c>
      <c r="S995" s="40" t="s">
        <v>1203</v>
      </c>
      <c r="T995" s="40" t="s">
        <v>1204</v>
      </c>
      <c r="U995" s="40" t="s">
        <v>27</v>
      </c>
      <c r="V995" s="40" t="s">
        <v>28</v>
      </c>
      <c r="W995" s="41" t="s">
        <v>29</v>
      </c>
      <c r="X995" s="41" t="s">
        <v>30</v>
      </c>
      <c r="Y995" s="41" t="s">
        <v>31</v>
      </c>
      <c r="Z995" s="41" t="s">
        <v>7477</v>
      </c>
      <c r="AA995" s="41" t="s">
        <v>32</v>
      </c>
      <c r="AB995" s="41" t="s">
        <v>32</v>
      </c>
      <c r="AC995" s="41" t="s">
        <v>32</v>
      </c>
      <c r="AD995" s="41" t="s">
        <v>189</v>
      </c>
      <c r="AE995" s="41"/>
      <c r="AF995" s="41"/>
      <c r="AG995" s="41" t="s">
        <v>190</v>
      </c>
      <c r="AH995" s="41"/>
      <c r="AI995" s="43"/>
      <c r="AJ995" s="41"/>
      <c r="AK995" s="43"/>
      <c r="AL995" s="41"/>
      <c r="AM995" s="41" t="s">
        <v>23</v>
      </c>
      <c r="AN995" s="41" t="s">
        <v>23</v>
      </c>
      <c r="AO995" s="41" t="s">
        <v>440</v>
      </c>
      <c r="AP995" s="41" t="s">
        <v>1029</v>
      </c>
      <c r="AQ995" s="41"/>
      <c r="AR995" s="41" t="s">
        <v>512</v>
      </c>
      <c r="AS995" s="41" t="s">
        <v>2970</v>
      </c>
      <c r="AT995" s="41" t="s">
        <v>1029</v>
      </c>
      <c r="AU995" s="40" t="s">
        <v>2767</v>
      </c>
      <c r="AV995" s="40" t="s">
        <v>153</v>
      </c>
      <c r="AW995" s="40" t="s">
        <v>2971</v>
      </c>
      <c r="AX995" s="40" t="s">
        <v>1792</v>
      </c>
    </row>
    <row r="996" spans="1:50" x14ac:dyDescent="0.2">
      <c r="A996" s="40" t="s">
        <v>2976</v>
      </c>
      <c r="B996" s="40" t="s">
        <v>602</v>
      </c>
      <c r="C996" s="40" t="s">
        <v>4901</v>
      </c>
      <c r="D996" s="40" t="s">
        <v>187</v>
      </c>
      <c r="E996" s="48">
        <v>3219658</v>
      </c>
      <c r="F996" s="48">
        <v>16883</v>
      </c>
      <c r="G996" s="49">
        <v>3202775</v>
      </c>
      <c r="H996" s="41" t="s">
        <v>558</v>
      </c>
      <c r="I996" s="41" t="s">
        <v>188</v>
      </c>
      <c r="J996" s="42" t="s">
        <v>150</v>
      </c>
      <c r="K996" s="40" t="s">
        <v>2973</v>
      </c>
      <c r="L996" s="40" t="s">
        <v>2974</v>
      </c>
      <c r="M996" s="40" t="s">
        <v>140</v>
      </c>
      <c r="N996" s="40" t="s">
        <v>141</v>
      </c>
      <c r="O996" s="40" t="s">
        <v>2975</v>
      </c>
      <c r="P996" s="40" t="s">
        <v>143</v>
      </c>
      <c r="Q996" s="40" t="s">
        <v>157</v>
      </c>
      <c r="R996" s="40" t="s">
        <v>158</v>
      </c>
      <c r="S996" s="40" t="s">
        <v>1203</v>
      </c>
      <c r="T996" s="40" t="s">
        <v>1204</v>
      </c>
      <c r="U996" s="40" t="s">
        <v>27</v>
      </c>
      <c r="V996" s="40" t="s">
        <v>28</v>
      </c>
      <c r="W996" s="41" t="s">
        <v>29</v>
      </c>
      <c r="X996" s="41" t="s">
        <v>30</v>
      </c>
      <c r="Y996" s="41" t="s">
        <v>31</v>
      </c>
      <c r="Z996" s="41" t="s">
        <v>7477</v>
      </c>
      <c r="AA996" s="41" t="s">
        <v>32</v>
      </c>
      <c r="AB996" s="41" t="s">
        <v>32</v>
      </c>
      <c r="AC996" s="41" t="s">
        <v>32</v>
      </c>
      <c r="AD996" s="41" t="s">
        <v>189</v>
      </c>
      <c r="AE996" s="41"/>
      <c r="AF996" s="41"/>
      <c r="AG996" s="41" t="s">
        <v>190</v>
      </c>
      <c r="AH996" s="41"/>
      <c r="AI996" s="43"/>
      <c r="AJ996" s="41"/>
      <c r="AK996" s="43"/>
      <c r="AL996" s="41"/>
      <c r="AM996" s="41" t="s">
        <v>23</v>
      </c>
      <c r="AN996" s="41" t="s">
        <v>23</v>
      </c>
      <c r="AO996" s="41" t="s">
        <v>441</v>
      </c>
      <c r="AP996" s="41" t="s">
        <v>1029</v>
      </c>
      <c r="AQ996" s="41"/>
      <c r="AR996" s="41" t="s">
        <v>513</v>
      </c>
      <c r="AS996" s="41" t="s">
        <v>2976</v>
      </c>
      <c r="AT996" s="41" t="s">
        <v>1029</v>
      </c>
      <c r="AU996" s="40" t="s">
        <v>2767</v>
      </c>
      <c r="AV996" s="40" t="s">
        <v>153</v>
      </c>
      <c r="AW996" s="40" t="s">
        <v>2977</v>
      </c>
      <c r="AX996" s="40" t="s">
        <v>1792</v>
      </c>
    </row>
    <row r="997" spans="1:50" x14ac:dyDescent="0.2">
      <c r="A997" s="40" t="s">
        <v>2982</v>
      </c>
      <c r="B997" s="40" t="s">
        <v>602</v>
      </c>
      <c r="C997" s="40" t="s">
        <v>4909</v>
      </c>
      <c r="D997" s="40" t="s">
        <v>187</v>
      </c>
      <c r="E997" s="48">
        <v>3219658</v>
      </c>
      <c r="F997" s="48">
        <v>16883</v>
      </c>
      <c r="G997" s="49">
        <v>3202775</v>
      </c>
      <c r="H997" s="41" t="s">
        <v>558</v>
      </c>
      <c r="I997" s="41" t="s">
        <v>188</v>
      </c>
      <c r="J997" s="42" t="s">
        <v>150</v>
      </c>
      <c r="K997" s="40" t="s">
        <v>2979</v>
      </c>
      <c r="L997" s="40" t="s">
        <v>2980</v>
      </c>
      <c r="M997" s="40" t="s">
        <v>140</v>
      </c>
      <c r="N997" s="40" t="s">
        <v>141</v>
      </c>
      <c r="O997" s="40" t="s">
        <v>2981</v>
      </c>
      <c r="P997" s="40" t="s">
        <v>143</v>
      </c>
      <c r="Q997" s="40" t="s">
        <v>276</v>
      </c>
      <c r="R997" s="40" t="s">
        <v>277</v>
      </c>
      <c r="S997" s="40" t="s">
        <v>1203</v>
      </c>
      <c r="T997" s="40" t="s">
        <v>1204</v>
      </c>
      <c r="U997" s="40" t="s">
        <v>27</v>
      </c>
      <c r="V997" s="40" t="s">
        <v>28</v>
      </c>
      <c r="W997" s="41" t="s">
        <v>29</v>
      </c>
      <c r="X997" s="41" t="s">
        <v>30</v>
      </c>
      <c r="Y997" s="41" t="s">
        <v>31</v>
      </c>
      <c r="Z997" s="41" t="s">
        <v>7477</v>
      </c>
      <c r="AA997" s="41" t="s">
        <v>32</v>
      </c>
      <c r="AB997" s="41" t="s">
        <v>32</v>
      </c>
      <c r="AC997" s="41" t="s">
        <v>32</v>
      </c>
      <c r="AD997" s="41" t="s">
        <v>189</v>
      </c>
      <c r="AE997" s="41"/>
      <c r="AF997" s="41"/>
      <c r="AG997" s="41" t="s">
        <v>190</v>
      </c>
      <c r="AH997" s="41"/>
      <c r="AI997" s="43"/>
      <c r="AJ997" s="41"/>
      <c r="AK997" s="43"/>
      <c r="AL997" s="41"/>
      <c r="AM997" s="41" t="s">
        <v>23</v>
      </c>
      <c r="AN997" s="41" t="s">
        <v>23</v>
      </c>
      <c r="AO997" s="41" t="s">
        <v>442</v>
      </c>
      <c r="AP997" s="41" t="s">
        <v>1029</v>
      </c>
      <c r="AQ997" s="41"/>
      <c r="AR997" s="41" t="s">
        <v>515</v>
      </c>
      <c r="AS997" s="41" t="s">
        <v>2982</v>
      </c>
      <c r="AT997" s="41" t="s">
        <v>1029</v>
      </c>
      <c r="AU997" s="40" t="s">
        <v>2767</v>
      </c>
      <c r="AV997" s="40" t="s">
        <v>153</v>
      </c>
      <c r="AW997" s="40" t="s">
        <v>2983</v>
      </c>
      <c r="AX997" s="40" t="s">
        <v>1792</v>
      </c>
    </row>
    <row r="998" spans="1:50" x14ac:dyDescent="0.2">
      <c r="A998" s="40" t="s">
        <v>2993</v>
      </c>
      <c r="B998" s="40" t="s">
        <v>602</v>
      </c>
      <c r="C998" s="40" t="s">
        <v>4902</v>
      </c>
      <c r="D998" s="40" t="s">
        <v>187</v>
      </c>
      <c r="E998" s="48">
        <v>3219658</v>
      </c>
      <c r="F998" s="48">
        <v>16883</v>
      </c>
      <c r="G998" s="49">
        <v>3202775</v>
      </c>
      <c r="H998" s="41" t="s">
        <v>558</v>
      </c>
      <c r="I998" s="41" t="s">
        <v>188</v>
      </c>
      <c r="J998" s="42" t="s">
        <v>150</v>
      </c>
      <c r="K998" s="40" t="s">
        <v>2990</v>
      </c>
      <c r="L998" s="40" t="s">
        <v>2991</v>
      </c>
      <c r="M998" s="40" t="s">
        <v>140</v>
      </c>
      <c r="N998" s="40" t="s">
        <v>141</v>
      </c>
      <c r="O998" s="40" t="s">
        <v>2992</v>
      </c>
      <c r="P998" s="40" t="s">
        <v>143</v>
      </c>
      <c r="Q998" s="40" t="s">
        <v>151</v>
      </c>
      <c r="R998" s="40" t="s">
        <v>152</v>
      </c>
      <c r="S998" s="40" t="s">
        <v>1203</v>
      </c>
      <c r="T998" s="40" t="s">
        <v>1204</v>
      </c>
      <c r="U998" s="40" t="s">
        <v>27</v>
      </c>
      <c r="V998" s="40" t="s">
        <v>28</v>
      </c>
      <c r="W998" s="41" t="s">
        <v>29</v>
      </c>
      <c r="X998" s="41" t="s">
        <v>30</v>
      </c>
      <c r="Y998" s="41" t="s">
        <v>31</v>
      </c>
      <c r="Z998" s="41" t="s">
        <v>7477</v>
      </c>
      <c r="AA998" s="41" t="s">
        <v>32</v>
      </c>
      <c r="AB998" s="41" t="s">
        <v>32</v>
      </c>
      <c r="AC998" s="41" t="s">
        <v>32</v>
      </c>
      <c r="AD998" s="41" t="s">
        <v>189</v>
      </c>
      <c r="AE998" s="41"/>
      <c r="AF998" s="41"/>
      <c r="AG998" s="41" t="s">
        <v>190</v>
      </c>
      <c r="AH998" s="41"/>
      <c r="AI998" s="43"/>
      <c r="AJ998" s="41"/>
      <c r="AK998" s="43"/>
      <c r="AL998" s="41"/>
      <c r="AM998" s="41" t="s">
        <v>23</v>
      </c>
      <c r="AN998" s="41" t="s">
        <v>23</v>
      </c>
      <c r="AO998" s="41" t="s">
        <v>444</v>
      </c>
      <c r="AP998" s="41" t="s">
        <v>1029</v>
      </c>
      <c r="AQ998" s="41"/>
      <c r="AR998" s="41" t="s">
        <v>518</v>
      </c>
      <c r="AS998" s="41" t="s">
        <v>2993</v>
      </c>
      <c r="AT998" s="41" t="s">
        <v>1029</v>
      </c>
      <c r="AU998" s="40" t="s">
        <v>2767</v>
      </c>
      <c r="AV998" s="40" t="s">
        <v>153</v>
      </c>
      <c r="AW998" s="40" t="s">
        <v>2994</v>
      </c>
      <c r="AX998" s="40" t="s">
        <v>1792</v>
      </c>
    </row>
    <row r="999" spans="1:50" x14ac:dyDescent="0.2">
      <c r="A999" s="40" t="s">
        <v>2999</v>
      </c>
      <c r="B999" s="40" t="s">
        <v>602</v>
      </c>
      <c r="C999" s="40" t="s">
        <v>4910</v>
      </c>
      <c r="D999" s="40" t="s">
        <v>187</v>
      </c>
      <c r="E999" s="48">
        <v>3219658</v>
      </c>
      <c r="F999" s="48">
        <v>16883</v>
      </c>
      <c r="G999" s="49">
        <v>3202775</v>
      </c>
      <c r="H999" s="41" t="s">
        <v>558</v>
      </c>
      <c r="I999" s="41" t="s">
        <v>188</v>
      </c>
      <c r="J999" s="42" t="s">
        <v>150</v>
      </c>
      <c r="K999" s="40" t="s">
        <v>2996</v>
      </c>
      <c r="L999" s="40" t="s">
        <v>2997</v>
      </c>
      <c r="M999" s="40" t="s">
        <v>140</v>
      </c>
      <c r="N999" s="40" t="s">
        <v>141</v>
      </c>
      <c r="O999" s="40" t="s">
        <v>2998</v>
      </c>
      <c r="P999" s="40" t="s">
        <v>143</v>
      </c>
      <c r="Q999" s="40" t="s">
        <v>148</v>
      </c>
      <c r="R999" s="40" t="s">
        <v>149</v>
      </c>
      <c r="S999" s="40" t="s">
        <v>1203</v>
      </c>
      <c r="T999" s="40" t="s">
        <v>1204</v>
      </c>
      <c r="U999" s="40" t="s">
        <v>27</v>
      </c>
      <c r="V999" s="40" t="s">
        <v>28</v>
      </c>
      <c r="W999" s="41" t="s">
        <v>29</v>
      </c>
      <c r="X999" s="41" t="s">
        <v>30</v>
      </c>
      <c r="Y999" s="41" t="s">
        <v>31</v>
      </c>
      <c r="Z999" s="41" t="s">
        <v>7477</v>
      </c>
      <c r="AA999" s="41" t="s">
        <v>32</v>
      </c>
      <c r="AB999" s="41" t="s">
        <v>32</v>
      </c>
      <c r="AC999" s="41" t="s">
        <v>32</v>
      </c>
      <c r="AD999" s="41" t="s">
        <v>189</v>
      </c>
      <c r="AE999" s="41"/>
      <c r="AF999" s="41"/>
      <c r="AG999" s="41" t="s">
        <v>190</v>
      </c>
      <c r="AH999" s="41"/>
      <c r="AI999" s="43"/>
      <c r="AJ999" s="41"/>
      <c r="AK999" s="43"/>
      <c r="AL999" s="41"/>
      <c r="AM999" s="41" t="s">
        <v>23</v>
      </c>
      <c r="AN999" s="41" t="s">
        <v>23</v>
      </c>
      <c r="AO999" s="41" t="s">
        <v>445</v>
      </c>
      <c r="AP999" s="41" t="s">
        <v>1029</v>
      </c>
      <c r="AQ999" s="41"/>
      <c r="AR999" s="41" t="s">
        <v>519</v>
      </c>
      <c r="AS999" s="41" t="s">
        <v>2999</v>
      </c>
      <c r="AT999" s="41" t="s">
        <v>1029</v>
      </c>
      <c r="AU999" s="40" t="s">
        <v>2767</v>
      </c>
      <c r="AV999" s="40" t="s">
        <v>153</v>
      </c>
      <c r="AW999" s="40" t="s">
        <v>3000</v>
      </c>
      <c r="AX999" s="40" t="s">
        <v>1792</v>
      </c>
    </row>
    <row r="1000" spans="1:50" x14ac:dyDescent="0.2">
      <c r="A1000" s="40" t="s">
        <v>3005</v>
      </c>
      <c r="B1000" s="40" t="s">
        <v>602</v>
      </c>
      <c r="C1000" s="40" t="s">
        <v>4892</v>
      </c>
      <c r="D1000" s="40" t="s">
        <v>187</v>
      </c>
      <c r="E1000" s="48">
        <v>3219658</v>
      </c>
      <c r="F1000" s="48">
        <v>16883</v>
      </c>
      <c r="G1000" s="49">
        <v>3202775</v>
      </c>
      <c r="H1000" s="41" t="s">
        <v>558</v>
      </c>
      <c r="I1000" s="41" t="s">
        <v>188</v>
      </c>
      <c r="J1000" s="42" t="s">
        <v>150</v>
      </c>
      <c r="K1000" s="40" t="s">
        <v>3002</v>
      </c>
      <c r="L1000" s="40" t="s">
        <v>3003</v>
      </c>
      <c r="M1000" s="40" t="s">
        <v>140</v>
      </c>
      <c r="N1000" s="40" t="s">
        <v>141</v>
      </c>
      <c r="O1000" s="40" t="s">
        <v>3004</v>
      </c>
      <c r="P1000" s="40" t="s">
        <v>143</v>
      </c>
      <c r="Q1000" s="40" t="s">
        <v>151</v>
      </c>
      <c r="R1000" s="40" t="s">
        <v>152</v>
      </c>
      <c r="S1000" s="40" t="s">
        <v>1203</v>
      </c>
      <c r="T1000" s="40" t="s">
        <v>1204</v>
      </c>
      <c r="U1000" s="40" t="s">
        <v>27</v>
      </c>
      <c r="V1000" s="40" t="s">
        <v>28</v>
      </c>
      <c r="W1000" s="41" t="s">
        <v>29</v>
      </c>
      <c r="X1000" s="41" t="s">
        <v>30</v>
      </c>
      <c r="Y1000" s="41" t="s">
        <v>31</v>
      </c>
      <c r="Z1000" s="41" t="s">
        <v>7477</v>
      </c>
      <c r="AA1000" s="41" t="s">
        <v>32</v>
      </c>
      <c r="AB1000" s="41" t="s">
        <v>32</v>
      </c>
      <c r="AC1000" s="41" t="s">
        <v>32</v>
      </c>
      <c r="AD1000" s="41" t="s">
        <v>189</v>
      </c>
      <c r="AE1000" s="41"/>
      <c r="AF1000" s="41"/>
      <c r="AG1000" s="41" t="s">
        <v>190</v>
      </c>
      <c r="AH1000" s="41"/>
      <c r="AI1000" s="43"/>
      <c r="AJ1000" s="41"/>
      <c r="AK1000" s="43"/>
      <c r="AL1000" s="41"/>
      <c r="AM1000" s="41" t="s">
        <v>23</v>
      </c>
      <c r="AN1000" s="41" t="s">
        <v>23</v>
      </c>
      <c r="AO1000" s="41" t="s">
        <v>446</v>
      </c>
      <c r="AP1000" s="41" t="s">
        <v>1029</v>
      </c>
      <c r="AQ1000" s="41"/>
      <c r="AR1000" s="41" t="s">
        <v>520</v>
      </c>
      <c r="AS1000" s="41" t="s">
        <v>3005</v>
      </c>
      <c r="AT1000" s="41" t="s">
        <v>1029</v>
      </c>
      <c r="AU1000" s="40" t="s">
        <v>2767</v>
      </c>
      <c r="AV1000" s="40" t="s">
        <v>153</v>
      </c>
      <c r="AW1000" s="40" t="s">
        <v>3006</v>
      </c>
      <c r="AX1000" s="40" t="s">
        <v>1792</v>
      </c>
    </row>
    <row r="1001" spans="1:50" x14ac:dyDescent="0.2">
      <c r="A1001" s="40" t="s">
        <v>3011</v>
      </c>
      <c r="B1001" s="40" t="s">
        <v>602</v>
      </c>
      <c r="C1001" s="40" t="s">
        <v>4865</v>
      </c>
      <c r="D1001" s="40" t="s">
        <v>187</v>
      </c>
      <c r="E1001" s="48">
        <v>3219658</v>
      </c>
      <c r="F1001" s="48">
        <v>16883</v>
      </c>
      <c r="G1001" s="49">
        <v>3202775</v>
      </c>
      <c r="H1001" s="41" t="s">
        <v>558</v>
      </c>
      <c r="I1001" s="41" t="s">
        <v>188</v>
      </c>
      <c r="J1001" s="42" t="s">
        <v>150</v>
      </c>
      <c r="K1001" s="40" t="s">
        <v>3008</v>
      </c>
      <c r="L1001" s="40" t="s">
        <v>3009</v>
      </c>
      <c r="M1001" s="40" t="s">
        <v>140</v>
      </c>
      <c r="N1001" s="40" t="s">
        <v>141</v>
      </c>
      <c r="O1001" s="40" t="s">
        <v>3010</v>
      </c>
      <c r="P1001" s="40" t="s">
        <v>143</v>
      </c>
      <c r="Q1001" s="40" t="s">
        <v>148</v>
      </c>
      <c r="R1001" s="40" t="s">
        <v>149</v>
      </c>
      <c r="S1001" s="40" t="s">
        <v>1203</v>
      </c>
      <c r="T1001" s="40" t="s">
        <v>1204</v>
      </c>
      <c r="U1001" s="40" t="s">
        <v>27</v>
      </c>
      <c r="V1001" s="40" t="s">
        <v>28</v>
      </c>
      <c r="W1001" s="41" t="s">
        <v>29</v>
      </c>
      <c r="X1001" s="41" t="s">
        <v>30</v>
      </c>
      <c r="Y1001" s="41" t="s">
        <v>31</v>
      </c>
      <c r="Z1001" s="41" t="s">
        <v>7477</v>
      </c>
      <c r="AA1001" s="41" t="s">
        <v>32</v>
      </c>
      <c r="AB1001" s="41" t="s">
        <v>32</v>
      </c>
      <c r="AC1001" s="41" t="s">
        <v>32</v>
      </c>
      <c r="AD1001" s="41" t="s">
        <v>189</v>
      </c>
      <c r="AE1001" s="41"/>
      <c r="AF1001" s="41"/>
      <c r="AG1001" s="41" t="s">
        <v>190</v>
      </c>
      <c r="AH1001" s="41"/>
      <c r="AI1001" s="43"/>
      <c r="AJ1001" s="41"/>
      <c r="AK1001" s="43"/>
      <c r="AL1001" s="41"/>
      <c r="AM1001" s="41" t="s">
        <v>23</v>
      </c>
      <c r="AN1001" s="41" t="s">
        <v>23</v>
      </c>
      <c r="AO1001" s="41" t="s">
        <v>447</v>
      </c>
      <c r="AP1001" s="41" t="s">
        <v>1029</v>
      </c>
      <c r="AQ1001" s="41"/>
      <c r="AR1001" s="41" t="s">
        <v>521</v>
      </c>
      <c r="AS1001" s="41" t="s">
        <v>3011</v>
      </c>
      <c r="AT1001" s="41" t="s">
        <v>1029</v>
      </c>
      <c r="AU1001" s="40" t="s">
        <v>2767</v>
      </c>
      <c r="AV1001" s="40" t="s">
        <v>153</v>
      </c>
      <c r="AW1001" s="40" t="s">
        <v>3012</v>
      </c>
      <c r="AX1001" s="40" t="s">
        <v>1792</v>
      </c>
    </row>
    <row r="1002" spans="1:50" x14ac:dyDescent="0.2">
      <c r="A1002" s="40" t="s">
        <v>3017</v>
      </c>
      <c r="B1002" s="40" t="s">
        <v>602</v>
      </c>
      <c r="C1002" s="40" t="s">
        <v>4911</v>
      </c>
      <c r="D1002" s="40" t="s">
        <v>187</v>
      </c>
      <c r="E1002" s="48">
        <v>3219658</v>
      </c>
      <c r="F1002" s="48">
        <v>16883</v>
      </c>
      <c r="G1002" s="49">
        <v>3202775</v>
      </c>
      <c r="H1002" s="41" t="s">
        <v>558</v>
      </c>
      <c r="I1002" s="41" t="s">
        <v>188</v>
      </c>
      <c r="J1002" s="42" t="s">
        <v>150</v>
      </c>
      <c r="K1002" s="40" t="s">
        <v>3014</v>
      </c>
      <c r="L1002" s="40" t="s">
        <v>3015</v>
      </c>
      <c r="M1002" s="40" t="s">
        <v>140</v>
      </c>
      <c r="N1002" s="40" t="s">
        <v>141</v>
      </c>
      <c r="O1002" s="40" t="s">
        <v>3016</v>
      </c>
      <c r="P1002" s="40" t="s">
        <v>143</v>
      </c>
      <c r="Q1002" s="40" t="s">
        <v>148</v>
      </c>
      <c r="R1002" s="40" t="s">
        <v>149</v>
      </c>
      <c r="S1002" s="40" t="s">
        <v>1203</v>
      </c>
      <c r="T1002" s="40" t="s">
        <v>1204</v>
      </c>
      <c r="U1002" s="40" t="s">
        <v>27</v>
      </c>
      <c r="V1002" s="40" t="s">
        <v>28</v>
      </c>
      <c r="W1002" s="41" t="s">
        <v>29</v>
      </c>
      <c r="X1002" s="41" t="s">
        <v>30</v>
      </c>
      <c r="Y1002" s="41" t="s">
        <v>31</v>
      </c>
      <c r="Z1002" s="41" t="s">
        <v>7477</v>
      </c>
      <c r="AA1002" s="41" t="s">
        <v>32</v>
      </c>
      <c r="AB1002" s="41" t="s">
        <v>32</v>
      </c>
      <c r="AC1002" s="41" t="s">
        <v>32</v>
      </c>
      <c r="AD1002" s="41" t="s">
        <v>189</v>
      </c>
      <c r="AE1002" s="41"/>
      <c r="AF1002" s="41"/>
      <c r="AG1002" s="41" t="s">
        <v>190</v>
      </c>
      <c r="AH1002" s="41"/>
      <c r="AI1002" s="43"/>
      <c r="AJ1002" s="41"/>
      <c r="AK1002" s="43"/>
      <c r="AL1002" s="41"/>
      <c r="AM1002" s="41" t="s">
        <v>23</v>
      </c>
      <c r="AN1002" s="41" t="s">
        <v>23</v>
      </c>
      <c r="AO1002" s="41" t="s">
        <v>448</v>
      </c>
      <c r="AP1002" s="41" t="s">
        <v>1029</v>
      </c>
      <c r="AQ1002" s="41"/>
      <c r="AR1002" s="41" t="s">
        <v>522</v>
      </c>
      <c r="AS1002" s="41" t="s">
        <v>3017</v>
      </c>
      <c r="AT1002" s="41" t="s">
        <v>1029</v>
      </c>
      <c r="AU1002" s="40" t="s">
        <v>2767</v>
      </c>
      <c r="AV1002" s="40" t="s">
        <v>153</v>
      </c>
      <c r="AW1002" s="40" t="s">
        <v>3018</v>
      </c>
      <c r="AX1002" s="40" t="s">
        <v>1792</v>
      </c>
    </row>
    <row r="1003" spans="1:50" x14ac:dyDescent="0.2">
      <c r="A1003" s="40" t="s">
        <v>3076</v>
      </c>
      <c r="B1003" s="40" t="s">
        <v>602</v>
      </c>
      <c r="C1003" s="40" t="s">
        <v>4908</v>
      </c>
      <c r="D1003" s="40" t="s">
        <v>187</v>
      </c>
      <c r="E1003" s="48">
        <v>3219658</v>
      </c>
      <c r="F1003" s="48">
        <v>16883</v>
      </c>
      <c r="G1003" s="49">
        <v>3202775</v>
      </c>
      <c r="H1003" s="41" t="s">
        <v>558</v>
      </c>
      <c r="I1003" s="41" t="s">
        <v>188</v>
      </c>
      <c r="J1003" s="42" t="s">
        <v>150</v>
      </c>
      <c r="K1003" s="40" t="s">
        <v>3073</v>
      </c>
      <c r="L1003" s="40" t="s">
        <v>3074</v>
      </c>
      <c r="M1003" s="40" t="s">
        <v>140</v>
      </c>
      <c r="N1003" s="40" t="s">
        <v>141</v>
      </c>
      <c r="O1003" s="40" t="s">
        <v>3075</v>
      </c>
      <c r="P1003" s="40" t="s">
        <v>143</v>
      </c>
      <c r="Q1003" s="40" t="s">
        <v>148</v>
      </c>
      <c r="R1003" s="40" t="s">
        <v>149</v>
      </c>
      <c r="S1003" s="40" t="s">
        <v>1203</v>
      </c>
      <c r="T1003" s="40" t="s">
        <v>1204</v>
      </c>
      <c r="U1003" s="40" t="s">
        <v>27</v>
      </c>
      <c r="V1003" s="40" t="s">
        <v>28</v>
      </c>
      <c r="W1003" s="41" t="s">
        <v>29</v>
      </c>
      <c r="X1003" s="41" t="s">
        <v>30</v>
      </c>
      <c r="Y1003" s="41" t="s">
        <v>31</v>
      </c>
      <c r="Z1003" s="41" t="s">
        <v>7477</v>
      </c>
      <c r="AA1003" s="41" t="s">
        <v>32</v>
      </c>
      <c r="AB1003" s="41" t="s">
        <v>32</v>
      </c>
      <c r="AC1003" s="41" t="s">
        <v>32</v>
      </c>
      <c r="AD1003" s="41" t="s">
        <v>189</v>
      </c>
      <c r="AE1003" s="41"/>
      <c r="AF1003" s="41"/>
      <c r="AG1003" s="41" t="s">
        <v>190</v>
      </c>
      <c r="AH1003" s="41"/>
      <c r="AI1003" s="43"/>
      <c r="AJ1003" s="41"/>
      <c r="AK1003" s="43"/>
      <c r="AL1003" s="41"/>
      <c r="AM1003" s="41" t="s">
        <v>23</v>
      </c>
      <c r="AN1003" s="41" t="s">
        <v>23</v>
      </c>
      <c r="AO1003" s="41" t="s">
        <v>458</v>
      </c>
      <c r="AP1003" s="41" t="s">
        <v>1029</v>
      </c>
      <c r="AQ1003" s="41"/>
      <c r="AR1003" s="41" t="s">
        <v>523</v>
      </c>
      <c r="AS1003" s="41" t="s">
        <v>3076</v>
      </c>
      <c r="AT1003" s="41" t="s">
        <v>1029</v>
      </c>
      <c r="AU1003" s="40" t="s">
        <v>2767</v>
      </c>
      <c r="AV1003" s="40" t="s">
        <v>153</v>
      </c>
      <c r="AW1003" s="40" t="s">
        <v>3077</v>
      </c>
      <c r="AX1003" s="40" t="s">
        <v>1792</v>
      </c>
    </row>
    <row r="1004" spans="1:50" x14ac:dyDescent="0.2">
      <c r="A1004" s="40" t="s">
        <v>3082</v>
      </c>
      <c r="B1004" s="40" t="s">
        <v>602</v>
      </c>
      <c r="C1004" s="40" t="s">
        <v>4912</v>
      </c>
      <c r="D1004" s="40" t="s">
        <v>187</v>
      </c>
      <c r="E1004" s="48">
        <v>2489112</v>
      </c>
      <c r="F1004" s="48">
        <v>12500</v>
      </c>
      <c r="G1004" s="49">
        <v>2476612</v>
      </c>
      <c r="H1004" s="41" t="s">
        <v>558</v>
      </c>
      <c r="I1004" s="41" t="s">
        <v>188</v>
      </c>
      <c r="J1004" s="42" t="s">
        <v>150</v>
      </c>
      <c r="K1004" s="40" t="s">
        <v>3079</v>
      </c>
      <c r="L1004" s="40" t="s">
        <v>3080</v>
      </c>
      <c r="M1004" s="40" t="s">
        <v>140</v>
      </c>
      <c r="N1004" s="40" t="s">
        <v>141</v>
      </c>
      <c r="O1004" s="40" t="s">
        <v>3081</v>
      </c>
      <c r="P1004" s="40" t="s">
        <v>143</v>
      </c>
      <c r="Q1004" s="40" t="s">
        <v>148</v>
      </c>
      <c r="R1004" s="40" t="s">
        <v>149</v>
      </c>
      <c r="S1004" s="40" t="s">
        <v>1218</v>
      </c>
      <c r="T1004" s="40" t="s">
        <v>1219</v>
      </c>
      <c r="U1004" s="40" t="s">
        <v>41</v>
      </c>
      <c r="V1004" s="40" t="s">
        <v>42</v>
      </c>
      <c r="W1004" s="41" t="s">
        <v>29</v>
      </c>
      <c r="X1004" s="41" t="s">
        <v>30</v>
      </c>
      <c r="Y1004" s="41" t="s">
        <v>31</v>
      </c>
      <c r="Z1004" s="41" t="s">
        <v>7483</v>
      </c>
      <c r="AA1004" s="41" t="s">
        <v>32</v>
      </c>
      <c r="AB1004" s="41" t="s">
        <v>32</v>
      </c>
      <c r="AC1004" s="41" t="s">
        <v>32</v>
      </c>
      <c r="AD1004" s="41" t="s">
        <v>189</v>
      </c>
      <c r="AE1004" s="41"/>
      <c r="AF1004" s="41"/>
      <c r="AG1004" s="41" t="s">
        <v>190</v>
      </c>
      <c r="AH1004" s="41"/>
      <c r="AI1004" s="43"/>
      <c r="AJ1004" s="41"/>
      <c r="AK1004" s="43"/>
      <c r="AL1004" s="41"/>
      <c r="AM1004" s="41" t="s">
        <v>44</v>
      </c>
      <c r="AN1004" s="41" t="s">
        <v>44</v>
      </c>
      <c r="AO1004" s="41" t="s">
        <v>459</v>
      </c>
      <c r="AP1004" s="41" t="s">
        <v>1029</v>
      </c>
      <c r="AQ1004" s="41"/>
      <c r="AR1004" s="41" t="s">
        <v>524</v>
      </c>
      <c r="AS1004" s="41" t="s">
        <v>3082</v>
      </c>
      <c r="AT1004" s="41" t="s">
        <v>1029</v>
      </c>
      <c r="AU1004" s="40" t="s">
        <v>2767</v>
      </c>
      <c r="AV1004" s="40" t="s">
        <v>153</v>
      </c>
      <c r="AW1004" s="40" t="s">
        <v>3083</v>
      </c>
      <c r="AX1004" s="40" t="s">
        <v>2532</v>
      </c>
    </row>
    <row r="1005" spans="1:50" x14ac:dyDescent="0.2">
      <c r="A1005" s="40" t="s">
        <v>3088</v>
      </c>
      <c r="B1005" s="40" t="s">
        <v>602</v>
      </c>
      <c r="C1005" s="40" t="s">
        <v>4859</v>
      </c>
      <c r="D1005" s="40" t="s">
        <v>187</v>
      </c>
      <c r="E1005" s="48">
        <v>3219658</v>
      </c>
      <c r="F1005" s="48">
        <v>16883</v>
      </c>
      <c r="G1005" s="49">
        <v>3202775</v>
      </c>
      <c r="H1005" s="41" t="s">
        <v>558</v>
      </c>
      <c r="I1005" s="41" t="s">
        <v>188</v>
      </c>
      <c r="J1005" s="42" t="s">
        <v>150</v>
      </c>
      <c r="K1005" s="40" t="s">
        <v>3085</v>
      </c>
      <c r="L1005" s="40" t="s">
        <v>3086</v>
      </c>
      <c r="M1005" s="40" t="s">
        <v>140</v>
      </c>
      <c r="N1005" s="40" t="s">
        <v>141</v>
      </c>
      <c r="O1005" s="40" t="s">
        <v>3087</v>
      </c>
      <c r="P1005" s="40" t="s">
        <v>143</v>
      </c>
      <c r="Q1005" s="40" t="s">
        <v>157</v>
      </c>
      <c r="R1005" s="40" t="s">
        <v>158</v>
      </c>
      <c r="S1005" s="40" t="s">
        <v>1218</v>
      </c>
      <c r="T1005" s="40" t="s">
        <v>1219</v>
      </c>
      <c r="U1005" s="40" t="s">
        <v>41</v>
      </c>
      <c r="V1005" s="40" t="s">
        <v>42</v>
      </c>
      <c r="W1005" s="41" t="s">
        <v>29</v>
      </c>
      <c r="X1005" s="41" t="s">
        <v>30</v>
      </c>
      <c r="Y1005" s="41" t="s">
        <v>31</v>
      </c>
      <c r="Z1005" s="41" t="s">
        <v>7477</v>
      </c>
      <c r="AA1005" s="41" t="s">
        <v>32</v>
      </c>
      <c r="AB1005" s="41" t="s">
        <v>32</v>
      </c>
      <c r="AC1005" s="41" t="s">
        <v>32</v>
      </c>
      <c r="AD1005" s="41" t="s">
        <v>189</v>
      </c>
      <c r="AE1005" s="41"/>
      <c r="AF1005" s="41"/>
      <c r="AG1005" s="41" t="s">
        <v>190</v>
      </c>
      <c r="AH1005" s="41"/>
      <c r="AI1005" s="43"/>
      <c r="AJ1005" s="41"/>
      <c r="AK1005" s="43"/>
      <c r="AL1005" s="41"/>
      <c r="AM1005" s="41" t="s">
        <v>44</v>
      </c>
      <c r="AN1005" s="41" t="s">
        <v>44</v>
      </c>
      <c r="AO1005" s="41" t="s">
        <v>460</v>
      </c>
      <c r="AP1005" s="41" t="s">
        <v>1029</v>
      </c>
      <c r="AQ1005" s="41"/>
      <c r="AR1005" s="41" t="s">
        <v>525</v>
      </c>
      <c r="AS1005" s="41" t="s">
        <v>3088</v>
      </c>
      <c r="AT1005" s="41" t="s">
        <v>1029</v>
      </c>
      <c r="AU1005" s="40" t="s">
        <v>2767</v>
      </c>
      <c r="AV1005" s="40" t="s">
        <v>153</v>
      </c>
      <c r="AW1005" s="40" t="s">
        <v>3089</v>
      </c>
      <c r="AX1005" s="40" t="s">
        <v>2532</v>
      </c>
    </row>
    <row r="1006" spans="1:50" x14ac:dyDescent="0.2">
      <c r="A1006" s="40" t="s">
        <v>3094</v>
      </c>
      <c r="B1006" s="40" t="s">
        <v>602</v>
      </c>
      <c r="C1006" s="40" t="s">
        <v>4897</v>
      </c>
      <c r="D1006" s="40" t="s">
        <v>187</v>
      </c>
      <c r="E1006" s="48">
        <v>3219658</v>
      </c>
      <c r="F1006" s="48">
        <v>16883</v>
      </c>
      <c r="G1006" s="49">
        <v>3202775</v>
      </c>
      <c r="H1006" s="41" t="s">
        <v>558</v>
      </c>
      <c r="I1006" s="41" t="s">
        <v>188</v>
      </c>
      <c r="J1006" s="42" t="s">
        <v>150</v>
      </c>
      <c r="K1006" s="40" t="s">
        <v>3091</v>
      </c>
      <c r="L1006" s="40" t="s">
        <v>3092</v>
      </c>
      <c r="M1006" s="40" t="s">
        <v>140</v>
      </c>
      <c r="N1006" s="40" t="s">
        <v>141</v>
      </c>
      <c r="O1006" s="40" t="s">
        <v>3093</v>
      </c>
      <c r="P1006" s="40" t="s">
        <v>143</v>
      </c>
      <c r="Q1006" s="40" t="s">
        <v>151</v>
      </c>
      <c r="R1006" s="40" t="s">
        <v>152</v>
      </c>
      <c r="S1006" s="40" t="s">
        <v>1218</v>
      </c>
      <c r="T1006" s="40" t="s">
        <v>1219</v>
      </c>
      <c r="U1006" s="40" t="s">
        <v>41</v>
      </c>
      <c r="V1006" s="40" t="s">
        <v>42</v>
      </c>
      <c r="W1006" s="41" t="s">
        <v>29</v>
      </c>
      <c r="X1006" s="41" t="s">
        <v>30</v>
      </c>
      <c r="Y1006" s="41" t="s">
        <v>31</v>
      </c>
      <c r="Z1006" s="41" t="s">
        <v>7477</v>
      </c>
      <c r="AA1006" s="41" t="s">
        <v>32</v>
      </c>
      <c r="AB1006" s="41" t="s">
        <v>32</v>
      </c>
      <c r="AC1006" s="41" t="s">
        <v>32</v>
      </c>
      <c r="AD1006" s="41" t="s">
        <v>189</v>
      </c>
      <c r="AE1006" s="41"/>
      <c r="AF1006" s="41"/>
      <c r="AG1006" s="41" t="s">
        <v>190</v>
      </c>
      <c r="AH1006" s="41"/>
      <c r="AI1006" s="43"/>
      <c r="AJ1006" s="41"/>
      <c r="AK1006" s="43"/>
      <c r="AL1006" s="41"/>
      <c r="AM1006" s="41" t="s">
        <v>44</v>
      </c>
      <c r="AN1006" s="41" t="s">
        <v>44</v>
      </c>
      <c r="AO1006" s="41" t="s">
        <v>461</v>
      </c>
      <c r="AP1006" s="41" t="s">
        <v>1029</v>
      </c>
      <c r="AQ1006" s="41"/>
      <c r="AR1006" s="41" t="s">
        <v>526</v>
      </c>
      <c r="AS1006" s="41" t="s">
        <v>3094</v>
      </c>
      <c r="AT1006" s="41" t="s">
        <v>1029</v>
      </c>
      <c r="AU1006" s="40" t="s">
        <v>2767</v>
      </c>
      <c r="AV1006" s="40" t="s">
        <v>153</v>
      </c>
      <c r="AW1006" s="40" t="s">
        <v>3095</v>
      </c>
      <c r="AX1006" s="40" t="s">
        <v>2532</v>
      </c>
    </row>
    <row r="1007" spans="1:50" x14ac:dyDescent="0.2">
      <c r="A1007" s="40" t="s">
        <v>3100</v>
      </c>
      <c r="B1007" s="40" t="s">
        <v>602</v>
      </c>
      <c r="C1007" s="40" t="s">
        <v>4911</v>
      </c>
      <c r="D1007" s="40" t="s">
        <v>187</v>
      </c>
      <c r="E1007" s="48">
        <v>3219658</v>
      </c>
      <c r="F1007" s="48">
        <v>16883</v>
      </c>
      <c r="G1007" s="49">
        <v>3202775</v>
      </c>
      <c r="H1007" s="41" t="s">
        <v>558</v>
      </c>
      <c r="I1007" s="41" t="s">
        <v>188</v>
      </c>
      <c r="J1007" s="42" t="s">
        <v>150</v>
      </c>
      <c r="K1007" s="40" t="s">
        <v>3097</v>
      </c>
      <c r="L1007" s="40" t="s">
        <v>3098</v>
      </c>
      <c r="M1007" s="40" t="s">
        <v>140</v>
      </c>
      <c r="N1007" s="40" t="s">
        <v>141</v>
      </c>
      <c r="O1007" s="40" t="s">
        <v>3099</v>
      </c>
      <c r="P1007" s="40" t="s">
        <v>143</v>
      </c>
      <c r="Q1007" s="40" t="s">
        <v>148</v>
      </c>
      <c r="R1007" s="40" t="s">
        <v>149</v>
      </c>
      <c r="S1007" s="40" t="s">
        <v>1218</v>
      </c>
      <c r="T1007" s="40" t="s">
        <v>1219</v>
      </c>
      <c r="U1007" s="40" t="s">
        <v>41</v>
      </c>
      <c r="V1007" s="40" t="s">
        <v>42</v>
      </c>
      <c r="W1007" s="41" t="s">
        <v>29</v>
      </c>
      <c r="X1007" s="41" t="s">
        <v>30</v>
      </c>
      <c r="Y1007" s="41" t="s">
        <v>31</v>
      </c>
      <c r="Z1007" s="41" t="s">
        <v>7477</v>
      </c>
      <c r="AA1007" s="41" t="s">
        <v>32</v>
      </c>
      <c r="AB1007" s="41" t="s">
        <v>32</v>
      </c>
      <c r="AC1007" s="41" t="s">
        <v>32</v>
      </c>
      <c r="AD1007" s="41" t="s">
        <v>189</v>
      </c>
      <c r="AE1007" s="41"/>
      <c r="AF1007" s="41"/>
      <c r="AG1007" s="41" t="s">
        <v>190</v>
      </c>
      <c r="AH1007" s="41"/>
      <c r="AI1007" s="43"/>
      <c r="AJ1007" s="41"/>
      <c r="AK1007" s="43"/>
      <c r="AL1007" s="41"/>
      <c r="AM1007" s="41" t="s">
        <v>44</v>
      </c>
      <c r="AN1007" s="41" t="s">
        <v>44</v>
      </c>
      <c r="AO1007" s="41" t="s">
        <v>462</v>
      </c>
      <c r="AP1007" s="41" t="s">
        <v>1029</v>
      </c>
      <c r="AQ1007" s="41"/>
      <c r="AR1007" s="41" t="s">
        <v>527</v>
      </c>
      <c r="AS1007" s="41" t="s">
        <v>3100</v>
      </c>
      <c r="AT1007" s="41" t="s">
        <v>1029</v>
      </c>
      <c r="AU1007" s="40" t="s">
        <v>2767</v>
      </c>
      <c r="AV1007" s="40" t="s">
        <v>153</v>
      </c>
      <c r="AW1007" s="40" t="s">
        <v>3101</v>
      </c>
      <c r="AX1007" s="40" t="s">
        <v>2532</v>
      </c>
    </row>
    <row r="1008" spans="1:50" x14ac:dyDescent="0.2">
      <c r="A1008" s="40" t="s">
        <v>3106</v>
      </c>
      <c r="B1008" s="40" t="s">
        <v>602</v>
      </c>
      <c r="C1008" s="40" t="s">
        <v>4896</v>
      </c>
      <c r="D1008" s="40" t="s">
        <v>187</v>
      </c>
      <c r="E1008" s="48">
        <v>3219658</v>
      </c>
      <c r="F1008" s="48">
        <v>18321</v>
      </c>
      <c r="G1008" s="49">
        <v>3201337</v>
      </c>
      <c r="H1008" s="41" t="s">
        <v>558</v>
      </c>
      <c r="I1008" s="41" t="s">
        <v>188</v>
      </c>
      <c r="J1008" s="42" t="s">
        <v>150</v>
      </c>
      <c r="K1008" s="40" t="s">
        <v>3103</v>
      </c>
      <c r="L1008" s="40" t="s">
        <v>3104</v>
      </c>
      <c r="M1008" s="40" t="s">
        <v>140</v>
      </c>
      <c r="N1008" s="40" t="s">
        <v>141</v>
      </c>
      <c r="O1008" s="40" t="s">
        <v>3105</v>
      </c>
      <c r="P1008" s="40" t="s">
        <v>143</v>
      </c>
      <c r="Q1008" s="40" t="s">
        <v>148</v>
      </c>
      <c r="R1008" s="40" t="s">
        <v>149</v>
      </c>
      <c r="S1008" s="40" t="s">
        <v>1218</v>
      </c>
      <c r="T1008" s="40" t="s">
        <v>1219</v>
      </c>
      <c r="U1008" s="40" t="s">
        <v>41</v>
      </c>
      <c r="V1008" s="40" t="s">
        <v>42</v>
      </c>
      <c r="W1008" s="41" t="s">
        <v>29</v>
      </c>
      <c r="X1008" s="41" t="s">
        <v>30</v>
      </c>
      <c r="Y1008" s="41" t="s">
        <v>31</v>
      </c>
      <c r="Z1008" s="41" t="s">
        <v>7477</v>
      </c>
      <c r="AA1008" s="41" t="s">
        <v>32</v>
      </c>
      <c r="AB1008" s="41" t="s">
        <v>32</v>
      </c>
      <c r="AC1008" s="41" t="s">
        <v>32</v>
      </c>
      <c r="AD1008" s="41" t="s">
        <v>189</v>
      </c>
      <c r="AE1008" s="41"/>
      <c r="AF1008" s="41"/>
      <c r="AG1008" s="41" t="s">
        <v>190</v>
      </c>
      <c r="AH1008" s="41"/>
      <c r="AI1008" s="43"/>
      <c r="AJ1008" s="41"/>
      <c r="AK1008" s="43"/>
      <c r="AL1008" s="41"/>
      <c r="AM1008" s="41" t="s">
        <v>44</v>
      </c>
      <c r="AN1008" s="41" t="s">
        <v>44</v>
      </c>
      <c r="AO1008" s="41" t="s">
        <v>463</v>
      </c>
      <c r="AP1008" s="41" t="s">
        <v>1029</v>
      </c>
      <c r="AQ1008" s="41"/>
      <c r="AR1008" s="41" t="s">
        <v>528</v>
      </c>
      <c r="AS1008" s="41" t="s">
        <v>3106</v>
      </c>
      <c r="AT1008" s="41" t="s">
        <v>1029</v>
      </c>
      <c r="AU1008" s="40" t="s">
        <v>2767</v>
      </c>
      <c r="AV1008" s="40" t="s">
        <v>153</v>
      </c>
      <c r="AW1008" s="40" t="s">
        <v>3107</v>
      </c>
      <c r="AX1008" s="40" t="s">
        <v>2532</v>
      </c>
    </row>
    <row r="1009" spans="1:50" x14ac:dyDescent="0.2">
      <c r="A1009" s="40" t="s">
        <v>3112</v>
      </c>
      <c r="B1009" s="40" t="s">
        <v>602</v>
      </c>
      <c r="C1009" s="40" t="s">
        <v>4913</v>
      </c>
      <c r="D1009" s="40" t="s">
        <v>187</v>
      </c>
      <c r="E1009" s="48">
        <v>3219658</v>
      </c>
      <c r="F1009" s="48">
        <v>16883</v>
      </c>
      <c r="G1009" s="49">
        <v>3202775</v>
      </c>
      <c r="H1009" s="41" t="s">
        <v>558</v>
      </c>
      <c r="I1009" s="41" t="s">
        <v>188</v>
      </c>
      <c r="J1009" s="42" t="s">
        <v>150</v>
      </c>
      <c r="K1009" s="40" t="s">
        <v>3109</v>
      </c>
      <c r="L1009" s="40" t="s">
        <v>3110</v>
      </c>
      <c r="M1009" s="40" t="s">
        <v>140</v>
      </c>
      <c r="N1009" s="40" t="s">
        <v>141</v>
      </c>
      <c r="O1009" s="40" t="s">
        <v>3111</v>
      </c>
      <c r="P1009" s="40" t="s">
        <v>143</v>
      </c>
      <c r="Q1009" s="40" t="s">
        <v>272</v>
      </c>
      <c r="R1009" s="40" t="s">
        <v>273</v>
      </c>
      <c r="S1009" s="40" t="s">
        <v>1218</v>
      </c>
      <c r="T1009" s="40" t="s">
        <v>1219</v>
      </c>
      <c r="U1009" s="40" t="s">
        <v>41</v>
      </c>
      <c r="V1009" s="40" t="s">
        <v>42</v>
      </c>
      <c r="W1009" s="41" t="s">
        <v>29</v>
      </c>
      <c r="X1009" s="41" t="s">
        <v>30</v>
      </c>
      <c r="Y1009" s="41" t="s">
        <v>31</v>
      </c>
      <c r="Z1009" s="41" t="s">
        <v>7477</v>
      </c>
      <c r="AA1009" s="41" t="s">
        <v>32</v>
      </c>
      <c r="AB1009" s="41" t="s">
        <v>32</v>
      </c>
      <c r="AC1009" s="41" t="s">
        <v>32</v>
      </c>
      <c r="AD1009" s="41" t="s">
        <v>189</v>
      </c>
      <c r="AE1009" s="41"/>
      <c r="AF1009" s="41"/>
      <c r="AG1009" s="41" t="s">
        <v>190</v>
      </c>
      <c r="AH1009" s="41"/>
      <c r="AI1009" s="43"/>
      <c r="AJ1009" s="41"/>
      <c r="AK1009" s="43"/>
      <c r="AL1009" s="41"/>
      <c r="AM1009" s="41" t="s">
        <v>44</v>
      </c>
      <c r="AN1009" s="41" t="s">
        <v>44</v>
      </c>
      <c r="AO1009" s="41" t="s">
        <v>464</v>
      </c>
      <c r="AP1009" s="41" t="s">
        <v>1029</v>
      </c>
      <c r="AQ1009" s="41"/>
      <c r="AR1009" s="41" t="s">
        <v>529</v>
      </c>
      <c r="AS1009" s="41" t="s">
        <v>3112</v>
      </c>
      <c r="AT1009" s="41" t="s">
        <v>1029</v>
      </c>
      <c r="AU1009" s="40" t="s">
        <v>2767</v>
      </c>
      <c r="AV1009" s="40" t="s">
        <v>153</v>
      </c>
      <c r="AW1009" s="40" t="s">
        <v>3113</v>
      </c>
      <c r="AX1009" s="40" t="s">
        <v>2532</v>
      </c>
    </row>
    <row r="1010" spans="1:50" x14ac:dyDescent="0.2">
      <c r="A1010" s="40" t="s">
        <v>3118</v>
      </c>
      <c r="B1010" s="40" t="s">
        <v>602</v>
      </c>
      <c r="C1010" s="40" t="s">
        <v>4907</v>
      </c>
      <c r="D1010" s="40" t="s">
        <v>187</v>
      </c>
      <c r="E1010" s="48">
        <v>3219658</v>
      </c>
      <c r="F1010" s="48">
        <v>17694</v>
      </c>
      <c r="G1010" s="49">
        <v>3201964</v>
      </c>
      <c r="H1010" s="41" t="s">
        <v>558</v>
      </c>
      <c r="I1010" s="41" t="s">
        <v>188</v>
      </c>
      <c r="J1010" s="42" t="s">
        <v>150</v>
      </c>
      <c r="K1010" s="40" t="s">
        <v>3115</v>
      </c>
      <c r="L1010" s="40" t="s">
        <v>3116</v>
      </c>
      <c r="M1010" s="40" t="s">
        <v>140</v>
      </c>
      <c r="N1010" s="40" t="s">
        <v>141</v>
      </c>
      <c r="O1010" s="40" t="s">
        <v>3117</v>
      </c>
      <c r="P1010" s="40" t="s">
        <v>143</v>
      </c>
      <c r="Q1010" s="40" t="s">
        <v>270</v>
      </c>
      <c r="R1010" s="40" t="s">
        <v>271</v>
      </c>
      <c r="S1010" s="40" t="s">
        <v>1218</v>
      </c>
      <c r="T1010" s="40" t="s">
        <v>1219</v>
      </c>
      <c r="U1010" s="40" t="s">
        <v>41</v>
      </c>
      <c r="V1010" s="40" t="s">
        <v>42</v>
      </c>
      <c r="W1010" s="41" t="s">
        <v>29</v>
      </c>
      <c r="X1010" s="41" t="s">
        <v>30</v>
      </c>
      <c r="Y1010" s="41" t="s">
        <v>31</v>
      </c>
      <c r="Z1010" s="41" t="s">
        <v>7477</v>
      </c>
      <c r="AA1010" s="41" t="s">
        <v>32</v>
      </c>
      <c r="AB1010" s="41" t="s">
        <v>32</v>
      </c>
      <c r="AC1010" s="41" t="s">
        <v>32</v>
      </c>
      <c r="AD1010" s="41" t="s">
        <v>189</v>
      </c>
      <c r="AE1010" s="41"/>
      <c r="AF1010" s="41"/>
      <c r="AG1010" s="41" t="s">
        <v>190</v>
      </c>
      <c r="AH1010" s="41"/>
      <c r="AI1010" s="43"/>
      <c r="AJ1010" s="41"/>
      <c r="AK1010" s="43"/>
      <c r="AL1010" s="41"/>
      <c r="AM1010" s="41" t="s">
        <v>44</v>
      </c>
      <c r="AN1010" s="41" t="s">
        <v>44</v>
      </c>
      <c r="AO1010" s="41" t="s">
        <v>465</v>
      </c>
      <c r="AP1010" s="41" t="s">
        <v>1029</v>
      </c>
      <c r="AQ1010" s="41"/>
      <c r="AR1010" s="41" t="s">
        <v>531</v>
      </c>
      <c r="AS1010" s="41" t="s">
        <v>3118</v>
      </c>
      <c r="AT1010" s="41" t="s">
        <v>1029</v>
      </c>
      <c r="AU1010" s="40" t="s">
        <v>2767</v>
      </c>
      <c r="AV1010" s="40" t="s">
        <v>153</v>
      </c>
      <c r="AW1010" s="40" t="s">
        <v>3119</v>
      </c>
      <c r="AX1010" s="40" t="s">
        <v>2532</v>
      </c>
    </row>
    <row r="1011" spans="1:50" x14ac:dyDescent="0.2">
      <c r="A1011" s="40" t="s">
        <v>3124</v>
      </c>
      <c r="B1011" s="40" t="s">
        <v>602</v>
      </c>
      <c r="C1011" s="40" t="s">
        <v>4884</v>
      </c>
      <c r="D1011" s="40" t="s">
        <v>187</v>
      </c>
      <c r="E1011" s="48">
        <v>3219658</v>
      </c>
      <c r="F1011" s="48">
        <v>16883</v>
      </c>
      <c r="G1011" s="49">
        <v>3202775</v>
      </c>
      <c r="H1011" s="41" t="s">
        <v>558</v>
      </c>
      <c r="I1011" s="41" t="s">
        <v>188</v>
      </c>
      <c r="J1011" s="42" t="s">
        <v>150</v>
      </c>
      <c r="K1011" s="40" t="s">
        <v>3121</v>
      </c>
      <c r="L1011" s="40" t="s">
        <v>3122</v>
      </c>
      <c r="M1011" s="40" t="s">
        <v>140</v>
      </c>
      <c r="N1011" s="40" t="s">
        <v>141</v>
      </c>
      <c r="O1011" s="40" t="s">
        <v>3123</v>
      </c>
      <c r="P1011" s="40" t="s">
        <v>143</v>
      </c>
      <c r="Q1011" s="40" t="s">
        <v>157</v>
      </c>
      <c r="R1011" s="40" t="s">
        <v>158</v>
      </c>
      <c r="S1011" s="40" t="s">
        <v>1218</v>
      </c>
      <c r="T1011" s="40" t="s">
        <v>1219</v>
      </c>
      <c r="U1011" s="40" t="s">
        <v>41</v>
      </c>
      <c r="V1011" s="40" t="s">
        <v>42</v>
      </c>
      <c r="W1011" s="41" t="s">
        <v>29</v>
      </c>
      <c r="X1011" s="41" t="s">
        <v>30</v>
      </c>
      <c r="Y1011" s="41" t="s">
        <v>31</v>
      </c>
      <c r="Z1011" s="41" t="s">
        <v>7477</v>
      </c>
      <c r="AA1011" s="41" t="s">
        <v>32</v>
      </c>
      <c r="AB1011" s="41" t="s">
        <v>32</v>
      </c>
      <c r="AC1011" s="41" t="s">
        <v>32</v>
      </c>
      <c r="AD1011" s="41" t="s">
        <v>189</v>
      </c>
      <c r="AE1011" s="41"/>
      <c r="AF1011" s="41"/>
      <c r="AG1011" s="41" t="s">
        <v>190</v>
      </c>
      <c r="AH1011" s="41"/>
      <c r="AI1011" s="43"/>
      <c r="AJ1011" s="41"/>
      <c r="AK1011" s="43"/>
      <c r="AL1011" s="41"/>
      <c r="AM1011" s="41" t="s">
        <v>44</v>
      </c>
      <c r="AN1011" s="41" t="s">
        <v>44</v>
      </c>
      <c r="AO1011" s="41" t="s">
        <v>466</v>
      </c>
      <c r="AP1011" s="41" t="s">
        <v>1029</v>
      </c>
      <c r="AQ1011" s="41"/>
      <c r="AR1011" s="41" t="s">
        <v>533</v>
      </c>
      <c r="AS1011" s="41" t="s">
        <v>3124</v>
      </c>
      <c r="AT1011" s="41" t="s">
        <v>1029</v>
      </c>
      <c r="AU1011" s="40" t="s">
        <v>2767</v>
      </c>
      <c r="AV1011" s="40" t="s">
        <v>153</v>
      </c>
      <c r="AW1011" s="40" t="s">
        <v>3125</v>
      </c>
      <c r="AX1011" s="40" t="s">
        <v>2532</v>
      </c>
    </row>
    <row r="1012" spans="1:50" x14ac:dyDescent="0.2">
      <c r="A1012" s="40" t="s">
        <v>3130</v>
      </c>
      <c r="B1012" s="40" t="s">
        <v>602</v>
      </c>
      <c r="C1012" s="40" t="s">
        <v>4914</v>
      </c>
      <c r="D1012" s="40" t="s">
        <v>187</v>
      </c>
      <c r="E1012" s="48">
        <v>2489112</v>
      </c>
      <c r="F1012" s="48">
        <v>12500</v>
      </c>
      <c r="G1012" s="49">
        <v>2476612</v>
      </c>
      <c r="H1012" s="41" t="s">
        <v>558</v>
      </c>
      <c r="I1012" s="41" t="s">
        <v>188</v>
      </c>
      <c r="J1012" s="42" t="s">
        <v>150</v>
      </c>
      <c r="K1012" s="40" t="s">
        <v>3127</v>
      </c>
      <c r="L1012" s="40" t="s">
        <v>3128</v>
      </c>
      <c r="M1012" s="40" t="s">
        <v>140</v>
      </c>
      <c r="N1012" s="40" t="s">
        <v>141</v>
      </c>
      <c r="O1012" s="40" t="s">
        <v>3129</v>
      </c>
      <c r="P1012" s="40" t="s">
        <v>143</v>
      </c>
      <c r="Q1012" s="40" t="s">
        <v>157</v>
      </c>
      <c r="R1012" s="40" t="s">
        <v>158</v>
      </c>
      <c r="S1012" s="40" t="s">
        <v>1218</v>
      </c>
      <c r="T1012" s="40" t="s">
        <v>1219</v>
      </c>
      <c r="U1012" s="40" t="s">
        <v>41</v>
      </c>
      <c r="V1012" s="40" t="s">
        <v>42</v>
      </c>
      <c r="W1012" s="41" t="s">
        <v>29</v>
      </c>
      <c r="X1012" s="41" t="s">
        <v>30</v>
      </c>
      <c r="Y1012" s="41" t="s">
        <v>31</v>
      </c>
      <c r="Z1012" s="41" t="s">
        <v>7483</v>
      </c>
      <c r="AA1012" s="41" t="s">
        <v>32</v>
      </c>
      <c r="AB1012" s="41" t="s">
        <v>32</v>
      </c>
      <c r="AC1012" s="41" t="s">
        <v>32</v>
      </c>
      <c r="AD1012" s="41" t="s">
        <v>189</v>
      </c>
      <c r="AE1012" s="41"/>
      <c r="AF1012" s="41"/>
      <c r="AG1012" s="41" t="s">
        <v>190</v>
      </c>
      <c r="AH1012" s="41"/>
      <c r="AI1012" s="43"/>
      <c r="AJ1012" s="41"/>
      <c r="AK1012" s="43"/>
      <c r="AL1012" s="41"/>
      <c r="AM1012" s="41" t="s">
        <v>44</v>
      </c>
      <c r="AN1012" s="41" t="s">
        <v>44</v>
      </c>
      <c r="AO1012" s="41" t="s">
        <v>467</v>
      </c>
      <c r="AP1012" s="41" t="s">
        <v>1029</v>
      </c>
      <c r="AQ1012" s="41"/>
      <c r="AR1012" s="41" t="s">
        <v>535</v>
      </c>
      <c r="AS1012" s="41" t="s">
        <v>3130</v>
      </c>
      <c r="AT1012" s="41" t="s">
        <v>1029</v>
      </c>
      <c r="AU1012" s="40" t="s">
        <v>2767</v>
      </c>
      <c r="AV1012" s="40" t="s">
        <v>153</v>
      </c>
      <c r="AW1012" s="40" t="s">
        <v>3131</v>
      </c>
      <c r="AX1012" s="40" t="s">
        <v>2532</v>
      </c>
    </row>
    <row r="1013" spans="1:50" x14ac:dyDescent="0.2">
      <c r="A1013" s="40" t="s">
        <v>3137</v>
      </c>
      <c r="B1013" s="40" t="s">
        <v>602</v>
      </c>
      <c r="C1013" s="40" t="s">
        <v>4915</v>
      </c>
      <c r="D1013" s="40" t="s">
        <v>187</v>
      </c>
      <c r="E1013" s="48">
        <v>2170000</v>
      </c>
      <c r="F1013" s="48">
        <v>10585</v>
      </c>
      <c r="G1013" s="49">
        <v>2159415</v>
      </c>
      <c r="H1013" s="41" t="s">
        <v>558</v>
      </c>
      <c r="I1013" s="41" t="s">
        <v>188</v>
      </c>
      <c r="J1013" s="42" t="s">
        <v>150</v>
      </c>
      <c r="K1013" s="40" t="s">
        <v>3134</v>
      </c>
      <c r="L1013" s="40" t="s">
        <v>3135</v>
      </c>
      <c r="M1013" s="40" t="s">
        <v>140</v>
      </c>
      <c r="N1013" s="40" t="s">
        <v>141</v>
      </c>
      <c r="O1013" s="40" t="s">
        <v>3136</v>
      </c>
      <c r="P1013" s="40" t="s">
        <v>143</v>
      </c>
      <c r="Q1013" s="40" t="s">
        <v>157</v>
      </c>
      <c r="R1013" s="40" t="s">
        <v>158</v>
      </c>
      <c r="S1013" s="40" t="s">
        <v>1218</v>
      </c>
      <c r="T1013" s="40" t="s">
        <v>1219</v>
      </c>
      <c r="U1013" s="40" t="s">
        <v>27</v>
      </c>
      <c r="V1013" s="40" t="s">
        <v>28</v>
      </c>
      <c r="W1013" s="41" t="s">
        <v>29</v>
      </c>
      <c r="X1013" s="41" t="s">
        <v>30</v>
      </c>
      <c r="Y1013" s="41" t="s">
        <v>31</v>
      </c>
      <c r="Z1013" s="41" t="s">
        <v>7484</v>
      </c>
      <c r="AA1013" s="41" t="s">
        <v>32</v>
      </c>
      <c r="AB1013" s="41" t="s">
        <v>32</v>
      </c>
      <c r="AC1013" s="41" t="s">
        <v>32</v>
      </c>
      <c r="AD1013" s="41" t="s">
        <v>189</v>
      </c>
      <c r="AE1013" s="41"/>
      <c r="AF1013" s="41"/>
      <c r="AG1013" s="41" t="s">
        <v>190</v>
      </c>
      <c r="AH1013" s="41"/>
      <c r="AI1013" s="43"/>
      <c r="AJ1013" s="41"/>
      <c r="AK1013" s="43"/>
      <c r="AL1013" s="41"/>
      <c r="AM1013" s="41" t="s">
        <v>57</v>
      </c>
      <c r="AN1013" s="41" t="s">
        <v>57</v>
      </c>
      <c r="AO1013" s="41" t="s">
        <v>468</v>
      </c>
      <c r="AP1013" s="41" t="s">
        <v>1029</v>
      </c>
      <c r="AQ1013" s="41"/>
      <c r="AR1013" s="41" t="s">
        <v>537</v>
      </c>
      <c r="AS1013" s="41" t="s">
        <v>3137</v>
      </c>
      <c r="AT1013" s="41" t="s">
        <v>1029</v>
      </c>
      <c r="AU1013" s="40" t="s">
        <v>3132</v>
      </c>
      <c r="AV1013" s="40" t="s">
        <v>153</v>
      </c>
      <c r="AW1013" s="40" t="s">
        <v>3138</v>
      </c>
      <c r="AX1013" s="40" t="s">
        <v>3139</v>
      </c>
    </row>
    <row r="1014" spans="1:50" x14ac:dyDescent="0.2">
      <c r="A1014" s="40" t="s">
        <v>3144</v>
      </c>
      <c r="B1014" s="40" t="s">
        <v>602</v>
      </c>
      <c r="C1014" s="40" t="s">
        <v>4916</v>
      </c>
      <c r="D1014" s="40" t="s">
        <v>187</v>
      </c>
      <c r="E1014" s="48">
        <v>1794713</v>
      </c>
      <c r="F1014" s="48">
        <v>9226</v>
      </c>
      <c r="G1014" s="49">
        <v>1785487</v>
      </c>
      <c r="H1014" s="41" t="s">
        <v>558</v>
      </c>
      <c r="I1014" s="41" t="s">
        <v>188</v>
      </c>
      <c r="J1014" s="42" t="s">
        <v>150</v>
      </c>
      <c r="K1014" s="40" t="s">
        <v>3141</v>
      </c>
      <c r="L1014" s="40" t="s">
        <v>3142</v>
      </c>
      <c r="M1014" s="40" t="s">
        <v>140</v>
      </c>
      <c r="N1014" s="40" t="s">
        <v>141</v>
      </c>
      <c r="O1014" s="40" t="s">
        <v>3143</v>
      </c>
      <c r="P1014" s="40" t="s">
        <v>143</v>
      </c>
      <c r="Q1014" s="40" t="s">
        <v>157</v>
      </c>
      <c r="R1014" s="40" t="s">
        <v>158</v>
      </c>
      <c r="S1014" s="40" t="s">
        <v>1218</v>
      </c>
      <c r="T1014" s="40" t="s">
        <v>1219</v>
      </c>
      <c r="U1014" s="40" t="s">
        <v>27</v>
      </c>
      <c r="V1014" s="40" t="s">
        <v>28</v>
      </c>
      <c r="W1014" s="41" t="s">
        <v>29</v>
      </c>
      <c r="X1014" s="41" t="s">
        <v>30</v>
      </c>
      <c r="Y1014" s="41" t="s">
        <v>31</v>
      </c>
      <c r="Z1014" s="41" t="s">
        <v>7485</v>
      </c>
      <c r="AA1014" s="41" t="s">
        <v>32</v>
      </c>
      <c r="AB1014" s="41" t="s">
        <v>32</v>
      </c>
      <c r="AC1014" s="41" t="s">
        <v>32</v>
      </c>
      <c r="AD1014" s="41" t="s">
        <v>189</v>
      </c>
      <c r="AE1014" s="41"/>
      <c r="AF1014" s="41"/>
      <c r="AG1014" s="41" t="s">
        <v>190</v>
      </c>
      <c r="AH1014" s="41"/>
      <c r="AI1014" s="43"/>
      <c r="AJ1014" s="41"/>
      <c r="AK1014" s="43"/>
      <c r="AL1014" s="41"/>
      <c r="AM1014" s="41" t="s">
        <v>57</v>
      </c>
      <c r="AN1014" s="41" t="s">
        <v>57</v>
      </c>
      <c r="AO1014" s="41" t="s">
        <v>469</v>
      </c>
      <c r="AP1014" s="41" t="s">
        <v>1029</v>
      </c>
      <c r="AQ1014" s="41"/>
      <c r="AR1014" s="41" t="s">
        <v>539</v>
      </c>
      <c r="AS1014" s="41" t="s">
        <v>3144</v>
      </c>
      <c r="AT1014" s="41" t="s">
        <v>1029</v>
      </c>
      <c r="AU1014" s="40" t="s">
        <v>3132</v>
      </c>
      <c r="AV1014" s="40" t="s">
        <v>153</v>
      </c>
      <c r="AW1014" s="40" t="s">
        <v>3145</v>
      </c>
      <c r="AX1014" s="40" t="s">
        <v>3146</v>
      </c>
    </row>
    <row r="1015" spans="1:50" x14ac:dyDescent="0.2">
      <c r="A1015" s="40" t="s">
        <v>3151</v>
      </c>
      <c r="B1015" s="40" t="s">
        <v>602</v>
      </c>
      <c r="C1015" s="40" t="s">
        <v>4917</v>
      </c>
      <c r="D1015" s="40" t="s">
        <v>187</v>
      </c>
      <c r="E1015" s="48">
        <v>1794713</v>
      </c>
      <c r="F1015" s="48">
        <v>9226</v>
      </c>
      <c r="G1015" s="49">
        <v>1785487</v>
      </c>
      <c r="H1015" s="41" t="s">
        <v>558</v>
      </c>
      <c r="I1015" s="41" t="s">
        <v>188</v>
      </c>
      <c r="J1015" s="42" t="s">
        <v>150</v>
      </c>
      <c r="K1015" s="40" t="s">
        <v>3148</v>
      </c>
      <c r="L1015" s="40" t="s">
        <v>3149</v>
      </c>
      <c r="M1015" s="40" t="s">
        <v>140</v>
      </c>
      <c r="N1015" s="40" t="s">
        <v>141</v>
      </c>
      <c r="O1015" s="40" t="s">
        <v>3150</v>
      </c>
      <c r="P1015" s="40" t="s">
        <v>143</v>
      </c>
      <c r="Q1015" s="40" t="s">
        <v>148</v>
      </c>
      <c r="R1015" s="40" t="s">
        <v>149</v>
      </c>
      <c r="S1015" s="40" t="s">
        <v>1218</v>
      </c>
      <c r="T1015" s="40" t="s">
        <v>1219</v>
      </c>
      <c r="U1015" s="40" t="s">
        <v>27</v>
      </c>
      <c r="V1015" s="40" t="s">
        <v>28</v>
      </c>
      <c r="W1015" s="41" t="s">
        <v>29</v>
      </c>
      <c r="X1015" s="41" t="s">
        <v>30</v>
      </c>
      <c r="Y1015" s="41" t="s">
        <v>31</v>
      </c>
      <c r="Z1015" s="41" t="s">
        <v>7485</v>
      </c>
      <c r="AA1015" s="41" t="s">
        <v>32</v>
      </c>
      <c r="AB1015" s="41" t="s">
        <v>32</v>
      </c>
      <c r="AC1015" s="41" t="s">
        <v>32</v>
      </c>
      <c r="AD1015" s="41" t="s">
        <v>189</v>
      </c>
      <c r="AE1015" s="41"/>
      <c r="AF1015" s="41"/>
      <c r="AG1015" s="41" t="s">
        <v>190</v>
      </c>
      <c r="AH1015" s="41"/>
      <c r="AI1015" s="43"/>
      <c r="AJ1015" s="41"/>
      <c r="AK1015" s="43"/>
      <c r="AL1015" s="41"/>
      <c r="AM1015" s="41" t="s">
        <v>57</v>
      </c>
      <c r="AN1015" s="41" t="s">
        <v>57</v>
      </c>
      <c r="AO1015" s="41" t="s">
        <v>470</v>
      </c>
      <c r="AP1015" s="41" t="s">
        <v>1029</v>
      </c>
      <c r="AQ1015" s="41"/>
      <c r="AR1015" s="41" t="s">
        <v>540</v>
      </c>
      <c r="AS1015" s="41" t="s">
        <v>3151</v>
      </c>
      <c r="AT1015" s="41" t="s">
        <v>1029</v>
      </c>
      <c r="AU1015" s="40" t="s">
        <v>3132</v>
      </c>
      <c r="AV1015" s="40" t="s">
        <v>153</v>
      </c>
      <c r="AW1015" s="40" t="s">
        <v>3152</v>
      </c>
      <c r="AX1015" s="40" t="s">
        <v>3153</v>
      </c>
    </row>
    <row r="1016" spans="1:50" x14ac:dyDescent="0.2">
      <c r="A1016" s="40" t="s">
        <v>3158</v>
      </c>
      <c r="B1016" s="40" t="s">
        <v>602</v>
      </c>
      <c r="C1016" s="40" t="s">
        <v>4918</v>
      </c>
      <c r="D1016" s="40" t="s">
        <v>187</v>
      </c>
      <c r="E1016" s="48">
        <v>2660000</v>
      </c>
      <c r="F1016" s="48">
        <v>14418</v>
      </c>
      <c r="G1016" s="49">
        <v>2645582</v>
      </c>
      <c r="H1016" s="41" t="s">
        <v>558</v>
      </c>
      <c r="I1016" s="41" t="s">
        <v>188</v>
      </c>
      <c r="J1016" s="42" t="s">
        <v>150</v>
      </c>
      <c r="K1016" s="40" t="s">
        <v>3155</v>
      </c>
      <c r="L1016" s="40" t="s">
        <v>3156</v>
      </c>
      <c r="M1016" s="40" t="s">
        <v>140</v>
      </c>
      <c r="N1016" s="40" t="s">
        <v>141</v>
      </c>
      <c r="O1016" s="40" t="s">
        <v>3157</v>
      </c>
      <c r="P1016" s="40" t="s">
        <v>143</v>
      </c>
      <c r="Q1016" s="40" t="s">
        <v>151</v>
      </c>
      <c r="R1016" s="40" t="s">
        <v>152</v>
      </c>
      <c r="S1016" s="40" t="s">
        <v>1218</v>
      </c>
      <c r="T1016" s="40" t="s">
        <v>1219</v>
      </c>
      <c r="U1016" s="40" t="s">
        <v>27</v>
      </c>
      <c r="V1016" s="40" t="s">
        <v>28</v>
      </c>
      <c r="W1016" s="41" t="s">
        <v>29</v>
      </c>
      <c r="X1016" s="41" t="s">
        <v>30</v>
      </c>
      <c r="Y1016" s="41" t="s">
        <v>31</v>
      </c>
      <c r="Z1016" s="41" t="s">
        <v>7486</v>
      </c>
      <c r="AA1016" s="41" t="s">
        <v>32</v>
      </c>
      <c r="AB1016" s="41" t="s">
        <v>32</v>
      </c>
      <c r="AC1016" s="41" t="s">
        <v>32</v>
      </c>
      <c r="AD1016" s="41" t="s">
        <v>189</v>
      </c>
      <c r="AE1016" s="41"/>
      <c r="AF1016" s="41"/>
      <c r="AG1016" s="41" t="s">
        <v>190</v>
      </c>
      <c r="AH1016" s="41"/>
      <c r="AI1016" s="43"/>
      <c r="AJ1016" s="41"/>
      <c r="AK1016" s="43"/>
      <c r="AL1016" s="41"/>
      <c r="AM1016" s="41" t="s">
        <v>57</v>
      </c>
      <c r="AN1016" s="41" t="s">
        <v>57</v>
      </c>
      <c r="AO1016" s="41" t="s">
        <v>471</v>
      </c>
      <c r="AP1016" s="41" t="s">
        <v>1029</v>
      </c>
      <c r="AQ1016" s="41"/>
      <c r="AR1016" s="41" t="s">
        <v>541</v>
      </c>
      <c r="AS1016" s="41" t="s">
        <v>3158</v>
      </c>
      <c r="AT1016" s="41" t="s">
        <v>1029</v>
      </c>
      <c r="AU1016" s="40" t="s">
        <v>3132</v>
      </c>
      <c r="AV1016" s="40" t="s">
        <v>153</v>
      </c>
      <c r="AW1016" s="40" t="s">
        <v>3159</v>
      </c>
      <c r="AX1016" s="40" t="s">
        <v>3160</v>
      </c>
    </row>
    <row r="1017" spans="1:50" x14ac:dyDescent="0.2">
      <c r="A1017" s="40" t="s">
        <v>3165</v>
      </c>
      <c r="B1017" s="40" t="s">
        <v>602</v>
      </c>
      <c r="C1017" s="40" t="s">
        <v>4919</v>
      </c>
      <c r="D1017" s="40" t="s">
        <v>187</v>
      </c>
      <c r="E1017" s="48">
        <v>2597334</v>
      </c>
      <c r="F1017" s="48">
        <v>14042</v>
      </c>
      <c r="G1017" s="49">
        <v>2583292</v>
      </c>
      <c r="H1017" s="41" t="s">
        <v>558</v>
      </c>
      <c r="I1017" s="41" t="s">
        <v>188</v>
      </c>
      <c r="J1017" s="42" t="s">
        <v>150</v>
      </c>
      <c r="K1017" s="40" t="s">
        <v>3162</v>
      </c>
      <c r="L1017" s="40" t="s">
        <v>3163</v>
      </c>
      <c r="M1017" s="40" t="s">
        <v>140</v>
      </c>
      <c r="N1017" s="40" t="s">
        <v>141</v>
      </c>
      <c r="O1017" s="40" t="s">
        <v>3164</v>
      </c>
      <c r="P1017" s="40" t="s">
        <v>143</v>
      </c>
      <c r="Q1017" s="40" t="s">
        <v>157</v>
      </c>
      <c r="R1017" s="40" t="s">
        <v>158</v>
      </c>
      <c r="S1017" s="40" t="s">
        <v>1218</v>
      </c>
      <c r="T1017" s="40" t="s">
        <v>1219</v>
      </c>
      <c r="U1017" s="40" t="s">
        <v>27</v>
      </c>
      <c r="V1017" s="40" t="s">
        <v>28</v>
      </c>
      <c r="W1017" s="41" t="s">
        <v>29</v>
      </c>
      <c r="X1017" s="41" t="s">
        <v>30</v>
      </c>
      <c r="Y1017" s="41" t="s">
        <v>31</v>
      </c>
      <c r="Z1017" s="41" t="s">
        <v>7487</v>
      </c>
      <c r="AA1017" s="41" t="s">
        <v>32</v>
      </c>
      <c r="AB1017" s="41" t="s">
        <v>32</v>
      </c>
      <c r="AC1017" s="41" t="s">
        <v>32</v>
      </c>
      <c r="AD1017" s="41" t="s">
        <v>189</v>
      </c>
      <c r="AE1017" s="41"/>
      <c r="AF1017" s="41"/>
      <c r="AG1017" s="41" t="s">
        <v>190</v>
      </c>
      <c r="AH1017" s="41"/>
      <c r="AI1017" s="43"/>
      <c r="AJ1017" s="41"/>
      <c r="AK1017" s="43"/>
      <c r="AL1017" s="41"/>
      <c r="AM1017" s="41" t="s">
        <v>57</v>
      </c>
      <c r="AN1017" s="41" t="s">
        <v>57</v>
      </c>
      <c r="AO1017" s="41" t="s">
        <v>472</v>
      </c>
      <c r="AP1017" s="41" t="s">
        <v>1029</v>
      </c>
      <c r="AQ1017" s="41"/>
      <c r="AR1017" s="41" t="s">
        <v>542</v>
      </c>
      <c r="AS1017" s="41" t="s">
        <v>3165</v>
      </c>
      <c r="AT1017" s="41" t="s">
        <v>1029</v>
      </c>
      <c r="AU1017" s="40" t="s">
        <v>3132</v>
      </c>
      <c r="AV1017" s="40" t="s">
        <v>153</v>
      </c>
      <c r="AW1017" s="40" t="s">
        <v>3166</v>
      </c>
      <c r="AX1017" s="40" t="s">
        <v>3167</v>
      </c>
    </row>
    <row r="1018" spans="1:50" x14ac:dyDescent="0.2">
      <c r="A1018" s="40" t="s">
        <v>1337</v>
      </c>
      <c r="B1018" s="40" t="s">
        <v>602</v>
      </c>
      <c r="C1018" s="40" t="s">
        <v>4920</v>
      </c>
      <c r="D1018" s="40" t="s">
        <v>187</v>
      </c>
      <c r="E1018" s="48">
        <v>1672605</v>
      </c>
      <c r="F1018" s="48">
        <v>8969</v>
      </c>
      <c r="G1018" s="49">
        <v>1663636</v>
      </c>
      <c r="H1018" s="41" t="s">
        <v>558</v>
      </c>
      <c r="I1018" s="41" t="s">
        <v>188</v>
      </c>
      <c r="J1018" s="42" t="s">
        <v>150</v>
      </c>
      <c r="K1018" s="40" t="s">
        <v>3169</v>
      </c>
      <c r="L1018" s="40" t="s">
        <v>3170</v>
      </c>
      <c r="M1018" s="40" t="s">
        <v>140</v>
      </c>
      <c r="N1018" s="40" t="s">
        <v>141</v>
      </c>
      <c r="O1018" s="40" t="s">
        <v>3171</v>
      </c>
      <c r="P1018" s="40" t="s">
        <v>143</v>
      </c>
      <c r="Q1018" s="40" t="s">
        <v>157</v>
      </c>
      <c r="R1018" s="40" t="s">
        <v>158</v>
      </c>
      <c r="S1018" s="40" t="s">
        <v>1334</v>
      </c>
      <c r="T1018" s="40" t="s">
        <v>1335</v>
      </c>
      <c r="U1018" s="40" t="s">
        <v>27</v>
      </c>
      <c r="V1018" s="40" t="s">
        <v>28</v>
      </c>
      <c r="W1018" s="41" t="s">
        <v>29</v>
      </c>
      <c r="X1018" s="41" t="s">
        <v>30</v>
      </c>
      <c r="Y1018" s="41" t="s">
        <v>31</v>
      </c>
      <c r="Z1018" s="41" t="s">
        <v>7488</v>
      </c>
      <c r="AA1018" s="41" t="s">
        <v>32</v>
      </c>
      <c r="AB1018" s="41" t="s">
        <v>32</v>
      </c>
      <c r="AC1018" s="41" t="s">
        <v>32</v>
      </c>
      <c r="AD1018" s="41" t="s">
        <v>189</v>
      </c>
      <c r="AE1018" s="41"/>
      <c r="AF1018" s="41"/>
      <c r="AG1018" s="41" t="s">
        <v>190</v>
      </c>
      <c r="AH1018" s="41"/>
      <c r="AI1018" s="43"/>
      <c r="AJ1018" s="41"/>
      <c r="AK1018" s="43"/>
      <c r="AL1018" s="41"/>
      <c r="AM1018" s="41" t="s">
        <v>89</v>
      </c>
      <c r="AN1018" s="41" t="s">
        <v>89</v>
      </c>
      <c r="AO1018" s="41" t="s">
        <v>261</v>
      </c>
      <c r="AP1018" s="41" t="s">
        <v>1029</v>
      </c>
      <c r="AQ1018" s="41"/>
      <c r="AR1018" s="41" t="s">
        <v>543</v>
      </c>
      <c r="AS1018" s="41" t="s">
        <v>1337</v>
      </c>
      <c r="AT1018" s="41" t="s">
        <v>1029</v>
      </c>
      <c r="AU1018" s="40" t="s">
        <v>3132</v>
      </c>
      <c r="AV1018" s="40" t="s">
        <v>153</v>
      </c>
      <c r="AW1018" s="40" t="s">
        <v>3172</v>
      </c>
      <c r="AX1018" s="40" t="s">
        <v>3173</v>
      </c>
    </row>
    <row r="1019" spans="1:50" x14ac:dyDescent="0.2">
      <c r="A1019" s="40" t="s">
        <v>3178</v>
      </c>
      <c r="B1019" s="40" t="s">
        <v>602</v>
      </c>
      <c r="C1019" s="40" t="s">
        <v>4921</v>
      </c>
      <c r="D1019" s="40" t="s">
        <v>187</v>
      </c>
      <c r="E1019" s="48">
        <v>1626194</v>
      </c>
      <c r="F1019" s="48">
        <v>8215</v>
      </c>
      <c r="G1019" s="49">
        <v>1617979</v>
      </c>
      <c r="H1019" s="41" t="s">
        <v>558</v>
      </c>
      <c r="I1019" s="41" t="s">
        <v>188</v>
      </c>
      <c r="J1019" s="42" t="s">
        <v>150</v>
      </c>
      <c r="K1019" s="40" t="s">
        <v>3175</v>
      </c>
      <c r="L1019" s="40" t="s">
        <v>3176</v>
      </c>
      <c r="M1019" s="40" t="s">
        <v>140</v>
      </c>
      <c r="N1019" s="40" t="s">
        <v>141</v>
      </c>
      <c r="O1019" s="40" t="s">
        <v>3177</v>
      </c>
      <c r="P1019" s="40" t="s">
        <v>143</v>
      </c>
      <c r="Q1019" s="40" t="s">
        <v>162</v>
      </c>
      <c r="R1019" s="40" t="s">
        <v>163</v>
      </c>
      <c r="S1019" s="40" t="s">
        <v>1218</v>
      </c>
      <c r="T1019" s="40" t="s">
        <v>1219</v>
      </c>
      <c r="U1019" s="40" t="s">
        <v>27</v>
      </c>
      <c r="V1019" s="40" t="s">
        <v>28</v>
      </c>
      <c r="W1019" s="41" t="s">
        <v>29</v>
      </c>
      <c r="X1019" s="41" t="s">
        <v>30</v>
      </c>
      <c r="Y1019" s="41" t="s">
        <v>31</v>
      </c>
      <c r="Z1019" s="41" t="s">
        <v>7489</v>
      </c>
      <c r="AA1019" s="41" t="s">
        <v>32</v>
      </c>
      <c r="AB1019" s="41" t="s">
        <v>32</v>
      </c>
      <c r="AC1019" s="41" t="s">
        <v>32</v>
      </c>
      <c r="AD1019" s="41" t="s">
        <v>189</v>
      </c>
      <c r="AE1019" s="41"/>
      <c r="AF1019" s="41"/>
      <c r="AG1019" s="41" t="s">
        <v>190</v>
      </c>
      <c r="AH1019" s="41"/>
      <c r="AI1019" s="43"/>
      <c r="AJ1019" s="41"/>
      <c r="AK1019" s="43"/>
      <c r="AL1019" s="41"/>
      <c r="AM1019" s="41" t="s">
        <v>57</v>
      </c>
      <c r="AN1019" s="41" t="s">
        <v>57</v>
      </c>
      <c r="AO1019" s="41" t="s">
        <v>473</v>
      </c>
      <c r="AP1019" s="41" t="s">
        <v>1029</v>
      </c>
      <c r="AQ1019" s="41"/>
      <c r="AR1019" s="41" t="s">
        <v>544</v>
      </c>
      <c r="AS1019" s="41" t="s">
        <v>3178</v>
      </c>
      <c r="AT1019" s="41" t="s">
        <v>1029</v>
      </c>
      <c r="AU1019" s="40" t="s">
        <v>3132</v>
      </c>
      <c r="AV1019" s="40" t="s">
        <v>153</v>
      </c>
      <c r="AW1019" s="40" t="s">
        <v>3179</v>
      </c>
      <c r="AX1019" s="40" t="s">
        <v>3180</v>
      </c>
    </row>
    <row r="1020" spans="1:50" x14ac:dyDescent="0.2">
      <c r="A1020" s="40" t="s">
        <v>3185</v>
      </c>
      <c r="B1020" s="40" t="s">
        <v>602</v>
      </c>
      <c r="C1020" s="40" t="s">
        <v>4922</v>
      </c>
      <c r="D1020" s="40" t="s">
        <v>187</v>
      </c>
      <c r="E1020" s="48">
        <v>1672605</v>
      </c>
      <c r="F1020" s="48">
        <v>9303</v>
      </c>
      <c r="G1020" s="49">
        <v>1663302</v>
      </c>
      <c r="H1020" s="41" t="s">
        <v>558</v>
      </c>
      <c r="I1020" s="41" t="s">
        <v>188</v>
      </c>
      <c r="J1020" s="42" t="s">
        <v>150</v>
      </c>
      <c r="K1020" s="40" t="s">
        <v>3182</v>
      </c>
      <c r="L1020" s="40" t="s">
        <v>3183</v>
      </c>
      <c r="M1020" s="40" t="s">
        <v>140</v>
      </c>
      <c r="N1020" s="40" t="s">
        <v>141</v>
      </c>
      <c r="O1020" s="40" t="s">
        <v>3184</v>
      </c>
      <c r="P1020" s="40" t="s">
        <v>143</v>
      </c>
      <c r="Q1020" s="40" t="s">
        <v>151</v>
      </c>
      <c r="R1020" s="40" t="s">
        <v>152</v>
      </c>
      <c r="S1020" s="40" t="s">
        <v>1218</v>
      </c>
      <c r="T1020" s="40" t="s">
        <v>1219</v>
      </c>
      <c r="U1020" s="40" t="s">
        <v>27</v>
      </c>
      <c r="V1020" s="40" t="s">
        <v>28</v>
      </c>
      <c r="W1020" s="41" t="s">
        <v>29</v>
      </c>
      <c r="X1020" s="41" t="s">
        <v>30</v>
      </c>
      <c r="Y1020" s="41" t="s">
        <v>31</v>
      </c>
      <c r="Z1020" s="41" t="s">
        <v>7488</v>
      </c>
      <c r="AA1020" s="41" t="s">
        <v>32</v>
      </c>
      <c r="AB1020" s="41" t="s">
        <v>32</v>
      </c>
      <c r="AC1020" s="41" t="s">
        <v>32</v>
      </c>
      <c r="AD1020" s="41" t="s">
        <v>189</v>
      </c>
      <c r="AE1020" s="41"/>
      <c r="AF1020" s="41"/>
      <c r="AG1020" s="41" t="s">
        <v>190</v>
      </c>
      <c r="AH1020" s="41"/>
      <c r="AI1020" s="43"/>
      <c r="AJ1020" s="41"/>
      <c r="AK1020" s="43"/>
      <c r="AL1020" s="41"/>
      <c r="AM1020" s="41" t="s">
        <v>57</v>
      </c>
      <c r="AN1020" s="41" t="s">
        <v>57</v>
      </c>
      <c r="AO1020" s="41" t="s">
        <v>474</v>
      </c>
      <c r="AP1020" s="41" t="s">
        <v>1029</v>
      </c>
      <c r="AQ1020" s="41"/>
      <c r="AR1020" s="41" t="s">
        <v>545</v>
      </c>
      <c r="AS1020" s="41" t="s">
        <v>3185</v>
      </c>
      <c r="AT1020" s="41" t="s">
        <v>1029</v>
      </c>
      <c r="AU1020" s="40" t="s">
        <v>3132</v>
      </c>
      <c r="AV1020" s="40" t="s">
        <v>153</v>
      </c>
      <c r="AW1020" s="40" t="s">
        <v>3186</v>
      </c>
      <c r="AX1020" s="40" t="s">
        <v>3187</v>
      </c>
    </row>
    <row r="1021" spans="1:50" x14ac:dyDescent="0.2">
      <c r="A1021" s="40" t="s">
        <v>3192</v>
      </c>
      <c r="B1021" s="40" t="s">
        <v>602</v>
      </c>
      <c r="C1021" s="40" t="s">
        <v>4923</v>
      </c>
      <c r="D1021" s="40" t="s">
        <v>187</v>
      </c>
      <c r="E1021" s="48">
        <v>1672605</v>
      </c>
      <c r="F1021" s="48">
        <v>7601</v>
      </c>
      <c r="G1021" s="49">
        <v>1665004</v>
      </c>
      <c r="H1021" s="41" t="s">
        <v>558</v>
      </c>
      <c r="I1021" s="41" t="s">
        <v>188</v>
      </c>
      <c r="J1021" s="42" t="s">
        <v>150</v>
      </c>
      <c r="K1021" s="40" t="s">
        <v>3189</v>
      </c>
      <c r="L1021" s="40" t="s">
        <v>3190</v>
      </c>
      <c r="M1021" s="40" t="s">
        <v>140</v>
      </c>
      <c r="N1021" s="40" t="s">
        <v>141</v>
      </c>
      <c r="O1021" s="40" t="s">
        <v>3191</v>
      </c>
      <c r="P1021" s="40" t="s">
        <v>143</v>
      </c>
      <c r="Q1021" s="40" t="s">
        <v>162</v>
      </c>
      <c r="R1021" s="40" t="s">
        <v>163</v>
      </c>
      <c r="S1021" s="40" t="s">
        <v>1218</v>
      </c>
      <c r="T1021" s="40" t="s">
        <v>1219</v>
      </c>
      <c r="U1021" s="40" t="s">
        <v>27</v>
      </c>
      <c r="V1021" s="40" t="s">
        <v>28</v>
      </c>
      <c r="W1021" s="41" t="s">
        <v>29</v>
      </c>
      <c r="X1021" s="41" t="s">
        <v>30</v>
      </c>
      <c r="Y1021" s="41" t="s">
        <v>31</v>
      </c>
      <c r="Z1021" s="41" t="s">
        <v>7488</v>
      </c>
      <c r="AA1021" s="41" t="s">
        <v>32</v>
      </c>
      <c r="AB1021" s="41" t="s">
        <v>32</v>
      </c>
      <c r="AC1021" s="41" t="s">
        <v>32</v>
      </c>
      <c r="AD1021" s="41" t="s">
        <v>189</v>
      </c>
      <c r="AE1021" s="41"/>
      <c r="AF1021" s="41"/>
      <c r="AG1021" s="41" t="s">
        <v>190</v>
      </c>
      <c r="AH1021" s="41"/>
      <c r="AI1021" s="43"/>
      <c r="AJ1021" s="41"/>
      <c r="AK1021" s="43"/>
      <c r="AL1021" s="41"/>
      <c r="AM1021" s="41" t="s">
        <v>57</v>
      </c>
      <c r="AN1021" s="41" t="s">
        <v>57</v>
      </c>
      <c r="AO1021" s="41" t="s">
        <v>475</v>
      </c>
      <c r="AP1021" s="41" t="s">
        <v>1029</v>
      </c>
      <c r="AQ1021" s="41"/>
      <c r="AR1021" s="41" t="s">
        <v>546</v>
      </c>
      <c r="AS1021" s="41" t="s">
        <v>3192</v>
      </c>
      <c r="AT1021" s="41" t="s">
        <v>1029</v>
      </c>
      <c r="AU1021" s="40" t="s">
        <v>3132</v>
      </c>
      <c r="AV1021" s="40" t="s">
        <v>153</v>
      </c>
      <c r="AW1021" s="40" t="s">
        <v>3193</v>
      </c>
      <c r="AX1021" s="40" t="s">
        <v>3187</v>
      </c>
    </row>
    <row r="1022" spans="1:50" x14ac:dyDescent="0.2">
      <c r="A1022" s="40" t="s">
        <v>3198</v>
      </c>
      <c r="B1022" s="40" t="s">
        <v>602</v>
      </c>
      <c r="C1022" s="40" t="s">
        <v>4860</v>
      </c>
      <c r="D1022" s="40" t="s">
        <v>187</v>
      </c>
      <c r="E1022" s="48">
        <v>3219658</v>
      </c>
      <c r="F1022" s="48">
        <v>16883</v>
      </c>
      <c r="G1022" s="49">
        <v>3202775</v>
      </c>
      <c r="H1022" s="41" t="s">
        <v>558</v>
      </c>
      <c r="I1022" s="41" t="s">
        <v>188</v>
      </c>
      <c r="J1022" s="42" t="s">
        <v>150</v>
      </c>
      <c r="K1022" s="40" t="s">
        <v>3195</v>
      </c>
      <c r="L1022" s="40" t="s">
        <v>3196</v>
      </c>
      <c r="M1022" s="40" t="s">
        <v>140</v>
      </c>
      <c r="N1022" s="40" t="s">
        <v>141</v>
      </c>
      <c r="O1022" s="40" t="s">
        <v>3197</v>
      </c>
      <c r="P1022" s="40" t="s">
        <v>143</v>
      </c>
      <c r="Q1022" s="40" t="s">
        <v>148</v>
      </c>
      <c r="R1022" s="40" t="s">
        <v>149</v>
      </c>
      <c r="S1022" s="40" t="s">
        <v>1226</v>
      </c>
      <c r="T1022" s="40" t="s">
        <v>1227</v>
      </c>
      <c r="U1022" s="40" t="s">
        <v>27</v>
      </c>
      <c r="V1022" s="40" t="s">
        <v>28</v>
      </c>
      <c r="W1022" s="41" t="s">
        <v>29</v>
      </c>
      <c r="X1022" s="41" t="s">
        <v>30</v>
      </c>
      <c r="Y1022" s="41" t="s">
        <v>31</v>
      </c>
      <c r="Z1022" s="41" t="s">
        <v>7477</v>
      </c>
      <c r="AA1022" s="41" t="s">
        <v>32</v>
      </c>
      <c r="AB1022" s="41" t="s">
        <v>32</v>
      </c>
      <c r="AC1022" s="41" t="s">
        <v>32</v>
      </c>
      <c r="AD1022" s="41" t="s">
        <v>189</v>
      </c>
      <c r="AE1022" s="41"/>
      <c r="AF1022" s="41"/>
      <c r="AG1022" s="41" t="s">
        <v>190</v>
      </c>
      <c r="AH1022" s="41"/>
      <c r="AI1022" s="43"/>
      <c r="AJ1022" s="41"/>
      <c r="AK1022" s="43"/>
      <c r="AL1022" s="41"/>
      <c r="AM1022" s="41" t="s">
        <v>59</v>
      </c>
      <c r="AN1022" s="41" t="s">
        <v>59</v>
      </c>
      <c r="AO1022" s="41" t="s">
        <v>476</v>
      </c>
      <c r="AP1022" s="41" t="s">
        <v>1029</v>
      </c>
      <c r="AQ1022" s="41"/>
      <c r="AR1022" s="41" t="s">
        <v>547</v>
      </c>
      <c r="AS1022" s="41" t="s">
        <v>3198</v>
      </c>
      <c r="AT1022" s="41" t="s">
        <v>1029</v>
      </c>
      <c r="AU1022" s="40" t="s">
        <v>3132</v>
      </c>
      <c r="AV1022" s="40" t="s">
        <v>153</v>
      </c>
      <c r="AW1022" s="40" t="s">
        <v>3199</v>
      </c>
      <c r="AX1022" s="40" t="s">
        <v>3200</v>
      </c>
    </row>
    <row r="1023" spans="1:50" x14ac:dyDescent="0.2">
      <c r="A1023" s="40" t="s">
        <v>3205</v>
      </c>
      <c r="B1023" s="40" t="s">
        <v>602</v>
      </c>
      <c r="C1023" s="40" t="s">
        <v>4924</v>
      </c>
      <c r="D1023" s="40" t="s">
        <v>187</v>
      </c>
      <c r="E1023" s="48">
        <v>1680000</v>
      </c>
      <c r="F1023" s="48">
        <v>8538</v>
      </c>
      <c r="G1023" s="49">
        <v>1671462</v>
      </c>
      <c r="H1023" s="41" t="s">
        <v>558</v>
      </c>
      <c r="I1023" s="41" t="s">
        <v>188</v>
      </c>
      <c r="J1023" s="42" t="s">
        <v>150</v>
      </c>
      <c r="K1023" s="40" t="s">
        <v>3202</v>
      </c>
      <c r="L1023" s="40" t="s">
        <v>3203</v>
      </c>
      <c r="M1023" s="40" t="s">
        <v>140</v>
      </c>
      <c r="N1023" s="40" t="s">
        <v>141</v>
      </c>
      <c r="O1023" s="40" t="s">
        <v>3204</v>
      </c>
      <c r="P1023" s="40" t="s">
        <v>143</v>
      </c>
      <c r="Q1023" s="40" t="s">
        <v>151</v>
      </c>
      <c r="R1023" s="40" t="s">
        <v>152</v>
      </c>
      <c r="S1023" s="40" t="s">
        <v>1218</v>
      </c>
      <c r="T1023" s="40" t="s">
        <v>1219</v>
      </c>
      <c r="U1023" s="40" t="s">
        <v>27</v>
      </c>
      <c r="V1023" s="40" t="s">
        <v>28</v>
      </c>
      <c r="W1023" s="41" t="s">
        <v>29</v>
      </c>
      <c r="X1023" s="41" t="s">
        <v>30</v>
      </c>
      <c r="Y1023" s="41" t="s">
        <v>31</v>
      </c>
      <c r="Z1023" s="41" t="s">
        <v>7490</v>
      </c>
      <c r="AA1023" s="41" t="s">
        <v>32</v>
      </c>
      <c r="AB1023" s="41" t="s">
        <v>32</v>
      </c>
      <c r="AC1023" s="41" t="s">
        <v>32</v>
      </c>
      <c r="AD1023" s="41" t="s">
        <v>189</v>
      </c>
      <c r="AE1023" s="41"/>
      <c r="AF1023" s="41"/>
      <c r="AG1023" s="41" t="s">
        <v>190</v>
      </c>
      <c r="AH1023" s="41"/>
      <c r="AI1023" s="43"/>
      <c r="AJ1023" s="41"/>
      <c r="AK1023" s="43"/>
      <c r="AL1023" s="41"/>
      <c r="AM1023" s="41" t="s">
        <v>57</v>
      </c>
      <c r="AN1023" s="41" t="s">
        <v>57</v>
      </c>
      <c r="AO1023" s="41" t="s">
        <v>477</v>
      </c>
      <c r="AP1023" s="41" t="s">
        <v>1029</v>
      </c>
      <c r="AQ1023" s="41"/>
      <c r="AR1023" s="41" t="s">
        <v>548</v>
      </c>
      <c r="AS1023" s="41" t="s">
        <v>3205</v>
      </c>
      <c r="AT1023" s="41" t="s">
        <v>1029</v>
      </c>
      <c r="AU1023" s="40" t="s">
        <v>3132</v>
      </c>
      <c r="AV1023" s="40" t="s">
        <v>153</v>
      </c>
      <c r="AW1023" s="40" t="s">
        <v>3206</v>
      </c>
      <c r="AX1023" s="40" t="s">
        <v>3207</v>
      </c>
    </row>
    <row r="1024" spans="1:50" x14ac:dyDescent="0.2">
      <c r="A1024" s="40" t="s">
        <v>3212</v>
      </c>
      <c r="B1024" s="40" t="s">
        <v>602</v>
      </c>
      <c r="C1024" s="40" t="s">
        <v>4925</v>
      </c>
      <c r="D1024" s="40" t="s">
        <v>187</v>
      </c>
      <c r="E1024" s="48">
        <v>2646276</v>
      </c>
      <c r="F1024" s="48">
        <v>14092</v>
      </c>
      <c r="G1024" s="49">
        <v>2632184</v>
      </c>
      <c r="H1024" s="41" t="s">
        <v>558</v>
      </c>
      <c r="I1024" s="41" t="s">
        <v>188</v>
      </c>
      <c r="J1024" s="42" t="s">
        <v>150</v>
      </c>
      <c r="K1024" s="40" t="s">
        <v>3209</v>
      </c>
      <c r="L1024" s="40" t="s">
        <v>3210</v>
      </c>
      <c r="M1024" s="40" t="s">
        <v>140</v>
      </c>
      <c r="N1024" s="40" t="s">
        <v>141</v>
      </c>
      <c r="O1024" s="40" t="s">
        <v>3211</v>
      </c>
      <c r="P1024" s="40" t="s">
        <v>143</v>
      </c>
      <c r="Q1024" s="40" t="s">
        <v>157</v>
      </c>
      <c r="R1024" s="40" t="s">
        <v>158</v>
      </c>
      <c r="S1024" s="40" t="s">
        <v>1307</v>
      </c>
      <c r="T1024" s="40" t="s">
        <v>1308</v>
      </c>
      <c r="U1024" s="40" t="s">
        <v>27</v>
      </c>
      <c r="V1024" s="40" t="s">
        <v>28</v>
      </c>
      <c r="W1024" s="41" t="s">
        <v>29</v>
      </c>
      <c r="X1024" s="41" t="s">
        <v>30</v>
      </c>
      <c r="Y1024" s="41" t="s">
        <v>31</v>
      </c>
      <c r="Z1024" s="41" t="s">
        <v>7491</v>
      </c>
      <c r="AA1024" s="41" t="s">
        <v>32</v>
      </c>
      <c r="AB1024" s="41" t="s">
        <v>32</v>
      </c>
      <c r="AC1024" s="41" t="s">
        <v>32</v>
      </c>
      <c r="AD1024" s="41" t="s">
        <v>189</v>
      </c>
      <c r="AE1024" s="41"/>
      <c r="AF1024" s="41"/>
      <c r="AG1024" s="41" t="s">
        <v>190</v>
      </c>
      <c r="AH1024" s="41"/>
      <c r="AI1024" s="43"/>
      <c r="AJ1024" s="41"/>
      <c r="AK1024" s="43"/>
      <c r="AL1024" s="41"/>
      <c r="AM1024" s="41" t="s">
        <v>80</v>
      </c>
      <c r="AN1024" s="41" t="s">
        <v>80</v>
      </c>
      <c r="AO1024" s="41" t="s">
        <v>478</v>
      </c>
      <c r="AP1024" s="41" t="s">
        <v>1029</v>
      </c>
      <c r="AQ1024" s="41"/>
      <c r="AR1024" s="41" t="s">
        <v>549</v>
      </c>
      <c r="AS1024" s="41" t="s">
        <v>3212</v>
      </c>
      <c r="AT1024" s="41" t="s">
        <v>1029</v>
      </c>
      <c r="AU1024" s="40" t="s">
        <v>3132</v>
      </c>
      <c r="AV1024" s="40" t="s">
        <v>153</v>
      </c>
      <c r="AW1024" s="40" t="s">
        <v>3213</v>
      </c>
      <c r="AX1024" s="40" t="s">
        <v>3214</v>
      </c>
    </row>
    <row r="1025" spans="1:50" x14ac:dyDescent="0.2">
      <c r="A1025" s="40" t="s">
        <v>3219</v>
      </c>
      <c r="B1025" s="40" t="s">
        <v>602</v>
      </c>
      <c r="C1025" s="40" t="s">
        <v>4926</v>
      </c>
      <c r="D1025" s="40" t="s">
        <v>187</v>
      </c>
      <c r="E1025" s="48">
        <v>2115116</v>
      </c>
      <c r="F1025" s="48">
        <v>10256</v>
      </c>
      <c r="G1025" s="49">
        <v>2104860</v>
      </c>
      <c r="H1025" s="41" t="s">
        <v>558</v>
      </c>
      <c r="I1025" s="41" t="s">
        <v>188</v>
      </c>
      <c r="J1025" s="42" t="s">
        <v>150</v>
      </c>
      <c r="K1025" s="40" t="s">
        <v>3216</v>
      </c>
      <c r="L1025" s="40" t="s">
        <v>3217</v>
      </c>
      <c r="M1025" s="40" t="s">
        <v>140</v>
      </c>
      <c r="N1025" s="40" t="s">
        <v>141</v>
      </c>
      <c r="O1025" s="40" t="s">
        <v>3218</v>
      </c>
      <c r="P1025" s="40" t="s">
        <v>143</v>
      </c>
      <c r="Q1025" s="40" t="s">
        <v>155</v>
      </c>
      <c r="R1025" s="40" t="s">
        <v>156</v>
      </c>
      <c r="S1025" s="40" t="s">
        <v>1307</v>
      </c>
      <c r="T1025" s="40" t="s">
        <v>1308</v>
      </c>
      <c r="U1025" s="40" t="s">
        <v>27</v>
      </c>
      <c r="V1025" s="40" t="s">
        <v>28</v>
      </c>
      <c r="W1025" s="41" t="s">
        <v>29</v>
      </c>
      <c r="X1025" s="41" t="s">
        <v>30</v>
      </c>
      <c r="Y1025" s="41" t="s">
        <v>31</v>
      </c>
      <c r="Z1025" s="41" t="s">
        <v>7492</v>
      </c>
      <c r="AA1025" s="41" t="s">
        <v>32</v>
      </c>
      <c r="AB1025" s="41" t="s">
        <v>32</v>
      </c>
      <c r="AC1025" s="41" t="s">
        <v>32</v>
      </c>
      <c r="AD1025" s="41" t="s">
        <v>189</v>
      </c>
      <c r="AE1025" s="41"/>
      <c r="AF1025" s="41"/>
      <c r="AG1025" s="41" t="s">
        <v>190</v>
      </c>
      <c r="AH1025" s="41"/>
      <c r="AI1025" s="43"/>
      <c r="AJ1025" s="41"/>
      <c r="AK1025" s="43"/>
      <c r="AL1025" s="41"/>
      <c r="AM1025" s="41" t="s">
        <v>80</v>
      </c>
      <c r="AN1025" s="41" t="s">
        <v>80</v>
      </c>
      <c r="AO1025" s="41" t="s">
        <v>479</v>
      </c>
      <c r="AP1025" s="41" t="s">
        <v>1029</v>
      </c>
      <c r="AQ1025" s="41"/>
      <c r="AR1025" s="41" t="s">
        <v>603</v>
      </c>
      <c r="AS1025" s="41" t="s">
        <v>3219</v>
      </c>
      <c r="AT1025" s="41" t="s">
        <v>1029</v>
      </c>
      <c r="AU1025" s="40" t="s">
        <v>3132</v>
      </c>
      <c r="AV1025" s="40" t="s">
        <v>153</v>
      </c>
      <c r="AW1025" s="40" t="s">
        <v>3220</v>
      </c>
      <c r="AX1025" s="40" t="s">
        <v>3221</v>
      </c>
    </row>
    <row r="1026" spans="1:50" x14ac:dyDescent="0.2">
      <c r="A1026" s="40" t="s">
        <v>3226</v>
      </c>
      <c r="B1026" s="40" t="s">
        <v>602</v>
      </c>
      <c r="C1026" s="40" t="s">
        <v>4925</v>
      </c>
      <c r="D1026" s="40" t="s">
        <v>187</v>
      </c>
      <c r="E1026" s="48">
        <v>2646276</v>
      </c>
      <c r="F1026" s="48">
        <v>13443</v>
      </c>
      <c r="G1026" s="49">
        <v>2632833</v>
      </c>
      <c r="H1026" s="41" t="s">
        <v>558</v>
      </c>
      <c r="I1026" s="41" t="s">
        <v>188</v>
      </c>
      <c r="J1026" s="42" t="s">
        <v>150</v>
      </c>
      <c r="K1026" s="40" t="s">
        <v>3223</v>
      </c>
      <c r="L1026" s="40" t="s">
        <v>3224</v>
      </c>
      <c r="M1026" s="40" t="s">
        <v>140</v>
      </c>
      <c r="N1026" s="40" t="s">
        <v>141</v>
      </c>
      <c r="O1026" s="40" t="s">
        <v>3225</v>
      </c>
      <c r="P1026" s="40" t="s">
        <v>143</v>
      </c>
      <c r="Q1026" s="40" t="s">
        <v>157</v>
      </c>
      <c r="R1026" s="40" t="s">
        <v>158</v>
      </c>
      <c r="S1026" s="40" t="s">
        <v>1307</v>
      </c>
      <c r="T1026" s="40" t="s">
        <v>1308</v>
      </c>
      <c r="U1026" s="40" t="s">
        <v>27</v>
      </c>
      <c r="V1026" s="40" t="s">
        <v>28</v>
      </c>
      <c r="W1026" s="41" t="s">
        <v>29</v>
      </c>
      <c r="X1026" s="41" t="s">
        <v>30</v>
      </c>
      <c r="Y1026" s="41" t="s">
        <v>31</v>
      </c>
      <c r="Z1026" s="41" t="s">
        <v>7491</v>
      </c>
      <c r="AA1026" s="41" t="s">
        <v>32</v>
      </c>
      <c r="AB1026" s="41" t="s">
        <v>32</v>
      </c>
      <c r="AC1026" s="41" t="s">
        <v>32</v>
      </c>
      <c r="AD1026" s="41" t="s">
        <v>189</v>
      </c>
      <c r="AE1026" s="41"/>
      <c r="AF1026" s="41"/>
      <c r="AG1026" s="41" t="s">
        <v>190</v>
      </c>
      <c r="AH1026" s="41"/>
      <c r="AI1026" s="43"/>
      <c r="AJ1026" s="41"/>
      <c r="AK1026" s="43"/>
      <c r="AL1026" s="41"/>
      <c r="AM1026" s="41" t="s">
        <v>80</v>
      </c>
      <c r="AN1026" s="41" t="s">
        <v>80</v>
      </c>
      <c r="AO1026" s="41" t="s">
        <v>480</v>
      </c>
      <c r="AP1026" s="41" t="s">
        <v>1029</v>
      </c>
      <c r="AQ1026" s="41"/>
      <c r="AR1026" s="41" t="s">
        <v>564</v>
      </c>
      <c r="AS1026" s="41" t="s">
        <v>3226</v>
      </c>
      <c r="AT1026" s="41" t="s">
        <v>1029</v>
      </c>
      <c r="AU1026" s="40" t="s">
        <v>3132</v>
      </c>
      <c r="AV1026" s="40" t="s">
        <v>153</v>
      </c>
      <c r="AW1026" s="40" t="s">
        <v>3227</v>
      </c>
      <c r="AX1026" s="40" t="s">
        <v>3228</v>
      </c>
    </row>
    <row r="1027" spans="1:50" x14ac:dyDescent="0.2">
      <c r="A1027" s="40" t="s">
        <v>3275</v>
      </c>
      <c r="B1027" s="40" t="s">
        <v>602</v>
      </c>
      <c r="C1027" s="40" t="s">
        <v>4927</v>
      </c>
      <c r="D1027" s="40" t="s">
        <v>187</v>
      </c>
      <c r="E1027" s="48">
        <v>1226000</v>
      </c>
      <c r="F1027" s="48">
        <v>5976</v>
      </c>
      <c r="G1027" s="49">
        <v>1220024</v>
      </c>
      <c r="H1027" s="41" t="s">
        <v>558</v>
      </c>
      <c r="I1027" s="41" t="s">
        <v>188</v>
      </c>
      <c r="J1027" s="42" t="s">
        <v>150</v>
      </c>
      <c r="K1027" s="40" t="s">
        <v>3272</v>
      </c>
      <c r="L1027" s="40" t="s">
        <v>3273</v>
      </c>
      <c r="M1027" s="40" t="s">
        <v>140</v>
      </c>
      <c r="N1027" s="40" t="s">
        <v>141</v>
      </c>
      <c r="O1027" s="40" t="s">
        <v>3274</v>
      </c>
      <c r="P1027" s="40" t="s">
        <v>143</v>
      </c>
      <c r="Q1027" s="40" t="s">
        <v>162</v>
      </c>
      <c r="R1027" s="40" t="s">
        <v>163</v>
      </c>
      <c r="S1027" s="40" t="s">
        <v>1218</v>
      </c>
      <c r="T1027" s="40" t="s">
        <v>1219</v>
      </c>
      <c r="U1027" s="40" t="s">
        <v>27</v>
      </c>
      <c r="V1027" s="40" t="s">
        <v>28</v>
      </c>
      <c r="W1027" s="41" t="s">
        <v>29</v>
      </c>
      <c r="X1027" s="41" t="s">
        <v>30</v>
      </c>
      <c r="Y1027" s="41" t="s">
        <v>31</v>
      </c>
      <c r="Z1027" s="41" t="s">
        <v>7493</v>
      </c>
      <c r="AA1027" s="41" t="s">
        <v>32</v>
      </c>
      <c r="AB1027" s="41" t="s">
        <v>32</v>
      </c>
      <c r="AC1027" s="41" t="s">
        <v>32</v>
      </c>
      <c r="AD1027" s="41" t="s">
        <v>189</v>
      </c>
      <c r="AE1027" s="41"/>
      <c r="AF1027" s="41"/>
      <c r="AG1027" s="41" t="s">
        <v>190</v>
      </c>
      <c r="AH1027" s="41"/>
      <c r="AI1027" s="43"/>
      <c r="AJ1027" s="41"/>
      <c r="AK1027" s="43"/>
      <c r="AL1027" s="41"/>
      <c r="AM1027" s="41" t="s">
        <v>57</v>
      </c>
      <c r="AN1027" s="41" t="s">
        <v>57</v>
      </c>
      <c r="AO1027" s="41" t="s">
        <v>497</v>
      </c>
      <c r="AP1027" s="41" t="s">
        <v>1029</v>
      </c>
      <c r="AQ1027" s="41"/>
      <c r="AR1027" s="41" t="s">
        <v>566</v>
      </c>
      <c r="AS1027" s="41" t="s">
        <v>3275</v>
      </c>
      <c r="AT1027" s="41" t="s">
        <v>1029</v>
      </c>
      <c r="AU1027" s="40" t="s">
        <v>484</v>
      </c>
      <c r="AV1027" s="40" t="s">
        <v>153</v>
      </c>
      <c r="AW1027" s="40" t="s">
        <v>3276</v>
      </c>
      <c r="AX1027" s="40" t="s">
        <v>3277</v>
      </c>
    </row>
    <row r="1028" spans="1:50" x14ac:dyDescent="0.2">
      <c r="A1028" s="40" t="s">
        <v>3289</v>
      </c>
      <c r="B1028" s="40" t="s">
        <v>602</v>
      </c>
      <c r="C1028" s="40" t="s">
        <v>4928</v>
      </c>
      <c r="D1028" s="40" t="s">
        <v>187</v>
      </c>
      <c r="E1028" s="48">
        <v>1304667</v>
      </c>
      <c r="F1028" s="48">
        <v>6448</v>
      </c>
      <c r="G1028" s="49">
        <v>1298219</v>
      </c>
      <c r="H1028" s="41" t="s">
        <v>558</v>
      </c>
      <c r="I1028" s="41" t="s">
        <v>188</v>
      </c>
      <c r="J1028" s="42" t="s">
        <v>150</v>
      </c>
      <c r="K1028" s="40" t="s">
        <v>3286</v>
      </c>
      <c r="L1028" s="40" t="s">
        <v>3287</v>
      </c>
      <c r="M1028" s="40" t="s">
        <v>140</v>
      </c>
      <c r="N1028" s="40" t="s">
        <v>141</v>
      </c>
      <c r="O1028" s="40" t="s">
        <v>3288</v>
      </c>
      <c r="P1028" s="40" t="s">
        <v>143</v>
      </c>
      <c r="Q1028" s="40" t="s">
        <v>151</v>
      </c>
      <c r="R1028" s="40" t="s">
        <v>152</v>
      </c>
      <c r="S1028" s="40" t="s">
        <v>1218</v>
      </c>
      <c r="T1028" s="40" t="s">
        <v>1219</v>
      </c>
      <c r="U1028" s="40" t="s">
        <v>27</v>
      </c>
      <c r="V1028" s="40" t="s">
        <v>28</v>
      </c>
      <c r="W1028" s="41" t="s">
        <v>29</v>
      </c>
      <c r="X1028" s="41" t="s">
        <v>30</v>
      </c>
      <c r="Y1028" s="41" t="s">
        <v>31</v>
      </c>
      <c r="Z1028" s="41" t="s">
        <v>7494</v>
      </c>
      <c r="AA1028" s="41" t="s">
        <v>32</v>
      </c>
      <c r="AB1028" s="41" t="s">
        <v>32</v>
      </c>
      <c r="AC1028" s="41" t="s">
        <v>32</v>
      </c>
      <c r="AD1028" s="41" t="s">
        <v>189</v>
      </c>
      <c r="AE1028" s="41"/>
      <c r="AF1028" s="41"/>
      <c r="AG1028" s="41" t="s">
        <v>190</v>
      </c>
      <c r="AH1028" s="41"/>
      <c r="AI1028" s="43"/>
      <c r="AJ1028" s="41"/>
      <c r="AK1028" s="43"/>
      <c r="AL1028" s="41"/>
      <c r="AM1028" s="41" t="s">
        <v>57</v>
      </c>
      <c r="AN1028" s="41" t="s">
        <v>57</v>
      </c>
      <c r="AO1028" s="41" t="s">
        <v>499</v>
      </c>
      <c r="AP1028" s="41" t="s">
        <v>1029</v>
      </c>
      <c r="AQ1028" s="41"/>
      <c r="AR1028" s="41" t="s">
        <v>569</v>
      </c>
      <c r="AS1028" s="41" t="s">
        <v>3289</v>
      </c>
      <c r="AT1028" s="41" t="s">
        <v>1029</v>
      </c>
      <c r="AU1028" s="40" t="s">
        <v>484</v>
      </c>
      <c r="AV1028" s="40" t="s">
        <v>153</v>
      </c>
      <c r="AW1028" s="40" t="s">
        <v>3290</v>
      </c>
      <c r="AX1028" s="40" t="s">
        <v>3291</v>
      </c>
    </row>
    <row r="1029" spans="1:50" x14ac:dyDescent="0.2">
      <c r="A1029" s="40" t="s">
        <v>3302</v>
      </c>
      <c r="B1029" s="40" t="s">
        <v>602</v>
      </c>
      <c r="C1029" s="40" t="s">
        <v>4927</v>
      </c>
      <c r="D1029" s="40" t="s">
        <v>187</v>
      </c>
      <c r="E1029" s="48">
        <v>1226000</v>
      </c>
      <c r="F1029" s="48">
        <v>5976</v>
      </c>
      <c r="G1029" s="49">
        <v>1220024</v>
      </c>
      <c r="H1029" s="41" t="s">
        <v>558</v>
      </c>
      <c r="I1029" s="41" t="s">
        <v>188</v>
      </c>
      <c r="J1029" s="42" t="s">
        <v>150</v>
      </c>
      <c r="K1029" s="40" t="s">
        <v>3299</v>
      </c>
      <c r="L1029" s="40" t="s">
        <v>3300</v>
      </c>
      <c r="M1029" s="40" t="s">
        <v>140</v>
      </c>
      <c r="N1029" s="40" t="s">
        <v>141</v>
      </c>
      <c r="O1029" s="40" t="s">
        <v>3301</v>
      </c>
      <c r="P1029" s="40" t="s">
        <v>143</v>
      </c>
      <c r="Q1029" s="40" t="s">
        <v>162</v>
      </c>
      <c r="R1029" s="40" t="s">
        <v>163</v>
      </c>
      <c r="S1029" s="40" t="s">
        <v>1218</v>
      </c>
      <c r="T1029" s="40" t="s">
        <v>1219</v>
      </c>
      <c r="U1029" s="40" t="s">
        <v>27</v>
      </c>
      <c r="V1029" s="40" t="s">
        <v>28</v>
      </c>
      <c r="W1029" s="41" t="s">
        <v>29</v>
      </c>
      <c r="X1029" s="41" t="s">
        <v>30</v>
      </c>
      <c r="Y1029" s="41" t="s">
        <v>31</v>
      </c>
      <c r="Z1029" s="41" t="s">
        <v>7493</v>
      </c>
      <c r="AA1029" s="41" t="s">
        <v>32</v>
      </c>
      <c r="AB1029" s="41" t="s">
        <v>32</v>
      </c>
      <c r="AC1029" s="41" t="s">
        <v>32</v>
      </c>
      <c r="AD1029" s="41" t="s">
        <v>189</v>
      </c>
      <c r="AE1029" s="41"/>
      <c r="AF1029" s="41"/>
      <c r="AG1029" s="41" t="s">
        <v>190</v>
      </c>
      <c r="AH1029" s="41"/>
      <c r="AI1029" s="43"/>
      <c r="AJ1029" s="41"/>
      <c r="AK1029" s="43"/>
      <c r="AL1029" s="41"/>
      <c r="AM1029" s="41" t="s">
        <v>57</v>
      </c>
      <c r="AN1029" s="41" t="s">
        <v>57</v>
      </c>
      <c r="AO1029" s="41" t="s">
        <v>501</v>
      </c>
      <c r="AP1029" s="41" t="s">
        <v>1029</v>
      </c>
      <c r="AQ1029" s="41"/>
      <c r="AR1029" s="41" t="s">
        <v>571</v>
      </c>
      <c r="AS1029" s="41" t="s">
        <v>3302</v>
      </c>
      <c r="AT1029" s="41" t="s">
        <v>1029</v>
      </c>
      <c r="AU1029" s="40" t="s">
        <v>484</v>
      </c>
      <c r="AV1029" s="40" t="s">
        <v>153</v>
      </c>
      <c r="AW1029" s="40" t="s">
        <v>3303</v>
      </c>
      <c r="AX1029" s="40" t="s">
        <v>3304</v>
      </c>
    </row>
    <row r="1030" spans="1:50" x14ac:dyDescent="0.2">
      <c r="A1030" s="40" t="s">
        <v>3309</v>
      </c>
      <c r="B1030" s="40" t="s">
        <v>602</v>
      </c>
      <c r="C1030" s="40" t="s">
        <v>4916</v>
      </c>
      <c r="D1030" s="40" t="s">
        <v>187</v>
      </c>
      <c r="E1030" s="48">
        <v>1765227</v>
      </c>
      <c r="F1030" s="48">
        <v>8157</v>
      </c>
      <c r="G1030" s="49">
        <v>1757070</v>
      </c>
      <c r="H1030" s="41" t="s">
        <v>558</v>
      </c>
      <c r="I1030" s="41" t="s">
        <v>188</v>
      </c>
      <c r="J1030" s="42" t="s">
        <v>150</v>
      </c>
      <c r="K1030" s="40" t="s">
        <v>3306</v>
      </c>
      <c r="L1030" s="40" t="s">
        <v>3307</v>
      </c>
      <c r="M1030" s="40" t="s">
        <v>140</v>
      </c>
      <c r="N1030" s="40" t="s">
        <v>141</v>
      </c>
      <c r="O1030" s="40" t="s">
        <v>3308</v>
      </c>
      <c r="P1030" s="40" t="s">
        <v>143</v>
      </c>
      <c r="Q1030" s="40" t="s">
        <v>157</v>
      </c>
      <c r="R1030" s="40" t="s">
        <v>158</v>
      </c>
      <c r="S1030" s="40" t="s">
        <v>1218</v>
      </c>
      <c r="T1030" s="40" t="s">
        <v>1219</v>
      </c>
      <c r="U1030" s="40" t="s">
        <v>27</v>
      </c>
      <c r="V1030" s="40" t="s">
        <v>28</v>
      </c>
      <c r="W1030" s="41" t="s">
        <v>29</v>
      </c>
      <c r="X1030" s="41" t="s">
        <v>30</v>
      </c>
      <c r="Y1030" s="41" t="s">
        <v>31</v>
      </c>
      <c r="Z1030" s="41" t="s">
        <v>7495</v>
      </c>
      <c r="AA1030" s="41" t="s">
        <v>32</v>
      </c>
      <c r="AB1030" s="41" t="s">
        <v>32</v>
      </c>
      <c r="AC1030" s="41" t="s">
        <v>32</v>
      </c>
      <c r="AD1030" s="41" t="s">
        <v>189</v>
      </c>
      <c r="AE1030" s="41"/>
      <c r="AF1030" s="41"/>
      <c r="AG1030" s="41" t="s">
        <v>190</v>
      </c>
      <c r="AH1030" s="41"/>
      <c r="AI1030" s="43"/>
      <c r="AJ1030" s="41"/>
      <c r="AK1030" s="43"/>
      <c r="AL1030" s="41"/>
      <c r="AM1030" s="41" t="s">
        <v>57</v>
      </c>
      <c r="AN1030" s="41" t="s">
        <v>57</v>
      </c>
      <c r="AO1030" s="41" t="s">
        <v>502</v>
      </c>
      <c r="AP1030" s="41" t="s">
        <v>1029</v>
      </c>
      <c r="AQ1030" s="41"/>
      <c r="AR1030" s="41" t="s">
        <v>601</v>
      </c>
      <c r="AS1030" s="41" t="s">
        <v>3309</v>
      </c>
      <c r="AT1030" s="41" t="s">
        <v>1029</v>
      </c>
      <c r="AU1030" s="40" t="s">
        <v>484</v>
      </c>
      <c r="AV1030" s="40" t="s">
        <v>153</v>
      </c>
      <c r="AW1030" s="40" t="s">
        <v>3310</v>
      </c>
      <c r="AX1030" s="40" t="s">
        <v>3311</v>
      </c>
    </row>
    <row r="1031" spans="1:50" x14ac:dyDescent="0.2">
      <c r="A1031" s="40" t="s">
        <v>3316</v>
      </c>
      <c r="B1031" s="40" t="s">
        <v>602</v>
      </c>
      <c r="C1031" s="40" t="s">
        <v>4929</v>
      </c>
      <c r="D1031" s="40" t="s">
        <v>187</v>
      </c>
      <c r="E1031" s="48">
        <v>1512334</v>
      </c>
      <c r="F1031" s="48">
        <v>6639</v>
      </c>
      <c r="G1031" s="49">
        <v>1505695</v>
      </c>
      <c r="H1031" s="41" t="s">
        <v>558</v>
      </c>
      <c r="I1031" s="41" t="s">
        <v>188</v>
      </c>
      <c r="J1031" s="42" t="s">
        <v>150</v>
      </c>
      <c r="K1031" s="40" t="s">
        <v>3313</v>
      </c>
      <c r="L1031" s="40" t="s">
        <v>3314</v>
      </c>
      <c r="M1031" s="40" t="s">
        <v>140</v>
      </c>
      <c r="N1031" s="40" t="s">
        <v>141</v>
      </c>
      <c r="O1031" s="40" t="s">
        <v>3315</v>
      </c>
      <c r="P1031" s="40" t="s">
        <v>143</v>
      </c>
      <c r="Q1031" s="40" t="s">
        <v>148</v>
      </c>
      <c r="R1031" s="40" t="s">
        <v>149</v>
      </c>
      <c r="S1031" s="40" t="s">
        <v>1307</v>
      </c>
      <c r="T1031" s="40" t="s">
        <v>1308</v>
      </c>
      <c r="U1031" s="40" t="s">
        <v>27</v>
      </c>
      <c r="V1031" s="40" t="s">
        <v>28</v>
      </c>
      <c r="W1031" s="41" t="s">
        <v>29</v>
      </c>
      <c r="X1031" s="41" t="s">
        <v>30</v>
      </c>
      <c r="Y1031" s="41" t="s">
        <v>31</v>
      </c>
      <c r="Z1031" s="41" t="s">
        <v>7496</v>
      </c>
      <c r="AA1031" s="41" t="s">
        <v>32</v>
      </c>
      <c r="AB1031" s="41" t="s">
        <v>32</v>
      </c>
      <c r="AC1031" s="41" t="s">
        <v>32</v>
      </c>
      <c r="AD1031" s="41" t="s">
        <v>189</v>
      </c>
      <c r="AE1031" s="41"/>
      <c r="AF1031" s="41"/>
      <c r="AG1031" s="41" t="s">
        <v>190</v>
      </c>
      <c r="AH1031" s="41"/>
      <c r="AI1031" s="43"/>
      <c r="AJ1031" s="41"/>
      <c r="AK1031" s="43"/>
      <c r="AL1031" s="41"/>
      <c r="AM1031" s="41" t="s">
        <v>80</v>
      </c>
      <c r="AN1031" s="41" t="s">
        <v>80</v>
      </c>
      <c r="AO1031" s="41" t="s">
        <v>503</v>
      </c>
      <c r="AP1031" s="41" t="s">
        <v>1029</v>
      </c>
      <c r="AQ1031" s="41"/>
      <c r="AR1031" s="41" t="s">
        <v>600</v>
      </c>
      <c r="AS1031" s="41" t="s">
        <v>3316</v>
      </c>
      <c r="AT1031" s="41" t="s">
        <v>1029</v>
      </c>
      <c r="AU1031" s="40" t="s">
        <v>484</v>
      </c>
      <c r="AV1031" s="40" t="s">
        <v>153</v>
      </c>
      <c r="AW1031" s="40" t="s">
        <v>3317</v>
      </c>
      <c r="AX1031" s="40" t="s">
        <v>3318</v>
      </c>
    </row>
    <row r="1032" spans="1:50" x14ac:dyDescent="0.2">
      <c r="A1032" s="40" t="s">
        <v>3354</v>
      </c>
      <c r="B1032" s="40" t="s">
        <v>602</v>
      </c>
      <c r="C1032" s="40" t="s">
        <v>4930</v>
      </c>
      <c r="D1032" s="40" t="s">
        <v>187</v>
      </c>
      <c r="E1032" s="48">
        <v>1764184</v>
      </c>
      <c r="F1032" s="48">
        <v>8637</v>
      </c>
      <c r="G1032" s="49">
        <v>1755547</v>
      </c>
      <c r="H1032" s="41" t="s">
        <v>558</v>
      </c>
      <c r="I1032" s="41" t="s">
        <v>188</v>
      </c>
      <c r="J1032" s="42" t="s">
        <v>150</v>
      </c>
      <c r="K1032" s="40" t="s">
        <v>3351</v>
      </c>
      <c r="L1032" s="40" t="s">
        <v>3352</v>
      </c>
      <c r="M1032" s="40" t="s">
        <v>140</v>
      </c>
      <c r="N1032" s="40" t="s">
        <v>141</v>
      </c>
      <c r="O1032" s="40" t="s">
        <v>3353</v>
      </c>
      <c r="P1032" s="40" t="s">
        <v>143</v>
      </c>
      <c r="Q1032" s="40" t="s">
        <v>157</v>
      </c>
      <c r="R1032" s="40" t="s">
        <v>158</v>
      </c>
      <c r="S1032" s="40" t="s">
        <v>1307</v>
      </c>
      <c r="T1032" s="40" t="s">
        <v>1308</v>
      </c>
      <c r="U1032" s="40" t="s">
        <v>27</v>
      </c>
      <c r="V1032" s="40" t="s">
        <v>28</v>
      </c>
      <c r="W1032" s="41" t="s">
        <v>29</v>
      </c>
      <c r="X1032" s="41" t="s">
        <v>30</v>
      </c>
      <c r="Y1032" s="41" t="s">
        <v>31</v>
      </c>
      <c r="Z1032" s="41" t="s">
        <v>7497</v>
      </c>
      <c r="AA1032" s="41" t="s">
        <v>32</v>
      </c>
      <c r="AB1032" s="41" t="s">
        <v>32</v>
      </c>
      <c r="AC1032" s="41" t="s">
        <v>32</v>
      </c>
      <c r="AD1032" s="41" t="s">
        <v>189</v>
      </c>
      <c r="AE1032" s="41"/>
      <c r="AF1032" s="41"/>
      <c r="AG1032" s="41" t="s">
        <v>190</v>
      </c>
      <c r="AH1032" s="41"/>
      <c r="AI1032" s="43"/>
      <c r="AJ1032" s="41"/>
      <c r="AK1032" s="43"/>
      <c r="AL1032" s="41"/>
      <c r="AM1032" s="41" t="s">
        <v>80</v>
      </c>
      <c r="AN1032" s="41" t="s">
        <v>80</v>
      </c>
      <c r="AO1032" s="41" t="s">
        <v>518</v>
      </c>
      <c r="AP1032" s="41" t="s">
        <v>1029</v>
      </c>
      <c r="AQ1032" s="41"/>
      <c r="AR1032" s="41" t="s">
        <v>604</v>
      </c>
      <c r="AS1032" s="41" t="s">
        <v>3354</v>
      </c>
      <c r="AT1032" s="41" t="s">
        <v>1029</v>
      </c>
      <c r="AU1032" s="40" t="s">
        <v>514</v>
      </c>
      <c r="AV1032" s="40" t="s">
        <v>153</v>
      </c>
      <c r="AW1032" s="40" t="s">
        <v>3355</v>
      </c>
      <c r="AX1032" s="40" t="s">
        <v>3228</v>
      </c>
    </row>
    <row r="1033" spans="1:50" x14ac:dyDescent="0.2">
      <c r="A1033" s="40" t="s">
        <v>3365</v>
      </c>
      <c r="B1033" s="40" t="s">
        <v>602</v>
      </c>
      <c r="C1033" s="40" t="s">
        <v>4930</v>
      </c>
      <c r="D1033" s="40" t="s">
        <v>187</v>
      </c>
      <c r="E1033" s="48">
        <v>1790092</v>
      </c>
      <c r="F1033" s="48">
        <v>9847</v>
      </c>
      <c r="G1033" s="49">
        <v>1780245</v>
      </c>
      <c r="H1033" s="41" t="s">
        <v>558</v>
      </c>
      <c r="I1033" s="41" t="s">
        <v>188</v>
      </c>
      <c r="J1033" s="42" t="s">
        <v>150</v>
      </c>
      <c r="K1033" s="40" t="s">
        <v>3362</v>
      </c>
      <c r="L1033" s="40" t="s">
        <v>3363</v>
      </c>
      <c r="M1033" s="40" t="s">
        <v>140</v>
      </c>
      <c r="N1033" s="40" t="s">
        <v>141</v>
      </c>
      <c r="O1033" s="40" t="s">
        <v>3364</v>
      </c>
      <c r="P1033" s="40" t="s">
        <v>143</v>
      </c>
      <c r="Q1033" s="40" t="s">
        <v>157</v>
      </c>
      <c r="R1033" s="40" t="s">
        <v>158</v>
      </c>
      <c r="S1033" s="40" t="s">
        <v>1307</v>
      </c>
      <c r="T1033" s="40" t="s">
        <v>1308</v>
      </c>
      <c r="U1033" s="40" t="s">
        <v>27</v>
      </c>
      <c r="V1033" s="40" t="s">
        <v>28</v>
      </c>
      <c r="W1033" s="41" t="s">
        <v>29</v>
      </c>
      <c r="X1033" s="41" t="s">
        <v>30</v>
      </c>
      <c r="Y1033" s="41" t="s">
        <v>31</v>
      </c>
      <c r="Z1033" s="41" t="s">
        <v>7498</v>
      </c>
      <c r="AA1033" s="41" t="s">
        <v>32</v>
      </c>
      <c r="AB1033" s="41" t="s">
        <v>32</v>
      </c>
      <c r="AC1033" s="41" t="s">
        <v>32</v>
      </c>
      <c r="AD1033" s="41" t="s">
        <v>189</v>
      </c>
      <c r="AE1033" s="41"/>
      <c r="AF1033" s="41"/>
      <c r="AG1033" s="41" t="s">
        <v>190</v>
      </c>
      <c r="AH1033" s="41"/>
      <c r="AI1033" s="43"/>
      <c r="AJ1033" s="41"/>
      <c r="AK1033" s="43"/>
      <c r="AL1033" s="41"/>
      <c r="AM1033" s="41" t="s">
        <v>80</v>
      </c>
      <c r="AN1033" s="41" t="s">
        <v>80</v>
      </c>
      <c r="AO1033" s="41" t="s">
        <v>520</v>
      </c>
      <c r="AP1033" s="41" t="s">
        <v>1029</v>
      </c>
      <c r="AQ1033" s="41"/>
      <c r="AR1033" s="41" t="s">
        <v>605</v>
      </c>
      <c r="AS1033" s="41" t="s">
        <v>3365</v>
      </c>
      <c r="AT1033" s="41" t="s">
        <v>1029</v>
      </c>
      <c r="AU1033" s="40" t="s">
        <v>514</v>
      </c>
      <c r="AV1033" s="40" t="s">
        <v>153</v>
      </c>
      <c r="AW1033" s="40" t="s">
        <v>3366</v>
      </c>
      <c r="AX1033" s="40" t="s">
        <v>3367</v>
      </c>
    </row>
    <row r="1034" spans="1:50" x14ac:dyDescent="0.2">
      <c r="A1034" s="40" t="s">
        <v>3372</v>
      </c>
      <c r="B1034" s="40" t="s">
        <v>602</v>
      </c>
      <c r="C1034" s="40" t="s">
        <v>4931</v>
      </c>
      <c r="D1034" s="40" t="s">
        <v>187</v>
      </c>
      <c r="E1034" s="48">
        <v>2258667</v>
      </c>
      <c r="F1034" s="48">
        <v>11117</v>
      </c>
      <c r="G1034" s="49">
        <v>2247550</v>
      </c>
      <c r="H1034" s="41" t="s">
        <v>558</v>
      </c>
      <c r="I1034" s="41" t="s">
        <v>188</v>
      </c>
      <c r="J1034" s="42" t="s">
        <v>150</v>
      </c>
      <c r="K1034" s="40" t="s">
        <v>3369</v>
      </c>
      <c r="L1034" s="40" t="s">
        <v>3370</v>
      </c>
      <c r="M1034" s="40" t="s">
        <v>140</v>
      </c>
      <c r="N1034" s="40" t="s">
        <v>141</v>
      </c>
      <c r="O1034" s="40" t="s">
        <v>3371</v>
      </c>
      <c r="P1034" s="40" t="s">
        <v>143</v>
      </c>
      <c r="Q1034" s="40" t="s">
        <v>151</v>
      </c>
      <c r="R1034" s="40" t="s">
        <v>152</v>
      </c>
      <c r="S1034" s="40" t="s">
        <v>1293</v>
      </c>
      <c r="T1034" s="40" t="s">
        <v>1294</v>
      </c>
      <c r="U1034" s="40" t="s">
        <v>76</v>
      </c>
      <c r="V1034" s="40" t="s">
        <v>77</v>
      </c>
      <c r="W1034" s="41" t="s">
        <v>29</v>
      </c>
      <c r="X1034" s="41" t="s">
        <v>30</v>
      </c>
      <c r="Y1034" s="41" t="s">
        <v>31</v>
      </c>
      <c r="Z1034" s="41" t="s">
        <v>7499</v>
      </c>
      <c r="AA1034" s="41" t="s">
        <v>32</v>
      </c>
      <c r="AB1034" s="41" t="s">
        <v>32</v>
      </c>
      <c r="AC1034" s="41" t="s">
        <v>32</v>
      </c>
      <c r="AD1034" s="41" t="s">
        <v>189</v>
      </c>
      <c r="AE1034" s="41"/>
      <c r="AF1034" s="41"/>
      <c r="AG1034" s="41" t="s">
        <v>190</v>
      </c>
      <c r="AH1034" s="41"/>
      <c r="AI1034" s="43"/>
      <c r="AJ1034" s="41"/>
      <c r="AK1034" s="43"/>
      <c r="AL1034" s="41"/>
      <c r="AM1034" s="41" t="s">
        <v>75</v>
      </c>
      <c r="AN1034" s="41" t="s">
        <v>75</v>
      </c>
      <c r="AO1034" s="41" t="s">
        <v>521</v>
      </c>
      <c r="AP1034" s="41" t="s">
        <v>1029</v>
      </c>
      <c r="AQ1034" s="41"/>
      <c r="AR1034" s="41" t="s">
        <v>606</v>
      </c>
      <c r="AS1034" s="41" t="s">
        <v>3372</v>
      </c>
      <c r="AT1034" s="41" t="s">
        <v>1029</v>
      </c>
      <c r="AU1034" s="40" t="s">
        <v>514</v>
      </c>
      <c r="AV1034" s="40" t="s">
        <v>153</v>
      </c>
      <c r="AW1034" s="40" t="s">
        <v>3373</v>
      </c>
      <c r="AX1034" s="40" t="s">
        <v>3374</v>
      </c>
    </row>
    <row r="1035" spans="1:50" x14ac:dyDescent="0.2">
      <c r="A1035" s="40" t="s">
        <v>3379</v>
      </c>
      <c r="B1035" s="40" t="s">
        <v>602</v>
      </c>
      <c r="C1035" s="40" t="s">
        <v>4932</v>
      </c>
      <c r="D1035" s="40" t="s">
        <v>187</v>
      </c>
      <c r="E1035" s="48">
        <v>2258667</v>
      </c>
      <c r="F1035" s="48">
        <v>11766</v>
      </c>
      <c r="G1035" s="49">
        <v>2246901</v>
      </c>
      <c r="H1035" s="41" t="s">
        <v>558</v>
      </c>
      <c r="I1035" s="41" t="s">
        <v>188</v>
      </c>
      <c r="J1035" s="42" t="s">
        <v>150</v>
      </c>
      <c r="K1035" s="40" t="s">
        <v>3376</v>
      </c>
      <c r="L1035" s="40" t="s">
        <v>3377</v>
      </c>
      <c r="M1035" s="40" t="s">
        <v>140</v>
      </c>
      <c r="N1035" s="40" t="s">
        <v>141</v>
      </c>
      <c r="O1035" s="40" t="s">
        <v>3378</v>
      </c>
      <c r="P1035" s="40" t="s">
        <v>143</v>
      </c>
      <c r="Q1035" s="40" t="s">
        <v>151</v>
      </c>
      <c r="R1035" s="40" t="s">
        <v>152</v>
      </c>
      <c r="S1035" s="40" t="s">
        <v>1293</v>
      </c>
      <c r="T1035" s="40" t="s">
        <v>1294</v>
      </c>
      <c r="U1035" s="40" t="s">
        <v>76</v>
      </c>
      <c r="V1035" s="40" t="s">
        <v>77</v>
      </c>
      <c r="W1035" s="41" t="s">
        <v>29</v>
      </c>
      <c r="X1035" s="41" t="s">
        <v>30</v>
      </c>
      <c r="Y1035" s="41" t="s">
        <v>31</v>
      </c>
      <c r="Z1035" s="41" t="s">
        <v>7499</v>
      </c>
      <c r="AA1035" s="41" t="s">
        <v>32</v>
      </c>
      <c r="AB1035" s="41" t="s">
        <v>32</v>
      </c>
      <c r="AC1035" s="41" t="s">
        <v>32</v>
      </c>
      <c r="AD1035" s="41" t="s">
        <v>189</v>
      </c>
      <c r="AE1035" s="41"/>
      <c r="AF1035" s="41"/>
      <c r="AG1035" s="41" t="s">
        <v>190</v>
      </c>
      <c r="AH1035" s="41"/>
      <c r="AI1035" s="43"/>
      <c r="AJ1035" s="41"/>
      <c r="AK1035" s="43"/>
      <c r="AL1035" s="41"/>
      <c r="AM1035" s="41" t="s">
        <v>75</v>
      </c>
      <c r="AN1035" s="41" t="s">
        <v>75</v>
      </c>
      <c r="AO1035" s="41" t="s">
        <v>522</v>
      </c>
      <c r="AP1035" s="41" t="s">
        <v>1029</v>
      </c>
      <c r="AQ1035" s="41"/>
      <c r="AR1035" s="41" t="s">
        <v>607</v>
      </c>
      <c r="AS1035" s="41" t="s">
        <v>3379</v>
      </c>
      <c r="AT1035" s="41" t="s">
        <v>1029</v>
      </c>
      <c r="AU1035" s="40" t="s">
        <v>514</v>
      </c>
      <c r="AV1035" s="40" t="s">
        <v>153</v>
      </c>
      <c r="AW1035" s="40" t="s">
        <v>3380</v>
      </c>
      <c r="AX1035" s="40" t="s">
        <v>3374</v>
      </c>
    </row>
    <row r="1036" spans="1:50" x14ac:dyDescent="0.2">
      <c r="A1036" s="40" t="s">
        <v>3385</v>
      </c>
      <c r="B1036" s="40" t="s">
        <v>602</v>
      </c>
      <c r="C1036" s="40" t="s">
        <v>4933</v>
      </c>
      <c r="D1036" s="40" t="s">
        <v>187</v>
      </c>
      <c r="E1036" s="48">
        <v>2258667</v>
      </c>
      <c r="F1036" s="48">
        <v>11117</v>
      </c>
      <c r="G1036" s="49">
        <v>2247550</v>
      </c>
      <c r="H1036" s="41" t="s">
        <v>558</v>
      </c>
      <c r="I1036" s="41" t="s">
        <v>188</v>
      </c>
      <c r="J1036" s="42" t="s">
        <v>150</v>
      </c>
      <c r="K1036" s="40" t="s">
        <v>3382</v>
      </c>
      <c r="L1036" s="40" t="s">
        <v>3383</v>
      </c>
      <c r="M1036" s="40" t="s">
        <v>140</v>
      </c>
      <c r="N1036" s="40" t="s">
        <v>141</v>
      </c>
      <c r="O1036" s="40" t="s">
        <v>3384</v>
      </c>
      <c r="P1036" s="40" t="s">
        <v>143</v>
      </c>
      <c r="Q1036" s="40" t="s">
        <v>159</v>
      </c>
      <c r="R1036" s="40" t="s">
        <v>160</v>
      </c>
      <c r="S1036" s="40" t="s">
        <v>1293</v>
      </c>
      <c r="T1036" s="40" t="s">
        <v>1294</v>
      </c>
      <c r="U1036" s="40" t="s">
        <v>76</v>
      </c>
      <c r="V1036" s="40" t="s">
        <v>77</v>
      </c>
      <c r="W1036" s="41" t="s">
        <v>29</v>
      </c>
      <c r="X1036" s="41" t="s">
        <v>30</v>
      </c>
      <c r="Y1036" s="41" t="s">
        <v>31</v>
      </c>
      <c r="Z1036" s="41" t="s">
        <v>7499</v>
      </c>
      <c r="AA1036" s="41" t="s">
        <v>32</v>
      </c>
      <c r="AB1036" s="41" t="s">
        <v>32</v>
      </c>
      <c r="AC1036" s="41" t="s">
        <v>32</v>
      </c>
      <c r="AD1036" s="41" t="s">
        <v>189</v>
      </c>
      <c r="AE1036" s="41"/>
      <c r="AF1036" s="41"/>
      <c r="AG1036" s="41" t="s">
        <v>190</v>
      </c>
      <c r="AH1036" s="41"/>
      <c r="AI1036" s="43"/>
      <c r="AJ1036" s="41"/>
      <c r="AK1036" s="43"/>
      <c r="AL1036" s="41"/>
      <c r="AM1036" s="41" t="s">
        <v>75</v>
      </c>
      <c r="AN1036" s="41" t="s">
        <v>75</v>
      </c>
      <c r="AO1036" s="41" t="s">
        <v>523</v>
      </c>
      <c r="AP1036" s="41" t="s">
        <v>1029</v>
      </c>
      <c r="AQ1036" s="41"/>
      <c r="AR1036" s="41" t="s">
        <v>608</v>
      </c>
      <c r="AS1036" s="41" t="s">
        <v>3385</v>
      </c>
      <c r="AT1036" s="41" t="s">
        <v>1029</v>
      </c>
      <c r="AU1036" s="40" t="s">
        <v>514</v>
      </c>
      <c r="AV1036" s="40" t="s">
        <v>153</v>
      </c>
      <c r="AW1036" s="40" t="s">
        <v>3386</v>
      </c>
      <c r="AX1036" s="40" t="s">
        <v>3374</v>
      </c>
    </row>
    <row r="1037" spans="1:50" x14ac:dyDescent="0.2">
      <c r="A1037" s="40" t="s">
        <v>3391</v>
      </c>
      <c r="B1037" s="40" t="s">
        <v>602</v>
      </c>
      <c r="C1037" s="40" t="s">
        <v>4932</v>
      </c>
      <c r="D1037" s="40" t="s">
        <v>187</v>
      </c>
      <c r="E1037" s="48">
        <v>2258667</v>
      </c>
      <c r="F1037" s="48">
        <v>11117</v>
      </c>
      <c r="G1037" s="49">
        <v>2247550</v>
      </c>
      <c r="H1037" s="41" t="s">
        <v>558</v>
      </c>
      <c r="I1037" s="41" t="s">
        <v>188</v>
      </c>
      <c r="J1037" s="42" t="s">
        <v>150</v>
      </c>
      <c r="K1037" s="40" t="s">
        <v>3388</v>
      </c>
      <c r="L1037" s="40" t="s">
        <v>3389</v>
      </c>
      <c r="M1037" s="40" t="s">
        <v>140</v>
      </c>
      <c r="N1037" s="40" t="s">
        <v>141</v>
      </c>
      <c r="O1037" s="40" t="s">
        <v>3390</v>
      </c>
      <c r="P1037" s="40" t="s">
        <v>143</v>
      </c>
      <c r="Q1037" s="40" t="s">
        <v>151</v>
      </c>
      <c r="R1037" s="40" t="s">
        <v>152</v>
      </c>
      <c r="S1037" s="40" t="s">
        <v>1293</v>
      </c>
      <c r="T1037" s="40" t="s">
        <v>1294</v>
      </c>
      <c r="U1037" s="40" t="s">
        <v>76</v>
      </c>
      <c r="V1037" s="40" t="s">
        <v>77</v>
      </c>
      <c r="W1037" s="41" t="s">
        <v>29</v>
      </c>
      <c r="X1037" s="41" t="s">
        <v>30</v>
      </c>
      <c r="Y1037" s="41" t="s">
        <v>31</v>
      </c>
      <c r="Z1037" s="41" t="s">
        <v>7499</v>
      </c>
      <c r="AA1037" s="41" t="s">
        <v>32</v>
      </c>
      <c r="AB1037" s="41" t="s">
        <v>32</v>
      </c>
      <c r="AC1037" s="41" t="s">
        <v>32</v>
      </c>
      <c r="AD1037" s="41" t="s">
        <v>189</v>
      </c>
      <c r="AE1037" s="41"/>
      <c r="AF1037" s="41"/>
      <c r="AG1037" s="41" t="s">
        <v>190</v>
      </c>
      <c r="AH1037" s="41"/>
      <c r="AI1037" s="43"/>
      <c r="AJ1037" s="41"/>
      <c r="AK1037" s="43"/>
      <c r="AL1037" s="41"/>
      <c r="AM1037" s="41" t="s">
        <v>75</v>
      </c>
      <c r="AN1037" s="41" t="s">
        <v>75</v>
      </c>
      <c r="AO1037" s="41" t="s">
        <v>524</v>
      </c>
      <c r="AP1037" s="41" t="s">
        <v>1029</v>
      </c>
      <c r="AQ1037" s="41"/>
      <c r="AR1037" s="41" t="s">
        <v>609</v>
      </c>
      <c r="AS1037" s="41" t="s">
        <v>3391</v>
      </c>
      <c r="AT1037" s="41" t="s">
        <v>1029</v>
      </c>
      <c r="AU1037" s="40" t="s">
        <v>514</v>
      </c>
      <c r="AV1037" s="40" t="s">
        <v>153</v>
      </c>
      <c r="AW1037" s="40" t="s">
        <v>3392</v>
      </c>
      <c r="AX1037" s="40" t="s">
        <v>3374</v>
      </c>
    </row>
    <row r="1038" spans="1:50" x14ac:dyDescent="0.2">
      <c r="A1038" s="40" t="s">
        <v>3397</v>
      </c>
      <c r="B1038" s="40" t="s">
        <v>602</v>
      </c>
      <c r="C1038" s="40" t="s">
        <v>4934</v>
      </c>
      <c r="D1038" s="40" t="s">
        <v>187</v>
      </c>
      <c r="E1038" s="48">
        <v>1414400</v>
      </c>
      <c r="F1038" s="48">
        <v>7350</v>
      </c>
      <c r="G1038" s="49">
        <v>1407050</v>
      </c>
      <c r="H1038" s="41" t="s">
        <v>558</v>
      </c>
      <c r="I1038" s="41" t="s">
        <v>188</v>
      </c>
      <c r="J1038" s="42" t="s">
        <v>150</v>
      </c>
      <c r="K1038" s="40" t="s">
        <v>3394</v>
      </c>
      <c r="L1038" s="40" t="s">
        <v>3395</v>
      </c>
      <c r="M1038" s="40" t="s">
        <v>140</v>
      </c>
      <c r="N1038" s="40" t="s">
        <v>141</v>
      </c>
      <c r="O1038" s="40" t="s">
        <v>3396</v>
      </c>
      <c r="P1038" s="40" t="s">
        <v>143</v>
      </c>
      <c r="Q1038" s="40" t="s">
        <v>148</v>
      </c>
      <c r="R1038" s="40" t="s">
        <v>149</v>
      </c>
      <c r="S1038" s="40" t="s">
        <v>1218</v>
      </c>
      <c r="T1038" s="40" t="s">
        <v>1219</v>
      </c>
      <c r="U1038" s="40" t="s">
        <v>27</v>
      </c>
      <c r="V1038" s="40" t="s">
        <v>28</v>
      </c>
      <c r="W1038" s="41" t="s">
        <v>29</v>
      </c>
      <c r="X1038" s="41" t="s">
        <v>30</v>
      </c>
      <c r="Y1038" s="41" t="s">
        <v>31</v>
      </c>
      <c r="Z1038" s="41" t="s">
        <v>7500</v>
      </c>
      <c r="AA1038" s="41" t="s">
        <v>32</v>
      </c>
      <c r="AB1038" s="41" t="s">
        <v>32</v>
      </c>
      <c r="AC1038" s="41" t="s">
        <v>32</v>
      </c>
      <c r="AD1038" s="41" t="s">
        <v>189</v>
      </c>
      <c r="AE1038" s="41"/>
      <c r="AF1038" s="41"/>
      <c r="AG1038" s="41" t="s">
        <v>190</v>
      </c>
      <c r="AH1038" s="41"/>
      <c r="AI1038" s="43"/>
      <c r="AJ1038" s="41"/>
      <c r="AK1038" s="43"/>
      <c r="AL1038" s="41"/>
      <c r="AM1038" s="41" t="s">
        <v>57</v>
      </c>
      <c r="AN1038" s="41" t="s">
        <v>57</v>
      </c>
      <c r="AO1038" s="41" t="s">
        <v>525</v>
      </c>
      <c r="AP1038" s="41" t="s">
        <v>1029</v>
      </c>
      <c r="AQ1038" s="41"/>
      <c r="AR1038" s="41" t="s">
        <v>610</v>
      </c>
      <c r="AS1038" s="41" t="s">
        <v>3397</v>
      </c>
      <c r="AT1038" s="41" t="s">
        <v>1029</v>
      </c>
      <c r="AU1038" s="40" t="s">
        <v>514</v>
      </c>
      <c r="AV1038" s="40" t="s">
        <v>153</v>
      </c>
      <c r="AW1038" s="40" t="s">
        <v>3398</v>
      </c>
      <c r="AX1038" s="40" t="s">
        <v>3399</v>
      </c>
    </row>
    <row r="1039" spans="1:50" x14ac:dyDescent="0.2">
      <c r="A1039" s="40" t="s">
        <v>3404</v>
      </c>
      <c r="B1039" s="40" t="s">
        <v>602</v>
      </c>
      <c r="C1039" s="40" t="s">
        <v>4935</v>
      </c>
      <c r="D1039" s="40" t="s">
        <v>187</v>
      </c>
      <c r="E1039" s="48">
        <v>2258667</v>
      </c>
      <c r="F1039" s="48">
        <v>11117</v>
      </c>
      <c r="G1039" s="49">
        <v>2247550</v>
      </c>
      <c r="H1039" s="41" t="s">
        <v>558</v>
      </c>
      <c r="I1039" s="41" t="s">
        <v>188</v>
      </c>
      <c r="J1039" s="42" t="s">
        <v>150</v>
      </c>
      <c r="K1039" s="40" t="s">
        <v>3401</v>
      </c>
      <c r="L1039" s="40" t="s">
        <v>3402</v>
      </c>
      <c r="M1039" s="40" t="s">
        <v>140</v>
      </c>
      <c r="N1039" s="40" t="s">
        <v>141</v>
      </c>
      <c r="O1039" s="40" t="s">
        <v>3403</v>
      </c>
      <c r="P1039" s="40" t="s">
        <v>143</v>
      </c>
      <c r="Q1039" s="40" t="s">
        <v>148</v>
      </c>
      <c r="R1039" s="40" t="s">
        <v>149</v>
      </c>
      <c r="S1039" s="40" t="s">
        <v>1293</v>
      </c>
      <c r="T1039" s="40" t="s">
        <v>1294</v>
      </c>
      <c r="U1039" s="40" t="s">
        <v>76</v>
      </c>
      <c r="V1039" s="40" t="s">
        <v>77</v>
      </c>
      <c r="W1039" s="41" t="s">
        <v>29</v>
      </c>
      <c r="X1039" s="41" t="s">
        <v>30</v>
      </c>
      <c r="Y1039" s="41" t="s">
        <v>31</v>
      </c>
      <c r="Z1039" s="41" t="s">
        <v>7499</v>
      </c>
      <c r="AA1039" s="41" t="s">
        <v>32</v>
      </c>
      <c r="AB1039" s="41" t="s">
        <v>32</v>
      </c>
      <c r="AC1039" s="41" t="s">
        <v>32</v>
      </c>
      <c r="AD1039" s="41" t="s">
        <v>189</v>
      </c>
      <c r="AE1039" s="41"/>
      <c r="AF1039" s="41"/>
      <c r="AG1039" s="41" t="s">
        <v>190</v>
      </c>
      <c r="AH1039" s="41"/>
      <c r="AI1039" s="43"/>
      <c r="AJ1039" s="41"/>
      <c r="AK1039" s="43"/>
      <c r="AL1039" s="41"/>
      <c r="AM1039" s="41" t="s">
        <v>75</v>
      </c>
      <c r="AN1039" s="41" t="s">
        <v>75</v>
      </c>
      <c r="AO1039" s="41" t="s">
        <v>526</v>
      </c>
      <c r="AP1039" s="41" t="s">
        <v>1029</v>
      </c>
      <c r="AQ1039" s="41"/>
      <c r="AR1039" s="41" t="s">
        <v>611</v>
      </c>
      <c r="AS1039" s="41" t="s">
        <v>3404</v>
      </c>
      <c r="AT1039" s="41" t="s">
        <v>1029</v>
      </c>
      <c r="AU1039" s="40" t="s">
        <v>514</v>
      </c>
      <c r="AV1039" s="40" t="s">
        <v>153</v>
      </c>
      <c r="AW1039" s="40" t="s">
        <v>3405</v>
      </c>
      <c r="AX1039" s="40" t="s">
        <v>3374</v>
      </c>
    </row>
    <row r="1040" spans="1:50" x14ac:dyDescent="0.2">
      <c r="A1040" s="40" t="s">
        <v>3410</v>
      </c>
      <c r="B1040" s="40" t="s">
        <v>602</v>
      </c>
      <c r="C1040" s="40" t="s">
        <v>4936</v>
      </c>
      <c r="D1040" s="40" t="s">
        <v>187</v>
      </c>
      <c r="E1040" s="48">
        <v>1590584</v>
      </c>
      <c r="F1040" s="48">
        <v>7109</v>
      </c>
      <c r="G1040" s="49">
        <v>1583475</v>
      </c>
      <c r="H1040" s="41" t="s">
        <v>558</v>
      </c>
      <c r="I1040" s="41" t="s">
        <v>188</v>
      </c>
      <c r="J1040" s="42" t="s">
        <v>150</v>
      </c>
      <c r="K1040" s="40" t="s">
        <v>3407</v>
      </c>
      <c r="L1040" s="40" t="s">
        <v>3408</v>
      </c>
      <c r="M1040" s="40" t="s">
        <v>140</v>
      </c>
      <c r="N1040" s="40" t="s">
        <v>141</v>
      </c>
      <c r="O1040" s="40" t="s">
        <v>3409</v>
      </c>
      <c r="P1040" s="40" t="s">
        <v>143</v>
      </c>
      <c r="Q1040" s="40" t="s">
        <v>148</v>
      </c>
      <c r="R1040" s="40" t="s">
        <v>149</v>
      </c>
      <c r="S1040" s="40" t="s">
        <v>1293</v>
      </c>
      <c r="T1040" s="40" t="s">
        <v>1294</v>
      </c>
      <c r="U1040" s="40" t="s">
        <v>76</v>
      </c>
      <c r="V1040" s="40" t="s">
        <v>77</v>
      </c>
      <c r="W1040" s="41" t="s">
        <v>29</v>
      </c>
      <c r="X1040" s="41" t="s">
        <v>30</v>
      </c>
      <c r="Y1040" s="41" t="s">
        <v>31</v>
      </c>
      <c r="Z1040" s="41" t="s">
        <v>7501</v>
      </c>
      <c r="AA1040" s="41" t="s">
        <v>32</v>
      </c>
      <c r="AB1040" s="41" t="s">
        <v>32</v>
      </c>
      <c r="AC1040" s="41" t="s">
        <v>32</v>
      </c>
      <c r="AD1040" s="41" t="s">
        <v>189</v>
      </c>
      <c r="AE1040" s="41"/>
      <c r="AF1040" s="41"/>
      <c r="AG1040" s="41" t="s">
        <v>190</v>
      </c>
      <c r="AH1040" s="41"/>
      <c r="AI1040" s="43"/>
      <c r="AJ1040" s="41"/>
      <c r="AK1040" s="43"/>
      <c r="AL1040" s="41"/>
      <c r="AM1040" s="41" t="s">
        <v>75</v>
      </c>
      <c r="AN1040" s="41" t="s">
        <v>75</v>
      </c>
      <c r="AO1040" s="41" t="s">
        <v>527</v>
      </c>
      <c r="AP1040" s="41" t="s">
        <v>1029</v>
      </c>
      <c r="AQ1040" s="41"/>
      <c r="AR1040" s="41" t="s">
        <v>612</v>
      </c>
      <c r="AS1040" s="41" t="s">
        <v>3410</v>
      </c>
      <c r="AT1040" s="41" t="s">
        <v>1029</v>
      </c>
      <c r="AU1040" s="40" t="s">
        <v>514</v>
      </c>
      <c r="AV1040" s="40" t="s">
        <v>153</v>
      </c>
      <c r="AW1040" s="40" t="s">
        <v>3411</v>
      </c>
      <c r="AX1040" s="40" t="s">
        <v>3412</v>
      </c>
    </row>
    <row r="1041" spans="1:50" x14ac:dyDescent="0.2">
      <c r="A1041" s="40" t="s">
        <v>3417</v>
      </c>
      <c r="B1041" s="40" t="s">
        <v>602</v>
      </c>
      <c r="C1041" s="40" t="s">
        <v>4937</v>
      </c>
      <c r="D1041" s="40" t="s">
        <v>187</v>
      </c>
      <c r="E1041" s="48">
        <v>1287500</v>
      </c>
      <c r="F1041" s="48">
        <v>6589</v>
      </c>
      <c r="G1041" s="49">
        <v>1280911</v>
      </c>
      <c r="H1041" s="41" t="s">
        <v>558</v>
      </c>
      <c r="I1041" s="41" t="s">
        <v>188</v>
      </c>
      <c r="J1041" s="42" t="s">
        <v>150</v>
      </c>
      <c r="K1041" s="40" t="s">
        <v>3414</v>
      </c>
      <c r="L1041" s="40" t="s">
        <v>3415</v>
      </c>
      <c r="M1041" s="40" t="s">
        <v>140</v>
      </c>
      <c r="N1041" s="40" t="s">
        <v>141</v>
      </c>
      <c r="O1041" s="40" t="s">
        <v>3416</v>
      </c>
      <c r="P1041" s="40" t="s">
        <v>143</v>
      </c>
      <c r="Q1041" s="40" t="s">
        <v>157</v>
      </c>
      <c r="R1041" s="40" t="s">
        <v>158</v>
      </c>
      <c r="S1041" s="40" t="s">
        <v>1307</v>
      </c>
      <c r="T1041" s="40" t="s">
        <v>1308</v>
      </c>
      <c r="U1041" s="40" t="s">
        <v>27</v>
      </c>
      <c r="V1041" s="40" t="s">
        <v>28</v>
      </c>
      <c r="W1041" s="41" t="s">
        <v>29</v>
      </c>
      <c r="X1041" s="41" t="s">
        <v>30</v>
      </c>
      <c r="Y1041" s="41" t="s">
        <v>31</v>
      </c>
      <c r="Z1041" s="41" t="s">
        <v>7502</v>
      </c>
      <c r="AA1041" s="41" t="s">
        <v>32</v>
      </c>
      <c r="AB1041" s="41" t="s">
        <v>32</v>
      </c>
      <c r="AC1041" s="41" t="s">
        <v>32</v>
      </c>
      <c r="AD1041" s="41" t="s">
        <v>189</v>
      </c>
      <c r="AE1041" s="41"/>
      <c r="AF1041" s="41"/>
      <c r="AG1041" s="41" t="s">
        <v>190</v>
      </c>
      <c r="AH1041" s="41"/>
      <c r="AI1041" s="43"/>
      <c r="AJ1041" s="41"/>
      <c r="AK1041" s="43"/>
      <c r="AL1041" s="41"/>
      <c r="AM1041" s="41" t="s">
        <v>80</v>
      </c>
      <c r="AN1041" s="41" t="s">
        <v>80</v>
      </c>
      <c r="AO1041" s="41" t="s">
        <v>528</v>
      </c>
      <c r="AP1041" s="41" t="s">
        <v>1029</v>
      </c>
      <c r="AQ1041" s="41"/>
      <c r="AR1041" s="41" t="s">
        <v>613</v>
      </c>
      <c r="AS1041" s="41" t="s">
        <v>3417</v>
      </c>
      <c r="AT1041" s="41" t="s">
        <v>1029</v>
      </c>
      <c r="AU1041" s="40" t="s">
        <v>514</v>
      </c>
      <c r="AV1041" s="40" t="s">
        <v>153</v>
      </c>
      <c r="AW1041" s="40" t="s">
        <v>3418</v>
      </c>
      <c r="AX1041" s="40" t="s">
        <v>3419</v>
      </c>
    </row>
    <row r="1042" spans="1:50" x14ac:dyDescent="0.2">
      <c r="A1042" s="40" t="s">
        <v>3424</v>
      </c>
      <c r="B1042" s="40" t="s">
        <v>602</v>
      </c>
      <c r="C1042" s="40" t="s">
        <v>4938</v>
      </c>
      <c r="D1042" s="40" t="s">
        <v>187</v>
      </c>
      <c r="E1042" s="48">
        <v>2258667</v>
      </c>
      <c r="F1042" s="48">
        <v>11117</v>
      </c>
      <c r="G1042" s="49">
        <v>2247550</v>
      </c>
      <c r="H1042" s="41" t="s">
        <v>558</v>
      </c>
      <c r="I1042" s="41" t="s">
        <v>188</v>
      </c>
      <c r="J1042" s="42" t="s">
        <v>150</v>
      </c>
      <c r="K1042" s="40" t="s">
        <v>3421</v>
      </c>
      <c r="L1042" s="40" t="s">
        <v>3422</v>
      </c>
      <c r="M1042" s="40" t="s">
        <v>140</v>
      </c>
      <c r="N1042" s="40" t="s">
        <v>141</v>
      </c>
      <c r="O1042" s="40" t="s">
        <v>3423</v>
      </c>
      <c r="P1042" s="40" t="s">
        <v>143</v>
      </c>
      <c r="Q1042" s="40" t="s">
        <v>159</v>
      </c>
      <c r="R1042" s="40" t="s">
        <v>160</v>
      </c>
      <c r="S1042" s="40" t="s">
        <v>1293</v>
      </c>
      <c r="T1042" s="40" t="s">
        <v>1294</v>
      </c>
      <c r="U1042" s="40" t="s">
        <v>76</v>
      </c>
      <c r="V1042" s="40" t="s">
        <v>77</v>
      </c>
      <c r="W1042" s="41" t="s">
        <v>29</v>
      </c>
      <c r="X1042" s="41" t="s">
        <v>30</v>
      </c>
      <c r="Y1042" s="41" t="s">
        <v>31</v>
      </c>
      <c r="Z1042" s="41" t="s">
        <v>7499</v>
      </c>
      <c r="AA1042" s="41" t="s">
        <v>32</v>
      </c>
      <c r="AB1042" s="41" t="s">
        <v>32</v>
      </c>
      <c r="AC1042" s="41" t="s">
        <v>32</v>
      </c>
      <c r="AD1042" s="41" t="s">
        <v>189</v>
      </c>
      <c r="AE1042" s="41"/>
      <c r="AF1042" s="41"/>
      <c r="AG1042" s="41" t="s">
        <v>190</v>
      </c>
      <c r="AH1042" s="41"/>
      <c r="AI1042" s="43"/>
      <c r="AJ1042" s="41"/>
      <c r="AK1042" s="43"/>
      <c r="AL1042" s="41"/>
      <c r="AM1042" s="41" t="s">
        <v>75</v>
      </c>
      <c r="AN1042" s="41" t="s">
        <v>75</v>
      </c>
      <c r="AO1042" s="41" t="s">
        <v>529</v>
      </c>
      <c r="AP1042" s="41" t="s">
        <v>1029</v>
      </c>
      <c r="AQ1042" s="41"/>
      <c r="AR1042" s="41" t="s">
        <v>614</v>
      </c>
      <c r="AS1042" s="41" t="s">
        <v>3424</v>
      </c>
      <c r="AT1042" s="41" t="s">
        <v>1029</v>
      </c>
      <c r="AU1042" s="40" t="s">
        <v>514</v>
      </c>
      <c r="AV1042" s="40" t="s">
        <v>153</v>
      </c>
      <c r="AW1042" s="40" t="s">
        <v>3425</v>
      </c>
      <c r="AX1042" s="40" t="s">
        <v>3374</v>
      </c>
    </row>
    <row r="1043" spans="1:50" x14ac:dyDescent="0.2">
      <c r="A1043" s="40" t="s">
        <v>3444</v>
      </c>
      <c r="B1043" s="40" t="s">
        <v>602</v>
      </c>
      <c r="C1043" s="40" t="s">
        <v>4939</v>
      </c>
      <c r="D1043" s="40" t="s">
        <v>187</v>
      </c>
      <c r="E1043" s="48">
        <v>2800000</v>
      </c>
      <c r="F1043" s="48">
        <v>14365</v>
      </c>
      <c r="G1043" s="49">
        <v>2785635</v>
      </c>
      <c r="H1043" s="41" t="s">
        <v>558</v>
      </c>
      <c r="I1043" s="41" t="s">
        <v>188</v>
      </c>
      <c r="J1043" s="42" t="s">
        <v>150</v>
      </c>
      <c r="K1043" s="40" t="s">
        <v>3441</v>
      </c>
      <c r="L1043" s="40" t="s">
        <v>3442</v>
      </c>
      <c r="M1043" s="40" t="s">
        <v>140</v>
      </c>
      <c r="N1043" s="40" t="s">
        <v>141</v>
      </c>
      <c r="O1043" s="40" t="s">
        <v>3443</v>
      </c>
      <c r="P1043" s="40" t="s">
        <v>143</v>
      </c>
      <c r="Q1043" s="40" t="s">
        <v>148</v>
      </c>
      <c r="R1043" s="40" t="s">
        <v>149</v>
      </c>
      <c r="S1043" s="40" t="s">
        <v>1401</v>
      </c>
      <c r="T1043" s="40" t="s">
        <v>1402</v>
      </c>
      <c r="U1043" s="40" t="s">
        <v>1403</v>
      </c>
      <c r="V1043" s="40" t="s">
        <v>1404</v>
      </c>
      <c r="W1043" s="41" t="s">
        <v>37</v>
      </c>
      <c r="X1043" s="41" t="s">
        <v>48</v>
      </c>
      <c r="Y1043" s="41" t="s">
        <v>31</v>
      </c>
      <c r="Z1043" s="41" t="s">
        <v>7503</v>
      </c>
      <c r="AA1043" s="41" t="s">
        <v>32</v>
      </c>
      <c r="AB1043" s="41" t="s">
        <v>32</v>
      </c>
      <c r="AC1043" s="41" t="s">
        <v>32</v>
      </c>
      <c r="AD1043" s="41" t="s">
        <v>189</v>
      </c>
      <c r="AE1043" s="41"/>
      <c r="AF1043" s="41"/>
      <c r="AG1043" s="41" t="s">
        <v>190</v>
      </c>
      <c r="AH1043" s="41"/>
      <c r="AI1043" s="43"/>
      <c r="AJ1043" s="41"/>
      <c r="AK1043" s="43"/>
      <c r="AL1043" s="41"/>
      <c r="AM1043" s="41" t="s">
        <v>265</v>
      </c>
      <c r="AN1043" s="41" t="s">
        <v>265</v>
      </c>
      <c r="AO1043" s="41" t="s">
        <v>539</v>
      </c>
      <c r="AP1043" s="41" t="s">
        <v>1029</v>
      </c>
      <c r="AQ1043" s="41"/>
      <c r="AR1043" s="41" t="s">
        <v>615</v>
      </c>
      <c r="AS1043" s="41" t="s">
        <v>3444</v>
      </c>
      <c r="AT1043" s="41" t="s">
        <v>1029</v>
      </c>
      <c r="AU1043" s="40" t="s">
        <v>532</v>
      </c>
      <c r="AV1043" s="40" t="s">
        <v>153</v>
      </c>
      <c r="AW1043" s="40" t="s">
        <v>3445</v>
      </c>
      <c r="AX1043" s="40" t="s">
        <v>3446</v>
      </c>
    </row>
    <row r="1044" spans="1:50" x14ac:dyDescent="0.2">
      <c r="A1044" s="40" t="s">
        <v>3451</v>
      </c>
      <c r="B1044" s="40" t="s">
        <v>602</v>
      </c>
      <c r="C1044" s="40" t="s">
        <v>4940</v>
      </c>
      <c r="D1044" s="40" t="s">
        <v>187</v>
      </c>
      <c r="E1044" s="48">
        <v>1400000</v>
      </c>
      <c r="F1044" s="48">
        <v>7831</v>
      </c>
      <c r="G1044" s="49">
        <v>1392169</v>
      </c>
      <c r="H1044" s="41" t="s">
        <v>558</v>
      </c>
      <c r="I1044" s="41" t="s">
        <v>188</v>
      </c>
      <c r="J1044" s="42" t="s">
        <v>150</v>
      </c>
      <c r="K1044" s="40" t="s">
        <v>3448</v>
      </c>
      <c r="L1044" s="40" t="s">
        <v>3449</v>
      </c>
      <c r="M1044" s="40" t="s">
        <v>140</v>
      </c>
      <c r="N1044" s="40" t="s">
        <v>141</v>
      </c>
      <c r="O1044" s="40" t="s">
        <v>4941</v>
      </c>
      <c r="P1044" s="40" t="s">
        <v>143</v>
      </c>
      <c r="Q1044" s="40" t="s">
        <v>155</v>
      </c>
      <c r="R1044" s="40" t="s">
        <v>156</v>
      </c>
      <c r="S1044" s="40" t="s">
        <v>1394</v>
      </c>
      <c r="T1044" s="40" t="s">
        <v>1395</v>
      </c>
      <c r="U1044" s="40" t="s">
        <v>1396</v>
      </c>
      <c r="V1044" s="40" t="s">
        <v>1397</v>
      </c>
      <c r="W1044" s="41" t="s">
        <v>37</v>
      </c>
      <c r="X1044" s="41" t="s">
        <v>48</v>
      </c>
      <c r="Y1044" s="41" t="s">
        <v>31</v>
      </c>
      <c r="Z1044" s="41" t="s">
        <v>7504</v>
      </c>
      <c r="AA1044" s="41" t="s">
        <v>32</v>
      </c>
      <c r="AB1044" s="41" t="s">
        <v>32</v>
      </c>
      <c r="AC1044" s="41" t="s">
        <v>32</v>
      </c>
      <c r="AD1044" s="41" t="s">
        <v>189</v>
      </c>
      <c r="AE1044" s="41"/>
      <c r="AF1044" s="41"/>
      <c r="AG1044" s="41" t="s">
        <v>190</v>
      </c>
      <c r="AH1044" s="41"/>
      <c r="AI1044" s="43"/>
      <c r="AJ1044" s="41"/>
      <c r="AK1044" s="43"/>
      <c r="AL1044" s="41"/>
      <c r="AM1044" s="41" t="s">
        <v>263</v>
      </c>
      <c r="AN1044" s="41" t="s">
        <v>263</v>
      </c>
      <c r="AO1044" s="41" t="s">
        <v>540</v>
      </c>
      <c r="AP1044" s="41" t="s">
        <v>1029</v>
      </c>
      <c r="AQ1044" s="41"/>
      <c r="AR1044" s="41" t="s">
        <v>616</v>
      </c>
      <c r="AS1044" s="41" t="s">
        <v>3451</v>
      </c>
      <c r="AT1044" s="41" t="s">
        <v>1029</v>
      </c>
      <c r="AU1044" s="40" t="s">
        <v>532</v>
      </c>
      <c r="AV1044" s="40" t="s">
        <v>153</v>
      </c>
      <c r="AW1044" s="40" t="s">
        <v>3452</v>
      </c>
      <c r="AX1044" s="40" t="s">
        <v>3453</v>
      </c>
    </row>
    <row r="1045" spans="1:50" x14ac:dyDescent="0.2">
      <c r="A1045" s="40" t="s">
        <v>3464</v>
      </c>
      <c r="B1045" s="40" t="s">
        <v>602</v>
      </c>
      <c r="C1045" s="40" t="s">
        <v>4942</v>
      </c>
      <c r="D1045" s="40" t="s">
        <v>187</v>
      </c>
      <c r="E1045" s="48">
        <v>2800000</v>
      </c>
      <c r="F1045" s="48">
        <v>14365</v>
      </c>
      <c r="G1045" s="49">
        <v>2785635</v>
      </c>
      <c r="H1045" s="41" t="s">
        <v>558</v>
      </c>
      <c r="I1045" s="41" t="s">
        <v>188</v>
      </c>
      <c r="J1045" s="42" t="s">
        <v>150</v>
      </c>
      <c r="K1045" s="40" t="s">
        <v>3461</v>
      </c>
      <c r="L1045" s="40" t="s">
        <v>3462</v>
      </c>
      <c r="M1045" s="40" t="s">
        <v>140</v>
      </c>
      <c r="N1045" s="40" t="s">
        <v>141</v>
      </c>
      <c r="O1045" s="40" t="s">
        <v>3463</v>
      </c>
      <c r="P1045" s="40" t="s">
        <v>143</v>
      </c>
      <c r="Q1045" s="40" t="s">
        <v>148</v>
      </c>
      <c r="R1045" s="40" t="s">
        <v>149</v>
      </c>
      <c r="S1045" s="40" t="s">
        <v>1401</v>
      </c>
      <c r="T1045" s="40" t="s">
        <v>1402</v>
      </c>
      <c r="U1045" s="40" t="s">
        <v>1403</v>
      </c>
      <c r="V1045" s="40" t="s">
        <v>1404</v>
      </c>
      <c r="W1045" s="41" t="s">
        <v>37</v>
      </c>
      <c r="X1045" s="41" t="s">
        <v>48</v>
      </c>
      <c r="Y1045" s="41" t="s">
        <v>31</v>
      </c>
      <c r="Z1045" s="41" t="s">
        <v>7503</v>
      </c>
      <c r="AA1045" s="41" t="s">
        <v>32</v>
      </c>
      <c r="AB1045" s="41" t="s">
        <v>32</v>
      </c>
      <c r="AC1045" s="41" t="s">
        <v>32</v>
      </c>
      <c r="AD1045" s="41" t="s">
        <v>189</v>
      </c>
      <c r="AE1045" s="41"/>
      <c r="AF1045" s="41"/>
      <c r="AG1045" s="41" t="s">
        <v>190</v>
      </c>
      <c r="AH1045" s="41"/>
      <c r="AI1045" s="43"/>
      <c r="AJ1045" s="41"/>
      <c r="AK1045" s="43"/>
      <c r="AL1045" s="41"/>
      <c r="AM1045" s="41" t="s">
        <v>265</v>
      </c>
      <c r="AN1045" s="41" t="s">
        <v>265</v>
      </c>
      <c r="AO1045" s="41" t="s">
        <v>542</v>
      </c>
      <c r="AP1045" s="41" t="s">
        <v>1029</v>
      </c>
      <c r="AQ1045" s="41"/>
      <c r="AR1045" s="41" t="s">
        <v>617</v>
      </c>
      <c r="AS1045" s="41" t="s">
        <v>3464</v>
      </c>
      <c r="AT1045" s="41" t="s">
        <v>1029</v>
      </c>
      <c r="AU1045" s="40" t="s">
        <v>532</v>
      </c>
      <c r="AV1045" s="40" t="s">
        <v>153</v>
      </c>
      <c r="AW1045" s="40" t="s">
        <v>3465</v>
      </c>
      <c r="AX1045" s="40" t="s">
        <v>3466</v>
      </c>
    </row>
    <row r="1046" spans="1:50" x14ac:dyDescent="0.2">
      <c r="A1046" s="40" t="s">
        <v>3471</v>
      </c>
      <c r="B1046" s="40" t="s">
        <v>602</v>
      </c>
      <c r="C1046" s="40" t="s">
        <v>4943</v>
      </c>
      <c r="D1046" s="40" t="s">
        <v>187</v>
      </c>
      <c r="E1046" s="48">
        <v>2800000</v>
      </c>
      <c r="F1046" s="48">
        <v>14365</v>
      </c>
      <c r="G1046" s="49">
        <v>2785635</v>
      </c>
      <c r="H1046" s="41" t="s">
        <v>558</v>
      </c>
      <c r="I1046" s="41" t="s">
        <v>188</v>
      </c>
      <c r="J1046" s="42" t="s">
        <v>150</v>
      </c>
      <c r="K1046" s="40" t="s">
        <v>3468</v>
      </c>
      <c r="L1046" s="40" t="s">
        <v>3469</v>
      </c>
      <c r="M1046" s="40" t="s">
        <v>140</v>
      </c>
      <c r="N1046" s="40" t="s">
        <v>141</v>
      </c>
      <c r="O1046" s="40" t="s">
        <v>3470</v>
      </c>
      <c r="P1046" s="40" t="s">
        <v>143</v>
      </c>
      <c r="Q1046" s="40" t="s">
        <v>148</v>
      </c>
      <c r="R1046" s="40" t="s">
        <v>149</v>
      </c>
      <c r="S1046" s="40" t="s">
        <v>1401</v>
      </c>
      <c r="T1046" s="40" t="s">
        <v>1402</v>
      </c>
      <c r="U1046" s="40" t="s">
        <v>1403</v>
      </c>
      <c r="V1046" s="40" t="s">
        <v>1404</v>
      </c>
      <c r="W1046" s="41" t="s">
        <v>37</v>
      </c>
      <c r="X1046" s="41" t="s">
        <v>48</v>
      </c>
      <c r="Y1046" s="41" t="s">
        <v>31</v>
      </c>
      <c r="Z1046" s="41" t="s">
        <v>7503</v>
      </c>
      <c r="AA1046" s="41" t="s">
        <v>32</v>
      </c>
      <c r="AB1046" s="41" t="s">
        <v>32</v>
      </c>
      <c r="AC1046" s="41" t="s">
        <v>32</v>
      </c>
      <c r="AD1046" s="41" t="s">
        <v>189</v>
      </c>
      <c r="AE1046" s="41"/>
      <c r="AF1046" s="41"/>
      <c r="AG1046" s="41" t="s">
        <v>190</v>
      </c>
      <c r="AH1046" s="41"/>
      <c r="AI1046" s="43"/>
      <c r="AJ1046" s="41"/>
      <c r="AK1046" s="43"/>
      <c r="AL1046" s="41"/>
      <c r="AM1046" s="41" t="s">
        <v>265</v>
      </c>
      <c r="AN1046" s="41" t="s">
        <v>265</v>
      </c>
      <c r="AO1046" s="41" t="s">
        <v>543</v>
      </c>
      <c r="AP1046" s="41" t="s">
        <v>1029</v>
      </c>
      <c r="AQ1046" s="41"/>
      <c r="AR1046" s="41" t="s">
        <v>618</v>
      </c>
      <c r="AS1046" s="41" t="s">
        <v>3471</v>
      </c>
      <c r="AT1046" s="41" t="s">
        <v>1029</v>
      </c>
      <c r="AU1046" s="40" t="s">
        <v>532</v>
      </c>
      <c r="AV1046" s="40" t="s">
        <v>153</v>
      </c>
      <c r="AW1046" s="40" t="s">
        <v>3472</v>
      </c>
      <c r="AX1046" s="40" t="s">
        <v>3466</v>
      </c>
    </row>
    <row r="1047" spans="1:50" x14ac:dyDescent="0.2">
      <c r="A1047" s="40" t="s">
        <v>3477</v>
      </c>
      <c r="B1047" s="40" t="s">
        <v>602</v>
      </c>
      <c r="C1047" s="40" t="s">
        <v>4939</v>
      </c>
      <c r="D1047" s="40" t="s">
        <v>187</v>
      </c>
      <c r="E1047" s="48">
        <v>2800000</v>
      </c>
      <c r="F1047" s="48">
        <v>14771</v>
      </c>
      <c r="G1047" s="49">
        <v>2785229</v>
      </c>
      <c r="H1047" s="41" t="s">
        <v>558</v>
      </c>
      <c r="I1047" s="41" t="s">
        <v>188</v>
      </c>
      <c r="J1047" s="42" t="s">
        <v>150</v>
      </c>
      <c r="K1047" s="40" t="s">
        <v>3474</v>
      </c>
      <c r="L1047" s="40" t="s">
        <v>3475</v>
      </c>
      <c r="M1047" s="40" t="s">
        <v>140</v>
      </c>
      <c r="N1047" s="40" t="s">
        <v>141</v>
      </c>
      <c r="O1047" s="40" t="s">
        <v>3476</v>
      </c>
      <c r="P1047" s="40" t="s">
        <v>143</v>
      </c>
      <c r="Q1047" s="40" t="s">
        <v>148</v>
      </c>
      <c r="R1047" s="40" t="s">
        <v>149</v>
      </c>
      <c r="S1047" s="40" t="s">
        <v>1401</v>
      </c>
      <c r="T1047" s="40" t="s">
        <v>1402</v>
      </c>
      <c r="U1047" s="40" t="s">
        <v>1403</v>
      </c>
      <c r="V1047" s="40" t="s">
        <v>1404</v>
      </c>
      <c r="W1047" s="41" t="s">
        <v>37</v>
      </c>
      <c r="X1047" s="41" t="s">
        <v>48</v>
      </c>
      <c r="Y1047" s="41" t="s">
        <v>31</v>
      </c>
      <c r="Z1047" s="41" t="s">
        <v>7503</v>
      </c>
      <c r="AA1047" s="41" t="s">
        <v>32</v>
      </c>
      <c r="AB1047" s="41" t="s">
        <v>32</v>
      </c>
      <c r="AC1047" s="41" t="s">
        <v>32</v>
      </c>
      <c r="AD1047" s="41" t="s">
        <v>189</v>
      </c>
      <c r="AE1047" s="41"/>
      <c r="AF1047" s="41"/>
      <c r="AG1047" s="41" t="s">
        <v>190</v>
      </c>
      <c r="AH1047" s="41"/>
      <c r="AI1047" s="43"/>
      <c r="AJ1047" s="41"/>
      <c r="AK1047" s="43"/>
      <c r="AL1047" s="41"/>
      <c r="AM1047" s="41" t="s">
        <v>265</v>
      </c>
      <c r="AN1047" s="41" t="s">
        <v>265</v>
      </c>
      <c r="AO1047" s="41" t="s">
        <v>544</v>
      </c>
      <c r="AP1047" s="41" t="s">
        <v>1029</v>
      </c>
      <c r="AQ1047" s="41"/>
      <c r="AR1047" s="41" t="s">
        <v>619</v>
      </c>
      <c r="AS1047" s="41" t="s">
        <v>3477</v>
      </c>
      <c r="AT1047" s="41" t="s">
        <v>1029</v>
      </c>
      <c r="AU1047" s="40" t="s">
        <v>532</v>
      </c>
      <c r="AV1047" s="40" t="s">
        <v>153</v>
      </c>
      <c r="AW1047" s="40" t="s">
        <v>3478</v>
      </c>
      <c r="AX1047" s="40" t="s">
        <v>3466</v>
      </c>
    </row>
    <row r="1048" spans="1:50" x14ac:dyDescent="0.2">
      <c r="A1048" s="40" t="s">
        <v>3483</v>
      </c>
      <c r="B1048" s="40" t="s">
        <v>602</v>
      </c>
      <c r="C1048" s="40" t="s">
        <v>4942</v>
      </c>
      <c r="D1048" s="40" t="s">
        <v>187</v>
      </c>
      <c r="E1048" s="48">
        <v>2800000</v>
      </c>
      <c r="F1048" s="48">
        <v>14365</v>
      </c>
      <c r="G1048" s="49">
        <v>2785635</v>
      </c>
      <c r="H1048" s="41" t="s">
        <v>558</v>
      </c>
      <c r="I1048" s="41" t="s">
        <v>188</v>
      </c>
      <c r="J1048" s="42" t="s">
        <v>150</v>
      </c>
      <c r="K1048" s="40" t="s">
        <v>3480</v>
      </c>
      <c r="L1048" s="40" t="s">
        <v>3481</v>
      </c>
      <c r="M1048" s="40" t="s">
        <v>140</v>
      </c>
      <c r="N1048" s="40" t="s">
        <v>141</v>
      </c>
      <c r="O1048" s="40" t="s">
        <v>3482</v>
      </c>
      <c r="P1048" s="40" t="s">
        <v>143</v>
      </c>
      <c r="Q1048" s="40" t="s">
        <v>148</v>
      </c>
      <c r="R1048" s="40" t="s">
        <v>149</v>
      </c>
      <c r="S1048" s="40" t="s">
        <v>1401</v>
      </c>
      <c r="T1048" s="40" t="s">
        <v>1402</v>
      </c>
      <c r="U1048" s="40" t="s">
        <v>1403</v>
      </c>
      <c r="V1048" s="40" t="s">
        <v>1404</v>
      </c>
      <c r="W1048" s="41" t="s">
        <v>37</v>
      </c>
      <c r="X1048" s="41" t="s">
        <v>48</v>
      </c>
      <c r="Y1048" s="41" t="s">
        <v>31</v>
      </c>
      <c r="Z1048" s="41" t="s">
        <v>7503</v>
      </c>
      <c r="AA1048" s="41" t="s">
        <v>32</v>
      </c>
      <c r="AB1048" s="41" t="s">
        <v>32</v>
      </c>
      <c r="AC1048" s="41" t="s">
        <v>32</v>
      </c>
      <c r="AD1048" s="41" t="s">
        <v>189</v>
      </c>
      <c r="AE1048" s="41"/>
      <c r="AF1048" s="41"/>
      <c r="AG1048" s="41" t="s">
        <v>190</v>
      </c>
      <c r="AH1048" s="41"/>
      <c r="AI1048" s="43"/>
      <c r="AJ1048" s="41"/>
      <c r="AK1048" s="43"/>
      <c r="AL1048" s="41"/>
      <c r="AM1048" s="41" t="s">
        <v>265</v>
      </c>
      <c r="AN1048" s="41" t="s">
        <v>265</v>
      </c>
      <c r="AO1048" s="41" t="s">
        <v>545</v>
      </c>
      <c r="AP1048" s="41" t="s">
        <v>1029</v>
      </c>
      <c r="AQ1048" s="41"/>
      <c r="AR1048" s="41" t="s">
        <v>620</v>
      </c>
      <c r="AS1048" s="41" t="s">
        <v>3483</v>
      </c>
      <c r="AT1048" s="41" t="s">
        <v>1029</v>
      </c>
      <c r="AU1048" s="40" t="s">
        <v>532</v>
      </c>
      <c r="AV1048" s="40" t="s">
        <v>153</v>
      </c>
      <c r="AW1048" s="40" t="s">
        <v>3484</v>
      </c>
      <c r="AX1048" s="40" t="s">
        <v>3466</v>
      </c>
    </row>
    <row r="1049" spans="1:50" x14ac:dyDescent="0.2">
      <c r="A1049" s="40" t="s">
        <v>3489</v>
      </c>
      <c r="B1049" s="40" t="s">
        <v>602</v>
      </c>
      <c r="C1049" s="40" t="s">
        <v>4943</v>
      </c>
      <c r="D1049" s="40" t="s">
        <v>187</v>
      </c>
      <c r="E1049" s="48">
        <v>2800000</v>
      </c>
      <c r="F1049" s="48">
        <v>14365</v>
      </c>
      <c r="G1049" s="49">
        <v>2785635</v>
      </c>
      <c r="H1049" s="41" t="s">
        <v>558</v>
      </c>
      <c r="I1049" s="41" t="s">
        <v>188</v>
      </c>
      <c r="J1049" s="42" t="s">
        <v>150</v>
      </c>
      <c r="K1049" s="40" t="s">
        <v>3486</v>
      </c>
      <c r="L1049" s="40" t="s">
        <v>3487</v>
      </c>
      <c r="M1049" s="40" t="s">
        <v>140</v>
      </c>
      <c r="N1049" s="40" t="s">
        <v>141</v>
      </c>
      <c r="O1049" s="40" t="s">
        <v>3488</v>
      </c>
      <c r="P1049" s="40" t="s">
        <v>143</v>
      </c>
      <c r="Q1049" s="40" t="s">
        <v>148</v>
      </c>
      <c r="R1049" s="40" t="s">
        <v>149</v>
      </c>
      <c r="S1049" s="40" t="s">
        <v>1394</v>
      </c>
      <c r="T1049" s="40" t="s">
        <v>1395</v>
      </c>
      <c r="U1049" s="40" t="s">
        <v>1396</v>
      </c>
      <c r="V1049" s="40" t="s">
        <v>1397</v>
      </c>
      <c r="W1049" s="41" t="s">
        <v>37</v>
      </c>
      <c r="X1049" s="41" t="s">
        <v>48</v>
      </c>
      <c r="Y1049" s="41" t="s">
        <v>31</v>
      </c>
      <c r="Z1049" s="41" t="s">
        <v>7503</v>
      </c>
      <c r="AA1049" s="41" t="s">
        <v>32</v>
      </c>
      <c r="AB1049" s="41" t="s">
        <v>32</v>
      </c>
      <c r="AC1049" s="41" t="s">
        <v>32</v>
      </c>
      <c r="AD1049" s="41" t="s">
        <v>189</v>
      </c>
      <c r="AE1049" s="41"/>
      <c r="AF1049" s="41"/>
      <c r="AG1049" s="41" t="s">
        <v>190</v>
      </c>
      <c r="AH1049" s="41"/>
      <c r="AI1049" s="43"/>
      <c r="AJ1049" s="41"/>
      <c r="AK1049" s="43"/>
      <c r="AL1049" s="41"/>
      <c r="AM1049" s="41" t="s">
        <v>263</v>
      </c>
      <c r="AN1049" s="41" t="s">
        <v>263</v>
      </c>
      <c r="AO1049" s="41" t="s">
        <v>546</v>
      </c>
      <c r="AP1049" s="41" t="s">
        <v>1029</v>
      </c>
      <c r="AQ1049" s="41"/>
      <c r="AR1049" s="41" t="s">
        <v>621</v>
      </c>
      <c r="AS1049" s="41" t="s">
        <v>3489</v>
      </c>
      <c r="AT1049" s="41" t="s">
        <v>1029</v>
      </c>
      <c r="AU1049" s="40" t="s">
        <v>532</v>
      </c>
      <c r="AV1049" s="40" t="s">
        <v>153</v>
      </c>
      <c r="AW1049" s="40" t="s">
        <v>3490</v>
      </c>
      <c r="AX1049" s="40" t="s">
        <v>3491</v>
      </c>
    </row>
    <row r="1050" spans="1:50" x14ac:dyDescent="0.2">
      <c r="A1050" s="40" t="s">
        <v>3496</v>
      </c>
      <c r="B1050" s="40" t="s">
        <v>602</v>
      </c>
      <c r="C1050" s="40" t="s">
        <v>4944</v>
      </c>
      <c r="D1050" s="40" t="s">
        <v>187</v>
      </c>
      <c r="E1050" s="48">
        <v>2800000</v>
      </c>
      <c r="F1050" s="48">
        <v>14365</v>
      </c>
      <c r="G1050" s="49">
        <v>2785635</v>
      </c>
      <c r="H1050" s="41" t="s">
        <v>558</v>
      </c>
      <c r="I1050" s="41" t="s">
        <v>188</v>
      </c>
      <c r="J1050" s="42" t="s">
        <v>150</v>
      </c>
      <c r="K1050" s="40" t="s">
        <v>3493</v>
      </c>
      <c r="L1050" s="40" t="s">
        <v>3494</v>
      </c>
      <c r="M1050" s="40" t="s">
        <v>140</v>
      </c>
      <c r="N1050" s="40" t="s">
        <v>141</v>
      </c>
      <c r="O1050" s="40" t="s">
        <v>3495</v>
      </c>
      <c r="P1050" s="40" t="s">
        <v>143</v>
      </c>
      <c r="Q1050" s="40" t="s">
        <v>148</v>
      </c>
      <c r="R1050" s="40" t="s">
        <v>149</v>
      </c>
      <c r="S1050" s="40" t="s">
        <v>1394</v>
      </c>
      <c r="T1050" s="40" t="s">
        <v>1395</v>
      </c>
      <c r="U1050" s="40" t="s">
        <v>1396</v>
      </c>
      <c r="V1050" s="40" t="s">
        <v>1397</v>
      </c>
      <c r="W1050" s="41" t="s">
        <v>37</v>
      </c>
      <c r="X1050" s="41" t="s">
        <v>48</v>
      </c>
      <c r="Y1050" s="41" t="s">
        <v>31</v>
      </c>
      <c r="Z1050" s="41" t="s">
        <v>7503</v>
      </c>
      <c r="AA1050" s="41" t="s">
        <v>32</v>
      </c>
      <c r="AB1050" s="41" t="s">
        <v>32</v>
      </c>
      <c r="AC1050" s="41" t="s">
        <v>32</v>
      </c>
      <c r="AD1050" s="41" t="s">
        <v>189</v>
      </c>
      <c r="AE1050" s="41"/>
      <c r="AF1050" s="41"/>
      <c r="AG1050" s="41" t="s">
        <v>190</v>
      </c>
      <c r="AH1050" s="41"/>
      <c r="AI1050" s="43"/>
      <c r="AJ1050" s="41"/>
      <c r="AK1050" s="43"/>
      <c r="AL1050" s="41"/>
      <c r="AM1050" s="41" t="s">
        <v>263</v>
      </c>
      <c r="AN1050" s="41" t="s">
        <v>263</v>
      </c>
      <c r="AO1050" s="41" t="s">
        <v>547</v>
      </c>
      <c r="AP1050" s="41" t="s">
        <v>1029</v>
      </c>
      <c r="AQ1050" s="41"/>
      <c r="AR1050" s="41" t="s">
        <v>622</v>
      </c>
      <c r="AS1050" s="41" t="s">
        <v>3496</v>
      </c>
      <c r="AT1050" s="41" t="s">
        <v>1029</v>
      </c>
      <c r="AU1050" s="40" t="s">
        <v>532</v>
      </c>
      <c r="AV1050" s="40" t="s">
        <v>153</v>
      </c>
      <c r="AW1050" s="40" t="s">
        <v>3497</v>
      </c>
      <c r="AX1050" s="40" t="s">
        <v>3491</v>
      </c>
    </row>
    <row r="1051" spans="1:50" x14ac:dyDescent="0.2">
      <c r="A1051" s="40" t="s">
        <v>3502</v>
      </c>
      <c r="B1051" s="40" t="s">
        <v>602</v>
      </c>
      <c r="C1051" s="40" t="s">
        <v>4942</v>
      </c>
      <c r="D1051" s="40" t="s">
        <v>187</v>
      </c>
      <c r="E1051" s="48">
        <v>2800000</v>
      </c>
      <c r="F1051" s="48">
        <v>14365</v>
      </c>
      <c r="G1051" s="49">
        <v>2785635</v>
      </c>
      <c r="H1051" s="41" t="s">
        <v>558</v>
      </c>
      <c r="I1051" s="41" t="s">
        <v>188</v>
      </c>
      <c r="J1051" s="42" t="s">
        <v>150</v>
      </c>
      <c r="K1051" s="40" t="s">
        <v>3499</v>
      </c>
      <c r="L1051" s="40" t="s">
        <v>3500</v>
      </c>
      <c r="M1051" s="40" t="s">
        <v>140</v>
      </c>
      <c r="N1051" s="40" t="s">
        <v>141</v>
      </c>
      <c r="O1051" s="40" t="s">
        <v>3501</v>
      </c>
      <c r="P1051" s="40" t="s">
        <v>143</v>
      </c>
      <c r="Q1051" s="40" t="s">
        <v>148</v>
      </c>
      <c r="R1051" s="40" t="s">
        <v>149</v>
      </c>
      <c r="S1051" s="40" t="s">
        <v>1394</v>
      </c>
      <c r="T1051" s="40" t="s">
        <v>1395</v>
      </c>
      <c r="U1051" s="40" t="s">
        <v>1396</v>
      </c>
      <c r="V1051" s="40" t="s">
        <v>1397</v>
      </c>
      <c r="W1051" s="41" t="s">
        <v>37</v>
      </c>
      <c r="X1051" s="41" t="s">
        <v>48</v>
      </c>
      <c r="Y1051" s="41" t="s">
        <v>31</v>
      </c>
      <c r="Z1051" s="41" t="s">
        <v>7503</v>
      </c>
      <c r="AA1051" s="41" t="s">
        <v>32</v>
      </c>
      <c r="AB1051" s="41" t="s">
        <v>32</v>
      </c>
      <c r="AC1051" s="41" t="s">
        <v>32</v>
      </c>
      <c r="AD1051" s="41" t="s">
        <v>189</v>
      </c>
      <c r="AE1051" s="41"/>
      <c r="AF1051" s="41"/>
      <c r="AG1051" s="41" t="s">
        <v>190</v>
      </c>
      <c r="AH1051" s="41"/>
      <c r="AI1051" s="43"/>
      <c r="AJ1051" s="41"/>
      <c r="AK1051" s="43"/>
      <c r="AL1051" s="41"/>
      <c r="AM1051" s="41" t="s">
        <v>263</v>
      </c>
      <c r="AN1051" s="41" t="s">
        <v>263</v>
      </c>
      <c r="AO1051" s="41" t="s">
        <v>548</v>
      </c>
      <c r="AP1051" s="41" t="s">
        <v>1029</v>
      </c>
      <c r="AQ1051" s="41"/>
      <c r="AR1051" s="41" t="s">
        <v>623</v>
      </c>
      <c r="AS1051" s="41" t="s">
        <v>3502</v>
      </c>
      <c r="AT1051" s="41" t="s">
        <v>1029</v>
      </c>
      <c r="AU1051" s="40" t="s">
        <v>532</v>
      </c>
      <c r="AV1051" s="40" t="s">
        <v>153</v>
      </c>
      <c r="AW1051" s="40" t="s">
        <v>3503</v>
      </c>
      <c r="AX1051" s="40" t="s">
        <v>3491</v>
      </c>
    </row>
    <row r="1052" spans="1:50" x14ac:dyDescent="0.2">
      <c r="A1052" s="40" t="s">
        <v>3508</v>
      </c>
      <c r="B1052" s="40" t="s">
        <v>602</v>
      </c>
      <c r="C1052" s="40" t="s">
        <v>4945</v>
      </c>
      <c r="D1052" s="40" t="s">
        <v>187</v>
      </c>
      <c r="E1052" s="48">
        <v>2800000</v>
      </c>
      <c r="F1052" s="48">
        <v>14365</v>
      </c>
      <c r="G1052" s="49">
        <v>2785635</v>
      </c>
      <c r="H1052" s="41" t="s">
        <v>558</v>
      </c>
      <c r="I1052" s="41" t="s">
        <v>188</v>
      </c>
      <c r="J1052" s="42" t="s">
        <v>150</v>
      </c>
      <c r="K1052" s="40" t="s">
        <v>3505</v>
      </c>
      <c r="L1052" s="40" t="s">
        <v>3506</v>
      </c>
      <c r="M1052" s="40" t="s">
        <v>140</v>
      </c>
      <c r="N1052" s="40" t="s">
        <v>141</v>
      </c>
      <c r="O1052" s="40" t="s">
        <v>3507</v>
      </c>
      <c r="P1052" s="40" t="s">
        <v>143</v>
      </c>
      <c r="Q1052" s="40" t="s">
        <v>151</v>
      </c>
      <c r="R1052" s="40" t="s">
        <v>152</v>
      </c>
      <c r="S1052" s="40" t="s">
        <v>1394</v>
      </c>
      <c r="T1052" s="40" t="s">
        <v>1395</v>
      </c>
      <c r="U1052" s="40" t="s">
        <v>1396</v>
      </c>
      <c r="V1052" s="40" t="s">
        <v>1397</v>
      </c>
      <c r="W1052" s="41" t="s">
        <v>37</v>
      </c>
      <c r="X1052" s="41" t="s">
        <v>48</v>
      </c>
      <c r="Y1052" s="41" t="s">
        <v>31</v>
      </c>
      <c r="Z1052" s="41" t="s">
        <v>7503</v>
      </c>
      <c r="AA1052" s="41" t="s">
        <v>32</v>
      </c>
      <c r="AB1052" s="41" t="s">
        <v>32</v>
      </c>
      <c r="AC1052" s="41" t="s">
        <v>32</v>
      </c>
      <c r="AD1052" s="41" t="s">
        <v>189</v>
      </c>
      <c r="AE1052" s="41"/>
      <c r="AF1052" s="41"/>
      <c r="AG1052" s="41" t="s">
        <v>190</v>
      </c>
      <c r="AH1052" s="41"/>
      <c r="AI1052" s="43"/>
      <c r="AJ1052" s="41"/>
      <c r="AK1052" s="43"/>
      <c r="AL1052" s="41"/>
      <c r="AM1052" s="41" t="s">
        <v>263</v>
      </c>
      <c r="AN1052" s="41" t="s">
        <v>263</v>
      </c>
      <c r="AO1052" s="41" t="s">
        <v>549</v>
      </c>
      <c r="AP1052" s="41" t="s">
        <v>1029</v>
      </c>
      <c r="AQ1052" s="41"/>
      <c r="AR1052" s="41" t="s">
        <v>624</v>
      </c>
      <c r="AS1052" s="41" t="s">
        <v>3508</v>
      </c>
      <c r="AT1052" s="41" t="s">
        <v>1029</v>
      </c>
      <c r="AU1052" s="40" t="s">
        <v>532</v>
      </c>
      <c r="AV1052" s="40" t="s">
        <v>153</v>
      </c>
      <c r="AW1052" s="40" t="s">
        <v>3509</v>
      </c>
      <c r="AX1052" s="40" t="s">
        <v>3491</v>
      </c>
    </row>
    <row r="1053" spans="1:50" x14ac:dyDescent="0.2">
      <c r="A1053" s="40" t="s">
        <v>3514</v>
      </c>
      <c r="B1053" s="40" t="s">
        <v>602</v>
      </c>
      <c r="C1053" s="40" t="s">
        <v>4946</v>
      </c>
      <c r="D1053" s="40" t="s">
        <v>187</v>
      </c>
      <c r="E1053" s="48">
        <v>927494</v>
      </c>
      <c r="F1053" s="48">
        <v>3130</v>
      </c>
      <c r="G1053" s="49">
        <v>924364</v>
      </c>
      <c r="H1053" s="41" t="s">
        <v>558</v>
      </c>
      <c r="I1053" s="41" t="s">
        <v>188</v>
      </c>
      <c r="J1053" s="42" t="s">
        <v>150</v>
      </c>
      <c r="K1053" s="40" t="s">
        <v>3511</v>
      </c>
      <c r="L1053" s="40" t="s">
        <v>3512</v>
      </c>
      <c r="M1053" s="40" t="s">
        <v>140</v>
      </c>
      <c r="N1053" s="40" t="s">
        <v>141</v>
      </c>
      <c r="O1053" s="40" t="s">
        <v>3513</v>
      </c>
      <c r="P1053" s="40" t="s">
        <v>143</v>
      </c>
      <c r="Q1053" s="40" t="s">
        <v>151</v>
      </c>
      <c r="R1053" s="40" t="s">
        <v>152</v>
      </c>
      <c r="S1053" s="40" t="s">
        <v>1218</v>
      </c>
      <c r="T1053" s="40" t="s">
        <v>1219</v>
      </c>
      <c r="U1053" s="40" t="s">
        <v>27</v>
      </c>
      <c r="V1053" s="40" t="s">
        <v>28</v>
      </c>
      <c r="W1053" s="41" t="s">
        <v>29</v>
      </c>
      <c r="X1053" s="41" t="s">
        <v>30</v>
      </c>
      <c r="Y1053" s="41" t="s">
        <v>31</v>
      </c>
      <c r="Z1053" s="41" t="s">
        <v>7505</v>
      </c>
      <c r="AA1053" s="41" t="s">
        <v>32</v>
      </c>
      <c r="AB1053" s="41" t="s">
        <v>32</v>
      </c>
      <c r="AC1053" s="41" t="s">
        <v>32</v>
      </c>
      <c r="AD1053" s="41" t="s">
        <v>189</v>
      </c>
      <c r="AE1053" s="41"/>
      <c r="AF1053" s="41"/>
      <c r="AG1053" s="41" t="s">
        <v>190</v>
      </c>
      <c r="AH1053" s="41"/>
      <c r="AI1053" s="43"/>
      <c r="AJ1053" s="41"/>
      <c r="AK1053" s="43"/>
      <c r="AL1053" s="41"/>
      <c r="AM1053" s="41" t="s">
        <v>57</v>
      </c>
      <c r="AN1053" s="41" t="s">
        <v>57</v>
      </c>
      <c r="AO1053" s="41" t="s">
        <v>603</v>
      </c>
      <c r="AP1053" s="41" t="s">
        <v>1029</v>
      </c>
      <c r="AQ1053" s="41"/>
      <c r="AR1053" s="41" t="s">
        <v>625</v>
      </c>
      <c r="AS1053" s="41" t="s">
        <v>3514</v>
      </c>
      <c r="AT1053" s="41" t="s">
        <v>1029</v>
      </c>
      <c r="AU1053" s="40" t="s">
        <v>560</v>
      </c>
      <c r="AV1053" s="40" t="s">
        <v>153</v>
      </c>
      <c r="AW1053" s="40" t="s">
        <v>3515</v>
      </c>
      <c r="AX1053" s="40" t="s">
        <v>3516</v>
      </c>
    </row>
    <row r="1054" spans="1:50" x14ac:dyDescent="0.2">
      <c r="A1054" s="40" t="s">
        <v>3544</v>
      </c>
      <c r="B1054" s="40" t="s">
        <v>602</v>
      </c>
      <c r="C1054" s="40" t="s">
        <v>4947</v>
      </c>
      <c r="D1054" s="40" t="s">
        <v>187</v>
      </c>
      <c r="E1054" s="48">
        <v>1839804</v>
      </c>
      <c r="F1054" s="48">
        <v>9415</v>
      </c>
      <c r="G1054" s="49">
        <v>1830389</v>
      </c>
      <c r="H1054" s="41" t="s">
        <v>558</v>
      </c>
      <c r="I1054" s="41" t="s">
        <v>188</v>
      </c>
      <c r="J1054" s="42" t="s">
        <v>150</v>
      </c>
      <c r="K1054" s="40" t="s">
        <v>3541</v>
      </c>
      <c r="L1054" s="40" t="s">
        <v>3542</v>
      </c>
      <c r="M1054" s="40" t="s">
        <v>140</v>
      </c>
      <c r="N1054" s="40" t="s">
        <v>141</v>
      </c>
      <c r="O1054" s="40" t="s">
        <v>3543</v>
      </c>
      <c r="P1054" s="40" t="s">
        <v>143</v>
      </c>
      <c r="Q1054" s="40" t="s">
        <v>151</v>
      </c>
      <c r="R1054" s="40" t="s">
        <v>152</v>
      </c>
      <c r="S1054" s="40" t="s">
        <v>1226</v>
      </c>
      <c r="T1054" s="40" t="s">
        <v>1227</v>
      </c>
      <c r="U1054" s="40" t="s">
        <v>27</v>
      </c>
      <c r="V1054" s="40" t="s">
        <v>28</v>
      </c>
      <c r="W1054" s="41" t="s">
        <v>29</v>
      </c>
      <c r="X1054" s="41" t="s">
        <v>30</v>
      </c>
      <c r="Y1054" s="41" t="s">
        <v>31</v>
      </c>
      <c r="Z1054" s="41" t="s">
        <v>7506</v>
      </c>
      <c r="AA1054" s="41" t="s">
        <v>32</v>
      </c>
      <c r="AB1054" s="41" t="s">
        <v>32</v>
      </c>
      <c r="AC1054" s="41" t="s">
        <v>32</v>
      </c>
      <c r="AD1054" s="41" t="s">
        <v>189</v>
      </c>
      <c r="AE1054" s="41"/>
      <c r="AF1054" s="41"/>
      <c r="AG1054" s="41" t="s">
        <v>190</v>
      </c>
      <c r="AH1054" s="41"/>
      <c r="AI1054" s="43"/>
      <c r="AJ1054" s="41"/>
      <c r="AK1054" s="43"/>
      <c r="AL1054" s="41"/>
      <c r="AM1054" s="41" t="s">
        <v>59</v>
      </c>
      <c r="AN1054" s="41" t="s">
        <v>59</v>
      </c>
      <c r="AO1054" s="41" t="s">
        <v>604</v>
      </c>
      <c r="AP1054" s="41" t="s">
        <v>1029</v>
      </c>
      <c r="AQ1054" s="41"/>
      <c r="AR1054" s="41" t="s">
        <v>626</v>
      </c>
      <c r="AS1054" s="41" t="s">
        <v>3544</v>
      </c>
      <c r="AT1054" s="41" t="s">
        <v>1029</v>
      </c>
      <c r="AU1054" s="40" t="s">
        <v>560</v>
      </c>
      <c r="AV1054" s="40" t="s">
        <v>153</v>
      </c>
      <c r="AW1054" s="40" t="s">
        <v>3545</v>
      </c>
      <c r="AX1054" s="40" t="s">
        <v>2315</v>
      </c>
    </row>
    <row r="1055" spans="1:50" x14ac:dyDescent="0.2">
      <c r="A1055" s="40" t="s">
        <v>3550</v>
      </c>
      <c r="B1055" s="40" t="s">
        <v>602</v>
      </c>
      <c r="C1055" s="40" t="s">
        <v>4948</v>
      </c>
      <c r="D1055" s="40" t="s">
        <v>187</v>
      </c>
      <c r="E1055" s="48">
        <v>1839804</v>
      </c>
      <c r="F1055" s="48">
        <v>8604</v>
      </c>
      <c r="G1055" s="49">
        <v>1831200</v>
      </c>
      <c r="H1055" s="41" t="s">
        <v>558</v>
      </c>
      <c r="I1055" s="41" t="s">
        <v>188</v>
      </c>
      <c r="J1055" s="42" t="s">
        <v>150</v>
      </c>
      <c r="K1055" s="40" t="s">
        <v>3547</v>
      </c>
      <c r="L1055" s="40" t="s">
        <v>3548</v>
      </c>
      <c r="M1055" s="40" t="s">
        <v>140</v>
      </c>
      <c r="N1055" s="40" t="s">
        <v>141</v>
      </c>
      <c r="O1055" s="40" t="s">
        <v>3549</v>
      </c>
      <c r="P1055" s="40" t="s">
        <v>143</v>
      </c>
      <c r="Q1055" s="40" t="s">
        <v>148</v>
      </c>
      <c r="R1055" s="40" t="s">
        <v>149</v>
      </c>
      <c r="S1055" s="40" t="s">
        <v>1226</v>
      </c>
      <c r="T1055" s="40" t="s">
        <v>1227</v>
      </c>
      <c r="U1055" s="40" t="s">
        <v>27</v>
      </c>
      <c r="V1055" s="40" t="s">
        <v>28</v>
      </c>
      <c r="W1055" s="41" t="s">
        <v>29</v>
      </c>
      <c r="X1055" s="41" t="s">
        <v>30</v>
      </c>
      <c r="Y1055" s="41" t="s">
        <v>31</v>
      </c>
      <c r="Z1055" s="41" t="s">
        <v>7506</v>
      </c>
      <c r="AA1055" s="41" t="s">
        <v>32</v>
      </c>
      <c r="AB1055" s="41" t="s">
        <v>32</v>
      </c>
      <c r="AC1055" s="41" t="s">
        <v>32</v>
      </c>
      <c r="AD1055" s="41" t="s">
        <v>189</v>
      </c>
      <c r="AE1055" s="41"/>
      <c r="AF1055" s="41"/>
      <c r="AG1055" s="41" t="s">
        <v>190</v>
      </c>
      <c r="AH1055" s="41"/>
      <c r="AI1055" s="43"/>
      <c r="AJ1055" s="41"/>
      <c r="AK1055" s="43"/>
      <c r="AL1055" s="41"/>
      <c r="AM1055" s="41" t="s">
        <v>59</v>
      </c>
      <c r="AN1055" s="41" t="s">
        <v>59</v>
      </c>
      <c r="AO1055" s="41" t="s">
        <v>605</v>
      </c>
      <c r="AP1055" s="41" t="s">
        <v>1029</v>
      </c>
      <c r="AQ1055" s="41"/>
      <c r="AR1055" s="41" t="s">
        <v>627</v>
      </c>
      <c r="AS1055" s="41" t="s">
        <v>3550</v>
      </c>
      <c r="AT1055" s="41" t="s">
        <v>1029</v>
      </c>
      <c r="AU1055" s="40" t="s">
        <v>560</v>
      </c>
      <c r="AV1055" s="40" t="s">
        <v>153</v>
      </c>
      <c r="AW1055" s="40" t="s">
        <v>3551</v>
      </c>
      <c r="AX1055" s="40" t="s">
        <v>3552</v>
      </c>
    </row>
    <row r="1056" spans="1:50" x14ac:dyDescent="0.2">
      <c r="A1056" s="40" t="s">
        <v>3556</v>
      </c>
      <c r="B1056" s="40" t="s">
        <v>602</v>
      </c>
      <c r="C1056" s="40" t="s">
        <v>4949</v>
      </c>
      <c r="D1056" s="40" t="s">
        <v>187</v>
      </c>
      <c r="E1056" s="48">
        <v>1839804</v>
      </c>
      <c r="F1056" s="48">
        <v>8604</v>
      </c>
      <c r="G1056" s="49">
        <v>1831200</v>
      </c>
      <c r="H1056" s="41" t="s">
        <v>558</v>
      </c>
      <c r="I1056" s="41" t="s">
        <v>188</v>
      </c>
      <c r="J1056" s="42" t="s">
        <v>150</v>
      </c>
      <c r="K1056" s="40" t="s">
        <v>3553</v>
      </c>
      <c r="L1056" s="40" t="s">
        <v>3554</v>
      </c>
      <c r="M1056" s="40" t="s">
        <v>140</v>
      </c>
      <c r="N1056" s="40" t="s">
        <v>141</v>
      </c>
      <c r="O1056" s="40" t="s">
        <v>3555</v>
      </c>
      <c r="P1056" s="40" t="s">
        <v>143</v>
      </c>
      <c r="Q1056" s="40" t="s">
        <v>157</v>
      </c>
      <c r="R1056" s="40" t="s">
        <v>158</v>
      </c>
      <c r="S1056" s="40" t="s">
        <v>1226</v>
      </c>
      <c r="T1056" s="40" t="s">
        <v>1227</v>
      </c>
      <c r="U1056" s="40" t="s">
        <v>27</v>
      </c>
      <c r="V1056" s="40" t="s">
        <v>28</v>
      </c>
      <c r="W1056" s="41" t="s">
        <v>29</v>
      </c>
      <c r="X1056" s="41" t="s">
        <v>30</v>
      </c>
      <c r="Y1056" s="41" t="s">
        <v>31</v>
      </c>
      <c r="Z1056" s="41" t="s">
        <v>7506</v>
      </c>
      <c r="AA1056" s="41" t="s">
        <v>32</v>
      </c>
      <c r="AB1056" s="41" t="s">
        <v>32</v>
      </c>
      <c r="AC1056" s="41" t="s">
        <v>32</v>
      </c>
      <c r="AD1056" s="41" t="s">
        <v>189</v>
      </c>
      <c r="AE1056" s="41"/>
      <c r="AF1056" s="41"/>
      <c r="AG1056" s="41" t="s">
        <v>190</v>
      </c>
      <c r="AH1056" s="41"/>
      <c r="AI1056" s="43"/>
      <c r="AJ1056" s="41"/>
      <c r="AK1056" s="43"/>
      <c r="AL1056" s="41"/>
      <c r="AM1056" s="41" t="s">
        <v>59</v>
      </c>
      <c r="AN1056" s="41" t="s">
        <v>59</v>
      </c>
      <c r="AO1056" s="41" t="s">
        <v>606</v>
      </c>
      <c r="AP1056" s="41" t="s">
        <v>1029</v>
      </c>
      <c r="AQ1056" s="41"/>
      <c r="AR1056" s="41" t="s">
        <v>628</v>
      </c>
      <c r="AS1056" s="41" t="s">
        <v>3556</v>
      </c>
      <c r="AT1056" s="41" t="s">
        <v>1029</v>
      </c>
      <c r="AU1056" s="40" t="s">
        <v>560</v>
      </c>
      <c r="AV1056" s="40" t="s">
        <v>153</v>
      </c>
      <c r="AW1056" s="40" t="s">
        <v>3557</v>
      </c>
      <c r="AX1056" s="40" t="s">
        <v>2315</v>
      </c>
    </row>
    <row r="1057" spans="1:50" x14ac:dyDescent="0.2">
      <c r="A1057" s="40" t="s">
        <v>3562</v>
      </c>
      <c r="B1057" s="40" t="s">
        <v>602</v>
      </c>
      <c r="C1057" s="40" t="s">
        <v>4950</v>
      </c>
      <c r="D1057" s="40" t="s">
        <v>187</v>
      </c>
      <c r="E1057" s="48">
        <v>1839804</v>
      </c>
      <c r="F1057" s="48">
        <v>8604</v>
      </c>
      <c r="G1057" s="49">
        <v>1831200</v>
      </c>
      <c r="H1057" s="41" t="s">
        <v>558</v>
      </c>
      <c r="I1057" s="41" t="s">
        <v>188</v>
      </c>
      <c r="J1057" s="42" t="s">
        <v>150</v>
      </c>
      <c r="K1057" s="40" t="s">
        <v>3559</v>
      </c>
      <c r="L1057" s="40" t="s">
        <v>3560</v>
      </c>
      <c r="M1057" s="40" t="s">
        <v>140</v>
      </c>
      <c r="N1057" s="40" t="s">
        <v>141</v>
      </c>
      <c r="O1057" s="40" t="s">
        <v>3561</v>
      </c>
      <c r="P1057" s="40" t="s">
        <v>143</v>
      </c>
      <c r="Q1057" s="40" t="s">
        <v>148</v>
      </c>
      <c r="R1057" s="40" t="s">
        <v>149</v>
      </c>
      <c r="S1057" s="40" t="s">
        <v>1226</v>
      </c>
      <c r="T1057" s="40" t="s">
        <v>1227</v>
      </c>
      <c r="U1057" s="40" t="s">
        <v>27</v>
      </c>
      <c r="V1057" s="40" t="s">
        <v>28</v>
      </c>
      <c r="W1057" s="41" t="s">
        <v>29</v>
      </c>
      <c r="X1057" s="41" t="s">
        <v>30</v>
      </c>
      <c r="Y1057" s="41" t="s">
        <v>31</v>
      </c>
      <c r="Z1057" s="41" t="s">
        <v>7506</v>
      </c>
      <c r="AA1057" s="41" t="s">
        <v>32</v>
      </c>
      <c r="AB1057" s="41" t="s">
        <v>32</v>
      </c>
      <c r="AC1057" s="41" t="s">
        <v>32</v>
      </c>
      <c r="AD1057" s="41" t="s">
        <v>189</v>
      </c>
      <c r="AE1057" s="41"/>
      <c r="AF1057" s="41"/>
      <c r="AG1057" s="41" t="s">
        <v>190</v>
      </c>
      <c r="AH1057" s="41"/>
      <c r="AI1057" s="43"/>
      <c r="AJ1057" s="41"/>
      <c r="AK1057" s="43"/>
      <c r="AL1057" s="41"/>
      <c r="AM1057" s="41" t="s">
        <v>59</v>
      </c>
      <c r="AN1057" s="41" t="s">
        <v>59</v>
      </c>
      <c r="AO1057" s="41" t="s">
        <v>607</v>
      </c>
      <c r="AP1057" s="41" t="s">
        <v>1029</v>
      </c>
      <c r="AQ1057" s="41"/>
      <c r="AR1057" s="41" t="s">
        <v>629</v>
      </c>
      <c r="AS1057" s="41" t="s">
        <v>3562</v>
      </c>
      <c r="AT1057" s="41" t="s">
        <v>1029</v>
      </c>
      <c r="AU1057" s="40" t="s">
        <v>560</v>
      </c>
      <c r="AV1057" s="40" t="s">
        <v>153</v>
      </c>
      <c r="AW1057" s="40" t="s">
        <v>3563</v>
      </c>
      <c r="AX1057" s="40" t="s">
        <v>2315</v>
      </c>
    </row>
    <row r="1058" spans="1:50" x14ac:dyDescent="0.2">
      <c r="A1058" s="40" t="s">
        <v>3568</v>
      </c>
      <c r="B1058" s="40" t="s">
        <v>602</v>
      </c>
      <c r="C1058" s="40" t="s">
        <v>4951</v>
      </c>
      <c r="D1058" s="40" t="s">
        <v>187</v>
      </c>
      <c r="E1058" s="48">
        <v>1839804</v>
      </c>
      <c r="F1058" s="48">
        <v>8604</v>
      </c>
      <c r="G1058" s="49">
        <v>1831200</v>
      </c>
      <c r="H1058" s="41" t="s">
        <v>558</v>
      </c>
      <c r="I1058" s="41" t="s">
        <v>188</v>
      </c>
      <c r="J1058" s="42" t="s">
        <v>150</v>
      </c>
      <c r="K1058" s="40" t="s">
        <v>3565</v>
      </c>
      <c r="L1058" s="40" t="s">
        <v>3566</v>
      </c>
      <c r="M1058" s="40" t="s">
        <v>140</v>
      </c>
      <c r="N1058" s="40" t="s">
        <v>141</v>
      </c>
      <c r="O1058" s="40" t="s">
        <v>3567</v>
      </c>
      <c r="P1058" s="40" t="s">
        <v>143</v>
      </c>
      <c r="Q1058" s="40" t="s">
        <v>151</v>
      </c>
      <c r="R1058" s="40" t="s">
        <v>152</v>
      </c>
      <c r="S1058" s="40" t="s">
        <v>1226</v>
      </c>
      <c r="T1058" s="40" t="s">
        <v>1227</v>
      </c>
      <c r="U1058" s="40" t="s">
        <v>27</v>
      </c>
      <c r="V1058" s="40" t="s">
        <v>28</v>
      </c>
      <c r="W1058" s="41" t="s">
        <v>29</v>
      </c>
      <c r="X1058" s="41" t="s">
        <v>30</v>
      </c>
      <c r="Y1058" s="41" t="s">
        <v>31</v>
      </c>
      <c r="Z1058" s="41" t="s">
        <v>7506</v>
      </c>
      <c r="AA1058" s="41" t="s">
        <v>32</v>
      </c>
      <c r="AB1058" s="41" t="s">
        <v>32</v>
      </c>
      <c r="AC1058" s="41" t="s">
        <v>32</v>
      </c>
      <c r="AD1058" s="41" t="s">
        <v>189</v>
      </c>
      <c r="AE1058" s="41"/>
      <c r="AF1058" s="41"/>
      <c r="AG1058" s="41" t="s">
        <v>190</v>
      </c>
      <c r="AH1058" s="41"/>
      <c r="AI1058" s="43"/>
      <c r="AJ1058" s="41"/>
      <c r="AK1058" s="43"/>
      <c r="AL1058" s="41"/>
      <c r="AM1058" s="41" t="s">
        <v>59</v>
      </c>
      <c r="AN1058" s="41" t="s">
        <v>59</v>
      </c>
      <c r="AO1058" s="41" t="s">
        <v>608</v>
      </c>
      <c r="AP1058" s="41" t="s">
        <v>1029</v>
      </c>
      <c r="AQ1058" s="41"/>
      <c r="AR1058" s="41" t="s">
        <v>630</v>
      </c>
      <c r="AS1058" s="41" t="s">
        <v>3568</v>
      </c>
      <c r="AT1058" s="41" t="s">
        <v>1029</v>
      </c>
      <c r="AU1058" s="40" t="s">
        <v>560</v>
      </c>
      <c r="AV1058" s="40" t="s">
        <v>153</v>
      </c>
      <c r="AW1058" s="40" t="s">
        <v>3569</v>
      </c>
      <c r="AX1058" s="40" t="s">
        <v>2315</v>
      </c>
    </row>
    <row r="1059" spans="1:50" x14ac:dyDescent="0.2">
      <c r="A1059" s="40" t="s">
        <v>3574</v>
      </c>
      <c r="B1059" s="40" t="s">
        <v>602</v>
      </c>
      <c r="C1059" s="40" t="s">
        <v>4949</v>
      </c>
      <c r="D1059" s="40" t="s">
        <v>187</v>
      </c>
      <c r="E1059" s="48">
        <v>1839804</v>
      </c>
      <c r="F1059" s="48">
        <v>8604</v>
      </c>
      <c r="G1059" s="49">
        <v>1831200</v>
      </c>
      <c r="H1059" s="41" t="s">
        <v>558</v>
      </c>
      <c r="I1059" s="41" t="s">
        <v>188</v>
      </c>
      <c r="J1059" s="42" t="s">
        <v>150</v>
      </c>
      <c r="K1059" s="40" t="s">
        <v>3571</v>
      </c>
      <c r="L1059" s="40" t="s">
        <v>3572</v>
      </c>
      <c r="M1059" s="40" t="s">
        <v>140</v>
      </c>
      <c r="N1059" s="40" t="s">
        <v>141</v>
      </c>
      <c r="O1059" s="40" t="s">
        <v>3573</v>
      </c>
      <c r="P1059" s="40" t="s">
        <v>143</v>
      </c>
      <c r="Q1059" s="40" t="s">
        <v>157</v>
      </c>
      <c r="R1059" s="40" t="s">
        <v>158</v>
      </c>
      <c r="S1059" s="40" t="s">
        <v>1226</v>
      </c>
      <c r="T1059" s="40" t="s">
        <v>1227</v>
      </c>
      <c r="U1059" s="40" t="s">
        <v>27</v>
      </c>
      <c r="V1059" s="40" t="s">
        <v>28</v>
      </c>
      <c r="W1059" s="41" t="s">
        <v>29</v>
      </c>
      <c r="X1059" s="41" t="s">
        <v>30</v>
      </c>
      <c r="Y1059" s="41" t="s">
        <v>31</v>
      </c>
      <c r="Z1059" s="41" t="s">
        <v>7506</v>
      </c>
      <c r="AA1059" s="41" t="s">
        <v>32</v>
      </c>
      <c r="AB1059" s="41" t="s">
        <v>32</v>
      </c>
      <c r="AC1059" s="41" t="s">
        <v>32</v>
      </c>
      <c r="AD1059" s="41" t="s">
        <v>189</v>
      </c>
      <c r="AE1059" s="41"/>
      <c r="AF1059" s="41"/>
      <c r="AG1059" s="41" t="s">
        <v>190</v>
      </c>
      <c r="AH1059" s="41"/>
      <c r="AI1059" s="43"/>
      <c r="AJ1059" s="41"/>
      <c r="AK1059" s="43"/>
      <c r="AL1059" s="41"/>
      <c r="AM1059" s="41" t="s">
        <v>59</v>
      </c>
      <c r="AN1059" s="41" t="s">
        <v>59</v>
      </c>
      <c r="AO1059" s="41" t="s">
        <v>609</v>
      </c>
      <c r="AP1059" s="41" t="s">
        <v>1029</v>
      </c>
      <c r="AQ1059" s="41"/>
      <c r="AR1059" s="41" t="s">
        <v>631</v>
      </c>
      <c r="AS1059" s="41" t="s">
        <v>3574</v>
      </c>
      <c r="AT1059" s="41" t="s">
        <v>1029</v>
      </c>
      <c r="AU1059" s="40" t="s">
        <v>560</v>
      </c>
      <c r="AV1059" s="40" t="s">
        <v>153</v>
      </c>
      <c r="AW1059" s="40" t="s">
        <v>3575</v>
      </c>
      <c r="AX1059" s="40" t="s">
        <v>2315</v>
      </c>
    </row>
    <row r="1060" spans="1:50" x14ac:dyDescent="0.2">
      <c r="A1060" s="40" t="s">
        <v>3580</v>
      </c>
      <c r="B1060" s="40" t="s">
        <v>602</v>
      </c>
      <c r="C1060" s="40" t="s">
        <v>4951</v>
      </c>
      <c r="D1060" s="40" t="s">
        <v>187</v>
      </c>
      <c r="E1060" s="48">
        <v>1839804</v>
      </c>
      <c r="F1060" s="48">
        <v>8604</v>
      </c>
      <c r="G1060" s="49">
        <v>1831200</v>
      </c>
      <c r="H1060" s="41" t="s">
        <v>558</v>
      </c>
      <c r="I1060" s="41" t="s">
        <v>188</v>
      </c>
      <c r="J1060" s="42" t="s">
        <v>150</v>
      </c>
      <c r="K1060" s="40" t="s">
        <v>3577</v>
      </c>
      <c r="L1060" s="40" t="s">
        <v>3578</v>
      </c>
      <c r="M1060" s="40" t="s">
        <v>140</v>
      </c>
      <c r="N1060" s="40" t="s">
        <v>141</v>
      </c>
      <c r="O1060" s="40" t="s">
        <v>3579</v>
      </c>
      <c r="P1060" s="40" t="s">
        <v>143</v>
      </c>
      <c r="Q1060" s="40" t="s">
        <v>151</v>
      </c>
      <c r="R1060" s="40" t="s">
        <v>152</v>
      </c>
      <c r="S1060" s="40" t="s">
        <v>1203</v>
      </c>
      <c r="T1060" s="40" t="s">
        <v>1204</v>
      </c>
      <c r="U1060" s="40" t="s">
        <v>27</v>
      </c>
      <c r="V1060" s="40" t="s">
        <v>28</v>
      </c>
      <c r="W1060" s="41" t="s">
        <v>29</v>
      </c>
      <c r="X1060" s="41" t="s">
        <v>30</v>
      </c>
      <c r="Y1060" s="41" t="s">
        <v>31</v>
      </c>
      <c r="Z1060" s="41" t="s">
        <v>7506</v>
      </c>
      <c r="AA1060" s="41" t="s">
        <v>32</v>
      </c>
      <c r="AB1060" s="41" t="s">
        <v>32</v>
      </c>
      <c r="AC1060" s="41" t="s">
        <v>32</v>
      </c>
      <c r="AD1060" s="41" t="s">
        <v>189</v>
      </c>
      <c r="AE1060" s="41"/>
      <c r="AF1060" s="41"/>
      <c r="AG1060" s="41" t="s">
        <v>190</v>
      </c>
      <c r="AH1060" s="41"/>
      <c r="AI1060" s="43"/>
      <c r="AJ1060" s="41"/>
      <c r="AK1060" s="43"/>
      <c r="AL1060" s="41"/>
      <c r="AM1060" s="41" t="s">
        <v>23</v>
      </c>
      <c r="AN1060" s="41" t="s">
        <v>23</v>
      </c>
      <c r="AO1060" s="41" t="s">
        <v>610</v>
      </c>
      <c r="AP1060" s="41" t="s">
        <v>1029</v>
      </c>
      <c r="AQ1060" s="41"/>
      <c r="AR1060" s="41" t="s">
        <v>632</v>
      </c>
      <c r="AS1060" s="41" t="s">
        <v>3580</v>
      </c>
      <c r="AT1060" s="41" t="s">
        <v>1029</v>
      </c>
      <c r="AU1060" s="40" t="s">
        <v>560</v>
      </c>
      <c r="AV1060" s="40" t="s">
        <v>153</v>
      </c>
      <c r="AW1060" s="40" t="s">
        <v>3581</v>
      </c>
      <c r="AX1060" s="40" t="s">
        <v>1792</v>
      </c>
    </row>
    <row r="1061" spans="1:50" x14ac:dyDescent="0.2">
      <c r="A1061" s="40" t="s">
        <v>3592</v>
      </c>
      <c r="B1061" s="40" t="s">
        <v>602</v>
      </c>
      <c r="C1061" s="40" t="s">
        <v>4949</v>
      </c>
      <c r="D1061" s="40" t="s">
        <v>187</v>
      </c>
      <c r="E1061" s="48">
        <v>1839804</v>
      </c>
      <c r="F1061" s="48">
        <v>8604</v>
      </c>
      <c r="G1061" s="49">
        <v>1831200</v>
      </c>
      <c r="H1061" s="41" t="s">
        <v>558</v>
      </c>
      <c r="I1061" s="41" t="s">
        <v>188</v>
      </c>
      <c r="J1061" s="42" t="s">
        <v>150</v>
      </c>
      <c r="K1061" s="40" t="s">
        <v>3589</v>
      </c>
      <c r="L1061" s="40" t="s">
        <v>3590</v>
      </c>
      <c r="M1061" s="40" t="s">
        <v>140</v>
      </c>
      <c r="N1061" s="40" t="s">
        <v>141</v>
      </c>
      <c r="O1061" s="40" t="s">
        <v>3591</v>
      </c>
      <c r="P1061" s="40" t="s">
        <v>143</v>
      </c>
      <c r="Q1061" s="40" t="s">
        <v>157</v>
      </c>
      <c r="R1061" s="40" t="s">
        <v>158</v>
      </c>
      <c r="S1061" s="40" t="s">
        <v>1311</v>
      </c>
      <c r="T1061" s="40" t="s">
        <v>1312</v>
      </c>
      <c r="U1061" s="40" t="s">
        <v>27</v>
      </c>
      <c r="V1061" s="40" t="s">
        <v>28</v>
      </c>
      <c r="W1061" s="41" t="s">
        <v>29</v>
      </c>
      <c r="X1061" s="41" t="s">
        <v>30</v>
      </c>
      <c r="Y1061" s="41" t="s">
        <v>31</v>
      </c>
      <c r="Z1061" s="41" t="s">
        <v>7506</v>
      </c>
      <c r="AA1061" s="41" t="s">
        <v>32</v>
      </c>
      <c r="AB1061" s="41" t="s">
        <v>32</v>
      </c>
      <c r="AC1061" s="41" t="s">
        <v>32</v>
      </c>
      <c r="AD1061" s="41" t="s">
        <v>189</v>
      </c>
      <c r="AE1061" s="41"/>
      <c r="AF1061" s="41"/>
      <c r="AG1061" s="41" t="s">
        <v>190</v>
      </c>
      <c r="AH1061" s="41"/>
      <c r="AI1061" s="43"/>
      <c r="AJ1061" s="41"/>
      <c r="AK1061" s="43"/>
      <c r="AL1061" s="41"/>
      <c r="AM1061" s="41" t="s">
        <v>82</v>
      </c>
      <c r="AN1061" s="41" t="s">
        <v>82</v>
      </c>
      <c r="AO1061" s="41" t="s">
        <v>612</v>
      </c>
      <c r="AP1061" s="41" t="s">
        <v>1029</v>
      </c>
      <c r="AQ1061" s="41"/>
      <c r="AR1061" s="41" t="s">
        <v>633</v>
      </c>
      <c r="AS1061" s="41" t="s">
        <v>3592</v>
      </c>
      <c r="AT1061" s="41" t="s">
        <v>1029</v>
      </c>
      <c r="AU1061" s="40" t="s">
        <v>561</v>
      </c>
      <c r="AV1061" s="40" t="s">
        <v>153</v>
      </c>
      <c r="AW1061" s="40" t="s">
        <v>3593</v>
      </c>
      <c r="AX1061" s="40" t="s">
        <v>3594</v>
      </c>
    </row>
    <row r="1062" spans="1:50" x14ac:dyDescent="0.2">
      <c r="A1062" s="40" t="s">
        <v>3599</v>
      </c>
      <c r="B1062" s="40" t="s">
        <v>602</v>
      </c>
      <c r="C1062" s="40" t="s">
        <v>4952</v>
      </c>
      <c r="D1062" s="40" t="s">
        <v>187</v>
      </c>
      <c r="E1062" s="48">
        <v>1839804</v>
      </c>
      <c r="F1062" s="48">
        <v>8604</v>
      </c>
      <c r="G1062" s="49">
        <v>1831200</v>
      </c>
      <c r="H1062" s="41" t="s">
        <v>558</v>
      </c>
      <c r="I1062" s="41" t="s">
        <v>188</v>
      </c>
      <c r="J1062" s="42" t="s">
        <v>150</v>
      </c>
      <c r="K1062" s="40" t="s">
        <v>3596</v>
      </c>
      <c r="L1062" s="40" t="s">
        <v>3597</v>
      </c>
      <c r="M1062" s="40" t="s">
        <v>140</v>
      </c>
      <c r="N1062" s="40" t="s">
        <v>141</v>
      </c>
      <c r="O1062" s="40" t="s">
        <v>3598</v>
      </c>
      <c r="P1062" s="40" t="s">
        <v>143</v>
      </c>
      <c r="Q1062" s="40" t="s">
        <v>162</v>
      </c>
      <c r="R1062" s="40" t="s">
        <v>163</v>
      </c>
      <c r="S1062" s="40" t="s">
        <v>1311</v>
      </c>
      <c r="T1062" s="40" t="s">
        <v>1312</v>
      </c>
      <c r="U1062" s="40" t="s">
        <v>27</v>
      </c>
      <c r="V1062" s="40" t="s">
        <v>28</v>
      </c>
      <c r="W1062" s="41" t="s">
        <v>29</v>
      </c>
      <c r="X1062" s="41" t="s">
        <v>30</v>
      </c>
      <c r="Y1062" s="41" t="s">
        <v>31</v>
      </c>
      <c r="Z1062" s="41" t="s">
        <v>7506</v>
      </c>
      <c r="AA1062" s="41" t="s">
        <v>32</v>
      </c>
      <c r="AB1062" s="41" t="s">
        <v>32</v>
      </c>
      <c r="AC1062" s="41" t="s">
        <v>32</v>
      </c>
      <c r="AD1062" s="41" t="s">
        <v>189</v>
      </c>
      <c r="AE1062" s="41"/>
      <c r="AF1062" s="41"/>
      <c r="AG1062" s="41" t="s">
        <v>190</v>
      </c>
      <c r="AH1062" s="41"/>
      <c r="AI1062" s="43"/>
      <c r="AJ1062" s="41"/>
      <c r="AK1062" s="43"/>
      <c r="AL1062" s="41"/>
      <c r="AM1062" s="41" t="s">
        <v>82</v>
      </c>
      <c r="AN1062" s="41" t="s">
        <v>82</v>
      </c>
      <c r="AO1062" s="41" t="s">
        <v>613</v>
      </c>
      <c r="AP1062" s="41" t="s">
        <v>1029</v>
      </c>
      <c r="AQ1062" s="41"/>
      <c r="AR1062" s="41" t="s">
        <v>634</v>
      </c>
      <c r="AS1062" s="41" t="s">
        <v>3599</v>
      </c>
      <c r="AT1062" s="41" t="s">
        <v>1029</v>
      </c>
      <c r="AU1062" s="40" t="s">
        <v>561</v>
      </c>
      <c r="AV1062" s="40" t="s">
        <v>153</v>
      </c>
      <c r="AW1062" s="40" t="s">
        <v>3600</v>
      </c>
      <c r="AX1062" s="40" t="s">
        <v>3594</v>
      </c>
    </row>
    <row r="1063" spans="1:50" x14ac:dyDescent="0.2">
      <c r="A1063" s="40" t="s">
        <v>3605</v>
      </c>
      <c r="B1063" s="40" t="s">
        <v>602</v>
      </c>
      <c r="C1063" s="40" t="s">
        <v>4953</v>
      </c>
      <c r="D1063" s="40" t="s">
        <v>187</v>
      </c>
      <c r="E1063" s="48">
        <v>1839804</v>
      </c>
      <c r="F1063" s="48">
        <v>8604</v>
      </c>
      <c r="G1063" s="49">
        <v>1831200</v>
      </c>
      <c r="H1063" s="41" t="s">
        <v>558</v>
      </c>
      <c r="I1063" s="41" t="s">
        <v>188</v>
      </c>
      <c r="J1063" s="42" t="s">
        <v>150</v>
      </c>
      <c r="K1063" s="40" t="s">
        <v>3602</v>
      </c>
      <c r="L1063" s="40" t="s">
        <v>3603</v>
      </c>
      <c r="M1063" s="40" t="s">
        <v>140</v>
      </c>
      <c r="N1063" s="40" t="s">
        <v>141</v>
      </c>
      <c r="O1063" s="40" t="s">
        <v>3604</v>
      </c>
      <c r="P1063" s="40" t="s">
        <v>143</v>
      </c>
      <c r="Q1063" s="40" t="s">
        <v>155</v>
      </c>
      <c r="R1063" s="40" t="s">
        <v>156</v>
      </c>
      <c r="S1063" s="40" t="s">
        <v>1311</v>
      </c>
      <c r="T1063" s="40" t="s">
        <v>1312</v>
      </c>
      <c r="U1063" s="40" t="s">
        <v>27</v>
      </c>
      <c r="V1063" s="40" t="s">
        <v>28</v>
      </c>
      <c r="W1063" s="41" t="s">
        <v>29</v>
      </c>
      <c r="X1063" s="41" t="s">
        <v>30</v>
      </c>
      <c r="Y1063" s="41" t="s">
        <v>31</v>
      </c>
      <c r="Z1063" s="41" t="s">
        <v>7506</v>
      </c>
      <c r="AA1063" s="41" t="s">
        <v>32</v>
      </c>
      <c r="AB1063" s="41" t="s">
        <v>32</v>
      </c>
      <c r="AC1063" s="41" t="s">
        <v>32</v>
      </c>
      <c r="AD1063" s="41" t="s">
        <v>189</v>
      </c>
      <c r="AE1063" s="41"/>
      <c r="AF1063" s="41"/>
      <c r="AG1063" s="41" t="s">
        <v>190</v>
      </c>
      <c r="AH1063" s="41"/>
      <c r="AI1063" s="43"/>
      <c r="AJ1063" s="41"/>
      <c r="AK1063" s="43"/>
      <c r="AL1063" s="41"/>
      <c r="AM1063" s="41" t="s">
        <v>82</v>
      </c>
      <c r="AN1063" s="41" t="s">
        <v>82</v>
      </c>
      <c r="AO1063" s="41" t="s">
        <v>614</v>
      </c>
      <c r="AP1063" s="41" t="s">
        <v>1029</v>
      </c>
      <c r="AQ1063" s="41"/>
      <c r="AR1063" s="41" t="s">
        <v>635</v>
      </c>
      <c r="AS1063" s="41" t="s">
        <v>3605</v>
      </c>
      <c r="AT1063" s="41" t="s">
        <v>1029</v>
      </c>
      <c r="AU1063" s="40" t="s">
        <v>561</v>
      </c>
      <c r="AV1063" s="40" t="s">
        <v>153</v>
      </c>
      <c r="AW1063" s="40" t="s">
        <v>3606</v>
      </c>
      <c r="AX1063" s="40" t="s">
        <v>3594</v>
      </c>
    </row>
    <row r="1064" spans="1:50" x14ac:dyDescent="0.2">
      <c r="A1064" s="40" t="s">
        <v>3611</v>
      </c>
      <c r="B1064" s="40" t="s">
        <v>602</v>
      </c>
      <c r="C1064" s="40" t="s">
        <v>4954</v>
      </c>
      <c r="D1064" s="40" t="s">
        <v>187</v>
      </c>
      <c r="E1064" s="48">
        <v>1839804</v>
      </c>
      <c r="F1064" s="48">
        <v>9821</v>
      </c>
      <c r="G1064" s="49">
        <v>1829983</v>
      </c>
      <c r="H1064" s="41" t="s">
        <v>558</v>
      </c>
      <c r="I1064" s="41" t="s">
        <v>188</v>
      </c>
      <c r="J1064" s="42" t="s">
        <v>150</v>
      </c>
      <c r="K1064" s="40" t="s">
        <v>3608</v>
      </c>
      <c r="L1064" s="40" t="s">
        <v>3609</v>
      </c>
      <c r="M1064" s="40" t="s">
        <v>140</v>
      </c>
      <c r="N1064" s="40" t="s">
        <v>141</v>
      </c>
      <c r="O1064" s="40" t="s">
        <v>3610</v>
      </c>
      <c r="P1064" s="40" t="s">
        <v>143</v>
      </c>
      <c r="Q1064" s="40" t="s">
        <v>162</v>
      </c>
      <c r="R1064" s="40" t="s">
        <v>163</v>
      </c>
      <c r="S1064" s="40" t="s">
        <v>1311</v>
      </c>
      <c r="T1064" s="40" t="s">
        <v>1312</v>
      </c>
      <c r="U1064" s="40" t="s">
        <v>27</v>
      </c>
      <c r="V1064" s="40" t="s">
        <v>28</v>
      </c>
      <c r="W1064" s="41" t="s">
        <v>29</v>
      </c>
      <c r="X1064" s="41" t="s">
        <v>30</v>
      </c>
      <c r="Y1064" s="41" t="s">
        <v>31</v>
      </c>
      <c r="Z1064" s="41" t="s">
        <v>7506</v>
      </c>
      <c r="AA1064" s="41" t="s">
        <v>32</v>
      </c>
      <c r="AB1064" s="41" t="s">
        <v>32</v>
      </c>
      <c r="AC1064" s="41" t="s">
        <v>32</v>
      </c>
      <c r="AD1064" s="41" t="s">
        <v>189</v>
      </c>
      <c r="AE1064" s="41"/>
      <c r="AF1064" s="41"/>
      <c r="AG1064" s="41" t="s">
        <v>190</v>
      </c>
      <c r="AH1064" s="41"/>
      <c r="AI1064" s="43"/>
      <c r="AJ1064" s="41"/>
      <c r="AK1064" s="43"/>
      <c r="AL1064" s="41"/>
      <c r="AM1064" s="41" t="s">
        <v>82</v>
      </c>
      <c r="AN1064" s="41" t="s">
        <v>82</v>
      </c>
      <c r="AO1064" s="41" t="s">
        <v>615</v>
      </c>
      <c r="AP1064" s="41" t="s">
        <v>1029</v>
      </c>
      <c r="AQ1064" s="41"/>
      <c r="AR1064" s="41" t="s">
        <v>636</v>
      </c>
      <c r="AS1064" s="41" t="s">
        <v>3611</v>
      </c>
      <c r="AT1064" s="41" t="s">
        <v>1029</v>
      </c>
      <c r="AU1064" s="40" t="s">
        <v>561</v>
      </c>
      <c r="AV1064" s="40" t="s">
        <v>153</v>
      </c>
      <c r="AW1064" s="40" t="s">
        <v>3612</v>
      </c>
      <c r="AX1064" s="40" t="s">
        <v>3594</v>
      </c>
    </row>
    <row r="1065" spans="1:50" x14ac:dyDescent="0.2">
      <c r="A1065" s="40" t="s">
        <v>3617</v>
      </c>
      <c r="B1065" s="40" t="s">
        <v>602</v>
      </c>
      <c r="C1065" s="40" t="s">
        <v>4950</v>
      </c>
      <c r="D1065" s="40" t="s">
        <v>187</v>
      </c>
      <c r="E1065" s="48">
        <v>1839804</v>
      </c>
      <c r="F1065" s="48">
        <v>8604</v>
      </c>
      <c r="G1065" s="49">
        <v>1831200</v>
      </c>
      <c r="H1065" s="41" t="s">
        <v>558</v>
      </c>
      <c r="I1065" s="41" t="s">
        <v>188</v>
      </c>
      <c r="J1065" s="42" t="s">
        <v>150</v>
      </c>
      <c r="K1065" s="40" t="s">
        <v>3614</v>
      </c>
      <c r="L1065" s="40" t="s">
        <v>3615</v>
      </c>
      <c r="M1065" s="40" t="s">
        <v>140</v>
      </c>
      <c r="N1065" s="40" t="s">
        <v>141</v>
      </c>
      <c r="O1065" s="40" t="s">
        <v>3616</v>
      </c>
      <c r="P1065" s="40" t="s">
        <v>143</v>
      </c>
      <c r="Q1065" s="40" t="s">
        <v>148</v>
      </c>
      <c r="R1065" s="40" t="s">
        <v>149</v>
      </c>
      <c r="S1065" s="40" t="s">
        <v>1311</v>
      </c>
      <c r="T1065" s="40" t="s">
        <v>1312</v>
      </c>
      <c r="U1065" s="40" t="s">
        <v>27</v>
      </c>
      <c r="V1065" s="40" t="s">
        <v>28</v>
      </c>
      <c r="W1065" s="41" t="s">
        <v>29</v>
      </c>
      <c r="X1065" s="41" t="s">
        <v>30</v>
      </c>
      <c r="Y1065" s="41" t="s">
        <v>31</v>
      </c>
      <c r="Z1065" s="41" t="s">
        <v>7506</v>
      </c>
      <c r="AA1065" s="41" t="s">
        <v>32</v>
      </c>
      <c r="AB1065" s="41" t="s">
        <v>32</v>
      </c>
      <c r="AC1065" s="41" t="s">
        <v>32</v>
      </c>
      <c r="AD1065" s="41" t="s">
        <v>189</v>
      </c>
      <c r="AE1065" s="41"/>
      <c r="AF1065" s="41"/>
      <c r="AG1065" s="41" t="s">
        <v>190</v>
      </c>
      <c r="AH1065" s="41"/>
      <c r="AI1065" s="43"/>
      <c r="AJ1065" s="41"/>
      <c r="AK1065" s="43"/>
      <c r="AL1065" s="41"/>
      <c r="AM1065" s="41" t="s">
        <v>82</v>
      </c>
      <c r="AN1065" s="41" t="s">
        <v>82</v>
      </c>
      <c r="AO1065" s="41" t="s">
        <v>616</v>
      </c>
      <c r="AP1065" s="41" t="s">
        <v>1029</v>
      </c>
      <c r="AQ1065" s="41"/>
      <c r="AR1065" s="41" t="s">
        <v>637</v>
      </c>
      <c r="AS1065" s="41" t="s">
        <v>3617</v>
      </c>
      <c r="AT1065" s="41" t="s">
        <v>1029</v>
      </c>
      <c r="AU1065" s="40" t="s">
        <v>561</v>
      </c>
      <c r="AV1065" s="40" t="s">
        <v>153</v>
      </c>
      <c r="AW1065" s="40" t="s">
        <v>3618</v>
      </c>
      <c r="AX1065" s="40" t="s">
        <v>3594</v>
      </c>
    </row>
    <row r="1066" spans="1:50" x14ac:dyDescent="0.2">
      <c r="A1066" s="40" t="s">
        <v>3623</v>
      </c>
      <c r="B1066" s="40" t="s">
        <v>602</v>
      </c>
      <c r="C1066" s="40" t="s">
        <v>4947</v>
      </c>
      <c r="D1066" s="40" t="s">
        <v>187</v>
      </c>
      <c r="E1066" s="48">
        <v>1839804</v>
      </c>
      <c r="F1066" s="48">
        <v>8604</v>
      </c>
      <c r="G1066" s="49">
        <v>1831200</v>
      </c>
      <c r="H1066" s="41" t="s">
        <v>558</v>
      </c>
      <c r="I1066" s="41" t="s">
        <v>188</v>
      </c>
      <c r="J1066" s="42" t="s">
        <v>150</v>
      </c>
      <c r="K1066" s="40" t="s">
        <v>3620</v>
      </c>
      <c r="L1066" s="40" t="s">
        <v>3621</v>
      </c>
      <c r="M1066" s="40" t="s">
        <v>140</v>
      </c>
      <c r="N1066" s="40" t="s">
        <v>141</v>
      </c>
      <c r="O1066" s="40" t="s">
        <v>3622</v>
      </c>
      <c r="P1066" s="40" t="s">
        <v>143</v>
      </c>
      <c r="Q1066" s="40" t="s">
        <v>151</v>
      </c>
      <c r="R1066" s="40" t="s">
        <v>152</v>
      </c>
      <c r="S1066" s="40" t="s">
        <v>1311</v>
      </c>
      <c r="T1066" s="40" t="s">
        <v>1312</v>
      </c>
      <c r="U1066" s="40" t="s">
        <v>27</v>
      </c>
      <c r="V1066" s="40" t="s">
        <v>28</v>
      </c>
      <c r="W1066" s="41" t="s">
        <v>29</v>
      </c>
      <c r="X1066" s="41" t="s">
        <v>30</v>
      </c>
      <c r="Y1066" s="41" t="s">
        <v>31</v>
      </c>
      <c r="Z1066" s="41" t="s">
        <v>7506</v>
      </c>
      <c r="AA1066" s="41" t="s">
        <v>32</v>
      </c>
      <c r="AB1066" s="41" t="s">
        <v>32</v>
      </c>
      <c r="AC1066" s="41" t="s">
        <v>32</v>
      </c>
      <c r="AD1066" s="41" t="s">
        <v>189</v>
      </c>
      <c r="AE1066" s="41"/>
      <c r="AF1066" s="41"/>
      <c r="AG1066" s="41" t="s">
        <v>190</v>
      </c>
      <c r="AH1066" s="41"/>
      <c r="AI1066" s="43"/>
      <c r="AJ1066" s="41"/>
      <c r="AK1066" s="43"/>
      <c r="AL1066" s="41"/>
      <c r="AM1066" s="41" t="s">
        <v>82</v>
      </c>
      <c r="AN1066" s="41" t="s">
        <v>82</v>
      </c>
      <c r="AO1066" s="41" t="s">
        <v>638</v>
      </c>
      <c r="AP1066" s="41" t="s">
        <v>1029</v>
      </c>
      <c r="AQ1066" s="41"/>
      <c r="AR1066" s="41" t="s">
        <v>639</v>
      </c>
      <c r="AS1066" s="41" t="s">
        <v>3623</v>
      </c>
      <c r="AT1066" s="41" t="s">
        <v>1029</v>
      </c>
      <c r="AU1066" s="40" t="s">
        <v>561</v>
      </c>
      <c r="AV1066" s="40" t="s">
        <v>153</v>
      </c>
      <c r="AW1066" s="40" t="s">
        <v>3624</v>
      </c>
      <c r="AX1066" s="40" t="s">
        <v>3594</v>
      </c>
    </row>
    <row r="1067" spans="1:50" x14ac:dyDescent="0.2">
      <c r="A1067" s="40" t="s">
        <v>3629</v>
      </c>
      <c r="B1067" s="40" t="s">
        <v>602</v>
      </c>
      <c r="C1067" s="40" t="s">
        <v>4955</v>
      </c>
      <c r="D1067" s="40" t="s">
        <v>187</v>
      </c>
      <c r="E1067" s="48">
        <v>1839804</v>
      </c>
      <c r="F1067" s="48">
        <v>8604</v>
      </c>
      <c r="G1067" s="49">
        <v>1831200</v>
      </c>
      <c r="H1067" s="41" t="s">
        <v>558</v>
      </c>
      <c r="I1067" s="41" t="s">
        <v>188</v>
      </c>
      <c r="J1067" s="42" t="s">
        <v>150</v>
      </c>
      <c r="K1067" s="40" t="s">
        <v>3626</v>
      </c>
      <c r="L1067" s="40" t="s">
        <v>3627</v>
      </c>
      <c r="M1067" s="40" t="s">
        <v>140</v>
      </c>
      <c r="N1067" s="40" t="s">
        <v>141</v>
      </c>
      <c r="O1067" s="40" t="s">
        <v>3628</v>
      </c>
      <c r="P1067" s="40" t="s">
        <v>143</v>
      </c>
      <c r="Q1067" s="40" t="s">
        <v>148</v>
      </c>
      <c r="R1067" s="40" t="s">
        <v>149</v>
      </c>
      <c r="S1067" s="40" t="s">
        <v>1311</v>
      </c>
      <c r="T1067" s="40" t="s">
        <v>1312</v>
      </c>
      <c r="U1067" s="40" t="s">
        <v>27</v>
      </c>
      <c r="V1067" s="40" t="s">
        <v>28</v>
      </c>
      <c r="W1067" s="41" t="s">
        <v>29</v>
      </c>
      <c r="X1067" s="41" t="s">
        <v>30</v>
      </c>
      <c r="Y1067" s="41" t="s">
        <v>31</v>
      </c>
      <c r="Z1067" s="41" t="s">
        <v>7506</v>
      </c>
      <c r="AA1067" s="41" t="s">
        <v>32</v>
      </c>
      <c r="AB1067" s="41" t="s">
        <v>32</v>
      </c>
      <c r="AC1067" s="41" t="s">
        <v>32</v>
      </c>
      <c r="AD1067" s="41" t="s">
        <v>189</v>
      </c>
      <c r="AE1067" s="41"/>
      <c r="AF1067" s="41"/>
      <c r="AG1067" s="41" t="s">
        <v>190</v>
      </c>
      <c r="AH1067" s="41"/>
      <c r="AI1067" s="43"/>
      <c r="AJ1067" s="41"/>
      <c r="AK1067" s="43"/>
      <c r="AL1067" s="41"/>
      <c r="AM1067" s="41" t="s">
        <v>82</v>
      </c>
      <c r="AN1067" s="41" t="s">
        <v>82</v>
      </c>
      <c r="AO1067" s="41" t="s">
        <v>617</v>
      </c>
      <c r="AP1067" s="41" t="s">
        <v>1029</v>
      </c>
      <c r="AQ1067" s="41"/>
      <c r="AR1067" s="41" t="s">
        <v>640</v>
      </c>
      <c r="AS1067" s="41" t="s">
        <v>3629</v>
      </c>
      <c r="AT1067" s="41" t="s">
        <v>1029</v>
      </c>
      <c r="AU1067" s="40" t="s">
        <v>561</v>
      </c>
      <c r="AV1067" s="40" t="s">
        <v>153</v>
      </c>
      <c r="AW1067" s="40" t="s">
        <v>3630</v>
      </c>
      <c r="AX1067" s="40" t="s">
        <v>3631</v>
      </c>
    </row>
    <row r="1068" spans="1:50" x14ac:dyDescent="0.2">
      <c r="A1068" s="40" t="s">
        <v>3636</v>
      </c>
      <c r="B1068" s="40" t="s">
        <v>602</v>
      </c>
      <c r="C1068" s="40" t="s">
        <v>4950</v>
      </c>
      <c r="D1068" s="40" t="s">
        <v>187</v>
      </c>
      <c r="E1068" s="48">
        <v>1839804</v>
      </c>
      <c r="F1068" s="48">
        <v>8604</v>
      </c>
      <c r="G1068" s="49">
        <v>1831200</v>
      </c>
      <c r="H1068" s="41" t="s">
        <v>558</v>
      </c>
      <c r="I1068" s="41" t="s">
        <v>188</v>
      </c>
      <c r="J1068" s="42" t="s">
        <v>150</v>
      </c>
      <c r="K1068" s="40" t="s">
        <v>3633</v>
      </c>
      <c r="L1068" s="40" t="s">
        <v>3634</v>
      </c>
      <c r="M1068" s="40" t="s">
        <v>140</v>
      </c>
      <c r="N1068" s="40" t="s">
        <v>141</v>
      </c>
      <c r="O1068" s="40" t="s">
        <v>3635</v>
      </c>
      <c r="P1068" s="40" t="s">
        <v>143</v>
      </c>
      <c r="Q1068" s="40" t="s">
        <v>148</v>
      </c>
      <c r="R1068" s="40" t="s">
        <v>149</v>
      </c>
      <c r="S1068" s="40" t="s">
        <v>1311</v>
      </c>
      <c r="T1068" s="40" t="s">
        <v>1312</v>
      </c>
      <c r="U1068" s="40" t="s">
        <v>27</v>
      </c>
      <c r="V1068" s="40" t="s">
        <v>28</v>
      </c>
      <c r="W1068" s="41" t="s">
        <v>29</v>
      </c>
      <c r="X1068" s="41" t="s">
        <v>30</v>
      </c>
      <c r="Y1068" s="41" t="s">
        <v>31</v>
      </c>
      <c r="Z1068" s="41" t="s">
        <v>7506</v>
      </c>
      <c r="AA1068" s="41" t="s">
        <v>32</v>
      </c>
      <c r="AB1068" s="41" t="s">
        <v>32</v>
      </c>
      <c r="AC1068" s="41" t="s">
        <v>32</v>
      </c>
      <c r="AD1068" s="41" t="s">
        <v>189</v>
      </c>
      <c r="AE1068" s="41"/>
      <c r="AF1068" s="41"/>
      <c r="AG1068" s="41" t="s">
        <v>190</v>
      </c>
      <c r="AH1068" s="41"/>
      <c r="AI1068" s="43"/>
      <c r="AJ1068" s="41"/>
      <c r="AK1068" s="43"/>
      <c r="AL1068" s="41"/>
      <c r="AM1068" s="41" t="s">
        <v>82</v>
      </c>
      <c r="AN1068" s="41" t="s">
        <v>82</v>
      </c>
      <c r="AO1068" s="41" t="s">
        <v>618</v>
      </c>
      <c r="AP1068" s="41" t="s">
        <v>1029</v>
      </c>
      <c r="AQ1068" s="41"/>
      <c r="AR1068" s="41" t="s">
        <v>573</v>
      </c>
      <c r="AS1068" s="41" t="s">
        <v>3636</v>
      </c>
      <c r="AT1068" s="41" t="s">
        <v>1029</v>
      </c>
      <c r="AU1068" s="40" t="s">
        <v>561</v>
      </c>
      <c r="AV1068" s="40" t="s">
        <v>153</v>
      </c>
      <c r="AW1068" s="40" t="s">
        <v>3637</v>
      </c>
      <c r="AX1068" s="40" t="s">
        <v>3594</v>
      </c>
    </row>
    <row r="1069" spans="1:50" x14ac:dyDescent="0.2">
      <c r="A1069" s="40" t="s">
        <v>3642</v>
      </c>
      <c r="B1069" s="40" t="s">
        <v>602</v>
      </c>
      <c r="C1069" s="40" t="s">
        <v>4955</v>
      </c>
      <c r="D1069" s="40" t="s">
        <v>187</v>
      </c>
      <c r="E1069" s="48">
        <v>1839804</v>
      </c>
      <c r="F1069" s="48">
        <v>8604</v>
      </c>
      <c r="G1069" s="49">
        <v>1831200</v>
      </c>
      <c r="H1069" s="41" t="s">
        <v>558</v>
      </c>
      <c r="I1069" s="41" t="s">
        <v>188</v>
      </c>
      <c r="J1069" s="42" t="s">
        <v>150</v>
      </c>
      <c r="K1069" s="40" t="s">
        <v>3639</v>
      </c>
      <c r="L1069" s="40" t="s">
        <v>3640</v>
      </c>
      <c r="M1069" s="40" t="s">
        <v>140</v>
      </c>
      <c r="N1069" s="40" t="s">
        <v>141</v>
      </c>
      <c r="O1069" s="40" t="s">
        <v>3641</v>
      </c>
      <c r="P1069" s="40" t="s">
        <v>143</v>
      </c>
      <c r="Q1069" s="40" t="s">
        <v>148</v>
      </c>
      <c r="R1069" s="40" t="s">
        <v>149</v>
      </c>
      <c r="S1069" s="40" t="s">
        <v>1311</v>
      </c>
      <c r="T1069" s="40" t="s">
        <v>1312</v>
      </c>
      <c r="U1069" s="40" t="s">
        <v>27</v>
      </c>
      <c r="V1069" s="40" t="s">
        <v>28</v>
      </c>
      <c r="W1069" s="41" t="s">
        <v>29</v>
      </c>
      <c r="X1069" s="41" t="s">
        <v>30</v>
      </c>
      <c r="Y1069" s="41" t="s">
        <v>31</v>
      </c>
      <c r="Z1069" s="41" t="s">
        <v>7506</v>
      </c>
      <c r="AA1069" s="41" t="s">
        <v>32</v>
      </c>
      <c r="AB1069" s="41" t="s">
        <v>32</v>
      </c>
      <c r="AC1069" s="41" t="s">
        <v>32</v>
      </c>
      <c r="AD1069" s="41" t="s">
        <v>189</v>
      </c>
      <c r="AE1069" s="41"/>
      <c r="AF1069" s="41"/>
      <c r="AG1069" s="41" t="s">
        <v>190</v>
      </c>
      <c r="AH1069" s="41"/>
      <c r="AI1069" s="43"/>
      <c r="AJ1069" s="41"/>
      <c r="AK1069" s="43"/>
      <c r="AL1069" s="41"/>
      <c r="AM1069" s="41" t="s">
        <v>82</v>
      </c>
      <c r="AN1069" s="41" t="s">
        <v>82</v>
      </c>
      <c r="AO1069" s="41" t="s">
        <v>619</v>
      </c>
      <c r="AP1069" s="41" t="s">
        <v>1029</v>
      </c>
      <c r="AQ1069" s="41"/>
      <c r="AR1069" s="41" t="s">
        <v>577</v>
      </c>
      <c r="AS1069" s="41" t="s">
        <v>3642</v>
      </c>
      <c r="AT1069" s="41" t="s">
        <v>1029</v>
      </c>
      <c r="AU1069" s="40" t="s">
        <v>561</v>
      </c>
      <c r="AV1069" s="40" t="s">
        <v>153</v>
      </c>
      <c r="AW1069" s="40" t="s">
        <v>3643</v>
      </c>
      <c r="AX1069" s="40" t="s">
        <v>1799</v>
      </c>
    </row>
    <row r="1070" spans="1:50" x14ac:dyDescent="0.2">
      <c r="A1070" s="40" t="s">
        <v>3648</v>
      </c>
      <c r="B1070" s="40" t="s">
        <v>602</v>
      </c>
      <c r="C1070" s="40" t="s">
        <v>4948</v>
      </c>
      <c r="D1070" s="40" t="s">
        <v>187</v>
      </c>
      <c r="E1070" s="48">
        <v>1839804</v>
      </c>
      <c r="F1070" s="48">
        <v>8604</v>
      </c>
      <c r="G1070" s="49">
        <v>1831200</v>
      </c>
      <c r="H1070" s="41" t="s">
        <v>558</v>
      </c>
      <c r="I1070" s="41" t="s">
        <v>188</v>
      </c>
      <c r="J1070" s="42" t="s">
        <v>150</v>
      </c>
      <c r="K1070" s="40" t="s">
        <v>3645</v>
      </c>
      <c r="L1070" s="40" t="s">
        <v>3646</v>
      </c>
      <c r="M1070" s="40" t="s">
        <v>140</v>
      </c>
      <c r="N1070" s="40" t="s">
        <v>141</v>
      </c>
      <c r="O1070" s="40" t="s">
        <v>3647</v>
      </c>
      <c r="P1070" s="40" t="s">
        <v>143</v>
      </c>
      <c r="Q1070" s="40" t="s">
        <v>148</v>
      </c>
      <c r="R1070" s="40" t="s">
        <v>149</v>
      </c>
      <c r="S1070" s="40" t="s">
        <v>1311</v>
      </c>
      <c r="T1070" s="40" t="s">
        <v>1312</v>
      </c>
      <c r="U1070" s="40" t="s">
        <v>27</v>
      </c>
      <c r="V1070" s="40" t="s">
        <v>28</v>
      </c>
      <c r="W1070" s="41" t="s">
        <v>29</v>
      </c>
      <c r="X1070" s="41" t="s">
        <v>30</v>
      </c>
      <c r="Y1070" s="41" t="s">
        <v>31</v>
      </c>
      <c r="Z1070" s="41" t="s">
        <v>7506</v>
      </c>
      <c r="AA1070" s="41" t="s">
        <v>32</v>
      </c>
      <c r="AB1070" s="41" t="s">
        <v>32</v>
      </c>
      <c r="AC1070" s="41" t="s">
        <v>32</v>
      </c>
      <c r="AD1070" s="41" t="s">
        <v>189</v>
      </c>
      <c r="AE1070" s="41"/>
      <c r="AF1070" s="41"/>
      <c r="AG1070" s="41" t="s">
        <v>190</v>
      </c>
      <c r="AH1070" s="41"/>
      <c r="AI1070" s="43"/>
      <c r="AJ1070" s="41"/>
      <c r="AK1070" s="43"/>
      <c r="AL1070" s="41"/>
      <c r="AM1070" s="41" t="s">
        <v>82</v>
      </c>
      <c r="AN1070" s="41" t="s">
        <v>82</v>
      </c>
      <c r="AO1070" s="41" t="s">
        <v>620</v>
      </c>
      <c r="AP1070" s="41" t="s">
        <v>1029</v>
      </c>
      <c r="AQ1070" s="41"/>
      <c r="AR1070" s="41" t="s">
        <v>579</v>
      </c>
      <c r="AS1070" s="41" t="s">
        <v>3648</v>
      </c>
      <c r="AT1070" s="41" t="s">
        <v>1029</v>
      </c>
      <c r="AU1070" s="40" t="s">
        <v>561</v>
      </c>
      <c r="AV1070" s="40" t="s">
        <v>153</v>
      </c>
      <c r="AW1070" s="40" t="s">
        <v>3649</v>
      </c>
      <c r="AX1070" s="40" t="s">
        <v>1799</v>
      </c>
    </row>
    <row r="1071" spans="1:50" x14ac:dyDescent="0.2">
      <c r="A1071" s="40" t="s">
        <v>3654</v>
      </c>
      <c r="B1071" s="40" t="s">
        <v>602</v>
      </c>
      <c r="C1071" s="40" t="s">
        <v>4952</v>
      </c>
      <c r="D1071" s="40" t="s">
        <v>187</v>
      </c>
      <c r="E1071" s="48">
        <v>1839804</v>
      </c>
      <c r="F1071" s="48">
        <v>8604</v>
      </c>
      <c r="G1071" s="49">
        <v>1831200</v>
      </c>
      <c r="H1071" s="41" t="s">
        <v>558</v>
      </c>
      <c r="I1071" s="41" t="s">
        <v>188</v>
      </c>
      <c r="J1071" s="42" t="s">
        <v>150</v>
      </c>
      <c r="K1071" s="40" t="s">
        <v>3651</v>
      </c>
      <c r="L1071" s="40" t="s">
        <v>3652</v>
      </c>
      <c r="M1071" s="40" t="s">
        <v>140</v>
      </c>
      <c r="N1071" s="40" t="s">
        <v>141</v>
      </c>
      <c r="O1071" s="40" t="s">
        <v>3653</v>
      </c>
      <c r="P1071" s="40" t="s">
        <v>143</v>
      </c>
      <c r="Q1071" s="40" t="s">
        <v>162</v>
      </c>
      <c r="R1071" s="40" t="s">
        <v>163</v>
      </c>
      <c r="S1071" s="40" t="s">
        <v>1311</v>
      </c>
      <c r="T1071" s="40" t="s">
        <v>1312</v>
      </c>
      <c r="U1071" s="40" t="s">
        <v>27</v>
      </c>
      <c r="V1071" s="40" t="s">
        <v>28</v>
      </c>
      <c r="W1071" s="41" t="s">
        <v>29</v>
      </c>
      <c r="X1071" s="41" t="s">
        <v>30</v>
      </c>
      <c r="Y1071" s="41" t="s">
        <v>31</v>
      </c>
      <c r="Z1071" s="41" t="s">
        <v>7506</v>
      </c>
      <c r="AA1071" s="41" t="s">
        <v>32</v>
      </c>
      <c r="AB1071" s="41" t="s">
        <v>32</v>
      </c>
      <c r="AC1071" s="41" t="s">
        <v>32</v>
      </c>
      <c r="AD1071" s="41" t="s">
        <v>189</v>
      </c>
      <c r="AE1071" s="41"/>
      <c r="AF1071" s="41"/>
      <c r="AG1071" s="41" t="s">
        <v>190</v>
      </c>
      <c r="AH1071" s="41"/>
      <c r="AI1071" s="43"/>
      <c r="AJ1071" s="41"/>
      <c r="AK1071" s="43"/>
      <c r="AL1071" s="41"/>
      <c r="AM1071" s="41" t="s">
        <v>82</v>
      </c>
      <c r="AN1071" s="41" t="s">
        <v>82</v>
      </c>
      <c r="AO1071" s="41" t="s">
        <v>621</v>
      </c>
      <c r="AP1071" s="41" t="s">
        <v>1029</v>
      </c>
      <c r="AQ1071" s="41"/>
      <c r="AR1071" s="41" t="s">
        <v>582</v>
      </c>
      <c r="AS1071" s="41" t="s">
        <v>3654</v>
      </c>
      <c r="AT1071" s="41" t="s">
        <v>1029</v>
      </c>
      <c r="AU1071" s="40" t="s">
        <v>561</v>
      </c>
      <c r="AV1071" s="40" t="s">
        <v>153</v>
      </c>
      <c r="AW1071" s="40" t="s">
        <v>3655</v>
      </c>
      <c r="AX1071" s="40" t="s">
        <v>3656</v>
      </c>
    </row>
    <row r="1072" spans="1:50" x14ac:dyDescent="0.2">
      <c r="A1072" s="40" t="s">
        <v>3661</v>
      </c>
      <c r="B1072" s="40" t="s">
        <v>602</v>
      </c>
      <c r="C1072" s="40" t="s">
        <v>4956</v>
      </c>
      <c r="D1072" s="40" t="s">
        <v>187</v>
      </c>
      <c r="E1072" s="48">
        <v>1839804</v>
      </c>
      <c r="F1072" s="48">
        <v>9971</v>
      </c>
      <c r="G1072" s="49">
        <v>1829833</v>
      </c>
      <c r="H1072" s="41" t="s">
        <v>558</v>
      </c>
      <c r="I1072" s="41" t="s">
        <v>188</v>
      </c>
      <c r="J1072" s="42" t="s">
        <v>150</v>
      </c>
      <c r="K1072" s="40" t="s">
        <v>3658</v>
      </c>
      <c r="L1072" s="40" t="s">
        <v>3659</v>
      </c>
      <c r="M1072" s="40" t="s">
        <v>140</v>
      </c>
      <c r="N1072" s="40" t="s">
        <v>141</v>
      </c>
      <c r="O1072" s="40" t="s">
        <v>3660</v>
      </c>
      <c r="P1072" s="40" t="s">
        <v>143</v>
      </c>
      <c r="Q1072" s="40" t="s">
        <v>155</v>
      </c>
      <c r="R1072" s="40" t="s">
        <v>156</v>
      </c>
      <c r="S1072" s="40" t="s">
        <v>1311</v>
      </c>
      <c r="T1072" s="40" t="s">
        <v>1312</v>
      </c>
      <c r="U1072" s="40" t="s">
        <v>27</v>
      </c>
      <c r="V1072" s="40" t="s">
        <v>28</v>
      </c>
      <c r="W1072" s="41" t="s">
        <v>29</v>
      </c>
      <c r="X1072" s="41" t="s">
        <v>30</v>
      </c>
      <c r="Y1072" s="41" t="s">
        <v>31</v>
      </c>
      <c r="Z1072" s="41" t="s">
        <v>7506</v>
      </c>
      <c r="AA1072" s="41" t="s">
        <v>32</v>
      </c>
      <c r="AB1072" s="41" t="s">
        <v>32</v>
      </c>
      <c r="AC1072" s="41" t="s">
        <v>32</v>
      </c>
      <c r="AD1072" s="41" t="s">
        <v>189</v>
      </c>
      <c r="AE1072" s="41"/>
      <c r="AF1072" s="41"/>
      <c r="AG1072" s="41" t="s">
        <v>190</v>
      </c>
      <c r="AH1072" s="41"/>
      <c r="AI1072" s="43"/>
      <c r="AJ1072" s="41"/>
      <c r="AK1072" s="43"/>
      <c r="AL1072" s="41"/>
      <c r="AM1072" s="41" t="s">
        <v>82</v>
      </c>
      <c r="AN1072" s="41" t="s">
        <v>82</v>
      </c>
      <c r="AO1072" s="41" t="s">
        <v>622</v>
      </c>
      <c r="AP1072" s="41" t="s">
        <v>1029</v>
      </c>
      <c r="AQ1072" s="41"/>
      <c r="AR1072" s="41" t="s">
        <v>583</v>
      </c>
      <c r="AS1072" s="41" t="s">
        <v>3661</v>
      </c>
      <c r="AT1072" s="41" t="s">
        <v>1029</v>
      </c>
      <c r="AU1072" s="40" t="s">
        <v>561</v>
      </c>
      <c r="AV1072" s="40" t="s">
        <v>153</v>
      </c>
      <c r="AW1072" s="40" t="s">
        <v>3662</v>
      </c>
      <c r="AX1072" s="40" t="s">
        <v>1799</v>
      </c>
    </row>
    <row r="1073" spans="1:50" x14ac:dyDescent="0.2">
      <c r="A1073" s="40" t="s">
        <v>3667</v>
      </c>
      <c r="B1073" s="40" t="s">
        <v>602</v>
      </c>
      <c r="C1073" s="40" t="s">
        <v>4957</v>
      </c>
      <c r="D1073" s="40" t="s">
        <v>187</v>
      </c>
      <c r="E1073" s="48">
        <v>1839804</v>
      </c>
      <c r="F1073" s="48">
        <v>8604</v>
      </c>
      <c r="G1073" s="49">
        <v>1831200</v>
      </c>
      <c r="H1073" s="41" t="s">
        <v>558</v>
      </c>
      <c r="I1073" s="41" t="s">
        <v>188</v>
      </c>
      <c r="J1073" s="42" t="s">
        <v>150</v>
      </c>
      <c r="K1073" s="40" t="s">
        <v>3664</v>
      </c>
      <c r="L1073" s="40" t="s">
        <v>3665</v>
      </c>
      <c r="M1073" s="40" t="s">
        <v>140</v>
      </c>
      <c r="N1073" s="40" t="s">
        <v>141</v>
      </c>
      <c r="O1073" s="40" t="s">
        <v>3666</v>
      </c>
      <c r="P1073" s="40" t="s">
        <v>143</v>
      </c>
      <c r="Q1073" s="40" t="s">
        <v>151</v>
      </c>
      <c r="R1073" s="40" t="s">
        <v>152</v>
      </c>
      <c r="S1073" s="40" t="s">
        <v>1325</v>
      </c>
      <c r="T1073" s="40" t="s">
        <v>1326</v>
      </c>
      <c r="U1073" s="40" t="s">
        <v>27</v>
      </c>
      <c r="V1073" s="40" t="s">
        <v>28</v>
      </c>
      <c r="W1073" s="41" t="s">
        <v>29</v>
      </c>
      <c r="X1073" s="41" t="s">
        <v>30</v>
      </c>
      <c r="Y1073" s="41" t="s">
        <v>31</v>
      </c>
      <c r="Z1073" s="41" t="s">
        <v>7506</v>
      </c>
      <c r="AA1073" s="41" t="s">
        <v>32</v>
      </c>
      <c r="AB1073" s="41" t="s">
        <v>32</v>
      </c>
      <c r="AC1073" s="41" t="s">
        <v>32</v>
      </c>
      <c r="AD1073" s="41" t="s">
        <v>189</v>
      </c>
      <c r="AE1073" s="41"/>
      <c r="AF1073" s="41"/>
      <c r="AG1073" s="41" t="s">
        <v>190</v>
      </c>
      <c r="AH1073" s="41"/>
      <c r="AI1073" s="43"/>
      <c r="AJ1073" s="41"/>
      <c r="AK1073" s="43"/>
      <c r="AL1073" s="41"/>
      <c r="AM1073" s="41" t="s">
        <v>86</v>
      </c>
      <c r="AN1073" s="41" t="s">
        <v>86</v>
      </c>
      <c r="AO1073" s="41" t="s">
        <v>623</v>
      </c>
      <c r="AP1073" s="41" t="s">
        <v>1029</v>
      </c>
      <c r="AQ1073" s="41"/>
      <c r="AR1073" s="41" t="s">
        <v>585</v>
      </c>
      <c r="AS1073" s="41" t="s">
        <v>3667</v>
      </c>
      <c r="AT1073" s="41" t="s">
        <v>1029</v>
      </c>
      <c r="AU1073" s="40" t="s">
        <v>561</v>
      </c>
      <c r="AV1073" s="40" t="s">
        <v>153</v>
      </c>
      <c r="AW1073" s="40" t="s">
        <v>3668</v>
      </c>
      <c r="AX1073" s="40" t="s">
        <v>1792</v>
      </c>
    </row>
    <row r="1074" spans="1:50" x14ac:dyDescent="0.2">
      <c r="A1074" s="40" t="s">
        <v>3673</v>
      </c>
      <c r="B1074" s="40" t="s">
        <v>602</v>
      </c>
      <c r="C1074" s="40" t="s">
        <v>4958</v>
      </c>
      <c r="D1074" s="40" t="s">
        <v>187</v>
      </c>
      <c r="E1074" s="48">
        <v>1839804</v>
      </c>
      <c r="F1074" s="48">
        <v>8604</v>
      </c>
      <c r="G1074" s="49">
        <v>1831200</v>
      </c>
      <c r="H1074" s="41" t="s">
        <v>558</v>
      </c>
      <c r="I1074" s="41" t="s">
        <v>188</v>
      </c>
      <c r="J1074" s="42" t="s">
        <v>150</v>
      </c>
      <c r="K1074" s="40" t="s">
        <v>3670</v>
      </c>
      <c r="L1074" s="40" t="s">
        <v>3671</v>
      </c>
      <c r="M1074" s="40" t="s">
        <v>140</v>
      </c>
      <c r="N1074" s="40" t="s">
        <v>141</v>
      </c>
      <c r="O1074" s="40" t="s">
        <v>3672</v>
      </c>
      <c r="P1074" s="40" t="s">
        <v>143</v>
      </c>
      <c r="Q1074" s="40" t="s">
        <v>151</v>
      </c>
      <c r="R1074" s="40" t="s">
        <v>152</v>
      </c>
      <c r="S1074" s="40" t="s">
        <v>1325</v>
      </c>
      <c r="T1074" s="40" t="s">
        <v>1326</v>
      </c>
      <c r="U1074" s="40" t="s">
        <v>27</v>
      </c>
      <c r="V1074" s="40" t="s">
        <v>28</v>
      </c>
      <c r="W1074" s="41" t="s">
        <v>29</v>
      </c>
      <c r="X1074" s="41" t="s">
        <v>30</v>
      </c>
      <c r="Y1074" s="41" t="s">
        <v>31</v>
      </c>
      <c r="Z1074" s="41" t="s">
        <v>7506</v>
      </c>
      <c r="AA1074" s="41" t="s">
        <v>32</v>
      </c>
      <c r="AB1074" s="41" t="s">
        <v>32</v>
      </c>
      <c r="AC1074" s="41" t="s">
        <v>32</v>
      </c>
      <c r="AD1074" s="41" t="s">
        <v>189</v>
      </c>
      <c r="AE1074" s="41"/>
      <c r="AF1074" s="41"/>
      <c r="AG1074" s="41" t="s">
        <v>190</v>
      </c>
      <c r="AH1074" s="41"/>
      <c r="AI1074" s="43"/>
      <c r="AJ1074" s="41"/>
      <c r="AK1074" s="43"/>
      <c r="AL1074" s="41"/>
      <c r="AM1074" s="41" t="s">
        <v>86</v>
      </c>
      <c r="AN1074" s="41" t="s">
        <v>86</v>
      </c>
      <c r="AO1074" s="41" t="s">
        <v>624</v>
      </c>
      <c r="AP1074" s="41" t="s">
        <v>1029</v>
      </c>
      <c r="AQ1074" s="41"/>
      <c r="AR1074" s="41" t="s">
        <v>587</v>
      </c>
      <c r="AS1074" s="41" t="s">
        <v>3673</v>
      </c>
      <c r="AT1074" s="41" t="s">
        <v>1029</v>
      </c>
      <c r="AU1074" s="40" t="s">
        <v>561</v>
      </c>
      <c r="AV1074" s="40" t="s">
        <v>153</v>
      </c>
      <c r="AW1074" s="40" t="s">
        <v>3674</v>
      </c>
      <c r="AX1074" s="40" t="s">
        <v>1792</v>
      </c>
    </row>
    <row r="1075" spans="1:50" x14ac:dyDescent="0.2">
      <c r="A1075" s="40" t="s">
        <v>3679</v>
      </c>
      <c r="B1075" s="40" t="s">
        <v>602</v>
      </c>
      <c r="C1075" s="40" t="s">
        <v>4959</v>
      </c>
      <c r="D1075" s="40" t="s">
        <v>187</v>
      </c>
      <c r="E1075" s="48">
        <v>1839804</v>
      </c>
      <c r="F1075" s="48">
        <v>10145</v>
      </c>
      <c r="G1075" s="49">
        <v>1829659</v>
      </c>
      <c r="H1075" s="41" t="s">
        <v>558</v>
      </c>
      <c r="I1075" s="41" t="s">
        <v>188</v>
      </c>
      <c r="J1075" s="42" t="s">
        <v>150</v>
      </c>
      <c r="K1075" s="40" t="s">
        <v>3676</v>
      </c>
      <c r="L1075" s="40" t="s">
        <v>3677</v>
      </c>
      <c r="M1075" s="40" t="s">
        <v>140</v>
      </c>
      <c r="N1075" s="40" t="s">
        <v>141</v>
      </c>
      <c r="O1075" s="40" t="s">
        <v>3678</v>
      </c>
      <c r="P1075" s="40" t="s">
        <v>143</v>
      </c>
      <c r="Q1075" s="40" t="s">
        <v>162</v>
      </c>
      <c r="R1075" s="40" t="s">
        <v>163</v>
      </c>
      <c r="S1075" s="40" t="s">
        <v>1218</v>
      </c>
      <c r="T1075" s="40" t="s">
        <v>1219</v>
      </c>
      <c r="U1075" s="40" t="s">
        <v>41</v>
      </c>
      <c r="V1075" s="40" t="s">
        <v>42</v>
      </c>
      <c r="W1075" s="41" t="s">
        <v>29</v>
      </c>
      <c r="X1075" s="41" t="s">
        <v>30</v>
      </c>
      <c r="Y1075" s="41" t="s">
        <v>31</v>
      </c>
      <c r="Z1075" s="41" t="s">
        <v>7506</v>
      </c>
      <c r="AA1075" s="41" t="s">
        <v>32</v>
      </c>
      <c r="AB1075" s="41" t="s">
        <v>32</v>
      </c>
      <c r="AC1075" s="41" t="s">
        <v>32</v>
      </c>
      <c r="AD1075" s="41" t="s">
        <v>189</v>
      </c>
      <c r="AE1075" s="41"/>
      <c r="AF1075" s="41"/>
      <c r="AG1075" s="41" t="s">
        <v>190</v>
      </c>
      <c r="AH1075" s="41"/>
      <c r="AI1075" s="43"/>
      <c r="AJ1075" s="41"/>
      <c r="AK1075" s="43"/>
      <c r="AL1075" s="41"/>
      <c r="AM1075" s="41" t="s">
        <v>44</v>
      </c>
      <c r="AN1075" s="41" t="s">
        <v>44</v>
      </c>
      <c r="AO1075" s="41" t="s">
        <v>625</v>
      </c>
      <c r="AP1075" s="41" t="s">
        <v>1029</v>
      </c>
      <c r="AQ1075" s="41"/>
      <c r="AR1075" s="41" t="s">
        <v>589</v>
      </c>
      <c r="AS1075" s="41" t="s">
        <v>3679</v>
      </c>
      <c r="AT1075" s="41" t="s">
        <v>1029</v>
      </c>
      <c r="AU1075" s="40" t="s">
        <v>561</v>
      </c>
      <c r="AV1075" s="40" t="s">
        <v>153</v>
      </c>
      <c r="AW1075" s="40" t="s">
        <v>3680</v>
      </c>
      <c r="AX1075" s="40" t="s">
        <v>2532</v>
      </c>
    </row>
    <row r="1076" spans="1:50" x14ac:dyDescent="0.2">
      <c r="A1076" s="40" t="s">
        <v>3685</v>
      </c>
      <c r="B1076" s="40" t="s">
        <v>602</v>
      </c>
      <c r="C1076" s="40" t="s">
        <v>4947</v>
      </c>
      <c r="D1076" s="40" t="s">
        <v>187</v>
      </c>
      <c r="E1076" s="48">
        <v>1422349</v>
      </c>
      <c r="F1076" s="48">
        <v>6099</v>
      </c>
      <c r="G1076" s="49">
        <v>1416250</v>
      </c>
      <c r="H1076" s="41" t="s">
        <v>558</v>
      </c>
      <c r="I1076" s="41" t="s">
        <v>188</v>
      </c>
      <c r="J1076" s="42" t="s">
        <v>150</v>
      </c>
      <c r="K1076" s="40" t="s">
        <v>3682</v>
      </c>
      <c r="L1076" s="40" t="s">
        <v>3683</v>
      </c>
      <c r="M1076" s="40" t="s">
        <v>140</v>
      </c>
      <c r="N1076" s="40" t="s">
        <v>141</v>
      </c>
      <c r="O1076" s="40" t="s">
        <v>3684</v>
      </c>
      <c r="P1076" s="40" t="s">
        <v>143</v>
      </c>
      <c r="Q1076" s="40" t="s">
        <v>270</v>
      </c>
      <c r="R1076" s="40" t="s">
        <v>271</v>
      </c>
      <c r="S1076" s="40" t="s">
        <v>1311</v>
      </c>
      <c r="T1076" s="40" t="s">
        <v>1312</v>
      </c>
      <c r="U1076" s="40" t="s">
        <v>27</v>
      </c>
      <c r="V1076" s="40" t="s">
        <v>28</v>
      </c>
      <c r="W1076" s="41" t="s">
        <v>29</v>
      </c>
      <c r="X1076" s="41" t="s">
        <v>30</v>
      </c>
      <c r="Y1076" s="41" t="s">
        <v>31</v>
      </c>
      <c r="Z1076" s="41" t="s">
        <v>7507</v>
      </c>
      <c r="AA1076" s="41" t="s">
        <v>32</v>
      </c>
      <c r="AB1076" s="41" t="s">
        <v>32</v>
      </c>
      <c r="AC1076" s="41" t="s">
        <v>32</v>
      </c>
      <c r="AD1076" s="41" t="s">
        <v>189</v>
      </c>
      <c r="AE1076" s="41"/>
      <c r="AF1076" s="41"/>
      <c r="AG1076" s="41" t="s">
        <v>190</v>
      </c>
      <c r="AH1076" s="41"/>
      <c r="AI1076" s="43"/>
      <c r="AJ1076" s="41"/>
      <c r="AK1076" s="43"/>
      <c r="AL1076" s="41"/>
      <c r="AM1076" s="41" t="s">
        <v>82</v>
      </c>
      <c r="AN1076" s="41" t="s">
        <v>82</v>
      </c>
      <c r="AO1076" s="41" t="s">
        <v>626</v>
      </c>
      <c r="AP1076" s="41" t="s">
        <v>1029</v>
      </c>
      <c r="AQ1076" s="41"/>
      <c r="AR1076" s="41" t="s">
        <v>591</v>
      </c>
      <c r="AS1076" s="41" t="s">
        <v>3685</v>
      </c>
      <c r="AT1076" s="41" t="s">
        <v>1029</v>
      </c>
      <c r="AU1076" s="40" t="s">
        <v>561</v>
      </c>
      <c r="AV1076" s="40" t="s">
        <v>153</v>
      </c>
      <c r="AW1076" s="40" t="s">
        <v>3686</v>
      </c>
      <c r="AX1076" s="40" t="s">
        <v>2532</v>
      </c>
    </row>
    <row r="1077" spans="1:50" x14ac:dyDescent="0.2">
      <c r="A1077" s="40" t="s">
        <v>1279</v>
      </c>
      <c r="B1077" s="40" t="s">
        <v>602</v>
      </c>
      <c r="C1077" s="40" t="s">
        <v>4958</v>
      </c>
      <c r="D1077" s="40" t="s">
        <v>187</v>
      </c>
      <c r="E1077" s="48">
        <v>1839804</v>
      </c>
      <c r="F1077" s="48">
        <v>8604</v>
      </c>
      <c r="G1077" s="49">
        <v>1831200</v>
      </c>
      <c r="H1077" s="41" t="s">
        <v>558</v>
      </c>
      <c r="I1077" s="41" t="s">
        <v>188</v>
      </c>
      <c r="J1077" s="42" t="s">
        <v>150</v>
      </c>
      <c r="K1077" s="40" t="s">
        <v>3688</v>
      </c>
      <c r="L1077" s="40" t="s">
        <v>3689</v>
      </c>
      <c r="M1077" s="40" t="s">
        <v>140</v>
      </c>
      <c r="N1077" s="40" t="s">
        <v>141</v>
      </c>
      <c r="O1077" s="40" t="s">
        <v>3690</v>
      </c>
      <c r="P1077" s="40" t="s">
        <v>143</v>
      </c>
      <c r="Q1077" s="40" t="s">
        <v>151</v>
      </c>
      <c r="R1077" s="40" t="s">
        <v>152</v>
      </c>
      <c r="S1077" s="40" t="s">
        <v>1264</v>
      </c>
      <c r="T1077" s="40" t="s">
        <v>1265</v>
      </c>
      <c r="U1077" s="40" t="s">
        <v>27</v>
      </c>
      <c r="V1077" s="40" t="s">
        <v>28</v>
      </c>
      <c r="W1077" s="41" t="s">
        <v>37</v>
      </c>
      <c r="X1077" s="41" t="s">
        <v>1266</v>
      </c>
      <c r="Y1077" s="41" t="s">
        <v>31</v>
      </c>
      <c r="Z1077" s="41" t="s">
        <v>7506</v>
      </c>
      <c r="AA1077" s="41" t="s">
        <v>32</v>
      </c>
      <c r="AB1077" s="41" t="s">
        <v>32</v>
      </c>
      <c r="AC1077" s="41" t="s">
        <v>32</v>
      </c>
      <c r="AD1077" s="41" t="s">
        <v>189</v>
      </c>
      <c r="AE1077" s="41"/>
      <c r="AF1077" s="41"/>
      <c r="AG1077" s="41" t="s">
        <v>190</v>
      </c>
      <c r="AH1077" s="41"/>
      <c r="AI1077" s="43"/>
      <c r="AJ1077" s="41"/>
      <c r="AK1077" s="43"/>
      <c r="AL1077" s="41"/>
      <c r="AM1077" s="41" t="s">
        <v>68</v>
      </c>
      <c r="AN1077" s="41" t="s">
        <v>68</v>
      </c>
      <c r="AO1077" s="41" t="s">
        <v>627</v>
      </c>
      <c r="AP1077" s="41" t="s">
        <v>1029</v>
      </c>
      <c r="AQ1077" s="41"/>
      <c r="AR1077" s="41" t="s">
        <v>595</v>
      </c>
      <c r="AS1077" s="41" t="s">
        <v>1279</v>
      </c>
      <c r="AT1077" s="41" t="s">
        <v>1029</v>
      </c>
      <c r="AU1077" s="40" t="s">
        <v>561</v>
      </c>
      <c r="AV1077" s="40" t="s">
        <v>153</v>
      </c>
      <c r="AW1077" s="40" t="s">
        <v>3691</v>
      </c>
      <c r="AX1077" s="40" t="s">
        <v>2532</v>
      </c>
    </row>
    <row r="1078" spans="1:50" x14ac:dyDescent="0.2">
      <c r="A1078" s="40" t="s">
        <v>3696</v>
      </c>
      <c r="B1078" s="40" t="s">
        <v>602</v>
      </c>
      <c r="C1078" s="40" t="s">
        <v>4951</v>
      </c>
      <c r="D1078" s="40" t="s">
        <v>187</v>
      </c>
      <c r="E1078" s="48">
        <v>1839804</v>
      </c>
      <c r="F1078" s="48">
        <v>8604</v>
      </c>
      <c r="G1078" s="49">
        <v>1831200</v>
      </c>
      <c r="H1078" s="41" t="s">
        <v>558</v>
      </c>
      <c r="I1078" s="41" t="s">
        <v>188</v>
      </c>
      <c r="J1078" s="42" t="s">
        <v>150</v>
      </c>
      <c r="K1078" s="40" t="s">
        <v>3693</v>
      </c>
      <c r="L1078" s="40" t="s">
        <v>3694</v>
      </c>
      <c r="M1078" s="40" t="s">
        <v>140</v>
      </c>
      <c r="N1078" s="40" t="s">
        <v>141</v>
      </c>
      <c r="O1078" s="40" t="s">
        <v>3695</v>
      </c>
      <c r="P1078" s="40" t="s">
        <v>143</v>
      </c>
      <c r="Q1078" s="40" t="s">
        <v>151</v>
      </c>
      <c r="R1078" s="40" t="s">
        <v>152</v>
      </c>
      <c r="S1078" s="40" t="s">
        <v>1311</v>
      </c>
      <c r="T1078" s="40" t="s">
        <v>1312</v>
      </c>
      <c r="U1078" s="40" t="s">
        <v>27</v>
      </c>
      <c r="V1078" s="40" t="s">
        <v>28</v>
      </c>
      <c r="W1078" s="41" t="s">
        <v>29</v>
      </c>
      <c r="X1078" s="41" t="s">
        <v>30</v>
      </c>
      <c r="Y1078" s="41" t="s">
        <v>31</v>
      </c>
      <c r="Z1078" s="41" t="s">
        <v>7506</v>
      </c>
      <c r="AA1078" s="41" t="s">
        <v>32</v>
      </c>
      <c r="AB1078" s="41" t="s">
        <v>32</v>
      </c>
      <c r="AC1078" s="41" t="s">
        <v>32</v>
      </c>
      <c r="AD1078" s="41" t="s">
        <v>189</v>
      </c>
      <c r="AE1078" s="41"/>
      <c r="AF1078" s="41"/>
      <c r="AG1078" s="41" t="s">
        <v>190</v>
      </c>
      <c r="AH1078" s="41"/>
      <c r="AI1078" s="43"/>
      <c r="AJ1078" s="41"/>
      <c r="AK1078" s="43"/>
      <c r="AL1078" s="41"/>
      <c r="AM1078" s="41" t="s">
        <v>82</v>
      </c>
      <c r="AN1078" s="41" t="s">
        <v>82</v>
      </c>
      <c r="AO1078" s="41" t="s">
        <v>628</v>
      </c>
      <c r="AP1078" s="41" t="s">
        <v>1029</v>
      </c>
      <c r="AQ1078" s="41"/>
      <c r="AR1078" s="41" t="s">
        <v>598</v>
      </c>
      <c r="AS1078" s="41" t="s">
        <v>3696</v>
      </c>
      <c r="AT1078" s="41" t="s">
        <v>1029</v>
      </c>
      <c r="AU1078" s="40" t="s">
        <v>561</v>
      </c>
      <c r="AV1078" s="40" t="s">
        <v>153</v>
      </c>
      <c r="AW1078" s="40" t="s">
        <v>3697</v>
      </c>
      <c r="AX1078" s="40" t="s">
        <v>1799</v>
      </c>
    </row>
    <row r="1079" spans="1:50" x14ac:dyDescent="0.2">
      <c r="A1079" s="40" t="s">
        <v>3702</v>
      </c>
      <c r="B1079" s="40" t="s">
        <v>602</v>
      </c>
      <c r="C1079" s="40" t="s">
        <v>4960</v>
      </c>
      <c r="D1079" s="40" t="s">
        <v>187</v>
      </c>
      <c r="E1079" s="48">
        <v>1422349</v>
      </c>
      <c r="F1079" s="48">
        <v>6099</v>
      </c>
      <c r="G1079" s="49">
        <v>1416250</v>
      </c>
      <c r="H1079" s="41" t="s">
        <v>558</v>
      </c>
      <c r="I1079" s="41" t="s">
        <v>188</v>
      </c>
      <c r="J1079" s="42" t="s">
        <v>150</v>
      </c>
      <c r="K1079" s="40" t="s">
        <v>3699</v>
      </c>
      <c r="L1079" s="40" t="s">
        <v>3700</v>
      </c>
      <c r="M1079" s="40" t="s">
        <v>140</v>
      </c>
      <c r="N1079" s="40" t="s">
        <v>141</v>
      </c>
      <c r="O1079" s="40" t="s">
        <v>3701</v>
      </c>
      <c r="P1079" s="40" t="s">
        <v>143</v>
      </c>
      <c r="Q1079" s="40" t="s">
        <v>144</v>
      </c>
      <c r="R1079" s="40" t="s">
        <v>145</v>
      </c>
      <c r="S1079" s="40" t="s">
        <v>1311</v>
      </c>
      <c r="T1079" s="40" t="s">
        <v>1312</v>
      </c>
      <c r="U1079" s="40" t="s">
        <v>27</v>
      </c>
      <c r="V1079" s="40" t="s">
        <v>28</v>
      </c>
      <c r="W1079" s="41" t="s">
        <v>29</v>
      </c>
      <c r="X1079" s="41" t="s">
        <v>30</v>
      </c>
      <c r="Y1079" s="41" t="s">
        <v>31</v>
      </c>
      <c r="Z1079" s="41" t="s">
        <v>7507</v>
      </c>
      <c r="AA1079" s="41" t="s">
        <v>32</v>
      </c>
      <c r="AB1079" s="41" t="s">
        <v>32</v>
      </c>
      <c r="AC1079" s="41" t="s">
        <v>32</v>
      </c>
      <c r="AD1079" s="41" t="s">
        <v>189</v>
      </c>
      <c r="AE1079" s="41"/>
      <c r="AF1079" s="41"/>
      <c r="AG1079" s="41" t="s">
        <v>190</v>
      </c>
      <c r="AH1079" s="41"/>
      <c r="AI1079" s="43"/>
      <c r="AJ1079" s="41"/>
      <c r="AK1079" s="43"/>
      <c r="AL1079" s="41"/>
      <c r="AM1079" s="41" t="s">
        <v>82</v>
      </c>
      <c r="AN1079" s="41" t="s">
        <v>82</v>
      </c>
      <c r="AO1079" s="41" t="s">
        <v>629</v>
      </c>
      <c r="AP1079" s="41" t="s">
        <v>1029</v>
      </c>
      <c r="AQ1079" s="41"/>
      <c r="AR1079" s="41" t="s">
        <v>641</v>
      </c>
      <c r="AS1079" s="41" t="s">
        <v>3702</v>
      </c>
      <c r="AT1079" s="41" t="s">
        <v>1029</v>
      </c>
      <c r="AU1079" s="40" t="s">
        <v>561</v>
      </c>
      <c r="AV1079" s="40" t="s">
        <v>153</v>
      </c>
      <c r="AW1079" s="40" t="s">
        <v>3703</v>
      </c>
      <c r="AX1079" s="40" t="s">
        <v>1799</v>
      </c>
    </row>
    <row r="1080" spans="1:50" x14ac:dyDescent="0.2">
      <c r="A1080" s="40" t="s">
        <v>3708</v>
      </c>
      <c r="B1080" s="40" t="s">
        <v>602</v>
      </c>
      <c r="C1080" s="40" t="s">
        <v>4961</v>
      </c>
      <c r="D1080" s="40" t="s">
        <v>187</v>
      </c>
      <c r="E1080" s="48">
        <v>1839804</v>
      </c>
      <c r="F1080" s="48">
        <v>8604</v>
      </c>
      <c r="G1080" s="49">
        <v>1831200</v>
      </c>
      <c r="H1080" s="41" t="s">
        <v>558</v>
      </c>
      <c r="I1080" s="41" t="s">
        <v>188</v>
      </c>
      <c r="J1080" s="42" t="s">
        <v>150</v>
      </c>
      <c r="K1080" s="40" t="s">
        <v>3705</v>
      </c>
      <c r="L1080" s="40" t="s">
        <v>3706</v>
      </c>
      <c r="M1080" s="40" t="s">
        <v>140</v>
      </c>
      <c r="N1080" s="40" t="s">
        <v>141</v>
      </c>
      <c r="O1080" s="40" t="s">
        <v>3707</v>
      </c>
      <c r="P1080" s="40" t="s">
        <v>143</v>
      </c>
      <c r="Q1080" s="40" t="s">
        <v>159</v>
      </c>
      <c r="R1080" s="40" t="s">
        <v>160</v>
      </c>
      <c r="S1080" s="40" t="s">
        <v>1311</v>
      </c>
      <c r="T1080" s="40" t="s">
        <v>1312</v>
      </c>
      <c r="U1080" s="40" t="s">
        <v>27</v>
      </c>
      <c r="V1080" s="40" t="s">
        <v>28</v>
      </c>
      <c r="W1080" s="41" t="s">
        <v>29</v>
      </c>
      <c r="X1080" s="41" t="s">
        <v>30</v>
      </c>
      <c r="Y1080" s="41" t="s">
        <v>31</v>
      </c>
      <c r="Z1080" s="41" t="s">
        <v>7506</v>
      </c>
      <c r="AA1080" s="41" t="s">
        <v>32</v>
      </c>
      <c r="AB1080" s="41" t="s">
        <v>32</v>
      </c>
      <c r="AC1080" s="41" t="s">
        <v>32</v>
      </c>
      <c r="AD1080" s="41" t="s">
        <v>189</v>
      </c>
      <c r="AE1080" s="41"/>
      <c r="AF1080" s="41"/>
      <c r="AG1080" s="41" t="s">
        <v>190</v>
      </c>
      <c r="AH1080" s="41"/>
      <c r="AI1080" s="43"/>
      <c r="AJ1080" s="41"/>
      <c r="AK1080" s="43"/>
      <c r="AL1080" s="41"/>
      <c r="AM1080" s="41" t="s">
        <v>82</v>
      </c>
      <c r="AN1080" s="41" t="s">
        <v>82</v>
      </c>
      <c r="AO1080" s="41" t="s">
        <v>630</v>
      </c>
      <c r="AP1080" s="41" t="s">
        <v>1029</v>
      </c>
      <c r="AQ1080" s="41"/>
      <c r="AR1080" s="41" t="s">
        <v>642</v>
      </c>
      <c r="AS1080" s="41" t="s">
        <v>3708</v>
      </c>
      <c r="AT1080" s="41" t="s">
        <v>1029</v>
      </c>
      <c r="AU1080" s="40" t="s">
        <v>561</v>
      </c>
      <c r="AV1080" s="40" t="s">
        <v>153</v>
      </c>
      <c r="AW1080" s="40" t="s">
        <v>3709</v>
      </c>
      <c r="AX1080" s="40" t="s">
        <v>1799</v>
      </c>
    </row>
    <row r="1081" spans="1:50" x14ac:dyDescent="0.2">
      <c r="A1081" s="40" t="s">
        <v>3714</v>
      </c>
      <c r="B1081" s="40" t="s">
        <v>602</v>
      </c>
      <c r="C1081" s="40" t="s">
        <v>4962</v>
      </c>
      <c r="D1081" s="40" t="s">
        <v>187</v>
      </c>
      <c r="E1081" s="48">
        <v>1839804</v>
      </c>
      <c r="F1081" s="48">
        <v>8604</v>
      </c>
      <c r="G1081" s="49">
        <v>1831200</v>
      </c>
      <c r="H1081" s="41" t="s">
        <v>558</v>
      </c>
      <c r="I1081" s="41" t="s">
        <v>188</v>
      </c>
      <c r="J1081" s="42" t="s">
        <v>150</v>
      </c>
      <c r="K1081" s="40" t="s">
        <v>3711</v>
      </c>
      <c r="L1081" s="40" t="s">
        <v>3712</v>
      </c>
      <c r="M1081" s="40" t="s">
        <v>140</v>
      </c>
      <c r="N1081" s="40" t="s">
        <v>141</v>
      </c>
      <c r="O1081" s="40" t="s">
        <v>3713</v>
      </c>
      <c r="P1081" s="40" t="s">
        <v>143</v>
      </c>
      <c r="Q1081" s="40" t="s">
        <v>270</v>
      </c>
      <c r="R1081" s="40" t="s">
        <v>271</v>
      </c>
      <c r="S1081" s="40" t="s">
        <v>1311</v>
      </c>
      <c r="T1081" s="40" t="s">
        <v>1312</v>
      </c>
      <c r="U1081" s="40" t="s">
        <v>27</v>
      </c>
      <c r="V1081" s="40" t="s">
        <v>28</v>
      </c>
      <c r="W1081" s="41" t="s">
        <v>29</v>
      </c>
      <c r="X1081" s="41" t="s">
        <v>30</v>
      </c>
      <c r="Y1081" s="41" t="s">
        <v>31</v>
      </c>
      <c r="Z1081" s="41" t="s">
        <v>7506</v>
      </c>
      <c r="AA1081" s="41" t="s">
        <v>32</v>
      </c>
      <c r="AB1081" s="41" t="s">
        <v>32</v>
      </c>
      <c r="AC1081" s="41" t="s">
        <v>32</v>
      </c>
      <c r="AD1081" s="41" t="s">
        <v>189</v>
      </c>
      <c r="AE1081" s="41"/>
      <c r="AF1081" s="41"/>
      <c r="AG1081" s="41" t="s">
        <v>190</v>
      </c>
      <c r="AH1081" s="41"/>
      <c r="AI1081" s="43"/>
      <c r="AJ1081" s="41"/>
      <c r="AK1081" s="43"/>
      <c r="AL1081" s="41"/>
      <c r="AM1081" s="41" t="s">
        <v>82</v>
      </c>
      <c r="AN1081" s="41" t="s">
        <v>82</v>
      </c>
      <c r="AO1081" s="41" t="s">
        <v>631</v>
      </c>
      <c r="AP1081" s="41" t="s">
        <v>1029</v>
      </c>
      <c r="AQ1081" s="41"/>
      <c r="AR1081" s="41" t="s">
        <v>643</v>
      </c>
      <c r="AS1081" s="41" t="s">
        <v>3714</v>
      </c>
      <c r="AT1081" s="41" t="s">
        <v>1029</v>
      </c>
      <c r="AU1081" s="40" t="s">
        <v>561</v>
      </c>
      <c r="AV1081" s="40" t="s">
        <v>153</v>
      </c>
      <c r="AW1081" s="40" t="s">
        <v>3715</v>
      </c>
      <c r="AX1081" s="40" t="s">
        <v>3716</v>
      </c>
    </row>
    <row r="1082" spans="1:50" x14ac:dyDescent="0.2">
      <c r="A1082" s="40" t="s">
        <v>3721</v>
      </c>
      <c r="B1082" s="40" t="s">
        <v>602</v>
      </c>
      <c r="C1082" s="40" t="s">
        <v>4963</v>
      </c>
      <c r="D1082" s="40" t="s">
        <v>187</v>
      </c>
      <c r="E1082" s="48">
        <v>1839804</v>
      </c>
      <c r="F1082" s="48">
        <v>10308</v>
      </c>
      <c r="G1082" s="49">
        <v>1829496</v>
      </c>
      <c r="H1082" s="41" t="s">
        <v>558</v>
      </c>
      <c r="I1082" s="41" t="s">
        <v>188</v>
      </c>
      <c r="J1082" s="42" t="s">
        <v>150</v>
      </c>
      <c r="K1082" s="40" t="s">
        <v>3718</v>
      </c>
      <c r="L1082" s="40" t="s">
        <v>3719</v>
      </c>
      <c r="M1082" s="40" t="s">
        <v>140</v>
      </c>
      <c r="N1082" s="40" t="s">
        <v>141</v>
      </c>
      <c r="O1082" s="40" t="s">
        <v>3720</v>
      </c>
      <c r="P1082" s="40" t="s">
        <v>143</v>
      </c>
      <c r="Q1082" s="40" t="s">
        <v>148</v>
      </c>
      <c r="R1082" s="40" t="s">
        <v>149</v>
      </c>
      <c r="S1082" s="40" t="s">
        <v>1311</v>
      </c>
      <c r="T1082" s="40" t="s">
        <v>1312</v>
      </c>
      <c r="U1082" s="40" t="s">
        <v>27</v>
      </c>
      <c r="V1082" s="40" t="s">
        <v>28</v>
      </c>
      <c r="W1082" s="41" t="s">
        <v>29</v>
      </c>
      <c r="X1082" s="41" t="s">
        <v>30</v>
      </c>
      <c r="Y1082" s="41" t="s">
        <v>31</v>
      </c>
      <c r="Z1082" s="41" t="s">
        <v>7506</v>
      </c>
      <c r="AA1082" s="41" t="s">
        <v>32</v>
      </c>
      <c r="AB1082" s="41" t="s">
        <v>32</v>
      </c>
      <c r="AC1082" s="41" t="s">
        <v>32</v>
      </c>
      <c r="AD1082" s="41" t="s">
        <v>189</v>
      </c>
      <c r="AE1082" s="41"/>
      <c r="AF1082" s="41"/>
      <c r="AG1082" s="41" t="s">
        <v>190</v>
      </c>
      <c r="AH1082" s="41"/>
      <c r="AI1082" s="43"/>
      <c r="AJ1082" s="41"/>
      <c r="AK1082" s="43"/>
      <c r="AL1082" s="41"/>
      <c r="AM1082" s="41" t="s">
        <v>82</v>
      </c>
      <c r="AN1082" s="41" t="s">
        <v>82</v>
      </c>
      <c r="AO1082" s="41" t="s">
        <v>632</v>
      </c>
      <c r="AP1082" s="41" t="s">
        <v>1029</v>
      </c>
      <c r="AQ1082" s="41"/>
      <c r="AR1082" s="41" t="s">
        <v>644</v>
      </c>
      <c r="AS1082" s="41" t="s">
        <v>3721</v>
      </c>
      <c r="AT1082" s="41" t="s">
        <v>1029</v>
      </c>
      <c r="AU1082" s="40" t="s">
        <v>561</v>
      </c>
      <c r="AV1082" s="40" t="s">
        <v>153</v>
      </c>
      <c r="AW1082" s="40" t="s">
        <v>3722</v>
      </c>
      <c r="AX1082" s="40" t="s">
        <v>3716</v>
      </c>
    </row>
    <row r="1083" spans="1:50" x14ac:dyDescent="0.2">
      <c r="A1083" s="40" t="s">
        <v>3727</v>
      </c>
      <c r="B1083" s="40" t="s">
        <v>602</v>
      </c>
      <c r="C1083" s="40" t="s">
        <v>4961</v>
      </c>
      <c r="D1083" s="40" t="s">
        <v>187</v>
      </c>
      <c r="E1083" s="48">
        <v>1839804</v>
      </c>
      <c r="F1083" s="48">
        <v>8604</v>
      </c>
      <c r="G1083" s="49">
        <v>1831200</v>
      </c>
      <c r="H1083" s="41" t="s">
        <v>558</v>
      </c>
      <c r="I1083" s="41" t="s">
        <v>188</v>
      </c>
      <c r="J1083" s="42" t="s">
        <v>150</v>
      </c>
      <c r="K1083" s="40" t="s">
        <v>3724</v>
      </c>
      <c r="L1083" s="40" t="s">
        <v>3725</v>
      </c>
      <c r="M1083" s="40" t="s">
        <v>140</v>
      </c>
      <c r="N1083" s="40" t="s">
        <v>141</v>
      </c>
      <c r="O1083" s="40" t="s">
        <v>3726</v>
      </c>
      <c r="P1083" s="40" t="s">
        <v>143</v>
      </c>
      <c r="Q1083" s="40" t="s">
        <v>159</v>
      </c>
      <c r="R1083" s="40" t="s">
        <v>160</v>
      </c>
      <c r="S1083" s="40" t="s">
        <v>1311</v>
      </c>
      <c r="T1083" s="40" t="s">
        <v>1312</v>
      </c>
      <c r="U1083" s="40" t="s">
        <v>27</v>
      </c>
      <c r="V1083" s="40" t="s">
        <v>28</v>
      </c>
      <c r="W1083" s="41" t="s">
        <v>29</v>
      </c>
      <c r="X1083" s="41" t="s">
        <v>30</v>
      </c>
      <c r="Y1083" s="41" t="s">
        <v>31</v>
      </c>
      <c r="Z1083" s="41" t="s">
        <v>7506</v>
      </c>
      <c r="AA1083" s="41" t="s">
        <v>32</v>
      </c>
      <c r="AB1083" s="41" t="s">
        <v>32</v>
      </c>
      <c r="AC1083" s="41" t="s">
        <v>32</v>
      </c>
      <c r="AD1083" s="41" t="s">
        <v>189</v>
      </c>
      <c r="AE1083" s="41"/>
      <c r="AF1083" s="41"/>
      <c r="AG1083" s="41" t="s">
        <v>190</v>
      </c>
      <c r="AH1083" s="41"/>
      <c r="AI1083" s="43"/>
      <c r="AJ1083" s="41"/>
      <c r="AK1083" s="43"/>
      <c r="AL1083" s="41"/>
      <c r="AM1083" s="41" t="s">
        <v>82</v>
      </c>
      <c r="AN1083" s="41" t="s">
        <v>82</v>
      </c>
      <c r="AO1083" s="41" t="s">
        <v>633</v>
      </c>
      <c r="AP1083" s="41" t="s">
        <v>1029</v>
      </c>
      <c r="AQ1083" s="41"/>
      <c r="AR1083" s="41" t="s">
        <v>645</v>
      </c>
      <c r="AS1083" s="41" t="s">
        <v>3727</v>
      </c>
      <c r="AT1083" s="41" t="s">
        <v>1029</v>
      </c>
      <c r="AU1083" s="40" t="s">
        <v>561</v>
      </c>
      <c r="AV1083" s="40" t="s">
        <v>153</v>
      </c>
      <c r="AW1083" s="40" t="s">
        <v>3728</v>
      </c>
      <c r="AX1083" s="40" t="s">
        <v>3716</v>
      </c>
    </row>
    <row r="1084" spans="1:50" x14ac:dyDescent="0.2">
      <c r="A1084" s="40" t="s">
        <v>3733</v>
      </c>
      <c r="B1084" s="40" t="s">
        <v>602</v>
      </c>
      <c r="C1084" s="40" t="s">
        <v>4955</v>
      </c>
      <c r="D1084" s="40" t="s">
        <v>187</v>
      </c>
      <c r="E1084" s="48">
        <v>1839804</v>
      </c>
      <c r="F1084" s="48">
        <v>8604</v>
      </c>
      <c r="G1084" s="49">
        <v>1831200</v>
      </c>
      <c r="H1084" s="41" t="s">
        <v>558</v>
      </c>
      <c r="I1084" s="41" t="s">
        <v>188</v>
      </c>
      <c r="J1084" s="42" t="s">
        <v>150</v>
      </c>
      <c r="K1084" s="40" t="s">
        <v>3730</v>
      </c>
      <c r="L1084" s="40" t="s">
        <v>3731</v>
      </c>
      <c r="M1084" s="40" t="s">
        <v>140</v>
      </c>
      <c r="N1084" s="40" t="s">
        <v>141</v>
      </c>
      <c r="O1084" s="40" t="s">
        <v>3732</v>
      </c>
      <c r="P1084" s="40" t="s">
        <v>143</v>
      </c>
      <c r="Q1084" s="40" t="s">
        <v>148</v>
      </c>
      <c r="R1084" s="40" t="s">
        <v>149</v>
      </c>
      <c r="S1084" s="40" t="s">
        <v>1311</v>
      </c>
      <c r="T1084" s="40" t="s">
        <v>1312</v>
      </c>
      <c r="U1084" s="40" t="s">
        <v>27</v>
      </c>
      <c r="V1084" s="40" t="s">
        <v>28</v>
      </c>
      <c r="W1084" s="41" t="s">
        <v>29</v>
      </c>
      <c r="X1084" s="41" t="s">
        <v>30</v>
      </c>
      <c r="Y1084" s="41" t="s">
        <v>31</v>
      </c>
      <c r="Z1084" s="41" t="s">
        <v>7506</v>
      </c>
      <c r="AA1084" s="41" t="s">
        <v>32</v>
      </c>
      <c r="AB1084" s="41" t="s">
        <v>32</v>
      </c>
      <c r="AC1084" s="41" t="s">
        <v>32</v>
      </c>
      <c r="AD1084" s="41" t="s">
        <v>189</v>
      </c>
      <c r="AE1084" s="41"/>
      <c r="AF1084" s="41"/>
      <c r="AG1084" s="41" t="s">
        <v>190</v>
      </c>
      <c r="AH1084" s="41"/>
      <c r="AI1084" s="43"/>
      <c r="AJ1084" s="41"/>
      <c r="AK1084" s="43"/>
      <c r="AL1084" s="41"/>
      <c r="AM1084" s="41" t="s">
        <v>82</v>
      </c>
      <c r="AN1084" s="41" t="s">
        <v>82</v>
      </c>
      <c r="AO1084" s="41" t="s">
        <v>634</v>
      </c>
      <c r="AP1084" s="41" t="s">
        <v>1029</v>
      </c>
      <c r="AQ1084" s="41"/>
      <c r="AR1084" s="41" t="s">
        <v>646</v>
      </c>
      <c r="AS1084" s="41" t="s">
        <v>3733</v>
      </c>
      <c r="AT1084" s="41" t="s">
        <v>1029</v>
      </c>
      <c r="AU1084" s="40" t="s">
        <v>561</v>
      </c>
      <c r="AV1084" s="40" t="s">
        <v>153</v>
      </c>
      <c r="AW1084" s="40" t="s">
        <v>3734</v>
      </c>
      <c r="AX1084" s="40" t="s">
        <v>1799</v>
      </c>
    </row>
    <row r="1085" spans="1:50" x14ac:dyDescent="0.2">
      <c r="A1085" s="40" t="s">
        <v>3739</v>
      </c>
      <c r="B1085" s="40" t="s">
        <v>602</v>
      </c>
      <c r="C1085" s="40" t="s">
        <v>4961</v>
      </c>
      <c r="D1085" s="40" t="s">
        <v>187</v>
      </c>
      <c r="E1085" s="48">
        <v>1839804</v>
      </c>
      <c r="F1085" s="48">
        <v>8604</v>
      </c>
      <c r="G1085" s="49">
        <v>1831200</v>
      </c>
      <c r="H1085" s="41" t="s">
        <v>558</v>
      </c>
      <c r="I1085" s="41" t="s">
        <v>188</v>
      </c>
      <c r="J1085" s="42" t="s">
        <v>150</v>
      </c>
      <c r="K1085" s="40" t="s">
        <v>3736</v>
      </c>
      <c r="L1085" s="40" t="s">
        <v>3737</v>
      </c>
      <c r="M1085" s="40" t="s">
        <v>140</v>
      </c>
      <c r="N1085" s="40" t="s">
        <v>141</v>
      </c>
      <c r="O1085" s="40" t="s">
        <v>3738</v>
      </c>
      <c r="P1085" s="40" t="s">
        <v>143</v>
      </c>
      <c r="Q1085" s="40" t="s">
        <v>159</v>
      </c>
      <c r="R1085" s="40" t="s">
        <v>160</v>
      </c>
      <c r="S1085" s="40" t="s">
        <v>1311</v>
      </c>
      <c r="T1085" s="40" t="s">
        <v>1312</v>
      </c>
      <c r="U1085" s="40" t="s">
        <v>27</v>
      </c>
      <c r="V1085" s="40" t="s">
        <v>28</v>
      </c>
      <c r="W1085" s="41" t="s">
        <v>29</v>
      </c>
      <c r="X1085" s="41" t="s">
        <v>30</v>
      </c>
      <c r="Y1085" s="41" t="s">
        <v>31</v>
      </c>
      <c r="Z1085" s="41" t="s">
        <v>7506</v>
      </c>
      <c r="AA1085" s="41" t="s">
        <v>32</v>
      </c>
      <c r="AB1085" s="41" t="s">
        <v>32</v>
      </c>
      <c r="AC1085" s="41" t="s">
        <v>32</v>
      </c>
      <c r="AD1085" s="41" t="s">
        <v>189</v>
      </c>
      <c r="AE1085" s="41"/>
      <c r="AF1085" s="41"/>
      <c r="AG1085" s="41" t="s">
        <v>190</v>
      </c>
      <c r="AH1085" s="41"/>
      <c r="AI1085" s="43"/>
      <c r="AJ1085" s="41"/>
      <c r="AK1085" s="43"/>
      <c r="AL1085" s="41"/>
      <c r="AM1085" s="41" t="s">
        <v>82</v>
      </c>
      <c r="AN1085" s="41" t="s">
        <v>82</v>
      </c>
      <c r="AO1085" s="41" t="s">
        <v>635</v>
      </c>
      <c r="AP1085" s="41" t="s">
        <v>1029</v>
      </c>
      <c r="AQ1085" s="41"/>
      <c r="AR1085" s="41" t="s">
        <v>647</v>
      </c>
      <c r="AS1085" s="41" t="s">
        <v>3739</v>
      </c>
      <c r="AT1085" s="41" t="s">
        <v>1029</v>
      </c>
      <c r="AU1085" s="40" t="s">
        <v>561</v>
      </c>
      <c r="AV1085" s="40" t="s">
        <v>153</v>
      </c>
      <c r="AW1085" s="40" t="s">
        <v>3740</v>
      </c>
      <c r="AX1085" s="40" t="s">
        <v>3716</v>
      </c>
    </row>
    <row r="1086" spans="1:50" x14ac:dyDescent="0.2">
      <c r="A1086" s="40" t="s">
        <v>3745</v>
      </c>
      <c r="B1086" s="40" t="s">
        <v>602</v>
      </c>
      <c r="C1086" s="40" t="s">
        <v>4964</v>
      </c>
      <c r="D1086" s="40" t="s">
        <v>187</v>
      </c>
      <c r="E1086" s="48">
        <v>1839804</v>
      </c>
      <c r="F1086" s="48">
        <v>8604</v>
      </c>
      <c r="G1086" s="49">
        <v>1831200</v>
      </c>
      <c r="H1086" s="41" t="s">
        <v>558</v>
      </c>
      <c r="I1086" s="41" t="s">
        <v>188</v>
      </c>
      <c r="J1086" s="42" t="s">
        <v>150</v>
      </c>
      <c r="K1086" s="40" t="s">
        <v>3742</v>
      </c>
      <c r="L1086" s="40" t="s">
        <v>3743</v>
      </c>
      <c r="M1086" s="40" t="s">
        <v>140</v>
      </c>
      <c r="N1086" s="40" t="s">
        <v>141</v>
      </c>
      <c r="O1086" s="40" t="s">
        <v>3744</v>
      </c>
      <c r="P1086" s="40" t="s">
        <v>143</v>
      </c>
      <c r="Q1086" s="40" t="s">
        <v>157</v>
      </c>
      <c r="R1086" s="40" t="s">
        <v>158</v>
      </c>
      <c r="S1086" s="40" t="s">
        <v>1226</v>
      </c>
      <c r="T1086" s="40" t="s">
        <v>1227</v>
      </c>
      <c r="U1086" s="40" t="s">
        <v>27</v>
      </c>
      <c r="V1086" s="40" t="s">
        <v>28</v>
      </c>
      <c r="W1086" s="41" t="s">
        <v>29</v>
      </c>
      <c r="X1086" s="41" t="s">
        <v>30</v>
      </c>
      <c r="Y1086" s="41" t="s">
        <v>31</v>
      </c>
      <c r="Z1086" s="41" t="s">
        <v>7506</v>
      </c>
      <c r="AA1086" s="41" t="s">
        <v>32</v>
      </c>
      <c r="AB1086" s="41" t="s">
        <v>32</v>
      </c>
      <c r="AC1086" s="41" t="s">
        <v>32</v>
      </c>
      <c r="AD1086" s="41" t="s">
        <v>189</v>
      </c>
      <c r="AE1086" s="41"/>
      <c r="AF1086" s="41"/>
      <c r="AG1086" s="41" t="s">
        <v>190</v>
      </c>
      <c r="AH1086" s="41"/>
      <c r="AI1086" s="43"/>
      <c r="AJ1086" s="41"/>
      <c r="AK1086" s="43"/>
      <c r="AL1086" s="41"/>
      <c r="AM1086" s="41" t="s">
        <v>59</v>
      </c>
      <c r="AN1086" s="41" t="s">
        <v>59</v>
      </c>
      <c r="AO1086" s="41" t="s">
        <v>636</v>
      </c>
      <c r="AP1086" s="41" t="s">
        <v>1029</v>
      </c>
      <c r="AQ1086" s="41"/>
      <c r="AR1086" s="41" t="s">
        <v>648</v>
      </c>
      <c r="AS1086" s="41" t="s">
        <v>3745</v>
      </c>
      <c r="AT1086" s="41" t="s">
        <v>1029</v>
      </c>
      <c r="AU1086" s="40" t="s">
        <v>561</v>
      </c>
      <c r="AV1086" s="40" t="s">
        <v>153</v>
      </c>
      <c r="AW1086" s="40" t="s">
        <v>3746</v>
      </c>
      <c r="AX1086" s="40" t="s">
        <v>3552</v>
      </c>
    </row>
    <row r="1087" spans="1:50" x14ac:dyDescent="0.2">
      <c r="A1087" s="40" t="s">
        <v>3751</v>
      </c>
      <c r="B1087" s="40" t="s">
        <v>602</v>
      </c>
      <c r="C1087" s="40" t="s">
        <v>4965</v>
      </c>
      <c r="D1087" s="40" t="s">
        <v>187</v>
      </c>
      <c r="E1087" s="48">
        <v>1686487</v>
      </c>
      <c r="F1087" s="48">
        <v>7684</v>
      </c>
      <c r="G1087" s="49">
        <v>1678803</v>
      </c>
      <c r="H1087" s="41" t="s">
        <v>558</v>
      </c>
      <c r="I1087" s="41" t="s">
        <v>188</v>
      </c>
      <c r="J1087" s="42" t="s">
        <v>150</v>
      </c>
      <c r="K1087" s="40" t="s">
        <v>3748</v>
      </c>
      <c r="L1087" s="40" t="s">
        <v>3749</v>
      </c>
      <c r="M1087" s="40" t="s">
        <v>140</v>
      </c>
      <c r="N1087" s="40" t="s">
        <v>141</v>
      </c>
      <c r="O1087" s="40" t="s">
        <v>3750</v>
      </c>
      <c r="P1087" s="40" t="s">
        <v>143</v>
      </c>
      <c r="Q1087" s="40" t="s">
        <v>148</v>
      </c>
      <c r="R1087" s="40" t="s">
        <v>149</v>
      </c>
      <c r="S1087" s="40" t="s">
        <v>1203</v>
      </c>
      <c r="T1087" s="40" t="s">
        <v>1204</v>
      </c>
      <c r="U1087" s="40" t="s">
        <v>27</v>
      </c>
      <c r="V1087" s="40" t="s">
        <v>28</v>
      </c>
      <c r="W1087" s="41" t="s">
        <v>29</v>
      </c>
      <c r="X1087" s="41" t="s">
        <v>30</v>
      </c>
      <c r="Y1087" s="41" t="s">
        <v>31</v>
      </c>
      <c r="Z1087" s="41" t="s">
        <v>7508</v>
      </c>
      <c r="AA1087" s="41" t="s">
        <v>32</v>
      </c>
      <c r="AB1087" s="41" t="s">
        <v>32</v>
      </c>
      <c r="AC1087" s="41" t="s">
        <v>32</v>
      </c>
      <c r="AD1087" s="41" t="s">
        <v>189</v>
      </c>
      <c r="AE1087" s="41"/>
      <c r="AF1087" s="41"/>
      <c r="AG1087" s="41" t="s">
        <v>190</v>
      </c>
      <c r="AH1087" s="41"/>
      <c r="AI1087" s="43"/>
      <c r="AJ1087" s="41"/>
      <c r="AK1087" s="43"/>
      <c r="AL1087" s="41"/>
      <c r="AM1087" s="41" t="s">
        <v>23</v>
      </c>
      <c r="AN1087" s="41" t="s">
        <v>23</v>
      </c>
      <c r="AO1087" s="41" t="s">
        <v>637</v>
      </c>
      <c r="AP1087" s="41" t="s">
        <v>1029</v>
      </c>
      <c r="AQ1087" s="41"/>
      <c r="AR1087" s="41" t="s">
        <v>649</v>
      </c>
      <c r="AS1087" s="41" t="s">
        <v>3751</v>
      </c>
      <c r="AT1087" s="41" t="s">
        <v>1029</v>
      </c>
      <c r="AU1087" s="40" t="s">
        <v>561</v>
      </c>
      <c r="AV1087" s="40" t="s">
        <v>153</v>
      </c>
      <c r="AW1087" s="40" t="s">
        <v>3752</v>
      </c>
      <c r="AX1087" s="40" t="s">
        <v>1792</v>
      </c>
    </row>
    <row r="1088" spans="1:50" x14ac:dyDescent="0.2">
      <c r="A1088" s="40" t="s">
        <v>3757</v>
      </c>
      <c r="B1088" s="40" t="s">
        <v>602</v>
      </c>
      <c r="C1088" s="40" t="s">
        <v>4966</v>
      </c>
      <c r="D1088" s="40" t="s">
        <v>187</v>
      </c>
      <c r="E1088" s="48">
        <v>944167</v>
      </c>
      <c r="F1088" s="48">
        <v>4041</v>
      </c>
      <c r="G1088" s="49">
        <v>940126</v>
      </c>
      <c r="H1088" s="41" t="s">
        <v>558</v>
      </c>
      <c r="I1088" s="41" t="s">
        <v>188</v>
      </c>
      <c r="J1088" s="42" t="s">
        <v>150</v>
      </c>
      <c r="K1088" s="40" t="s">
        <v>3754</v>
      </c>
      <c r="L1088" s="40" t="s">
        <v>3755</v>
      </c>
      <c r="M1088" s="40" t="s">
        <v>140</v>
      </c>
      <c r="N1088" s="40" t="s">
        <v>141</v>
      </c>
      <c r="O1088" s="40" t="s">
        <v>3756</v>
      </c>
      <c r="P1088" s="40" t="s">
        <v>143</v>
      </c>
      <c r="Q1088" s="40" t="s">
        <v>159</v>
      </c>
      <c r="R1088" s="40" t="s">
        <v>160</v>
      </c>
      <c r="S1088" s="40" t="s">
        <v>1218</v>
      </c>
      <c r="T1088" s="40" t="s">
        <v>1219</v>
      </c>
      <c r="U1088" s="40" t="s">
        <v>27</v>
      </c>
      <c r="V1088" s="40" t="s">
        <v>28</v>
      </c>
      <c r="W1088" s="41" t="s">
        <v>29</v>
      </c>
      <c r="X1088" s="41" t="s">
        <v>30</v>
      </c>
      <c r="Y1088" s="41" t="s">
        <v>31</v>
      </c>
      <c r="Z1088" s="41" t="s">
        <v>7509</v>
      </c>
      <c r="AA1088" s="41" t="s">
        <v>32</v>
      </c>
      <c r="AB1088" s="41" t="s">
        <v>32</v>
      </c>
      <c r="AC1088" s="41" t="s">
        <v>32</v>
      </c>
      <c r="AD1088" s="41" t="s">
        <v>189</v>
      </c>
      <c r="AE1088" s="41"/>
      <c r="AF1088" s="41"/>
      <c r="AG1088" s="41" t="s">
        <v>190</v>
      </c>
      <c r="AH1088" s="41"/>
      <c r="AI1088" s="43"/>
      <c r="AJ1088" s="41"/>
      <c r="AK1088" s="43"/>
      <c r="AL1088" s="41"/>
      <c r="AM1088" s="41" t="s">
        <v>57</v>
      </c>
      <c r="AN1088" s="41" t="s">
        <v>57</v>
      </c>
      <c r="AO1088" s="41" t="s">
        <v>639</v>
      </c>
      <c r="AP1088" s="41" t="s">
        <v>1029</v>
      </c>
      <c r="AQ1088" s="41"/>
      <c r="AR1088" s="41" t="s">
        <v>650</v>
      </c>
      <c r="AS1088" s="41" t="s">
        <v>3757</v>
      </c>
      <c r="AT1088" s="41" t="s">
        <v>1029</v>
      </c>
      <c r="AU1088" s="40" t="s">
        <v>561</v>
      </c>
      <c r="AV1088" s="40" t="s">
        <v>153</v>
      </c>
      <c r="AW1088" s="40" t="s">
        <v>3758</v>
      </c>
      <c r="AX1088" s="40" t="s">
        <v>3759</v>
      </c>
    </row>
    <row r="1089" spans="1:50" x14ac:dyDescent="0.2">
      <c r="A1089" s="40" t="s">
        <v>3764</v>
      </c>
      <c r="B1089" s="40" t="s">
        <v>602</v>
      </c>
      <c r="C1089" s="40" t="s">
        <v>4967</v>
      </c>
      <c r="D1089" s="40" t="s">
        <v>187</v>
      </c>
      <c r="E1089" s="48">
        <v>1533170</v>
      </c>
      <c r="F1089" s="48">
        <v>6764</v>
      </c>
      <c r="G1089" s="49">
        <v>1526406</v>
      </c>
      <c r="H1089" s="41" t="s">
        <v>558</v>
      </c>
      <c r="I1089" s="41" t="s">
        <v>188</v>
      </c>
      <c r="J1089" s="42" t="s">
        <v>150</v>
      </c>
      <c r="K1089" s="40" t="s">
        <v>3761</v>
      </c>
      <c r="L1089" s="40" t="s">
        <v>3762</v>
      </c>
      <c r="M1089" s="40" t="s">
        <v>140</v>
      </c>
      <c r="N1089" s="40" t="s">
        <v>141</v>
      </c>
      <c r="O1089" s="40" t="s">
        <v>3763</v>
      </c>
      <c r="P1089" s="40" t="s">
        <v>143</v>
      </c>
      <c r="Q1089" s="40" t="s">
        <v>148</v>
      </c>
      <c r="R1089" s="40" t="s">
        <v>149</v>
      </c>
      <c r="S1089" s="40" t="s">
        <v>1226</v>
      </c>
      <c r="T1089" s="40" t="s">
        <v>1227</v>
      </c>
      <c r="U1089" s="40" t="s">
        <v>27</v>
      </c>
      <c r="V1089" s="40" t="s">
        <v>28</v>
      </c>
      <c r="W1089" s="41" t="s">
        <v>29</v>
      </c>
      <c r="X1089" s="41" t="s">
        <v>30</v>
      </c>
      <c r="Y1089" s="41" t="s">
        <v>31</v>
      </c>
      <c r="Z1089" s="41" t="s">
        <v>7364</v>
      </c>
      <c r="AA1089" s="41" t="s">
        <v>32</v>
      </c>
      <c r="AB1089" s="41" t="s">
        <v>32</v>
      </c>
      <c r="AC1089" s="41" t="s">
        <v>32</v>
      </c>
      <c r="AD1089" s="41" t="s">
        <v>189</v>
      </c>
      <c r="AE1089" s="41"/>
      <c r="AF1089" s="41"/>
      <c r="AG1089" s="41" t="s">
        <v>190</v>
      </c>
      <c r="AH1089" s="41"/>
      <c r="AI1089" s="43"/>
      <c r="AJ1089" s="41"/>
      <c r="AK1089" s="43"/>
      <c r="AL1089" s="41"/>
      <c r="AM1089" s="41" t="s">
        <v>59</v>
      </c>
      <c r="AN1089" s="41" t="s">
        <v>59</v>
      </c>
      <c r="AO1089" s="41" t="s">
        <v>640</v>
      </c>
      <c r="AP1089" s="41" t="s">
        <v>1029</v>
      </c>
      <c r="AQ1089" s="41"/>
      <c r="AR1089" s="41" t="s">
        <v>651</v>
      </c>
      <c r="AS1089" s="41" t="s">
        <v>3764</v>
      </c>
      <c r="AT1089" s="41" t="s">
        <v>1029</v>
      </c>
      <c r="AU1089" s="40" t="s">
        <v>561</v>
      </c>
      <c r="AV1089" s="40" t="s">
        <v>153</v>
      </c>
      <c r="AW1089" s="40" t="s">
        <v>3765</v>
      </c>
      <c r="AX1089" s="40" t="s">
        <v>2774</v>
      </c>
    </row>
    <row r="1090" spans="1:50" x14ac:dyDescent="0.2">
      <c r="A1090" s="40" t="s">
        <v>2095</v>
      </c>
      <c r="B1090" s="40" t="s">
        <v>652</v>
      </c>
      <c r="C1090" s="40" t="s">
        <v>4968</v>
      </c>
      <c r="D1090" s="40" t="s">
        <v>187</v>
      </c>
      <c r="E1090" s="48">
        <v>1993121</v>
      </c>
      <c r="F1090" s="48">
        <v>9524</v>
      </c>
      <c r="G1090" s="49">
        <v>1983597</v>
      </c>
      <c r="H1090" s="41" t="s">
        <v>558</v>
      </c>
      <c r="I1090" s="41" t="s">
        <v>188</v>
      </c>
      <c r="J1090" s="42" t="s">
        <v>150</v>
      </c>
      <c r="K1090" s="40" t="s">
        <v>2092</v>
      </c>
      <c r="L1090" s="40" t="s">
        <v>2093</v>
      </c>
      <c r="M1090" s="40" t="s">
        <v>140</v>
      </c>
      <c r="N1090" s="40" t="s">
        <v>141</v>
      </c>
      <c r="O1090" s="40" t="s">
        <v>2094</v>
      </c>
      <c r="P1090" s="40" t="s">
        <v>143</v>
      </c>
      <c r="Q1090" s="40" t="s">
        <v>157</v>
      </c>
      <c r="R1090" s="40" t="s">
        <v>158</v>
      </c>
      <c r="S1090" s="40" t="s">
        <v>1311</v>
      </c>
      <c r="T1090" s="40" t="s">
        <v>1312</v>
      </c>
      <c r="U1090" s="40" t="s">
        <v>27</v>
      </c>
      <c r="V1090" s="40" t="s">
        <v>28</v>
      </c>
      <c r="W1090" s="41" t="s">
        <v>29</v>
      </c>
      <c r="X1090" s="41" t="s">
        <v>30</v>
      </c>
      <c r="Y1090" s="41" t="s">
        <v>31</v>
      </c>
      <c r="Z1090" s="41" t="s">
        <v>7510</v>
      </c>
      <c r="AA1090" s="41" t="s">
        <v>32</v>
      </c>
      <c r="AB1090" s="41" t="s">
        <v>32</v>
      </c>
      <c r="AC1090" s="41" t="s">
        <v>32</v>
      </c>
      <c r="AD1090" s="41" t="s">
        <v>189</v>
      </c>
      <c r="AE1090" s="41"/>
      <c r="AF1090" s="41"/>
      <c r="AG1090" s="41" t="s">
        <v>190</v>
      </c>
      <c r="AH1090" s="41"/>
      <c r="AI1090" s="43"/>
      <c r="AJ1090" s="41"/>
      <c r="AK1090" s="43"/>
      <c r="AL1090" s="41"/>
      <c r="AM1090" s="41" t="s">
        <v>82</v>
      </c>
      <c r="AN1090" s="41" t="s">
        <v>82</v>
      </c>
      <c r="AO1090" s="41" t="s">
        <v>305</v>
      </c>
      <c r="AP1090" s="41" t="s">
        <v>1029</v>
      </c>
      <c r="AQ1090" s="41"/>
      <c r="AR1090" s="41" t="s">
        <v>653</v>
      </c>
      <c r="AS1090" s="41" t="s">
        <v>2095</v>
      </c>
      <c r="AT1090" s="41" t="s">
        <v>1029</v>
      </c>
      <c r="AU1090" s="40" t="s">
        <v>278</v>
      </c>
      <c r="AV1090" s="40" t="s">
        <v>153</v>
      </c>
      <c r="AW1090" s="40" t="s">
        <v>2096</v>
      </c>
      <c r="AX1090" s="40" t="s">
        <v>1799</v>
      </c>
    </row>
    <row r="1091" spans="1:50" x14ac:dyDescent="0.2">
      <c r="A1091" s="40" t="s">
        <v>2683</v>
      </c>
      <c r="B1091" s="40" t="s">
        <v>652</v>
      </c>
      <c r="C1091" s="40" t="s">
        <v>4969</v>
      </c>
      <c r="D1091" s="40" t="s">
        <v>187</v>
      </c>
      <c r="E1091" s="48">
        <v>3219658</v>
      </c>
      <c r="F1091" s="48">
        <v>16883</v>
      </c>
      <c r="G1091" s="49">
        <v>3202775</v>
      </c>
      <c r="H1091" s="41" t="s">
        <v>558</v>
      </c>
      <c r="I1091" s="41" t="s">
        <v>188</v>
      </c>
      <c r="J1091" s="42" t="s">
        <v>150</v>
      </c>
      <c r="K1091" s="40" t="s">
        <v>2680</v>
      </c>
      <c r="L1091" s="40" t="s">
        <v>2681</v>
      </c>
      <c r="M1091" s="40" t="s">
        <v>140</v>
      </c>
      <c r="N1091" s="40" t="s">
        <v>147</v>
      </c>
      <c r="O1091" s="40" t="s">
        <v>2682</v>
      </c>
      <c r="P1091" s="40" t="s">
        <v>143</v>
      </c>
      <c r="Q1091" s="40" t="s">
        <v>162</v>
      </c>
      <c r="R1091" s="40" t="s">
        <v>163</v>
      </c>
      <c r="S1091" s="40" t="s">
        <v>1311</v>
      </c>
      <c r="T1091" s="40" t="s">
        <v>1312</v>
      </c>
      <c r="U1091" s="40" t="s">
        <v>27</v>
      </c>
      <c r="V1091" s="40" t="s">
        <v>28</v>
      </c>
      <c r="W1091" s="41" t="s">
        <v>29</v>
      </c>
      <c r="X1091" s="41" t="s">
        <v>30</v>
      </c>
      <c r="Y1091" s="41" t="s">
        <v>31</v>
      </c>
      <c r="Z1091" s="41" t="s">
        <v>7477</v>
      </c>
      <c r="AA1091" s="41" t="s">
        <v>32</v>
      </c>
      <c r="AB1091" s="41" t="s">
        <v>32</v>
      </c>
      <c r="AC1091" s="41" t="s">
        <v>32</v>
      </c>
      <c r="AD1091" s="41" t="s">
        <v>189</v>
      </c>
      <c r="AE1091" s="41"/>
      <c r="AF1091" s="41"/>
      <c r="AG1091" s="41" t="s">
        <v>190</v>
      </c>
      <c r="AH1091" s="41"/>
      <c r="AI1091" s="43"/>
      <c r="AJ1091" s="41"/>
      <c r="AK1091" s="43"/>
      <c r="AL1091" s="41"/>
      <c r="AM1091" s="41" t="s">
        <v>82</v>
      </c>
      <c r="AN1091" s="41" t="s">
        <v>82</v>
      </c>
      <c r="AO1091" s="41" t="s">
        <v>392</v>
      </c>
      <c r="AP1091" s="41" t="s">
        <v>1029</v>
      </c>
      <c r="AQ1091" s="41"/>
      <c r="AR1091" s="41" t="s">
        <v>654</v>
      </c>
      <c r="AS1091" s="41" t="s">
        <v>2683</v>
      </c>
      <c r="AT1091" s="41" t="s">
        <v>1029</v>
      </c>
      <c r="AU1091" s="40" t="s">
        <v>2525</v>
      </c>
      <c r="AV1091" s="40" t="s">
        <v>153</v>
      </c>
      <c r="AW1091" s="40" t="s">
        <v>2684</v>
      </c>
      <c r="AX1091" s="40" t="s">
        <v>2679</v>
      </c>
    </row>
    <row r="1092" spans="1:50" x14ac:dyDescent="0.2">
      <c r="A1092" s="40" t="s">
        <v>2754</v>
      </c>
      <c r="B1092" s="40" t="s">
        <v>652</v>
      </c>
      <c r="C1092" s="40" t="s">
        <v>4970</v>
      </c>
      <c r="D1092" s="40" t="s">
        <v>187</v>
      </c>
      <c r="E1092" s="48">
        <v>3219658</v>
      </c>
      <c r="F1092" s="48">
        <v>16883</v>
      </c>
      <c r="G1092" s="49">
        <v>3202775</v>
      </c>
      <c r="H1092" s="41" t="s">
        <v>558</v>
      </c>
      <c r="I1092" s="41" t="s">
        <v>188</v>
      </c>
      <c r="J1092" s="42" t="s">
        <v>150</v>
      </c>
      <c r="K1092" s="40" t="s">
        <v>2751</v>
      </c>
      <c r="L1092" s="40" t="s">
        <v>2752</v>
      </c>
      <c r="M1092" s="40" t="s">
        <v>140</v>
      </c>
      <c r="N1092" s="40" t="s">
        <v>141</v>
      </c>
      <c r="O1092" s="40" t="s">
        <v>2753</v>
      </c>
      <c r="P1092" s="40" t="s">
        <v>143</v>
      </c>
      <c r="Q1092" s="40" t="s">
        <v>151</v>
      </c>
      <c r="R1092" s="40" t="s">
        <v>152</v>
      </c>
      <c r="S1092" s="40" t="s">
        <v>1311</v>
      </c>
      <c r="T1092" s="40" t="s">
        <v>1312</v>
      </c>
      <c r="U1092" s="40" t="s">
        <v>27</v>
      </c>
      <c r="V1092" s="40" t="s">
        <v>28</v>
      </c>
      <c r="W1092" s="41" t="s">
        <v>29</v>
      </c>
      <c r="X1092" s="41" t="s">
        <v>30</v>
      </c>
      <c r="Y1092" s="41" t="s">
        <v>31</v>
      </c>
      <c r="Z1092" s="41" t="s">
        <v>7477</v>
      </c>
      <c r="AA1092" s="41" t="s">
        <v>32</v>
      </c>
      <c r="AB1092" s="41" t="s">
        <v>32</v>
      </c>
      <c r="AC1092" s="41" t="s">
        <v>32</v>
      </c>
      <c r="AD1092" s="41" t="s">
        <v>189</v>
      </c>
      <c r="AE1092" s="41"/>
      <c r="AF1092" s="41"/>
      <c r="AG1092" s="41" t="s">
        <v>190</v>
      </c>
      <c r="AH1092" s="41"/>
      <c r="AI1092" s="43"/>
      <c r="AJ1092" s="41"/>
      <c r="AK1092" s="43"/>
      <c r="AL1092" s="41"/>
      <c r="AM1092" s="41" t="s">
        <v>82</v>
      </c>
      <c r="AN1092" s="41" t="s">
        <v>82</v>
      </c>
      <c r="AO1092" s="41" t="s">
        <v>404</v>
      </c>
      <c r="AP1092" s="41" t="s">
        <v>1029</v>
      </c>
      <c r="AQ1092" s="41"/>
      <c r="AR1092" s="41" t="s">
        <v>655</v>
      </c>
      <c r="AS1092" s="41" t="s">
        <v>2754</v>
      </c>
      <c r="AT1092" s="41" t="s">
        <v>1029</v>
      </c>
      <c r="AU1092" s="40" t="s">
        <v>2525</v>
      </c>
      <c r="AV1092" s="40" t="s">
        <v>153</v>
      </c>
      <c r="AW1092" s="40" t="s">
        <v>2755</v>
      </c>
      <c r="AX1092" s="40" t="s">
        <v>2532</v>
      </c>
    </row>
    <row r="1093" spans="1:50" x14ac:dyDescent="0.2">
      <c r="A1093" s="40" t="s">
        <v>3023</v>
      </c>
      <c r="B1093" s="40" t="s">
        <v>652</v>
      </c>
      <c r="C1093" s="40" t="s">
        <v>4970</v>
      </c>
      <c r="D1093" s="40" t="s">
        <v>187</v>
      </c>
      <c r="E1093" s="48">
        <v>3219658</v>
      </c>
      <c r="F1093" s="48">
        <v>16883</v>
      </c>
      <c r="G1093" s="49">
        <v>3202775</v>
      </c>
      <c r="H1093" s="41" t="s">
        <v>558</v>
      </c>
      <c r="I1093" s="41" t="s">
        <v>188</v>
      </c>
      <c r="J1093" s="42" t="s">
        <v>150</v>
      </c>
      <c r="K1093" s="40" t="s">
        <v>3020</v>
      </c>
      <c r="L1093" s="40" t="s">
        <v>3021</v>
      </c>
      <c r="M1093" s="40" t="s">
        <v>140</v>
      </c>
      <c r="N1093" s="40" t="s">
        <v>141</v>
      </c>
      <c r="O1093" s="40" t="s">
        <v>3022</v>
      </c>
      <c r="P1093" s="40" t="s">
        <v>143</v>
      </c>
      <c r="Q1093" s="40" t="s">
        <v>151</v>
      </c>
      <c r="R1093" s="40" t="s">
        <v>152</v>
      </c>
      <c r="S1093" s="40" t="s">
        <v>1203</v>
      </c>
      <c r="T1093" s="40" t="s">
        <v>1204</v>
      </c>
      <c r="U1093" s="40" t="s">
        <v>27</v>
      </c>
      <c r="V1093" s="40" t="s">
        <v>28</v>
      </c>
      <c r="W1093" s="41" t="s">
        <v>29</v>
      </c>
      <c r="X1093" s="41" t="s">
        <v>30</v>
      </c>
      <c r="Y1093" s="41" t="s">
        <v>31</v>
      </c>
      <c r="Z1093" s="41" t="s">
        <v>7477</v>
      </c>
      <c r="AA1093" s="41" t="s">
        <v>32</v>
      </c>
      <c r="AB1093" s="41" t="s">
        <v>32</v>
      </c>
      <c r="AC1093" s="41" t="s">
        <v>32</v>
      </c>
      <c r="AD1093" s="41" t="s">
        <v>189</v>
      </c>
      <c r="AE1093" s="41"/>
      <c r="AF1093" s="41"/>
      <c r="AG1093" s="41" t="s">
        <v>190</v>
      </c>
      <c r="AH1093" s="41"/>
      <c r="AI1093" s="43"/>
      <c r="AJ1093" s="41"/>
      <c r="AK1093" s="43"/>
      <c r="AL1093" s="41"/>
      <c r="AM1093" s="41" t="s">
        <v>23</v>
      </c>
      <c r="AN1093" s="41" t="s">
        <v>23</v>
      </c>
      <c r="AO1093" s="41" t="s">
        <v>449</v>
      </c>
      <c r="AP1093" s="41" t="s">
        <v>1029</v>
      </c>
      <c r="AQ1093" s="41"/>
      <c r="AR1093" s="41" t="s">
        <v>656</v>
      </c>
      <c r="AS1093" s="41" t="s">
        <v>3023</v>
      </c>
      <c r="AT1093" s="41" t="s">
        <v>1029</v>
      </c>
      <c r="AU1093" s="40" t="s">
        <v>2767</v>
      </c>
      <c r="AV1093" s="40" t="s">
        <v>153</v>
      </c>
      <c r="AW1093" s="40" t="s">
        <v>3024</v>
      </c>
      <c r="AX1093" s="40" t="s">
        <v>1792</v>
      </c>
    </row>
    <row r="1094" spans="1:50" x14ac:dyDescent="0.2">
      <c r="A1094" s="40" t="s">
        <v>3029</v>
      </c>
      <c r="B1094" s="40" t="s">
        <v>652</v>
      </c>
      <c r="C1094" s="40" t="s">
        <v>4971</v>
      </c>
      <c r="D1094" s="40" t="s">
        <v>187</v>
      </c>
      <c r="E1094" s="48">
        <v>3219658</v>
      </c>
      <c r="F1094" s="48">
        <v>16883</v>
      </c>
      <c r="G1094" s="49">
        <v>3202775</v>
      </c>
      <c r="H1094" s="41" t="s">
        <v>558</v>
      </c>
      <c r="I1094" s="41" t="s">
        <v>188</v>
      </c>
      <c r="J1094" s="42" t="s">
        <v>150</v>
      </c>
      <c r="K1094" s="40" t="s">
        <v>3026</v>
      </c>
      <c r="L1094" s="40" t="s">
        <v>3027</v>
      </c>
      <c r="M1094" s="40" t="s">
        <v>140</v>
      </c>
      <c r="N1094" s="40" t="s">
        <v>141</v>
      </c>
      <c r="O1094" s="40" t="s">
        <v>3028</v>
      </c>
      <c r="P1094" s="40" t="s">
        <v>143</v>
      </c>
      <c r="Q1094" s="40" t="s">
        <v>157</v>
      </c>
      <c r="R1094" s="40" t="s">
        <v>158</v>
      </c>
      <c r="S1094" s="40" t="s">
        <v>1203</v>
      </c>
      <c r="T1094" s="40" t="s">
        <v>1204</v>
      </c>
      <c r="U1094" s="40" t="s">
        <v>27</v>
      </c>
      <c r="V1094" s="40" t="s">
        <v>28</v>
      </c>
      <c r="W1094" s="41" t="s">
        <v>29</v>
      </c>
      <c r="X1094" s="41" t="s">
        <v>30</v>
      </c>
      <c r="Y1094" s="41" t="s">
        <v>31</v>
      </c>
      <c r="Z1094" s="41" t="s">
        <v>7477</v>
      </c>
      <c r="AA1094" s="41" t="s">
        <v>32</v>
      </c>
      <c r="AB1094" s="41" t="s">
        <v>32</v>
      </c>
      <c r="AC1094" s="41" t="s">
        <v>32</v>
      </c>
      <c r="AD1094" s="41" t="s">
        <v>189</v>
      </c>
      <c r="AE1094" s="41"/>
      <c r="AF1094" s="41"/>
      <c r="AG1094" s="41" t="s">
        <v>190</v>
      </c>
      <c r="AH1094" s="41"/>
      <c r="AI1094" s="43"/>
      <c r="AJ1094" s="41"/>
      <c r="AK1094" s="43"/>
      <c r="AL1094" s="41"/>
      <c r="AM1094" s="41" t="s">
        <v>23</v>
      </c>
      <c r="AN1094" s="41" t="s">
        <v>23</v>
      </c>
      <c r="AO1094" s="41" t="s">
        <v>450</v>
      </c>
      <c r="AP1094" s="41" t="s">
        <v>1029</v>
      </c>
      <c r="AQ1094" s="41"/>
      <c r="AR1094" s="41" t="s">
        <v>657</v>
      </c>
      <c r="AS1094" s="41" t="s">
        <v>3029</v>
      </c>
      <c r="AT1094" s="41" t="s">
        <v>1029</v>
      </c>
      <c r="AU1094" s="40" t="s">
        <v>2767</v>
      </c>
      <c r="AV1094" s="40" t="s">
        <v>153</v>
      </c>
      <c r="AW1094" s="40" t="s">
        <v>3030</v>
      </c>
      <c r="AX1094" s="40" t="s">
        <v>1792</v>
      </c>
    </row>
    <row r="1095" spans="1:50" x14ac:dyDescent="0.2">
      <c r="A1095" s="40" t="s">
        <v>3034</v>
      </c>
      <c r="B1095" s="40" t="s">
        <v>652</v>
      </c>
      <c r="C1095" s="40" t="s">
        <v>4971</v>
      </c>
      <c r="D1095" s="40" t="s">
        <v>187</v>
      </c>
      <c r="E1095" s="48">
        <v>3219658</v>
      </c>
      <c r="F1095" s="48">
        <v>16883</v>
      </c>
      <c r="G1095" s="49">
        <v>3202775</v>
      </c>
      <c r="H1095" s="41" t="s">
        <v>558</v>
      </c>
      <c r="I1095" s="41" t="s">
        <v>188</v>
      </c>
      <c r="J1095" s="42" t="s">
        <v>150</v>
      </c>
      <c r="K1095" s="40" t="s">
        <v>3031</v>
      </c>
      <c r="L1095" s="40" t="s">
        <v>3032</v>
      </c>
      <c r="M1095" s="40" t="s">
        <v>140</v>
      </c>
      <c r="N1095" s="40" t="s">
        <v>141</v>
      </c>
      <c r="O1095" s="40" t="s">
        <v>3033</v>
      </c>
      <c r="P1095" s="40" t="s">
        <v>143</v>
      </c>
      <c r="Q1095" s="40" t="s">
        <v>157</v>
      </c>
      <c r="R1095" s="40" t="s">
        <v>158</v>
      </c>
      <c r="S1095" s="40" t="s">
        <v>1203</v>
      </c>
      <c r="T1095" s="40" t="s">
        <v>1204</v>
      </c>
      <c r="U1095" s="40" t="s">
        <v>27</v>
      </c>
      <c r="V1095" s="40" t="s">
        <v>28</v>
      </c>
      <c r="W1095" s="41" t="s">
        <v>29</v>
      </c>
      <c r="X1095" s="41" t="s">
        <v>30</v>
      </c>
      <c r="Y1095" s="41" t="s">
        <v>31</v>
      </c>
      <c r="Z1095" s="41" t="s">
        <v>7477</v>
      </c>
      <c r="AA1095" s="41" t="s">
        <v>32</v>
      </c>
      <c r="AB1095" s="41" t="s">
        <v>32</v>
      </c>
      <c r="AC1095" s="41" t="s">
        <v>32</v>
      </c>
      <c r="AD1095" s="41" t="s">
        <v>189</v>
      </c>
      <c r="AE1095" s="41"/>
      <c r="AF1095" s="41"/>
      <c r="AG1095" s="41" t="s">
        <v>190</v>
      </c>
      <c r="AH1095" s="41"/>
      <c r="AI1095" s="43"/>
      <c r="AJ1095" s="41"/>
      <c r="AK1095" s="43"/>
      <c r="AL1095" s="41"/>
      <c r="AM1095" s="41" t="s">
        <v>23</v>
      </c>
      <c r="AN1095" s="41" t="s">
        <v>23</v>
      </c>
      <c r="AO1095" s="41" t="s">
        <v>451</v>
      </c>
      <c r="AP1095" s="41" t="s">
        <v>1029</v>
      </c>
      <c r="AQ1095" s="41"/>
      <c r="AR1095" s="41" t="s">
        <v>658</v>
      </c>
      <c r="AS1095" s="41" t="s">
        <v>3034</v>
      </c>
      <c r="AT1095" s="41" t="s">
        <v>1029</v>
      </c>
      <c r="AU1095" s="40" t="s">
        <v>2767</v>
      </c>
      <c r="AV1095" s="40" t="s">
        <v>153</v>
      </c>
      <c r="AW1095" s="40" t="s">
        <v>3035</v>
      </c>
      <c r="AX1095" s="40" t="s">
        <v>1792</v>
      </c>
    </row>
    <row r="1096" spans="1:50" x14ac:dyDescent="0.2">
      <c r="A1096" s="40" t="s">
        <v>3040</v>
      </c>
      <c r="B1096" s="40" t="s">
        <v>652</v>
      </c>
      <c r="C1096" s="40" t="s">
        <v>4972</v>
      </c>
      <c r="D1096" s="40" t="s">
        <v>187</v>
      </c>
      <c r="E1096" s="48">
        <v>3219658</v>
      </c>
      <c r="F1096" s="48">
        <v>16883</v>
      </c>
      <c r="G1096" s="49">
        <v>3202775</v>
      </c>
      <c r="H1096" s="41" t="s">
        <v>558</v>
      </c>
      <c r="I1096" s="41" t="s">
        <v>188</v>
      </c>
      <c r="J1096" s="42" t="s">
        <v>150</v>
      </c>
      <c r="K1096" s="40" t="s">
        <v>3037</v>
      </c>
      <c r="L1096" s="40" t="s">
        <v>3038</v>
      </c>
      <c r="M1096" s="40" t="s">
        <v>140</v>
      </c>
      <c r="N1096" s="40" t="s">
        <v>141</v>
      </c>
      <c r="O1096" s="40" t="s">
        <v>3039</v>
      </c>
      <c r="P1096" s="40" t="s">
        <v>143</v>
      </c>
      <c r="Q1096" s="40" t="s">
        <v>148</v>
      </c>
      <c r="R1096" s="40" t="s">
        <v>149</v>
      </c>
      <c r="S1096" s="40" t="s">
        <v>1203</v>
      </c>
      <c r="T1096" s="40" t="s">
        <v>1204</v>
      </c>
      <c r="U1096" s="40" t="s">
        <v>27</v>
      </c>
      <c r="V1096" s="40" t="s">
        <v>28</v>
      </c>
      <c r="W1096" s="41" t="s">
        <v>29</v>
      </c>
      <c r="X1096" s="41" t="s">
        <v>30</v>
      </c>
      <c r="Y1096" s="41" t="s">
        <v>31</v>
      </c>
      <c r="Z1096" s="41" t="s">
        <v>7477</v>
      </c>
      <c r="AA1096" s="41" t="s">
        <v>32</v>
      </c>
      <c r="AB1096" s="41" t="s">
        <v>32</v>
      </c>
      <c r="AC1096" s="41" t="s">
        <v>32</v>
      </c>
      <c r="AD1096" s="41" t="s">
        <v>189</v>
      </c>
      <c r="AE1096" s="41"/>
      <c r="AF1096" s="41"/>
      <c r="AG1096" s="41" t="s">
        <v>190</v>
      </c>
      <c r="AH1096" s="41"/>
      <c r="AI1096" s="43"/>
      <c r="AJ1096" s="41"/>
      <c r="AK1096" s="43"/>
      <c r="AL1096" s="41"/>
      <c r="AM1096" s="41" t="s">
        <v>23</v>
      </c>
      <c r="AN1096" s="41" t="s">
        <v>23</v>
      </c>
      <c r="AO1096" s="41" t="s">
        <v>452</v>
      </c>
      <c r="AP1096" s="41" t="s">
        <v>1029</v>
      </c>
      <c r="AQ1096" s="41"/>
      <c r="AR1096" s="41" t="s">
        <v>659</v>
      </c>
      <c r="AS1096" s="41" t="s">
        <v>3040</v>
      </c>
      <c r="AT1096" s="41" t="s">
        <v>1029</v>
      </c>
      <c r="AU1096" s="40" t="s">
        <v>2767</v>
      </c>
      <c r="AV1096" s="40" t="s">
        <v>153</v>
      </c>
      <c r="AW1096" s="40" t="s">
        <v>3041</v>
      </c>
      <c r="AX1096" s="40" t="s">
        <v>1792</v>
      </c>
    </row>
    <row r="1097" spans="1:50" x14ac:dyDescent="0.2">
      <c r="A1097" s="40" t="s">
        <v>3046</v>
      </c>
      <c r="B1097" s="40" t="s">
        <v>652</v>
      </c>
      <c r="C1097" s="40" t="s">
        <v>4973</v>
      </c>
      <c r="D1097" s="40" t="s">
        <v>187</v>
      </c>
      <c r="E1097" s="48">
        <v>3219658</v>
      </c>
      <c r="F1097" s="48">
        <v>16883</v>
      </c>
      <c r="G1097" s="49">
        <v>3202775</v>
      </c>
      <c r="H1097" s="41" t="s">
        <v>558</v>
      </c>
      <c r="I1097" s="41" t="s">
        <v>188</v>
      </c>
      <c r="J1097" s="42" t="s">
        <v>150</v>
      </c>
      <c r="K1097" s="40" t="s">
        <v>3043</v>
      </c>
      <c r="L1097" s="40" t="s">
        <v>3044</v>
      </c>
      <c r="M1097" s="40" t="s">
        <v>140</v>
      </c>
      <c r="N1097" s="40" t="s">
        <v>141</v>
      </c>
      <c r="O1097" s="40" t="s">
        <v>3045</v>
      </c>
      <c r="P1097" s="40" t="s">
        <v>143</v>
      </c>
      <c r="Q1097" s="40" t="s">
        <v>151</v>
      </c>
      <c r="R1097" s="40" t="s">
        <v>152</v>
      </c>
      <c r="S1097" s="40" t="s">
        <v>1203</v>
      </c>
      <c r="T1097" s="40" t="s">
        <v>1204</v>
      </c>
      <c r="U1097" s="40" t="s">
        <v>27</v>
      </c>
      <c r="V1097" s="40" t="s">
        <v>28</v>
      </c>
      <c r="W1097" s="41" t="s">
        <v>29</v>
      </c>
      <c r="X1097" s="41" t="s">
        <v>30</v>
      </c>
      <c r="Y1097" s="41" t="s">
        <v>31</v>
      </c>
      <c r="Z1097" s="41" t="s">
        <v>7477</v>
      </c>
      <c r="AA1097" s="41" t="s">
        <v>32</v>
      </c>
      <c r="AB1097" s="41" t="s">
        <v>32</v>
      </c>
      <c r="AC1097" s="41" t="s">
        <v>32</v>
      </c>
      <c r="AD1097" s="41" t="s">
        <v>189</v>
      </c>
      <c r="AE1097" s="41"/>
      <c r="AF1097" s="41"/>
      <c r="AG1097" s="41" t="s">
        <v>190</v>
      </c>
      <c r="AH1097" s="41"/>
      <c r="AI1097" s="43"/>
      <c r="AJ1097" s="41"/>
      <c r="AK1097" s="43"/>
      <c r="AL1097" s="41"/>
      <c r="AM1097" s="41" t="s">
        <v>23</v>
      </c>
      <c r="AN1097" s="41" t="s">
        <v>23</v>
      </c>
      <c r="AO1097" s="41" t="s">
        <v>453</v>
      </c>
      <c r="AP1097" s="41" t="s">
        <v>1029</v>
      </c>
      <c r="AQ1097" s="41"/>
      <c r="AR1097" s="41" t="s">
        <v>660</v>
      </c>
      <c r="AS1097" s="41" t="s">
        <v>3046</v>
      </c>
      <c r="AT1097" s="41" t="s">
        <v>1029</v>
      </c>
      <c r="AU1097" s="40" t="s">
        <v>2767</v>
      </c>
      <c r="AV1097" s="40" t="s">
        <v>153</v>
      </c>
      <c r="AW1097" s="40" t="s">
        <v>3047</v>
      </c>
      <c r="AX1097" s="40" t="s">
        <v>1792</v>
      </c>
    </row>
    <row r="1098" spans="1:50" x14ac:dyDescent="0.2">
      <c r="A1098" s="40" t="s">
        <v>3058</v>
      </c>
      <c r="B1098" s="40" t="s">
        <v>652</v>
      </c>
      <c r="C1098" s="40" t="s">
        <v>4973</v>
      </c>
      <c r="D1098" s="40" t="s">
        <v>187</v>
      </c>
      <c r="E1098" s="48">
        <v>3219658</v>
      </c>
      <c r="F1098" s="48">
        <v>16883</v>
      </c>
      <c r="G1098" s="49">
        <v>3202775</v>
      </c>
      <c r="H1098" s="41" t="s">
        <v>558</v>
      </c>
      <c r="I1098" s="41" t="s">
        <v>188</v>
      </c>
      <c r="J1098" s="42" t="s">
        <v>150</v>
      </c>
      <c r="K1098" s="40" t="s">
        <v>3055</v>
      </c>
      <c r="L1098" s="40" t="s">
        <v>3056</v>
      </c>
      <c r="M1098" s="40" t="s">
        <v>140</v>
      </c>
      <c r="N1098" s="40" t="s">
        <v>141</v>
      </c>
      <c r="O1098" s="40" t="s">
        <v>3057</v>
      </c>
      <c r="P1098" s="40" t="s">
        <v>143</v>
      </c>
      <c r="Q1098" s="40" t="s">
        <v>151</v>
      </c>
      <c r="R1098" s="40" t="s">
        <v>152</v>
      </c>
      <c r="S1098" s="40" t="s">
        <v>1203</v>
      </c>
      <c r="T1098" s="40" t="s">
        <v>1204</v>
      </c>
      <c r="U1098" s="40" t="s">
        <v>27</v>
      </c>
      <c r="V1098" s="40" t="s">
        <v>28</v>
      </c>
      <c r="W1098" s="41" t="s">
        <v>29</v>
      </c>
      <c r="X1098" s="41" t="s">
        <v>30</v>
      </c>
      <c r="Y1098" s="41" t="s">
        <v>31</v>
      </c>
      <c r="Z1098" s="41" t="s">
        <v>7477</v>
      </c>
      <c r="AA1098" s="41" t="s">
        <v>32</v>
      </c>
      <c r="AB1098" s="41" t="s">
        <v>32</v>
      </c>
      <c r="AC1098" s="41" t="s">
        <v>32</v>
      </c>
      <c r="AD1098" s="41" t="s">
        <v>189</v>
      </c>
      <c r="AE1098" s="41"/>
      <c r="AF1098" s="41"/>
      <c r="AG1098" s="41" t="s">
        <v>190</v>
      </c>
      <c r="AH1098" s="41"/>
      <c r="AI1098" s="43"/>
      <c r="AJ1098" s="41"/>
      <c r="AK1098" s="43"/>
      <c r="AL1098" s="41"/>
      <c r="AM1098" s="41" t="s">
        <v>23</v>
      </c>
      <c r="AN1098" s="41" t="s">
        <v>23</v>
      </c>
      <c r="AO1098" s="41" t="s">
        <v>455</v>
      </c>
      <c r="AP1098" s="41" t="s">
        <v>1029</v>
      </c>
      <c r="AQ1098" s="41"/>
      <c r="AR1098" s="41" t="s">
        <v>661</v>
      </c>
      <c r="AS1098" s="41" t="s">
        <v>3058</v>
      </c>
      <c r="AT1098" s="41" t="s">
        <v>1029</v>
      </c>
      <c r="AU1098" s="40" t="s">
        <v>2767</v>
      </c>
      <c r="AV1098" s="40" t="s">
        <v>153</v>
      </c>
      <c r="AW1098" s="40" t="s">
        <v>3059</v>
      </c>
      <c r="AX1098" s="40" t="s">
        <v>1792</v>
      </c>
    </row>
    <row r="1099" spans="1:50" x14ac:dyDescent="0.2">
      <c r="A1099" s="40" t="s">
        <v>3064</v>
      </c>
      <c r="B1099" s="40" t="s">
        <v>652</v>
      </c>
      <c r="C1099" s="40" t="s">
        <v>4974</v>
      </c>
      <c r="D1099" s="40" t="s">
        <v>187</v>
      </c>
      <c r="E1099" s="48">
        <v>1839804</v>
      </c>
      <c r="F1099" s="48">
        <v>9821</v>
      </c>
      <c r="G1099" s="49">
        <v>1829983</v>
      </c>
      <c r="H1099" s="41" t="s">
        <v>558</v>
      </c>
      <c r="I1099" s="41" t="s">
        <v>188</v>
      </c>
      <c r="J1099" s="42" t="s">
        <v>150</v>
      </c>
      <c r="K1099" s="40" t="s">
        <v>3061</v>
      </c>
      <c r="L1099" s="40" t="s">
        <v>3062</v>
      </c>
      <c r="M1099" s="40" t="s">
        <v>140</v>
      </c>
      <c r="N1099" s="40" t="s">
        <v>141</v>
      </c>
      <c r="O1099" s="40" t="s">
        <v>3063</v>
      </c>
      <c r="P1099" s="40" t="s">
        <v>143</v>
      </c>
      <c r="Q1099" s="40" t="s">
        <v>151</v>
      </c>
      <c r="R1099" s="40" t="s">
        <v>152</v>
      </c>
      <c r="S1099" s="40" t="s">
        <v>1203</v>
      </c>
      <c r="T1099" s="40" t="s">
        <v>1204</v>
      </c>
      <c r="U1099" s="40" t="s">
        <v>27</v>
      </c>
      <c r="V1099" s="40" t="s">
        <v>28</v>
      </c>
      <c r="W1099" s="41" t="s">
        <v>29</v>
      </c>
      <c r="X1099" s="41" t="s">
        <v>30</v>
      </c>
      <c r="Y1099" s="41" t="s">
        <v>31</v>
      </c>
      <c r="Z1099" s="41" t="s">
        <v>7506</v>
      </c>
      <c r="AA1099" s="41" t="s">
        <v>32</v>
      </c>
      <c r="AB1099" s="41" t="s">
        <v>32</v>
      </c>
      <c r="AC1099" s="41" t="s">
        <v>32</v>
      </c>
      <c r="AD1099" s="41" t="s">
        <v>189</v>
      </c>
      <c r="AE1099" s="41"/>
      <c r="AF1099" s="41"/>
      <c r="AG1099" s="41" t="s">
        <v>190</v>
      </c>
      <c r="AH1099" s="41"/>
      <c r="AI1099" s="43"/>
      <c r="AJ1099" s="41"/>
      <c r="AK1099" s="43"/>
      <c r="AL1099" s="41"/>
      <c r="AM1099" s="41" t="s">
        <v>23</v>
      </c>
      <c r="AN1099" s="41" t="s">
        <v>23</v>
      </c>
      <c r="AO1099" s="41" t="s">
        <v>456</v>
      </c>
      <c r="AP1099" s="41" t="s">
        <v>1029</v>
      </c>
      <c r="AQ1099" s="41"/>
      <c r="AR1099" s="41" t="s">
        <v>662</v>
      </c>
      <c r="AS1099" s="41" t="s">
        <v>3064</v>
      </c>
      <c r="AT1099" s="41" t="s">
        <v>1029</v>
      </c>
      <c r="AU1099" s="40" t="s">
        <v>2767</v>
      </c>
      <c r="AV1099" s="40" t="s">
        <v>153</v>
      </c>
      <c r="AW1099" s="40" t="s">
        <v>3065</v>
      </c>
      <c r="AX1099" s="40" t="s">
        <v>1792</v>
      </c>
    </row>
    <row r="1100" spans="1:50" x14ac:dyDescent="0.2">
      <c r="A1100" s="40" t="s">
        <v>3070</v>
      </c>
      <c r="B1100" s="40" t="s">
        <v>652</v>
      </c>
      <c r="C1100" s="40" t="s">
        <v>4975</v>
      </c>
      <c r="D1100" s="40" t="s">
        <v>187</v>
      </c>
      <c r="E1100" s="48">
        <v>3219658</v>
      </c>
      <c r="F1100" s="48">
        <v>16883</v>
      </c>
      <c r="G1100" s="49">
        <v>3202775</v>
      </c>
      <c r="H1100" s="41" t="s">
        <v>558</v>
      </c>
      <c r="I1100" s="41" t="s">
        <v>188</v>
      </c>
      <c r="J1100" s="42" t="s">
        <v>150</v>
      </c>
      <c r="K1100" s="40" t="s">
        <v>3067</v>
      </c>
      <c r="L1100" s="40" t="s">
        <v>3068</v>
      </c>
      <c r="M1100" s="40" t="s">
        <v>140</v>
      </c>
      <c r="N1100" s="40" t="s">
        <v>141</v>
      </c>
      <c r="O1100" s="40" t="s">
        <v>3069</v>
      </c>
      <c r="P1100" s="40" t="s">
        <v>143</v>
      </c>
      <c r="Q1100" s="40" t="s">
        <v>157</v>
      </c>
      <c r="R1100" s="40" t="s">
        <v>158</v>
      </c>
      <c r="S1100" s="40" t="s">
        <v>1203</v>
      </c>
      <c r="T1100" s="40" t="s">
        <v>1204</v>
      </c>
      <c r="U1100" s="40" t="s">
        <v>27</v>
      </c>
      <c r="V1100" s="40" t="s">
        <v>28</v>
      </c>
      <c r="W1100" s="41" t="s">
        <v>29</v>
      </c>
      <c r="X1100" s="41" t="s">
        <v>30</v>
      </c>
      <c r="Y1100" s="41" t="s">
        <v>31</v>
      </c>
      <c r="Z1100" s="41" t="s">
        <v>7477</v>
      </c>
      <c r="AA1100" s="41" t="s">
        <v>32</v>
      </c>
      <c r="AB1100" s="41" t="s">
        <v>32</v>
      </c>
      <c r="AC1100" s="41" t="s">
        <v>32</v>
      </c>
      <c r="AD1100" s="41" t="s">
        <v>189</v>
      </c>
      <c r="AE1100" s="41"/>
      <c r="AF1100" s="41"/>
      <c r="AG1100" s="41" t="s">
        <v>190</v>
      </c>
      <c r="AH1100" s="41"/>
      <c r="AI1100" s="43"/>
      <c r="AJ1100" s="41"/>
      <c r="AK1100" s="43"/>
      <c r="AL1100" s="41"/>
      <c r="AM1100" s="41" t="s">
        <v>23</v>
      </c>
      <c r="AN1100" s="41" t="s">
        <v>23</v>
      </c>
      <c r="AO1100" s="41" t="s">
        <v>457</v>
      </c>
      <c r="AP1100" s="41" t="s">
        <v>1029</v>
      </c>
      <c r="AQ1100" s="41"/>
      <c r="AR1100" s="41" t="s">
        <v>663</v>
      </c>
      <c r="AS1100" s="41" t="s">
        <v>3070</v>
      </c>
      <c r="AT1100" s="41" t="s">
        <v>1029</v>
      </c>
      <c r="AU1100" s="40" t="s">
        <v>2767</v>
      </c>
      <c r="AV1100" s="40" t="s">
        <v>153</v>
      </c>
      <c r="AW1100" s="40" t="s">
        <v>3071</v>
      </c>
      <c r="AX1100" s="40" t="s">
        <v>1792</v>
      </c>
    </row>
    <row r="1101" spans="1:50" x14ac:dyDescent="0.2">
      <c r="A1101" s="40" t="s">
        <v>3586</v>
      </c>
      <c r="B1101" s="40" t="s">
        <v>652</v>
      </c>
      <c r="C1101" s="40" t="s">
        <v>4976</v>
      </c>
      <c r="D1101" s="40" t="s">
        <v>187</v>
      </c>
      <c r="E1101" s="48">
        <v>1839804</v>
      </c>
      <c r="F1101" s="48">
        <v>10302</v>
      </c>
      <c r="G1101" s="49">
        <v>1829502</v>
      </c>
      <c r="H1101" s="41" t="s">
        <v>558</v>
      </c>
      <c r="I1101" s="41" t="s">
        <v>188</v>
      </c>
      <c r="J1101" s="42" t="s">
        <v>150</v>
      </c>
      <c r="K1101" s="40" t="s">
        <v>3583</v>
      </c>
      <c r="L1101" s="40" t="s">
        <v>3584</v>
      </c>
      <c r="M1101" s="40" t="s">
        <v>140</v>
      </c>
      <c r="N1101" s="40" t="s">
        <v>141</v>
      </c>
      <c r="O1101" s="40" t="s">
        <v>3585</v>
      </c>
      <c r="P1101" s="40" t="s">
        <v>143</v>
      </c>
      <c r="Q1101" s="40" t="s">
        <v>914</v>
      </c>
      <c r="R1101" s="40" t="s">
        <v>161</v>
      </c>
      <c r="S1101" s="40" t="s">
        <v>1311</v>
      </c>
      <c r="T1101" s="40" t="s">
        <v>1312</v>
      </c>
      <c r="U1101" s="40" t="s">
        <v>27</v>
      </c>
      <c r="V1101" s="40" t="s">
        <v>28</v>
      </c>
      <c r="W1101" s="41" t="s">
        <v>29</v>
      </c>
      <c r="X1101" s="41" t="s">
        <v>30</v>
      </c>
      <c r="Y1101" s="41" t="s">
        <v>31</v>
      </c>
      <c r="Z1101" s="41" t="s">
        <v>7506</v>
      </c>
      <c r="AA1101" s="41" t="s">
        <v>32</v>
      </c>
      <c r="AB1101" s="41" t="s">
        <v>32</v>
      </c>
      <c r="AC1101" s="41" t="s">
        <v>32</v>
      </c>
      <c r="AD1101" s="41" t="s">
        <v>189</v>
      </c>
      <c r="AE1101" s="41"/>
      <c r="AF1101" s="41"/>
      <c r="AG1101" s="41" t="s">
        <v>190</v>
      </c>
      <c r="AH1101" s="41"/>
      <c r="AI1101" s="43"/>
      <c r="AJ1101" s="41"/>
      <c r="AK1101" s="43"/>
      <c r="AL1101" s="41"/>
      <c r="AM1101" s="41" t="s">
        <v>82</v>
      </c>
      <c r="AN1101" s="41" t="s">
        <v>82</v>
      </c>
      <c r="AO1101" s="41" t="s">
        <v>611</v>
      </c>
      <c r="AP1101" s="41" t="s">
        <v>1029</v>
      </c>
      <c r="AQ1101" s="41"/>
      <c r="AR1101" s="41" t="s">
        <v>664</v>
      </c>
      <c r="AS1101" s="41" t="s">
        <v>3586</v>
      </c>
      <c r="AT1101" s="41" t="s">
        <v>1029</v>
      </c>
      <c r="AU1101" s="40" t="s">
        <v>560</v>
      </c>
      <c r="AV1101" s="40" t="s">
        <v>153</v>
      </c>
      <c r="AW1101" s="40" t="s">
        <v>3587</v>
      </c>
      <c r="AX1101" s="40" t="s">
        <v>1792</v>
      </c>
    </row>
    <row r="1102" spans="1:50" x14ac:dyDescent="0.2">
      <c r="A1102" s="40" t="s">
        <v>4022</v>
      </c>
      <c r="B1102" s="40" t="s">
        <v>652</v>
      </c>
      <c r="C1102" s="40" t="s">
        <v>4977</v>
      </c>
      <c r="D1102" s="40" t="s">
        <v>187</v>
      </c>
      <c r="E1102" s="48">
        <v>3063140</v>
      </c>
      <c r="F1102" s="48">
        <v>0</v>
      </c>
      <c r="G1102" s="49">
        <v>3063140</v>
      </c>
      <c r="H1102" s="41" t="s">
        <v>558</v>
      </c>
      <c r="I1102" s="41" t="s">
        <v>188</v>
      </c>
      <c r="J1102" s="42" t="s">
        <v>138</v>
      </c>
      <c r="K1102" s="40" t="s">
        <v>901</v>
      </c>
      <c r="L1102" s="40" t="s">
        <v>139</v>
      </c>
      <c r="M1102" s="40" t="s">
        <v>140</v>
      </c>
      <c r="N1102" s="40" t="s">
        <v>141</v>
      </c>
      <c r="O1102" s="40" t="s">
        <v>142</v>
      </c>
      <c r="P1102" s="40" t="s">
        <v>143</v>
      </c>
      <c r="Q1102" s="40" t="s">
        <v>144</v>
      </c>
      <c r="R1102" s="40" t="s">
        <v>145</v>
      </c>
      <c r="S1102" s="40" t="s">
        <v>1218</v>
      </c>
      <c r="T1102" s="40" t="s">
        <v>1219</v>
      </c>
      <c r="U1102" s="40" t="s">
        <v>27</v>
      </c>
      <c r="V1102" s="40" t="s">
        <v>28</v>
      </c>
      <c r="W1102" s="41" t="s">
        <v>37</v>
      </c>
      <c r="X1102" s="41" t="s">
        <v>38</v>
      </c>
      <c r="Y1102" s="41" t="s">
        <v>31</v>
      </c>
      <c r="Z1102" s="41" t="s">
        <v>7511</v>
      </c>
      <c r="AA1102" s="41" t="s">
        <v>32</v>
      </c>
      <c r="AB1102" s="41" t="s">
        <v>32</v>
      </c>
      <c r="AC1102" s="41" t="s">
        <v>32</v>
      </c>
      <c r="AD1102" s="41" t="s">
        <v>189</v>
      </c>
      <c r="AE1102" s="41"/>
      <c r="AF1102" s="41"/>
      <c r="AG1102" s="41" t="s">
        <v>190</v>
      </c>
      <c r="AH1102" s="41"/>
      <c r="AI1102" s="43"/>
      <c r="AJ1102" s="41"/>
      <c r="AK1102" s="43"/>
      <c r="AL1102" s="41" t="s">
        <v>4978</v>
      </c>
      <c r="AM1102" s="41" t="s">
        <v>49</v>
      </c>
      <c r="AN1102" s="41" t="s">
        <v>49</v>
      </c>
      <c r="AO1102" s="41" t="s">
        <v>665</v>
      </c>
      <c r="AP1102" s="41" t="s">
        <v>91</v>
      </c>
      <c r="AQ1102" s="41" t="s">
        <v>602</v>
      </c>
      <c r="AR1102" s="41" t="s">
        <v>666</v>
      </c>
      <c r="AS1102" s="41" t="s">
        <v>4022</v>
      </c>
      <c r="AT1102" s="41" t="s">
        <v>1029</v>
      </c>
      <c r="AU1102" s="40" t="s">
        <v>667</v>
      </c>
      <c r="AV1102" s="40" t="s">
        <v>146</v>
      </c>
      <c r="AW1102" s="40" t="s">
        <v>4023</v>
      </c>
      <c r="AX1102" s="40" t="s">
        <v>4024</v>
      </c>
    </row>
    <row r="1103" spans="1:50" x14ac:dyDescent="0.2">
      <c r="A1103" s="40" t="s">
        <v>3458</v>
      </c>
      <c r="B1103" s="40" t="s">
        <v>652</v>
      </c>
      <c r="C1103" s="40" t="s">
        <v>4979</v>
      </c>
      <c r="D1103" s="40" t="s">
        <v>187</v>
      </c>
      <c r="E1103" s="48">
        <v>1839804</v>
      </c>
      <c r="F1103" s="48">
        <v>8604</v>
      </c>
      <c r="G1103" s="49">
        <v>1831200</v>
      </c>
      <c r="H1103" s="41" t="s">
        <v>558</v>
      </c>
      <c r="I1103" s="41" t="s">
        <v>188</v>
      </c>
      <c r="J1103" s="42" t="s">
        <v>150</v>
      </c>
      <c r="K1103" s="40" t="s">
        <v>3455</v>
      </c>
      <c r="L1103" s="40" t="s">
        <v>3456</v>
      </c>
      <c r="M1103" s="40" t="s">
        <v>140</v>
      </c>
      <c r="N1103" s="40" t="s">
        <v>141</v>
      </c>
      <c r="O1103" s="40" t="s">
        <v>3457</v>
      </c>
      <c r="P1103" s="40" t="s">
        <v>143</v>
      </c>
      <c r="Q1103" s="40" t="s">
        <v>162</v>
      </c>
      <c r="R1103" s="40" t="s">
        <v>163</v>
      </c>
      <c r="S1103" s="40" t="s">
        <v>1226</v>
      </c>
      <c r="T1103" s="40" t="s">
        <v>1227</v>
      </c>
      <c r="U1103" s="40" t="s">
        <v>27</v>
      </c>
      <c r="V1103" s="40" t="s">
        <v>28</v>
      </c>
      <c r="W1103" s="41" t="s">
        <v>29</v>
      </c>
      <c r="X1103" s="41" t="s">
        <v>30</v>
      </c>
      <c r="Y1103" s="41" t="s">
        <v>31</v>
      </c>
      <c r="Z1103" s="41" t="s">
        <v>7506</v>
      </c>
      <c r="AA1103" s="41" t="s">
        <v>32</v>
      </c>
      <c r="AB1103" s="41" t="s">
        <v>32</v>
      </c>
      <c r="AC1103" s="41" t="s">
        <v>32</v>
      </c>
      <c r="AD1103" s="41" t="s">
        <v>189</v>
      </c>
      <c r="AE1103" s="41"/>
      <c r="AF1103" s="41"/>
      <c r="AG1103" s="41" t="s">
        <v>190</v>
      </c>
      <c r="AH1103" s="41"/>
      <c r="AI1103" s="43"/>
      <c r="AJ1103" s="41"/>
      <c r="AK1103" s="43"/>
      <c r="AL1103" s="41" t="s">
        <v>4980</v>
      </c>
      <c r="AM1103" s="41" t="s">
        <v>59</v>
      </c>
      <c r="AN1103" s="41" t="s">
        <v>59</v>
      </c>
      <c r="AO1103" s="41" t="s">
        <v>541</v>
      </c>
      <c r="AP1103" s="41" t="s">
        <v>1029</v>
      </c>
      <c r="AQ1103" s="41"/>
      <c r="AR1103" s="41" t="s">
        <v>638</v>
      </c>
      <c r="AS1103" s="41" t="s">
        <v>3458</v>
      </c>
      <c r="AT1103" s="41" t="s">
        <v>1029</v>
      </c>
      <c r="AU1103" s="40" t="s">
        <v>532</v>
      </c>
      <c r="AV1103" s="40" t="s">
        <v>153</v>
      </c>
      <c r="AW1103" s="40" t="s">
        <v>3459</v>
      </c>
      <c r="AX1103" s="40" t="s">
        <v>3200</v>
      </c>
    </row>
    <row r="1104" spans="1:50" x14ac:dyDescent="0.2">
      <c r="A1104" s="40" t="s">
        <v>2921</v>
      </c>
      <c r="B1104" s="40" t="s">
        <v>668</v>
      </c>
      <c r="C1104" s="40" t="s">
        <v>4981</v>
      </c>
      <c r="D1104" s="40" t="s">
        <v>187</v>
      </c>
      <c r="E1104" s="48">
        <v>3219658</v>
      </c>
      <c r="F1104" s="48">
        <v>557110</v>
      </c>
      <c r="G1104" s="49">
        <v>2662548</v>
      </c>
      <c r="H1104" s="41" t="s">
        <v>558</v>
      </c>
      <c r="I1104" s="41" t="s">
        <v>188</v>
      </c>
      <c r="J1104" s="42" t="s">
        <v>150</v>
      </c>
      <c r="K1104" s="40" t="s">
        <v>2918</v>
      </c>
      <c r="L1104" s="40" t="s">
        <v>2919</v>
      </c>
      <c r="M1104" s="40" t="s">
        <v>140</v>
      </c>
      <c r="N1104" s="40" t="s">
        <v>141</v>
      </c>
      <c r="O1104" s="40" t="s">
        <v>2920</v>
      </c>
      <c r="P1104" s="40" t="s">
        <v>143</v>
      </c>
      <c r="Q1104" s="40" t="s">
        <v>157</v>
      </c>
      <c r="R1104" s="40" t="s">
        <v>158</v>
      </c>
      <c r="S1104" s="40" t="s">
        <v>1226</v>
      </c>
      <c r="T1104" s="40" t="s">
        <v>1227</v>
      </c>
      <c r="U1104" s="40" t="s">
        <v>27</v>
      </c>
      <c r="V1104" s="40" t="s">
        <v>28</v>
      </c>
      <c r="W1104" s="41" t="s">
        <v>29</v>
      </c>
      <c r="X1104" s="41" t="s">
        <v>30</v>
      </c>
      <c r="Y1104" s="41" t="s">
        <v>31</v>
      </c>
      <c r="Z1104" s="41" t="s">
        <v>7477</v>
      </c>
      <c r="AA1104" s="41" t="s">
        <v>32</v>
      </c>
      <c r="AB1104" s="41" t="s">
        <v>32</v>
      </c>
      <c r="AC1104" s="41" t="s">
        <v>32</v>
      </c>
      <c r="AD1104" s="41" t="s">
        <v>189</v>
      </c>
      <c r="AE1104" s="41"/>
      <c r="AF1104" s="41"/>
      <c r="AG1104" s="41" t="s">
        <v>190</v>
      </c>
      <c r="AH1104" s="41"/>
      <c r="AI1104" s="43"/>
      <c r="AJ1104" s="41"/>
      <c r="AK1104" s="43"/>
      <c r="AL1104" s="41"/>
      <c r="AM1104" s="41" t="s">
        <v>59</v>
      </c>
      <c r="AN1104" s="41" t="s">
        <v>59</v>
      </c>
      <c r="AO1104" s="41" t="s">
        <v>432</v>
      </c>
      <c r="AP1104" s="41" t="s">
        <v>1029</v>
      </c>
      <c r="AQ1104" s="41"/>
      <c r="AR1104" s="41" t="s">
        <v>499</v>
      </c>
      <c r="AS1104" s="41" t="s">
        <v>2921</v>
      </c>
      <c r="AT1104" s="41" t="s">
        <v>1029</v>
      </c>
      <c r="AU1104" s="40" t="s">
        <v>2767</v>
      </c>
      <c r="AV1104" s="40" t="s">
        <v>153</v>
      </c>
      <c r="AW1104" s="40" t="s">
        <v>2922</v>
      </c>
      <c r="AX1104" s="40" t="s">
        <v>2774</v>
      </c>
    </row>
    <row r="1105" spans="1:50" x14ac:dyDescent="0.2">
      <c r="A1105" s="40" t="s">
        <v>3052</v>
      </c>
      <c r="B1105" s="40" t="s">
        <v>668</v>
      </c>
      <c r="C1105" s="40" t="s">
        <v>4982</v>
      </c>
      <c r="D1105" s="40" t="s">
        <v>187</v>
      </c>
      <c r="E1105" s="48">
        <v>3219658</v>
      </c>
      <c r="F1105" s="48">
        <v>376115</v>
      </c>
      <c r="G1105" s="49">
        <v>2843543</v>
      </c>
      <c r="H1105" s="41" t="s">
        <v>558</v>
      </c>
      <c r="I1105" s="41" t="s">
        <v>188</v>
      </c>
      <c r="J1105" s="42" t="s">
        <v>150</v>
      </c>
      <c r="K1105" s="40" t="s">
        <v>3049</v>
      </c>
      <c r="L1105" s="40" t="s">
        <v>3050</v>
      </c>
      <c r="M1105" s="40" t="s">
        <v>140</v>
      </c>
      <c r="N1105" s="40" t="s">
        <v>141</v>
      </c>
      <c r="O1105" s="40" t="s">
        <v>3051</v>
      </c>
      <c r="P1105" s="40" t="s">
        <v>143</v>
      </c>
      <c r="Q1105" s="40" t="s">
        <v>157</v>
      </c>
      <c r="R1105" s="40" t="s">
        <v>158</v>
      </c>
      <c r="S1105" s="40" t="s">
        <v>1203</v>
      </c>
      <c r="T1105" s="40" t="s">
        <v>1204</v>
      </c>
      <c r="U1105" s="40" t="s">
        <v>27</v>
      </c>
      <c r="V1105" s="40" t="s">
        <v>28</v>
      </c>
      <c r="W1105" s="41" t="s">
        <v>29</v>
      </c>
      <c r="X1105" s="41" t="s">
        <v>30</v>
      </c>
      <c r="Y1105" s="41" t="s">
        <v>31</v>
      </c>
      <c r="Z1105" s="41" t="s">
        <v>7477</v>
      </c>
      <c r="AA1105" s="41" t="s">
        <v>32</v>
      </c>
      <c r="AB1105" s="41" t="s">
        <v>32</v>
      </c>
      <c r="AC1105" s="41" t="s">
        <v>32</v>
      </c>
      <c r="AD1105" s="41" t="s">
        <v>189</v>
      </c>
      <c r="AE1105" s="41"/>
      <c r="AF1105" s="41"/>
      <c r="AG1105" s="41" t="s">
        <v>190</v>
      </c>
      <c r="AH1105" s="41"/>
      <c r="AI1105" s="43"/>
      <c r="AJ1105" s="41"/>
      <c r="AK1105" s="43"/>
      <c r="AL1105" s="41"/>
      <c r="AM1105" s="41" t="s">
        <v>23</v>
      </c>
      <c r="AN1105" s="41" t="s">
        <v>23</v>
      </c>
      <c r="AO1105" s="41" t="s">
        <v>454</v>
      </c>
      <c r="AP1105" s="41" t="s">
        <v>1029</v>
      </c>
      <c r="AQ1105" s="41"/>
      <c r="AR1105" s="41" t="s">
        <v>670</v>
      </c>
      <c r="AS1105" s="41" t="s">
        <v>3052</v>
      </c>
      <c r="AT1105" s="41" t="s">
        <v>1029</v>
      </c>
      <c r="AU1105" s="40" t="s">
        <v>2767</v>
      </c>
      <c r="AV1105" s="40" t="s">
        <v>153</v>
      </c>
      <c r="AW1105" s="40" t="s">
        <v>3053</v>
      </c>
      <c r="AX1105" s="40" t="s">
        <v>1792</v>
      </c>
    </row>
    <row r="1106" spans="1:50" x14ac:dyDescent="0.2">
      <c r="A1106" s="40" t="s">
        <v>3820</v>
      </c>
      <c r="B1106" s="40" t="s">
        <v>668</v>
      </c>
      <c r="C1106" s="40" t="s">
        <v>4983</v>
      </c>
      <c r="D1106" s="40" t="s">
        <v>187</v>
      </c>
      <c r="E1106" s="48">
        <v>854100</v>
      </c>
      <c r="F1106" s="48">
        <v>0</v>
      </c>
      <c r="G1106" s="49">
        <v>854100</v>
      </c>
      <c r="H1106" s="41" t="s">
        <v>558</v>
      </c>
      <c r="I1106" s="41" t="s">
        <v>188</v>
      </c>
      <c r="J1106" s="42" t="s">
        <v>3816</v>
      </c>
      <c r="K1106" s="40" t="s">
        <v>3817</v>
      </c>
      <c r="L1106" s="40" t="s">
        <v>3818</v>
      </c>
      <c r="M1106" s="40" t="s">
        <v>140</v>
      </c>
      <c r="N1106" s="40" t="s">
        <v>141</v>
      </c>
      <c r="O1106" s="40" t="s">
        <v>3819</v>
      </c>
      <c r="P1106" s="40" t="s">
        <v>143</v>
      </c>
      <c r="Q1106" s="40" t="s">
        <v>157</v>
      </c>
      <c r="R1106" s="40" t="s">
        <v>158</v>
      </c>
      <c r="S1106" s="40" t="s">
        <v>1264</v>
      </c>
      <c r="T1106" s="40" t="s">
        <v>1265</v>
      </c>
      <c r="U1106" s="40" t="s">
        <v>62</v>
      </c>
      <c r="V1106" s="40" t="s">
        <v>63</v>
      </c>
      <c r="W1106" s="41" t="s">
        <v>37</v>
      </c>
      <c r="X1106" s="41" t="s">
        <v>1266</v>
      </c>
      <c r="Y1106" s="41" t="s">
        <v>31</v>
      </c>
      <c r="Z1106" s="41" t="s">
        <v>7512</v>
      </c>
      <c r="AA1106" s="41" t="s">
        <v>32</v>
      </c>
      <c r="AB1106" s="41" t="s">
        <v>32</v>
      </c>
      <c r="AC1106" s="41" t="s">
        <v>32</v>
      </c>
      <c r="AD1106" s="41" t="s">
        <v>189</v>
      </c>
      <c r="AE1106" s="41"/>
      <c r="AF1106" s="41"/>
      <c r="AG1106" s="41" t="s">
        <v>190</v>
      </c>
      <c r="AH1106" s="41"/>
      <c r="AI1106" s="43"/>
      <c r="AJ1106" s="41"/>
      <c r="AK1106" s="43"/>
      <c r="AL1106" s="41"/>
      <c r="AM1106" s="41" t="s">
        <v>61</v>
      </c>
      <c r="AN1106" s="41" t="s">
        <v>61</v>
      </c>
      <c r="AO1106" s="41" t="s">
        <v>643</v>
      </c>
      <c r="AP1106" s="41" t="s">
        <v>1029</v>
      </c>
      <c r="AQ1106" s="41"/>
      <c r="AR1106" s="41" t="s">
        <v>671</v>
      </c>
      <c r="AS1106" s="41" t="s">
        <v>3820</v>
      </c>
      <c r="AT1106" s="41" t="s">
        <v>1029</v>
      </c>
      <c r="AU1106" s="40" t="s">
        <v>672</v>
      </c>
      <c r="AV1106" s="40" t="s">
        <v>673</v>
      </c>
      <c r="AW1106" s="40" t="s">
        <v>3821</v>
      </c>
      <c r="AX1106" s="40" t="s">
        <v>3822</v>
      </c>
    </row>
    <row r="1107" spans="1:50" x14ac:dyDescent="0.2">
      <c r="A1107" s="40" t="s">
        <v>3827</v>
      </c>
      <c r="B1107" s="40" t="s">
        <v>668</v>
      </c>
      <c r="C1107" s="40" t="s">
        <v>4984</v>
      </c>
      <c r="D1107" s="40" t="s">
        <v>187</v>
      </c>
      <c r="E1107" s="48">
        <v>854100</v>
      </c>
      <c r="F1107" s="48">
        <v>0</v>
      </c>
      <c r="G1107" s="49">
        <v>854100</v>
      </c>
      <c r="H1107" s="41" t="s">
        <v>558</v>
      </c>
      <c r="I1107" s="41" t="s">
        <v>188</v>
      </c>
      <c r="J1107" s="42" t="s">
        <v>150</v>
      </c>
      <c r="K1107" s="40" t="s">
        <v>3824</v>
      </c>
      <c r="L1107" s="40" t="s">
        <v>3825</v>
      </c>
      <c r="M1107" s="40" t="s">
        <v>140</v>
      </c>
      <c r="N1107" s="40" t="s">
        <v>141</v>
      </c>
      <c r="O1107" s="40" t="s">
        <v>3826</v>
      </c>
      <c r="P1107" s="40" t="s">
        <v>143</v>
      </c>
      <c r="Q1107" s="40" t="s">
        <v>157</v>
      </c>
      <c r="R1107" s="40" t="s">
        <v>158</v>
      </c>
      <c r="S1107" s="40" t="s">
        <v>1264</v>
      </c>
      <c r="T1107" s="40" t="s">
        <v>1265</v>
      </c>
      <c r="U1107" s="40" t="s">
        <v>62</v>
      </c>
      <c r="V1107" s="40" t="s">
        <v>63</v>
      </c>
      <c r="W1107" s="41" t="s">
        <v>37</v>
      </c>
      <c r="X1107" s="41" t="s">
        <v>1266</v>
      </c>
      <c r="Y1107" s="41" t="s">
        <v>31</v>
      </c>
      <c r="Z1107" s="41" t="s">
        <v>7512</v>
      </c>
      <c r="AA1107" s="41" t="s">
        <v>32</v>
      </c>
      <c r="AB1107" s="41" t="s">
        <v>32</v>
      </c>
      <c r="AC1107" s="41" t="s">
        <v>32</v>
      </c>
      <c r="AD1107" s="41" t="s">
        <v>189</v>
      </c>
      <c r="AE1107" s="41"/>
      <c r="AF1107" s="41"/>
      <c r="AG1107" s="41" t="s">
        <v>190</v>
      </c>
      <c r="AH1107" s="41"/>
      <c r="AI1107" s="43"/>
      <c r="AJ1107" s="41"/>
      <c r="AK1107" s="43"/>
      <c r="AL1107" s="41"/>
      <c r="AM1107" s="41" t="s">
        <v>61</v>
      </c>
      <c r="AN1107" s="41" t="s">
        <v>61</v>
      </c>
      <c r="AO1107" s="41" t="s">
        <v>644</v>
      </c>
      <c r="AP1107" s="41" t="s">
        <v>1029</v>
      </c>
      <c r="AQ1107" s="41"/>
      <c r="AR1107" s="41" t="s">
        <v>674</v>
      </c>
      <c r="AS1107" s="41" t="s">
        <v>3827</v>
      </c>
      <c r="AT1107" s="41" t="s">
        <v>1029</v>
      </c>
      <c r="AU1107" s="40" t="s">
        <v>672</v>
      </c>
      <c r="AV1107" s="40" t="s">
        <v>673</v>
      </c>
      <c r="AW1107" s="40" t="s">
        <v>3821</v>
      </c>
      <c r="AX1107" s="40" t="s">
        <v>3822</v>
      </c>
    </row>
    <row r="1108" spans="1:50" x14ac:dyDescent="0.2">
      <c r="A1108" s="40" t="s">
        <v>4064</v>
      </c>
      <c r="B1108" s="40" t="s">
        <v>668</v>
      </c>
      <c r="C1108" s="40" t="s">
        <v>4984</v>
      </c>
      <c r="D1108" s="40" t="s">
        <v>187</v>
      </c>
      <c r="E1108" s="48">
        <v>854100</v>
      </c>
      <c r="F1108" s="48">
        <v>0</v>
      </c>
      <c r="G1108" s="49">
        <v>854100</v>
      </c>
      <c r="H1108" s="41" t="s">
        <v>558</v>
      </c>
      <c r="I1108" s="41" t="s">
        <v>188</v>
      </c>
      <c r="J1108" s="42" t="s">
        <v>3816</v>
      </c>
      <c r="K1108" s="40" t="s">
        <v>3817</v>
      </c>
      <c r="L1108" s="40" t="s">
        <v>3818</v>
      </c>
      <c r="M1108" s="40" t="s">
        <v>140</v>
      </c>
      <c r="N1108" s="40" t="s">
        <v>141</v>
      </c>
      <c r="O1108" s="40" t="s">
        <v>3819</v>
      </c>
      <c r="P1108" s="40" t="s">
        <v>143</v>
      </c>
      <c r="Q1108" s="40" t="s">
        <v>157</v>
      </c>
      <c r="R1108" s="40" t="s">
        <v>158</v>
      </c>
      <c r="S1108" s="40" t="s">
        <v>1264</v>
      </c>
      <c r="T1108" s="40" t="s">
        <v>1265</v>
      </c>
      <c r="U1108" s="40" t="s">
        <v>62</v>
      </c>
      <c r="V1108" s="40" t="s">
        <v>63</v>
      </c>
      <c r="W1108" s="41" t="s">
        <v>37</v>
      </c>
      <c r="X1108" s="41" t="s">
        <v>1266</v>
      </c>
      <c r="Y1108" s="41" t="s">
        <v>31</v>
      </c>
      <c r="Z1108" s="41" t="s">
        <v>7512</v>
      </c>
      <c r="AA1108" s="41" t="s">
        <v>32</v>
      </c>
      <c r="AB1108" s="41" t="s">
        <v>32</v>
      </c>
      <c r="AC1108" s="41" t="s">
        <v>32</v>
      </c>
      <c r="AD1108" s="41" t="s">
        <v>189</v>
      </c>
      <c r="AE1108" s="41"/>
      <c r="AF1108" s="41"/>
      <c r="AG1108" s="41" t="s">
        <v>190</v>
      </c>
      <c r="AH1108" s="41"/>
      <c r="AI1108" s="43"/>
      <c r="AJ1108" s="41"/>
      <c r="AK1108" s="43"/>
      <c r="AL1108" s="41"/>
      <c r="AM1108" s="41" t="s">
        <v>61</v>
      </c>
      <c r="AN1108" s="41" t="s">
        <v>61</v>
      </c>
      <c r="AO1108" s="41" t="s">
        <v>675</v>
      </c>
      <c r="AP1108" s="41" t="s">
        <v>1029</v>
      </c>
      <c r="AQ1108" s="41"/>
      <c r="AR1108" s="41" t="s">
        <v>676</v>
      </c>
      <c r="AS1108" s="41" t="s">
        <v>4064</v>
      </c>
      <c r="AT1108" s="41" t="s">
        <v>1029</v>
      </c>
      <c r="AU1108" s="40" t="s">
        <v>602</v>
      </c>
      <c r="AV1108" s="40" t="s">
        <v>673</v>
      </c>
      <c r="AW1108" s="40" t="s">
        <v>4065</v>
      </c>
      <c r="AX1108" s="40" t="s">
        <v>4066</v>
      </c>
    </row>
    <row r="1109" spans="1:50" x14ac:dyDescent="0.2">
      <c r="A1109" s="40" t="s">
        <v>4068</v>
      </c>
      <c r="B1109" s="40" t="s">
        <v>668</v>
      </c>
      <c r="C1109" s="40" t="s">
        <v>4985</v>
      </c>
      <c r="D1109" s="40" t="s">
        <v>187</v>
      </c>
      <c r="E1109" s="48">
        <v>854100</v>
      </c>
      <c r="F1109" s="48">
        <v>0</v>
      </c>
      <c r="G1109" s="49">
        <v>854100</v>
      </c>
      <c r="H1109" s="41" t="s">
        <v>558</v>
      </c>
      <c r="I1109" s="41" t="s">
        <v>188</v>
      </c>
      <c r="J1109" s="42" t="s">
        <v>150</v>
      </c>
      <c r="K1109" s="40" t="s">
        <v>3824</v>
      </c>
      <c r="L1109" s="40" t="s">
        <v>3825</v>
      </c>
      <c r="M1109" s="40" t="s">
        <v>140</v>
      </c>
      <c r="N1109" s="40" t="s">
        <v>141</v>
      </c>
      <c r="O1109" s="40" t="s">
        <v>3826</v>
      </c>
      <c r="P1109" s="40" t="s">
        <v>143</v>
      </c>
      <c r="Q1109" s="40" t="s">
        <v>157</v>
      </c>
      <c r="R1109" s="40" t="s">
        <v>158</v>
      </c>
      <c r="S1109" s="40" t="s">
        <v>1264</v>
      </c>
      <c r="T1109" s="40" t="s">
        <v>1265</v>
      </c>
      <c r="U1109" s="40" t="s">
        <v>62</v>
      </c>
      <c r="V1109" s="40" t="s">
        <v>63</v>
      </c>
      <c r="W1109" s="41" t="s">
        <v>37</v>
      </c>
      <c r="X1109" s="41" t="s">
        <v>1266</v>
      </c>
      <c r="Y1109" s="41" t="s">
        <v>31</v>
      </c>
      <c r="Z1109" s="41" t="s">
        <v>7512</v>
      </c>
      <c r="AA1109" s="41" t="s">
        <v>32</v>
      </c>
      <c r="AB1109" s="41" t="s">
        <v>32</v>
      </c>
      <c r="AC1109" s="41" t="s">
        <v>32</v>
      </c>
      <c r="AD1109" s="41" t="s">
        <v>189</v>
      </c>
      <c r="AE1109" s="41"/>
      <c r="AF1109" s="41"/>
      <c r="AG1109" s="41" t="s">
        <v>190</v>
      </c>
      <c r="AH1109" s="41"/>
      <c r="AI1109" s="43"/>
      <c r="AJ1109" s="41"/>
      <c r="AK1109" s="43"/>
      <c r="AL1109" s="41"/>
      <c r="AM1109" s="41" t="s">
        <v>61</v>
      </c>
      <c r="AN1109" s="41" t="s">
        <v>61</v>
      </c>
      <c r="AO1109" s="41" t="s">
        <v>677</v>
      </c>
      <c r="AP1109" s="41" t="s">
        <v>1029</v>
      </c>
      <c r="AQ1109" s="41"/>
      <c r="AR1109" s="41" t="s">
        <v>678</v>
      </c>
      <c r="AS1109" s="41" t="s">
        <v>4068</v>
      </c>
      <c r="AT1109" s="41" t="s">
        <v>1029</v>
      </c>
      <c r="AU1109" s="40" t="s">
        <v>602</v>
      </c>
      <c r="AV1109" s="40" t="s">
        <v>673</v>
      </c>
      <c r="AW1109" s="40" t="s">
        <v>4065</v>
      </c>
      <c r="AX1109" s="40" t="s">
        <v>4066</v>
      </c>
    </row>
    <row r="1110" spans="1:50" x14ac:dyDescent="0.2">
      <c r="A1110" s="40" t="s">
        <v>4073</v>
      </c>
      <c r="B1110" s="40" t="s">
        <v>668</v>
      </c>
      <c r="C1110" s="40" t="s">
        <v>4986</v>
      </c>
      <c r="D1110" s="40" t="s">
        <v>187</v>
      </c>
      <c r="E1110" s="48">
        <v>854100</v>
      </c>
      <c r="F1110" s="48">
        <v>0</v>
      </c>
      <c r="G1110" s="49">
        <v>854100</v>
      </c>
      <c r="H1110" s="41" t="s">
        <v>558</v>
      </c>
      <c r="I1110" s="41" t="s">
        <v>188</v>
      </c>
      <c r="J1110" s="42" t="s">
        <v>150</v>
      </c>
      <c r="K1110" s="40" t="s">
        <v>4070</v>
      </c>
      <c r="L1110" s="40" t="s">
        <v>4071</v>
      </c>
      <c r="M1110" s="40" t="s">
        <v>140</v>
      </c>
      <c r="N1110" s="40" t="s">
        <v>141</v>
      </c>
      <c r="O1110" s="40" t="s">
        <v>4072</v>
      </c>
      <c r="P1110" s="40" t="s">
        <v>143</v>
      </c>
      <c r="Q1110" s="40" t="s">
        <v>151</v>
      </c>
      <c r="R1110" s="40" t="s">
        <v>152</v>
      </c>
      <c r="S1110" s="40" t="s">
        <v>1264</v>
      </c>
      <c r="T1110" s="40" t="s">
        <v>1265</v>
      </c>
      <c r="U1110" s="40" t="s">
        <v>62</v>
      </c>
      <c r="V1110" s="40" t="s">
        <v>63</v>
      </c>
      <c r="W1110" s="41" t="s">
        <v>37</v>
      </c>
      <c r="X1110" s="41" t="s">
        <v>1266</v>
      </c>
      <c r="Y1110" s="41" t="s">
        <v>31</v>
      </c>
      <c r="Z1110" s="41" t="s">
        <v>7512</v>
      </c>
      <c r="AA1110" s="41" t="s">
        <v>32</v>
      </c>
      <c r="AB1110" s="41" t="s">
        <v>32</v>
      </c>
      <c r="AC1110" s="41" t="s">
        <v>32</v>
      </c>
      <c r="AD1110" s="41" t="s">
        <v>189</v>
      </c>
      <c r="AE1110" s="41"/>
      <c r="AF1110" s="41"/>
      <c r="AG1110" s="41" t="s">
        <v>190</v>
      </c>
      <c r="AH1110" s="41"/>
      <c r="AI1110" s="43"/>
      <c r="AJ1110" s="41"/>
      <c r="AK1110" s="43"/>
      <c r="AL1110" s="41"/>
      <c r="AM1110" s="41" t="s">
        <v>61</v>
      </c>
      <c r="AN1110" s="41" t="s">
        <v>61</v>
      </c>
      <c r="AO1110" s="41" t="s">
        <v>679</v>
      </c>
      <c r="AP1110" s="41" t="s">
        <v>1029</v>
      </c>
      <c r="AQ1110" s="41"/>
      <c r="AR1110" s="41" t="s">
        <v>680</v>
      </c>
      <c r="AS1110" s="41" t="s">
        <v>4073</v>
      </c>
      <c r="AT1110" s="41" t="s">
        <v>1029</v>
      </c>
      <c r="AU1110" s="40" t="s">
        <v>602</v>
      </c>
      <c r="AV1110" s="40" t="s">
        <v>673</v>
      </c>
      <c r="AW1110" s="40" t="s">
        <v>4065</v>
      </c>
      <c r="AX1110" s="40" t="s">
        <v>4066</v>
      </c>
    </row>
    <row r="1111" spans="1:50" x14ac:dyDescent="0.2">
      <c r="A1111" s="40" t="s">
        <v>4078</v>
      </c>
      <c r="B1111" s="40" t="s">
        <v>668</v>
      </c>
      <c r="C1111" s="40" t="s">
        <v>4987</v>
      </c>
      <c r="D1111" s="40" t="s">
        <v>187</v>
      </c>
      <c r="E1111" s="48">
        <v>854100</v>
      </c>
      <c r="F1111" s="48">
        <v>0</v>
      </c>
      <c r="G1111" s="49">
        <v>854100</v>
      </c>
      <c r="H1111" s="41" t="s">
        <v>558</v>
      </c>
      <c r="I1111" s="41" t="s">
        <v>188</v>
      </c>
      <c r="J1111" s="42" t="s">
        <v>150</v>
      </c>
      <c r="K1111" s="40" t="s">
        <v>4075</v>
      </c>
      <c r="L1111" s="40" t="s">
        <v>4076</v>
      </c>
      <c r="M1111" s="40" t="s">
        <v>140</v>
      </c>
      <c r="N1111" s="40" t="s">
        <v>141</v>
      </c>
      <c r="O1111" s="40" t="s">
        <v>4077</v>
      </c>
      <c r="P1111" s="40" t="s">
        <v>143</v>
      </c>
      <c r="Q1111" s="40" t="s">
        <v>151</v>
      </c>
      <c r="R1111" s="40" t="s">
        <v>152</v>
      </c>
      <c r="S1111" s="40" t="s">
        <v>1264</v>
      </c>
      <c r="T1111" s="40" t="s">
        <v>1265</v>
      </c>
      <c r="U1111" s="40" t="s">
        <v>62</v>
      </c>
      <c r="V1111" s="40" t="s">
        <v>63</v>
      </c>
      <c r="W1111" s="41" t="s">
        <v>37</v>
      </c>
      <c r="X1111" s="41" t="s">
        <v>1266</v>
      </c>
      <c r="Y1111" s="41" t="s">
        <v>31</v>
      </c>
      <c r="Z1111" s="41" t="s">
        <v>7512</v>
      </c>
      <c r="AA1111" s="41" t="s">
        <v>32</v>
      </c>
      <c r="AB1111" s="41" t="s">
        <v>32</v>
      </c>
      <c r="AC1111" s="41" t="s">
        <v>32</v>
      </c>
      <c r="AD1111" s="41" t="s">
        <v>189</v>
      </c>
      <c r="AE1111" s="41"/>
      <c r="AF1111" s="41"/>
      <c r="AG1111" s="41" t="s">
        <v>190</v>
      </c>
      <c r="AH1111" s="41"/>
      <c r="AI1111" s="43"/>
      <c r="AJ1111" s="41"/>
      <c r="AK1111" s="43"/>
      <c r="AL1111" s="41"/>
      <c r="AM1111" s="41" t="s">
        <v>61</v>
      </c>
      <c r="AN1111" s="41" t="s">
        <v>61</v>
      </c>
      <c r="AO1111" s="41" t="s">
        <v>681</v>
      </c>
      <c r="AP1111" s="41" t="s">
        <v>1029</v>
      </c>
      <c r="AQ1111" s="41"/>
      <c r="AR1111" s="41" t="s">
        <v>682</v>
      </c>
      <c r="AS1111" s="41" t="s">
        <v>4078</v>
      </c>
      <c r="AT1111" s="41" t="s">
        <v>1029</v>
      </c>
      <c r="AU1111" s="40" t="s">
        <v>602</v>
      </c>
      <c r="AV1111" s="40" t="s">
        <v>673</v>
      </c>
      <c r="AW1111" s="40" t="s">
        <v>4065</v>
      </c>
      <c r="AX1111" s="40" t="s">
        <v>4066</v>
      </c>
    </row>
    <row r="1112" spans="1:50" x14ac:dyDescent="0.2">
      <c r="A1112" s="40" t="s">
        <v>4083</v>
      </c>
      <c r="B1112" s="40" t="s">
        <v>668</v>
      </c>
      <c r="C1112" s="40" t="s">
        <v>4988</v>
      </c>
      <c r="D1112" s="40" t="s">
        <v>187</v>
      </c>
      <c r="E1112" s="48">
        <v>854100</v>
      </c>
      <c r="F1112" s="48">
        <v>0</v>
      </c>
      <c r="G1112" s="49">
        <v>854100</v>
      </c>
      <c r="H1112" s="41" t="s">
        <v>558</v>
      </c>
      <c r="I1112" s="41" t="s">
        <v>188</v>
      </c>
      <c r="J1112" s="42" t="s">
        <v>150</v>
      </c>
      <c r="K1112" s="40" t="s">
        <v>4080</v>
      </c>
      <c r="L1112" s="40" t="s">
        <v>4081</v>
      </c>
      <c r="M1112" s="40" t="s">
        <v>140</v>
      </c>
      <c r="N1112" s="40" t="s">
        <v>141</v>
      </c>
      <c r="O1112" s="40" t="s">
        <v>4082</v>
      </c>
      <c r="P1112" s="40" t="s">
        <v>143</v>
      </c>
      <c r="Q1112" s="40" t="s">
        <v>151</v>
      </c>
      <c r="R1112" s="40" t="s">
        <v>152</v>
      </c>
      <c r="S1112" s="40" t="s">
        <v>1264</v>
      </c>
      <c r="T1112" s="40" t="s">
        <v>1265</v>
      </c>
      <c r="U1112" s="40" t="s">
        <v>62</v>
      </c>
      <c r="V1112" s="40" t="s">
        <v>63</v>
      </c>
      <c r="W1112" s="41" t="s">
        <v>37</v>
      </c>
      <c r="X1112" s="41" t="s">
        <v>1266</v>
      </c>
      <c r="Y1112" s="41" t="s">
        <v>31</v>
      </c>
      <c r="Z1112" s="41" t="s">
        <v>7512</v>
      </c>
      <c r="AA1112" s="41" t="s">
        <v>32</v>
      </c>
      <c r="AB1112" s="41" t="s">
        <v>32</v>
      </c>
      <c r="AC1112" s="41" t="s">
        <v>32</v>
      </c>
      <c r="AD1112" s="41" t="s">
        <v>189</v>
      </c>
      <c r="AE1112" s="41"/>
      <c r="AF1112" s="41"/>
      <c r="AG1112" s="41" t="s">
        <v>190</v>
      </c>
      <c r="AH1112" s="41"/>
      <c r="AI1112" s="43"/>
      <c r="AJ1112" s="41"/>
      <c r="AK1112" s="43"/>
      <c r="AL1112" s="41"/>
      <c r="AM1112" s="41" t="s">
        <v>61</v>
      </c>
      <c r="AN1112" s="41" t="s">
        <v>61</v>
      </c>
      <c r="AO1112" s="41" t="s">
        <v>945</v>
      </c>
      <c r="AP1112" s="41" t="s">
        <v>1029</v>
      </c>
      <c r="AQ1112" s="41"/>
      <c r="AR1112" s="41" t="s">
        <v>683</v>
      </c>
      <c r="AS1112" s="41" t="s">
        <v>4083</v>
      </c>
      <c r="AT1112" s="41" t="s">
        <v>1029</v>
      </c>
      <c r="AU1112" s="40" t="s">
        <v>602</v>
      </c>
      <c r="AV1112" s="40" t="s">
        <v>673</v>
      </c>
      <c r="AW1112" s="40" t="s">
        <v>4065</v>
      </c>
      <c r="AX1112" s="40" t="s">
        <v>4066</v>
      </c>
    </row>
    <row r="1113" spans="1:50" x14ac:dyDescent="0.2">
      <c r="A1113" s="40" t="s">
        <v>4088</v>
      </c>
      <c r="B1113" s="40" t="s">
        <v>668</v>
      </c>
      <c r="C1113" s="40" t="s">
        <v>4989</v>
      </c>
      <c r="D1113" s="40" t="s">
        <v>187</v>
      </c>
      <c r="E1113" s="48">
        <v>854100</v>
      </c>
      <c r="F1113" s="48">
        <v>0</v>
      </c>
      <c r="G1113" s="49">
        <v>854100</v>
      </c>
      <c r="H1113" s="41" t="s">
        <v>558</v>
      </c>
      <c r="I1113" s="41" t="s">
        <v>188</v>
      </c>
      <c r="J1113" s="42" t="s">
        <v>150</v>
      </c>
      <c r="K1113" s="40" t="s">
        <v>4085</v>
      </c>
      <c r="L1113" s="40" t="s">
        <v>4086</v>
      </c>
      <c r="M1113" s="40" t="s">
        <v>140</v>
      </c>
      <c r="N1113" s="40" t="s">
        <v>141</v>
      </c>
      <c r="O1113" s="40" t="s">
        <v>4087</v>
      </c>
      <c r="P1113" s="40" t="s">
        <v>143</v>
      </c>
      <c r="Q1113" s="40" t="s">
        <v>151</v>
      </c>
      <c r="R1113" s="40" t="s">
        <v>152</v>
      </c>
      <c r="S1113" s="40" t="s">
        <v>1264</v>
      </c>
      <c r="T1113" s="40" t="s">
        <v>1265</v>
      </c>
      <c r="U1113" s="40" t="s">
        <v>62</v>
      </c>
      <c r="V1113" s="40" t="s">
        <v>63</v>
      </c>
      <c r="W1113" s="41" t="s">
        <v>37</v>
      </c>
      <c r="X1113" s="41" t="s">
        <v>1266</v>
      </c>
      <c r="Y1113" s="41" t="s">
        <v>31</v>
      </c>
      <c r="Z1113" s="41" t="s">
        <v>7512</v>
      </c>
      <c r="AA1113" s="41" t="s">
        <v>32</v>
      </c>
      <c r="AB1113" s="41" t="s">
        <v>32</v>
      </c>
      <c r="AC1113" s="41" t="s">
        <v>32</v>
      </c>
      <c r="AD1113" s="41" t="s">
        <v>189</v>
      </c>
      <c r="AE1113" s="41"/>
      <c r="AF1113" s="41"/>
      <c r="AG1113" s="41" t="s">
        <v>190</v>
      </c>
      <c r="AH1113" s="41"/>
      <c r="AI1113" s="43"/>
      <c r="AJ1113" s="41"/>
      <c r="AK1113" s="43"/>
      <c r="AL1113" s="41"/>
      <c r="AM1113" s="41" t="s">
        <v>61</v>
      </c>
      <c r="AN1113" s="41" t="s">
        <v>61</v>
      </c>
      <c r="AO1113" s="41" t="s">
        <v>947</v>
      </c>
      <c r="AP1113" s="41" t="s">
        <v>1029</v>
      </c>
      <c r="AQ1113" s="41"/>
      <c r="AR1113" s="41" t="s">
        <v>684</v>
      </c>
      <c r="AS1113" s="41" t="s">
        <v>4088</v>
      </c>
      <c r="AT1113" s="41" t="s">
        <v>1029</v>
      </c>
      <c r="AU1113" s="40" t="s">
        <v>602</v>
      </c>
      <c r="AV1113" s="40" t="s">
        <v>673</v>
      </c>
      <c r="AW1113" s="40" t="s">
        <v>4065</v>
      </c>
      <c r="AX1113" s="40" t="s">
        <v>4066</v>
      </c>
    </row>
    <row r="1114" spans="1:50" x14ac:dyDescent="0.2">
      <c r="A1114" s="40" t="s">
        <v>4093</v>
      </c>
      <c r="B1114" s="40" t="s">
        <v>668</v>
      </c>
      <c r="C1114" s="40" t="s">
        <v>4990</v>
      </c>
      <c r="D1114" s="40" t="s">
        <v>187</v>
      </c>
      <c r="E1114" s="48">
        <v>854100</v>
      </c>
      <c r="F1114" s="48">
        <v>0</v>
      </c>
      <c r="G1114" s="49">
        <v>854100</v>
      </c>
      <c r="H1114" s="41" t="s">
        <v>558</v>
      </c>
      <c r="I1114" s="41" t="s">
        <v>188</v>
      </c>
      <c r="J1114" s="42" t="s">
        <v>150</v>
      </c>
      <c r="K1114" s="40" t="s">
        <v>4090</v>
      </c>
      <c r="L1114" s="40" t="s">
        <v>4091</v>
      </c>
      <c r="M1114" s="40" t="s">
        <v>140</v>
      </c>
      <c r="N1114" s="40" t="s">
        <v>141</v>
      </c>
      <c r="O1114" s="40" t="s">
        <v>4092</v>
      </c>
      <c r="P1114" s="40" t="s">
        <v>143</v>
      </c>
      <c r="Q1114" s="40" t="s">
        <v>148</v>
      </c>
      <c r="R1114" s="40" t="s">
        <v>149</v>
      </c>
      <c r="S1114" s="40" t="s">
        <v>1264</v>
      </c>
      <c r="T1114" s="40" t="s">
        <v>1265</v>
      </c>
      <c r="U1114" s="40" t="s">
        <v>62</v>
      </c>
      <c r="V1114" s="40" t="s">
        <v>63</v>
      </c>
      <c r="W1114" s="41" t="s">
        <v>37</v>
      </c>
      <c r="X1114" s="41" t="s">
        <v>1266</v>
      </c>
      <c r="Y1114" s="41" t="s">
        <v>31</v>
      </c>
      <c r="Z1114" s="41" t="s">
        <v>7512</v>
      </c>
      <c r="AA1114" s="41" t="s">
        <v>32</v>
      </c>
      <c r="AB1114" s="41" t="s">
        <v>32</v>
      </c>
      <c r="AC1114" s="41" t="s">
        <v>32</v>
      </c>
      <c r="AD1114" s="41" t="s">
        <v>189</v>
      </c>
      <c r="AE1114" s="41"/>
      <c r="AF1114" s="41"/>
      <c r="AG1114" s="41" t="s">
        <v>190</v>
      </c>
      <c r="AH1114" s="41"/>
      <c r="AI1114" s="43"/>
      <c r="AJ1114" s="41"/>
      <c r="AK1114" s="43"/>
      <c r="AL1114" s="41"/>
      <c r="AM1114" s="41" t="s">
        <v>61</v>
      </c>
      <c r="AN1114" s="41" t="s">
        <v>61</v>
      </c>
      <c r="AO1114" s="41" t="s">
        <v>685</v>
      </c>
      <c r="AP1114" s="41" t="s">
        <v>1029</v>
      </c>
      <c r="AQ1114" s="41"/>
      <c r="AR1114" s="41" t="s">
        <v>686</v>
      </c>
      <c r="AS1114" s="41" t="s">
        <v>4093</v>
      </c>
      <c r="AT1114" s="41" t="s">
        <v>1029</v>
      </c>
      <c r="AU1114" s="40" t="s">
        <v>602</v>
      </c>
      <c r="AV1114" s="40" t="s">
        <v>673</v>
      </c>
      <c r="AW1114" s="40" t="s">
        <v>4065</v>
      </c>
      <c r="AX1114" s="40" t="s">
        <v>4066</v>
      </c>
    </row>
    <row r="1115" spans="1:50" x14ac:dyDescent="0.2">
      <c r="A1115" s="40" t="s">
        <v>4098</v>
      </c>
      <c r="B1115" s="40" t="s">
        <v>668</v>
      </c>
      <c r="C1115" s="40" t="s">
        <v>4989</v>
      </c>
      <c r="D1115" s="40" t="s">
        <v>187</v>
      </c>
      <c r="E1115" s="48">
        <v>854100</v>
      </c>
      <c r="F1115" s="48">
        <v>0</v>
      </c>
      <c r="G1115" s="49">
        <v>854100</v>
      </c>
      <c r="H1115" s="41" t="s">
        <v>558</v>
      </c>
      <c r="I1115" s="41" t="s">
        <v>188</v>
      </c>
      <c r="J1115" s="42" t="s">
        <v>150</v>
      </c>
      <c r="K1115" s="40" t="s">
        <v>4095</v>
      </c>
      <c r="L1115" s="40" t="s">
        <v>4096</v>
      </c>
      <c r="M1115" s="40" t="s">
        <v>140</v>
      </c>
      <c r="N1115" s="40" t="s">
        <v>141</v>
      </c>
      <c r="O1115" s="40" t="s">
        <v>4097</v>
      </c>
      <c r="P1115" s="40" t="s">
        <v>143</v>
      </c>
      <c r="Q1115" s="40" t="s">
        <v>151</v>
      </c>
      <c r="R1115" s="40" t="s">
        <v>152</v>
      </c>
      <c r="S1115" s="40" t="s">
        <v>1264</v>
      </c>
      <c r="T1115" s="40" t="s">
        <v>1265</v>
      </c>
      <c r="U1115" s="40" t="s">
        <v>62</v>
      </c>
      <c r="V1115" s="40" t="s">
        <v>63</v>
      </c>
      <c r="W1115" s="41" t="s">
        <v>37</v>
      </c>
      <c r="X1115" s="41" t="s">
        <v>1266</v>
      </c>
      <c r="Y1115" s="41" t="s">
        <v>31</v>
      </c>
      <c r="Z1115" s="41" t="s">
        <v>7512</v>
      </c>
      <c r="AA1115" s="41" t="s">
        <v>32</v>
      </c>
      <c r="AB1115" s="41" t="s">
        <v>32</v>
      </c>
      <c r="AC1115" s="41" t="s">
        <v>32</v>
      </c>
      <c r="AD1115" s="41" t="s">
        <v>189</v>
      </c>
      <c r="AE1115" s="41"/>
      <c r="AF1115" s="41"/>
      <c r="AG1115" s="41" t="s">
        <v>190</v>
      </c>
      <c r="AH1115" s="41"/>
      <c r="AI1115" s="43"/>
      <c r="AJ1115" s="41"/>
      <c r="AK1115" s="43"/>
      <c r="AL1115" s="41"/>
      <c r="AM1115" s="41" t="s">
        <v>61</v>
      </c>
      <c r="AN1115" s="41" t="s">
        <v>61</v>
      </c>
      <c r="AO1115" s="41" t="s">
        <v>687</v>
      </c>
      <c r="AP1115" s="41" t="s">
        <v>1029</v>
      </c>
      <c r="AQ1115" s="41"/>
      <c r="AR1115" s="41" t="s">
        <v>688</v>
      </c>
      <c r="AS1115" s="41" t="s">
        <v>4098</v>
      </c>
      <c r="AT1115" s="41" t="s">
        <v>1029</v>
      </c>
      <c r="AU1115" s="40" t="s">
        <v>602</v>
      </c>
      <c r="AV1115" s="40" t="s">
        <v>673</v>
      </c>
      <c r="AW1115" s="40" t="s">
        <v>4065</v>
      </c>
      <c r="AX1115" s="40" t="s">
        <v>4066</v>
      </c>
    </row>
    <row r="1116" spans="1:50" x14ac:dyDescent="0.2">
      <c r="A1116" s="40" t="s">
        <v>4103</v>
      </c>
      <c r="B1116" s="40" t="s">
        <v>668</v>
      </c>
      <c r="C1116" s="40" t="s">
        <v>4991</v>
      </c>
      <c r="D1116" s="40" t="s">
        <v>187</v>
      </c>
      <c r="E1116" s="48">
        <v>854100</v>
      </c>
      <c r="F1116" s="48">
        <v>0</v>
      </c>
      <c r="G1116" s="49">
        <v>854100</v>
      </c>
      <c r="H1116" s="41" t="s">
        <v>558</v>
      </c>
      <c r="I1116" s="41" t="s">
        <v>188</v>
      </c>
      <c r="J1116" s="42" t="s">
        <v>150</v>
      </c>
      <c r="K1116" s="40" t="s">
        <v>4100</v>
      </c>
      <c r="L1116" s="40" t="s">
        <v>4101</v>
      </c>
      <c r="M1116" s="40" t="s">
        <v>140</v>
      </c>
      <c r="N1116" s="40" t="s">
        <v>141</v>
      </c>
      <c r="O1116" s="40" t="s">
        <v>4102</v>
      </c>
      <c r="P1116" s="40" t="s">
        <v>143</v>
      </c>
      <c r="Q1116" s="40" t="s">
        <v>148</v>
      </c>
      <c r="R1116" s="40" t="s">
        <v>149</v>
      </c>
      <c r="S1116" s="40" t="s">
        <v>1264</v>
      </c>
      <c r="T1116" s="40" t="s">
        <v>1265</v>
      </c>
      <c r="U1116" s="40" t="s">
        <v>62</v>
      </c>
      <c r="V1116" s="40" t="s">
        <v>63</v>
      </c>
      <c r="W1116" s="41" t="s">
        <v>37</v>
      </c>
      <c r="X1116" s="41" t="s">
        <v>1266</v>
      </c>
      <c r="Y1116" s="41" t="s">
        <v>31</v>
      </c>
      <c r="Z1116" s="41" t="s">
        <v>7512</v>
      </c>
      <c r="AA1116" s="41" t="s">
        <v>32</v>
      </c>
      <c r="AB1116" s="41" t="s">
        <v>32</v>
      </c>
      <c r="AC1116" s="41" t="s">
        <v>32</v>
      </c>
      <c r="AD1116" s="41" t="s">
        <v>189</v>
      </c>
      <c r="AE1116" s="41"/>
      <c r="AF1116" s="41"/>
      <c r="AG1116" s="41" t="s">
        <v>190</v>
      </c>
      <c r="AH1116" s="41"/>
      <c r="AI1116" s="43"/>
      <c r="AJ1116" s="41"/>
      <c r="AK1116" s="43"/>
      <c r="AL1116" s="41"/>
      <c r="AM1116" s="41" t="s">
        <v>61</v>
      </c>
      <c r="AN1116" s="41" t="s">
        <v>61</v>
      </c>
      <c r="AO1116" s="41" t="s">
        <v>689</v>
      </c>
      <c r="AP1116" s="41" t="s">
        <v>1029</v>
      </c>
      <c r="AQ1116" s="41"/>
      <c r="AR1116" s="41" t="s">
        <v>690</v>
      </c>
      <c r="AS1116" s="41" t="s">
        <v>4103</v>
      </c>
      <c r="AT1116" s="41" t="s">
        <v>1029</v>
      </c>
      <c r="AU1116" s="40" t="s">
        <v>602</v>
      </c>
      <c r="AV1116" s="40" t="s">
        <v>673</v>
      </c>
      <c r="AW1116" s="40" t="s">
        <v>4065</v>
      </c>
      <c r="AX1116" s="40" t="s">
        <v>4066</v>
      </c>
    </row>
    <row r="1117" spans="1:50" x14ac:dyDescent="0.2">
      <c r="A1117" s="40" t="s">
        <v>4108</v>
      </c>
      <c r="B1117" s="40" t="s">
        <v>668</v>
      </c>
      <c r="C1117" s="40" t="s">
        <v>4992</v>
      </c>
      <c r="D1117" s="40" t="s">
        <v>187</v>
      </c>
      <c r="E1117" s="48">
        <v>854100</v>
      </c>
      <c r="F1117" s="48">
        <v>0</v>
      </c>
      <c r="G1117" s="49">
        <v>854100</v>
      </c>
      <c r="H1117" s="41" t="s">
        <v>558</v>
      </c>
      <c r="I1117" s="41" t="s">
        <v>188</v>
      </c>
      <c r="J1117" s="42" t="s">
        <v>150</v>
      </c>
      <c r="K1117" s="40" t="s">
        <v>4105</v>
      </c>
      <c r="L1117" s="40" t="s">
        <v>4106</v>
      </c>
      <c r="M1117" s="40" t="s">
        <v>140</v>
      </c>
      <c r="N1117" s="40" t="s">
        <v>141</v>
      </c>
      <c r="O1117" s="40" t="s">
        <v>4107</v>
      </c>
      <c r="P1117" s="40" t="s">
        <v>143</v>
      </c>
      <c r="Q1117" s="40" t="s">
        <v>151</v>
      </c>
      <c r="R1117" s="40" t="s">
        <v>152</v>
      </c>
      <c r="S1117" s="40" t="s">
        <v>1264</v>
      </c>
      <c r="T1117" s="40" t="s">
        <v>1265</v>
      </c>
      <c r="U1117" s="40" t="s">
        <v>62</v>
      </c>
      <c r="V1117" s="40" t="s">
        <v>63</v>
      </c>
      <c r="W1117" s="41" t="s">
        <v>37</v>
      </c>
      <c r="X1117" s="41" t="s">
        <v>1266</v>
      </c>
      <c r="Y1117" s="41" t="s">
        <v>31</v>
      </c>
      <c r="Z1117" s="41" t="s">
        <v>7512</v>
      </c>
      <c r="AA1117" s="41" t="s">
        <v>32</v>
      </c>
      <c r="AB1117" s="41" t="s">
        <v>32</v>
      </c>
      <c r="AC1117" s="41" t="s">
        <v>32</v>
      </c>
      <c r="AD1117" s="41" t="s">
        <v>189</v>
      </c>
      <c r="AE1117" s="41"/>
      <c r="AF1117" s="41"/>
      <c r="AG1117" s="41" t="s">
        <v>190</v>
      </c>
      <c r="AH1117" s="41"/>
      <c r="AI1117" s="43"/>
      <c r="AJ1117" s="41"/>
      <c r="AK1117" s="43"/>
      <c r="AL1117" s="41"/>
      <c r="AM1117" s="41" t="s">
        <v>61</v>
      </c>
      <c r="AN1117" s="41" t="s">
        <v>61</v>
      </c>
      <c r="AO1117" s="41" t="s">
        <v>691</v>
      </c>
      <c r="AP1117" s="41" t="s">
        <v>1029</v>
      </c>
      <c r="AQ1117" s="41"/>
      <c r="AR1117" s="41" t="s">
        <v>692</v>
      </c>
      <c r="AS1117" s="41" t="s">
        <v>4108</v>
      </c>
      <c r="AT1117" s="41" t="s">
        <v>1029</v>
      </c>
      <c r="AU1117" s="40" t="s">
        <v>602</v>
      </c>
      <c r="AV1117" s="40" t="s">
        <v>673</v>
      </c>
      <c r="AW1117" s="40" t="s">
        <v>4065</v>
      </c>
      <c r="AX1117" s="40" t="s">
        <v>4066</v>
      </c>
    </row>
    <row r="1118" spans="1:50" x14ac:dyDescent="0.2">
      <c r="A1118" s="40" t="s">
        <v>4113</v>
      </c>
      <c r="B1118" s="40" t="s">
        <v>668</v>
      </c>
      <c r="C1118" s="40" t="s">
        <v>4993</v>
      </c>
      <c r="D1118" s="40" t="s">
        <v>187</v>
      </c>
      <c r="E1118" s="48">
        <v>854100</v>
      </c>
      <c r="F1118" s="48">
        <v>0</v>
      </c>
      <c r="G1118" s="49">
        <v>854100</v>
      </c>
      <c r="H1118" s="41" t="s">
        <v>558</v>
      </c>
      <c r="I1118" s="41" t="s">
        <v>188</v>
      </c>
      <c r="J1118" s="42" t="s">
        <v>3816</v>
      </c>
      <c r="K1118" s="40" t="s">
        <v>4110</v>
      </c>
      <c r="L1118" s="40" t="s">
        <v>4111</v>
      </c>
      <c r="M1118" s="40" t="s">
        <v>140</v>
      </c>
      <c r="N1118" s="40" t="s">
        <v>141</v>
      </c>
      <c r="O1118" s="40" t="s">
        <v>4112</v>
      </c>
      <c r="P1118" s="40" t="s">
        <v>143</v>
      </c>
      <c r="Q1118" s="40" t="s">
        <v>148</v>
      </c>
      <c r="R1118" s="40" t="s">
        <v>149</v>
      </c>
      <c r="S1118" s="40" t="s">
        <v>1264</v>
      </c>
      <c r="T1118" s="40" t="s">
        <v>1265</v>
      </c>
      <c r="U1118" s="40" t="s">
        <v>62</v>
      </c>
      <c r="V1118" s="40" t="s">
        <v>63</v>
      </c>
      <c r="W1118" s="41" t="s">
        <v>37</v>
      </c>
      <c r="X1118" s="41" t="s">
        <v>1266</v>
      </c>
      <c r="Y1118" s="41" t="s">
        <v>31</v>
      </c>
      <c r="Z1118" s="41" t="s">
        <v>7512</v>
      </c>
      <c r="AA1118" s="41" t="s">
        <v>32</v>
      </c>
      <c r="AB1118" s="41" t="s">
        <v>32</v>
      </c>
      <c r="AC1118" s="41" t="s">
        <v>32</v>
      </c>
      <c r="AD1118" s="41" t="s">
        <v>189</v>
      </c>
      <c r="AE1118" s="41"/>
      <c r="AF1118" s="41"/>
      <c r="AG1118" s="41" t="s">
        <v>190</v>
      </c>
      <c r="AH1118" s="41"/>
      <c r="AI1118" s="43"/>
      <c r="AJ1118" s="41"/>
      <c r="AK1118" s="43"/>
      <c r="AL1118" s="41"/>
      <c r="AM1118" s="41" t="s">
        <v>61</v>
      </c>
      <c r="AN1118" s="41" t="s">
        <v>61</v>
      </c>
      <c r="AO1118" s="41" t="s">
        <v>693</v>
      </c>
      <c r="AP1118" s="41" t="s">
        <v>1029</v>
      </c>
      <c r="AQ1118" s="41"/>
      <c r="AR1118" s="41" t="s">
        <v>694</v>
      </c>
      <c r="AS1118" s="41" t="s">
        <v>4113</v>
      </c>
      <c r="AT1118" s="41" t="s">
        <v>1029</v>
      </c>
      <c r="AU1118" s="40" t="s">
        <v>602</v>
      </c>
      <c r="AV1118" s="40" t="s">
        <v>673</v>
      </c>
      <c r="AW1118" s="40" t="s">
        <v>4065</v>
      </c>
      <c r="AX1118" s="40" t="s">
        <v>4066</v>
      </c>
    </row>
    <row r="1119" spans="1:50" x14ac:dyDescent="0.2">
      <c r="A1119" s="40" t="s">
        <v>4118</v>
      </c>
      <c r="B1119" s="40" t="s">
        <v>668</v>
      </c>
      <c r="C1119" s="40" t="s">
        <v>4992</v>
      </c>
      <c r="D1119" s="40" t="s">
        <v>187</v>
      </c>
      <c r="E1119" s="48">
        <v>854100</v>
      </c>
      <c r="F1119" s="48">
        <v>0</v>
      </c>
      <c r="G1119" s="49">
        <v>854100</v>
      </c>
      <c r="H1119" s="41" t="s">
        <v>558</v>
      </c>
      <c r="I1119" s="41" t="s">
        <v>188</v>
      </c>
      <c r="J1119" s="42" t="s">
        <v>150</v>
      </c>
      <c r="K1119" s="40" t="s">
        <v>4115</v>
      </c>
      <c r="L1119" s="40" t="s">
        <v>4116</v>
      </c>
      <c r="M1119" s="40" t="s">
        <v>140</v>
      </c>
      <c r="N1119" s="40" t="s">
        <v>141</v>
      </c>
      <c r="O1119" s="40" t="s">
        <v>4117</v>
      </c>
      <c r="P1119" s="40" t="s">
        <v>143</v>
      </c>
      <c r="Q1119" s="40" t="s">
        <v>151</v>
      </c>
      <c r="R1119" s="40" t="s">
        <v>152</v>
      </c>
      <c r="S1119" s="40" t="s">
        <v>1264</v>
      </c>
      <c r="T1119" s="40" t="s">
        <v>1265</v>
      </c>
      <c r="U1119" s="40" t="s">
        <v>62</v>
      </c>
      <c r="V1119" s="40" t="s">
        <v>63</v>
      </c>
      <c r="W1119" s="41" t="s">
        <v>37</v>
      </c>
      <c r="X1119" s="41" t="s">
        <v>1266</v>
      </c>
      <c r="Y1119" s="41" t="s">
        <v>31</v>
      </c>
      <c r="Z1119" s="41" t="s">
        <v>7512</v>
      </c>
      <c r="AA1119" s="41" t="s">
        <v>32</v>
      </c>
      <c r="AB1119" s="41" t="s">
        <v>32</v>
      </c>
      <c r="AC1119" s="41" t="s">
        <v>32</v>
      </c>
      <c r="AD1119" s="41" t="s">
        <v>189</v>
      </c>
      <c r="AE1119" s="41"/>
      <c r="AF1119" s="41"/>
      <c r="AG1119" s="41" t="s">
        <v>190</v>
      </c>
      <c r="AH1119" s="41"/>
      <c r="AI1119" s="43"/>
      <c r="AJ1119" s="41"/>
      <c r="AK1119" s="43"/>
      <c r="AL1119" s="41"/>
      <c r="AM1119" s="41" t="s">
        <v>61</v>
      </c>
      <c r="AN1119" s="41" t="s">
        <v>61</v>
      </c>
      <c r="AO1119" s="41" t="s">
        <v>695</v>
      </c>
      <c r="AP1119" s="41" t="s">
        <v>1029</v>
      </c>
      <c r="AQ1119" s="41"/>
      <c r="AR1119" s="41" t="s">
        <v>696</v>
      </c>
      <c r="AS1119" s="41" t="s">
        <v>4118</v>
      </c>
      <c r="AT1119" s="41" t="s">
        <v>1029</v>
      </c>
      <c r="AU1119" s="40" t="s">
        <v>602</v>
      </c>
      <c r="AV1119" s="40" t="s">
        <v>673</v>
      </c>
      <c r="AW1119" s="40" t="s">
        <v>4065</v>
      </c>
      <c r="AX1119" s="40" t="s">
        <v>4066</v>
      </c>
    </row>
    <row r="1120" spans="1:50" x14ac:dyDescent="0.2">
      <c r="A1120" s="40" t="s">
        <v>4123</v>
      </c>
      <c r="B1120" s="40" t="s">
        <v>668</v>
      </c>
      <c r="C1120" s="40" t="s">
        <v>4994</v>
      </c>
      <c r="D1120" s="40" t="s">
        <v>187</v>
      </c>
      <c r="E1120" s="48">
        <v>854100</v>
      </c>
      <c r="F1120" s="48">
        <v>0</v>
      </c>
      <c r="G1120" s="49">
        <v>854100</v>
      </c>
      <c r="H1120" s="41" t="s">
        <v>558</v>
      </c>
      <c r="I1120" s="41" t="s">
        <v>188</v>
      </c>
      <c r="J1120" s="42" t="s">
        <v>150</v>
      </c>
      <c r="K1120" s="40" t="s">
        <v>4120</v>
      </c>
      <c r="L1120" s="40" t="s">
        <v>4121</v>
      </c>
      <c r="M1120" s="40" t="s">
        <v>140</v>
      </c>
      <c r="N1120" s="40" t="s">
        <v>141</v>
      </c>
      <c r="O1120" s="40" t="s">
        <v>4122</v>
      </c>
      <c r="P1120" s="40" t="s">
        <v>143</v>
      </c>
      <c r="Q1120" s="40" t="s">
        <v>151</v>
      </c>
      <c r="R1120" s="40" t="s">
        <v>152</v>
      </c>
      <c r="S1120" s="40" t="s">
        <v>1264</v>
      </c>
      <c r="T1120" s="40" t="s">
        <v>1265</v>
      </c>
      <c r="U1120" s="40" t="s">
        <v>62</v>
      </c>
      <c r="V1120" s="40" t="s">
        <v>63</v>
      </c>
      <c r="W1120" s="41" t="s">
        <v>37</v>
      </c>
      <c r="X1120" s="41" t="s">
        <v>1266</v>
      </c>
      <c r="Y1120" s="41" t="s">
        <v>31</v>
      </c>
      <c r="Z1120" s="41" t="s">
        <v>7512</v>
      </c>
      <c r="AA1120" s="41" t="s">
        <v>32</v>
      </c>
      <c r="AB1120" s="41" t="s">
        <v>32</v>
      </c>
      <c r="AC1120" s="41" t="s">
        <v>32</v>
      </c>
      <c r="AD1120" s="41" t="s">
        <v>189</v>
      </c>
      <c r="AE1120" s="41"/>
      <c r="AF1120" s="41"/>
      <c r="AG1120" s="41" t="s">
        <v>190</v>
      </c>
      <c r="AH1120" s="41"/>
      <c r="AI1120" s="43"/>
      <c r="AJ1120" s="41"/>
      <c r="AK1120" s="43"/>
      <c r="AL1120" s="41"/>
      <c r="AM1120" s="41" t="s">
        <v>61</v>
      </c>
      <c r="AN1120" s="41" t="s">
        <v>61</v>
      </c>
      <c r="AO1120" s="41" t="s">
        <v>697</v>
      </c>
      <c r="AP1120" s="41" t="s">
        <v>1029</v>
      </c>
      <c r="AQ1120" s="41"/>
      <c r="AR1120" s="41" t="s">
        <v>698</v>
      </c>
      <c r="AS1120" s="41" t="s">
        <v>4123</v>
      </c>
      <c r="AT1120" s="41" t="s">
        <v>1029</v>
      </c>
      <c r="AU1120" s="40" t="s">
        <v>602</v>
      </c>
      <c r="AV1120" s="40" t="s">
        <v>673</v>
      </c>
      <c r="AW1120" s="40" t="s">
        <v>4065</v>
      </c>
      <c r="AX1120" s="40" t="s">
        <v>4066</v>
      </c>
    </row>
    <row r="1121" spans="1:50" x14ac:dyDescent="0.2">
      <c r="A1121" s="40" t="s">
        <v>4128</v>
      </c>
      <c r="B1121" s="40" t="s">
        <v>668</v>
      </c>
      <c r="C1121" s="40" t="s">
        <v>4995</v>
      </c>
      <c r="D1121" s="40" t="s">
        <v>187</v>
      </c>
      <c r="E1121" s="48">
        <v>854100</v>
      </c>
      <c r="F1121" s="48">
        <v>0</v>
      </c>
      <c r="G1121" s="49">
        <v>854100</v>
      </c>
      <c r="H1121" s="41" t="s">
        <v>558</v>
      </c>
      <c r="I1121" s="41" t="s">
        <v>188</v>
      </c>
      <c r="J1121" s="42" t="s">
        <v>150</v>
      </c>
      <c r="K1121" s="40" t="s">
        <v>4125</v>
      </c>
      <c r="L1121" s="40" t="s">
        <v>4126</v>
      </c>
      <c r="M1121" s="40" t="s">
        <v>140</v>
      </c>
      <c r="N1121" s="40" t="s">
        <v>141</v>
      </c>
      <c r="O1121" s="40" t="s">
        <v>4127</v>
      </c>
      <c r="P1121" s="40" t="s">
        <v>143</v>
      </c>
      <c r="Q1121" s="40" t="s">
        <v>151</v>
      </c>
      <c r="R1121" s="40" t="s">
        <v>152</v>
      </c>
      <c r="S1121" s="40" t="s">
        <v>1264</v>
      </c>
      <c r="T1121" s="40" t="s">
        <v>1265</v>
      </c>
      <c r="U1121" s="40" t="s">
        <v>62</v>
      </c>
      <c r="V1121" s="40" t="s">
        <v>63</v>
      </c>
      <c r="W1121" s="41" t="s">
        <v>37</v>
      </c>
      <c r="X1121" s="41" t="s">
        <v>1266</v>
      </c>
      <c r="Y1121" s="41" t="s">
        <v>31</v>
      </c>
      <c r="Z1121" s="41" t="s">
        <v>7512</v>
      </c>
      <c r="AA1121" s="41" t="s">
        <v>32</v>
      </c>
      <c r="AB1121" s="41" t="s">
        <v>32</v>
      </c>
      <c r="AC1121" s="41" t="s">
        <v>32</v>
      </c>
      <c r="AD1121" s="41" t="s">
        <v>189</v>
      </c>
      <c r="AE1121" s="41"/>
      <c r="AF1121" s="41"/>
      <c r="AG1121" s="41" t="s">
        <v>190</v>
      </c>
      <c r="AH1121" s="41"/>
      <c r="AI1121" s="43"/>
      <c r="AJ1121" s="41"/>
      <c r="AK1121" s="43"/>
      <c r="AL1121" s="41"/>
      <c r="AM1121" s="41" t="s">
        <v>61</v>
      </c>
      <c r="AN1121" s="41" t="s">
        <v>61</v>
      </c>
      <c r="AO1121" s="41" t="s">
        <v>699</v>
      </c>
      <c r="AP1121" s="41" t="s">
        <v>1029</v>
      </c>
      <c r="AQ1121" s="41"/>
      <c r="AR1121" s="41" t="s">
        <v>700</v>
      </c>
      <c r="AS1121" s="41" t="s">
        <v>4128</v>
      </c>
      <c r="AT1121" s="41" t="s">
        <v>1029</v>
      </c>
      <c r="AU1121" s="40" t="s">
        <v>602</v>
      </c>
      <c r="AV1121" s="40" t="s">
        <v>673</v>
      </c>
      <c r="AW1121" s="40" t="s">
        <v>4065</v>
      </c>
      <c r="AX1121" s="40" t="s">
        <v>4066</v>
      </c>
    </row>
    <row r="1122" spans="1:50" x14ac:dyDescent="0.2">
      <c r="A1122" s="40" t="s">
        <v>4133</v>
      </c>
      <c r="B1122" s="40" t="s">
        <v>668</v>
      </c>
      <c r="C1122" s="40" t="s">
        <v>4994</v>
      </c>
      <c r="D1122" s="40" t="s">
        <v>187</v>
      </c>
      <c r="E1122" s="48">
        <v>854100</v>
      </c>
      <c r="F1122" s="48">
        <v>0</v>
      </c>
      <c r="G1122" s="49">
        <v>854100</v>
      </c>
      <c r="H1122" s="41" t="s">
        <v>558</v>
      </c>
      <c r="I1122" s="41" t="s">
        <v>188</v>
      </c>
      <c r="J1122" s="42" t="s">
        <v>150</v>
      </c>
      <c r="K1122" s="40" t="s">
        <v>4130</v>
      </c>
      <c r="L1122" s="40" t="s">
        <v>4131</v>
      </c>
      <c r="M1122" s="40" t="s">
        <v>140</v>
      </c>
      <c r="N1122" s="40" t="s">
        <v>141</v>
      </c>
      <c r="O1122" s="40" t="s">
        <v>4132</v>
      </c>
      <c r="P1122" s="40" t="s">
        <v>143</v>
      </c>
      <c r="Q1122" s="40" t="s">
        <v>151</v>
      </c>
      <c r="R1122" s="40" t="s">
        <v>152</v>
      </c>
      <c r="S1122" s="40" t="s">
        <v>1264</v>
      </c>
      <c r="T1122" s="40" t="s">
        <v>1265</v>
      </c>
      <c r="U1122" s="40" t="s">
        <v>62</v>
      </c>
      <c r="V1122" s="40" t="s">
        <v>63</v>
      </c>
      <c r="W1122" s="41" t="s">
        <v>37</v>
      </c>
      <c r="X1122" s="41" t="s">
        <v>1266</v>
      </c>
      <c r="Y1122" s="41" t="s">
        <v>31</v>
      </c>
      <c r="Z1122" s="41" t="s">
        <v>7512</v>
      </c>
      <c r="AA1122" s="41" t="s">
        <v>32</v>
      </c>
      <c r="AB1122" s="41" t="s">
        <v>32</v>
      </c>
      <c r="AC1122" s="41" t="s">
        <v>32</v>
      </c>
      <c r="AD1122" s="41" t="s">
        <v>189</v>
      </c>
      <c r="AE1122" s="41"/>
      <c r="AF1122" s="41"/>
      <c r="AG1122" s="41" t="s">
        <v>190</v>
      </c>
      <c r="AH1122" s="41"/>
      <c r="AI1122" s="43"/>
      <c r="AJ1122" s="41"/>
      <c r="AK1122" s="43"/>
      <c r="AL1122" s="41"/>
      <c r="AM1122" s="41" t="s">
        <v>61</v>
      </c>
      <c r="AN1122" s="41" t="s">
        <v>61</v>
      </c>
      <c r="AO1122" s="41" t="s">
        <v>701</v>
      </c>
      <c r="AP1122" s="41" t="s">
        <v>1029</v>
      </c>
      <c r="AQ1122" s="41"/>
      <c r="AR1122" s="41" t="s">
        <v>702</v>
      </c>
      <c r="AS1122" s="41" t="s">
        <v>4133</v>
      </c>
      <c r="AT1122" s="41" t="s">
        <v>1029</v>
      </c>
      <c r="AU1122" s="40" t="s">
        <v>602</v>
      </c>
      <c r="AV1122" s="40" t="s">
        <v>673</v>
      </c>
      <c r="AW1122" s="40" t="s">
        <v>4065</v>
      </c>
      <c r="AX1122" s="40" t="s">
        <v>4066</v>
      </c>
    </row>
    <row r="1123" spans="1:50" x14ac:dyDescent="0.2">
      <c r="A1123" s="40" t="s">
        <v>4138</v>
      </c>
      <c r="B1123" s="40" t="s">
        <v>668</v>
      </c>
      <c r="C1123" s="40" t="s">
        <v>4991</v>
      </c>
      <c r="D1123" s="40" t="s">
        <v>187</v>
      </c>
      <c r="E1123" s="48">
        <v>854100</v>
      </c>
      <c r="F1123" s="48">
        <v>0</v>
      </c>
      <c r="G1123" s="49">
        <v>854100</v>
      </c>
      <c r="H1123" s="41" t="s">
        <v>558</v>
      </c>
      <c r="I1123" s="41" t="s">
        <v>188</v>
      </c>
      <c r="J1123" s="42" t="s">
        <v>150</v>
      </c>
      <c r="K1123" s="40" t="s">
        <v>4135</v>
      </c>
      <c r="L1123" s="40" t="s">
        <v>4136</v>
      </c>
      <c r="M1123" s="40" t="s">
        <v>140</v>
      </c>
      <c r="N1123" s="40" t="s">
        <v>141</v>
      </c>
      <c r="O1123" s="40" t="s">
        <v>4137</v>
      </c>
      <c r="P1123" s="40" t="s">
        <v>143</v>
      </c>
      <c r="Q1123" s="40" t="s">
        <v>148</v>
      </c>
      <c r="R1123" s="40" t="s">
        <v>149</v>
      </c>
      <c r="S1123" s="40" t="s">
        <v>1264</v>
      </c>
      <c r="T1123" s="40" t="s">
        <v>1265</v>
      </c>
      <c r="U1123" s="40" t="s">
        <v>62</v>
      </c>
      <c r="V1123" s="40" t="s">
        <v>63</v>
      </c>
      <c r="W1123" s="41" t="s">
        <v>37</v>
      </c>
      <c r="X1123" s="41" t="s">
        <v>1266</v>
      </c>
      <c r="Y1123" s="41" t="s">
        <v>31</v>
      </c>
      <c r="Z1123" s="41" t="s">
        <v>7512</v>
      </c>
      <c r="AA1123" s="41" t="s">
        <v>32</v>
      </c>
      <c r="AB1123" s="41" t="s">
        <v>32</v>
      </c>
      <c r="AC1123" s="41" t="s">
        <v>32</v>
      </c>
      <c r="AD1123" s="41" t="s">
        <v>189</v>
      </c>
      <c r="AE1123" s="41"/>
      <c r="AF1123" s="41"/>
      <c r="AG1123" s="41" t="s">
        <v>190</v>
      </c>
      <c r="AH1123" s="41"/>
      <c r="AI1123" s="43"/>
      <c r="AJ1123" s="41"/>
      <c r="AK1123" s="43"/>
      <c r="AL1123" s="41"/>
      <c r="AM1123" s="41" t="s">
        <v>61</v>
      </c>
      <c r="AN1123" s="41" t="s">
        <v>61</v>
      </c>
      <c r="AO1123" s="41" t="s">
        <v>703</v>
      </c>
      <c r="AP1123" s="41" t="s">
        <v>1029</v>
      </c>
      <c r="AQ1123" s="41"/>
      <c r="AR1123" s="41" t="s">
        <v>704</v>
      </c>
      <c r="AS1123" s="41" t="s">
        <v>4138</v>
      </c>
      <c r="AT1123" s="41" t="s">
        <v>1029</v>
      </c>
      <c r="AU1123" s="40" t="s">
        <v>602</v>
      </c>
      <c r="AV1123" s="40" t="s">
        <v>673</v>
      </c>
      <c r="AW1123" s="40" t="s">
        <v>4065</v>
      </c>
      <c r="AX1123" s="40" t="s">
        <v>4066</v>
      </c>
    </row>
    <row r="1124" spans="1:50" x14ac:dyDescent="0.2">
      <c r="A1124" s="40" t="s">
        <v>4143</v>
      </c>
      <c r="B1124" s="40" t="s">
        <v>668</v>
      </c>
      <c r="C1124" s="40" t="s">
        <v>4996</v>
      </c>
      <c r="D1124" s="40" t="s">
        <v>187</v>
      </c>
      <c r="E1124" s="48">
        <v>854100</v>
      </c>
      <c r="F1124" s="48">
        <v>0</v>
      </c>
      <c r="G1124" s="49">
        <v>854100</v>
      </c>
      <c r="H1124" s="41" t="s">
        <v>558</v>
      </c>
      <c r="I1124" s="41" t="s">
        <v>188</v>
      </c>
      <c r="J1124" s="42" t="s">
        <v>150</v>
      </c>
      <c r="K1124" s="40" t="s">
        <v>4140</v>
      </c>
      <c r="L1124" s="40" t="s">
        <v>4141</v>
      </c>
      <c r="M1124" s="40" t="s">
        <v>140</v>
      </c>
      <c r="N1124" s="40" t="s">
        <v>141</v>
      </c>
      <c r="O1124" s="40" t="s">
        <v>4142</v>
      </c>
      <c r="P1124" s="40" t="s">
        <v>143</v>
      </c>
      <c r="Q1124" s="40" t="s">
        <v>148</v>
      </c>
      <c r="R1124" s="40" t="s">
        <v>149</v>
      </c>
      <c r="S1124" s="40" t="s">
        <v>1264</v>
      </c>
      <c r="T1124" s="40" t="s">
        <v>1265</v>
      </c>
      <c r="U1124" s="40" t="s">
        <v>62</v>
      </c>
      <c r="V1124" s="40" t="s">
        <v>63</v>
      </c>
      <c r="W1124" s="41" t="s">
        <v>37</v>
      </c>
      <c r="X1124" s="41" t="s">
        <v>1266</v>
      </c>
      <c r="Y1124" s="41" t="s">
        <v>31</v>
      </c>
      <c r="Z1124" s="41" t="s">
        <v>7512</v>
      </c>
      <c r="AA1124" s="41" t="s">
        <v>32</v>
      </c>
      <c r="AB1124" s="41" t="s">
        <v>32</v>
      </c>
      <c r="AC1124" s="41" t="s">
        <v>32</v>
      </c>
      <c r="AD1124" s="41" t="s">
        <v>189</v>
      </c>
      <c r="AE1124" s="41"/>
      <c r="AF1124" s="41"/>
      <c r="AG1124" s="41" t="s">
        <v>190</v>
      </c>
      <c r="AH1124" s="41"/>
      <c r="AI1124" s="43"/>
      <c r="AJ1124" s="41"/>
      <c r="AK1124" s="43"/>
      <c r="AL1124" s="41"/>
      <c r="AM1124" s="41" t="s">
        <v>61</v>
      </c>
      <c r="AN1124" s="41" t="s">
        <v>61</v>
      </c>
      <c r="AO1124" s="41" t="s">
        <v>705</v>
      </c>
      <c r="AP1124" s="41" t="s">
        <v>1029</v>
      </c>
      <c r="AQ1124" s="41"/>
      <c r="AR1124" s="41" t="s">
        <v>706</v>
      </c>
      <c r="AS1124" s="41" t="s">
        <v>4143</v>
      </c>
      <c r="AT1124" s="41" t="s">
        <v>1029</v>
      </c>
      <c r="AU1124" s="40" t="s">
        <v>602</v>
      </c>
      <c r="AV1124" s="40" t="s">
        <v>673</v>
      </c>
      <c r="AW1124" s="40" t="s">
        <v>4065</v>
      </c>
      <c r="AX1124" s="40" t="s">
        <v>4066</v>
      </c>
    </row>
    <row r="1125" spans="1:50" x14ac:dyDescent="0.2">
      <c r="A1125" s="40" t="s">
        <v>4148</v>
      </c>
      <c r="B1125" s="40" t="s">
        <v>668</v>
      </c>
      <c r="C1125" s="40" t="s">
        <v>4993</v>
      </c>
      <c r="D1125" s="40" t="s">
        <v>187</v>
      </c>
      <c r="E1125" s="48">
        <v>854100</v>
      </c>
      <c r="F1125" s="48">
        <v>0</v>
      </c>
      <c r="G1125" s="49">
        <v>854100</v>
      </c>
      <c r="H1125" s="41" t="s">
        <v>558</v>
      </c>
      <c r="I1125" s="41" t="s">
        <v>188</v>
      </c>
      <c r="J1125" s="42" t="s">
        <v>150</v>
      </c>
      <c r="K1125" s="40" t="s">
        <v>4145</v>
      </c>
      <c r="L1125" s="40" t="s">
        <v>4146</v>
      </c>
      <c r="M1125" s="40" t="s">
        <v>140</v>
      </c>
      <c r="N1125" s="40" t="s">
        <v>141</v>
      </c>
      <c r="O1125" s="40" t="s">
        <v>4147</v>
      </c>
      <c r="P1125" s="40" t="s">
        <v>143</v>
      </c>
      <c r="Q1125" s="40" t="s">
        <v>148</v>
      </c>
      <c r="R1125" s="40" t="s">
        <v>149</v>
      </c>
      <c r="S1125" s="40" t="s">
        <v>1264</v>
      </c>
      <c r="T1125" s="40" t="s">
        <v>1265</v>
      </c>
      <c r="U1125" s="40" t="s">
        <v>62</v>
      </c>
      <c r="V1125" s="40" t="s">
        <v>63</v>
      </c>
      <c r="W1125" s="41" t="s">
        <v>37</v>
      </c>
      <c r="X1125" s="41" t="s">
        <v>1266</v>
      </c>
      <c r="Y1125" s="41" t="s">
        <v>31</v>
      </c>
      <c r="Z1125" s="41" t="s">
        <v>7512</v>
      </c>
      <c r="AA1125" s="41" t="s">
        <v>32</v>
      </c>
      <c r="AB1125" s="41" t="s">
        <v>32</v>
      </c>
      <c r="AC1125" s="41" t="s">
        <v>32</v>
      </c>
      <c r="AD1125" s="41" t="s">
        <v>189</v>
      </c>
      <c r="AE1125" s="41"/>
      <c r="AF1125" s="41"/>
      <c r="AG1125" s="41" t="s">
        <v>190</v>
      </c>
      <c r="AH1125" s="41"/>
      <c r="AI1125" s="43"/>
      <c r="AJ1125" s="41"/>
      <c r="AK1125" s="43"/>
      <c r="AL1125" s="41"/>
      <c r="AM1125" s="41" t="s">
        <v>61</v>
      </c>
      <c r="AN1125" s="41" t="s">
        <v>61</v>
      </c>
      <c r="AO1125" s="41" t="s">
        <v>707</v>
      </c>
      <c r="AP1125" s="41" t="s">
        <v>1029</v>
      </c>
      <c r="AQ1125" s="41"/>
      <c r="AR1125" s="41" t="s">
        <v>708</v>
      </c>
      <c r="AS1125" s="41" t="s">
        <v>4148</v>
      </c>
      <c r="AT1125" s="41" t="s">
        <v>1029</v>
      </c>
      <c r="AU1125" s="40" t="s">
        <v>602</v>
      </c>
      <c r="AV1125" s="40" t="s">
        <v>673</v>
      </c>
      <c r="AW1125" s="40" t="s">
        <v>4065</v>
      </c>
      <c r="AX1125" s="40" t="s">
        <v>4066</v>
      </c>
    </row>
    <row r="1126" spans="1:50" x14ac:dyDescent="0.2">
      <c r="A1126" s="40" t="s">
        <v>4153</v>
      </c>
      <c r="B1126" s="40" t="s">
        <v>668</v>
      </c>
      <c r="C1126" s="40" t="s">
        <v>4997</v>
      </c>
      <c r="D1126" s="40" t="s">
        <v>187</v>
      </c>
      <c r="E1126" s="48">
        <v>854100</v>
      </c>
      <c r="F1126" s="48">
        <v>0</v>
      </c>
      <c r="G1126" s="49">
        <v>854100</v>
      </c>
      <c r="H1126" s="41" t="s">
        <v>558</v>
      </c>
      <c r="I1126" s="41" t="s">
        <v>188</v>
      </c>
      <c r="J1126" s="42" t="s">
        <v>150</v>
      </c>
      <c r="K1126" s="40" t="s">
        <v>4150</v>
      </c>
      <c r="L1126" s="40" t="s">
        <v>4151</v>
      </c>
      <c r="M1126" s="40" t="s">
        <v>140</v>
      </c>
      <c r="N1126" s="40" t="s">
        <v>141</v>
      </c>
      <c r="O1126" s="40" t="s">
        <v>4152</v>
      </c>
      <c r="P1126" s="40" t="s">
        <v>143</v>
      </c>
      <c r="Q1126" s="40" t="s">
        <v>148</v>
      </c>
      <c r="R1126" s="40" t="s">
        <v>149</v>
      </c>
      <c r="S1126" s="40" t="s">
        <v>1264</v>
      </c>
      <c r="T1126" s="40" t="s">
        <v>1265</v>
      </c>
      <c r="U1126" s="40" t="s">
        <v>62</v>
      </c>
      <c r="V1126" s="40" t="s">
        <v>63</v>
      </c>
      <c r="W1126" s="41" t="s">
        <v>37</v>
      </c>
      <c r="X1126" s="41" t="s">
        <v>1266</v>
      </c>
      <c r="Y1126" s="41" t="s">
        <v>31</v>
      </c>
      <c r="Z1126" s="41" t="s">
        <v>7512</v>
      </c>
      <c r="AA1126" s="41" t="s">
        <v>32</v>
      </c>
      <c r="AB1126" s="41" t="s">
        <v>32</v>
      </c>
      <c r="AC1126" s="41" t="s">
        <v>32</v>
      </c>
      <c r="AD1126" s="41" t="s">
        <v>189</v>
      </c>
      <c r="AE1126" s="41"/>
      <c r="AF1126" s="41"/>
      <c r="AG1126" s="41" t="s">
        <v>190</v>
      </c>
      <c r="AH1126" s="41"/>
      <c r="AI1126" s="43"/>
      <c r="AJ1126" s="41"/>
      <c r="AK1126" s="43"/>
      <c r="AL1126" s="41"/>
      <c r="AM1126" s="41" t="s">
        <v>61</v>
      </c>
      <c r="AN1126" s="41" t="s">
        <v>61</v>
      </c>
      <c r="AO1126" s="41" t="s">
        <v>709</v>
      </c>
      <c r="AP1126" s="41" t="s">
        <v>1029</v>
      </c>
      <c r="AQ1126" s="41"/>
      <c r="AR1126" s="41" t="s">
        <v>710</v>
      </c>
      <c r="AS1126" s="41" t="s">
        <v>4153</v>
      </c>
      <c r="AT1126" s="41" t="s">
        <v>1029</v>
      </c>
      <c r="AU1126" s="40" t="s">
        <v>602</v>
      </c>
      <c r="AV1126" s="40" t="s">
        <v>673</v>
      </c>
      <c r="AW1126" s="40" t="s">
        <v>4065</v>
      </c>
      <c r="AX1126" s="40" t="s">
        <v>4066</v>
      </c>
    </row>
    <row r="1127" spans="1:50" x14ac:dyDescent="0.2">
      <c r="A1127" s="40" t="s">
        <v>4158</v>
      </c>
      <c r="B1127" s="40" t="s">
        <v>668</v>
      </c>
      <c r="C1127" s="40" t="s">
        <v>4994</v>
      </c>
      <c r="D1127" s="40" t="s">
        <v>187</v>
      </c>
      <c r="E1127" s="48">
        <v>854100</v>
      </c>
      <c r="F1127" s="48">
        <v>0</v>
      </c>
      <c r="G1127" s="49">
        <v>854100</v>
      </c>
      <c r="H1127" s="41" t="s">
        <v>558</v>
      </c>
      <c r="I1127" s="41" t="s">
        <v>188</v>
      </c>
      <c r="J1127" s="42" t="s">
        <v>150</v>
      </c>
      <c r="K1127" s="40" t="s">
        <v>4155</v>
      </c>
      <c r="L1127" s="40" t="s">
        <v>4156</v>
      </c>
      <c r="M1127" s="40" t="s">
        <v>140</v>
      </c>
      <c r="N1127" s="40" t="s">
        <v>141</v>
      </c>
      <c r="O1127" s="40" t="s">
        <v>4157</v>
      </c>
      <c r="P1127" s="40" t="s">
        <v>143</v>
      </c>
      <c r="Q1127" s="40" t="s">
        <v>151</v>
      </c>
      <c r="R1127" s="40" t="s">
        <v>152</v>
      </c>
      <c r="S1127" s="40" t="s">
        <v>1264</v>
      </c>
      <c r="T1127" s="40" t="s">
        <v>1265</v>
      </c>
      <c r="U1127" s="40" t="s">
        <v>62</v>
      </c>
      <c r="V1127" s="40" t="s">
        <v>63</v>
      </c>
      <c r="W1127" s="41" t="s">
        <v>37</v>
      </c>
      <c r="X1127" s="41" t="s">
        <v>1266</v>
      </c>
      <c r="Y1127" s="41" t="s">
        <v>31</v>
      </c>
      <c r="Z1127" s="41" t="s">
        <v>7512</v>
      </c>
      <c r="AA1127" s="41" t="s">
        <v>32</v>
      </c>
      <c r="AB1127" s="41" t="s">
        <v>32</v>
      </c>
      <c r="AC1127" s="41" t="s">
        <v>32</v>
      </c>
      <c r="AD1127" s="41" t="s">
        <v>189</v>
      </c>
      <c r="AE1127" s="41"/>
      <c r="AF1127" s="41"/>
      <c r="AG1127" s="41" t="s">
        <v>190</v>
      </c>
      <c r="AH1127" s="41"/>
      <c r="AI1127" s="43"/>
      <c r="AJ1127" s="41"/>
      <c r="AK1127" s="43"/>
      <c r="AL1127" s="41"/>
      <c r="AM1127" s="41" t="s">
        <v>61</v>
      </c>
      <c r="AN1127" s="41" t="s">
        <v>61</v>
      </c>
      <c r="AO1127" s="41" t="s">
        <v>711</v>
      </c>
      <c r="AP1127" s="41" t="s">
        <v>1029</v>
      </c>
      <c r="AQ1127" s="41"/>
      <c r="AR1127" s="41" t="s">
        <v>712</v>
      </c>
      <c r="AS1127" s="41" t="s">
        <v>4158</v>
      </c>
      <c r="AT1127" s="41" t="s">
        <v>1029</v>
      </c>
      <c r="AU1127" s="40" t="s">
        <v>602</v>
      </c>
      <c r="AV1127" s="40" t="s">
        <v>673</v>
      </c>
      <c r="AW1127" s="40" t="s">
        <v>4065</v>
      </c>
      <c r="AX1127" s="40" t="s">
        <v>4066</v>
      </c>
    </row>
    <row r="1128" spans="1:50" x14ac:dyDescent="0.2">
      <c r="A1128" s="40" t="s">
        <v>4163</v>
      </c>
      <c r="B1128" s="40" t="s">
        <v>668</v>
      </c>
      <c r="C1128" s="40" t="s">
        <v>4998</v>
      </c>
      <c r="D1128" s="40" t="s">
        <v>187</v>
      </c>
      <c r="E1128" s="48">
        <v>854100</v>
      </c>
      <c r="F1128" s="48">
        <v>0</v>
      </c>
      <c r="G1128" s="49">
        <v>854100</v>
      </c>
      <c r="H1128" s="41" t="s">
        <v>558</v>
      </c>
      <c r="I1128" s="41" t="s">
        <v>188</v>
      </c>
      <c r="J1128" s="42" t="s">
        <v>150</v>
      </c>
      <c r="K1128" s="40" t="s">
        <v>4160</v>
      </c>
      <c r="L1128" s="40" t="s">
        <v>4161</v>
      </c>
      <c r="M1128" s="40" t="s">
        <v>140</v>
      </c>
      <c r="N1128" s="40" t="s">
        <v>141</v>
      </c>
      <c r="O1128" s="40" t="s">
        <v>4162</v>
      </c>
      <c r="P1128" s="40" t="s">
        <v>143</v>
      </c>
      <c r="Q1128" s="40" t="s">
        <v>148</v>
      </c>
      <c r="R1128" s="40" t="s">
        <v>149</v>
      </c>
      <c r="S1128" s="40" t="s">
        <v>1264</v>
      </c>
      <c r="T1128" s="40" t="s">
        <v>1265</v>
      </c>
      <c r="U1128" s="40" t="s">
        <v>62</v>
      </c>
      <c r="V1128" s="40" t="s">
        <v>63</v>
      </c>
      <c r="W1128" s="41" t="s">
        <v>37</v>
      </c>
      <c r="X1128" s="41" t="s">
        <v>1266</v>
      </c>
      <c r="Y1128" s="41" t="s">
        <v>31</v>
      </c>
      <c r="Z1128" s="41" t="s">
        <v>7512</v>
      </c>
      <c r="AA1128" s="41" t="s">
        <v>32</v>
      </c>
      <c r="AB1128" s="41" t="s">
        <v>32</v>
      </c>
      <c r="AC1128" s="41" t="s">
        <v>32</v>
      </c>
      <c r="AD1128" s="41" t="s">
        <v>189</v>
      </c>
      <c r="AE1128" s="41"/>
      <c r="AF1128" s="41"/>
      <c r="AG1128" s="41" t="s">
        <v>190</v>
      </c>
      <c r="AH1128" s="41"/>
      <c r="AI1128" s="43"/>
      <c r="AJ1128" s="41"/>
      <c r="AK1128" s="43"/>
      <c r="AL1128" s="41"/>
      <c r="AM1128" s="41" t="s">
        <v>61</v>
      </c>
      <c r="AN1128" s="41" t="s">
        <v>61</v>
      </c>
      <c r="AO1128" s="41" t="s">
        <v>713</v>
      </c>
      <c r="AP1128" s="41" t="s">
        <v>1029</v>
      </c>
      <c r="AQ1128" s="41"/>
      <c r="AR1128" s="41" t="s">
        <v>714</v>
      </c>
      <c r="AS1128" s="41" t="s">
        <v>4163</v>
      </c>
      <c r="AT1128" s="41" t="s">
        <v>1029</v>
      </c>
      <c r="AU1128" s="40" t="s">
        <v>602</v>
      </c>
      <c r="AV1128" s="40" t="s">
        <v>673</v>
      </c>
      <c r="AW1128" s="40" t="s">
        <v>4065</v>
      </c>
      <c r="AX1128" s="40" t="s">
        <v>4066</v>
      </c>
    </row>
    <row r="1129" spans="1:50" x14ac:dyDescent="0.2">
      <c r="A1129" s="40" t="s">
        <v>4168</v>
      </c>
      <c r="B1129" s="40" t="s">
        <v>668</v>
      </c>
      <c r="C1129" s="40" t="s">
        <v>4999</v>
      </c>
      <c r="D1129" s="40" t="s">
        <v>187</v>
      </c>
      <c r="E1129" s="48">
        <v>854100</v>
      </c>
      <c r="F1129" s="48">
        <v>0</v>
      </c>
      <c r="G1129" s="49">
        <v>854100</v>
      </c>
      <c r="H1129" s="41" t="s">
        <v>558</v>
      </c>
      <c r="I1129" s="41" t="s">
        <v>188</v>
      </c>
      <c r="J1129" s="42" t="s">
        <v>150</v>
      </c>
      <c r="K1129" s="40" t="s">
        <v>4165</v>
      </c>
      <c r="L1129" s="40" t="s">
        <v>4166</v>
      </c>
      <c r="M1129" s="40" t="s">
        <v>140</v>
      </c>
      <c r="N1129" s="40" t="s">
        <v>141</v>
      </c>
      <c r="O1129" s="40" t="s">
        <v>4167</v>
      </c>
      <c r="P1129" s="40" t="s">
        <v>143</v>
      </c>
      <c r="Q1129" s="40" t="s">
        <v>270</v>
      </c>
      <c r="R1129" s="40" t="s">
        <v>271</v>
      </c>
      <c r="S1129" s="40" t="s">
        <v>1264</v>
      </c>
      <c r="T1129" s="40" t="s">
        <v>1265</v>
      </c>
      <c r="U1129" s="40" t="s">
        <v>62</v>
      </c>
      <c r="V1129" s="40" t="s">
        <v>63</v>
      </c>
      <c r="W1129" s="41" t="s">
        <v>37</v>
      </c>
      <c r="X1129" s="41" t="s">
        <v>1266</v>
      </c>
      <c r="Y1129" s="41" t="s">
        <v>31</v>
      </c>
      <c r="Z1129" s="41" t="s">
        <v>7512</v>
      </c>
      <c r="AA1129" s="41" t="s">
        <v>32</v>
      </c>
      <c r="AB1129" s="41" t="s">
        <v>32</v>
      </c>
      <c r="AC1129" s="41" t="s">
        <v>32</v>
      </c>
      <c r="AD1129" s="41" t="s">
        <v>189</v>
      </c>
      <c r="AE1129" s="41"/>
      <c r="AF1129" s="41"/>
      <c r="AG1129" s="41" t="s">
        <v>190</v>
      </c>
      <c r="AH1129" s="41"/>
      <c r="AI1129" s="43"/>
      <c r="AJ1129" s="41"/>
      <c r="AK1129" s="43"/>
      <c r="AL1129" s="41"/>
      <c r="AM1129" s="41" t="s">
        <v>61</v>
      </c>
      <c r="AN1129" s="41" t="s">
        <v>61</v>
      </c>
      <c r="AO1129" s="41" t="s">
        <v>715</v>
      </c>
      <c r="AP1129" s="41" t="s">
        <v>1029</v>
      </c>
      <c r="AQ1129" s="41"/>
      <c r="AR1129" s="41" t="s">
        <v>716</v>
      </c>
      <c r="AS1129" s="41" t="s">
        <v>4168</v>
      </c>
      <c r="AT1129" s="41" t="s">
        <v>1029</v>
      </c>
      <c r="AU1129" s="40" t="s">
        <v>602</v>
      </c>
      <c r="AV1129" s="40" t="s">
        <v>673</v>
      </c>
      <c r="AW1129" s="40" t="s">
        <v>4065</v>
      </c>
      <c r="AX1129" s="40" t="s">
        <v>4066</v>
      </c>
    </row>
    <row r="1130" spans="1:50" x14ac:dyDescent="0.2">
      <c r="A1130" s="40" t="s">
        <v>4173</v>
      </c>
      <c r="B1130" s="40" t="s">
        <v>668</v>
      </c>
      <c r="C1130" s="40" t="s">
        <v>5000</v>
      </c>
      <c r="D1130" s="40" t="s">
        <v>187</v>
      </c>
      <c r="E1130" s="48">
        <v>854100</v>
      </c>
      <c r="F1130" s="48">
        <v>0</v>
      </c>
      <c r="G1130" s="49">
        <v>854100</v>
      </c>
      <c r="H1130" s="41" t="s">
        <v>558</v>
      </c>
      <c r="I1130" s="41" t="s">
        <v>188</v>
      </c>
      <c r="J1130" s="42" t="s">
        <v>150</v>
      </c>
      <c r="K1130" s="40" t="s">
        <v>4170</v>
      </c>
      <c r="L1130" s="40" t="s">
        <v>4171</v>
      </c>
      <c r="M1130" s="40" t="s">
        <v>140</v>
      </c>
      <c r="N1130" s="40" t="s">
        <v>141</v>
      </c>
      <c r="O1130" s="40" t="s">
        <v>4172</v>
      </c>
      <c r="P1130" s="40" t="s">
        <v>143</v>
      </c>
      <c r="Q1130" s="40" t="s">
        <v>151</v>
      </c>
      <c r="R1130" s="40" t="s">
        <v>152</v>
      </c>
      <c r="S1130" s="40" t="s">
        <v>1264</v>
      </c>
      <c r="T1130" s="40" t="s">
        <v>1265</v>
      </c>
      <c r="U1130" s="40" t="s">
        <v>62</v>
      </c>
      <c r="V1130" s="40" t="s">
        <v>63</v>
      </c>
      <c r="W1130" s="41" t="s">
        <v>37</v>
      </c>
      <c r="X1130" s="41" t="s">
        <v>1266</v>
      </c>
      <c r="Y1130" s="41" t="s">
        <v>31</v>
      </c>
      <c r="Z1130" s="41" t="s">
        <v>7512</v>
      </c>
      <c r="AA1130" s="41" t="s">
        <v>32</v>
      </c>
      <c r="AB1130" s="41" t="s">
        <v>32</v>
      </c>
      <c r="AC1130" s="41" t="s">
        <v>32</v>
      </c>
      <c r="AD1130" s="41" t="s">
        <v>189</v>
      </c>
      <c r="AE1130" s="41"/>
      <c r="AF1130" s="41"/>
      <c r="AG1130" s="41" t="s">
        <v>190</v>
      </c>
      <c r="AH1130" s="41"/>
      <c r="AI1130" s="43"/>
      <c r="AJ1130" s="41"/>
      <c r="AK1130" s="43"/>
      <c r="AL1130" s="41"/>
      <c r="AM1130" s="41" t="s">
        <v>61</v>
      </c>
      <c r="AN1130" s="41" t="s">
        <v>61</v>
      </c>
      <c r="AO1130" s="41" t="s">
        <v>717</v>
      </c>
      <c r="AP1130" s="41" t="s">
        <v>1029</v>
      </c>
      <c r="AQ1130" s="41"/>
      <c r="AR1130" s="41" t="s">
        <v>718</v>
      </c>
      <c r="AS1130" s="41" t="s">
        <v>4173</v>
      </c>
      <c r="AT1130" s="41" t="s">
        <v>1029</v>
      </c>
      <c r="AU1130" s="40" t="s">
        <v>602</v>
      </c>
      <c r="AV1130" s="40" t="s">
        <v>673</v>
      </c>
      <c r="AW1130" s="40" t="s">
        <v>4065</v>
      </c>
      <c r="AX1130" s="40" t="s">
        <v>4066</v>
      </c>
    </row>
    <row r="1131" spans="1:50" x14ac:dyDescent="0.2">
      <c r="A1131" s="40" t="s">
        <v>4179</v>
      </c>
      <c r="B1131" s="40" t="s">
        <v>668</v>
      </c>
      <c r="C1131" s="40" t="s">
        <v>4996</v>
      </c>
      <c r="D1131" s="40" t="s">
        <v>187</v>
      </c>
      <c r="E1131" s="48">
        <v>854100</v>
      </c>
      <c r="F1131" s="48">
        <v>0</v>
      </c>
      <c r="G1131" s="49">
        <v>854100</v>
      </c>
      <c r="H1131" s="41" t="s">
        <v>558</v>
      </c>
      <c r="I1131" s="41" t="s">
        <v>188</v>
      </c>
      <c r="J1131" s="42" t="s">
        <v>4175</v>
      </c>
      <c r="K1131" s="40" t="s">
        <v>4176</v>
      </c>
      <c r="L1131" s="40" t="s">
        <v>4177</v>
      </c>
      <c r="M1131" s="40" t="s">
        <v>140</v>
      </c>
      <c r="N1131" s="40" t="s">
        <v>141</v>
      </c>
      <c r="O1131" s="40" t="s">
        <v>4178</v>
      </c>
      <c r="P1131" s="40" t="s">
        <v>143</v>
      </c>
      <c r="Q1131" s="40" t="s">
        <v>148</v>
      </c>
      <c r="R1131" s="40" t="s">
        <v>149</v>
      </c>
      <c r="S1131" s="40" t="s">
        <v>1264</v>
      </c>
      <c r="T1131" s="40" t="s">
        <v>1265</v>
      </c>
      <c r="U1131" s="40" t="s">
        <v>62</v>
      </c>
      <c r="V1131" s="40" t="s">
        <v>63</v>
      </c>
      <c r="W1131" s="41" t="s">
        <v>37</v>
      </c>
      <c r="X1131" s="41" t="s">
        <v>1266</v>
      </c>
      <c r="Y1131" s="41" t="s">
        <v>31</v>
      </c>
      <c r="Z1131" s="41" t="s">
        <v>7512</v>
      </c>
      <c r="AA1131" s="41" t="s">
        <v>32</v>
      </c>
      <c r="AB1131" s="41" t="s">
        <v>32</v>
      </c>
      <c r="AC1131" s="41" t="s">
        <v>32</v>
      </c>
      <c r="AD1131" s="41" t="s">
        <v>189</v>
      </c>
      <c r="AE1131" s="41"/>
      <c r="AF1131" s="41"/>
      <c r="AG1131" s="41" t="s">
        <v>190</v>
      </c>
      <c r="AH1131" s="41"/>
      <c r="AI1131" s="43"/>
      <c r="AJ1131" s="41"/>
      <c r="AK1131" s="43"/>
      <c r="AL1131" s="41"/>
      <c r="AM1131" s="41" t="s">
        <v>61</v>
      </c>
      <c r="AN1131" s="41" t="s">
        <v>61</v>
      </c>
      <c r="AO1131" s="41" t="s">
        <v>719</v>
      </c>
      <c r="AP1131" s="41" t="s">
        <v>1029</v>
      </c>
      <c r="AQ1131" s="41"/>
      <c r="AR1131" s="41" t="s">
        <v>720</v>
      </c>
      <c r="AS1131" s="41" t="s">
        <v>4179</v>
      </c>
      <c r="AT1131" s="41" t="s">
        <v>1029</v>
      </c>
      <c r="AU1131" s="40" t="s">
        <v>602</v>
      </c>
      <c r="AV1131" s="40" t="s">
        <v>673</v>
      </c>
      <c r="AW1131" s="40" t="s">
        <v>4065</v>
      </c>
      <c r="AX1131" s="40" t="s">
        <v>4066</v>
      </c>
    </row>
    <row r="1132" spans="1:50" x14ac:dyDescent="0.2">
      <c r="A1132" s="40" t="s">
        <v>4184</v>
      </c>
      <c r="B1132" s="40" t="s">
        <v>668</v>
      </c>
      <c r="C1132" s="40" t="s">
        <v>5001</v>
      </c>
      <c r="D1132" s="40" t="s">
        <v>187</v>
      </c>
      <c r="E1132" s="48">
        <v>854100</v>
      </c>
      <c r="F1132" s="48">
        <v>0</v>
      </c>
      <c r="G1132" s="49">
        <v>854100</v>
      </c>
      <c r="H1132" s="41" t="s">
        <v>558</v>
      </c>
      <c r="I1132" s="41" t="s">
        <v>188</v>
      </c>
      <c r="J1132" s="42" t="s">
        <v>150</v>
      </c>
      <c r="K1132" s="40" t="s">
        <v>4181</v>
      </c>
      <c r="L1132" s="40" t="s">
        <v>4182</v>
      </c>
      <c r="M1132" s="40" t="s">
        <v>140</v>
      </c>
      <c r="N1132" s="40" t="s">
        <v>141</v>
      </c>
      <c r="O1132" s="40" t="s">
        <v>4183</v>
      </c>
      <c r="P1132" s="40" t="s">
        <v>143</v>
      </c>
      <c r="Q1132" s="40" t="s">
        <v>148</v>
      </c>
      <c r="R1132" s="40" t="s">
        <v>149</v>
      </c>
      <c r="S1132" s="40" t="s">
        <v>1264</v>
      </c>
      <c r="T1132" s="40" t="s">
        <v>1265</v>
      </c>
      <c r="U1132" s="40" t="s">
        <v>62</v>
      </c>
      <c r="V1132" s="40" t="s">
        <v>63</v>
      </c>
      <c r="W1132" s="41" t="s">
        <v>37</v>
      </c>
      <c r="X1132" s="41" t="s">
        <v>1266</v>
      </c>
      <c r="Y1132" s="41" t="s">
        <v>31</v>
      </c>
      <c r="Z1132" s="41" t="s">
        <v>7512</v>
      </c>
      <c r="AA1132" s="41" t="s">
        <v>32</v>
      </c>
      <c r="AB1132" s="41" t="s">
        <v>32</v>
      </c>
      <c r="AC1132" s="41" t="s">
        <v>32</v>
      </c>
      <c r="AD1132" s="41" t="s">
        <v>189</v>
      </c>
      <c r="AE1132" s="41"/>
      <c r="AF1132" s="41"/>
      <c r="AG1132" s="41" t="s">
        <v>190</v>
      </c>
      <c r="AH1132" s="41"/>
      <c r="AI1132" s="43"/>
      <c r="AJ1132" s="41"/>
      <c r="AK1132" s="43"/>
      <c r="AL1132" s="41"/>
      <c r="AM1132" s="41" t="s">
        <v>61</v>
      </c>
      <c r="AN1132" s="41" t="s">
        <v>61</v>
      </c>
      <c r="AO1132" s="41" t="s">
        <v>721</v>
      </c>
      <c r="AP1132" s="41" t="s">
        <v>1029</v>
      </c>
      <c r="AQ1132" s="41"/>
      <c r="AR1132" s="41" t="s">
        <v>665</v>
      </c>
      <c r="AS1132" s="41" t="s">
        <v>4184</v>
      </c>
      <c r="AT1132" s="41" t="s">
        <v>1029</v>
      </c>
      <c r="AU1132" s="40" t="s">
        <v>602</v>
      </c>
      <c r="AV1132" s="40" t="s">
        <v>673</v>
      </c>
      <c r="AW1132" s="40" t="s">
        <v>4065</v>
      </c>
      <c r="AX1132" s="40" t="s">
        <v>4066</v>
      </c>
    </row>
    <row r="1133" spans="1:50" x14ac:dyDescent="0.2">
      <c r="A1133" s="40" t="s">
        <v>4189</v>
      </c>
      <c r="B1133" s="40" t="s">
        <v>668</v>
      </c>
      <c r="C1133" s="40" t="s">
        <v>5001</v>
      </c>
      <c r="D1133" s="40" t="s">
        <v>187</v>
      </c>
      <c r="E1133" s="48">
        <v>854100</v>
      </c>
      <c r="F1133" s="48">
        <v>0</v>
      </c>
      <c r="G1133" s="49">
        <v>854100</v>
      </c>
      <c r="H1133" s="41" t="s">
        <v>558</v>
      </c>
      <c r="I1133" s="41" t="s">
        <v>188</v>
      </c>
      <c r="J1133" s="42" t="s">
        <v>150</v>
      </c>
      <c r="K1133" s="40" t="s">
        <v>4186</v>
      </c>
      <c r="L1133" s="40" t="s">
        <v>4187</v>
      </c>
      <c r="M1133" s="40" t="s">
        <v>140</v>
      </c>
      <c r="N1133" s="40" t="s">
        <v>141</v>
      </c>
      <c r="O1133" s="40" t="s">
        <v>4188</v>
      </c>
      <c r="P1133" s="40" t="s">
        <v>143</v>
      </c>
      <c r="Q1133" s="40" t="s">
        <v>148</v>
      </c>
      <c r="R1133" s="40" t="s">
        <v>149</v>
      </c>
      <c r="S1133" s="40" t="s">
        <v>1264</v>
      </c>
      <c r="T1133" s="40" t="s">
        <v>1265</v>
      </c>
      <c r="U1133" s="40" t="s">
        <v>62</v>
      </c>
      <c r="V1133" s="40" t="s">
        <v>63</v>
      </c>
      <c r="W1133" s="41" t="s">
        <v>37</v>
      </c>
      <c r="X1133" s="41" t="s">
        <v>1266</v>
      </c>
      <c r="Y1133" s="41" t="s">
        <v>31</v>
      </c>
      <c r="Z1133" s="41" t="s">
        <v>7512</v>
      </c>
      <c r="AA1133" s="41" t="s">
        <v>32</v>
      </c>
      <c r="AB1133" s="41" t="s">
        <v>32</v>
      </c>
      <c r="AC1133" s="41" t="s">
        <v>32</v>
      </c>
      <c r="AD1133" s="41" t="s">
        <v>189</v>
      </c>
      <c r="AE1133" s="41"/>
      <c r="AF1133" s="41"/>
      <c r="AG1133" s="41" t="s">
        <v>190</v>
      </c>
      <c r="AH1133" s="41"/>
      <c r="AI1133" s="43"/>
      <c r="AJ1133" s="41"/>
      <c r="AK1133" s="43"/>
      <c r="AL1133" s="41"/>
      <c r="AM1133" s="41" t="s">
        <v>61</v>
      </c>
      <c r="AN1133" s="41" t="s">
        <v>61</v>
      </c>
      <c r="AO1133" s="41" t="s">
        <v>722</v>
      </c>
      <c r="AP1133" s="41" t="s">
        <v>1029</v>
      </c>
      <c r="AQ1133" s="41"/>
      <c r="AR1133" s="41" t="s">
        <v>723</v>
      </c>
      <c r="AS1133" s="41" t="s">
        <v>4189</v>
      </c>
      <c r="AT1133" s="41" t="s">
        <v>1029</v>
      </c>
      <c r="AU1133" s="40" t="s">
        <v>602</v>
      </c>
      <c r="AV1133" s="40" t="s">
        <v>673</v>
      </c>
      <c r="AW1133" s="40" t="s">
        <v>4065</v>
      </c>
      <c r="AX1133" s="40" t="s">
        <v>4066</v>
      </c>
    </row>
    <row r="1134" spans="1:50" x14ac:dyDescent="0.2">
      <c r="A1134" s="40" t="s">
        <v>4194</v>
      </c>
      <c r="B1134" s="40" t="s">
        <v>668</v>
      </c>
      <c r="C1134" s="40" t="s">
        <v>5002</v>
      </c>
      <c r="D1134" s="40" t="s">
        <v>187</v>
      </c>
      <c r="E1134" s="48">
        <v>854100</v>
      </c>
      <c r="F1134" s="48">
        <v>0</v>
      </c>
      <c r="G1134" s="49">
        <v>854100</v>
      </c>
      <c r="H1134" s="41" t="s">
        <v>558</v>
      </c>
      <c r="I1134" s="41" t="s">
        <v>188</v>
      </c>
      <c r="J1134" s="42" t="s">
        <v>3816</v>
      </c>
      <c r="K1134" s="40" t="s">
        <v>4191</v>
      </c>
      <c r="L1134" s="40" t="s">
        <v>4192</v>
      </c>
      <c r="M1134" s="40" t="s">
        <v>140</v>
      </c>
      <c r="N1134" s="40" t="s">
        <v>141</v>
      </c>
      <c r="O1134" s="40" t="s">
        <v>4193</v>
      </c>
      <c r="P1134" s="40" t="s">
        <v>143</v>
      </c>
      <c r="Q1134" s="40" t="s">
        <v>148</v>
      </c>
      <c r="R1134" s="40" t="s">
        <v>149</v>
      </c>
      <c r="S1134" s="40" t="s">
        <v>1264</v>
      </c>
      <c r="T1134" s="40" t="s">
        <v>1265</v>
      </c>
      <c r="U1134" s="40" t="s">
        <v>62</v>
      </c>
      <c r="V1134" s="40" t="s">
        <v>63</v>
      </c>
      <c r="W1134" s="41" t="s">
        <v>37</v>
      </c>
      <c r="X1134" s="41" t="s">
        <v>1266</v>
      </c>
      <c r="Y1134" s="41" t="s">
        <v>31</v>
      </c>
      <c r="Z1134" s="41" t="s">
        <v>7512</v>
      </c>
      <c r="AA1134" s="41" t="s">
        <v>32</v>
      </c>
      <c r="AB1134" s="41" t="s">
        <v>32</v>
      </c>
      <c r="AC1134" s="41" t="s">
        <v>32</v>
      </c>
      <c r="AD1134" s="41" t="s">
        <v>189</v>
      </c>
      <c r="AE1134" s="41"/>
      <c r="AF1134" s="41"/>
      <c r="AG1134" s="41" t="s">
        <v>190</v>
      </c>
      <c r="AH1134" s="41"/>
      <c r="AI1134" s="43"/>
      <c r="AJ1134" s="41"/>
      <c r="AK1134" s="43"/>
      <c r="AL1134" s="41"/>
      <c r="AM1134" s="41" t="s">
        <v>61</v>
      </c>
      <c r="AN1134" s="41" t="s">
        <v>61</v>
      </c>
      <c r="AO1134" s="41" t="s">
        <v>724</v>
      </c>
      <c r="AP1134" s="41" t="s">
        <v>1029</v>
      </c>
      <c r="AQ1134" s="41"/>
      <c r="AR1134" s="41" t="s">
        <v>725</v>
      </c>
      <c r="AS1134" s="41" t="s">
        <v>4194</v>
      </c>
      <c r="AT1134" s="41" t="s">
        <v>1029</v>
      </c>
      <c r="AU1134" s="40" t="s">
        <v>602</v>
      </c>
      <c r="AV1134" s="40" t="s">
        <v>673</v>
      </c>
      <c r="AW1134" s="40" t="s">
        <v>4065</v>
      </c>
      <c r="AX1134" s="40" t="s">
        <v>4066</v>
      </c>
    </row>
    <row r="1135" spans="1:50" x14ac:dyDescent="0.2">
      <c r="A1135" s="40" t="s">
        <v>4199</v>
      </c>
      <c r="B1135" s="40" t="s">
        <v>668</v>
      </c>
      <c r="C1135" s="40" t="s">
        <v>4998</v>
      </c>
      <c r="D1135" s="40" t="s">
        <v>187</v>
      </c>
      <c r="E1135" s="48">
        <v>854100</v>
      </c>
      <c r="F1135" s="48">
        <v>0</v>
      </c>
      <c r="G1135" s="49">
        <v>854100</v>
      </c>
      <c r="H1135" s="41" t="s">
        <v>558</v>
      </c>
      <c r="I1135" s="41" t="s">
        <v>188</v>
      </c>
      <c r="J1135" s="42" t="s">
        <v>3816</v>
      </c>
      <c r="K1135" s="40" t="s">
        <v>4196</v>
      </c>
      <c r="L1135" s="40" t="s">
        <v>4197</v>
      </c>
      <c r="M1135" s="40" t="s">
        <v>140</v>
      </c>
      <c r="N1135" s="40" t="s">
        <v>141</v>
      </c>
      <c r="O1135" s="40" t="s">
        <v>4198</v>
      </c>
      <c r="P1135" s="40" t="s">
        <v>143</v>
      </c>
      <c r="Q1135" s="40" t="s">
        <v>148</v>
      </c>
      <c r="R1135" s="40" t="s">
        <v>149</v>
      </c>
      <c r="S1135" s="40" t="s">
        <v>1264</v>
      </c>
      <c r="T1135" s="40" t="s">
        <v>1265</v>
      </c>
      <c r="U1135" s="40" t="s">
        <v>62</v>
      </c>
      <c r="V1135" s="40" t="s">
        <v>63</v>
      </c>
      <c r="W1135" s="41" t="s">
        <v>37</v>
      </c>
      <c r="X1135" s="41" t="s">
        <v>1266</v>
      </c>
      <c r="Y1135" s="41" t="s">
        <v>31</v>
      </c>
      <c r="Z1135" s="41" t="s">
        <v>7512</v>
      </c>
      <c r="AA1135" s="41" t="s">
        <v>32</v>
      </c>
      <c r="AB1135" s="41" t="s">
        <v>32</v>
      </c>
      <c r="AC1135" s="41" t="s">
        <v>32</v>
      </c>
      <c r="AD1135" s="41" t="s">
        <v>189</v>
      </c>
      <c r="AE1135" s="41"/>
      <c r="AF1135" s="41"/>
      <c r="AG1135" s="41" t="s">
        <v>190</v>
      </c>
      <c r="AH1135" s="41"/>
      <c r="AI1135" s="43"/>
      <c r="AJ1135" s="41"/>
      <c r="AK1135" s="43"/>
      <c r="AL1135" s="41"/>
      <c r="AM1135" s="41" t="s">
        <v>61</v>
      </c>
      <c r="AN1135" s="41" t="s">
        <v>61</v>
      </c>
      <c r="AO1135" s="41" t="s">
        <v>726</v>
      </c>
      <c r="AP1135" s="41" t="s">
        <v>1029</v>
      </c>
      <c r="AQ1135" s="41"/>
      <c r="AR1135" s="41" t="s">
        <v>727</v>
      </c>
      <c r="AS1135" s="41" t="s">
        <v>4199</v>
      </c>
      <c r="AT1135" s="41" t="s">
        <v>1029</v>
      </c>
      <c r="AU1135" s="40" t="s">
        <v>602</v>
      </c>
      <c r="AV1135" s="40" t="s">
        <v>673</v>
      </c>
      <c r="AW1135" s="40" t="s">
        <v>4065</v>
      </c>
      <c r="AX1135" s="40" t="s">
        <v>4066</v>
      </c>
    </row>
    <row r="1136" spans="1:50" x14ac:dyDescent="0.2">
      <c r="A1136" s="40" t="s">
        <v>4204</v>
      </c>
      <c r="B1136" s="40" t="s">
        <v>668</v>
      </c>
      <c r="C1136" s="40" t="s">
        <v>5003</v>
      </c>
      <c r="D1136" s="40" t="s">
        <v>187</v>
      </c>
      <c r="E1136" s="48">
        <v>854100</v>
      </c>
      <c r="F1136" s="48">
        <v>0</v>
      </c>
      <c r="G1136" s="49">
        <v>854100</v>
      </c>
      <c r="H1136" s="41" t="s">
        <v>558</v>
      </c>
      <c r="I1136" s="41" t="s">
        <v>188</v>
      </c>
      <c r="J1136" s="42" t="s">
        <v>150</v>
      </c>
      <c r="K1136" s="40" t="s">
        <v>4201</v>
      </c>
      <c r="L1136" s="40" t="s">
        <v>4202</v>
      </c>
      <c r="M1136" s="40" t="s">
        <v>140</v>
      </c>
      <c r="N1136" s="40" t="s">
        <v>141</v>
      </c>
      <c r="O1136" s="40" t="s">
        <v>4203</v>
      </c>
      <c r="P1136" s="40" t="s">
        <v>143</v>
      </c>
      <c r="Q1136" s="40" t="s">
        <v>276</v>
      </c>
      <c r="R1136" s="40" t="s">
        <v>277</v>
      </c>
      <c r="S1136" s="40" t="s">
        <v>1264</v>
      </c>
      <c r="T1136" s="40" t="s">
        <v>1265</v>
      </c>
      <c r="U1136" s="40" t="s">
        <v>62</v>
      </c>
      <c r="V1136" s="40" t="s">
        <v>63</v>
      </c>
      <c r="W1136" s="41" t="s">
        <v>37</v>
      </c>
      <c r="X1136" s="41" t="s">
        <v>1266</v>
      </c>
      <c r="Y1136" s="41" t="s">
        <v>31</v>
      </c>
      <c r="Z1136" s="41" t="s">
        <v>7512</v>
      </c>
      <c r="AA1136" s="41" t="s">
        <v>32</v>
      </c>
      <c r="AB1136" s="41" t="s">
        <v>32</v>
      </c>
      <c r="AC1136" s="41" t="s">
        <v>32</v>
      </c>
      <c r="AD1136" s="41" t="s">
        <v>189</v>
      </c>
      <c r="AE1136" s="41"/>
      <c r="AF1136" s="41"/>
      <c r="AG1136" s="41" t="s">
        <v>190</v>
      </c>
      <c r="AH1136" s="41"/>
      <c r="AI1136" s="43"/>
      <c r="AJ1136" s="41"/>
      <c r="AK1136" s="43"/>
      <c r="AL1136" s="41"/>
      <c r="AM1136" s="41" t="s">
        <v>61</v>
      </c>
      <c r="AN1136" s="41" t="s">
        <v>61</v>
      </c>
      <c r="AO1136" s="41" t="s">
        <v>728</v>
      </c>
      <c r="AP1136" s="41" t="s">
        <v>1029</v>
      </c>
      <c r="AQ1136" s="41"/>
      <c r="AR1136" s="41" t="s">
        <v>729</v>
      </c>
      <c r="AS1136" s="41" t="s">
        <v>4204</v>
      </c>
      <c r="AT1136" s="41" t="s">
        <v>1029</v>
      </c>
      <c r="AU1136" s="40" t="s">
        <v>602</v>
      </c>
      <c r="AV1136" s="40" t="s">
        <v>673</v>
      </c>
      <c r="AW1136" s="40" t="s">
        <v>4065</v>
      </c>
      <c r="AX1136" s="40" t="s">
        <v>4066</v>
      </c>
    </row>
    <row r="1137" spans="1:50" x14ac:dyDescent="0.2">
      <c r="A1137" s="40" t="s">
        <v>4209</v>
      </c>
      <c r="B1137" s="40" t="s">
        <v>668</v>
      </c>
      <c r="C1137" s="40" t="s">
        <v>5004</v>
      </c>
      <c r="D1137" s="40" t="s">
        <v>187</v>
      </c>
      <c r="E1137" s="48">
        <v>854100</v>
      </c>
      <c r="F1137" s="48">
        <v>0</v>
      </c>
      <c r="G1137" s="49">
        <v>854100</v>
      </c>
      <c r="H1137" s="41" t="s">
        <v>558</v>
      </c>
      <c r="I1137" s="41" t="s">
        <v>188</v>
      </c>
      <c r="J1137" s="42" t="s">
        <v>3816</v>
      </c>
      <c r="K1137" s="40" t="s">
        <v>4206</v>
      </c>
      <c r="L1137" s="40" t="s">
        <v>4207</v>
      </c>
      <c r="M1137" s="40" t="s">
        <v>140</v>
      </c>
      <c r="N1137" s="40" t="s">
        <v>141</v>
      </c>
      <c r="O1137" s="40" t="s">
        <v>4208</v>
      </c>
      <c r="P1137" s="40" t="s">
        <v>143</v>
      </c>
      <c r="Q1137" s="40" t="s">
        <v>148</v>
      </c>
      <c r="R1137" s="40" t="s">
        <v>149</v>
      </c>
      <c r="S1137" s="40" t="s">
        <v>1264</v>
      </c>
      <c r="T1137" s="40" t="s">
        <v>1265</v>
      </c>
      <c r="U1137" s="40" t="s">
        <v>62</v>
      </c>
      <c r="V1137" s="40" t="s">
        <v>63</v>
      </c>
      <c r="W1137" s="41" t="s">
        <v>37</v>
      </c>
      <c r="X1137" s="41" t="s">
        <v>1266</v>
      </c>
      <c r="Y1137" s="41" t="s">
        <v>31</v>
      </c>
      <c r="Z1137" s="41" t="s">
        <v>7512</v>
      </c>
      <c r="AA1137" s="41" t="s">
        <v>32</v>
      </c>
      <c r="AB1137" s="41" t="s">
        <v>32</v>
      </c>
      <c r="AC1137" s="41" t="s">
        <v>32</v>
      </c>
      <c r="AD1137" s="41" t="s">
        <v>189</v>
      </c>
      <c r="AE1137" s="41"/>
      <c r="AF1137" s="41"/>
      <c r="AG1137" s="41" t="s">
        <v>190</v>
      </c>
      <c r="AH1137" s="41"/>
      <c r="AI1137" s="43"/>
      <c r="AJ1137" s="41"/>
      <c r="AK1137" s="43"/>
      <c r="AL1137" s="41"/>
      <c r="AM1137" s="41" t="s">
        <v>61</v>
      </c>
      <c r="AN1137" s="41" t="s">
        <v>61</v>
      </c>
      <c r="AO1137" s="41" t="s">
        <v>730</v>
      </c>
      <c r="AP1137" s="41" t="s">
        <v>1029</v>
      </c>
      <c r="AQ1137" s="41"/>
      <c r="AR1137" s="41" t="s">
        <v>731</v>
      </c>
      <c r="AS1137" s="41" t="s">
        <v>4209</v>
      </c>
      <c r="AT1137" s="41" t="s">
        <v>1029</v>
      </c>
      <c r="AU1137" s="40" t="s">
        <v>602</v>
      </c>
      <c r="AV1137" s="40" t="s">
        <v>673</v>
      </c>
      <c r="AW1137" s="40" t="s">
        <v>4065</v>
      </c>
      <c r="AX1137" s="40" t="s">
        <v>4066</v>
      </c>
    </row>
    <row r="1138" spans="1:50" x14ac:dyDescent="0.2">
      <c r="A1138" s="40" t="s">
        <v>4214</v>
      </c>
      <c r="B1138" s="40" t="s">
        <v>668</v>
      </c>
      <c r="C1138" s="40" t="s">
        <v>5004</v>
      </c>
      <c r="D1138" s="40" t="s">
        <v>187</v>
      </c>
      <c r="E1138" s="48">
        <v>854100</v>
      </c>
      <c r="F1138" s="48">
        <v>0</v>
      </c>
      <c r="G1138" s="49">
        <v>854100</v>
      </c>
      <c r="H1138" s="41" t="s">
        <v>558</v>
      </c>
      <c r="I1138" s="41" t="s">
        <v>188</v>
      </c>
      <c r="J1138" s="42" t="s">
        <v>3816</v>
      </c>
      <c r="K1138" s="40" t="s">
        <v>4211</v>
      </c>
      <c r="L1138" s="40" t="s">
        <v>4212</v>
      </c>
      <c r="M1138" s="40" t="s">
        <v>140</v>
      </c>
      <c r="N1138" s="40" t="s">
        <v>141</v>
      </c>
      <c r="O1138" s="40" t="s">
        <v>4213</v>
      </c>
      <c r="P1138" s="40" t="s">
        <v>143</v>
      </c>
      <c r="Q1138" s="40" t="s">
        <v>148</v>
      </c>
      <c r="R1138" s="40" t="s">
        <v>149</v>
      </c>
      <c r="S1138" s="40" t="s">
        <v>1264</v>
      </c>
      <c r="T1138" s="40" t="s">
        <v>1265</v>
      </c>
      <c r="U1138" s="40" t="s">
        <v>62</v>
      </c>
      <c r="V1138" s="40" t="s">
        <v>63</v>
      </c>
      <c r="W1138" s="41" t="s">
        <v>37</v>
      </c>
      <c r="X1138" s="41" t="s">
        <v>1266</v>
      </c>
      <c r="Y1138" s="41" t="s">
        <v>31</v>
      </c>
      <c r="Z1138" s="41" t="s">
        <v>7512</v>
      </c>
      <c r="AA1138" s="41" t="s">
        <v>32</v>
      </c>
      <c r="AB1138" s="41" t="s">
        <v>32</v>
      </c>
      <c r="AC1138" s="41" t="s">
        <v>32</v>
      </c>
      <c r="AD1138" s="41" t="s">
        <v>189</v>
      </c>
      <c r="AE1138" s="41"/>
      <c r="AF1138" s="41"/>
      <c r="AG1138" s="41" t="s">
        <v>190</v>
      </c>
      <c r="AH1138" s="41"/>
      <c r="AI1138" s="43"/>
      <c r="AJ1138" s="41"/>
      <c r="AK1138" s="43"/>
      <c r="AL1138" s="41"/>
      <c r="AM1138" s="41" t="s">
        <v>61</v>
      </c>
      <c r="AN1138" s="41" t="s">
        <v>61</v>
      </c>
      <c r="AO1138" s="41" t="s">
        <v>732</v>
      </c>
      <c r="AP1138" s="41" t="s">
        <v>1029</v>
      </c>
      <c r="AQ1138" s="41"/>
      <c r="AR1138" s="41" t="s">
        <v>733</v>
      </c>
      <c r="AS1138" s="41" t="s">
        <v>4214</v>
      </c>
      <c r="AT1138" s="41" t="s">
        <v>1029</v>
      </c>
      <c r="AU1138" s="40" t="s">
        <v>602</v>
      </c>
      <c r="AV1138" s="40" t="s">
        <v>673</v>
      </c>
      <c r="AW1138" s="40" t="s">
        <v>4065</v>
      </c>
      <c r="AX1138" s="40" t="s">
        <v>4066</v>
      </c>
    </row>
    <row r="1139" spans="1:50" x14ac:dyDescent="0.2">
      <c r="A1139" s="40" t="s">
        <v>4219</v>
      </c>
      <c r="B1139" s="40" t="s">
        <v>668</v>
      </c>
      <c r="C1139" s="40" t="s">
        <v>5001</v>
      </c>
      <c r="D1139" s="40" t="s">
        <v>187</v>
      </c>
      <c r="E1139" s="48">
        <v>854100</v>
      </c>
      <c r="F1139" s="48">
        <v>0</v>
      </c>
      <c r="G1139" s="49">
        <v>854100</v>
      </c>
      <c r="H1139" s="41" t="s">
        <v>558</v>
      </c>
      <c r="I1139" s="41" t="s">
        <v>188</v>
      </c>
      <c r="J1139" s="42" t="s">
        <v>150</v>
      </c>
      <c r="K1139" s="40" t="s">
        <v>4216</v>
      </c>
      <c r="L1139" s="40" t="s">
        <v>4217</v>
      </c>
      <c r="M1139" s="40" t="s">
        <v>140</v>
      </c>
      <c r="N1139" s="40" t="s">
        <v>141</v>
      </c>
      <c r="O1139" s="40" t="s">
        <v>4218</v>
      </c>
      <c r="P1139" s="40" t="s">
        <v>143</v>
      </c>
      <c r="Q1139" s="40" t="s">
        <v>148</v>
      </c>
      <c r="R1139" s="40" t="s">
        <v>149</v>
      </c>
      <c r="S1139" s="40" t="s">
        <v>1264</v>
      </c>
      <c r="T1139" s="40" t="s">
        <v>1265</v>
      </c>
      <c r="U1139" s="40" t="s">
        <v>62</v>
      </c>
      <c r="V1139" s="40" t="s">
        <v>63</v>
      </c>
      <c r="W1139" s="41" t="s">
        <v>37</v>
      </c>
      <c r="X1139" s="41" t="s">
        <v>1266</v>
      </c>
      <c r="Y1139" s="41" t="s">
        <v>31</v>
      </c>
      <c r="Z1139" s="41" t="s">
        <v>7512</v>
      </c>
      <c r="AA1139" s="41" t="s">
        <v>32</v>
      </c>
      <c r="AB1139" s="41" t="s">
        <v>32</v>
      </c>
      <c r="AC1139" s="41" t="s">
        <v>32</v>
      </c>
      <c r="AD1139" s="41" t="s">
        <v>189</v>
      </c>
      <c r="AE1139" s="41"/>
      <c r="AF1139" s="41"/>
      <c r="AG1139" s="41" t="s">
        <v>190</v>
      </c>
      <c r="AH1139" s="41"/>
      <c r="AI1139" s="43"/>
      <c r="AJ1139" s="41"/>
      <c r="AK1139" s="43"/>
      <c r="AL1139" s="41"/>
      <c r="AM1139" s="41" t="s">
        <v>61</v>
      </c>
      <c r="AN1139" s="41" t="s">
        <v>61</v>
      </c>
      <c r="AO1139" s="41" t="s">
        <v>734</v>
      </c>
      <c r="AP1139" s="41" t="s">
        <v>1029</v>
      </c>
      <c r="AQ1139" s="41"/>
      <c r="AR1139" s="41" t="s">
        <v>735</v>
      </c>
      <c r="AS1139" s="41" t="s">
        <v>4219</v>
      </c>
      <c r="AT1139" s="41" t="s">
        <v>1029</v>
      </c>
      <c r="AU1139" s="40" t="s">
        <v>602</v>
      </c>
      <c r="AV1139" s="40" t="s">
        <v>673</v>
      </c>
      <c r="AW1139" s="40" t="s">
        <v>4065</v>
      </c>
      <c r="AX1139" s="40" t="s">
        <v>4066</v>
      </c>
    </row>
    <row r="1140" spans="1:50" x14ac:dyDescent="0.2">
      <c r="A1140" s="40" t="s">
        <v>4224</v>
      </c>
      <c r="B1140" s="40" t="s">
        <v>668</v>
      </c>
      <c r="C1140" s="40" t="s">
        <v>5005</v>
      </c>
      <c r="D1140" s="40" t="s">
        <v>187</v>
      </c>
      <c r="E1140" s="48">
        <v>854100</v>
      </c>
      <c r="F1140" s="48">
        <v>0</v>
      </c>
      <c r="G1140" s="49">
        <v>854100</v>
      </c>
      <c r="H1140" s="41" t="s">
        <v>558</v>
      </c>
      <c r="I1140" s="41" t="s">
        <v>188</v>
      </c>
      <c r="J1140" s="42" t="s">
        <v>3816</v>
      </c>
      <c r="K1140" s="40" t="s">
        <v>4221</v>
      </c>
      <c r="L1140" s="40" t="s">
        <v>4222</v>
      </c>
      <c r="M1140" s="40" t="s">
        <v>140</v>
      </c>
      <c r="N1140" s="40" t="s">
        <v>141</v>
      </c>
      <c r="O1140" s="40" t="s">
        <v>4223</v>
      </c>
      <c r="P1140" s="40" t="s">
        <v>143</v>
      </c>
      <c r="Q1140" s="40" t="s">
        <v>151</v>
      </c>
      <c r="R1140" s="40" t="s">
        <v>152</v>
      </c>
      <c r="S1140" s="40" t="s">
        <v>1264</v>
      </c>
      <c r="T1140" s="40" t="s">
        <v>1265</v>
      </c>
      <c r="U1140" s="40" t="s">
        <v>62</v>
      </c>
      <c r="V1140" s="40" t="s">
        <v>63</v>
      </c>
      <c r="W1140" s="41" t="s">
        <v>37</v>
      </c>
      <c r="X1140" s="41" t="s">
        <v>1266</v>
      </c>
      <c r="Y1140" s="41" t="s">
        <v>31</v>
      </c>
      <c r="Z1140" s="41" t="s">
        <v>7512</v>
      </c>
      <c r="AA1140" s="41" t="s">
        <v>32</v>
      </c>
      <c r="AB1140" s="41" t="s">
        <v>32</v>
      </c>
      <c r="AC1140" s="41" t="s">
        <v>32</v>
      </c>
      <c r="AD1140" s="41" t="s">
        <v>189</v>
      </c>
      <c r="AE1140" s="41"/>
      <c r="AF1140" s="41"/>
      <c r="AG1140" s="41" t="s">
        <v>190</v>
      </c>
      <c r="AH1140" s="41"/>
      <c r="AI1140" s="43"/>
      <c r="AJ1140" s="41"/>
      <c r="AK1140" s="43"/>
      <c r="AL1140" s="41"/>
      <c r="AM1140" s="41" t="s">
        <v>61</v>
      </c>
      <c r="AN1140" s="41" t="s">
        <v>61</v>
      </c>
      <c r="AO1140" s="41" t="s">
        <v>736</v>
      </c>
      <c r="AP1140" s="41" t="s">
        <v>1029</v>
      </c>
      <c r="AQ1140" s="41"/>
      <c r="AR1140" s="41" t="s">
        <v>737</v>
      </c>
      <c r="AS1140" s="41" t="s">
        <v>4224</v>
      </c>
      <c r="AT1140" s="41" t="s">
        <v>1029</v>
      </c>
      <c r="AU1140" s="40" t="s">
        <v>602</v>
      </c>
      <c r="AV1140" s="40" t="s">
        <v>673</v>
      </c>
      <c r="AW1140" s="40" t="s">
        <v>4065</v>
      </c>
      <c r="AX1140" s="40" t="s">
        <v>4066</v>
      </c>
    </row>
    <row r="1141" spans="1:50" x14ac:dyDescent="0.2">
      <c r="A1141" s="40" t="s">
        <v>4229</v>
      </c>
      <c r="B1141" s="40" t="s">
        <v>668</v>
      </c>
      <c r="C1141" s="40" t="s">
        <v>4991</v>
      </c>
      <c r="D1141" s="40" t="s">
        <v>187</v>
      </c>
      <c r="E1141" s="48">
        <v>854100</v>
      </c>
      <c r="F1141" s="48">
        <v>0</v>
      </c>
      <c r="G1141" s="49">
        <v>854100</v>
      </c>
      <c r="H1141" s="41" t="s">
        <v>558</v>
      </c>
      <c r="I1141" s="41" t="s">
        <v>188</v>
      </c>
      <c r="J1141" s="42" t="s">
        <v>150</v>
      </c>
      <c r="K1141" s="40" t="s">
        <v>4226</v>
      </c>
      <c r="L1141" s="40" t="s">
        <v>4227</v>
      </c>
      <c r="M1141" s="40" t="s">
        <v>140</v>
      </c>
      <c r="N1141" s="40" t="s">
        <v>141</v>
      </c>
      <c r="O1141" s="40" t="s">
        <v>4228</v>
      </c>
      <c r="P1141" s="40" t="s">
        <v>143</v>
      </c>
      <c r="Q1141" s="40" t="s">
        <v>148</v>
      </c>
      <c r="R1141" s="40" t="s">
        <v>149</v>
      </c>
      <c r="S1141" s="40" t="s">
        <v>1264</v>
      </c>
      <c r="T1141" s="40" t="s">
        <v>1265</v>
      </c>
      <c r="U1141" s="40" t="s">
        <v>62</v>
      </c>
      <c r="V1141" s="40" t="s">
        <v>63</v>
      </c>
      <c r="W1141" s="41" t="s">
        <v>37</v>
      </c>
      <c r="X1141" s="41" t="s">
        <v>1266</v>
      </c>
      <c r="Y1141" s="41" t="s">
        <v>31</v>
      </c>
      <c r="Z1141" s="41" t="s">
        <v>7512</v>
      </c>
      <c r="AA1141" s="41" t="s">
        <v>32</v>
      </c>
      <c r="AB1141" s="41" t="s">
        <v>32</v>
      </c>
      <c r="AC1141" s="41" t="s">
        <v>32</v>
      </c>
      <c r="AD1141" s="41" t="s">
        <v>189</v>
      </c>
      <c r="AE1141" s="41"/>
      <c r="AF1141" s="41"/>
      <c r="AG1141" s="41" t="s">
        <v>190</v>
      </c>
      <c r="AH1141" s="41"/>
      <c r="AI1141" s="43"/>
      <c r="AJ1141" s="41"/>
      <c r="AK1141" s="43"/>
      <c r="AL1141" s="41"/>
      <c r="AM1141" s="41" t="s">
        <v>61</v>
      </c>
      <c r="AN1141" s="41" t="s">
        <v>61</v>
      </c>
      <c r="AO1141" s="41" t="s">
        <v>738</v>
      </c>
      <c r="AP1141" s="41" t="s">
        <v>1029</v>
      </c>
      <c r="AQ1141" s="41"/>
      <c r="AR1141" s="41" t="s">
        <v>739</v>
      </c>
      <c r="AS1141" s="41" t="s">
        <v>4229</v>
      </c>
      <c r="AT1141" s="41" t="s">
        <v>1029</v>
      </c>
      <c r="AU1141" s="40" t="s">
        <v>602</v>
      </c>
      <c r="AV1141" s="40" t="s">
        <v>673</v>
      </c>
      <c r="AW1141" s="40" t="s">
        <v>4065</v>
      </c>
      <c r="AX1141" s="40" t="s">
        <v>4066</v>
      </c>
    </row>
    <row r="1142" spans="1:50" x14ac:dyDescent="0.2">
      <c r="A1142" s="40" t="s">
        <v>4234</v>
      </c>
      <c r="B1142" s="40" t="s">
        <v>668</v>
      </c>
      <c r="C1142" s="40" t="s">
        <v>5006</v>
      </c>
      <c r="D1142" s="40" t="s">
        <v>187</v>
      </c>
      <c r="E1142" s="48">
        <v>854100</v>
      </c>
      <c r="F1142" s="48">
        <v>0</v>
      </c>
      <c r="G1142" s="49">
        <v>854100</v>
      </c>
      <c r="H1142" s="41" t="s">
        <v>558</v>
      </c>
      <c r="I1142" s="41" t="s">
        <v>188</v>
      </c>
      <c r="J1142" s="42" t="s">
        <v>150</v>
      </c>
      <c r="K1142" s="40" t="s">
        <v>4231</v>
      </c>
      <c r="L1142" s="40" t="s">
        <v>4232</v>
      </c>
      <c r="M1142" s="40" t="s">
        <v>140</v>
      </c>
      <c r="N1142" s="40" t="s">
        <v>141</v>
      </c>
      <c r="O1142" s="40" t="s">
        <v>4233</v>
      </c>
      <c r="P1142" s="40" t="s">
        <v>143</v>
      </c>
      <c r="Q1142" s="40" t="s">
        <v>148</v>
      </c>
      <c r="R1142" s="40" t="s">
        <v>149</v>
      </c>
      <c r="S1142" s="40" t="s">
        <v>1264</v>
      </c>
      <c r="T1142" s="40" t="s">
        <v>1265</v>
      </c>
      <c r="U1142" s="40" t="s">
        <v>62</v>
      </c>
      <c r="V1142" s="40" t="s">
        <v>63</v>
      </c>
      <c r="W1142" s="41" t="s">
        <v>37</v>
      </c>
      <c r="X1142" s="41" t="s">
        <v>1266</v>
      </c>
      <c r="Y1142" s="41" t="s">
        <v>31</v>
      </c>
      <c r="Z1142" s="41" t="s">
        <v>7512</v>
      </c>
      <c r="AA1142" s="41" t="s">
        <v>32</v>
      </c>
      <c r="AB1142" s="41" t="s">
        <v>32</v>
      </c>
      <c r="AC1142" s="41" t="s">
        <v>32</v>
      </c>
      <c r="AD1142" s="41" t="s">
        <v>189</v>
      </c>
      <c r="AE1142" s="41"/>
      <c r="AF1142" s="41"/>
      <c r="AG1142" s="41" t="s">
        <v>190</v>
      </c>
      <c r="AH1142" s="41"/>
      <c r="AI1142" s="43"/>
      <c r="AJ1142" s="41"/>
      <c r="AK1142" s="43"/>
      <c r="AL1142" s="41"/>
      <c r="AM1142" s="41" t="s">
        <v>61</v>
      </c>
      <c r="AN1142" s="41" t="s">
        <v>61</v>
      </c>
      <c r="AO1142" s="41" t="s">
        <v>3914</v>
      </c>
      <c r="AP1142" s="41" t="s">
        <v>1029</v>
      </c>
      <c r="AQ1142" s="41"/>
      <c r="AR1142" s="41" t="s">
        <v>675</v>
      </c>
      <c r="AS1142" s="41" t="s">
        <v>4234</v>
      </c>
      <c r="AT1142" s="41" t="s">
        <v>1029</v>
      </c>
      <c r="AU1142" s="40" t="s">
        <v>602</v>
      </c>
      <c r="AV1142" s="40" t="s">
        <v>673</v>
      </c>
      <c r="AW1142" s="40" t="s">
        <v>4065</v>
      </c>
      <c r="AX1142" s="40" t="s">
        <v>4066</v>
      </c>
    </row>
    <row r="1143" spans="1:50" x14ac:dyDescent="0.2">
      <c r="A1143" s="40" t="s">
        <v>4239</v>
      </c>
      <c r="B1143" s="40" t="s">
        <v>668</v>
      </c>
      <c r="C1143" s="40" t="s">
        <v>5007</v>
      </c>
      <c r="D1143" s="40" t="s">
        <v>187</v>
      </c>
      <c r="E1143" s="48">
        <v>854100</v>
      </c>
      <c r="F1143" s="48">
        <v>0</v>
      </c>
      <c r="G1143" s="49">
        <v>854100</v>
      </c>
      <c r="H1143" s="41" t="s">
        <v>558</v>
      </c>
      <c r="I1143" s="41" t="s">
        <v>188</v>
      </c>
      <c r="J1143" s="42" t="s">
        <v>150</v>
      </c>
      <c r="K1143" s="40" t="s">
        <v>4236</v>
      </c>
      <c r="L1143" s="40" t="s">
        <v>4237</v>
      </c>
      <c r="M1143" s="40" t="s">
        <v>140</v>
      </c>
      <c r="N1143" s="40" t="s">
        <v>141</v>
      </c>
      <c r="O1143" s="40" t="s">
        <v>4238</v>
      </c>
      <c r="P1143" s="40" t="s">
        <v>143</v>
      </c>
      <c r="Q1143" s="40" t="s">
        <v>148</v>
      </c>
      <c r="R1143" s="40" t="s">
        <v>149</v>
      </c>
      <c r="S1143" s="40" t="s">
        <v>1264</v>
      </c>
      <c r="T1143" s="40" t="s">
        <v>1265</v>
      </c>
      <c r="U1143" s="40" t="s">
        <v>62</v>
      </c>
      <c r="V1143" s="40" t="s">
        <v>63</v>
      </c>
      <c r="W1143" s="41" t="s">
        <v>37</v>
      </c>
      <c r="X1143" s="41" t="s">
        <v>1266</v>
      </c>
      <c r="Y1143" s="41" t="s">
        <v>31</v>
      </c>
      <c r="Z1143" s="41" t="s">
        <v>7512</v>
      </c>
      <c r="AA1143" s="41" t="s">
        <v>32</v>
      </c>
      <c r="AB1143" s="41" t="s">
        <v>32</v>
      </c>
      <c r="AC1143" s="41" t="s">
        <v>32</v>
      </c>
      <c r="AD1143" s="41" t="s">
        <v>189</v>
      </c>
      <c r="AE1143" s="41"/>
      <c r="AF1143" s="41"/>
      <c r="AG1143" s="41" t="s">
        <v>190</v>
      </c>
      <c r="AH1143" s="41"/>
      <c r="AI1143" s="43"/>
      <c r="AJ1143" s="41"/>
      <c r="AK1143" s="43"/>
      <c r="AL1143" s="41"/>
      <c r="AM1143" s="41" t="s">
        <v>61</v>
      </c>
      <c r="AN1143" s="41" t="s">
        <v>61</v>
      </c>
      <c r="AO1143" s="41" t="s">
        <v>3866</v>
      </c>
      <c r="AP1143" s="41" t="s">
        <v>1029</v>
      </c>
      <c r="AQ1143" s="41"/>
      <c r="AR1143" s="41" t="s">
        <v>677</v>
      </c>
      <c r="AS1143" s="41" t="s">
        <v>4239</v>
      </c>
      <c r="AT1143" s="41" t="s">
        <v>1029</v>
      </c>
      <c r="AU1143" s="40" t="s">
        <v>602</v>
      </c>
      <c r="AV1143" s="40" t="s">
        <v>673</v>
      </c>
      <c r="AW1143" s="40" t="s">
        <v>4065</v>
      </c>
      <c r="AX1143" s="40" t="s">
        <v>4066</v>
      </c>
    </row>
    <row r="1144" spans="1:50" x14ac:dyDescent="0.2">
      <c r="A1144" s="40" t="s">
        <v>4248</v>
      </c>
      <c r="B1144" s="40" t="s">
        <v>668</v>
      </c>
      <c r="C1144" s="40" t="s">
        <v>5008</v>
      </c>
      <c r="D1144" s="40" t="s">
        <v>187</v>
      </c>
      <c r="E1144" s="48">
        <v>1330860</v>
      </c>
      <c r="F1144" s="48">
        <v>0</v>
      </c>
      <c r="G1144" s="49">
        <v>1330860</v>
      </c>
      <c r="H1144" s="41" t="s">
        <v>558</v>
      </c>
      <c r="I1144" s="41" t="s">
        <v>188</v>
      </c>
      <c r="J1144" s="42" t="s">
        <v>138</v>
      </c>
      <c r="K1144" s="40" t="s">
        <v>901</v>
      </c>
      <c r="L1144" s="40" t="s">
        <v>139</v>
      </c>
      <c r="M1144" s="40" t="s">
        <v>140</v>
      </c>
      <c r="N1144" s="40" t="s">
        <v>141</v>
      </c>
      <c r="O1144" s="40" t="s">
        <v>142</v>
      </c>
      <c r="P1144" s="40" t="s">
        <v>143</v>
      </c>
      <c r="Q1144" s="40" t="s">
        <v>144</v>
      </c>
      <c r="R1144" s="40" t="s">
        <v>145</v>
      </c>
      <c r="S1144" s="40" t="s">
        <v>1218</v>
      </c>
      <c r="T1144" s="40" t="s">
        <v>1219</v>
      </c>
      <c r="U1144" s="40" t="s">
        <v>27</v>
      </c>
      <c r="V1144" s="40" t="s">
        <v>28</v>
      </c>
      <c r="W1144" s="41" t="s">
        <v>37</v>
      </c>
      <c r="X1144" s="41" t="s">
        <v>38</v>
      </c>
      <c r="Y1144" s="41" t="s">
        <v>31</v>
      </c>
      <c r="Z1144" s="41" t="s">
        <v>7513</v>
      </c>
      <c r="AA1144" s="41" t="s">
        <v>32</v>
      </c>
      <c r="AB1144" s="41" t="s">
        <v>32</v>
      </c>
      <c r="AC1144" s="41" t="s">
        <v>32</v>
      </c>
      <c r="AD1144" s="41" t="s">
        <v>189</v>
      </c>
      <c r="AE1144" s="41"/>
      <c r="AF1144" s="41"/>
      <c r="AG1144" s="41" t="s">
        <v>190</v>
      </c>
      <c r="AH1144" s="41"/>
      <c r="AI1144" s="43"/>
      <c r="AJ1144" s="41"/>
      <c r="AK1144" s="43"/>
      <c r="AL1144" s="41" t="s">
        <v>5009</v>
      </c>
      <c r="AM1144" s="41" t="s">
        <v>49</v>
      </c>
      <c r="AN1144" s="41" t="s">
        <v>49</v>
      </c>
      <c r="AO1144" s="41" t="s">
        <v>3861</v>
      </c>
      <c r="AP1144" s="41" t="s">
        <v>92</v>
      </c>
      <c r="AQ1144" s="41" t="s">
        <v>652</v>
      </c>
      <c r="AR1144" s="41" t="s">
        <v>679</v>
      </c>
      <c r="AS1144" s="41" t="s">
        <v>4248</v>
      </c>
      <c r="AT1144" s="41" t="s">
        <v>1029</v>
      </c>
      <c r="AU1144" s="40" t="s">
        <v>602</v>
      </c>
      <c r="AV1144" s="40" t="s">
        <v>146</v>
      </c>
      <c r="AW1144" s="40" t="s">
        <v>1495</v>
      </c>
      <c r="AX1144" s="40" t="s">
        <v>4249</v>
      </c>
    </row>
    <row r="1145" spans="1:50" x14ac:dyDescent="0.2">
      <c r="A1145" s="40" t="s">
        <v>4267</v>
      </c>
      <c r="B1145" s="40" t="s">
        <v>668</v>
      </c>
      <c r="C1145" s="40" t="s">
        <v>5010</v>
      </c>
      <c r="D1145" s="40" t="s">
        <v>187</v>
      </c>
      <c r="E1145" s="48">
        <v>611970</v>
      </c>
      <c r="F1145" s="48">
        <v>0</v>
      </c>
      <c r="G1145" s="49">
        <v>611970</v>
      </c>
      <c r="H1145" s="41" t="s">
        <v>558</v>
      </c>
      <c r="I1145" s="41" t="s">
        <v>188</v>
      </c>
      <c r="J1145" s="42" t="s">
        <v>138</v>
      </c>
      <c r="K1145" s="40" t="s">
        <v>901</v>
      </c>
      <c r="L1145" s="40" t="s">
        <v>139</v>
      </c>
      <c r="M1145" s="40" t="s">
        <v>140</v>
      </c>
      <c r="N1145" s="40" t="s">
        <v>141</v>
      </c>
      <c r="O1145" s="40" t="s">
        <v>142</v>
      </c>
      <c r="P1145" s="40" t="s">
        <v>143</v>
      </c>
      <c r="Q1145" s="40" t="s">
        <v>144</v>
      </c>
      <c r="R1145" s="40" t="s">
        <v>145</v>
      </c>
      <c r="S1145" s="40" t="s">
        <v>1218</v>
      </c>
      <c r="T1145" s="40" t="s">
        <v>1219</v>
      </c>
      <c r="U1145" s="40" t="s">
        <v>27</v>
      </c>
      <c r="V1145" s="40" t="s">
        <v>28</v>
      </c>
      <c r="W1145" s="41" t="s">
        <v>37</v>
      </c>
      <c r="X1145" s="41" t="s">
        <v>38</v>
      </c>
      <c r="Y1145" s="41" t="s">
        <v>31</v>
      </c>
      <c r="Z1145" s="41" t="s">
        <v>7514</v>
      </c>
      <c r="AA1145" s="41" t="s">
        <v>32</v>
      </c>
      <c r="AB1145" s="41" t="s">
        <v>32</v>
      </c>
      <c r="AC1145" s="41" t="s">
        <v>32</v>
      </c>
      <c r="AD1145" s="41" t="s">
        <v>189</v>
      </c>
      <c r="AE1145" s="41"/>
      <c r="AF1145" s="41"/>
      <c r="AG1145" s="41" t="s">
        <v>190</v>
      </c>
      <c r="AH1145" s="41"/>
      <c r="AI1145" s="43"/>
      <c r="AJ1145" s="41"/>
      <c r="AK1145" s="43"/>
      <c r="AL1145" s="41" t="s">
        <v>5011</v>
      </c>
      <c r="AM1145" s="41" t="s">
        <v>49</v>
      </c>
      <c r="AN1145" s="41" t="s">
        <v>49</v>
      </c>
      <c r="AO1145" s="41" t="s">
        <v>4266</v>
      </c>
      <c r="AP1145" s="41" t="s">
        <v>93</v>
      </c>
      <c r="AQ1145" s="41" t="s">
        <v>652</v>
      </c>
      <c r="AR1145" s="41" t="s">
        <v>681</v>
      </c>
      <c r="AS1145" s="41" t="s">
        <v>4267</v>
      </c>
      <c r="AT1145" s="41" t="s">
        <v>1029</v>
      </c>
      <c r="AU1145" s="40" t="s">
        <v>652</v>
      </c>
      <c r="AV1145" s="40" t="s">
        <v>146</v>
      </c>
      <c r="AW1145" s="40" t="s">
        <v>4268</v>
      </c>
      <c r="AX1145" s="40" t="s">
        <v>4269</v>
      </c>
    </row>
    <row r="1146" spans="1:50" x14ac:dyDescent="0.2">
      <c r="A1146" s="40" t="s">
        <v>4244</v>
      </c>
      <c r="B1146" s="40" t="s">
        <v>865</v>
      </c>
      <c r="C1146" s="40" t="s">
        <v>5012</v>
      </c>
      <c r="D1146" s="40" t="s">
        <v>187</v>
      </c>
      <c r="E1146" s="48">
        <v>122500</v>
      </c>
      <c r="F1146" s="48">
        <v>0</v>
      </c>
      <c r="G1146" s="49">
        <v>122500</v>
      </c>
      <c r="H1146" s="41" t="s">
        <v>559</v>
      </c>
      <c r="I1146" s="41" t="s">
        <v>188</v>
      </c>
      <c r="J1146" s="42" t="s">
        <v>138</v>
      </c>
      <c r="K1146" s="40" t="s">
        <v>1648</v>
      </c>
      <c r="L1146" s="40" t="s">
        <v>1649</v>
      </c>
      <c r="M1146" s="40" t="s">
        <v>140</v>
      </c>
      <c r="N1146" s="40" t="s">
        <v>147</v>
      </c>
      <c r="O1146" s="40" t="s">
        <v>4675</v>
      </c>
      <c r="P1146" s="40" t="s">
        <v>143</v>
      </c>
      <c r="Q1146" s="40" t="s">
        <v>148</v>
      </c>
      <c r="R1146" s="40" t="s">
        <v>149</v>
      </c>
      <c r="S1146" s="40" t="s">
        <v>1218</v>
      </c>
      <c r="T1146" s="40" t="s">
        <v>1219</v>
      </c>
      <c r="U1146" s="40" t="s">
        <v>27</v>
      </c>
      <c r="V1146" s="40" t="s">
        <v>28</v>
      </c>
      <c r="W1146" s="41" t="s">
        <v>37</v>
      </c>
      <c r="X1146" s="41" t="s">
        <v>38</v>
      </c>
      <c r="Y1146" s="41" t="s">
        <v>31</v>
      </c>
      <c r="Z1146" s="41" t="s">
        <v>7515</v>
      </c>
      <c r="AA1146" s="41" t="s">
        <v>32</v>
      </c>
      <c r="AB1146" s="41" t="s">
        <v>32</v>
      </c>
      <c r="AC1146" s="41" t="s">
        <v>32</v>
      </c>
      <c r="AD1146" s="41" t="s">
        <v>189</v>
      </c>
      <c r="AE1146" s="41" t="s">
        <v>4676</v>
      </c>
      <c r="AF1146" s="41" t="s">
        <v>4675</v>
      </c>
      <c r="AG1146" s="41" t="s">
        <v>190</v>
      </c>
      <c r="AH1146" s="41"/>
      <c r="AI1146" s="43"/>
      <c r="AJ1146" s="41"/>
      <c r="AK1146" s="43"/>
      <c r="AL1146" s="41" t="s">
        <v>5013</v>
      </c>
      <c r="AM1146" s="41" t="s">
        <v>49</v>
      </c>
      <c r="AN1146" s="41" t="s">
        <v>49</v>
      </c>
      <c r="AO1146" s="41" t="s">
        <v>4241</v>
      </c>
      <c r="AP1146" s="41" t="s">
        <v>95</v>
      </c>
      <c r="AQ1146" s="41" t="s">
        <v>865</v>
      </c>
      <c r="AR1146" s="41" t="s">
        <v>947</v>
      </c>
      <c r="AS1146" s="41" t="s">
        <v>4244</v>
      </c>
      <c r="AT1146" s="41" t="s">
        <v>1029</v>
      </c>
      <c r="AU1146" s="40" t="s">
        <v>602</v>
      </c>
      <c r="AV1146" s="40" t="s">
        <v>146</v>
      </c>
      <c r="AW1146" s="40" t="s">
        <v>4245</v>
      </c>
      <c r="AX1146" s="40" t="s">
        <v>4246</v>
      </c>
    </row>
    <row r="1147" spans="1:50" x14ac:dyDescent="0.2">
      <c r="A1147" s="40" t="s">
        <v>1702</v>
      </c>
      <c r="B1147" s="40" t="s">
        <v>865</v>
      </c>
      <c r="C1147" s="40" t="s">
        <v>5014</v>
      </c>
      <c r="D1147" s="40" t="s">
        <v>187</v>
      </c>
      <c r="E1147" s="48">
        <v>4671695</v>
      </c>
      <c r="F1147" s="48">
        <v>674474</v>
      </c>
      <c r="G1147" s="49">
        <v>3997221</v>
      </c>
      <c r="H1147" s="41" t="s">
        <v>558</v>
      </c>
      <c r="I1147" s="41" t="s">
        <v>188</v>
      </c>
      <c r="J1147" s="42" t="s">
        <v>150</v>
      </c>
      <c r="K1147" s="40" t="s">
        <v>1699</v>
      </c>
      <c r="L1147" s="40" t="s">
        <v>1700</v>
      </c>
      <c r="M1147" s="40" t="s">
        <v>140</v>
      </c>
      <c r="N1147" s="40" t="s">
        <v>141</v>
      </c>
      <c r="O1147" s="40" t="s">
        <v>1701</v>
      </c>
      <c r="P1147" s="40" t="s">
        <v>143</v>
      </c>
      <c r="Q1147" s="40" t="s">
        <v>148</v>
      </c>
      <c r="R1147" s="40" t="s">
        <v>149</v>
      </c>
      <c r="S1147" s="40" t="s">
        <v>1226</v>
      </c>
      <c r="T1147" s="40" t="s">
        <v>1227</v>
      </c>
      <c r="U1147" s="40" t="s">
        <v>27</v>
      </c>
      <c r="V1147" s="40" t="s">
        <v>28</v>
      </c>
      <c r="W1147" s="41" t="s">
        <v>29</v>
      </c>
      <c r="X1147" s="41" t="s">
        <v>30</v>
      </c>
      <c r="Y1147" s="41" t="s">
        <v>31</v>
      </c>
      <c r="Z1147" s="41" t="s">
        <v>7478</v>
      </c>
      <c r="AA1147" s="41" t="s">
        <v>32</v>
      </c>
      <c r="AB1147" s="41" t="s">
        <v>32</v>
      </c>
      <c r="AC1147" s="41" t="s">
        <v>32</v>
      </c>
      <c r="AD1147" s="41" t="s">
        <v>189</v>
      </c>
      <c r="AE1147" s="41"/>
      <c r="AF1147" s="41"/>
      <c r="AG1147" s="41" t="s">
        <v>190</v>
      </c>
      <c r="AH1147" s="41"/>
      <c r="AI1147" s="43"/>
      <c r="AJ1147" s="41"/>
      <c r="AK1147" s="43"/>
      <c r="AL1147" s="41" t="s">
        <v>5015</v>
      </c>
      <c r="AM1147" s="41" t="s">
        <v>47</v>
      </c>
      <c r="AN1147" s="41" t="s">
        <v>46</v>
      </c>
      <c r="AO1147" s="41" t="s">
        <v>79</v>
      </c>
      <c r="AP1147" s="41" t="s">
        <v>1029</v>
      </c>
      <c r="AQ1147" s="41"/>
      <c r="AR1147" s="41" t="s">
        <v>350</v>
      </c>
      <c r="AS1147" s="41" t="s">
        <v>1702</v>
      </c>
      <c r="AT1147" s="41" t="s">
        <v>1029</v>
      </c>
      <c r="AU1147" s="40" t="s">
        <v>269</v>
      </c>
      <c r="AV1147" s="40" t="s">
        <v>153</v>
      </c>
      <c r="AW1147" s="40" t="s">
        <v>1703</v>
      </c>
      <c r="AX1147" s="40" t="s">
        <v>1704</v>
      </c>
    </row>
    <row r="1148" spans="1:50" x14ac:dyDescent="0.2">
      <c r="A1148" s="40" t="s">
        <v>3282</v>
      </c>
      <c r="B1148" s="40" t="s">
        <v>669</v>
      </c>
      <c r="C1148" s="40" t="s">
        <v>5016</v>
      </c>
      <c r="D1148" s="40" t="s">
        <v>187</v>
      </c>
      <c r="E1148" s="48">
        <v>1160767</v>
      </c>
      <c r="F1148" s="48">
        <v>4530</v>
      </c>
      <c r="G1148" s="49">
        <v>1156237</v>
      </c>
      <c r="H1148" s="41" t="s">
        <v>558</v>
      </c>
      <c r="I1148" s="41" t="s">
        <v>188</v>
      </c>
      <c r="J1148" s="42" t="s">
        <v>150</v>
      </c>
      <c r="K1148" s="40" t="s">
        <v>3279</v>
      </c>
      <c r="L1148" s="40" t="s">
        <v>3280</v>
      </c>
      <c r="M1148" s="40" t="s">
        <v>140</v>
      </c>
      <c r="N1148" s="40" t="s">
        <v>141</v>
      </c>
      <c r="O1148" s="40" t="s">
        <v>3281</v>
      </c>
      <c r="P1148" s="40" t="s">
        <v>143</v>
      </c>
      <c r="Q1148" s="40" t="s">
        <v>159</v>
      </c>
      <c r="R1148" s="40" t="s">
        <v>160</v>
      </c>
      <c r="S1148" s="40" t="s">
        <v>1218</v>
      </c>
      <c r="T1148" s="40" t="s">
        <v>1219</v>
      </c>
      <c r="U1148" s="40" t="s">
        <v>27</v>
      </c>
      <c r="V1148" s="40" t="s">
        <v>28</v>
      </c>
      <c r="W1148" s="41" t="s">
        <v>29</v>
      </c>
      <c r="X1148" s="41" t="s">
        <v>30</v>
      </c>
      <c r="Y1148" s="41" t="s">
        <v>31</v>
      </c>
      <c r="Z1148" s="41" t="s">
        <v>7516</v>
      </c>
      <c r="AA1148" s="41" t="s">
        <v>32</v>
      </c>
      <c r="AB1148" s="41" t="s">
        <v>32</v>
      </c>
      <c r="AC1148" s="41" t="s">
        <v>32</v>
      </c>
      <c r="AD1148" s="41" t="s">
        <v>189</v>
      </c>
      <c r="AE1148" s="41"/>
      <c r="AF1148" s="41"/>
      <c r="AG1148" s="41" t="s">
        <v>190</v>
      </c>
      <c r="AH1148" s="41"/>
      <c r="AI1148" s="43"/>
      <c r="AJ1148" s="41"/>
      <c r="AK1148" s="43"/>
      <c r="AL1148" s="41" t="s">
        <v>5017</v>
      </c>
      <c r="AM1148" s="41" t="s">
        <v>57</v>
      </c>
      <c r="AN1148" s="41" t="s">
        <v>57</v>
      </c>
      <c r="AO1148" s="41" t="s">
        <v>498</v>
      </c>
      <c r="AP1148" s="41" t="s">
        <v>1029</v>
      </c>
      <c r="AQ1148" s="41"/>
      <c r="AR1148" s="41" t="s">
        <v>567</v>
      </c>
      <c r="AS1148" s="41" t="s">
        <v>3282</v>
      </c>
      <c r="AT1148" s="41" t="s">
        <v>1029</v>
      </c>
      <c r="AU1148" s="40" t="s">
        <v>484</v>
      </c>
      <c r="AV1148" s="40" t="s">
        <v>153</v>
      </c>
      <c r="AW1148" s="40" t="s">
        <v>3283</v>
      </c>
      <c r="AX1148" s="40" t="s">
        <v>3284</v>
      </c>
    </row>
    <row r="1149" spans="1:50" x14ac:dyDescent="0.2">
      <c r="A1149" s="40" t="s">
        <v>2608</v>
      </c>
      <c r="B1149" s="40" t="s">
        <v>669</v>
      </c>
      <c r="C1149" s="40" t="s">
        <v>5018</v>
      </c>
      <c r="D1149" s="40" t="s">
        <v>187</v>
      </c>
      <c r="E1149" s="48">
        <v>3219658</v>
      </c>
      <c r="F1149" s="48">
        <v>1107065</v>
      </c>
      <c r="G1149" s="49">
        <v>2112593</v>
      </c>
      <c r="H1149" s="41" t="s">
        <v>558</v>
      </c>
      <c r="I1149" s="41" t="s">
        <v>188</v>
      </c>
      <c r="J1149" s="42" t="s">
        <v>150</v>
      </c>
      <c r="K1149" s="40" t="s">
        <v>2605</v>
      </c>
      <c r="L1149" s="40" t="s">
        <v>2606</v>
      </c>
      <c r="M1149" s="40" t="s">
        <v>140</v>
      </c>
      <c r="N1149" s="40" t="s">
        <v>141</v>
      </c>
      <c r="O1149" s="40" t="s">
        <v>2607</v>
      </c>
      <c r="P1149" s="40" t="s">
        <v>143</v>
      </c>
      <c r="Q1149" s="40" t="s">
        <v>157</v>
      </c>
      <c r="R1149" s="40" t="s">
        <v>158</v>
      </c>
      <c r="S1149" s="40" t="s">
        <v>1311</v>
      </c>
      <c r="T1149" s="40" t="s">
        <v>1312</v>
      </c>
      <c r="U1149" s="40" t="s">
        <v>27</v>
      </c>
      <c r="V1149" s="40" t="s">
        <v>28</v>
      </c>
      <c r="W1149" s="41" t="s">
        <v>29</v>
      </c>
      <c r="X1149" s="41" t="s">
        <v>30</v>
      </c>
      <c r="Y1149" s="41" t="s">
        <v>31</v>
      </c>
      <c r="Z1149" s="41" t="s">
        <v>7477</v>
      </c>
      <c r="AA1149" s="41" t="s">
        <v>32</v>
      </c>
      <c r="AB1149" s="41" t="s">
        <v>32</v>
      </c>
      <c r="AC1149" s="41" t="s">
        <v>32</v>
      </c>
      <c r="AD1149" s="41" t="s">
        <v>189</v>
      </c>
      <c r="AE1149" s="41"/>
      <c r="AF1149" s="41"/>
      <c r="AG1149" s="41" t="s">
        <v>190</v>
      </c>
      <c r="AH1149" s="41"/>
      <c r="AI1149" s="43"/>
      <c r="AJ1149" s="41"/>
      <c r="AK1149" s="43"/>
      <c r="AL1149" s="41" t="s">
        <v>5019</v>
      </c>
      <c r="AM1149" s="41" t="s">
        <v>82</v>
      </c>
      <c r="AN1149" s="41" t="s">
        <v>82</v>
      </c>
      <c r="AO1149" s="41" t="s">
        <v>380</v>
      </c>
      <c r="AP1149" s="41" t="s">
        <v>1029</v>
      </c>
      <c r="AQ1149" s="41"/>
      <c r="AR1149" s="41" t="s">
        <v>443</v>
      </c>
      <c r="AS1149" s="41" t="s">
        <v>2608</v>
      </c>
      <c r="AT1149" s="41" t="s">
        <v>1029</v>
      </c>
      <c r="AU1149" s="40" t="s">
        <v>2525</v>
      </c>
      <c r="AV1149" s="40" t="s">
        <v>153</v>
      </c>
      <c r="AW1149" s="40" t="s">
        <v>2609</v>
      </c>
      <c r="AX1149" s="40" t="s">
        <v>2532</v>
      </c>
    </row>
    <row r="1150" spans="1:50" x14ac:dyDescent="0.2">
      <c r="A1150" s="40" t="s">
        <v>2988</v>
      </c>
      <c r="B1150" s="40" t="s">
        <v>669</v>
      </c>
      <c r="C1150" s="40" t="s">
        <v>5020</v>
      </c>
      <c r="D1150" s="40" t="s">
        <v>187</v>
      </c>
      <c r="E1150" s="48">
        <v>3219658</v>
      </c>
      <c r="F1150" s="48">
        <v>16883</v>
      </c>
      <c r="G1150" s="49">
        <v>3202775</v>
      </c>
      <c r="H1150" s="41" t="s">
        <v>558</v>
      </c>
      <c r="I1150" s="41" t="s">
        <v>188</v>
      </c>
      <c r="J1150" s="42" t="s">
        <v>150</v>
      </c>
      <c r="K1150" s="40" t="s">
        <v>2985</v>
      </c>
      <c r="L1150" s="40" t="s">
        <v>2986</v>
      </c>
      <c r="M1150" s="40" t="s">
        <v>140</v>
      </c>
      <c r="N1150" s="40" t="s">
        <v>141</v>
      </c>
      <c r="O1150" s="40" t="s">
        <v>2987</v>
      </c>
      <c r="P1150" s="40" t="s">
        <v>143</v>
      </c>
      <c r="Q1150" s="40" t="s">
        <v>157</v>
      </c>
      <c r="R1150" s="40" t="s">
        <v>158</v>
      </c>
      <c r="S1150" s="40" t="s">
        <v>1203</v>
      </c>
      <c r="T1150" s="40" t="s">
        <v>1204</v>
      </c>
      <c r="U1150" s="40" t="s">
        <v>27</v>
      </c>
      <c r="V1150" s="40" t="s">
        <v>28</v>
      </c>
      <c r="W1150" s="41" t="s">
        <v>29</v>
      </c>
      <c r="X1150" s="41" t="s">
        <v>30</v>
      </c>
      <c r="Y1150" s="41" t="s">
        <v>31</v>
      </c>
      <c r="Z1150" s="41" t="s">
        <v>7477</v>
      </c>
      <c r="AA1150" s="41" t="s">
        <v>32</v>
      </c>
      <c r="AB1150" s="41" t="s">
        <v>32</v>
      </c>
      <c r="AC1150" s="41" t="s">
        <v>32</v>
      </c>
      <c r="AD1150" s="41" t="s">
        <v>189</v>
      </c>
      <c r="AE1150" s="41"/>
      <c r="AF1150" s="41"/>
      <c r="AG1150" s="41" t="s">
        <v>190</v>
      </c>
      <c r="AH1150" s="41"/>
      <c r="AI1150" s="43"/>
      <c r="AJ1150" s="41"/>
      <c r="AK1150" s="43"/>
      <c r="AL1150" s="41" t="s">
        <v>5021</v>
      </c>
      <c r="AM1150" s="41" t="s">
        <v>23</v>
      </c>
      <c r="AN1150" s="41" t="s">
        <v>23</v>
      </c>
      <c r="AO1150" s="41" t="s">
        <v>443</v>
      </c>
      <c r="AP1150" s="41" t="s">
        <v>1029</v>
      </c>
      <c r="AQ1150" s="41"/>
      <c r="AR1150" s="41" t="s">
        <v>259</v>
      </c>
      <c r="AS1150" s="41" t="s">
        <v>2988</v>
      </c>
      <c r="AT1150" s="41" t="s">
        <v>1029</v>
      </c>
      <c r="AU1150" s="40" t="s">
        <v>2767</v>
      </c>
      <c r="AV1150" s="40" t="s">
        <v>153</v>
      </c>
      <c r="AW1150" s="40" t="s">
        <v>2989</v>
      </c>
      <c r="AX1150" s="40" t="s">
        <v>1792</v>
      </c>
    </row>
    <row r="1151" spans="1:50" x14ac:dyDescent="0.2">
      <c r="A1151" s="40" t="s">
        <v>3858</v>
      </c>
      <c r="B1151" s="40" t="s">
        <v>862</v>
      </c>
      <c r="C1151" s="40" t="s">
        <v>5022</v>
      </c>
      <c r="D1151" s="40" t="s">
        <v>187</v>
      </c>
      <c r="E1151" s="48">
        <v>332390</v>
      </c>
      <c r="F1151" s="48">
        <v>0</v>
      </c>
      <c r="G1151" s="49">
        <v>332390</v>
      </c>
      <c r="H1151" s="41" t="s">
        <v>558</v>
      </c>
      <c r="I1151" s="41" t="s">
        <v>188</v>
      </c>
      <c r="J1151" s="42" t="s">
        <v>150</v>
      </c>
      <c r="K1151" s="40" t="s">
        <v>3055</v>
      </c>
      <c r="L1151" s="40" t="s">
        <v>3056</v>
      </c>
      <c r="M1151" s="40" t="s">
        <v>140</v>
      </c>
      <c r="N1151" s="40" t="s">
        <v>141</v>
      </c>
      <c r="O1151" s="40" t="s">
        <v>3057</v>
      </c>
      <c r="P1151" s="40" t="s">
        <v>143</v>
      </c>
      <c r="Q1151" s="40" t="s">
        <v>151</v>
      </c>
      <c r="R1151" s="40" t="s">
        <v>152</v>
      </c>
      <c r="S1151" s="40" t="s">
        <v>1203</v>
      </c>
      <c r="T1151" s="40" t="s">
        <v>1204</v>
      </c>
      <c r="U1151" s="40" t="s">
        <v>27</v>
      </c>
      <c r="V1151" s="40" t="s">
        <v>28</v>
      </c>
      <c r="W1151" s="41" t="s">
        <v>29</v>
      </c>
      <c r="X1151" s="41" t="s">
        <v>30</v>
      </c>
      <c r="Y1151" s="41" t="s">
        <v>31</v>
      </c>
      <c r="Z1151" s="41" t="s">
        <v>7340</v>
      </c>
      <c r="AA1151" s="41" t="s">
        <v>32</v>
      </c>
      <c r="AB1151" s="41" t="s">
        <v>32</v>
      </c>
      <c r="AC1151" s="41" t="s">
        <v>32</v>
      </c>
      <c r="AD1151" s="41" t="s">
        <v>189</v>
      </c>
      <c r="AE1151" s="41"/>
      <c r="AF1151" s="41"/>
      <c r="AG1151" s="41" t="s">
        <v>190</v>
      </c>
      <c r="AH1151" s="41"/>
      <c r="AI1151" s="43"/>
      <c r="AJ1151" s="41"/>
      <c r="AK1151" s="43"/>
      <c r="AL1151" s="41"/>
      <c r="AM1151" s="41" t="s">
        <v>35</v>
      </c>
      <c r="AN1151" s="41" t="s">
        <v>35</v>
      </c>
      <c r="AO1151" s="41" t="s">
        <v>655</v>
      </c>
      <c r="AP1151" s="41" t="s">
        <v>1029</v>
      </c>
      <c r="AQ1151" s="41"/>
      <c r="AR1151" s="41" t="s">
        <v>685</v>
      </c>
      <c r="AS1151" s="41" t="s">
        <v>3858</v>
      </c>
      <c r="AT1151" s="41" t="s">
        <v>1029</v>
      </c>
      <c r="AU1151" s="40" t="s">
        <v>804</v>
      </c>
      <c r="AV1151" s="40" t="s">
        <v>486</v>
      </c>
      <c r="AW1151" s="40" t="s">
        <v>807</v>
      </c>
      <c r="AX1151" s="40" t="s">
        <v>3859</v>
      </c>
    </row>
    <row r="1152" spans="1:50" x14ac:dyDescent="0.2">
      <c r="A1152" s="40" t="s">
        <v>4282</v>
      </c>
      <c r="B1152" s="40" t="s">
        <v>862</v>
      </c>
      <c r="C1152" s="40" t="s">
        <v>5022</v>
      </c>
      <c r="D1152" s="40" t="s">
        <v>187</v>
      </c>
      <c r="E1152" s="48">
        <v>332390</v>
      </c>
      <c r="F1152" s="48">
        <v>0</v>
      </c>
      <c r="G1152" s="49">
        <v>332390</v>
      </c>
      <c r="H1152" s="41" t="s">
        <v>558</v>
      </c>
      <c r="I1152" s="41" t="s">
        <v>188</v>
      </c>
      <c r="J1152" s="42" t="s">
        <v>150</v>
      </c>
      <c r="K1152" s="40" t="s">
        <v>3055</v>
      </c>
      <c r="L1152" s="40" t="s">
        <v>3056</v>
      </c>
      <c r="M1152" s="40" t="s">
        <v>140</v>
      </c>
      <c r="N1152" s="40" t="s">
        <v>141</v>
      </c>
      <c r="O1152" s="40" t="s">
        <v>3057</v>
      </c>
      <c r="P1152" s="40" t="s">
        <v>143</v>
      </c>
      <c r="Q1152" s="40" t="s">
        <v>151</v>
      </c>
      <c r="R1152" s="40" t="s">
        <v>152</v>
      </c>
      <c r="S1152" s="40" t="s">
        <v>1203</v>
      </c>
      <c r="T1152" s="40" t="s">
        <v>1204</v>
      </c>
      <c r="U1152" s="40" t="s">
        <v>27</v>
      </c>
      <c r="V1152" s="40" t="s">
        <v>28</v>
      </c>
      <c r="W1152" s="41" t="s">
        <v>29</v>
      </c>
      <c r="X1152" s="41" t="s">
        <v>30</v>
      </c>
      <c r="Y1152" s="41" t="s">
        <v>31</v>
      </c>
      <c r="Z1152" s="41" t="s">
        <v>7340</v>
      </c>
      <c r="AA1152" s="41" t="s">
        <v>32</v>
      </c>
      <c r="AB1152" s="41" t="s">
        <v>32</v>
      </c>
      <c r="AC1152" s="41" t="s">
        <v>32</v>
      </c>
      <c r="AD1152" s="41" t="s">
        <v>189</v>
      </c>
      <c r="AE1152" s="41"/>
      <c r="AF1152" s="41"/>
      <c r="AG1152" s="41" t="s">
        <v>190</v>
      </c>
      <c r="AH1152" s="41"/>
      <c r="AI1152" s="43"/>
      <c r="AJ1152" s="41"/>
      <c r="AK1152" s="43"/>
      <c r="AL1152" s="41"/>
      <c r="AM1152" s="41" t="s">
        <v>35</v>
      </c>
      <c r="AN1152" s="41" t="s">
        <v>35</v>
      </c>
      <c r="AO1152" s="41" t="s">
        <v>4259</v>
      </c>
      <c r="AP1152" s="41" t="s">
        <v>1029</v>
      </c>
      <c r="AQ1152" s="41"/>
      <c r="AR1152" s="41" t="s">
        <v>687</v>
      </c>
      <c r="AS1152" s="41" t="s">
        <v>4282</v>
      </c>
      <c r="AT1152" s="41" t="s">
        <v>1029</v>
      </c>
      <c r="AU1152" s="40" t="s">
        <v>652</v>
      </c>
      <c r="AV1152" s="40" t="s">
        <v>486</v>
      </c>
      <c r="AW1152" s="40" t="s">
        <v>834</v>
      </c>
      <c r="AX1152" s="40" t="s">
        <v>4283</v>
      </c>
    </row>
    <row r="1153" spans="1:50" x14ac:dyDescent="0.2">
      <c r="A1153" s="40" t="s">
        <v>3981</v>
      </c>
      <c r="B1153" s="40" t="s">
        <v>862</v>
      </c>
      <c r="C1153" s="40" t="s">
        <v>5023</v>
      </c>
      <c r="D1153" s="40" t="s">
        <v>187</v>
      </c>
      <c r="E1153" s="48">
        <v>228260</v>
      </c>
      <c r="F1153" s="48">
        <v>0</v>
      </c>
      <c r="G1153" s="49">
        <v>228260</v>
      </c>
      <c r="H1153" s="41" t="s">
        <v>558</v>
      </c>
      <c r="I1153" s="41" t="s">
        <v>188</v>
      </c>
      <c r="J1153" s="42" t="s">
        <v>150</v>
      </c>
      <c r="K1153" s="40" t="s">
        <v>3382</v>
      </c>
      <c r="L1153" s="40" t="s">
        <v>3383</v>
      </c>
      <c r="M1153" s="40" t="s">
        <v>140</v>
      </c>
      <c r="N1153" s="40" t="s">
        <v>141</v>
      </c>
      <c r="O1153" s="40" t="s">
        <v>3384</v>
      </c>
      <c r="P1153" s="40" t="s">
        <v>143</v>
      </c>
      <c r="Q1153" s="40" t="s">
        <v>159</v>
      </c>
      <c r="R1153" s="40" t="s">
        <v>160</v>
      </c>
      <c r="S1153" s="40" t="s">
        <v>1293</v>
      </c>
      <c r="T1153" s="40" t="s">
        <v>1294</v>
      </c>
      <c r="U1153" s="40" t="s">
        <v>76</v>
      </c>
      <c r="V1153" s="40" t="s">
        <v>77</v>
      </c>
      <c r="W1153" s="41" t="s">
        <v>29</v>
      </c>
      <c r="X1153" s="41" t="s">
        <v>30</v>
      </c>
      <c r="Y1153" s="41" t="s">
        <v>31</v>
      </c>
      <c r="Z1153" s="41" t="s">
        <v>7323</v>
      </c>
      <c r="AA1153" s="41" t="s">
        <v>32</v>
      </c>
      <c r="AB1153" s="41" t="s">
        <v>32</v>
      </c>
      <c r="AC1153" s="41" t="s">
        <v>32</v>
      </c>
      <c r="AD1153" s="41" t="s">
        <v>189</v>
      </c>
      <c r="AE1153" s="41"/>
      <c r="AF1153" s="41"/>
      <c r="AG1153" s="41" t="s">
        <v>190</v>
      </c>
      <c r="AH1153" s="41"/>
      <c r="AI1153" s="43"/>
      <c r="AJ1153" s="41"/>
      <c r="AK1153" s="43"/>
      <c r="AL1153" s="41"/>
      <c r="AM1153" s="41" t="s">
        <v>78</v>
      </c>
      <c r="AN1153" s="41" t="s">
        <v>78</v>
      </c>
      <c r="AO1153" s="41" t="s">
        <v>702</v>
      </c>
      <c r="AP1153" s="41" t="s">
        <v>1029</v>
      </c>
      <c r="AQ1153" s="41"/>
      <c r="AR1153" s="41" t="s">
        <v>689</v>
      </c>
      <c r="AS1153" s="41" t="s">
        <v>3981</v>
      </c>
      <c r="AT1153" s="41" t="s">
        <v>1029</v>
      </c>
      <c r="AU1153" s="40" t="s">
        <v>818</v>
      </c>
      <c r="AV1153" s="40" t="s">
        <v>486</v>
      </c>
      <c r="AW1153" s="40" t="s">
        <v>819</v>
      </c>
      <c r="AX1153" s="40" t="s">
        <v>3982</v>
      </c>
    </row>
    <row r="1154" spans="1:50" x14ac:dyDescent="0.2">
      <c r="A1154" s="40" t="s">
        <v>4315</v>
      </c>
      <c r="B1154" s="40" t="s">
        <v>862</v>
      </c>
      <c r="C1154" s="40" t="s">
        <v>5024</v>
      </c>
      <c r="D1154" s="40" t="s">
        <v>187</v>
      </c>
      <c r="E1154" s="48">
        <v>498585</v>
      </c>
      <c r="F1154" s="48">
        <v>0</v>
      </c>
      <c r="G1154" s="49">
        <v>498585</v>
      </c>
      <c r="H1154" s="41" t="s">
        <v>558</v>
      </c>
      <c r="I1154" s="41" t="s">
        <v>188</v>
      </c>
      <c r="J1154" s="42" t="s">
        <v>150</v>
      </c>
      <c r="K1154" s="40" t="s">
        <v>1654</v>
      </c>
      <c r="L1154" s="40" t="s">
        <v>1655</v>
      </c>
      <c r="M1154" s="40" t="s">
        <v>140</v>
      </c>
      <c r="N1154" s="40" t="s">
        <v>141</v>
      </c>
      <c r="O1154" s="40" t="s">
        <v>1656</v>
      </c>
      <c r="P1154" s="40" t="s">
        <v>143</v>
      </c>
      <c r="Q1154" s="40" t="s">
        <v>157</v>
      </c>
      <c r="R1154" s="40" t="s">
        <v>158</v>
      </c>
      <c r="S1154" s="40" t="s">
        <v>1226</v>
      </c>
      <c r="T1154" s="40" t="s">
        <v>1227</v>
      </c>
      <c r="U1154" s="40" t="s">
        <v>27</v>
      </c>
      <c r="V1154" s="40" t="s">
        <v>28</v>
      </c>
      <c r="W1154" s="41" t="s">
        <v>29</v>
      </c>
      <c r="X1154" s="41" t="s">
        <v>30</v>
      </c>
      <c r="Y1154" s="41" t="s">
        <v>31</v>
      </c>
      <c r="Z1154" s="41" t="s">
        <v>7298</v>
      </c>
      <c r="AA1154" s="41" t="s">
        <v>32</v>
      </c>
      <c r="AB1154" s="41" t="s">
        <v>32</v>
      </c>
      <c r="AC1154" s="41" t="s">
        <v>32</v>
      </c>
      <c r="AD1154" s="41" t="s">
        <v>189</v>
      </c>
      <c r="AE1154" s="41"/>
      <c r="AF1154" s="41"/>
      <c r="AG1154" s="41" t="s">
        <v>190</v>
      </c>
      <c r="AH1154" s="41"/>
      <c r="AI1154" s="43"/>
      <c r="AJ1154" s="41"/>
      <c r="AK1154" s="43"/>
      <c r="AL1154" s="41"/>
      <c r="AM1154" s="41" t="s">
        <v>45</v>
      </c>
      <c r="AN1154" s="41" t="s">
        <v>45</v>
      </c>
      <c r="AO1154" s="41" t="s">
        <v>4255</v>
      </c>
      <c r="AP1154" s="41" t="s">
        <v>1029</v>
      </c>
      <c r="AQ1154" s="41"/>
      <c r="AR1154" s="41" t="s">
        <v>691</v>
      </c>
      <c r="AS1154" s="41" t="s">
        <v>4315</v>
      </c>
      <c r="AT1154" s="41" t="s">
        <v>1029</v>
      </c>
      <c r="AU1154" s="40" t="s">
        <v>652</v>
      </c>
      <c r="AV1154" s="40" t="s">
        <v>486</v>
      </c>
      <c r="AW1154" s="40" t="s">
        <v>840</v>
      </c>
      <c r="AX1154" s="40" t="s">
        <v>4316</v>
      </c>
    </row>
    <row r="1155" spans="1:50" x14ac:dyDescent="0.2">
      <c r="A1155" s="40" t="s">
        <v>3838</v>
      </c>
      <c r="B1155" s="40" t="s">
        <v>862</v>
      </c>
      <c r="C1155" s="40" t="s">
        <v>5025</v>
      </c>
      <c r="D1155" s="40" t="s">
        <v>187</v>
      </c>
      <c r="E1155" s="48">
        <v>164513</v>
      </c>
      <c r="F1155" s="48">
        <v>0</v>
      </c>
      <c r="G1155" s="49">
        <v>164513</v>
      </c>
      <c r="H1155" s="41" t="s">
        <v>558</v>
      </c>
      <c r="I1155" s="41" t="s">
        <v>188</v>
      </c>
      <c r="J1155" s="42" t="s">
        <v>150</v>
      </c>
      <c r="K1155" s="40" t="s">
        <v>1692</v>
      </c>
      <c r="L1155" s="40" t="s">
        <v>1693</v>
      </c>
      <c r="M1155" s="40" t="s">
        <v>140</v>
      </c>
      <c r="N1155" s="40" t="s">
        <v>141</v>
      </c>
      <c r="O1155" s="40" t="s">
        <v>1694</v>
      </c>
      <c r="P1155" s="40" t="s">
        <v>143</v>
      </c>
      <c r="Q1155" s="40" t="s">
        <v>148</v>
      </c>
      <c r="R1155" s="40" t="s">
        <v>149</v>
      </c>
      <c r="S1155" s="40" t="s">
        <v>1226</v>
      </c>
      <c r="T1155" s="40" t="s">
        <v>1227</v>
      </c>
      <c r="U1155" s="40" t="s">
        <v>27</v>
      </c>
      <c r="V1155" s="40" t="s">
        <v>28</v>
      </c>
      <c r="W1155" s="41" t="s">
        <v>29</v>
      </c>
      <c r="X1155" s="41" t="s">
        <v>30</v>
      </c>
      <c r="Y1155" s="41" t="s">
        <v>31</v>
      </c>
      <c r="Z1155" s="41" t="s">
        <v>7517</v>
      </c>
      <c r="AA1155" s="41" t="s">
        <v>32</v>
      </c>
      <c r="AB1155" s="41" t="s">
        <v>32</v>
      </c>
      <c r="AC1155" s="41" t="s">
        <v>32</v>
      </c>
      <c r="AD1155" s="41" t="s">
        <v>189</v>
      </c>
      <c r="AE1155" s="41"/>
      <c r="AF1155" s="41"/>
      <c r="AG1155" s="41" t="s">
        <v>190</v>
      </c>
      <c r="AH1155" s="41"/>
      <c r="AI1155" s="43"/>
      <c r="AJ1155" s="41"/>
      <c r="AK1155" s="43"/>
      <c r="AL1155" s="41"/>
      <c r="AM1155" s="41" t="s">
        <v>45</v>
      </c>
      <c r="AN1155" s="41" t="s">
        <v>45</v>
      </c>
      <c r="AO1155" s="41" t="s">
        <v>648</v>
      </c>
      <c r="AP1155" s="41" t="s">
        <v>1029</v>
      </c>
      <c r="AQ1155" s="41"/>
      <c r="AR1155" s="41" t="s">
        <v>693</v>
      </c>
      <c r="AS1155" s="41" t="s">
        <v>3838</v>
      </c>
      <c r="AT1155" s="41" t="s">
        <v>1029</v>
      </c>
      <c r="AU1155" s="40" t="s">
        <v>672</v>
      </c>
      <c r="AV1155" s="40" t="s">
        <v>486</v>
      </c>
      <c r="AW1155" s="40" t="s">
        <v>803</v>
      </c>
      <c r="AX1155" s="40" t="s">
        <v>3836</v>
      </c>
    </row>
    <row r="1156" spans="1:50" x14ac:dyDescent="0.2">
      <c r="A1156" s="40" t="s">
        <v>3889</v>
      </c>
      <c r="B1156" s="40" t="s">
        <v>862</v>
      </c>
      <c r="C1156" s="40" t="s">
        <v>5026</v>
      </c>
      <c r="D1156" s="40" t="s">
        <v>187</v>
      </c>
      <c r="E1156" s="48">
        <v>644780</v>
      </c>
      <c r="F1156" s="48">
        <v>0</v>
      </c>
      <c r="G1156" s="49">
        <v>644780</v>
      </c>
      <c r="H1156" s="41" t="s">
        <v>558</v>
      </c>
      <c r="I1156" s="41" t="s">
        <v>188</v>
      </c>
      <c r="J1156" s="42" t="s">
        <v>150</v>
      </c>
      <c r="K1156" s="40" t="s">
        <v>2961</v>
      </c>
      <c r="L1156" s="40" t="s">
        <v>2962</v>
      </c>
      <c r="M1156" s="40" t="s">
        <v>140</v>
      </c>
      <c r="N1156" s="40" t="s">
        <v>141</v>
      </c>
      <c r="O1156" s="40" t="s">
        <v>2963</v>
      </c>
      <c r="P1156" s="40" t="s">
        <v>143</v>
      </c>
      <c r="Q1156" s="40" t="s">
        <v>148</v>
      </c>
      <c r="R1156" s="40" t="s">
        <v>149</v>
      </c>
      <c r="S1156" s="40" t="s">
        <v>1203</v>
      </c>
      <c r="T1156" s="40" t="s">
        <v>1204</v>
      </c>
      <c r="U1156" s="40" t="s">
        <v>27</v>
      </c>
      <c r="V1156" s="40" t="s">
        <v>28</v>
      </c>
      <c r="W1156" s="41" t="s">
        <v>29</v>
      </c>
      <c r="X1156" s="41" t="s">
        <v>30</v>
      </c>
      <c r="Y1156" s="41" t="s">
        <v>31</v>
      </c>
      <c r="Z1156" s="41" t="s">
        <v>7296</v>
      </c>
      <c r="AA1156" s="41" t="s">
        <v>32</v>
      </c>
      <c r="AB1156" s="41" t="s">
        <v>32</v>
      </c>
      <c r="AC1156" s="41" t="s">
        <v>32</v>
      </c>
      <c r="AD1156" s="41" t="s">
        <v>189</v>
      </c>
      <c r="AE1156" s="41"/>
      <c r="AF1156" s="41"/>
      <c r="AG1156" s="41" t="s">
        <v>190</v>
      </c>
      <c r="AH1156" s="41"/>
      <c r="AI1156" s="43"/>
      <c r="AJ1156" s="41"/>
      <c r="AK1156" s="43"/>
      <c r="AL1156" s="41"/>
      <c r="AM1156" s="41" t="s">
        <v>35</v>
      </c>
      <c r="AN1156" s="41" t="s">
        <v>35</v>
      </c>
      <c r="AO1156" s="41" t="s">
        <v>662</v>
      </c>
      <c r="AP1156" s="41" t="s">
        <v>1029</v>
      </c>
      <c r="AQ1156" s="41"/>
      <c r="AR1156" s="41" t="s">
        <v>695</v>
      </c>
      <c r="AS1156" s="41" t="s">
        <v>3889</v>
      </c>
      <c r="AT1156" s="41" t="s">
        <v>1029</v>
      </c>
      <c r="AU1156" s="40" t="s">
        <v>804</v>
      </c>
      <c r="AV1156" s="40" t="s">
        <v>486</v>
      </c>
      <c r="AW1156" s="40" t="s">
        <v>813</v>
      </c>
      <c r="AX1156" s="40" t="s">
        <v>3890</v>
      </c>
    </row>
    <row r="1157" spans="1:50" x14ac:dyDescent="0.2">
      <c r="A1157" s="40" t="s">
        <v>3835</v>
      </c>
      <c r="B1157" s="40" t="s">
        <v>862</v>
      </c>
      <c r="C1157" s="40" t="s">
        <v>5025</v>
      </c>
      <c r="D1157" s="40" t="s">
        <v>187</v>
      </c>
      <c r="E1157" s="48">
        <v>166195</v>
      </c>
      <c r="F1157" s="48">
        <v>0</v>
      </c>
      <c r="G1157" s="49">
        <v>166195</v>
      </c>
      <c r="H1157" s="41" t="s">
        <v>558</v>
      </c>
      <c r="I1157" s="41" t="s">
        <v>188</v>
      </c>
      <c r="J1157" s="42" t="s">
        <v>150</v>
      </c>
      <c r="K1157" s="40" t="s">
        <v>1699</v>
      </c>
      <c r="L1157" s="40" t="s">
        <v>1700</v>
      </c>
      <c r="M1157" s="40" t="s">
        <v>140</v>
      </c>
      <c r="N1157" s="40" t="s">
        <v>141</v>
      </c>
      <c r="O1157" s="40" t="s">
        <v>1701</v>
      </c>
      <c r="P1157" s="40" t="s">
        <v>143</v>
      </c>
      <c r="Q1157" s="40" t="s">
        <v>148</v>
      </c>
      <c r="R1157" s="40" t="s">
        <v>149</v>
      </c>
      <c r="S1157" s="40" t="s">
        <v>1226</v>
      </c>
      <c r="T1157" s="40" t="s">
        <v>1227</v>
      </c>
      <c r="U1157" s="40" t="s">
        <v>27</v>
      </c>
      <c r="V1157" s="40" t="s">
        <v>28</v>
      </c>
      <c r="W1157" s="41" t="s">
        <v>29</v>
      </c>
      <c r="X1157" s="41" t="s">
        <v>30</v>
      </c>
      <c r="Y1157" s="41" t="s">
        <v>31</v>
      </c>
      <c r="Z1157" s="41" t="s">
        <v>7453</v>
      </c>
      <c r="AA1157" s="41" t="s">
        <v>32</v>
      </c>
      <c r="AB1157" s="41" t="s">
        <v>32</v>
      </c>
      <c r="AC1157" s="41" t="s">
        <v>32</v>
      </c>
      <c r="AD1157" s="41" t="s">
        <v>189</v>
      </c>
      <c r="AE1157" s="41"/>
      <c r="AF1157" s="41"/>
      <c r="AG1157" s="41" t="s">
        <v>190</v>
      </c>
      <c r="AH1157" s="41"/>
      <c r="AI1157" s="43"/>
      <c r="AJ1157" s="41"/>
      <c r="AK1157" s="43"/>
      <c r="AL1157" s="41"/>
      <c r="AM1157" s="41" t="s">
        <v>45</v>
      </c>
      <c r="AN1157" s="41" t="s">
        <v>45</v>
      </c>
      <c r="AO1157" s="41" t="s">
        <v>647</v>
      </c>
      <c r="AP1157" s="41" t="s">
        <v>1029</v>
      </c>
      <c r="AQ1157" s="41"/>
      <c r="AR1157" s="41" t="s">
        <v>697</v>
      </c>
      <c r="AS1157" s="41" t="s">
        <v>3835</v>
      </c>
      <c r="AT1157" s="41" t="s">
        <v>1029</v>
      </c>
      <c r="AU1157" s="40" t="s">
        <v>672</v>
      </c>
      <c r="AV1157" s="40" t="s">
        <v>486</v>
      </c>
      <c r="AW1157" s="40" t="s">
        <v>802</v>
      </c>
      <c r="AX1157" s="40" t="s">
        <v>3836</v>
      </c>
    </row>
    <row r="1158" spans="1:50" x14ac:dyDescent="0.2">
      <c r="A1158" s="40" t="s">
        <v>4048</v>
      </c>
      <c r="B1158" s="40" t="s">
        <v>862</v>
      </c>
      <c r="C1158" s="40" t="s">
        <v>5027</v>
      </c>
      <c r="D1158" s="40" t="s">
        <v>187</v>
      </c>
      <c r="E1158" s="48">
        <v>478585</v>
      </c>
      <c r="F1158" s="48">
        <v>0</v>
      </c>
      <c r="G1158" s="49">
        <v>478585</v>
      </c>
      <c r="H1158" s="41" t="s">
        <v>558</v>
      </c>
      <c r="I1158" s="41" t="s">
        <v>188</v>
      </c>
      <c r="J1158" s="42" t="s">
        <v>150</v>
      </c>
      <c r="K1158" s="40" t="s">
        <v>1699</v>
      </c>
      <c r="L1158" s="40" t="s">
        <v>1700</v>
      </c>
      <c r="M1158" s="40" t="s">
        <v>140</v>
      </c>
      <c r="N1158" s="40" t="s">
        <v>141</v>
      </c>
      <c r="O1158" s="40" t="s">
        <v>1701</v>
      </c>
      <c r="P1158" s="40" t="s">
        <v>143</v>
      </c>
      <c r="Q1158" s="40" t="s">
        <v>148</v>
      </c>
      <c r="R1158" s="40" t="s">
        <v>149</v>
      </c>
      <c r="S1158" s="40" t="s">
        <v>1226</v>
      </c>
      <c r="T1158" s="40" t="s">
        <v>1227</v>
      </c>
      <c r="U1158" s="40" t="s">
        <v>27</v>
      </c>
      <c r="V1158" s="40" t="s">
        <v>28</v>
      </c>
      <c r="W1158" s="41" t="s">
        <v>29</v>
      </c>
      <c r="X1158" s="41" t="s">
        <v>30</v>
      </c>
      <c r="Y1158" s="41" t="s">
        <v>31</v>
      </c>
      <c r="Z1158" s="41" t="s">
        <v>7380</v>
      </c>
      <c r="AA1158" s="41" t="s">
        <v>32</v>
      </c>
      <c r="AB1158" s="41" t="s">
        <v>32</v>
      </c>
      <c r="AC1158" s="41" t="s">
        <v>32</v>
      </c>
      <c r="AD1158" s="41" t="s">
        <v>189</v>
      </c>
      <c r="AE1158" s="41"/>
      <c r="AF1158" s="41"/>
      <c r="AG1158" s="41" t="s">
        <v>190</v>
      </c>
      <c r="AH1158" s="41"/>
      <c r="AI1158" s="43"/>
      <c r="AJ1158" s="41"/>
      <c r="AK1158" s="43"/>
      <c r="AL1158" s="41"/>
      <c r="AM1158" s="41" t="s">
        <v>45</v>
      </c>
      <c r="AN1158" s="41" t="s">
        <v>45</v>
      </c>
      <c r="AO1158" s="41" t="s">
        <v>733</v>
      </c>
      <c r="AP1158" s="41" t="s">
        <v>1029</v>
      </c>
      <c r="AQ1158" s="41"/>
      <c r="AR1158" s="41" t="s">
        <v>699</v>
      </c>
      <c r="AS1158" s="41" t="s">
        <v>4048</v>
      </c>
      <c r="AT1158" s="41" t="s">
        <v>1029</v>
      </c>
      <c r="AU1158" s="40" t="s">
        <v>797</v>
      </c>
      <c r="AV1158" s="40" t="s">
        <v>486</v>
      </c>
      <c r="AW1158" s="40" t="s">
        <v>4049</v>
      </c>
      <c r="AX1158" s="40" t="s">
        <v>4050</v>
      </c>
    </row>
    <row r="1159" spans="1:50" x14ac:dyDescent="0.2">
      <c r="A1159" s="40" t="s">
        <v>3848</v>
      </c>
      <c r="B1159" s="40" t="s">
        <v>862</v>
      </c>
      <c r="C1159" s="40" t="s">
        <v>5028</v>
      </c>
      <c r="D1159" s="40" t="s">
        <v>187</v>
      </c>
      <c r="E1159" s="48">
        <v>664780</v>
      </c>
      <c r="F1159" s="48">
        <v>0</v>
      </c>
      <c r="G1159" s="49">
        <v>664780</v>
      </c>
      <c r="H1159" s="41" t="s">
        <v>558</v>
      </c>
      <c r="I1159" s="41" t="s">
        <v>188</v>
      </c>
      <c r="J1159" s="42" t="s">
        <v>150</v>
      </c>
      <c r="K1159" s="40" t="s">
        <v>2062</v>
      </c>
      <c r="L1159" s="40" t="s">
        <v>2063</v>
      </c>
      <c r="M1159" s="40" t="s">
        <v>140</v>
      </c>
      <c r="N1159" s="40" t="s">
        <v>141</v>
      </c>
      <c r="O1159" s="40" t="s">
        <v>2064</v>
      </c>
      <c r="P1159" s="40" t="s">
        <v>143</v>
      </c>
      <c r="Q1159" s="40" t="s">
        <v>148</v>
      </c>
      <c r="R1159" s="40" t="s">
        <v>149</v>
      </c>
      <c r="S1159" s="40" t="s">
        <v>1203</v>
      </c>
      <c r="T1159" s="40" t="s">
        <v>1204</v>
      </c>
      <c r="U1159" s="40" t="s">
        <v>27</v>
      </c>
      <c r="V1159" s="40" t="s">
        <v>28</v>
      </c>
      <c r="W1159" s="41" t="s">
        <v>29</v>
      </c>
      <c r="X1159" s="41" t="s">
        <v>30</v>
      </c>
      <c r="Y1159" s="41" t="s">
        <v>31</v>
      </c>
      <c r="Z1159" s="41" t="s">
        <v>7287</v>
      </c>
      <c r="AA1159" s="41" t="s">
        <v>32</v>
      </c>
      <c r="AB1159" s="41" t="s">
        <v>32</v>
      </c>
      <c r="AC1159" s="41" t="s">
        <v>32</v>
      </c>
      <c r="AD1159" s="41" t="s">
        <v>189</v>
      </c>
      <c r="AE1159" s="41"/>
      <c r="AF1159" s="41"/>
      <c r="AG1159" s="41" t="s">
        <v>190</v>
      </c>
      <c r="AH1159" s="41"/>
      <c r="AI1159" s="43"/>
      <c r="AJ1159" s="41"/>
      <c r="AK1159" s="43"/>
      <c r="AL1159" s="41"/>
      <c r="AM1159" s="41" t="s">
        <v>35</v>
      </c>
      <c r="AN1159" s="41" t="s">
        <v>35</v>
      </c>
      <c r="AO1159" s="41" t="s">
        <v>651</v>
      </c>
      <c r="AP1159" s="41" t="s">
        <v>1029</v>
      </c>
      <c r="AQ1159" s="41"/>
      <c r="AR1159" s="41" t="s">
        <v>701</v>
      </c>
      <c r="AS1159" s="41" t="s">
        <v>3848</v>
      </c>
      <c r="AT1159" s="41" t="s">
        <v>1029</v>
      </c>
      <c r="AU1159" s="40" t="s">
        <v>672</v>
      </c>
      <c r="AV1159" s="40" t="s">
        <v>486</v>
      </c>
      <c r="AW1159" s="40" t="s">
        <v>3849</v>
      </c>
      <c r="AX1159" s="40" t="s">
        <v>3850</v>
      </c>
    </row>
    <row r="1160" spans="1:50" x14ac:dyDescent="0.2">
      <c r="A1160" s="40" t="s">
        <v>4056</v>
      </c>
      <c r="B1160" s="40" t="s">
        <v>862</v>
      </c>
      <c r="C1160" s="40" t="s">
        <v>5029</v>
      </c>
      <c r="D1160" s="40" t="s">
        <v>187</v>
      </c>
      <c r="E1160" s="48">
        <v>312390</v>
      </c>
      <c r="F1160" s="48">
        <v>0</v>
      </c>
      <c r="G1160" s="49">
        <v>312390</v>
      </c>
      <c r="H1160" s="41" t="s">
        <v>558</v>
      </c>
      <c r="I1160" s="41" t="s">
        <v>188</v>
      </c>
      <c r="J1160" s="42" t="s">
        <v>150</v>
      </c>
      <c r="K1160" s="40" t="s">
        <v>2943</v>
      </c>
      <c r="L1160" s="40" t="s">
        <v>2944</v>
      </c>
      <c r="M1160" s="40" t="s">
        <v>140</v>
      </c>
      <c r="N1160" s="40" t="s">
        <v>141</v>
      </c>
      <c r="O1160" s="40" t="s">
        <v>2945</v>
      </c>
      <c r="P1160" s="40" t="s">
        <v>143</v>
      </c>
      <c r="Q1160" s="40" t="s">
        <v>148</v>
      </c>
      <c r="R1160" s="40" t="s">
        <v>149</v>
      </c>
      <c r="S1160" s="40" t="s">
        <v>1226</v>
      </c>
      <c r="T1160" s="40" t="s">
        <v>1227</v>
      </c>
      <c r="U1160" s="40" t="s">
        <v>27</v>
      </c>
      <c r="V1160" s="40" t="s">
        <v>28</v>
      </c>
      <c r="W1160" s="41" t="s">
        <v>29</v>
      </c>
      <c r="X1160" s="41" t="s">
        <v>30</v>
      </c>
      <c r="Y1160" s="41" t="s">
        <v>31</v>
      </c>
      <c r="Z1160" s="41" t="s">
        <v>7310</v>
      </c>
      <c r="AA1160" s="41" t="s">
        <v>32</v>
      </c>
      <c r="AB1160" s="41" t="s">
        <v>32</v>
      </c>
      <c r="AC1160" s="41" t="s">
        <v>32</v>
      </c>
      <c r="AD1160" s="41" t="s">
        <v>189</v>
      </c>
      <c r="AE1160" s="41"/>
      <c r="AF1160" s="41"/>
      <c r="AG1160" s="41" t="s">
        <v>190</v>
      </c>
      <c r="AH1160" s="41"/>
      <c r="AI1160" s="43"/>
      <c r="AJ1160" s="41"/>
      <c r="AK1160" s="43"/>
      <c r="AL1160" s="41"/>
      <c r="AM1160" s="41" t="s">
        <v>45</v>
      </c>
      <c r="AN1160" s="41" t="s">
        <v>45</v>
      </c>
      <c r="AO1160" s="41" t="s">
        <v>737</v>
      </c>
      <c r="AP1160" s="41" t="s">
        <v>1029</v>
      </c>
      <c r="AQ1160" s="41"/>
      <c r="AR1160" s="41" t="s">
        <v>703</v>
      </c>
      <c r="AS1160" s="41" t="s">
        <v>4056</v>
      </c>
      <c r="AT1160" s="41" t="s">
        <v>1029</v>
      </c>
      <c r="AU1160" s="40" t="s">
        <v>797</v>
      </c>
      <c r="AV1160" s="40" t="s">
        <v>486</v>
      </c>
      <c r="AW1160" s="40" t="s">
        <v>829</v>
      </c>
      <c r="AX1160" s="40" t="s">
        <v>4057</v>
      </c>
    </row>
    <row r="1161" spans="1:50" x14ac:dyDescent="0.2">
      <c r="A1161" s="40" t="s">
        <v>3882</v>
      </c>
      <c r="B1161" s="40" t="s">
        <v>862</v>
      </c>
      <c r="C1161" s="40" t="s">
        <v>5030</v>
      </c>
      <c r="D1161" s="40" t="s">
        <v>187</v>
      </c>
      <c r="E1161" s="48">
        <v>624780</v>
      </c>
      <c r="F1161" s="48">
        <v>0</v>
      </c>
      <c r="G1161" s="49">
        <v>624780</v>
      </c>
      <c r="H1161" s="41" t="s">
        <v>558</v>
      </c>
      <c r="I1161" s="41" t="s">
        <v>188</v>
      </c>
      <c r="J1161" s="42" t="s">
        <v>150</v>
      </c>
      <c r="K1161" s="40" t="s">
        <v>3037</v>
      </c>
      <c r="L1161" s="40" t="s">
        <v>3038</v>
      </c>
      <c r="M1161" s="40" t="s">
        <v>140</v>
      </c>
      <c r="N1161" s="40" t="s">
        <v>141</v>
      </c>
      <c r="O1161" s="40" t="s">
        <v>3039</v>
      </c>
      <c r="P1161" s="40" t="s">
        <v>143</v>
      </c>
      <c r="Q1161" s="40" t="s">
        <v>148</v>
      </c>
      <c r="R1161" s="40" t="s">
        <v>149</v>
      </c>
      <c r="S1161" s="40" t="s">
        <v>1203</v>
      </c>
      <c r="T1161" s="40" t="s">
        <v>1204</v>
      </c>
      <c r="U1161" s="40" t="s">
        <v>27</v>
      </c>
      <c r="V1161" s="40" t="s">
        <v>28</v>
      </c>
      <c r="W1161" s="41" t="s">
        <v>29</v>
      </c>
      <c r="X1161" s="41" t="s">
        <v>30</v>
      </c>
      <c r="Y1161" s="41" t="s">
        <v>31</v>
      </c>
      <c r="Z1161" s="41" t="s">
        <v>7285</v>
      </c>
      <c r="AA1161" s="41" t="s">
        <v>32</v>
      </c>
      <c r="AB1161" s="41" t="s">
        <v>32</v>
      </c>
      <c r="AC1161" s="41" t="s">
        <v>32</v>
      </c>
      <c r="AD1161" s="41" t="s">
        <v>189</v>
      </c>
      <c r="AE1161" s="41"/>
      <c r="AF1161" s="41"/>
      <c r="AG1161" s="41" t="s">
        <v>190</v>
      </c>
      <c r="AH1161" s="41"/>
      <c r="AI1161" s="43"/>
      <c r="AJ1161" s="41"/>
      <c r="AK1161" s="43"/>
      <c r="AL1161" s="41"/>
      <c r="AM1161" s="41" t="s">
        <v>35</v>
      </c>
      <c r="AN1161" s="41" t="s">
        <v>35</v>
      </c>
      <c r="AO1161" s="41" t="s">
        <v>670</v>
      </c>
      <c r="AP1161" s="41" t="s">
        <v>1029</v>
      </c>
      <c r="AQ1161" s="41"/>
      <c r="AR1161" s="41" t="s">
        <v>705</v>
      </c>
      <c r="AS1161" s="41" t="s">
        <v>3882</v>
      </c>
      <c r="AT1161" s="41" t="s">
        <v>1029</v>
      </c>
      <c r="AU1161" s="40" t="s">
        <v>804</v>
      </c>
      <c r="AV1161" s="40" t="s">
        <v>486</v>
      </c>
      <c r="AW1161" s="40" t="s">
        <v>811</v>
      </c>
      <c r="AX1161" s="40" t="s">
        <v>3883</v>
      </c>
    </row>
    <row r="1162" spans="1:50" x14ac:dyDescent="0.2">
      <c r="A1162" s="40" t="s">
        <v>4305</v>
      </c>
      <c r="B1162" s="40" t="s">
        <v>862</v>
      </c>
      <c r="C1162" s="40" t="s">
        <v>5031</v>
      </c>
      <c r="D1162" s="40" t="s">
        <v>187</v>
      </c>
      <c r="E1162" s="48">
        <v>1289560</v>
      </c>
      <c r="F1162" s="48">
        <v>0</v>
      </c>
      <c r="G1162" s="49">
        <v>1289560</v>
      </c>
      <c r="H1162" s="41" t="s">
        <v>558</v>
      </c>
      <c r="I1162" s="41" t="s">
        <v>188</v>
      </c>
      <c r="J1162" s="42" t="s">
        <v>150</v>
      </c>
      <c r="K1162" s="40" t="s">
        <v>2582</v>
      </c>
      <c r="L1162" s="40" t="s">
        <v>2583</v>
      </c>
      <c r="M1162" s="40" t="s">
        <v>140</v>
      </c>
      <c r="N1162" s="40" t="s">
        <v>141</v>
      </c>
      <c r="O1162" s="40" t="s">
        <v>2584</v>
      </c>
      <c r="P1162" s="40" t="s">
        <v>143</v>
      </c>
      <c r="Q1162" s="40" t="s">
        <v>159</v>
      </c>
      <c r="R1162" s="40" t="s">
        <v>160</v>
      </c>
      <c r="S1162" s="40" t="s">
        <v>1325</v>
      </c>
      <c r="T1162" s="40" t="s">
        <v>1326</v>
      </c>
      <c r="U1162" s="40" t="s">
        <v>27</v>
      </c>
      <c r="V1162" s="40" t="s">
        <v>28</v>
      </c>
      <c r="W1162" s="41" t="s">
        <v>29</v>
      </c>
      <c r="X1162" s="41" t="s">
        <v>30</v>
      </c>
      <c r="Y1162" s="41" t="s">
        <v>31</v>
      </c>
      <c r="Z1162" s="41" t="s">
        <v>7325</v>
      </c>
      <c r="AA1162" s="41" t="s">
        <v>32</v>
      </c>
      <c r="AB1162" s="41" t="s">
        <v>32</v>
      </c>
      <c r="AC1162" s="41" t="s">
        <v>32</v>
      </c>
      <c r="AD1162" s="41" t="s">
        <v>189</v>
      </c>
      <c r="AE1162" s="41"/>
      <c r="AF1162" s="41"/>
      <c r="AG1162" s="41" t="s">
        <v>190</v>
      </c>
      <c r="AH1162" s="41"/>
      <c r="AI1162" s="43"/>
      <c r="AJ1162" s="41"/>
      <c r="AK1162" s="43"/>
      <c r="AL1162" s="41"/>
      <c r="AM1162" s="41" t="s">
        <v>88</v>
      </c>
      <c r="AN1162" s="41" t="s">
        <v>88</v>
      </c>
      <c r="AO1162" s="41" t="s">
        <v>3895</v>
      </c>
      <c r="AP1162" s="41" t="s">
        <v>1029</v>
      </c>
      <c r="AQ1162" s="41"/>
      <c r="AR1162" s="41" t="s">
        <v>707</v>
      </c>
      <c r="AS1162" s="41" t="s">
        <v>4305</v>
      </c>
      <c r="AT1162" s="41" t="s">
        <v>1029</v>
      </c>
      <c r="AU1162" s="40" t="s">
        <v>652</v>
      </c>
      <c r="AV1162" s="40" t="s">
        <v>486</v>
      </c>
      <c r="AW1162" s="40" t="s">
        <v>839</v>
      </c>
      <c r="AX1162" s="40" t="s">
        <v>4306</v>
      </c>
    </row>
    <row r="1163" spans="1:50" x14ac:dyDescent="0.2">
      <c r="A1163" s="40" t="s">
        <v>3844</v>
      </c>
      <c r="B1163" s="40" t="s">
        <v>862</v>
      </c>
      <c r="C1163" s="40" t="s">
        <v>5032</v>
      </c>
      <c r="D1163" s="40" t="s">
        <v>187</v>
      </c>
      <c r="E1163" s="48">
        <v>904365</v>
      </c>
      <c r="F1163" s="48">
        <v>0</v>
      </c>
      <c r="G1163" s="49">
        <v>904365</v>
      </c>
      <c r="H1163" s="41" t="s">
        <v>558</v>
      </c>
      <c r="I1163" s="41" t="s">
        <v>188</v>
      </c>
      <c r="J1163" s="42" t="s">
        <v>150</v>
      </c>
      <c r="K1163" s="40" t="s">
        <v>1889</v>
      </c>
      <c r="L1163" s="40" t="s">
        <v>1890</v>
      </c>
      <c r="M1163" s="40" t="s">
        <v>140</v>
      </c>
      <c r="N1163" s="40" t="s">
        <v>141</v>
      </c>
      <c r="O1163" s="40" t="s">
        <v>1891</v>
      </c>
      <c r="P1163" s="40" t="s">
        <v>143</v>
      </c>
      <c r="Q1163" s="40" t="s">
        <v>151</v>
      </c>
      <c r="R1163" s="40" t="s">
        <v>152</v>
      </c>
      <c r="S1163" s="40" t="s">
        <v>1203</v>
      </c>
      <c r="T1163" s="40" t="s">
        <v>1204</v>
      </c>
      <c r="U1163" s="40" t="s">
        <v>27</v>
      </c>
      <c r="V1163" s="40" t="s">
        <v>28</v>
      </c>
      <c r="W1163" s="41" t="s">
        <v>29</v>
      </c>
      <c r="X1163" s="41" t="s">
        <v>30</v>
      </c>
      <c r="Y1163" s="41" t="s">
        <v>31</v>
      </c>
      <c r="Z1163" s="41" t="s">
        <v>7518</v>
      </c>
      <c r="AA1163" s="41" t="s">
        <v>32</v>
      </c>
      <c r="AB1163" s="41" t="s">
        <v>32</v>
      </c>
      <c r="AC1163" s="41" t="s">
        <v>32</v>
      </c>
      <c r="AD1163" s="41" t="s">
        <v>189</v>
      </c>
      <c r="AE1163" s="41"/>
      <c r="AF1163" s="41"/>
      <c r="AG1163" s="41" t="s">
        <v>190</v>
      </c>
      <c r="AH1163" s="41"/>
      <c r="AI1163" s="43"/>
      <c r="AJ1163" s="41"/>
      <c r="AK1163" s="43"/>
      <c r="AL1163" s="41"/>
      <c r="AM1163" s="41" t="s">
        <v>35</v>
      </c>
      <c r="AN1163" s="41" t="s">
        <v>35</v>
      </c>
      <c r="AO1163" s="41" t="s">
        <v>650</v>
      </c>
      <c r="AP1163" s="41" t="s">
        <v>1029</v>
      </c>
      <c r="AQ1163" s="41"/>
      <c r="AR1163" s="41" t="s">
        <v>709</v>
      </c>
      <c r="AS1163" s="41" t="s">
        <v>3844</v>
      </c>
      <c r="AT1163" s="41" t="s">
        <v>1029</v>
      </c>
      <c r="AU1163" s="40" t="s">
        <v>672</v>
      </c>
      <c r="AV1163" s="40" t="s">
        <v>486</v>
      </c>
      <c r="AW1163" s="40" t="s">
        <v>3845</v>
      </c>
      <c r="AX1163" s="40" t="s">
        <v>3846</v>
      </c>
    </row>
    <row r="1164" spans="1:50" x14ac:dyDescent="0.2">
      <c r="A1164" s="40" t="s">
        <v>4442</v>
      </c>
      <c r="B1164" s="40" t="s">
        <v>862</v>
      </c>
      <c r="C1164" s="40" t="s">
        <v>5033</v>
      </c>
      <c r="D1164" s="40" t="s">
        <v>187</v>
      </c>
      <c r="E1164" s="48">
        <v>664780</v>
      </c>
      <c r="F1164" s="48">
        <v>0</v>
      </c>
      <c r="G1164" s="49">
        <v>664780</v>
      </c>
      <c r="H1164" s="41" t="s">
        <v>558</v>
      </c>
      <c r="I1164" s="41" t="s">
        <v>188</v>
      </c>
      <c r="J1164" s="42" t="s">
        <v>150</v>
      </c>
      <c r="K1164" s="40" t="s">
        <v>3002</v>
      </c>
      <c r="L1164" s="40" t="s">
        <v>3003</v>
      </c>
      <c r="M1164" s="40" t="s">
        <v>140</v>
      </c>
      <c r="N1164" s="40" t="s">
        <v>141</v>
      </c>
      <c r="O1164" s="40" t="s">
        <v>3004</v>
      </c>
      <c r="P1164" s="40" t="s">
        <v>143</v>
      </c>
      <c r="Q1164" s="40" t="s">
        <v>151</v>
      </c>
      <c r="R1164" s="40" t="s">
        <v>152</v>
      </c>
      <c r="S1164" s="40" t="s">
        <v>1203</v>
      </c>
      <c r="T1164" s="40" t="s">
        <v>1204</v>
      </c>
      <c r="U1164" s="40" t="s">
        <v>27</v>
      </c>
      <c r="V1164" s="40" t="s">
        <v>28</v>
      </c>
      <c r="W1164" s="41" t="s">
        <v>29</v>
      </c>
      <c r="X1164" s="41" t="s">
        <v>30</v>
      </c>
      <c r="Y1164" s="41" t="s">
        <v>31</v>
      </c>
      <c r="Z1164" s="41" t="s">
        <v>7287</v>
      </c>
      <c r="AA1164" s="41" t="s">
        <v>32</v>
      </c>
      <c r="AB1164" s="41" t="s">
        <v>32</v>
      </c>
      <c r="AC1164" s="41" t="s">
        <v>32</v>
      </c>
      <c r="AD1164" s="41" t="s">
        <v>189</v>
      </c>
      <c r="AE1164" s="41"/>
      <c r="AF1164" s="41"/>
      <c r="AG1164" s="41" t="s">
        <v>190</v>
      </c>
      <c r="AH1164" s="41"/>
      <c r="AI1164" s="43"/>
      <c r="AJ1164" s="41"/>
      <c r="AK1164" s="43"/>
      <c r="AL1164" s="41"/>
      <c r="AM1164" s="41" t="s">
        <v>35</v>
      </c>
      <c r="AN1164" s="41" t="s">
        <v>35</v>
      </c>
      <c r="AO1164" s="41" t="s">
        <v>1035</v>
      </c>
      <c r="AP1164" s="41" t="s">
        <v>1029</v>
      </c>
      <c r="AQ1164" s="41"/>
      <c r="AR1164" s="41" t="s">
        <v>711</v>
      </c>
      <c r="AS1164" s="41" t="s">
        <v>4442</v>
      </c>
      <c r="AT1164" s="41" t="s">
        <v>1029</v>
      </c>
      <c r="AU1164" s="40" t="s">
        <v>669</v>
      </c>
      <c r="AV1164" s="40" t="s">
        <v>486</v>
      </c>
      <c r="AW1164" s="40" t="s">
        <v>874</v>
      </c>
      <c r="AX1164" s="40" t="s">
        <v>4443</v>
      </c>
    </row>
    <row r="1165" spans="1:50" x14ac:dyDescent="0.2">
      <c r="A1165" s="40" t="s">
        <v>4016</v>
      </c>
      <c r="B1165" s="40" t="s">
        <v>862</v>
      </c>
      <c r="C1165" s="40" t="s">
        <v>5034</v>
      </c>
      <c r="D1165" s="40" t="s">
        <v>187</v>
      </c>
      <c r="E1165" s="48">
        <v>312390</v>
      </c>
      <c r="F1165" s="48">
        <v>0</v>
      </c>
      <c r="G1165" s="49">
        <v>312390</v>
      </c>
      <c r="H1165" s="41" t="s">
        <v>558</v>
      </c>
      <c r="I1165" s="41" t="s">
        <v>188</v>
      </c>
      <c r="J1165" s="42" t="s">
        <v>150</v>
      </c>
      <c r="K1165" s="40" t="s">
        <v>2376</v>
      </c>
      <c r="L1165" s="40" t="s">
        <v>2377</v>
      </c>
      <c r="M1165" s="40" t="s">
        <v>140</v>
      </c>
      <c r="N1165" s="40" t="s">
        <v>141</v>
      </c>
      <c r="O1165" s="40" t="s">
        <v>2378</v>
      </c>
      <c r="P1165" s="40" t="s">
        <v>143</v>
      </c>
      <c r="Q1165" s="40" t="s">
        <v>151</v>
      </c>
      <c r="R1165" s="40" t="s">
        <v>152</v>
      </c>
      <c r="S1165" s="40" t="s">
        <v>1226</v>
      </c>
      <c r="T1165" s="40" t="s">
        <v>1227</v>
      </c>
      <c r="U1165" s="40" t="s">
        <v>27</v>
      </c>
      <c r="V1165" s="40" t="s">
        <v>28</v>
      </c>
      <c r="W1165" s="41" t="s">
        <v>29</v>
      </c>
      <c r="X1165" s="41" t="s">
        <v>30</v>
      </c>
      <c r="Y1165" s="41" t="s">
        <v>31</v>
      </c>
      <c r="Z1165" s="41" t="s">
        <v>7310</v>
      </c>
      <c r="AA1165" s="41" t="s">
        <v>32</v>
      </c>
      <c r="AB1165" s="41" t="s">
        <v>32</v>
      </c>
      <c r="AC1165" s="41" t="s">
        <v>32</v>
      </c>
      <c r="AD1165" s="41" t="s">
        <v>189</v>
      </c>
      <c r="AE1165" s="41"/>
      <c r="AF1165" s="41"/>
      <c r="AG1165" s="41" t="s">
        <v>190</v>
      </c>
      <c r="AH1165" s="41"/>
      <c r="AI1165" s="43"/>
      <c r="AJ1165" s="41"/>
      <c r="AK1165" s="43"/>
      <c r="AL1165" s="41"/>
      <c r="AM1165" s="41" t="s">
        <v>45</v>
      </c>
      <c r="AN1165" s="41" t="s">
        <v>45</v>
      </c>
      <c r="AO1165" s="41" t="s">
        <v>718</v>
      </c>
      <c r="AP1165" s="41" t="s">
        <v>1029</v>
      </c>
      <c r="AQ1165" s="41"/>
      <c r="AR1165" s="41" t="s">
        <v>713</v>
      </c>
      <c r="AS1165" s="41" t="s">
        <v>4016</v>
      </c>
      <c r="AT1165" s="41" t="s">
        <v>1029</v>
      </c>
      <c r="AU1165" s="40" t="s">
        <v>667</v>
      </c>
      <c r="AV1165" s="40" t="s">
        <v>486</v>
      </c>
      <c r="AW1165" s="40" t="s">
        <v>823</v>
      </c>
      <c r="AX1165" s="40" t="s">
        <v>4017</v>
      </c>
    </row>
    <row r="1166" spans="1:50" x14ac:dyDescent="0.2">
      <c r="A1166" s="40" t="s">
        <v>3879</v>
      </c>
      <c r="B1166" s="40" t="s">
        <v>862</v>
      </c>
      <c r="C1166" s="40" t="s">
        <v>5035</v>
      </c>
      <c r="D1166" s="40" t="s">
        <v>187</v>
      </c>
      <c r="E1166" s="48">
        <v>396520</v>
      </c>
      <c r="F1166" s="48">
        <v>0</v>
      </c>
      <c r="G1166" s="49">
        <v>396520</v>
      </c>
      <c r="H1166" s="41" t="s">
        <v>558</v>
      </c>
      <c r="I1166" s="41" t="s">
        <v>188</v>
      </c>
      <c r="J1166" s="42" t="s">
        <v>150</v>
      </c>
      <c r="K1166" s="40" t="s">
        <v>3043</v>
      </c>
      <c r="L1166" s="40" t="s">
        <v>3044</v>
      </c>
      <c r="M1166" s="40" t="s">
        <v>140</v>
      </c>
      <c r="N1166" s="40" t="s">
        <v>141</v>
      </c>
      <c r="O1166" s="40" t="s">
        <v>3045</v>
      </c>
      <c r="P1166" s="40" t="s">
        <v>143</v>
      </c>
      <c r="Q1166" s="40" t="s">
        <v>151</v>
      </c>
      <c r="R1166" s="40" t="s">
        <v>152</v>
      </c>
      <c r="S1166" s="40" t="s">
        <v>1203</v>
      </c>
      <c r="T1166" s="40" t="s">
        <v>1204</v>
      </c>
      <c r="U1166" s="40" t="s">
        <v>27</v>
      </c>
      <c r="V1166" s="40" t="s">
        <v>28</v>
      </c>
      <c r="W1166" s="41" t="s">
        <v>29</v>
      </c>
      <c r="X1166" s="41" t="s">
        <v>30</v>
      </c>
      <c r="Y1166" s="41" t="s">
        <v>31</v>
      </c>
      <c r="Z1166" s="41" t="s">
        <v>7519</v>
      </c>
      <c r="AA1166" s="41" t="s">
        <v>32</v>
      </c>
      <c r="AB1166" s="41" t="s">
        <v>32</v>
      </c>
      <c r="AC1166" s="41" t="s">
        <v>32</v>
      </c>
      <c r="AD1166" s="41" t="s">
        <v>189</v>
      </c>
      <c r="AE1166" s="41"/>
      <c r="AF1166" s="41"/>
      <c r="AG1166" s="41" t="s">
        <v>190</v>
      </c>
      <c r="AH1166" s="41"/>
      <c r="AI1166" s="43"/>
      <c r="AJ1166" s="41"/>
      <c r="AK1166" s="43"/>
      <c r="AL1166" s="41"/>
      <c r="AM1166" s="41" t="s">
        <v>35</v>
      </c>
      <c r="AN1166" s="41" t="s">
        <v>35</v>
      </c>
      <c r="AO1166" s="41" t="s">
        <v>660</v>
      </c>
      <c r="AP1166" s="41" t="s">
        <v>1029</v>
      </c>
      <c r="AQ1166" s="41"/>
      <c r="AR1166" s="41" t="s">
        <v>715</v>
      </c>
      <c r="AS1166" s="41" t="s">
        <v>3879</v>
      </c>
      <c r="AT1166" s="41" t="s">
        <v>1029</v>
      </c>
      <c r="AU1166" s="40" t="s">
        <v>804</v>
      </c>
      <c r="AV1166" s="40" t="s">
        <v>486</v>
      </c>
      <c r="AW1166" s="40" t="s">
        <v>810</v>
      </c>
      <c r="AX1166" s="40" t="s">
        <v>3880</v>
      </c>
    </row>
    <row r="1167" spans="1:50" x14ac:dyDescent="0.2">
      <c r="A1167" s="40" t="s">
        <v>4252</v>
      </c>
      <c r="B1167" s="40" t="s">
        <v>862</v>
      </c>
      <c r="C1167" s="40" t="s">
        <v>5036</v>
      </c>
      <c r="D1167" s="40" t="s">
        <v>187</v>
      </c>
      <c r="E1167" s="48">
        <v>312390</v>
      </c>
      <c r="F1167" s="48">
        <v>0</v>
      </c>
      <c r="G1167" s="49">
        <v>312390</v>
      </c>
      <c r="H1167" s="41" t="s">
        <v>558</v>
      </c>
      <c r="I1167" s="41" t="s">
        <v>188</v>
      </c>
      <c r="J1167" s="42" t="s">
        <v>150</v>
      </c>
      <c r="K1167" s="40" t="s">
        <v>2949</v>
      </c>
      <c r="L1167" s="40" t="s">
        <v>2950</v>
      </c>
      <c r="M1167" s="40" t="s">
        <v>140</v>
      </c>
      <c r="N1167" s="40" t="s">
        <v>141</v>
      </c>
      <c r="O1167" s="40" t="s">
        <v>2951</v>
      </c>
      <c r="P1167" s="40" t="s">
        <v>143</v>
      </c>
      <c r="Q1167" s="40" t="s">
        <v>148</v>
      </c>
      <c r="R1167" s="40" t="s">
        <v>149</v>
      </c>
      <c r="S1167" s="40" t="s">
        <v>1226</v>
      </c>
      <c r="T1167" s="40" t="s">
        <v>1227</v>
      </c>
      <c r="U1167" s="40" t="s">
        <v>27</v>
      </c>
      <c r="V1167" s="40" t="s">
        <v>28</v>
      </c>
      <c r="W1167" s="41" t="s">
        <v>29</v>
      </c>
      <c r="X1167" s="41" t="s">
        <v>30</v>
      </c>
      <c r="Y1167" s="41" t="s">
        <v>31</v>
      </c>
      <c r="Z1167" s="41" t="s">
        <v>7310</v>
      </c>
      <c r="AA1167" s="41" t="s">
        <v>32</v>
      </c>
      <c r="AB1167" s="41" t="s">
        <v>32</v>
      </c>
      <c r="AC1167" s="41" t="s">
        <v>32</v>
      </c>
      <c r="AD1167" s="41" t="s">
        <v>189</v>
      </c>
      <c r="AE1167" s="41"/>
      <c r="AF1167" s="41"/>
      <c r="AG1167" s="41" t="s">
        <v>190</v>
      </c>
      <c r="AH1167" s="41"/>
      <c r="AI1167" s="43"/>
      <c r="AJ1167" s="41"/>
      <c r="AK1167" s="43"/>
      <c r="AL1167" s="41"/>
      <c r="AM1167" s="41" t="s">
        <v>45</v>
      </c>
      <c r="AN1167" s="41" t="s">
        <v>45</v>
      </c>
      <c r="AO1167" s="41" t="s">
        <v>4251</v>
      </c>
      <c r="AP1167" s="41" t="s">
        <v>1029</v>
      </c>
      <c r="AQ1167" s="41"/>
      <c r="AR1167" s="41" t="s">
        <v>717</v>
      </c>
      <c r="AS1167" s="41" t="s">
        <v>4252</v>
      </c>
      <c r="AT1167" s="41" t="s">
        <v>1029</v>
      </c>
      <c r="AU1167" s="40" t="s">
        <v>602</v>
      </c>
      <c r="AV1167" s="40" t="s">
        <v>486</v>
      </c>
      <c r="AW1167" s="40" t="s">
        <v>830</v>
      </c>
      <c r="AX1167" s="40" t="s">
        <v>4253</v>
      </c>
    </row>
    <row r="1168" spans="1:50" x14ac:dyDescent="0.2">
      <c r="A1168" s="40" t="s">
        <v>4263</v>
      </c>
      <c r="B1168" s="40" t="s">
        <v>862</v>
      </c>
      <c r="C1168" s="40" t="s">
        <v>5037</v>
      </c>
      <c r="D1168" s="40" t="s">
        <v>187</v>
      </c>
      <c r="E1168" s="48">
        <v>468585</v>
      </c>
      <c r="F1168" s="48">
        <v>0</v>
      </c>
      <c r="G1168" s="49">
        <v>468585</v>
      </c>
      <c r="H1168" s="41" t="s">
        <v>558</v>
      </c>
      <c r="I1168" s="41" t="s">
        <v>188</v>
      </c>
      <c r="J1168" s="42" t="s">
        <v>150</v>
      </c>
      <c r="K1168" s="40" t="s">
        <v>2472</v>
      </c>
      <c r="L1168" s="40" t="s">
        <v>2473</v>
      </c>
      <c r="M1168" s="40" t="s">
        <v>140</v>
      </c>
      <c r="N1168" s="40" t="s">
        <v>141</v>
      </c>
      <c r="O1168" s="40" t="s">
        <v>2474</v>
      </c>
      <c r="P1168" s="40" t="s">
        <v>143</v>
      </c>
      <c r="Q1168" s="40" t="s">
        <v>157</v>
      </c>
      <c r="R1168" s="40" t="s">
        <v>158</v>
      </c>
      <c r="S1168" s="40" t="s">
        <v>1226</v>
      </c>
      <c r="T1168" s="40" t="s">
        <v>1227</v>
      </c>
      <c r="U1168" s="40" t="s">
        <v>27</v>
      </c>
      <c r="V1168" s="40" t="s">
        <v>28</v>
      </c>
      <c r="W1168" s="41" t="s">
        <v>29</v>
      </c>
      <c r="X1168" s="41" t="s">
        <v>30</v>
      </c>
      <c r="Y1168" s="41" t="s">
        <v>31</v>
      </c>
      <c r="Z1168" s="41" t="s">
        <v>7303</v>
      </c>
      <c r="AA1168" s="41" t="s">
        <v>32</v>
      </c>
      <c r="AB1168" s="41" t="s">
        <v>32</v>
      </c>
      <c r="AC1168" s="41" t="s">
        <v>32</v>
      </c>
      <c r="AD1168" s="41" t="s">
        <v>189</v>
      </c>
      <c r="AE1168" s="41"/>
      <c r="AF1168" s="41"/>
      <c r="AG1168" s="41" t="s">
        <v>190</v>
      </c>
      <c r="AH1168" s="41"/>
      <c r="AI1168" s="43"/>
      <c r="AJ1168" s="41"/>
      <c r="AK1168" s="43"/>
      <c r="AL1168" s="41"/>
      <c r="AM1168" s="41" t="s">
        <v>45</v>
      </c>
      <c r="AN1168" s="41" t="s">
        <v>45</v>
      </c>
      <c r="AO1168" s="41" t="s">
        <v>4052</v>
      </c>
      <c r="AP1168" s="41" t="s">
        <v>1029</v>
      </c>
      <c r="AQ1168" s="41"/>
      <c r="AR1168" s="41" t="s">
        <v>719</v>
      </c>
      <c r="AS1168" s="41" t="s">
        <v>4263</v>
      </c>
      <c r="AT1168" s="41" t="s">
        <v>1029</v>
      </c>
      <c r="AU1168" s="40" t="s">
        <v>602</v>
      </c>
      <c r="AV1168" s="40" t="s">
        <v>486</v>
      </c>
      <c r="AW1168" s="40" t="s">
        <v>833</v>
      </c>
      <c r="AX1168" s="40" t="s">
        <v>4264</v>
      </c>
    </row>
    <row r="1169" spans="1:50" x14ac:dyDescent="0.2">
      <c r="A1169" s="40" t="s">
        <v>3910</v>
      </c>
      <c r="B1169" s="40" t="s">
        <v>862</v>
      </c>
      <c r="C1169" s="40" t="s">
        <v>5038</v>
      </c>
      <c r="D1169" s="40" t="s">
        <v>187</v>
      </c>
      <c r="E1169" s="48">
        <v>35200</v>
      </c>
      <c r="F1169" s="48">
        <v>0</v>
      </c>
      <c r="G1169" s="49">
        <v>35200</v>
      </c>
      <c r="H1169" s="41" t="s">
        <v>558</v>
      </c>
      <c r="I1169" s="41" t="s">
        <v>188</v>
      </c>
      <c r="J1169" s="42" t="s">
        <v>150</v>
      </c>
      <c r="K1169" s="40" t="s">
        <v>3189</v>
      </c>
      <c r="L1169" s="40" t="s">
        <v>3190</v>
      </c>
      <c r="M1169" s="40" t="s">
        <v>140</v>
      </c>
      <c r="N1169" s="40" t="s">
        <v>141</v>
      </c>
      <c r="O1169" s="40" t="s">
        <v>3191</v>
      </c>
      <c r="P1169" s="40" t="s">
        <v>143</v>
      </c>
      <c r="Q1169" s="40" t="s">
        <v>162</v>
      </c>
      <c r="R1169" s="40" t="s">
        <v>163</v>
      </c>
      <c r="S1169" s="40" t="s">
        <v>1218</v>
      </c>
      <c r="T1169" s="40" t="s">
        <v>1219</v>
      </c>
      <c r="U1169" s="40" t="s">
        <v>27</v>
      </c>
      <c r="V1169" s="40" t="s">
        <v>28</v>
      </c>
      <c r="W1169" s="41" t="s">
        <v>29</v>
      </c>
      <c r="X1169" s="41" t="s">
        <v>30</v>
      </c>
      <c r="Y1169" s="41" t="s">
        <v>31</v>
      </c>
      <c r="Z1169" s="41" t="s">
        <v>7446</v>
      </c>
      <c r="AA1169" s="41" t="s">
        <v>32</v>
      </c>
      <c r="AB1169" s="41" t="s">
        <v>32</v>
      </c>
      <c r="AC1169" s="41" t="s">
        <v>32</v>
      </c>
      <c r="AD1169" s="41" t="s">
        <v>189</v>
      </c>
      <c r="AE1169" s="41"/>
      <c r="AF1169" s="41"/>
      <c r="AG1169" s="41" t="s">
        <v>190</v>
      </c>
      <c r="AH1169" s="41"/>
      <c r="AI1169" s="43"/>
      <c r="AJ1169" s="41"/>
      <c r="AK1169" s="43"/>
      <c r="AL1169" s="41"/>
      <c r="AM1169" s="41" t="s">
        <v>54</v>
      </c>
      <c r="AN1169" s="41" t="s">
        <v>54</v>
      </c>
      <c r="AO1169" s="41" t="s">
        <v>676</v>
      </c>
      <c r="AP1169" s="41" t="s">
        <v>1029</v>
      </c>
      <c r="AQ1169" s="41"/>
      <c r="AR1169" s="41" t="s">
        <v>721</v>
      </c>
      <c r="AS1169" s="41" t="s">
        <v>3910</v>
      </c>
      <c r="AT1169" s="41" t="s">
        <v>1029</v>
      </c>
      <c r="AU1169" s="40" t="s">
        <v>804</v>
      </c>
      <c r="AV1169" s="40" t="s">
        <v>486</v>
      </c>
      <c r="AW1169" s="40" t="s">
        <v>3911</v>
      </c>
      <c r="AX1169" s="40" t="s">
        <v>3912</v>
      </c>
    </row>
    <row r="1170" spans="1:50" x14ac:dyDescent="0.2">
      <c r="A1170" s="40" t="s">
        <v>4019</v>
      </c>
      <c r="B1170" s="40" t="s">
        <v>862</v>
      </c>
      <c r="C1170" s="40" t="s">
        <v>5039</v>
      </c>
      <c r="D1170" s="40" t="s">
        <v>187</v>
      </c>
      <c r="E1170" s="48">
        <v>70400</v>
      </c>
      <c r="F1170" s="48">
        <v>0</v>
      </c>
      <c r="G1170" s="49">
        <v>70400</v>
      </c>
      <c r="H1170" s="41" t="s">
        <v>558</v>
      </c>
      <c r="I1170" s="41" t="s">
        <v>188</v>
      </c>
      <c r="J1170" s="42" t="s">
        <v>150</v>
      </c>
      <c r="K1170" s="40" t="s">
        <v>3189</v>
      </c>
      <c r="L1170" s="40" t="s">
        <v>3190</v>
      </c>
      <c r="M1170" s="40" t="s">
        <v>140</v>
      </c>
      <c r="N1170" s="40" t="s">
        <v>141</v>
      </c>
      <c r="O1170" s="40" t="s">
        <v>3191</v>
      </c>
      <c r="P1170" s="40" t="s">
        <v>143</v>
      </c>
      <c r="Q1170" s="40" t="s">
        <v>162</v>
      </c>
      <c r="R1170" s="40" t="s">
        <v>163</v>
      </c>
      <c r="S1170" s="40" t="s">
        <v>1218</v>
      </c>
      <c r="T1170" s="40" t="s">
        <v>1219</v>
      </c>
      <c r="U1170" s="40" t="s">
        <v>27</v>
      </c>
      <c r="V1170" s="40" t="s">
        <v>28</v>
      </c>
      <c r="W1170" s="41" t="s">
        <v>29</v>
      </c>
      <c r="X1170" s="41" t="s">
        <v>30</v>
      </c>
      <c r="Y1170" s="41" t="s">
        <v>31</v>
      </c>
      <c r="Z1170" s="41" t="s">
        <v>7520</v>
      </c>
      <c r="AA1170" s="41" t="s">
        <v>32</v>
      </c>
      <c r="AB1170" s="41" t="s">
        <v>32</v>
      </c>
      <c r="AC1170" s="41" t="s">
        <v>32</v>
      </c>
      <c r="AD1170" s="41" t="s">
        <v>189</v>
      </c>
      <c r="AE1170" s="41"/>
      <c r="AF1170" s="41"/>
      <c r="AG1170" s="41" t="s">
        <v>190</v>
      </c>
      <c r="AH1170" s="41"/>
      <c r="AI1170" s="43"/>
      <c r="AJ1170" s="41"/>
      <c r="AK1170" s="43"/>
      <c r="AL1170" s="41"/>
      <c r="AM1170" s="41" t="s">
        <v>54</v>
      </c>
      <c r="AN1170" s="41" t="s">
        <v>54</v>
      </c>
      <c r="AO1170" s="41" t="s">
        <v>720</v>
      </c>
      <c r="AP1170" s="41" t="s">
        <v>1029</v>
      </c>
      <c r="AQ1170" s="41"/>
      <c r="AR1170" s="41" t="s">
        <v>722</v>
      </c>
      <c r="AS1170" s="41" t="s">
        <v>4019</v>
      </c>
      <c r="AT1170" s="41" t="s">
        <v>1029</v>
      </c>
      <c r="AU1170" s="40" t="s">
        <v>667</v>
      </c>
      <c r="AV1170" s="40" t="s">
        <v>486</v>
      </c>
      <c r="AW1170" s="40" t="s">
        <v>824</v>
      </c>
      <c r="AX1170" s="40" t="s">
        <v>4020</v>
      </c>
    </row>
    <row r="1171" spans="1:50" x14ac:dyDescent="0.2">
      <c r="A1171" s="40" t="s">
        <v>4296</v>
      </c>
      <c r="B1171" s="40" t="s">
        <v>862</v>
      </c>
      <c r="C1171" s="40" t="s">
        <v>5040</v>
      </c>
      <c r="D1171" s="40" t="s">
        <v>187</v>
      </c>
      <c r="E1171" s="48">
        <v>312390</v>
      </c>
      <c r="F1171" s="48">
        <v>0</v>
      </c>
      <c r="G1171" s="49">
        <v>312390</v>
      </c>
      <c r="H1171" s="41" t="s">
        <v>558</v>
      </c>
      <c r="I1171" s="41" t="s">
        <v>188</v>
      </c>
      <c r="J1171" s="42" t="s">
        <v>150</v>
      </c>
      <c r="K1171" s="40" t="s">
        <v>2437</v>
      </c>
      <c r="L1171" s="40" t="s">
        <v>2438</v>
      </c>
      <c r="M1171" s="40" t="s">
        <v>140</v>
      </c>
      <c r="N1171" s="40" t="s">
        <v>141</v>
      </c>
      <c r="O1171" s="40" t="s">
        <v>2439</v>
      </c>
      <c r="P1171" s="40" t="s">
        <v>143</v>
      </c>
      <c r="Q1171" s="40" t="s">
        <v>151</v>
      </c>
      <c r="R1171" s="40" t="s">
        <v>152</v>
      </c>
      <c r="S1171" s="40" t="s">
        <v>1226</v>
      </c>
      <c r="T1171" s="40" t="s">
        <v>1227</v>
      </c>
      <c r="U1171" s="40" t="s">
        <v>27</v>
      </c>
      <c r="V1171" s="40" t="s">
        <v>28</v>
      </c>
      <c r="W1171" s="41" t="s">
        <v>29</v>
      </c>
      <c r="X1171" s="41" t="s">
        <v>30</v>
      </c>
      <c r="Y1171" s="41" t="s">
        <v>31</v>
      </c>
      <c r="Z1171" s="41" t="s">
        <v>7310</v>
      </c>
      <c r="AA1171" s="41" t="s">
        <v>32</v>
      </c>
      <c r="AB1171" s="41" t="s">
        <v>32</v>
      </c>
      <c r="AC1171" s="41" t="s">
        <v>32</v>
      </c>
      <c r="AD1171" s="41" t="s">
        <v>189</v>
      </c>
      <c r="AE1171" s="41"/>
      <c r="AF1171" s="41"/>
      <c r="AG1171" s="41" t="s">
        <v>190</v>
      </c>
      <c r="AH1171" s="41"/>
      <c r="AI1171" s="43"/>
      <c r="AJ1171" s="41"/>
      <c r="AK1171" s="43"/>
      <c r="AL1171" s="41"/>
      <c r="AM1171" s="41" t="s">
        <v>45</v>
      </c>
      <c r="AN1171" s="41" t="s">
        <v>45</v>
      </c>
      <c r="AO1171" s="41" t="s">
        <v>4295</v>
      </c>
      <c r="AP1171" s="41" t="s">
        <v>1029</v>
      </c>
      <c r="AQ1171" s="41"/>
      <c r="AR1171" s="41" t="s">
        <v>724</v>
      </c>
      <c r="AS1171" s="41" t="s">
        <v>4296</v>
      </c>
      <c r="AT1171" s="41" t="s">
        <v>1029</v>
      </c>
      <c r="AU1171" s="40" t="s">
        <v>652</v>
      </c>
      <c r="AV1171" s="40" t="s">
        <v>486</v>
      </c>
      <c r="AW1171" s="40" t="s">
        <v>837</v>
      </c>
      <c r="AX1171" s="40" t="s">
        <v>4297</v>
      </c>
    </row>
    <row r="1172" spans="1:50" x14ac:dyDescent="0.2">
      <c r="A1172" s="40" t="s">
        <v>3907</v>
      </c>
      <c r="B1172" s="40" t="s">
        <v>862</v>
      </c>
      <c r="C1172" s="40" t="s">
        <v>5041</v>
      </c>
      <c r="D1172" s="40" t="s">
        <v>187</v>
      </c>
      <c r="E1172" s="48">
        <v>1249560</v>
      </c>
      <c r="F1172" s="48">
        <v>0</v>
      </c>
      <c r="G1172" s="49">
        <v>1249560</v>
      </c>
      <c r="H1172" s="41" t="s">
        <v>558</v>
      </c>
      <c r="I1172" s="41" t="s">
        <v>188</v>
      </c>
      <c r="J1172" s="42" t="s">
        <v>150</v>
      </c>
      <c r="K1172" s="40" t="s">
        <v>1861</v>
      </c>
      <c r="L1172" s="40" t="s">
        <v>1862</v>
      </c>
      <c r="M1172" s="40" t="s">
        <v>140</v>
      </c>
      <c r="N1172" s="40" t="s">
        <v>141</v>
      </c>
      <c r="O1172" s="40" t="s">
        <v>1863</v>
      </c>
      <c r="P1172" s="40" t="s">
        <v>12802</v>
      </c>
      <c r="Q1172" s="40" t="s">
        <v>914</v>
      </c>
      <c r="R1172" s="40" t="s">
        <v>161</v>
      </c>
      <c r="S1172" s="40" t="s">
        <v>1203</v>
      </c>
      <c r="T1172" s="40" t="s">
        <v>1204</v>
      </c>
      <c r="U1172" s="40" t="s">
        <v>27</v>
      </c>
      <c r="V1172" s="40" t="s">
        <v>28</v>
      </c>
      <c r="W1172" s="41" t="s">
        <v>29</v>
      </c>
      <c r="X1172" s="41" t="s">
        <v>30</v>
      </c>
      <c r="Y1172" s="41" t="s">
        <v>31</v>
      </c>
      <c r="Z1172" s="41" t="s">
        <v>7521</v>
      </c>
      <c r="AA1172" s="41" t="s">
        <v>32</v>
      </c>
      <c r="AB1172" s="41" t="s">
        <v>32</v>
      </c>
      <c r="AC1172" s="41" t="s">
        <v>32</v>
      </c>
      <c r="AD1172" s="41" t="s">
        <v>189</v>
      </c>
      <c r="AE1172" s="41"/>
      <c r="AF1172" s="41"/>
      <c r="AG1172" s="41" t="s">
        <v>190</v>
      </c>
      <c r="AH1172" s="41"/>
      <c r="AI1172" s="43"/>
      <c r="AJ1172" s="41"/>
      <c r="AK1172" s="43"/>
      <c r="AL1172" s="41"/>
      <c r="AM1172" s="41" t="s">
        <v>35</v>
      </c>
      <c r="AN1172" s="41" t="s">
        <v>35</v>
      </c>
      <c r="AO1172" s="41" t="s">
        <v>674</v>
      </c>
      <c r="AP1172" s="41" t="s">
        <v>1029</v>
      </c>
      <c r="AQ1172" s="41"/>
      <c r="AR1172" s="41" t="s">
        <v>726</v>
      </c>
      <c r="AS1172" s="41" t="s">
        <v>3907</v>
      </c>
      <c r="AT1172" s="41" t="s">
        <v>1029</v>
      </c>
      <c r="AU1172" s="40" t="s">
        <v>804</v>
      </c>
      <c r="AV1172" s="40" t="s">
        <v>486</v>
      </c>
      <c r="AW1172" s="40" t="s">
        <v>817</v>
      </c>
      <c r="AX1172" s="40" t="s">
        <v>3908</v>
      </c>
    </row>
    <row r="1173" spans="1:50" x14ac:dyDescent="0.2">
      <c r="A1173" s="40" t="s">
        <v>4013</v>
      </c>
      <c r="B1173" s="40" t="s">
        <v>862</v>
      </c>
      <c r="C1173" s="40" t="s">
        <v>5042</v>
      </c>
      <c r="D1173" s="40" t="s">
        <v>187</v>
      </c>
      <c r="E1173" s="48">
        <v>166195</v>
      </c>
      <c r="F1173" s="48">
        <v>0</v>
      </c>
      <c r="G1173" s="49">
        <v>166195</v>
      </c>
      <c r="H1173" s="41" t="s">
        <v>558</v>
      </c>
      <c r="I1173" s="41" t="s">
        <v>188</v>
      </c>
      <c r="J1173" s="42" t="s">
        <v>150</v>
      </c>
      <c r="K1173" s="40" t="s">
        <v>2478</v>
      </c>
      <c r="L1173" s="40" t="s">
        <v>2479</v>
      </c>
      <c r="M1173" s="40" t="s">
        <v>140</v>
      </c>
      <c r="N1173" s="40" t="s">
        <v>141</v>
      </c>
      <c r="O1173" s="40" t="s">
        <v>2480</v>
      </c>
      <c r="P1173" s="40" t="s">
        <v>143</v>
      </c>
      <c r="Q1173" s="40" t="s">
        <v>151</v>
      </c>
      <c r="R1173" s="40" t="s">
        <v>152</v>
      </c>
      <c r="S1173" s="40" t="s">
        <v>1226</v>
      </c>
      <c r="T1173" s="40" t="s">
        <v>1227</v>
      </c>
      <c r="U1173" s="40" t="s">
        <v>27</v>
      </c>
      <c r="V1173" s="40" t="s">
        <v>28</v>
      </c>
      <c r="W1173" s="41" t="s">
        <v>29</v>
      </c>
      <c r="X1173" s="41" t="s">
        <v>30</v>
      </c>
      <c r="Y1173" s="41" t="s">
        <v>31</v>
      </c>
      <c r="Z1173" s="41" t="s">
        <v>7453</v>
      </c>
      <c r="AA1173" s="41" t="s">
        <v>32</v>
      </c>
      <c r="AB1173" s="41" t="s">
        <v>32</v>
      </c>
      <c r="AC1173" s="41" t="s">
        <v>32</v>
      </c>
      <c r="AD1173" s="41" t="s">
        <v>189</v>
      </c>
      <c r="AE1173" s="41"/>
      <c r="AF1173" s="41"/>
      <c r="AG1173" s="41" t="s">
        <v>190</v>
      </c>
      <c r="AH1173" s="41"/>
      <c r="AI1173" s="43"/>
      <c r="AJ1173" s="41"/>
      <c r="AK1173" s="43"/>
      <c r="AL1173" s="41"/>
      <c r="AM1173" s="41" t="s">
        <v>45</v>
      </c>
      <c r="AN1173" s="41" t="s">
        <v>45</v>
      </c>
      <c r="AO1173" s="41" t="s">
        <v>716</v>
      </c>
      <c r="AP1173" s="41" t="s">
        <v>1029</v>
      </c>
      <c r="AQ1173" s="41"/>
      <c r="AR1173" s="41" t="s">
        <v>728</v>
      </c>
      <c r="AS1173" s="41" t="s">
        <v>4013</v>
      </c>
      <c r="AT1173" s="41" t="s">
        <v>1029</v>
      </c>
      <c r="AU1173" s="40" t="s">
        <v>667</v>
      </c>
      <c r="AV1173" s="40" t="s">
        <v>486</v>
      </c>
      <c r="AW1173" s="40" t="s">
        <v>822</v>
      </c>
      <c r="AX1173" s="40" t="s">
        <v>4014</v>
      </c>
    </row>
    <row r="1174" spans="1:50" x14ac:dyDescent="0.2">
      <c r="A1174" s="40" t="s">
        <v>4445</v>
      </c>
      <c r="B1174" s="40" t="s">
        <v>862</v>
      </c>
      <c r="C1174" s="40" t="s">
        <v>5043</v>
      </c>
      <c r="D1174" s="40" t="s">
        <v>187</v>
      </c>
      <c r="E1174" s="48">
        <v>624780</v>
      </c>
      <c r="F1174" s="48">
        <v>0</v>
      </c>
      <c r="G1174" s="49">
        <v>624780</v>
      </c>
      <c r="H1174" s="41" t="s">
        <v>558</v>
      </c>
      <c r="I1174" s="41" t="s">
        <v>188</v>
      </c>
      <c r="J1174" s="42" t="s">
        <v>150</v>
      </c>
      <c r="K1174" s="40" t="s">
        <v>2990</v>
      </c>
      <c r="L1174" s="40" t="s">
        <v>2991</v>
      </c>
      <c r="M1174" s="40" t="s">
        <v>140</v>
      </c>
      <c r="N1174" s="40" t="s">
        <v>141</v>
      </c>
      <c r="O1174" s="40" t="s">
        <v>2992</v>
      </c>
      <c r="P1174" s="40" t="s">
        <v>143</v>
      </c>
      <c r="Q1174" s="40" t="s">
        <v>151</v>
      </c>
      <c r="R1174" s="40" t="s">
        <v>152</v>
      </c>
      <c r="S1174" s="40" t="s">
        <v>1203</v>
      </c>
      <c r="T1174" s="40" t="s">
        <v>1204</v>
      </c>
      <c r="U1174" s="40" t="s">
        <v>27</v>
      </c>
      <c r="V1174" s="40" t="s">
        <v>28</v>
      </c>
      <c r="W1174" s="41" t="s">
        <v>29</v>
      </c>
      <c r="X1174" s="41" t="s">
        <v>30</v>
      </c>
      <c r="Y1174" s="41" t="s">
        <v>31</v>
      </c>
      <c r="Z1174" s="41" t="s">
        <v>7285</v>
      </c>
      <c r="AA1174" s="41" t="s">
        <v>32</v>
      </c>
      <c r="AB1174" s="41" t="s">
        <v>32</v>
      </c>
      <c r="AC1174" s="41" t="s">
        <v>32</v>
      </c>
      <c r="AD1174" s="41" t="s">
        <v>189</v>
      </c>
      <c r="AE1174" s="41"/>
      <c r="AF1174" s="41"/>
      <c r="AG1174" s="41" t="s">
        <v>190</v>
      </c>
      <c r="AH1174" s="41"/>
      <c r="AI1174" s="43"/>
      <c r="AJ1174" s="41"/>
      <c r="AK1174" s="43"/>
      <c r="AL1174" s="41"/>
      <c r="AM1174" s="41" t="s">
        <v>35</v>
      </c>
      <c r="AN1174" s="41" t="s">
        <v>35</v>
      </c>
      <c r="AO1174" s="41" t="s">
        <v>1036</v>
      </c>
      <c r="AP1174" s="41" t="s">
        <v>1029</v>
      </c>
      <c r="AQ1174" s="41"/>
      <c r="AR1174" s="41" t="s">
        <v>730</v>
      </c>
      <c r="AS1174" s="41" t="s">
        <v>4445</v>
      </c>
      <c r="AT1174" s="41" t="s">
        <v>1029</v>
      </c>
      <c r="AU1174" s="40" t="s">
        <v>669</v>
      </c>
      <c r="AV1174" s="40" t="s">
        <v>486</v>
      </c>
      <c r="AW1174" s="40" t="s">
        <v>875</v>
      </c>
      <c r="AX1174" s="40" t="s">
        <v>4446</v>
      </c>
    </row>
    <row r="1175" spans="1:50" x14ac:dyDescent="0.2">
      <c r="A1175" s="40" t="s">
        <v>4478</v>
      </c>
      <c r="B1175" s="40" t="s">
        <v>862</v>
      </c>
      <c r="C1175" s="40" t="s">
        <v>5044</v>
      </c>
      <c r="D1175" s="40" t="s">
        <v>187</v>
      </c>
      <c r="E1175" s="48">
        <v>148239</v>
      </c>
      <c r="F1175" s="48">
        <v>0</v>
      </c>
      <c r="G1175" s="49">
        <v>148239</v>
      </c>
      <c r="H1175" s="41" t="s">
        <v>558</v>
      </c>
      <c r="I1175" s="41" t="s">
        <v>188</v>
      </c>
      <c r="J1175" s="42" t="s">
        <v>150</v>
      </c>
      <c r="K1175" s="40" t="s">
        <v>3182</v>
      </c>
      <c r="L1175" s="40" t="s">
        <v>3183</v>
      </c>
      <c r="M1175" s="40" t="s">
        <v>140</v>
      </c>
      <c r="N1175" s="40" t="s">
        <v>141</v>
      </c>
      <c r="O1175" s="40" t="s">
        <v>3184</v>
      </c>
      <c r="P1175" s="40" t="s">
        <v>143</v>
      </c>
      <c r="Q1175" s="40" t="s">
        <v>151</v>
      </c>
      <c r="R1175" s="40" t="s">
        <v>152</v>
      </c>
      <c r="S1175" s="40" t="s">
        <v>1218</v>
      </c>
      <c r="T1175" s="40" t="s">
        <v>1219</v>
      </c>
      <c r="U1175" s="40" t="s">
        <v>27</v>
      </c>
      <c r="V1175" s="40" t="s">
        <v>28</v>
      </c>
      <c r="W1175" s="41" t="s">
        <v>29</v>
      </c>
      <c r="X1175" s="41" t="s">
        <v>30</v>
      </c>
      <c r="Y1175" s="41" t="s">
        <v>31</v>
      </c>
      <c r="Z1175" s="41" t="s">
        <v>7522</v>
      </c>
      <c r="AA1175" s="41" t="s">
        <v>32</v>
      </c>
      <c r="AB1175" s="41" t="s">
        <v>32</v>
      </c>
      <c r="AC1175" s="41" t="s">
        <v>32</v>
      </c>
      <c r="AD1175" s="41" t="s">
        <v>189</v>
      </c>
      <c r="AE1175" s="41"/>
      <c r="AF1175" s="41"/>
      <c r="AG1175" s="41" t="s">
        <v>190</v>
      </c>
      <c r="AH1175" s="41"/>
      <c r="AI1175" s="43"/>
      <c r="AJ1175" s="41"/>
      <c r="AK1175" s="43"/>
      <c r="AL1175" s="41"/>
      <c r="AM1175" s="41" t="s">
        <v>54</v>
      </c>
      <c r="AN1175" s="41" t="s">
        <v>54</v>
      </c>
      <c r="AO1175" s="41" t="s">
        <v>1045</v>
      </c>
      <c r="AP1175" s="41" t="s">
        <v>1029</v>
      </c>
      <c r="AQ1175" s="41"/>
      <c r="AR1175" s="41" t="s">
        <v>732</v>
      </c>
      <c r="AS1175" s="41" t="s">
        <v>4478</v>
      </c>
      <c r="AT1175" s="41" t="s">
        <v>1029</v>
      </c>
      <c r="AU1175" s="40" t="s">
        <v>669</v>
      </c>
      <c r="AV1175" s="40" t="s">
        <v>486</v>
      </c>
      <c r="AW1175" s="40" t="s">
        <v>882</v>
      </c>
      <c r="AX1175" s="40" t="s">
        <v>4479</v>
      </c>
    </row>
    <row r="1176" spans="1:50" x14ac:dyDescent="0.2">
      <c r="A1176" s="40" t="s">
        <v>4439</v>
      </c>
      <c r="B1176" s="40" t="s">
        <v>862</v>
      </c>
      <c r="C1176" s="40" t="s">
        <v>5045</v>
      </c>
      <c r="D1176" s="40" t="s">
        <v>187</v>
      </c>
      <c r="E1176" s="48">
        <v>664780</v>
      </c>
      <c r="F1176" s="48">
        <v>0</v>
      </c>
      <c r="G1176" s="49">
        <v>664780</v>
      </c>
      <c r="H1176" s="41" t="s">
        <v>558</v>
      </c>
      <c r="I1176" s="41" t="s">
        <v>188</v>
      </c>
      <c r="J1176" s="42" t="s">
        <v>150</v>
      </c>
      <c r="K1176" s="40" t="s">
        <v>2973</v>
      </c>
      <c r="L1176" s="40" t="s">
        <v>2974</v>
      </c>
      <c r="M1176" s="40" t="s">
        <v>140</v>
      </c>
      <c r="N1176" s="40" t="s">
        <v>141</v>
      </c>
      <c r="O1176" s="40" t="s">
        <v>2975</v>
      </c>
      <c r="P1176" s="40" t="s">
        <v>143</v>
      </c>
      <c r="Q1176" s="40" t="s">
        <v>157</v>
      </c>
      <c r="R1176" s="40" t="s">
        <v>158</v>
      </c>
      <c r="S1176" s="40" t="s">
        <v>1203</v>
      </c>
      <c r="T1176" s="40" t="s">
        <v>1204</v>
      </c>
      <c r="U1176" s="40" t="s">
        <v>27</v>
      </c>
      <c r="V1176" s="40" t="s">
        <v>28</v>
      </c>
      <c r="W1176" s="41" t="s">
        <v>29</v>
      </c>
      <c r="X1176" s="41" t="s">
        <v>30</v>
      </c>
      <c r="Y1176" s="41" t="s">
        <v>31</v>
      </c>
      <c r="Z1176" s="41" t="s">
        <v>7287</v>
      </c>
      <c r="AA1176" s="41" t="s">
        <v>32</v>
      </c>
      <c r="AB1176" s="41" t="s">
        <v>32</v>
      </c>
      <c r="AC1176" s="41" t="s">
        <v>32</v>
      </c>
      <c r="AD1176" s="41" t="s">
        <v>189</v>
      </c>
      <c r="AE1176" s="41"/>
      <c r="AF1176" s="41"/>
      <c r="AG1176" s="41" t="s">
        <v>190</v>
      </c>
      <c r="AH1176" s="41"/>
      <c r="AI1176" s="43"/>
      <c r="AJ1176" s="41"/>
      <c r="AK1176" s="43"/>
      <c r="AL1176" s="41"/>
      <c r="AM1176" s="41" t="s">
        <v>35</v>
      </c>
      <c r="AN1176" s="41" t="s">
        <v>35</v>
      </c>
      <c r="AO1176" s="41" t="s">
        <v>1034</v>
      </c>
      <c r="AP1176" s="41" t="s">
        <v>1029</v>
      </c>
      <c r="AQ1176" s="41"/>
      <c r="AR1176" s="41" t="s">
        <v>734</v>
      </c>
      <c r="AS1176" s="41" t="s">
        <v>4439</v>
      </c>
      <c r="AT1176" s="41" t="s">
        <v>1029</v>
      </c>
      <c r="AU1176" s="40" t="s">
        <v>669</v>
      </c>
      <c r="AV1176" s="40" t="s">
        <v>486</v>
      </c>
      <c r="AW1176" s="40" t="s">
        <v>873</v>
      </c>
      <c r="AX1176" s="40" t="s">
        <v>4440</v>
      </c>
    </row>
    <row r="1177" spans="1:50" x14ac:dyDescent="0.2">
      <c r="A1177" s="40" t="s">
        <v>3855</v>
      </c>
      <c r="B1177" s="40" t="s">
        <v>862</v>
      </c>
      <c r="C1177" s="40" t="s">
        <v>5046</v>
      </c>
      <c r="D1177" s="40" t="s">
        <v>187</v>
      </c>
      <c r="E1177" s="48">
        <v>322390</v>
      </c>
      <c r="F1177" s="48">
        <v>0</v>
      </c>
      <c r="G1177" s="49">
        <v>322390</v>
      </c>
      <c r="H1177" s="41" t="s">
        <v>558</v>
      </c>
      <c r="I1177" s="41" t="s">
        <v>188</v>
      </c>
      <c r="J1177" s="42" t="s">
        <v>150</v>
      </c>
      <c r="K1177" s="40" t="s">
        <v>2996</v>
      </c>
      <c r="L1177" s="40" t="s">
        <v>2997</v>
      </c>
      <c r="M1177" s="40" t="s">
        <v>140</v>
      </c>
      <c r="N1177" s="40" t="s">
        <v>141</v>
      </c>
      <c r="O1177" s="40" t="s">
        <v>2998</v>
      </c>
      <c r="P1177" s="40" t="s">
        <v>143</v>
      </c>
      <c r="Q1177" s="40" t="s">
        <v>148</v>
      </c>
      <c r="R1177" s="40" t="s">
        <v>149</v>
      </c>
      <c r="S1177" s="40" t="s">
        <v>1203</v>
      </c>
      <c r="T1177" s="40" t="s">
        <v>1204</v>
      </c>
      <c r="U1177" s="40" t="s">
        <v>27</v>
      </c>
      <c r="V1177" s="40" t="s">
        <v>28</v>
      </c>
      <c r="W1177" s="41" t="s">
        <v>29</v>
      </c>
      <c r="X1177" s="41" t="s">
        <v>30</v>
      </c>
      <c r="Y1177" s="41" t="s">
        <v>31</v>
      </c>
      <c r="Z1177" s="41" t="s">
        <v>7450</v>
      </c>
      <c r="AA1177" s="41" t="s">
        <v>32</v>
      </c>
      <c r="AB1177" s="41" t="s">
        <v>32</v>
      </c>
      <c r="AC1177" s="41" t="s">
        <v>32</v>
      </c>
      <c r="AD1177" s="41" t="s">
        <v>189</v>
      </c>
      <c r="AE1177" s="41"/>
      <c r="AF1177" s="41"/>
      <c r="AG1177" s="41" t="s">
        <v>190</v>
      </c>
      <c r="AH1177" s="41"/>
      <c r="AI1177" s="43"/>
      <c r="AJ1177" s="41"/>
      <c r="AK1177" s="43"/>
      <c r="AL1177" s="41"/>
      <c r="AM1177" s="41" t="s">
        <v>35</v>
      </c>
      <c r="AN1177" s="41" t="s">
        <v>35</v>
      </c>
      <c r="AO1177" s="41" t="s">
        <v>654</v>
      </c>
      <c r="AP1177" s="41" t="s">
        <v>1029</v>
      </c>
      <c r="AQ1177" s="41"/>
      <c r="AR1177" s="41" t="s">
        <v>736</v>
      </c>
      <c r="AS1177" s="41" t="s">
        <v>3855</v>
      </c>
      <c r="AT1177" s="41" t="s">
        <v>1029</v>
      </c>
      <c r="AU1177" s="40" t="s">
        <v>804</v>
      </c>
      <c r="AV1177" s="40" t="s">
        <v>486</v>
      </c>
      <c r="AW1177" s="40" t="s">
        <v>806</v>
      </c>
      <c r="AX1177" s="40" t="s">
        <v>3856</v>
      </c>
    </row>
    <row r="1178" spans="1:50" x14ac:dyDescent="0.2">
      <c r="A1178" s="40" t="s">
        <v>4460</v>
      </c>
      <c r="B1178" s="40" t="s">
        <v>862</v>
      </c>
      <c r="C1178" s="40" t="s">
        <v>5036</v>
      </c>
      <c r="D1178" s="40" t="s">
        <v>187</v>
      </c>
      <c r="E1178" s="48">
        <v>312390</v>
      </c>
      <c r="F1178" s="48">
        <v>0</v>
      </c>
      <c r="G1178" s="49">
        <v>312390</v>
      </c>
      <c r="H1178" s="41" t="s">
        <v>558</v>
      </c>
      <c r="I1178" s="41" t="s">
        <v>188</v>
      </c>
      <c r="J1178" s="42" t="s">
        <v>150</v>
      </c>
      <c r="K1178" s="40" t="s">
        <v>2996</v>
      </c>
      <c r="L1178" s="40" t="s">
        <v>2997</v>
      </c>
      <c r="M1178" s="40" t="s">
        <v>140</v>
      </c>
      <c r="N1178" s="40" t="s">
        <v>141</v>
      </c>
      <c r="O1178" s="40" t="s">
        <v>2998</v>
      </c>
      <c r="P1178" s="40" t="s">
        <v>143</v>
      </c>
      <c r="Q1178" s="40" t="s">
        <v>148</v>
      </c>
      <c r="R1178" s="40" t="s">
        <v>149</v>
      </c>
      <c r="S1178" s="40" t="s">
        <v>1203</v>
      </c>
      <c r="T1178" s="40" t="s">
        <v>1204</v>
      </c>
      <c r="U1178" s="40" t="s">
        <v>27</v>
      </c>
      <c r="V1178" s="40" t="s">
        <v>28</v>
      </c>
      <c r="W1178" s="41" t="s">
        <v>29</v>
      </c>
      <c r="X1178" s="41" t="s">
        <v>30</v>
      </c>
      <c r="Y1178" s="41" t="s">
        <v>31</v>
      </c>
      <c r="Z1178" s="41" t="s">
        <v>7310</v>
      </c>
      <c r="AA1178" s="41" t="s">
        <v>32</v>
      </c>
      <c r="AB1178" s="41" t="s">
        <v>32</v>
      </c>
      <c r="AC1178" s="41" t="s">
        <v>32</v>
      </c>
      <c r="AD1178" s="41" t="s">
        <v>189</v>
      </c>
      <c r="AE1178" s="41"/>
      <c r="AF1178" s="41"/>
      <c r="AG1178" s="41" t="s">
        <v>190</v>
      </c>
      <c r="AH1178" s="41"/>
      <c r="AI1178" s="43"/>
      <c r="AJ1178" s="41"/>
      <c r="AK1178" s="43"/>
      <c r="AL1178" s="41"/>
      <c r="AM1178" s="41" t="s">
        <v>35</v>
      </c>
      <c r="AN1178" s="41" t="s">
        <v>35</v>
      </c>
      <c r="AO1178" s="41" t="s">
        <v>1041</v>
      </c>
      <c r="AP1178" s="41" t="s">
        <v>1029</v>
      </c>
      <c r="AQ1178" s="41"/>
      <c r="AR1178" s="41" t="s">
        <v>738</v>
      </c>
      <c r="AS1178" s="41" t="s">
        <v>4460</v>
      </c>
      <c r="AT1178" s="41" t="s">
        <v>1029</v>
      </c>
      <c r="AU1178" s="40" t="s">
        <v>669</v>
      </c>
      <c r="AV1178" s="40" t="s">
        <v>486</v>
      </c>
      <c r="AW1178" s="40" t="s">
        <v>880</v>
      </c>
      <c r="AX1178" s="40" t="s">
        <v>4461</v>
      </c>
    </row>
    <row r="1179" spans="1:50" x14ac:dyDescent="0.2">
      <c r="A1179" s="40" t="s">
        <v>3915</v>
      </c>
      <c r="B1179" s="40" t="s">
        <v>862</v>
      </c>
      <c r="C1179" s="40" t="s">
        <v>5047</v>
      </c>
      <c r="D1179" s="40" t="s">
        <v>187</v>
      </c>
      <c r="E1179" s="48">
        <v>312390</v>
      </c>
      <c r="F1179" s="48">
        <v>0</v>
      </c>
      <c r="G1179" s="49">
        <v>312390</v>
      </c>
      <c r="H1179" s="41" t="s">
        <v>558</v>
      </c>
      <c r="I1179" s="41" t="s">
        <v>188</v>
      </c>
      <c r="J1179" s="42" t="s">
        <v>150</v>
      </c>
      <c r="K1179" s="40" t="s">
        <v>2955</v>
      </c>
      <c r="L1179" s="40" t="s">
        <v>2956</v>
      </c>
      <c r="M1179" s="40" t="s">
        <v>140</v>
      </c>
      <c r="N1179" s="40" t="s">
        <v>141</v>
      </c>
      <c r="O1179" s="40" t="s">
        <v>2957</v>
      </c>
      <c r="P1179" s="40" t="s">
        <v>143</v>
      </c>
      <c r="Q1179" s="40" t="s">
        <v>157</v>
      </c>
      <c r="R1179" s="40" t="s">
        <v>158</v>
      </c>
      <c r="S1179" s="40" t="s">
        <v>1226</v>
      </c>
      <c r="T1179" s="40" t="s">
        <v>1227</v>
      </c>
      <c r="U1179" s="40" t="s">
        <v>27</v>
      </c>
      <c r="V1179" s="40" t="s">
        <v>28</v>
      </c>
      <c r="W1179" s="41" t="s">
        <v>29</v>
      </c>
      <c r="X1179" s="41" t="s">
        <v>30</v>
      </c>
      <c r="Y1179" s="41" t="s">
        <v>31</v>
      </c>
      <c r="Z1179" s="41" t="s">
        <v>7310</v>
      </c>
      <c r="AA1179" s="41" t="s">
        <v>32</v>
      </c>
      <c r="AB1179" s="41" t="s">
        <v>32</v>
      </c>
      <c r="AC1179" s="41" t="s">
        <v>32</v>
      </c>
      <c r="AD1179" s="41" t="s">
        <v>189</v>
      </c>
      <c r="AE1179" s="41"/>
      <c r="AF1179" s="41"/>
      <c r="AG1179" s="41" t="s">
        <v>190</v>
      </c>
      <c r="AH1179" s="41"/>
      <c r="AI1179" s="43"/>
      <c r="AJ1179" s="41"/>
      <c r="AK1179" s="43"/>
      <c r="AL1179" s="41"/>
      <c r="AM1179" s="41" t="s">
        <v>45</v>
      </c>
      <c r="AN1179" s="41" t="s">
        <v>45</v>
      </c>
      <c r="AO1179" s="41" t="s">
        <v>678</v>
      </c>
      <c r="AP1179" s="41" t="s">
        <v>1029</v>
      </c>
      <c r="AQ1179" s="41"/>
      <c r="AR1179" s="41" t="s">
        <v>3914</v>
      </c>
      <c r="AS1179" s="41" t="s">
        <v>3915</v>
      </c>
      <c r="AT1179" s="41" t="s">
        <v>1029</v>
      </c>
      <c r="AU1179" s="40" t="s">
        <v>804</v>
      </c>
      <c r="AV1179" s="40" t="s">
        <v>486</v>
      </c>
      <c r="AW1179" s="40" t="s">
        <v>3916</v>
      </c>
      <c r="AX1179" s="40" t="s">
        <v>3917</v>
      </c>
    </row>
    <row r="1180" spans="1:50" x14ac:dyDescent="0.2">
      <c r="A1180" s="40" t="s">
        <v>3867</v>
      </c>
      <c r="B1180" s="40" t="s">
        <v>862</v>
      </c>
      <c r="C1180" s="40" t="s">
        <v>5047</v>
      </c>
      <c r="D1180" s="40" t="s">
        <v>187</v>
      </c>
      <c r="E1180" s="48">
        <v>312390</v>
      </c>
      <c r="F1180" s="48">
        <v>0</v>
      </c>
      <c r="G1180" s="49">
        <v>312390</v>
      </c>
      <c r="H1180" s="41" t="s">
        <v>558</v>
      </c>
      <c r="I1180" s="41" t="s">
        <v>188</v>
      </c>
      <c r="J1180" s="42" t="s">
        <v>150</v>
      </c>
      <c r="K1180" s="40" t="s">
        <v>3026</v>
      </c>
      <c r="L1180" s="40" t="s">
        <v>3027</v>
      </c>
      <c r="M1180" s="40" t="s">
        <v>140</v>
      </c>
      <c r="N1180" s="40" t="s">
        <v>141</v>
      </c>
      <c r="O1180" s="40" t="s">
        <v>3028</v>
      </c>
      <c r="P1180" s="40" t="s">
        <v>143</v>
      </c>
      <c r="Q1180" s="40" t="s">
        <v>157</v>
      </c>
      <c r="R1180" s="40" t="s">
        <v>158</v>
      </c>
      <c r="S1180" s="40" t="s">
        <v>1203</v>
      </c>
      <c r="T1180" s="40" t="s">
        <v>1204</v>
      </c>
      <c r="U1180" s="40" t="s">
        <v>27</v>
      </c>
      <c r="V1180" s="40" t="s">
        <v>28</v>
      </c>
      <c r="W1180" s="41" t="s">
        <v>29</v>
      </c>
      <c r="X1180" s="41" t="s">
        <v>30</v>
      </c>
      <c r="Y1180" s="41" t="s">
        <v>31</v>
      </c>
      <c r="Z1180" s="41" t="s">
        <v>7310</v>
      </c>
      <c r="AA1180" s="41" t="s">
        <v>32</v>
      </c>
      <c r="AB1180" s="41" t="s">
        <v>32</v>
      </c>
      <c r="AC1180" s="41" t="s">
        <v>32</v>
      </c>
      <c r="AD1180" s="41" t="s">
        <v>189</v>
      </c>
      <c r="AE1180" s="41"/>
      <c r="AF1180" s="41"/>
      <c r="AG1180" s="41" t="s">
        <v>190</v>
      </c>
      <c r="AH1180" s="41"/>
      <c r="AI1180" s="43"/>
      <c r="AJ1180" s="41"/>
      <c r="AK1180" s="43"/>
      <c r="AL1180" s="41"/>
      <c r="AM1180" s="41" t="s">
        <v>35</v>
      </c>
      <c r="AN1180" s="41" t="s">
        <v>35</v>
      </c>
      <c r="AO1180" s="41" t="s">
        <v>657</v>
      </c>
      <c r="AP1180" s="41" t="s">
        <v>1029</v>
      </c>
      <c r="AQ1180" s="41"/>
      <c r="AR1180" s="41" t="s">
        <v>3866</v>
      </c>
      <c r="AS1180" s="41" t="s">
        <v>3867</v>
      </c>
      <c r="AT1180" s="41" t="s">
        <v>1029</v>
      </c>
      <c r="AU1180" s="40" t="s">
        <v>804</v>
      </c>
      <c r="AV1180" s="40" t="s">
        <v>486</v>
      </c>
      <c r="AW1180" s="40" t="s">
        <v>808</v>
      </c>
      <c r="AX1180" s="40" t="s">
        <v>3868</v>
      </c>
    </row>
    <row r="1181" spans="1:50" x14ac:dyDescent="0.2">
      <c r="A1181" s="40" t="s">
        <v>4451</v>
      </c>
      <c r="B1181" s="40" t="s">
        <v>862</v>
      </c>
      <c r="C1181" s="40" t="s">
        <v>5047</v>
      </c>
      <c r="D1181" s="40" t="s">
        <v>187</v>
      </c>
      <c r="E1181" s="48">
        <v>312390</v>
      </c>
      <c r="F1181" s="48">
        <v>0</v>
      </c>
      <c r="G1181" s="49">
        <v>312390</v>
      </c>
      <c r="H1181" s="41" t="s">
        <v>558</v>
      </c>
      <c r="I1181" s="41" t="s">
        <v>188</v>
      </c>
      <c r="J1181" s="42" t="s">
        <v>150</v>
      </c>
      <c r="K1181" s="40" t="s">
        <v>3026</v>
      </c>
      <c r="L1181" s="40" t="s">
        <v>3027</v>
      </c>
      <c r="M1181" s="40" t="s">
        <v>140</v>
      </c>
      <c r="N1181" s="40" t="s">
        <v>141</v>
      </c>
      <c r="O1181" s="40" t="s">
        <v>3028</v>
      </c>
      <c r="P1181" s="40" t="s">
        <v>143</v>
      </c>
      <c r="Q1181" s="40" t="s">
        <v>157</v>
      </c>
      <c r="R1181" s="40" t="s">
        <v>158</v>
      </c>
      <c r="S1181" s="40" t="s">
        <v>1203</v>
      </c>
      <c r="T1181" s="40" t="s">
        <v>1204</v>
      </c>
      <c r="U1181" s="40" t="s">
        <v>27</v>
      </c>
      <c r="V1181" s="40" t="s">
        <v>28</v>
      </c>
      <c r="W1181" s="41" t="s">
        <v>29</v>
      </c>
      <c r="X1181" s="41" t="s">
        <v>30</v>
      </c>
      <c r="Y1181" s="41" t="s">
        <v>31</v>
      </c>
      <c r="Z1181" s="41" t="s">
        <v>7310</v>
      </c>
      <c r="AA1181" s="41" t="s">
        <v>32</v>
      </c>
      <c r="AB1181" s="41" t="s">
        <v>32</v>
      </c>
      <c r="AC1181" s="41" t="s">
        <v>32</v>
      </c>
      <c r="AD1181" s="41" t="s">
        <v>189</v>
      </c>
      <c r="AE1181" s="41"/>
      <c r="AF1181" s="41"/>
      <c r="AG1181" s="41" t="s">
        <v>190</v>
      </c>
      <c r="AH1181" s="41"/>
      <c r="AI1181" s="43"/>
      <c r="AJ1181" s="41"/>
      <c r="AK1181" s="43"/>
      <c r="AL1181" s="41"/>
      <c r="AM1181" s="41" t="s">
        <v>35</v>
      </c>
      <c r="AN1181" s="41" t="s">
        <v>35</v>
      </c>
      <c r="AO1181" s="41" t="s">
        <v>1038</v>
      </c>
      <c r="AP1181" s="41" t="s">
        <v>1029</v>
      </c>
      <c r="AQ1181" s="41"/>
      <c r="AR1181" s="41" t="s">
        <v>4241</v>
      </c>
      <c r="AS1181" s="41" t="s">
        <v>4451</v>
      </c>
      <c r="AT1181" s="41" t="s">
        <v>1029</v>
      </c>
      <c r="AU1181" s="40" t="s">
        <v>669</v>
      </c>
      <c r="AV1181" s="40" t="s">
        <v>486</v>
      </c>
      <c r="AW1181" s="40" t="s">
        <v>877</v>
      </c>
      <c r="AX1181" s="40" t="s">
        <v>4452</v>
      </c>
    </row>
    <row r="1182" spans="1:50" x14ac:dyDescent="0.2">
      <c r="A1182" s="40" t="s">
        <v>3862</v>
      </c>
      <c r="B1182" s="40" t="s">
        <v>862</v>
      </c>
      <c r="C1182" s="40" t="s">
        <v>5046</v>
      </c>
      <c r="D1182" s="40" t="s">
        <v>187</v>
      </c>
      <c r="E1182" s="48">
        <v>322390</v>
      </c>
      <c r="F1182" s="48">
        <v>0</v>
      </c>
      <c r="G1182" s="49">
        <v>322390</v>
      </c>
      <c r="H1182" s="41" t="s">
        <v>558</v>
      </c>
      <c r="I1182" s="41" t="s">
        <v>188</v>
      </c>
      <c r="J1182" s="42" t="s">
        <v>150</v>
      </c>
      <c r="K1182" s="40" t="s">
        <v>3014</v>
      </c>
      <c r="L1182" s="40" t="s">
        <v>3015</v>
      </c>
      <c r="M1182" s="40" t="s">
        <v>140</v>
      </c>
      <c r="N1182" s="40" t="s">
        <v>141</v>
      </c>
      <c r="O1182" s="40" t="s">
        <v>3016</v>
      </c>
      <c r="P1182" s="40" t="s">
        <v>143</v>
      </c>
      <c r="Q1182" s="40" t="s">
        <v>148</v>
      </c>
      <c r="R1182" s="40" t="s">
        <v>149</v>
      </c>
      <c r="S1182" s="40" t="s">
        <v>1203</v>
      </c>
      <c r="T1182" s="40" t="s">
        <v>1204</v>
      </c>
      <c r="U1182" s="40" t="s">
        <v>27</v>
      </c>
      <c r="V1182" s="40" t="s">
        <v>28</v>
      </c>
      <c r="W1182" s="41" t="s">
        <v>29</v>
      </c>
      <c r="X1182" s="41" t="s">
        <v>30</v>
      </c>
      <c r="Y1182" s="41" t="s">
        <v>31</v>
      </c>
      <c r="Z1182" s="41" t="s">
        <v>7450</v>
      </c>
      <c r="AA1182" s="41" t="s">
        <v>32</v>
      </c>
      <c r="AB1182" s="41" t="s">
        <v>32</v>
      </c>
      <c r="AC1182" s="41" t="s">
        <v>32</v>
      </c>
      <c r="AD1182" s="41" t="s">
        <v>189</v>
      </c>
      <c r="AE1182" s="41"/>
      <c r="AF1182" s="41"/>
      <c r="AG1182" s="41" t="s">
        <v>190</v>
      </c>
      <c r="AH1182" s="41"/>
      <c r="AI1182" s="43"/>
      <c r="AJ1182" s="41"/>
      <c r="AK1182" s="43"/>
      <c r="AL1182" s="41"/>
      <c r="AM1182" s="41" t="s">
        <v>35</v>
      </c>
      <c r="AN1182" s="41" t="s">
        <v>35</v>
      </c>
      <c r="AO1182" s="41" t="s">
        <v>656</v>
      </c>
      <c r="AP1182" s="41" t="s">
        <v>1029</v>
      </c>
      <c r="AQ1182" s="41"/>
      <c r="AR1182" s="41" t="s">
        <v>3861</v>
      </c>
      <c r="AS1182" s="41" t="s">
        <v>3862</v>
      </c>
      <c r="AT1182" s="41" t="s">
        <v>1029</v>
      </c>
      <c r="AU1182" s="40" t="s">
        <v>804</v>
      </c>
      <c r="AV1182" s="40" t="s">
        <v>486</v>
      </c>
      <c r="AW1182" s="40" t="s">
        <v>3863</v>
      </c>
      <c r="AX1182" s="40" t="s">
        <v>3864</v>
      </c>
    </row>
    <row r="1183" spans="1:50" x14ac:dyDescent="0.2">
      <c r="A1183" s="40" t="s">
        <v>4454</v>
      </c>
      <c r="B1183" s="40" t="s">
        <v>862</v>
      </c>
      <c r="C1183" s="40" t="s">
        <v>5036</v>
      </c>
      <c r="D1183" s="40" t="s">
        <v>187</v>
      </c>
      <c r="E1183" s="48">
        <v>312390</v>
      </c>
      <c r="F1183" s="48">
        <v>0</v>
      </c>
      <c r="G1183" s="49">
        <v>312390</v>
      </c>
      <c r="H1183" s="41" t="s">
        <v>558</v>
      </c>
      <c r="I1183" s="41" t="s">
        <v>188</v>
      </c>
      <c r="J1183" s="42" t="s">
        <v>150</v>
      </c>
      <c r="K1183" s="40" t="s">
        <v>3014</v>
      </c>
      <c r="L1183" s="40" t="s">
        <v>3015</v>
      </c>
      <c r="M1183" s="40" t="s">
        <v>140</v>
      </c>
      <c r="N1183" s="40" t="s">
        <v>141</v>
      </c>
      <c r="O1183" s="40" t="s">
        <v>3016</v>
      </c>
      <c r="P1183" s="40" t="s">
        <v>143</v>
      </c>
      <c r="Q1183" s="40" t="s">
        <v>148</v>
      </c>
      <c r="R1183" s="40" t="s">
        <v>149</v>
      </c>
      <c r="S1183" s="40" t="s">
        <v>1203</v>
      </c>
      <c r="T1183" s="40" t="s">
        <v>1204</v>
      </c>
      <c r="U1183" s="40" t="s">
        <v>27</v>
      </c>
      <c r="V1183" s="40" t="s">
        <v>28</v>
      </c>
      <c r="W1183" s="41" t="s">
        <v>29</v>
      </c>
      <c r="X1183" s="41" t="s">
        <v>30</v>
      </c>
      <c r="Y1183" s="41" t="s">
        <v>31</v>
      </c>
      <c r="Z1183" s="41" t="s">
        <v>7310</v>
      </c>
      <c r="AA1183" s="41" t="s">
        <v>32</v>
      </c>
      <c r="AB1183" s="41" t="s">
        <v>32</v>
      </c>
      <c r="AC1183" s="41" t="s">
        <v>32</v>
      </c>
      <c r="AD1183" s="41" t="s">
        <v>189</v>
      </c>
      <c r="AE1183" s="41"/>
      <c r="AF1183" s="41"/>
      <c r="AG1183" s="41" t="s">
        <v>190</v>
      </c>
      <c r="AH1183" s="41"/>
      <c r="AI1183" s="43"/>
      <c r="AJ1183" s="41"/>
      <c r="AK1183" s="43"/>
      <c r="AL1183" s="41"/>
      <c r="AM1183" s="41" t="s">
        <v>35</v>
      </c>
      <c r="AN1183" s="41" t="s">
        <v>35</v>
      </c>
      <c r="AO1183" s="41" t="s">
        <v>1039</v>
      </c>
      <c r="AP1183" s="41" t="s">
        <v>1029</v>
      </c>
      <c r="AQ1183" s="41"/>
      <c r="AR1183" s="41" t="s">
        <v>4251</v>
      </c>
      <c r="AS1183" s="41" t="s">
        <v>4454</v>
      </c>
      <c r="AT1183" s="41" t="s">
        <v>1029</v>
      </c>
      <c r="AU1183" s="40" t="s">
        <v>669</v>
      </c>
      <c r="AV1183" s="40" t="s">
        <v>486</v>
      </c>
      <c r="AW1183" s="40" t="s">
        <v>878</v>
      </c>
      <c r="AX1183" s="40" t="s">
        <v>4455</v>
      </c>
    </row>
    <row r="1184" spans="1:50" x14ac:dyDescent="0.2">
      <c r="A1184" s="40" t="s">
        <v>4006</v>
      </c>
      <c r="B1184" s="40" t="s">
        <v>862</v>
      </c>
      <c r="C1184" s="40" t="s">
        <v>5048</v>
      </c>
      <c r="D1184" s="40" t="s">
        <v>187</v>
      </c>
      <c r="E1184" s="48">
        <v>312390</v>
      </c>
      <c r="F1184" s="48">
        <v>0</v>
      </c>
      <c r="G1184" s="49">
        <v>312390</v>
      </c>
      <c r="H1184" s="41" t="s">
        <v>558</v>
      </c>
      <c r="I1184" s="41" t="s">
        <v>188</v>
      </c>
      <c r="J1184" s="42" t="s">
        <v>150</v>
      </c>
      <c r="K1184" s="40" t="s">
        <v>3421</v>
      </c>
      <c r="L1184" s="40" t="s">
        <v>3422</v>
      </c>
      <c r="M1184" s="40" t="s">
        <v>140</v>
      </c>
      <c r="N1184" s="40" t="s">
        <v>141</v>
      </c>
      <c r="O1184" s="40" t="s">
        <v>3423</v>
      </c>
      <c r="P1184" s="40" t="s">
        <v>143</v>
      </c>
      <c r="Q1184" s="40" t="s">
        <v>159</v>
      </c>
      <c r="R1184" s="40" t="s">
        <v>160</v>
      </c>
      <c r="S1184" s="40" t="s">
        <v>1298</v>
      </c>
      <c r="T1184" s="40" t="s">
        <v>1299</v>
      </c>
      <c r="U1184" s="40" t="s">
        <v>76</v>
      </c>
      <c r="V1184" s="40" t="s">
        <v>77</v>
      </c>
      <c r="W1184" s="41" t="s">
        <v>29</v>
      </c>
      <c r="X1184" s="41" t="s">
        <v>30</v>
      </c>
      <c r="Y1184" s="41" t="s">
        <v>31</v>
      </c>
      <c r="Z1184" s="41" t="s">
        <v>7310</v>
      </c>
      <c r="AA1184" s="41" t="s">
        <v>32</v>
      </c>
      <c r="AB1184" s="41" t="s">
        <v>32</v>
      </c>
      <c r="AC1184" s="41" t="s">
        <v>32</v>
      </c>
      <c r="AD1184" s="41" t="s">
        <v>189</v>
      </c>
      <c r="AE1184" s="41"/>
      <c r="AF1184" s="41"/>
      <c r="AG1184" s="41" t="s">
        <v>190</v>
      </c>
      <c r="AH1184" s="41"/>
      <c r="AI1184" s="43"/>
      <c r="AJ1184" s="41"/>
      <c r="AK1184" s="43"/>
      <c r="AL1184" s="41"/>
      <c r="AM1184" s="41" t="s">
        <v>78</v>
      </c>
      <c r="AN1184" s="41" t="s">
        <v>78</v>
      </c>
      <c r="AO1184" s="41" t="s">
        <v>712</v>
      </c>
      <c r="AP1184" s="41" t="s">
        <v>1029</v>
      </c>
      <c r="AQ1184" s="41"/>
      <c r="AR1184" s="41" t="s">
        <v>4005</v>
      </c>
      <c r="AS1184" s="41" t="s">
        <v>4006</v>
      </c>
      <c r="AT1184" s="41" t="s">
        <v>1029</v>
      </c>
      <c r="AU1184" s="40" t="s">
        <v>667</v>
      </c>
      <c r="AV1184" s="40" t="s">
        <v>486</v>
      </c>
      <c r="AW1184" s="40" t="s">
        <v>4007</v>
      </c>
      <c r="AX1184" s="40" t="s">
        <v>4008</v>
      </c>
    </row>
    <row r="1185" spans="1:50" x14ac:dyDescent="0.2">
      <c r="A1185" s="40" t="s">
        <v>3886</v>
      </c>
      <c r="B1185" s="40" t="s">
        <v>862</v>
      </c>
      <c r="C1185" s="40" t="s">
        <v>5049</v>
      </c>
      <c r="D1185" s="40" t="s">
        <v>187</v>
      </c>
      <c r="E1185" s="48">
        <v>624780</v>
      </c>
      <c r="F1185" s="48">
        <v>0</v>
      </c>
      <c r="G1185" s="49">
        <v>624780</v>
      </c>
      <c r="H1185" s="41" t="s">
        <v>558</v>
      </c>
      <c r="I1185" s="41" t="s">
        <v>188</v>
      </c>
      <c r="J1185" s="42" t="s">
        <v>150</v>
      </c>
      <c r="K1185" s="40" t="s">
        <v>2967</v>
      </c>
      <c r="L1185" s="40" t="s">
        <v>2968</v>
      </c>
      <c r="M1185" s="40" t="s">
        <v>140</v>
      </c>
      <c r="N1185" s="40" t="s">
        <v>141</v>
      </c>
      <c r="O1185" s="40" t="s">
        <v>2969</v>
      </c>
      <c r="P1185" s="40" t="s">
        <v>143</v>
      </c>
      <c r="Q1185" s="40" t="s">
        <v>159</v>
      </c>
      <c r="R1185" s="40" t="s">
        <v>160</v>
      </c>
      <c r="S1185" s="40" t="s">
        <v>1203</v>
      </c>
      <c r="T1185" s="40" t="s">
        <v>1204</v>
      </c>
      <c r="U1185" s="40" t="s">
        <v>27</v>
      </c>
      <c r="V1185" s="40" t="s">
        <v>28</v>
      </c>
      <c r="W1185" s="41" t="s">
        <v>29</v>
      </c>
      <c r="X1185" s="41" t="s">
        <v>30</v>
      </c>
      <c r="Y1185" s="41" t="s">
        <v>31</v>
      </c>
      <c r="Z1185" s="41" t="s">
        <v>7285</v>
      </c>
      <c r="AA1185" s="41" t="s">
        <v>32</v>
      </c>
      <c r="AB1185" s="41" t="s">
        <v>32</v>
      </c>
      <c r="AC1185" s="41" t="s">
        <v>32</v>
      </c>
      <c r="AD1185" s="41" t="s">
        <v>189</v>
      </c>
      <c r="AE1185" s="41"/>
      <c r="AF1185" s="41"/>
      <c r="AG1185" s="41" t="s">
        <v>190</v>
      </c>
      <c r="AH1185" s="41"/>
      <c r="AI1185" s="43"/>
      <c r="AJ1185" s="41"/>
      <c r="AK1185" s="43"/>
      <c r="AL1185" s="41"/>
      <c r="AM1185" s="41" t="s">
        <v>35</v>
      </c>
      <c r="AN1185" s="41" t="s">
        <v>35</v>
      </c>
      <c r="AO1185" s="41" t="s">
        <v>661</v>
      </c>
      <c r="AP1185" s="41" t="s">
        <v>1029</v>
      </c>
      <c r="AQ1185" s="41"/>
      <c r="AR1185" s="41" t="s">
        <v>3885</v>
      </c>
      <c r="AS1185" s="41" t="s">
        <v>3886</v>
      </c>
      <c r="AT1185" s="41" t="s">
        <v>1029</v>
      </c>
      <c r="AU1185" s="40" t="s">
        <v>804</v>
      </c>
      <c r="AV1185" s="40" t="s">
        <v>486</v>
      </c>
      <c r="AW1185" s="40" t="s">
        <v>812</v>
      </c>
      <c r="AX1185" s="40" t="s">
        <v>3887</v>
      </c>
    </row>
    <row r="1186" spans="1:50" x14ac:dyDescent="0.2">
      <c r="A1186" s="40" t="s">
        <v>4053</v>
      </c>
      <c r="B1186" s="40" t="s">
        <v>862</v>
      </c>
      <c r="C1186" s="40" t="s">
        <v>5034</v>
      </c>
      <c r="D1186" s="40" t="s">
        <v>187</v>
      </c>
      <c r="E1186" s="48">
        <v>312390</v>
      </c>
      <c r="F1186" s="48">
        <v>0</v>
      </c>
      <c r="G1186" s="49">
        <v>312390</v>
      </c>
      <c r="H1186" s="41" t="s">
        <v>558</v>
      </c>
      <c r="I1186" s="41" t="s">
        <v>188</v>
      </c>
      <c r="J1186" s="42" t="s">
        <v>150</v>
      </c>
      <c r="K1186" s="40" t="s">
        <v>2913</v>
      </c>
      <c r="L1186" s="40" t="s">
        <v>2914</v>
      </c>
      <c r="M1186" s="40" t="s">
        <v>140</v>
      </c>
      <c r="N1186" s="40" t="s">
        <v>141</v>
      </c>
      <c r="O1186" s="40" t="s">
        <v>2915</v>
      </c>
      <c r="P1186" s="40" t="s">
        <v>143</v>
      </c>
      <c r="Q1186" s="40" t="s">
        <v>151</v>
      </c>
      <c r="R1186" s="40" t="s">
        <v>152</v>
      </c>
      <c r="S1186" s="40" t="s">
        <v>1226</v>
      </c>
      <c r="T1186" s="40" t="s">
        <v>1227</v>
      </c>
      <c r="U1186" s="40" t="s">
        <v>27</v>
      </c>
      <c r="V1186" s="40" t="s">
        <v>28</v>
      </c>
      <c r="W1186" s="41" t="s">
        <v>29</v>
      </c>
      <c r="X1186" s="41" t="s">
        <v>30</v>
      </c>
      <c r="Y1186" s="41" t="s">
        <v>31</v>
      </c>
      <c r="Z1186" s="41" t="s">
        <v>7310</v>
      </c>
      <c r="AA1186" s="41" t="s">
        <v>32</v>
      </c>
      <c r="AB1186" s="41" t="s">
        <v>32</v>
      </c>
      <c r="AC1186" s="41" t="s">
        <v>32</v>
      </c>
      <c r="AD1186" s="41" t="s">
        <v>189</v>
      </c>
      <c r="AE1186" s="41"/>
      <c r="AF1186" s="41"/>
      <c r="AG1186" s="41" t="s">
        <v>190</v>
      </c>
      <c r="AH1186" s="41"/>
      <c r="AI1186" s="43"/>
      <c r="AJ1186" s="41"/>
      <c r="AK1186" s="43"/>
      <c r="AL1186" s="41"/>
      <c r="AM1186" s="41" t="s">
        <v>45</v>
      </c>
      <c r="AN1186" s="41" t="s">
        <v>45</v>
      </c>
      <c r="AO1186" s="41" t="s">
        <v>735</v>
      </c>
      <c r="AP1186" s="41" t="s">
        <v>1029</v>
      </c>
      <c r="AQ1186" s="41"/>
      <c r="AR1186" s="41" t="s">
        <v>4052</v>
      </c>
      <c r="AS1186" s="41" t="s">
        <v>4053</v>
      </c>
      <c r="AT1186" s="41" t="s">
        <v>1029</v>
      </c>
      <c r="AU1186" s="40" t="s">
        <v>797</v>
      </c>
      <c r="AV1186" s="40" t="s">
        <v>486</v>
      </c>
      <c r="AW1186" s="40" t="s">
        <v>828</v>
      </c>
      <c r="AX1186" s="40" t="s">
        <v>4054</v>
      </c>
    </row>
    <row r="1187" spans="1:50" x14ac:dyDescent="0.2">
      <c r="A1187" s="40" t="s">
        <v>4426</v>
      </c>
      <c r="B1187" s="40" t="s">
        <v>862</v>
      </c>
      <c r="C1187" s="40" t="s">
        <v>5050</v>
      </c>
      <c r="D1187" s="40" t="s">
        <v>187</v>
      </c>
      <c r="E1187" s="48">
        <v>114445</v>
      </c>
      <c r="F1187" s="48">
        <v>0</v>
      </c>
      <c r="G1187" s="49">
        <v>114445</v>
      </c>
      <c r="H1187" s="41" t="s">
        <v>558</v>
      </c>
      <c r="I1187" s="41" t="s">
        <v>188</v>
      </c>
      <c r="J1187" s="42" t="s">
        <v>150</v>
      </c>
      <c r="K1187" s="40" t="s">
        <v>899</v>
      </c>
      <c r="L1187" s="40" t="s">
        <v>870</v>
      </c>
      <c r="M1187" s="40" t="s">
        <v>140</v>
      </c>
      <c r="N1187" s="40" t="s">
        <v>141</v>
      </c>
      <c r="O1187" s="40" t="s">
        <v>871</v>
      </c>
      <c r="P1187" s="40" t="s">
        <v>143</v>
      </c>
      <c r="Q1187" s="40" t="s">
        <v>148</v>
      </c>
      <c r="R1187" s="40" t="s">
        <v>149</v>
      </c>
      <c r="S1187" s="40" t="s">
        <v>1218</v>
      </c>
      <c r="T1187" s="40" t="s">
        <v>1219</v>
      </c>
      <c r="U1187" s="40" t="s">
        <v>27</v>
      </c>
      <c r="V1187" s="40" t="s">
        <v>28</v>
      </c>
      <c r="W1187" s="41" t="s">
        <v>29</v>
      </c>
      <c r="X1187" s="41" t="s">
        <v>30</v>
      </c>
      <c r="Y1187" s="41" t="s">
        <v>31</v>
      </c>
      <c r="Z1187" s="41" t="s">
        <v>7410</v>
      </c>
      <c r="AA1187" s="41" t="s">
        <v>32</v>
      </c>
      <c r="AB1187" s="41" t="s">
        <v>32</v>
      </c>
      <c r="AC1187" s="41" t="s">
        <v>32</v>
      </c>
      <c r="AD1187" s="41" t="s">
        <v>189</v>
      </c>
      <c r="AE1187" s="41"/>
      <c r="AF1187" s="41"/>
      <c r="AG1187" s="41" t="s">
        <v>190</v>
      </c>
      <c r="AH1187" s="41"/>
      <c r="AI1187" s="43"/>
      <c r="AJ1187" s="41"/>
      <c r="AK1187" s="43"/>
      <c r="AL1187" s="41"/>
      <c r="AM1187" s="41" t="s">
        <v>54</v>
      </c>
      <c r="AN1187" s="41" t="s">
        <v>54</v>
      </c>
      <c r="AO1187" s="41" t="s">
        <v>1031</v>
      </c>
      <c r="AP1187" s="41" t="s">
        <v>1029</v>
      </c>
      <c r="AQ1187" s="41"/>
      <c r="AR1187" s="41" t="s">
        <v>4266</v>
      </c>
      <c r="AS1187" s="41" t="s">
        <v>4426</v>
      </c>
      <c r="AT1187" s="41" t="s">
        <v>1029</v>
      </c>
      <c r="AU1187" s="40" t="s">
        <v>865</v>
      </c>
      <c r="AV1187" s="40" t="s">
        <v>486</v>
      </c>
      <c r="AW1187" s="40" t="s">
        <v>872</v>
      </c>
      <c r="AX1187" s="40" t="s">
        <v>4427</v>
      </c>
    </row>
    <row r="1188" spans="1:50" x14ac:dyDescent="0.2">
      <c r="A1188" s="40" t="s">
        <v>3875</v>
      </c>
      <c r="B1188" s="40" t="s">
        <v>862</v>
      </c>
      <c r="C1188" s="40" t="s">
        <v>5051</v>
      </c>
      <c r="D1188" s="40" t="s">
        <v>187</v>
      </c>
      <c r="E1188" s="48">
        <v>322390</v>
      </c>
      <c r="F1188" s="48">
        <v>0</v>
      </c>
      <c r="G1188" s="49">
        <v>322390</v>
      </c>
      <c r="H1188" s="41" t="s">
        <v>558</v>
      </c>
      <c r="I1188" s="41" t="s">
        <v>188</v>
      </c>
      <c r="J1188" s="42" t="s">
        <v>150</v>
      </c>
      <c r="K1188" s="40" t="s">
        <v>3049</v>
      </c>
      <c r="L1188" s="40" t="s">
        <v>3050</v>
      </c>
      <c r="M1188" s="40" t="s">
        <v>140</v>
      </c>
      <c r="N1188" s="40" t="s">
        <v>141</v>
      </c>
      <c r="O1188" s="40" t="s">
        <v>3051</v>
      </c>
      <c r="P1188" s="40" t="s">
        <v>143</v>
      </c>
      <c r="Q1188" s="40" t="s">
        <v>157</v>
      </c>
      <c r="R1188" s="40" t="s">
        <v>158</v>
      </c>
      <c r="S1188" s="40" t="s">
        <v>1203</v>
      </c>
      <c r="T1188" s="40" t="s">
        <v>1204</v>
      </c>
      <c r="U1188" s="40" t="s">
        <v>27</v>
      </c>
      <c r="V1188" s="40" t="s">
        <v>28</v>
      </c>
      <c r="W1188" s="41" t="s">
        <v>29</v>
      </c>
      <c r="X1188" s="41" t="s">
        <v>30</v>
      </c>
      <c r="Y1188" s="41" t="s">
        <v>31</v>
      </c>
      <c r="Z1188" s="41" t="s">
        <v>7450</v>
      </c>
      <c r="AA1188" s="41" t="s">
        <v>32</v>
      </c>
      <c r="AB1188" s="41" t="s">
        <v>32</v>
      </c>
      <c r="AC1188" s="41" t="s">
        <v>32</v>
      </c>
      <c r="AD1188" s="41" t="s">
        <v>189</v>
      </c>
      <c r="AE1188" s="41"/>
      <c r="AF1188" s="41"/>
      <c r="AG1188" s="41" t="s">
        <v>190</v>
      </c>
      <c r="AH1188" s="41"/>
      <c r="AI1188" s="43"/>
      <c r="AJ1188" s="41"/>
      <c r="AK1188" s="43"/>
      <c r="AL1188" s="41"/>
      <c r="AM1188" s="41" t="s">
        <v>35</v>
      </c>
      <c r="AN1188" s="41" t="s">
        <v>35</v>
      </c>
      <c r="AO1188" s="41" t="s">
        <v>659</v>
      </c>
      <c r="AP1188" s="41" t="s">
        <v>1029</v>
      </c>
      <c r="AQ1188" s="41"/>
      <c r="AR1188" s="41" t="s">
        <v>3874</v>
      </c>
      <c r="AS1188" s="41" t="s">
        <v>3875</v>
      </c>
      <c r="AT1188" s="41" t="s">
        <v>1029</v>
      </c>
      <c r="AU1188" s="40" t="s">
        <v>804</v>
      </c>
      <c r="AV1188" s="40" t="s">
        <v>486</v>
      </c>
      <c r="AW1188" s="40" t="s">
        <v>3876</v>
      </c>
      <c r="AX1188" s="40" t="s">
        <v>3877</v>
      </c>
    </row>
    <row r="1189" spans="1:50" x14ac:dyDescent="0.2">
      <c r="A1189" s="40" t="s">
        <v>4457</v>
      </c>
      <c r="B1189" s="40" t="s">
        <v>862</v>
      </c>
      <c r="C1189" s="40" t="s">
        <v>5051</v>
      </c>
      <c r="D1189" s="40" t="s">
        <v>187</v>
      </c>
      <c r="E1189" s="48">
        <v>322390</v>
      </c>
      <c r="F1189" s="48">
        <v>0</v>
      </c>
      <c r="G1189" s="49">
        <v>322390</v>
      </c>
      <c r="H1189" s="41" t="s">
        <v>558</v>
      </c>
      <c r="I1189" s="41" t="s">
        <v>188</v>
      </c>
      <c r="J1189" s="42" t="s">
        <v>150</v>
      </c>
      <c r="K1189" s="40" t="s">
        <v>3049</v>
      </c>
      <c r="L1189" s="40" t="s">
        <v>3050</v>
      </c>
      <c r="M1189" s="40" t="s">
        <v>140</v>
      </c>
      <c r="N1189" s="40" t="s">
        <v>141</v>
      </c>
      <c r="O1189" s="40" t="s">
        <v>3051</v>
      </c>
      <c r="P1189" s="40" t="s">
        <v>143</v>
      </c>
      <c r="Q1189" s="40" t="s">
        <v>157</v>
      </c>
      <c r="R1189" s="40" t="s">
        <v>158</v>
      </c>
      <c r="S1189" s="40" t="s">
        <v>1203</v>
      </c>
      <c r="T1189" s="40" t="s">
        <v>1204</v>
      </c>
      <c r="U1189" s="40" t="s">
        <v>27</v>
      </c>
      <c r="V1189" s="40" t="s">
        <v>28</v>
      </c>
      <c r="W1189" s="41" t="s">
        <v>29</v>
      </c>
      <c r="X1189" s="41" t="s">
        <v>30</v>
      </c>
      <c r="Y1189" s="41" t="s">
        <v>31</v>
      </c>
      <c r="Z1189" s="41" t="s">
        <v>7450</v>
      </c>
      <c r="AA1189" s="41" t="s">
        <v>32</v>
      </c>
      <c r="AB1189" s="41" t="s">
        <v>32</v>
      </c>
      <c r="AC1189" s="41" t="s">
        <v>32</v>
      </c>
      <c r="AD1189" s="41" t="s">
        <v>189</v>
      </c>
      <c r="AE1189" s="41"/>
      <c r="AF1189" s="41"/>
      <c r="AG1189" s="41" t="s">
        <v>190</v>
      </c>
      <c r="AH1189" s="41"/>
      <c r="AI1189" s="43"/>
      <c r="AJ1189" s="41"/>
      <c r="AK1189" s="43"/>
      <c r="AL1189" s="41"/>
      <c r="AM1189" s="41" t="s">
        <v>35</v>
      </c>
      <c r="AN1189" s="41" t="s">
        <v>35</v>
      </c>
      <c r="AO1189" s="41" t="s">
        <v>1040</v>
      </c>
      <c r="AP1189" s="41" t="s">
        <v>1029</v>
      </c>
      <c r="AQ1189" s="41"/>
      <c r="AR1189" s="41" t="s">
        <v>4277</v>
      </c>
      <c r="AS1189" s="41" t="s">
        <v>4457</v>
      </c>
      <c r="AT1189" s="41" t="s">
        <v>1029</v>
      </c>
      <c r="AU1189" s="40" t="s">
        <v>669</v>
      </c>
      <c r="AV1189" s="40" t="s">
        <v>486</v>
      </c>
      <c r="AW1189" s="40" t="s">
        <v>879</v>
      </c>
      <c r="AX1189" s="40" t="s">
        <v>4458</v>
      </c>
    </row>
    <row r="1190" spans="1:50" x14ac:dyDescent="0.2">
      <c r="A1190" s="40" t="s">
        <v>4260</v>
      </c>
      <c r="B1190" s="40" t="s">
        <v>862</v>
      </c>
      <c r="C1190" s="40" t="s">
        <v>5052</v>
      </c>
      <c r="D1190" s="40" t="s">
        <v>187</v>
      </c>
      <c r="E1190" s="48">
        <v>312390</v>
      </c>
      <c r="F1190" s="48">
        <v>0</v>
      </c>
      <c r="G1190" s="49">
        <v>312390</v>
      </c>
      <c r="H1190" s="41" t="s">
        <v>558</v>
      </c>
      <c r="I1190" s="41" t="s">
        <v>188</v>
      </c>
      <c r="J1190" s="42" t="s">
        <v>150</v>
      </c>
      <c r="K1190" s="40" t="s">
        <v>1674</v>
      </c>
      <c r="L1190" s="40" t="s">
        <v>1675</v>
      </c>
      <c r="M1190" s="40" t="s">
        <v>140</v>
      </c>
      <c r="N1190" s="40" t="s">
        <v>141</v>
      </c>
      <c r="O1190" s="40" t="s">
        <v>1676</v>
      </c>
      <c r="P1190" s="40" t="s">
        <v>143</v>
      </c>
      <c r="Q1190" s="40" t="s">
        <v>272</v>
      </c>
      <c r="R1190" s="40" t="s">
        <v>273</v>
      </c>
      <c r="S1190" s="40" t="s">
        <v>1226</v>
      </c>
      <c r="T1190" s="40" t="s">
        <v>1227</v>
      </c>
      <c r="U1190" s="40" t="s">
        <v>27</v>
      </c>
      <c r="V1190" s="40" t="s">
        <v>28</v>
      </c>
      <c r="W1190" s="41" t="s">
        <v>29</v>
      </c>
      <c r="X1190" s="41" t="s">
        <v>30</v>
      </c>
      <c r="Y1190" s="41" t="s">
        <v>31</v>
      </c>
      <c r="Z1190" s="41" t="s">
        <v>7310</v>
      </c>
      <c r="AA1190" s="41" t="s">
        <v>32</v>
      </c>
      <c r="AB1190" s="41" t="s">
        <v>32</v>
      </c>
      <c r="AC1190" s="41" t="s">
        <v>32</v>
      </c>
      <c r="AD1190" s="41" t="s">
        <v>189</v>
      </c>
      <c r="AE1190" s="41"/>
      <c r="AF1190" s="41"/>
      <c r="AG1190" s="41" t="s">
        <v>190</v>
      </c>
      <c r="AH1190" s="41"/>
      <c r="AI1190" s="43"/>
      <c r="AJ1190" s="41"/>
      <c r="AK1190" s="43"/>
      <c r="AL1190" s="41"/>
      <c r="AM1190" s="41" t="s">
        <v>45</v>
      </c>
      <c r="AN1190" s="41" t="s">
        <v>45</v>
      </c>
      <c r="AO1190" s="41" t="s">
        <v>3885</v>
      </c>
      <c r="AP1190" s="41" t="s">
        <v>1029</v>
      </c>
      <c r="AQ1190" s="41"/>
      <c r="AR1190" s="41" t="s">
        <v>4259</v>
      </c>
      <c r="AS1190" s="41" t="s">
        <v>4260</v>
      </c>
      <c r="AT1190" s="41" t="s">
        <v>1029</v>
      </c>
      <c r="AU1190" s="40" t="s">
        <v>602</v>
      </c>
      <c r="AV1190" s="40" t="s">
        <v>486</v>
      </c>
      <c r="AW1190" s="40" t="s">
        <v>832</v>
      </c>
      <c r="AX1190" s="40" t="s">
        <v>4261</v>
      </c>
    </row>
    <row r="1191" spans="1:50" x14ac:dyDescent="0.2">
      <c r="A1191" s="40" t="s">
        <v>3903</v>
      </c>
      <c r="B1191" s="40" t="s">
        <v>862</v>
      </c>
      <c r="C1191" s="40" t="s">
        <v>5053</v>
      </c>
      <c r="D1191" s="40" t="s">
        <v>187</v>
      </c>
      <c r="E1191" s="48">
        <v>937170</v>
      </c>
      <c r="F1191" s="48">
        <v>0</v>
      </c>
      <c r="G1191" s="49">
        <v>937170</v>
      </c>
      <c r="H1191" s="41" t="s">
        <v>558</v>
      </c>
      <c r="I1191" s="41" t="s">
        <v>188</v>
      </c>
      <c r="J1191" s="42" t="s">
        <v>150</v>
      </c>
      <c r="K1191" s="40" t="s">
        <v>3711</v>
      </c>
      <c r="L1191" s="40" t="s">
        <v>3712</v>
      </c>
      <c r="M1191" s="40" t="s">
        <v>140</v>
      </c>
      <c r="N1191" s="40" t="s">
        <v>141</v>
      </c>
      <c r="O1191" s="40" t="s">
        <v>3713</v>
      </c>
      <c r="P1191" s="40" t="s">
        <v>143</v>
      </c>
      <c r="Q1191" s="40" t="s">
        <v>270</v>
      </c>
      <c r="R1191" s="40" t="s">
        <v>271</v>
      </c>
      <c r="S1191" s="40" t="s">
        <v>1203</v>
      </c>
      <c r="T1191" s="40" t="s">
        <v>1204</v>
      </c>
      <c r="U1191" s="40" t="s">
        <v>27</v>
      </c>
      <c r="V1191" s="40" t="s">
        <v>28</v>
      </c>
      <c r="W1191" s="41" t="s">
        <v>29</v>
      </c>
      <c r="X1191" s="41" t="s">
        <v>30</v>
      </c>
      <c r="Y1191" s="41" t="s">
        <v>31</v>
      </c>
      <c r="Z1191" s="41" t="s">
        <v>7301</v>
      </c>
      <c r="AA1191" s="41" t="s">
        <v>32</v>
      </c>
      <c r="AB1191" s="41" t="s">
        <v>32</v>
      </c>
      <c r="AC1191" s="41" t="s">
        <v>32</v>
      </c>
      <c r="AD1191" s="41" t="s">
        <v>189</v>
      </c>
      <c r="AE1191" s="41"/>
      <c r="AF1191" s="41"/>
      <c r="AG1191" s="41" t="s">
        <v>190</v>
      </c>
      <c r="AH1191" s="41"/>
      <c r="AI1191" s="43"/>
      <c r="AJ1191" s="41"/>
      <c r="AK1191" s="43"/>
      <c r="AL1191" s="41"/>
      <c r="AM1191" s="41" t="s">
        <v>35</v>
      </c>
      <c r="AN1191" s="41" t="s">
        <v>35</v>
      </c>
      <c r="AO1191" s="41" t="s">
        <v>671</v>
      </c>
      <c r="AP1191" s="41" t="s">
        <v>1029</v>
      </c>
      <c r="AQ1191" s="41"/>
      <c r="AR1191" s="41" t="s">
        <v>3902</v>
      </c>
      <c r="AS1191" s="41" t="s">
        <v>3903</v>
      </c>
      <c r="AT1191" s="41" t="s">
        <v>1029</v>
      </c>
      <c r="AU1191" s="40" t="s">
        <v>804</v>
      </c>
      <c r="AV1191" s="40" t="s">
        <v>486</v>
      </c>
      <c r="AW1191" s="40" t="s">
        <v>3904</v>
      </c>
      <c r="AX1191" s="40" t="s">
        <v>3905</v>
      </c>
    </row>
    <row r="1192" spans="1:50" x14ac:dyDescent="0.2">
      <c r="A1192" s="40" t="s">
        <v>4045</v>
      </c>
      <c r="B1192" s="40" t="s">
        <v>862</v>
      </c>
      <c r="C1192" s="40" t="s">
        <v>5033</v>
      </c>
      <c r="D1192" s="40" t="s">
        <v>187</v>
      </c>
      <c r="E1192" s="48">
        <v>664780</v>
      </c>
      <c r="F1192" s="48">
        <v>0</v>
      </c>
      <c r="G1192" s="49">
        <v>664780</v>
      </c>
      <c r="H1192" s="41" t="s">
        <v>558</v>
      </c>
      <c r="I1192" s="41" t="s">
        <v>188</v>
      </c>
      <c r="J1192" s="42" t="s">
        <v>150</v>
      </c>
      <c r="K1192" s="40" t="s">
        <v>2406</v>
      </c>
      <c r="L1192" s="40" t="s">
        <v>2407</v>
      </c>
      <c r="M1192" s="40" t="s">
        <v>140</v>
      </c>
      <c r="N1192" s="40" t="s">
        <v>141</v>
      </c>
      <c r="O1192" s="40" t="s">
        <v>2408</v>
      </c>
      <c r="P1192" s="40" t="s">
        <v>143</v>
      </c>
      <c r="Q1192" s="40" t="s">
        <v>151</v>
      </c>
      <c r="R1192" s="40" t="s">
        <v>152</v>
      </c>
      <c r="S1192" s="40" t="s">
        <v>1226</v>
      </c>
      <c r="T1192" s="40" t="s">
        <v>1227</v>
      </c>
      <c r="U1192" s="40" t="s">
        <v>27</v>
      </c>
      <c r="V1192" s="40" t="s">
        <v>28</v>
      </c>
      <c r="W1192" s="41" t="s">
        <v>29</v>
      </c>
      <c r="X1192" s="41" t="s">
        <v>30</v>
      </c>
      <c r="Y1192" s="41" t="s">
        <v>31</v>
      </c>
      <c r="Z1192" s="41" t="s">
        <v>7287</v>
      </c>
      <c r="AA1192" s="41" t="s">
        <v>32</v>
      </c>
      <c r="AB1192" s="41" t="s">
        <v>32</v>
      </c>
      <c r="AC1192" s="41" t="s">
        <v>32</v>
      </c>
      <c r="AD1192" s="41" t="s">
        <v>189</v>
      </c>
      <c r="AE1192" s="41"/>
      <c r="AF1192" s="41"/>
      <c r="AG1192" s="41" t="s">
        <v>190</v>
      </c>
      <c r="AH1192" s="41"/>
      <c r="AI1192" s="43"/>
      <c r="AJ1192" s="41"/>
      <c r="AK1192" s="43"/>
      <c r="AL1192" s="41"/>
      <c r="AM1192" s="41" t="s">
        <v>45</v>
      </c>
      <c r="AN1192" s="41" t="s">
        <v>45</v>
      </c>
      <c r="AO1192" s="41" t="s">
        <v>731</v>
      </c>
      <c r="AP1192" s="41" t="s">
        <v>1029</v>
      </c>
      <c r="AQ1192" s="41"/>
      <c r="AR1192" s="41" t="s">
        <v>4044</v>
      </c>
      <c r="AS1192" s="41" t="s">
        <v>4045</v>
      </c>
      <c r="AT1192" s="41" t="s">
        <v>1029</v>
      </c>
      <c r="AU1192" s="40" t="s">
        <v>797</v>
      </c>
      <c r="AV1192" s="40" t="s">
        <v>486</v>
      </c>
      <c r="AW1192" s="40" t="s">
        <v>827</v>
      </c>
      <c r="AX1192" s="40" t="s">
        <v>4046</v>
      </c>
    </row>
    <row r="1193" spans="1:50" x14ac:dyDescent="0.2">
      <c r="A1193" s="40" t="s">
        <v>4463</v>
      </c>
      <c r="B1193" s="40" t="s">
        <v>862</v>
      </c>
      <c r="C1193" s="40" t="s">
        <v>5054</v>
      </c>
      <c r="D1193" s="40" t="s">
        <v>187</v>
      </c>
      <c r="E1193" s="48">
        <v>322390</v>
      </c>
      <c r="F1193" s="48">
        <v>0</v>
      </c>
      <c r="G1193" s="49">
        <v>322390</v>
      </c>
      <c r="H1193" s="41" t="s">
        <v>558</v>
      </c>
      <c r="I1193" s="41" t="s">
        <v>188</v>
      </c>
      <c r="J1193" s="42" t="s">
        <v>150</v>
      </c>
      <c r="K1193" s="40" t="s">
        <v>1769</v>
      </c>
      <c r="L1193" s="40" t="s">
        <v>1770</v>
      </c>
      <c r="M1193" s="40" t="s">
        <v>140</v>
      </c>
      <c r="N1193" s="40" t="s">
        <v>141</v>
      </c>
      <c r="O1193" s="40" t="s">
        <v>1771</v>
      </c>
      <c r="P1193" s="40" t="s">
        <v>143</v>
      </c>
      <c r="Q1193" s="40" t="s">
        <v>162</v>
      </c>
      <c r="R1193" s="40" t="s">
        <v>163</v>
      </c>
      <c r="S1193" s="40" t="s">
        <v>1203</v>
      </c>
      <c r="T1193" s="40" t="s">
        <v>1204</v>
      </c>
      <c r="U1193" s="40" t="s">
        <v>27</v>
      </c>
      <c r="V1193" s="40" t="s">
        <v>28</v>
      </c>
      <c r="W1193" s="41" t="s">
        <v>29</v>
      </c>
      <c r="X1193" s="41" t="s">
        <v>30</v>
      </c>
      <c r="Y1193" s="41" t="s">
        <v>31</v>
      </c>
      <c r="Z1193" s="41" t="s">
        <v>7450</v>
      </c>
      <c r="AA1193" s="41" t="s">
        <v>32</v>
      </c>
      <c r="AB1193" s="41" t="s">
        <v>32</v>
      </c>
      <c r="AC1193" s="41" t="s">
        <v>32</v>
      </c>
      <c r="AD1193" s="41" t="s">
        <v>189</v>
      </c>
      <c r="AE1193" s="41"/>
      <c r="AF1193" s="41"/>
      <c r="AG1193" s="41" t="s">
        <v>190</v>
      </c>
      <c r="AH1193" s="41"/>
      <c r="AI1193" s="43"/>
      <c r="AJ1193" s="41"/>
      <c r="AK1193" s="43"/>
      <c r="AL1193" s="41"/>
      <c r="AM1193" s="41" t="s">
        <v>35</v>
      </c>
      <c r="AN1193" s="41" t="s">
        <v>35</v>
      </c>
      <c r="AO1193" s="41" t="s">
        <v>1042</v>
      </c>
      <c r="AP1193" s="41" t="s">
        <v>1029</v>
      </c>
      <c r="AQ1193" s="41"/>
      <c r="AR1193" s="41" t="s">
        <v>4295</v>
      </c>
      <c r="AS1193" s="41" t="s">
        <v>4463</v>
      </c>
      <c r="AT1193" s="41" t="s">
        <v>1029</v>
      </c>
      <c r="AU1193" s="40" t="s">
        <v>669</v>
      </c>
      <c r="AV1193" s="40" t="s">
        <v>486</v>
      </c>
      <c r="AW1193" s="40" t="s">
        <v>881</v>
      </c>
      <c r="AX1193" s="40" t="s">
        <v>4464</v>
      </c>
    </row>
    <row r="1194" spans="1:50" x14ac:dyDescent="0.2">
      <c r="A1194" s="40" t="s">
        <v>4027</v>
      </c>
      <c r="B1194" s="40" t="s">
        <v>862</v>
      </c>
      <c r="C1194" s="40" t="s">
        <v>5055</v>
      </c>
      <c r="D1194" s="40" t="s">
        <v>187</v>
      </c>
      <c r="E1194" s="48">
        <v>312390</v>
      </c>
      <c r="F1194" s="48">
        <v>0</v>
      </c>
      <c r="G1194" s="49">
        <v>312390</v>
      </c>
      <c r="H1194" s="41" t="s">
        <v>558</v>
      </c>
      <c r="I1194" s="41" t="s">
        <v>188</v>
      </c>
      <c r="J1194" s="42" t="s">
        <v>150</v>
      </c>
      <c r="K1194" s="40" t="s">
        <v>2188</v>
      </c>
      <c r="L1194" s="40" t="s">
        <v>2189</v>
      </c>
      <c r="M1194" s="40" t="s">
        <v>140</v>
      </c>
      <c r="N1194" s="40" t="s">
        <v>141</v>
      </c>
      <c r="O1194" s="40" t="s">
        <v>2190</v>
      </c>
      <c r="P1194" s="40" t="s">
        <v>143</v>
      </c>
      <c r="Q1194" s="40" t="s">
        <v>148</v>
      </c>
      <c r="R1194" s="40" t="s">
        <v>149</v>
      </c>
      <c r="S1194" s="40" t="s">
        <v>1203</v>
      </c>
      <c r="T1194" s="40" t="s">
        <v>1204</v>
      </c>
      <c r="U1194" s="40" t="s">
        <v>27</v>
      </c>
      <c r="V1194" s="40" t="s">
        <v>28</v>
      </c>
      <c r="W1194" s="41" t="s">
        <v>29</v>
      </c>
      <c r="X1194" s="41" t="s">
        <v>30</v>
      </c>
      <c r="Y1194" s="41" t="s">
        <v>31</v>
      </c>
      <c r="Z1194" s="41" t="s">
        <v>7310</v>
      </c>
      <c r="AA1194" s="41" t="s">
        <v>32</v>
      </c>
      <c r="AB1194" s="41" t="s">
        <v>32</v>
      </c>
      <c r="AC1194" s="41" t="s">
        <v>32</v>
      </c>
      <c r="AD1194" s="41" t="s">
        <v>189</v>
      </c>
      <c r="AE1194" s="41"/>
      <c r="AF1194" s="41"/>
      <c r="AG1194" s="41" t="s">
        <v>190</v>
      </c>
      <c r="AH1194" s="41"/>
      <c r="AI1194" s="43"/>
      <c r="AJ1194" s="41"/>
      <c r="AK1194" s="43"/>
      <c r="AL1194" s="41"/>
      <c r="AM1194" s="41" t="s">
        <v>35</v>
      </c>
      <c r="AN1194" s="41" t="s">
        <v>35</v>
      </c>
      <c r="AO1194" s="41" t="s">
        <v>723</v>
      </c>
      <c r="AP1194" s="41" t="s">
        <v>1029</v>
      </c>
      <c r="AQ1194" s="41"/>
      <c r="AR1194" s="41" t="s">
        <v>4026</v>
      </c>
      <c r="AS1194" s="41" t="s">
        <v>4027</v>
      </c>
      <c r="AT1194" s="41" t="s">
        <v>1029</v>
      </c>
      <c r="AU1194" s="40" t="s">
        <v>797</v>
      </c>
      <c r="AV1194" s="40" t="s">
        <v>486</v>
      </c>
      <c r="AW1194" s="40" t="s">
        <v>4028</v>
      </c>
      <c r="AX1194" s="40" t="s">
        <v>4029</v>
      </c>
    </row>
    <row r="1195" spans="1:50" x14ac:dyDescent="0.2">
      <c r="A1195" s="40" t="s">
        <v>3896</v>
      </c>
      <c r="B1195" s="40" t="s">
        <v>862</v>
      </c>
      <c r="C1195" s="40" t="s">
        <v>5056</v>
      </c>
      <c r="D1195" s="40" t="s">
        <v>187</v>
      </c>
      <c r="E1195" s="48">
        <v>957170</v>
      </c>
      <c r="F1195" s="48">
        <v>0</v>
      </c>
      <c r="G1195" s="49">
        <v>957170</v>
      </c>
      <c r="H1195" s="41" t="s">
        <v>558</v>
      </c>
      <c r="I1195" s="41" t="s">
        <v>188</v>
      </c>
      <c r="J1195" s="42" t="s">
        <v>150</v>
      </c>
      <c r="K1195" s="40" t="s">
        <v>1547</v>
      </c>
      <c r="L1195" s="40" t="s">
        <v>1548</v>
      </c>
      <c r="M1195" s="40" t="s">
        <v>140</v>
      </c>
      <c r="N1195" s="40" t="s">
        <v>141</v>
      </c>
      <c r="O1195" s="40" t="s">
        <v>1549</v>
      </c>
      <c r="P1195" s="40" t="s">
        <v>143</v>
      </c>
      <c r="Q1195" s="40" t="s">
        <v>159</v>
      </c>
      <c r="R1195" s="40" t="s">
        <v>160</v>
      </c>
      <c r="S1195" s="40" t="s">
        <v>1334</v>
      </c>
      <c r="T1195" s="40" t="s">
        <v>1335</v>
      </c>
      <c r="U1195" s="40" t="s">
        <v>27</v>
      </c>
      <c r="V1195" s="40" t="s">
        <v>28</v>
      </c>
      <c r="W1195" s="41" t="s">
        <v>29</v>
      </c>
      <c r="X1195" s="41" t="s">
        <v>30</v>
      </c>
      <c r="Y1195" s="41" t="s">
        <v>31</v>
      </c>
      <c r="Z1195" s="41" t="s">
        <v>7327</v>
      </c>
      <c r="AA1195" s="41" t="s">
        <v>32</v>
      </c>
      <c r="AB1195" s="41" t="s">
        <v>32</v>
      </c>
      <c r="AC1195" s="41" t="s">
        <v>32</v>
      </c>
      <c r="AD1195" s="41" t="s">
        <v>189</v>
      </c>
      <c r="AE1195" s="41"/>
      <c r="AF1195" s="41"/>
      <c r="AG1195" s="41" t="s">
        <v>190</v>
      </c>
      <c r="AH1195" s="41"/>
      <c r="AI1195" s="43"/>
      <c r="AJ1195" s="41"/>
      <c r="AK1195" s="43"/>
      <c r="AL1195" s="41"/>
      <c r="AM1195" s="41" t="s">
        <v>93</v>
      </c>
      <c r="AN1195" s="41" t="s">
        <v>93</v>
      </c>
      <c r="AO1195" s="41" t="s">
        <v>664</v>
      </c>
      <c r="AP1195" s="41" t="s">
        <v>1029</v>
      </c>
      <c r="AQ1195" s="41"/>
      <c r="AR1195" s="41" t="s">
        <v>3895</v>
      </c>
      <c r="AS1195" s="41" t="s">
        <v>3896</v>
      </c>
      <c r="AT1195" s="41" t="s">
        <v>1029</v>
      </c>
      <c r="AU1195" s="40" t="s">
        <v>804</v>
      </c>
      <c r="AV1195" s="40" t="s">
        <v>486</v>
      </c>
      <c r="AW1195" s="40" t="s">
        <v>815</v>
      </c>
      <c r="AX1195" s="40" t="s">
        <v>3897</v>
      </c>
    </row>
    <row r="1196" spans="1:50" x14ac:dyDescent="0.2">
      <c r="A1196" s="40" t="s">
        <v>4420</v>
      </c>
      <c r="B1196" s="40" t="s">
        <v>862</v>
      </c>
      <c r="C1196" s="40" t="s">
        <v>5057</v>
      </c>
      <c r="D1196" s="40" t="s">
        <v>187</v>
      </c>
      <c r="E1196" s="48">
        <v>634780</v>
      </c>
      <c r="F1196" s="48">
        <v>0</v>
      </c>
      <c r="G1196" s="49">
        <v>634780</v>
      </c>
      <c r="H1196" s="41" t="s">
        <v>558</v>
      </c>
      <c r="I1196" s="41" t="s">
        <v>188</v>
      </c>
      <c r="J1196" s="42" t="s">
        <v>150</v>
      </c>
      <c r="K1196" s="40" t="s">
        <v>1547</v>
      </c>
      <c r="L1196" s="40" t="s">
        <v>1548</v>
      </c>
      <c r="M1196" s="40" t="s">
        <v>140</v>
      </c>
      <c r="N1196" s="40" t="s">
        <v>141</v>
      </c>
      <c r="O1196" s="40" t="s">
        <v>1549</v>
      </c>
      <c r="P1196" s="40" t="s">
        <v>143</v>
      </c>
      <c r="Q1196" s="40" t="s">
        <v>159</v>
      </c>
      <c r="R1196" s="40" t="s">
        <v>160</v>
      </c>
      <c r="S1196" s="40" t="s">
        <v>1334</v>
      </c>
      <c r="T1196" s="40" t="s">
        <v>1335</v>
      </c>
      <c r="U1196" s="40" t="s">
        <v>27</v>
      </c>
      <c r="V1196" s="40" t="s">
        <v>28</v>
      </c>
      <c r="W1196" s="41" t="s">
        <v>29</v>
      </c>
      <c r="X1196" s="41" t="s">
        <v>30</v>
      </c>
      <c r="Y1196" s="41" t="s">
        <v>31</v>
      </c>
      <c r="Z1196" s="41" t="s">
        <v>7314</v>
      </c>
      <c r="AA1196" s="41" t="s">
        <v>32</v>
      </c>
      <c r="AB1196" s="41" t="s">
        <v>32</v>
      </c>
      <c r="AC1196" s="41" t="s">
        <v>32</v>
      </c>
      <c r="AD1196" s="41" t="s">
        <v>189</v>
      </c>
      <c r="AE1196" s="41"/>
      <c r="AF1196" s="41"/>
      <c r="AG1196" s="41" t="s">
        <v>190</v>
      </c>
      <c r="AH1196" s="41"/>
      <c r="AI1196" s="43"/>
      <c r="AJ1196" s="41"/>
      <c r="AK1196" s="43"/>
      <c r="AL1196" s="41"/>
      <c r="AM1196" s="41" t="s">
        <v>93</v>
      </c>
      <c r="AN1196" s="41" t="s">
        <v>93</v>
      </c>
      <c r="AO1196" s="41" t="s">
        <v>867</v>
      </c>
      <c r="AP1196" s="41" t="s">
        <v>1029</v>
      </c>
      <c r="AQ1196" s="41"/>
      <c r="AR1196" s="41" t="s">
        <v>4311</v>
      </c>
      <c r="AS1196" s="41" t="s">
        <v>4420</v>
      </c>
      <c r="AT1196" s="41" t="s">
        <v>1029</v>
      </c>
      <c r="AU1196" s="40" t="s">
        <v>865</v>
      </c>
      <c r="AV1196" s="40" t="s">
        <v>486</v>
      </c>
      <c r="AW1196" s="40" t="s">
        <v>868</v>
      </c>
      <c r="AX1196" s="40" t="s">
        <v>4421</v>
      </c>
    </row>
    <row r="1197" spans="1:50" x14ac:dyDescent="0.2">
      <c r="A1197" s="40" t="s">
        <v>4256</v>
      </c>
      <c r="B1197" s="40" t="s">
        <v>862</v>
      </c>
      <c r="C1197" s="40" t="s">
        <v>5058</v>
      </c>
      <c r="D1197" s="40" t="s">
        <v>187</v>
      </c>
      <c r="E1197" s="48">
        <v>312390</v>
      </c>
      <c r="F1197" s="48">
        <v>0</v>
      </c>
      <c r="G1197" s="49">
        <v>312390</v>
      </c>
      <c r="H1197" s="41" t="s">
        <v>558</v>
      </c>
      <c r="I1197" s="41" t="s">
        <v>188</v>
      </c>
      <c r="J1197" s="42" t="s">
        <v>150</v>
      </c>
      <c r="K1197" s="40" t="s">
        <v>2801</v>
      </c>
      <c r="L1197" s="40" t="s">
        <v>2802</v>
      </c>
      <c r="M1197" s="40" t="s">
        <v>140</v>
      </c>
      <c r="N1197" s="40" t="s">
        <v>141</v>
      </c>
      <c r="O1197" s="40" t="s">
        <v>2803</v>
      </c>
      <c r="P1197" s="40" t="s">
        <v>143</v>
      </c>
      <c r="Q1197" s="40" t="s">
        <v>157</v>
      </c>
      <c r="R1197" s="40" t="s">
        <v>158</v>
      </c>
      <c r="S1197" s="40" t="s">
        <v>1226</v>
      </c>
      <c r="T1197" s="40" t="s">
        <v>1227</v>
      </c>
      <c r="U1197" s="40" t="s">
        <v>27</v>
      </c>
      <c r="V1197" s="40" t="s">
        <v>28</v>
      </c>
      <c r="W1197" s="41" t="s">
        <v>29</v>
      </c>
      <c r="X1197" s="41" t="s">
        <v>30</v>
      </c>
      <c r="Y1197" s="41" t="s">
        <v>31</v>
      </c>
      <c r="Z1197" s="41" t="s">
        <v>7310</v>
      </c>
      <c r="AA1197" s="41" t="s">
        <v>32</v>
      </c>
      <c r="AB1197" s="41" t="s">
        <v>32</v>
      </c>
      <c r="AC1197" s="41" t="s">
        <v>32</v>
      </c>
      <c r="AD1197" s="41" t="s">
        <v>189</v>
      </c>
      <c r="AE1197" s="41"/>
      <c r="AF1197" s="41"/>
      <c r="AG1197" s="41" t="s">
        <v>190</v>
      </c>
      <c r="AH1197" s="41"/>
      <c r="AI1197" s="43"/>
      <c r="AJ1197" s="41"/>
      <c r="AK1197" s="43"/>
      <c r="AL1197" s="41"/>
      <c r="AM1197" s="41" t="s">
        <v>45</v>
      </c>
      <c r="AN1197" s="41" t="s">
        <v>45</v>
      </c>
      <c r="AO1197" s="41" t="s">
        <v>4005</v>
      </c>
      <c r="AP1197" s="41" t="s">
        <v>1029</v>
      </c>
      <c r="AQ1197" s="41"/>
      <c r="AR1197" s="41" t="s">
        <v>4255</v>
      </c>
      <c r="AS1197" s="41" t="s">
        <v>4256</v>
      </c>
      <c r="AT1197" s="41" t="s">
        <v>1029</v>
      </c>
      <c r="AU1197" s="40" t="s">
        <v>602</v>
      </c>
      <c r="AV1197" s="40" t="s">
        <v>486</v>
      </c>
      <c r="AW1197" s="40" t="s">
        <v>831</v>
      </c>
      <c r="AX1197" s="40" t="s">
        <v>4257</v>
      </c>
    </row>
    <row r="1198" spans="1:50" x14ac:dyDescent="0.2">
      <c r="A1198" s="40" t="s">
        <v>4325</v>
      </c>
      <c r="B1198" s="40" t="s">
        <v>862</v>
      </c>
      <c r="C1198" s="40" t="s">
        <v>5059</v>
      </c>
      <c r="D1198" s="40" t="s">
        <v>187</v>
      </c>
      <c r="E1198" s="48">
        <v>957170</v>
      </c>
      <c r="F1198" s="48">
        <v>0</v>
      </c>
      <c r="G1198" s="49">
        <v>957170</v>
      </c>
      <c r="H1198" s="41" t="s">
        <v>558</v>
      </c>
      <c r="I1198" s="41" t="s">
        <v>188</v>
      </c>
      <c r="J1198" s="42" t="s">
        <v>150</v>
      </c>
      <c r="K1198" s="40" t="s">
        <v>1787</v>
      </c>
      <c r="L1198" s="40" t="s">
        <v>1788</v>
      </c>
      <c r="M1198" s="40" t="s">
        <v>140</v>
      </c>
      <c r="N1198" s="40" t="s">
        <v>141</v>
      </c>
      <c r="O1198" s="40" t="s">
        <v>1789</v>
      </c>
      <c r="P1198" s="40" t="s">
        <v>143</v>
      </c>
      <c r="Q1198" s="40" t="s">
        <v>148</v>
      </c>
      <c r="R1198" s="40" t="s">
        <v>149</v>
      </c>
      <c r="S1198" s="40" t="s">
        <v>1325</v>
      </c>
      <c r="T1198" s="40" t="s">
        <v>1326</v>
      </c>
      <c r="U1198" s="40" t="s">
        <v>27</v>
      </c>
      <c r="V1198" s="40" t="s">
        <v>28</v>
      </c>
      <c r="W1198" s="41" t="s">
        <v>29</v>
      </c>
      <c r="X1198" s="41" t="s">
        <v>30</v>
      </c>
      <c r="Y1198" s="41" t="s">
        <v>31</v>
      </c>
      <c r="Z1198" s="41" t="s">
        <v>7327</v>
      </c>
      <c r="AA1198" s="41" t="s">
        <v>32</v>
      </c>
      <c r="AB1198" s="41" t="s">
        <v>32</v>
      </c>
      <c r="AC1198" s="41" t="s">
        <v>32</v>
      </c>
      <c r="AD1198" s="41" t="s">
        <v>189</v>
      </c>
      <c r="AE1198" s="41"/>
      <c r="AF1198" s="41"/>
      <c r="AG1198" s="41" t="s">
        <v>190</v>
      </c>
      <c r="AH1198" s="41"/>
      <c r="AI1198" s="43"/>
      <c r="AJ1198" s="41"/>
      <c r="AK1198" s="43"/>
      <c r="AL1198" s="41"/>
      <c r="AM1198" s="41" t="s">
        <v>88</v>
      </c>
      <c r="AN1198" s="41" t="s">
        <v>88</v>
      </c>
      <c r="AO1198" s="41" t="s">
        <v>4040</v>
      </c>
      <c r="AP1198" s="41" t="s">
        <v>1029</v>
      </c>
      <c r="AQ1198" s="41"/>
      <c r="AR1198" s="41" t="s">
        <v>4318</v>
      </c>
      <c r="AS1198" s="41" t="s">
        <v>4325</v>
      </c>
      <c r="AT1198" s="41" t="s">
        <v>1029</v>
      </c>
      <c r="AU1198" s="40" t="s">
        <v>668</v>
      </c>
      <c r="AV1198" s="40" t="s">
        <v>486</v>
      </c>
      <c r="AW1198" s="40" t="s">
        <v>842</v>
      </c>
      <c r="AX1198" s="40" t="s">
        <v>4326</v>
      </c>
    </row>
    <row r="1199" spans="1:50" x14ac:dyDescent="0.2">
      <c r="A1199" s="40" t="s">
        <v>3985</v>
      </c>
      <c r="B1199" s="40" t="s">
        <v>862</v>
      </c>
      <c r="C1199" s="40" t="s">
        <v>5060</v>
      </c>
      <c r="D1199" s="40" t="s">
        <v>187</v>
      </c>
      <c r="E1199" s="48">
        <v>156195</v>
      </c>
      <c r="F1199" s="48">
        <v>0</v>
      </c>
      <c r="G1199" s="49">
        <v>156195</v>
      </c>
      <c r="H1199" s="41" t="s">
        <v>558</v>
      </c>
      <c r="I1199" s="41" t="s">
        <v>188</v>
      </c>
      <c r="J1199" s="42" t="s">
        <v>150</v>
      </c>
      <c r="K1199" s="40" t="s">
        <v>3369</v>
      </c>
      <c r="L1199" s="40" t="s">
        <v>3370</v>
      </c>
      <c r="M1199" s="40" t="s">
        <v>140</v>
      </c>
      <c r="N1199" s="40" t="s">
        <v>141</v>
      </c>
      <c r="O1199" s="40" t="s">
        <v>3371</v>
      </c>
      <c r="P1199" s="40" t="s">
        <v>143</v>
      </c>
      <c r="Q1199" s="40" t="s">
        <v>151</v>
      </c>
      <c r="R1199" s="40" t="s">
        <v>152</v>
      </c>
      <c r="S1199" s="40" t="s">
        <v>1293</v>
      </c>
      <c r="T1199" s="40" t="s">
        <v>1294</v>
      </c>
      <c r="U1199" s="40" t="s">
        <v>76</v>
      </c>
      <c r="V1199" s="40" t="s">
        <v>77</v>
      </c>
      <c r="W1199" s="41" t="s">
        <v>29</v>
      </c>
      <c r="X1199" s="41" t="s">
        <v>30</v>
      </c>
      <c r="Y1199" s="41" t="s">
        <v>31</v>
      </c>
      <c r="Z1199" s="41" t="s">
        <v>7290</v>
      </c>
      <c r="AA1199" s="41" t="s">
        <v>32</v>
      </c>
      <c r="AB1199" s="41" t="s">
        <v>32</v>
      </c>
      <c r="AC1199" s="41" t="s">
        <v>32</v>
      </c>
      <c r="AD1199" s="41" t="s">
        <v>189</v>
      </c>
      <c r="AE1199" s="41"/>
      <c r="AF1199" s="41"/>
      <c r="AG1199" s="41" t="s">
        <v>190</v>
      </c>
      <c r="AH1199" s="41"/>
      <c r="AI1199" s="43"/>
      <c r="AJ1199" s="41"/>
      <c r="AK1199" s="43"/>
      <c r="AL1199" s="41"/>
      <c r="AM1199" s="41" t="s">
        <v>78</v>
      </c>
      <c r="AN1199" s="41" t="s">
        <v>78</v>
      </c>
      <c r="AO1199" s="41" t="s">
        <v>704</v>
      </c>
      <c r="AP1199" s="41" t="s">
        <v>1029</v>
      </c>
      <c r="AQ1199" s="41"/>
      <c r="AR1199" s="41" t="s">
        <v>3984</v>
      </c>
      <c r="AS1199" s="41" t="s">
        <v>3985</v>
      </c>
      <c r="AT1199" s="41" t="s">
        <v>1029</v>
      </c>
      <c r="AU1199" s="40" t="s">
        <v>818</v>
      </c>
      <c r="AV1199" s="40" t="s">
        <v>486</v>
      </c>
      <c r="AW1199" s="40" t="s">
        <v>820</v>
      </c>
      <c r="AX1199" s="40" t="s">
        <v>3986</v>
      </c>
    </row>
    <row r="1200" spans="1:50" x14ac:dyDescent="0.2">
      <c r="A1200" s="40" t="s">
        <v>4041</v>
      </c>
      <c r="B1200" s="40" t="s">
        <v>862</v>
      </c>
      <c r="C1200" s="40" t="s">
        <v>5061</v>
      </c>
      <c r="D1200" s="40" t="s">
        <v>187</v>
      </c>
      <c r="E1200" s="48">
        <v>478585</v>
      </c>
      <c r="F1200" s="48">
        <v>0</v>
      </c>
      <c r="G1200" s="49">
        <v>478585</v>
      </c>
      <c r="H1200" s="41" t="s">
        <v>558</v>
      </c>
      <c r="I1200" s="41" t="s">
        <v>188</v>
      </c>
      <c r="J1200" s="42" t="s">
        <v>150</v>
      </c>
      <c r="K1200" s="40" t="s">
        <v>3455</v>
      </c>
      <c r="L1200" s="40" t="s">
        <v>3456</v>
      </c>
      <c r="M1200" s="40" t="s">
        <v>140</v>
      </c>
      <c r="N1200" s="40" t="s">
        <v>141</v>
      </c>
      <c r="O1200" s="40" t="s">
        <v>3457</v>
      </c>
      <c r="P1200" s="40" t="s">
        <v>143</v>
      </c>
      <c r="Q1200" s="40" t="s">
        <v>162</v>
      </c>
      <c r="R1200" s="40" t="s">
        <v>163</v>
      </c>
      <c r="S1200" s="40" t="s">
        <v>1226</v>
      </c>
      <c r="T1200" s="40" t="s">
        <v>1227</v>
      </c>
      <c r="U1200" s="40" t="s">
        <v>27</v>
      </c>
      <c r="V1200" s="40" t="s">
        <v>28</v>
      </c>
      <c r="W1200" s="41" t="s">
        <v>29</v>
      </c>
      <c r="X1200" s="41" t="s">
        <v>30</v>
      </c>
      <c r="Y1200" s="41" t="s">
        <v>31</v>
      </c>
      <c r="Z1200" s="41" t="s">
        <v>7380</v>
      </c>
      <c r="AA1200" s="41" t="s">
        <v>32</v>
      </c>
      <c r="AB1200" s="41" t="s">
        <v>32</v>
      </c>
      <c r="AC1200" s="41" t="s">
        <v>32</v>
      </c>
      <c r="AD1200" s="41" t="s">
        <v>189</v>
      </c>
      <c r="AE1200" s="41"/>
      <c r="AF1200" s="41"/>
      <c r="AG1200" s="41" t="s">
        <v>190</v>
      </c>
      <c r="AH1200" s="41"/>
      <c r="AI1200" s="43"/>
      <c r="AJ1200" s="41"/>
      <c r="AK1200" s="43"/>
      <c r="AL1200" s="41"/>
      <c r="AM1200" s="41" t="s">
        <v>45</v>
      </c>
      <c r="AN1200" s="41" t="s">
        <v>45</v>
      </c>
      <c r="AO1200" s="41" t="s">
        <v>729</v>
      </c>
      <c r="AP1200" s="41" t="s">
        <v>1029</v>
      </c>
      <c r="AQ1200" s="41"/>
      <c r="AR1200" s="41" t="s">
        <v>4040</v>
      </c>
      <c r="AS1200" s="41" t="s">
        <v>4041</v>
      </c>
      <c r="AT1200" s="41" t="s">
        <v>1029</v>
      </c>
      <c r="AU1200" s="40" t="s">
        <v>797</v>
      </c>
      <c r="AV1200" s="40" t="s">
        <v>486</v>
      </c>
      <c r="AW1200" s="40" t="s">
        <v>826</v>
      </c>
      <c r="AX1200" s="40" t="s">
        <v>4042</v>
      </c>
    </row>
    <row r="1201" spans="1:50" x14ac:dyDescent="0.2">
      <c r="A1201" s="40" t="s">
        <v>4286</v>
      </c>
      <c r="B1201" s="40" t="s">
        <v>862</v>
      </c>
      <c r="C1201" s="40" t="s">
        <v>5062</v>
      </c>
      <c r="D1201" s="40" t="s">
        <v>187</v>
      </c>
      <c r="E1201" s="48">
        <v>332390</v>
      </c>
      <c r="F1201" s="48">
        <v>0</v>
      </c>
      <c r="G1201" s="49">
        <v>332390</v>
      </c>
      <c r="H1201" s="41" t="s">
        <v>558</v>
      </c>
      <c r="I1201" s="41" t="s">
        <v>188</v>
      </c>
      <c r="J1201" s="42" t="s">
        <v>150</v>
      </c>
      <c r="K1201" s="40" t="s">
        <v>3067</v>
      </c>
      <c r="L1201" s="40" t="s">
        <v>3068</v>
      </c>
      <c r="M1201" s="40" t="s">
        <v>140</v>
      </c>
      <c r="N1201" s="40" t="s">
        <v>141</v>
      </c>
      <c r="O1201" s="40" t="s">
        <v>3069</v>
      </c>
      <c r="P1201" s="40" t="s">
        <v>143</v>
      </c>
      <c r="Q1201" s="40" t="s">
        <v>157</v>
      </c>
      <c r="R1201" s="40" t="s">
        <v>158</v>
      </c>
      <c r="S1201" s="40" t="s">
        <v>1203</v>
      </c>
      <c r="T1201" s="40" t="s">
        <v>1204</v>
      </c>
      <c r="U1201" s="40" t="s">
        <v>27</v>
      </c>
      <c r="V1201" s="40" t="s">
        <v>28</v>
      </c>
      <c r="W1201" s="41" t="s">
        <v>29</v>
      </c>
      <c r="X1201" s="41" t="s">
        <v>30</v>
      </c>
      <c r="Y1201" s="41" t="s">
        <v>31</v>
      </c>
      <c r="Z1201" s="41" t="s">
        <v>7340</v>
      </c>
      <c r="AA1201" s="41" t="s">
        <v>32</v>
      </c>
      <c r="AB1201" s="41" t="s">
        <v>32</v>
      </c>
      <c r="AC1201" s="41" t="s">
        <v>32</v>
      </c>
      <c r="AD1201" s="41" t="s">
        <v>189</v>
      </c>
      <c r="AE1201" s="41"/>
      <c r="AF1201" s="41"/>
      <c r="AG1201" s="41" t="s">
        <v>190</v>
      </c>
      <c r="AH1201" s="41"/>
      <c r="AI1201" s="43"/>
      <c r="AJ1201" s="41"/>
      <c r="AK1201" s="43"/>
      <c r="AL1201" s="41"/>
      <c r="AM1201" s="41" t="s">
        <v>35</v>
      </c>
      <c r="AN1201" s="41" t="s">
        <v>35</v>
      </c>
      <c r="AO1201" s="41" t="s">
        <v>3902</v>
      </c>
      <c r="AP1201" s="41" t="s">
        <v>1029</v>
      </c>
      <c r="AQ1201" s="41"/>
      <c r="AR1201" s="41" t="s">
        <v>4285</v>
      </c>
      <c r="AS1201" s="41" t="s">
        <v>4286</v>
      </c>
      <c r="AT1201" s="41" t="s">
        <v>1029</v>
      </c>
      <c r="AU1201" s="40" t="s">
        <v>652</v>
      </c>
      <c r="AV1201" s="40" t="s">
        <v>486</v>
      </c>
      <c r="AW1201" s="40" t="s">
        <v>835</v>
      </c>
      <c r="AX1201" s="40" t="s">
        <v>4287</v>
      </c>
    </row>
    <row r="1202" spans="1:50" x14ac:dyDescent="0.2">
      <c r="A1202" s="40" t="s">
        <v>4448</v>
      </c>
      <c r="B1202" s="40" t="s">
        <v>862</v>
      </c>
      <c r="C1202" s="40" t="s">
        <v>5063</v>
      </c>
      <c r="D1202" s="40" t="s">
        <v>187</v>
      </c>
      <c r="E1202" s="48">
        <v>312390</v>
      </c>
      <c r="F1202" s="48">
        <v>0</v>
      </c>
      <c r="G1202" s="49">
        <v>312390</v>
      </c>
      <c r="H1202" s="41" t="s">
        <v>558</v>
      </c>
      <c r="I1202" s="41" t="s">
        <v>188</v>
      </c>
      <c r="J1202" s="42" t="s">
        <v>150</v>
      </c>
      <c r="K1202" s="40" t="s">
        <v>3031</v>
      </c>
      <c r="L1202" s="40" t="s">
        <v>3032</v>
      </c>
      <c r="M1202" s="40" t="s">
        <v>140</v>
      </c>
      <c r="N1202" s="40" t="s">
        <v>141</v>
      </c>
      <c r="O1202" s="40" t="s">
        <v>3033</v>
      </c>
      <c r="P1202" s="40" t="s">
        <v>143</v>
      </c>
      <c r="Q1202" s="40" t="s">
        <v>157</v>
      </c>
      <c r="R1202" s="40" t="s">
        <v>158</v>
      </c>
      <c r="S1202" s="40" t="s">
        <v>1203</v>
      </c>
      <c r="T1202" s="40" t="s">
        <v>1204</v>
      </c>
      <c r="U1202" s="40" t="s">
        <v>27</v>
      </c>
      <c r="V1202" s="40" t="s">
        <v>28</v>
      </c>
      <c r="W1202" s="41" t="s">
        <v>29</v>
      </c>
      <c r="X1202" s="41" t="s">
        <v>30</v>
      </c>
      <c r="Y1202" s="41" t="s">
        <v>31</v>
      </c>
      <c r="Z1202" s="41" t="s">
        <v>7310</v>
      </c>
      <c r="AA1202" s="41" t="s">
        <v>32</v>
      </c>
      <c r="AB1202" s="41" t="s">
        <v>32</v>
      </c>
      <c r="AC1202" s="41" t="s">
        <v>32</v>
      </c>
      <c r="AD1202" s="41" t="s">
        <v>189</v>
      </c>
      <c r="AE1202" s="41"/>
      <c r="AF1202" s="41"/>
      <c r="AG1202" s="41" t="s">
        <v>190</v>
      </c>
      <c r="AH1202" s="41"/>
      <c r="AI1202" s="43"/>
      <c r="AJ1202" s="41"/>
      <c r="AK1202" s="43"/>
      <c r="AL1202" s="41"/>
      <c r="AM1202" s="41" t="s">
        <v>35</v>
      </c>
      <c r="AN1202" s="41" t="s">
        <v>35</v>
      </c>
      <c r="AO1202" s="41" t="s">
        <v>1037</v>
      </c>
      <c r="AP1202" s="41" t="s">
        <v>1029</v>
      </c>
      <c r="AQ1202" s="41"/>
      <c r="AR1202" s="41" t="s">
        <v>4337</v>
      </c>
      <c r="AS1202" s="41" t="s">
        <v>4448</v>
      </c>
      <c r="AT1202" s="41" t="s">
        <v>1029</v>
      </c>
      <c r="AU1202" s="40" t="s">
        <v>669</v>
      </c>
      <c r="AV1202" s="40" t="s">
        <v>486</v>
      </c>
      <c r="AW1202" s="40" t="s">
        <v>876</v>
      </c>
      <c r="AX1202" s="40" t="s">
        <v>4449</v>
      </c>
    </row>
    <row r="1203" spans="1:50" x14ac:dyDescent="0.2">
      <c r="A1203" s="40" t="s">
        <v>3871</v>
      </c>
      <c r="B1203" s="40" t="s">
        <v>862</v>
      </c>
      <c r="C1203" s="40" t="s">
        <v>5064</v>
      </c>
      <c r="D1203" s="40" t="s">
        <v>187</v>
      </c>
      <c r="E1203" s="48">
        <v>644780</v>
      </c>
      <c r="F1203" s="48">
        <v>0</v>
      </c>
      <c r="G1203" s="49">
        <v>644780</v>
      </c>
      <c r="H1203" s="41" t="s">
        <v>558</v>
      </c>
      <c r="I1203" s="41" t="s">
        <v>188</v>
      </c>
      <c r="J1203" s="42" t="s">
        <v>150</v>
      </c>
      <c r="K1203" s="40" t="s">
        <v>2979</v>
      </c>
      <c r="L1203" s="40" t="s">
        <v>2980</v>
      </c>
      <c r="M1203" s="40" t="s">
        <v>140</v>
      </c>
      <c r="N1203" s="40" t="s">
        <v>141</v>
      </c>
      <c r="O1203" s="40" t="s">
        <v>2981</v>
      </c>
      <c r="P1203" s="40" t="s">
        <v>143</v>
      </c>
      <c r="Q1203" s="40" t="s">
        <v>276</v>
      </c>
      <c r="R1203" s="40" t="s">
        <v>277</v>
      </c>
      <c r="S1203" s="40" t="s">
        <v>1203</v>
      </c>
      <c r="T1203" s="40" t="s">
        <v>1204</v>
      </c>
      <c r="U1203" s="40" t="s">
        <v>27</v>
      </c>
      <c r="V1203" s="40" t="s">
        <v>28</v>
      </c>
      <c r="W1203" s="41" t="s">
        <v>29</v>
      </c>
      <c r="X1203" s="41" t="s">
        <v>30</v>
      </c>
      <c r="Y1203" s="41" t="s">
        <v>31</v>
      </c>
      <c r="Z1203" s="41" t="s">
        <v>7296</v>
      </c>
      <c r="AA1203" s="41" t="s">
        <v>32</v>
      </c>
      <c r="AB1203" s="41" t="s">
        <v>32</v>
      </c>
      <c r="AC1203" s="41" t="s">
        <v>32</v>
      </c>
      <c r="AD1203" s="41" t="s">
        <v>189</v>
      </c>
      <c r="AE1203" s="41"/>
      <c r="AF1203" s="41"/>
      <c r="AG1203" s="41" t="s">
        <v>190</v>
      </c>
      <c r="AH1203" s="41"/>
      <c r="AI1203" s="43"/>
      <c r="AJ1203" s="41"/>
      <c r="AK1203" s="43"/>
      <c r="AL1203" s="41"/>
      <c r="AM1203" s="41" t="s">
        <v>35</v>
      </c>
      <c r="AN1203" s="41" t="s">
        <v>35</v>
      </c>
      <c r="AO1203" s="41" t="s">
        <v>658</v>
      </c>
      <c r="AP1203" s="41" t="s">
        <v>1029</v>
      </c>
      <c r="AQ1203" s="41"/>
      <c r="AR1203" s="41" t="s">
        <v>3870</v>
      </c>
      <c r="AS1203" s="41" t="s">
        <v>3871</v>
      </c>
      <c r="AT1203" s="41" t="s">
        <v>1029</v>
      </c>
      <c r="AU1203" s="40" t="s">
        <v>804</v>
      </c>
      <c r="AV1203" s="40" t="s">
        <v>486</v>
      </c>
      <c r="AW1203" s="40" t="s">
        <v>809</v>
      </c>
      <c r="AX1203" s="40" t="s">
        <v>3872</v>
      </c>
    </row>
    <row r="1204" spans="1:50" x14ac:dyDescent="0.2">
      <c r="A1204" s="40" t="s">
        <v>4032</v>
      </c>
      <c r="B1204" s="40" t="s">
        <v>862</v>
      </c>
      <c r="C1204" s="40" t="s">
        <v>5065</v>
      </c>
      <c r="D1204" s="40" t="s">
        <v>187</v>
      </c>
      <c r="E1204" s="48">
        <v>429688</v>
      </c>
      <c r="F1204" s="48">
        <v>0</v>
      </c>
      <c r="G1204" s="49">
        <v>429688</v>
      </c>
      <c r="H1204" s="41" t="s">
        <v>558</v>
      </c>
      <c r="I1204" s="41" t="s">
        <v>188</v>
      </c>
      <c r="J1204" s="42" t="s">
        <v>150</v>
      </c>
      <c r="K1204" s="40" t="s">
        <v>903</v>
      </c>
      <c r="L1204" s="40" t="s">
        <v>593</v>
      </c>
      <c r="M1204" s="40" t="s">
        <v>140</v>
      </c>
      <c r="N1204" s="40" t="s">
        <v>141</v>
      </c>
      <c r="O1204" s="40" t="s">
        <v>594</v>
      </c>
      <c r="P1204" s="40" t="s">
        <v>143</v>
      </c>
      <c r="Q1204" s="40" t="s">
        <v>148</v>
      </c>
      <c r="R1204" s="40" t="s">
        <v>149</v>
      </c>
      <c r="S1204" s="40" t="s">
        <v>1218</v>
      </c>
      <c r="T1204" s="40" t="s">
        <v>1219</v>
      </c>
      <c r="U1204" s="40" t="s">
        <v>41</v>
      </c>
      <c r="V1204" s="40" t="s">
        <v>42</v>
      </c>
      <c r="W1204" s="41" t="s">
        <v>29</v>
      </c>
      <c r="X1204" s="41" t="s">
        <v>30</v>
      </c>
      <c r="Y1204" s="41" t="s">
        <v>31</v>
      </c>
      <c r="Z1204" s="41" t="s">
        <v>7523</v>
      </c>
      <c r="AA1204" s="41" t="s">
        <v>32</v>
      </c>
      <c r="AB1204" s="41" t="s">
        <v>32</v>
      </c>
      <c r="AC1204" s="41" t="s">
        <v>32</v>
      </c>
      <c r="AD1204" s="41" t="s">
        <v>189</v>
      </c>
      <c r="AE1204" s="41"/>
      <c r="AF1204" s="41"/>
      <c r="AG1204" s="41" t="s">
        <v>190</v>
      </c>
      <c r="AH1204" s="41"/>
      <c r="AI1204" s="43"/>
      <c r="AJ1204" s="41"/>
      <c r="AK1204" s="43"/>
      <c r="AL1204" s="41"/>
      <c r="AM1204" s="41" t="s">
        <v>40</v>
      </c>
      <c r="AN1204" s="41" t="s">
        <v>40</v>
      </c>
      <c r="AO1204" s="41" t="s">
        <v>725</v>
      </c>
      <c r="AP1204" s="41" t="s">
        <v>1029</v>
      </c>
      <c r="AQ1204" s="41"/>
      <c r="AR1204" s="41" t="s">
        <v>4031</v>
      </c>
      <c r="AS1204" s="41" t="s">
        <v>4032</v>
      </c>
      <c r="AT1204" s="41" t="s">
        <v>1029</v>
      </c>
      <c r="AU1204" s="40" t="s">
        <v>797</v>
      </c>
      <c r="AV1204" s="40" t="s">
        <v>486</v>
      </c>
      <c r="AW1204" s="40" t="s">
        <v>825</v>
      </c>
      <c r="AX1204" s="40" t="s">
        <v>4033</v>
      </c>
    </row>
    <row r="1205" spans="1:50" x14ac:dyDescent="0.2">
      <c r="A1205" s="40" t="s">
        <v>3832</v>
      </c>
      <c r="B1205" s="40" t="s">
        <v>862</v>
      </c>
      <c r="C1205" s="40" t="s">
        <v>5066</v>
      </c>
      <c r="D1205" s="40" t="s">
        <v>187</v>
      </c>
      <c r="E1205" s="48">
        <v>780975</v>
      </c>
      <c r="F1205" s="48">
        <v>0</v>
      </c>
      <c r="G1205" s="49">
        <v>780975</v>
      </c>
      <c r="H1205" s="41" t="s">
        <v>558</v>
      </c>
      <c r="I1205" s="41" t="s">
        <v>188</v>
      </c>
      <c r="J1205" s="42" t="s">
        <v>150</v>
      </c>
      <c r="K1205" s="40" t="s">
        <v>2050</v>
      </c>
      <c r="L1205" s="40" t="s">
        <v>2051</v>
      </c>
      <c r="M1205" s="40" t="s">
        <v>140</v>
      </c>
      <c r="N1205" s="40" t="s">
        <v>141</v>
      </c>
      <c r="O1205" s="40" t="s">
        <v>2052</v>
      </c>
      <c r="P1205" s="40" t="s">
        <v>143</v>
      </c>
      <c r="Q1205" s="40" t="s">
        <v>151</v>
      </c>
      <c r="R1205" s="40" t="s">
        <v>152</v>
      </c>
      <c r="S1205" s="40" t="s">
        <v>1203</v>
      </c>
      <c r="T1205" s="40" t="s">
        <v>1204</v>
      </c>
      <c r="U1205" s="40" t="s">
        <v>27</v>
      </c>
      <c r="V1205" s="40" t="s">
        <v>28</v>
      </c>
      <c r="W1205" s="41" t="s">
        <v>29</v>
      </c>
      <c r="X1205" s="41" t="s">
        <v>30</v>
      </c>
      <c r="Y1205" s="41" t="s">
        <v>31</v>
      </c>
      <c r="Z1205" s="41" t="s">
        <v>7524</v>
      </c>
      <c r="AA1205" s="41" t="s">
        <v>32</v>
      </c>
      <c r="AB1205" s="41" t="s">
        <v>32</v>
      </c>
      <c r="AC1205" s="41" t="s">
        <v>32</v>
      </c>
      <c r="AD1205" s="41" t="s">
        <v>189</v>
      </c>
      <c r="AE1205" s="41"/>
      <c r="AF1205" s="41"/>
      <c r="AG1205" s="41" t="s">
        <v>190</v>
      </c>
      <c r="AH1205" s="41"/>
      <c r="AI1205" s="43"/>
      <c r="AJ1205" s="41"/>
      <c r="AK1205" s="43"/>
      <c r="AL1205" s="41"/>
      <c r="AM1205" s="41" t="s">
        <v>35</v>
      </c>
      <c r="AN1205" s="41" t="s">
        <v>35</v>
      </c>
      <c r="AO1205" s="41" t="s">
        <v>646</v>
      </c>
      <c r="AP1205" s="41" t="s">
        <v>1029</v>
      </c>
      <c r="AQ1205" s="41"/>
      <c r="AR1205" s="41" t="s">
        <v>843</v>
      </c>
      <c r="AS1205" s="41" t="s">
        <v>3832</v>
      </c>
      <c r="AT1205" s="41" t="s">
        <v>1029</v>
      </c>
      <c r="AU1205" s="40" t="s">
        <v>672</v>
      </c>
      <c r="AV1205" s="40" t="s">
        <v>486</v>
      </c>
      <c r="AW1205" s="40" t="s">
        <v>801</v>
      </c>
      <c r="AX1205" s="40" t="s">
        <v>3833</v>
      </c>
    </row>
    <row r="1206" spans="1:50" x14ac:dyDescent="0.2">
      <c r="A1206" s="40" t="s">
        <v>3829</v>
      </c>
      <c r="B1206" s="40" t="s">
        <v>862</v>
      </c>
      <c r="C1206" s="40" t="s">
        <v>5067</v>
      </c>
      <c r="D1206" s="40" t="s">
        <v>187</v>
      </c>
      <c r="E1206" s="48">
        <v>739364</v>
      </c>
      <c r="F1206" s="48">
        <v>0</v>
      </c>
      <c r="G1206" s="49">
        <v>739364</v>
      </c>
      <c r="H1206" s="41" t="s">
        <v>558</v>
      </c>
      <c r="I1206" s="41" t="s">
        <v>188</v>
      </c>
      <c r="J1206" s="42" t="s">
        <v>150</v>
      </c>
      <c r="K1206" s="40" t="s">
        <v>3780</v>
      </c>
      <c r="L1206" s="40" t="s">
        <v>3781</v>
      </c>
      <c r="M1206" s="40" t="s">
        <v>140</v>
      </c>
      <c r="N1206" s="40" t="s">
        <v>141</v>
      </c>
      <c r="O1206" s="40" t="s">
        <v>3782</v>
      </c>
      <c r="P1206" s="40" t="s">
        <v>143</v>
      </c>
      <c r="Q1206" s="40" t="s">
        <v>151</v>
      </c>
      <c r="R1206" s="40" t="s">
        <v>152</v>
      </c>
      <c r="S1206" s="40" t="s">
        <v>1203</v>
      </c>
      <c r="T1206" s="40" t="s">
        <v>1204</v>
      </c>
      <c r="U1206" s="40" t="s">
        <v>27</v>
      </c>
      <c r="V1206" s="40" t="s">
        <v>28</v>
      </c>
      <c r="W1206" s="41" t="s">
        <v>29</v>
      </c>
      <c r="X1206" s="41" t="s">
        <v>30</v>
      </c>
      <c r="Y1206" s="41" t="s">
        <v>31</v>
      </c>
      <c r="Z1206" s="41" t="s">
        <v>7525</v>
      </c>
      <c r="AA1206" s="41" t="s">
        <v>32</v>
      </c>
      <c r="AB1206" s="41" t="s">
        <v>32</v>
      </c>
      <c r="AC1206" s="41" t="s">
        <v>32</v>
      </c>
      <c r="AD1206" s="41" t="s">
        <v>189</v>
      </c>
      <c r="AE1206" s="41"/>
      <c r="AF1206" s="41"/>
      <c r="AG1206" s="41" t="s">
        <v>190</v>
      </c>
      <c r="AH1206" s="41"/>
      <c r="AI1206" s="43"/>
      <c r="AJ1206" s="41"/>
      <c r="AK1206" s="43"/>
      <c r="AL1206" s="41"/>
      <c r="AM1206" s="41" t="s">
        <v>35</v>
      </c>
      <c r="AN1206" s="41" t="s">
        <v>35</v>
      </c>
      <c r="AO1206" s="41" t="s">
        <v>645</v>
      </c>
      <c r="AP1206" s="41" t="s">
        <v>1029</v>
      </c>
      <c r="AQ1206" s="41"/>
      <c r="AR1206" s="41" t="s">
        <v>844</v>
      </c>
      <c r="AS1206" s="41" t="s">
        <v>3829</v>
      </c>
      <c r="AT1206" s="41" t="s">
        <v>1029</v>
      </c>
      <c r="AU1206" s="40" t="s">
        <v>672</v>
      </c>
      <c r="AV1206" s="40" t="s">
        <v>486</v>
      </c>
      <c r="AW1206" s="40" t="s">
        <v>800</v>
      </c>
      <c r="AX1206" s="40" t="s">
        <v>3830</v>
      </c>
    </row>
    <row r="1207" spans="1:50" x14ac:dyDescent="0.2">
      <c r="A1207" s="40" t="s">
        <v>3813</v>
      </c>
      <c r="B1207" s="40" t="s">
        <v>862</v>
      </c>
      <c r="C1207" s="40" t="s">
        <v>5068</v>
      </c>
      <c r="D1207" s="40" t="s">
        <v>187</v>
      </c>
      <c r="E1207" s="48">
        <v>252632</v>
      </c>
      <c r="F1207" s="48">
        <v>0</v>
      </c>
      <c r="G1207" s="49">
        <v>252632</v>
      </c>
      <c r="H1207" s="41" t="s">
        <v>558</v>
      </c>
      <c r="I1207" s="41" t="s">
        <v>188</v>
      </c>
      <c r="J1207" s="42" t="s">
        <v>150</v>
      </c>
      <c r="K1207" s="40" t="s">
        <v>3339</v>
      </c>
      <c r="L1207" s="40" t="s">
        <v>3340</v>
      </c>
      <c r="M1207" s="40" t="s">
        <v>140</v>
      </c>
      <c r="N1207" s="40" t="s">
        <v>141</v>
      </c>
      <c r="O1207" s="40" t="s">
        <v>3341</v>
      </c>
      <c r="P1207" s="40" t="s">
        <v>143</v>
      </c>
      <c r="Q1207" s="40" t="s">
        <v>148</v>
      </c>
      <c r="R1207" s="40" t="s">
        <v>149</v>
      </c>
      <c r="S1207" s="40" t="s">
        <v>1218</v>
      </c>
      <c r="T1207" s="40" t="s">
        <v>1219</v>
      </c>
      <c r="U1207" s="40" t="s">
        <v>27</v>
      </c>
      <c r="V1207" s="40" t="s">
        <v>28</v>
      </c>
      <c r="W1207" s="41" t="s">
        <v>29</v>
      </c>
      <c r="X1207" s="41" t="s">
        <v>30</v>
      </c>
      <c r="Y1207" s="41" t="s">
        <v>31</v>
      </c>
      <c r="Z1207" s="41" t="s">
        <v>7443</v>
      </c>
      <c r="AA1207" s="41" t="s">
        <v>32</v>
      </c>
      <c r="AB1207" s="41" t="s">
        <v>32</v>
      </c>
      <c r="AC1207" s="41" t="s">
        <v>32</v>
      </c>
      <c r="AD1207" s="41" t="s">
        <v>189</v>
      </c>
      <c r="AE1207" s="41"/>
      <c r="AF1207" s="41"/>
      <c r="AG1207" s="41" t="s">
        <v>190</v>
      </c>
      <c r="AH1207" s="41"/>
      <c r="AI1207" s="43"/>
      <c r="AJ1207" s="41"/>
      <c r="AK1207" s="43"/>
      <c r="AL1207" s="41"/>
      <c r="AM1207" s="41" t="s">
        <v>54</v>
      </c>
      <c r="AN1207" s="41" t="s">
        <v>54</v>
      </c>
      <c r="AO1207" s="41" t="s">
        <v>642</v>
      </c>
      <c r="AP1207" s="41" t="s">
        <v>1029</v>
      </c>
      <c r="AQ1207" s="41"/>
      <c r="AR1207" s="41" t="s">
        <v>845</v>
      </c>
      <c r="AS1207" s="41" t="s">
        <v>3813</v>
      </c>
      <c r="AT1207" s="41" t="s">
        <v>1029</v>
      </c>
      <c r="AU1207" s="40" t="s">
        <v>672</v>
      </c>
      <c r="AV1207" s="40" t="s">
        <v>486</v>
      </c>
      <c r="AW1207" s="40" t="s">
        <v>799</v>
      </c>
      <c r="AX1207" s="40" t="s">
        <v>3814</v>
      </c>
    </row>
    <row r="1208" spans="1:50" x14ac:dyDescent="0.2">
      <c r="A1208" s="40" t="s">
        <v>3852</v>
      </c>
      <c r="B1208" s="40" t="s">
        <v>862</v>
      </c>
      <c r="C1208" s="40" t="s">
        <v>5069</v>
      </c>
      <c r="D1208" s="40" t="s">
        <v>187</v>
      </c>
      <c r="E1208" s="48">
        <v>628651</v>
      </c>
      <c r="F1208" s="48">
        <v>0</v>
      </c>
      <c r="G1208" s="49">
        <v>628651</v>
      </c>
      <c r="H1208" s="41" t="s">
        <v>558</v>
      </c>
      <c r="I1208" s="41" t="s">
        <v>188</v>
      </c>
      <c r="J1208" s="42" t="s">
        <v>150</v>
      </c>
      <c r="K1208" s="40" t="s">
        <v>3339</v>
      </c>
      <c r="L1208" s="40" t="s">
        <v>3340</v>
      </c>
      <c r="M1208" s="40" t="s">
        <v>140</v>
      </c>
      <c r="N1208" s="40" t="s">
        <v>141</v>
      </c>
      <c r="O1208" s="40" t="s">
        <v>3341</v>
      </c>
      <c r="P1208" s="40" t="s">
        <v>143</v>
      </c>
      <c r="Q1208" s="40" t="s">
        <v>148</v>
      </c>
      <c r="R1208" s="40" t="s">
        <v>149</v>
      </c>
      <c r="S1208" s="40" t="s">
        <v>1203</v>
      </c>
      <c r="T1208" s="40" t="s">
        <v>1204</v>
      </c>
      <c r="U1208" s="40" t="s">
        <v>27</v>
      </c>
      <c r="V1208" s="40" t="s">
        <v>28</v>
      </c>
      <c r="W1208" s="41" t="s">
        <v>29</v>
      </c>
      <c r="X1208" s="41" t="s">
        <v>30</v>
      </c>
      <c r="Y1208" s="41" t="s">
        <v>31</v>
      </c>
      <c r="Z1208" s="41" t="s">
        <v>7526</v>
      </c>
      <c r="AA1208" s="41" t="s">
        <v>32</v>
      </c>
      <c r="AB1208" s="41" t="s">
        <v>32</v>
      </c>
      <c r="AC1208" s="41" t="s">
        <v>32</v>
      </c>
      <c r="AD1208" s="41" t="s">
        <v>189</v>
      </c>
      <c r="AE1208" s="41"/>
      <c r="AF1208" s="41"/>
      <c r="AG1208" s="41" t="s">
        <v>190</v>
      </c>
      <c r="AH1208" s="41"/>
      <c r="AI1208" s="43"/>
      <c r="AJ1208" s="41"/>
      <c r="AK1208" s="43"/>
      <c r="AL1208" s="41"/>
      <c r="AM1208" s="41" t="s">
        <v>35</v>
      </c>
      <c r="AN1208" s="41" t="s">
        <v>35</v>
      </c>
      <c r="AO1208" s="41" t="s">
        <v>653</v>
      </c>
      <c r="AP1208" s="41" t="s">
        <v>1029</v>
      </c>
      <c r="AQ1208" s="41"/>
      <c r="AR1208" s="41" t="s">
        <v>846</v>
      </c>
      <c r="AS1208" s="41" t="s">
        <v>3852</v>
      </c>
      <c r="AT1208" s="41" t="s">
        <v>1029</v>
      </c>
      <c r="AU1208" s="40" t="s">
        <v>804</v>
      </c>
      <c r="AV1208" s="40" t="s">
        <v>486</v>
      </c>
      <c r="AW1208" s="40" t="s">
        <v>805</v>
      </c>
      <c r="AX1208" s="40" t="s">
        <v>3853</v>
      </c>
    </row>
    <row r="1209" spans="1:50" x14ac:dyDescent="0.2">
      <c r="A1209" s="40" t="s">
        <v>4010</v>
      </c>
      <c r="B1209" s="40" t="s">
        <v>862</v>
      </c>
      <c r="C1209" s="40" t="s">
        <v>5070</v>
      </c>
      <c r="D1209" s="40" t="s">
        <v>187</v>
      </c>
      <c r="E1209" s="48">
        <v>519029</v>
      </c>
      <c r="F1209" s="48">
        <v>0</v>
      </c>
      <c r="G1209" s="49">
        <v>519029</v>
      </c>
      <c r="H1209" s="41" t="s">
        <v>558</v>
      </c>
      <c r="I1209" s="41" t="s">
        <v>188</v>
      </c>
      <c r="J1209" s="42" t="s">
        <v>150</v>
      </c>
      <c r="K1209" s="40" t="s">
        <v>3339</v>
      </c>
      <c r="L1209" s="40" t="s">
        <v>3340</v>
      </c>
      <c r="M1209" s="40" t="s">
        <v>140</v>
      </c>
      <c r="N1209" s="40" t="s">
        <v>141</v>
      </c>
      <c r="O1209" s="40" t="s">
        <v>3341</v>
      </c>
      <c r="P1209" s="40" t="s">
        <v>143</v>
      </c>
      <c r="Q1209" s="40" t="s">
        <v>148</v>
      </c>
      <c r="R1209" s="40" t="s">
        <v>149</v>
      </c>
      <c r="S1209" s="40" t="s">
        <v>1203</v>
      </c>
      <c r="T1209" s="40" t="s">
        <v>1204</v>
      </c>
      <c r="U1209" s="40" t="s">
        <v>27</v>
      </c>
      <c r="V1209" s="40" t="s">
        <v>28</v>
      </c>
      <c r="W1209" s="41" t="s">
        <v>29</v>
      </c>
      <c r="X1209" s="41" t="s">
        <v>30</v>
      </c>
      <c r="Y1209" s="41" t="s">
        <v>31</v>
      </c>
      <c r="Z1209" s="41" t="s">
        <v>7400</v>
      </c>
      <c r="AA1209" s="41" t="s">
        <v>32</v>
      </c>
      <c r="AB1209" s="41" t="s">
        <v>32</v>
      </c>
      <c r="AC1209" s="41" t="s">
        <v>32</v>
      </c>
      <c r="AD1209" s="41" t="s">
        <v>189</v>
      </c>
      <c r="AE1209" s="41"/>
      <c r="AF1209" s="41"/>
      <c r="AG1209" s="41" t="s">
        <v>190</v>
      </c>
      <c r="AH1209" s="41"/>
      <c r="AI1209" s="43"/>
      <c r="AJ1209" s="41"/>
      <c r="AK1209" s="43"/>
      <c r="AL1209" s="41"/>
      <c r="AM1209" s="41" t="s">
        <v>35</v>
      </c>
      <c r="AN1209" s="41" t="s">
        <v>35</v>
      </c>
      <c r="AO1209" s="41" t="s">
        <v>714</v>
      </c>
      <c r="AP1209" s="41" t="s">
        <v>1029</v>
      </c>
      <c r="AQ1209" s="41"/>
      <c r="AR1209" s="41" t="s">
        <v>847</v>
      </c>
      <c r="AS1209" s="41" t="s">
        <v>4010</v>
      </c>
      <c r="AT1209" s="41" t="s">
        <v>1029</v>
      </c>
      <c r="AU1209" s="40" t="s">
        <v>667</v>
      </c>
      <c r="AV1209" s="40" t="s">
        <v>486</v>
      </c>
      <c r="AW1209" s="40" t="s">
        <v>821</v>
      </c>
      <c r="AX1209" s="40" t="s">
        <v>4011</v>
      </c>
    </row>
    <row r="1210" spans="1:50" x14ac:dyDescent="0.2">
      <c r="A1210" s="40" t="s">
        <v>4481</v>
      </c>
      <c r="B1210" s="40" t="s">
        <v>862</v>
      </c>
      <c r="C1210" s="40" t="s">
        <v>5071</v>
      </c>
      <c r="D1210" s="40" t="s">
        <v>187</v>
      </c>
      <c r="E1210" s="48">
        <v>173010</v>
      </c>
      <c r="F1210" s="48">
        <v>0</v>
      </c>
      <c r="G1210" s="49">
        <v>173010</v>
      </c>
      <c r="H1210" s="41" t="s">
        <v>558</v>
      </c>
      <c r="I1210" s="41" t="s">
        <v>188</v>
      </c>
      <c r="J1210" s="42" t="s">
        <v>150</v>
      </c>
      <c r="K1210" s="40" t="s">
        <v>3339</v>
      </c>
      <c r="L1210" s="40" t="s">
        <v>3340</v>
      </c>
      <c r="M1210" s="40" t="s">
        <v>140</v>
      </c>
      <c r="N1210" s="40" t="s">
        <v>141</v>
      </c>
      <c r="O1210" s="40" t="s">
        <v>3341</v>
      </c>
      <c r="P1210" s="40" t="s">
        <v>143</v>
      </c>
      <c r="Q1210" s="40" t="s">
        <v>148</v>
      </c>
      <c r="R1210" s="40" t="s">
        <v>149</v>
      </c>
      <c r="S1210" s="40" t="s">
        <v>1218</v>
      </c>
      <c r="T1210" s="40" t="s">
        <v>1219</v>
      </c>
      <c r="U1210" s="40" t="s">
        <v>27</v>
      </c>
      <c r="V1210" s="40" t="s">
        <v>28</v>
      </c>
      <c r="W1210" s="41" t="s">
        <v>29</v>
      </c>
      <c r="X1210" s="41" t="s">
        <v>30</v>
      </c>
      <c r="Y1210" s="41" t="s">
        <v>31</v>
      </c>
      <c r="Z1210" s="41" t="s">
        <v>7527</v>
      </c>
      <c r="AA1210" s="41" t="s">
        <v>32</v>
      </c>
      <c r="AB1210" s="41" t="s">
        <v>32</v>
      </c>
      <c r="AC1210" s="41" t="s">
        <v>32</v>
      </c>
      <c r="AD1210" s="41" t="s">
        <v>189</v>
      </c>
      <c r="AE1210" s="41"/>
      <c r="AF1210" s="41"/>
      <c r="AG1210" s="41" t="s">
        <v>190</v>
      </c>
      <c r="AH1210" s="41"/>
      <c r="AI1210" s="43"/>
      <c r="AJ1210" s="41"/>
      <c r="AK1210" s="43"/>
      <c r="AL1210" s="41"/>
      <c r="AM1210" s="41" t="s">
        <v>54</v>
      </c>
      <c r="AN1210" s="41" t="s">
        <v>54</v>
      </c>
      <c r="AO1210" s="41" t="s">
        <v>1046</v>
      </c>
      <c r="AP1210" s="41" t="s">
        <v>1029</v>
      </c>
      <c r="AQ1210" s="41"/>
      <c r="AR1210" s="41" t="s">
        <v>848</v>
      </c>
      <c r="AS1210" s="41" t="s">
        <v>4481</v>
      </c>
      <c r="AT1210" s="41" t="s">
        <v>1029</v>
      </c>
      <c r="AU1210" s="40" t="s">
        <v>669</v>
      </c>
      <c r="AV1210" s="40" t="s">
        <v>486</v>
      </c>
      <c r="AW1210" s="40" t="s">
        <v>883</v>
      </c>
      <c r="AX1210" s="40" t="s">
        <v>4482</v>
      </c>
    </row>
    <row r="1211" spans="1:50" x14ac:dyDescent="0.2">
      <c r="A1211" s="40" t="s">
        <v>4319</v>
      </c>
      <c r="B1211" s="40" t="s">
        <v>862</v>
      </c>
      <c r="C1211" s="40" t="s">
        <v>5072</v>
      </c>
      <c r="D1211" s="40" t="s">
        <v>187</v>
      </c>
      <c r="E1211" s="48">
        <v>404493</v>
      </c>
      <c r="F1211" s="48">
        <v>0</v>
      </c>
      <c r="G1211" s="49">
        <v>404493</v>
      </c>
      <c r="H1211" s="41" t="s">
        <v>558</v>
      </c>
      <c r="I1211" s="41" t="s">
        <v>188</v>
      </c>
      <c r="J1211" s="42" t="s">
        <v>150</v>
      </c>
      <c r="K1211" s="40" t="s">
        <v>3345</v>
      </c>
      <c r="L1211" s="40" t="s">
        <v>3346</v>
      </c>
      <c r="M1211" s="40" t="s">
        <v>140</v>
      </c>
      <c r="N1211" s="40" t="s">
        <v>141</v>
      </c>
      <c r="O1211" s="40" t="s">
        <v>3347</v>
      </c>
      <c r="P1211" s="40" t="s">
        <v>143</v>
      </c>
      <c r="Q1211" s="40" t="s">
        <v>159</v>
      </c>
      <c r="R1211" s="40" t="s">
        <v>160</v>
      </c>
      <c r="S1211" s="40" t="s">
        <v>1298</v>
      </c>
      <c r="T1211" s="40" t="s">
        <v>1299</v>
      </c>
      <c r="U1211" s="40" t="s">
        <v>76</v>
      </c>
      <c r="V1211" s="40" t="s">
        <v>77</v>
      </c>
      <c r="W1211" s="41" t="s">
        <v>29</v>
      </c>
      <c r="X1211" s="41" t="s">
        <v>30</v>
      </c>
      <c r="Y1211" s="41" t="s">
        <v>31</v>
      </c>
      <c r="Z1211" s="41" t="s">
        <v>7451</v>
      </c>
      <c r="AA1211" s="41" t="s">
        <v>32</v>
      </c>
      <c r="AB1211" s="41" t="s">
        <v>32</v>
      </c>
      <c r="AC1211" s="41" t="s">
        <v>32</v>
      </c>
      <c r="AD1211" s="41" t="s">
        <v>189</v>
      </c>
      <c r="AE1211" s="41"/>
      <c r="AF1211" s="41"/>
      <c r="AG1211" s="41" t="s">
        <v>190</v>
      </c>
      <c r="AH1211" s="41"/>
      <c r="AI1211" s="43"/>
      <c r="AJ1211" s="41"/>
      <c r="AK1211" s="43"/>
      <c r="AL1211" s="41"/>
      <c r="AM1211" s="41" t="s">
        <v>78</v>
      </c>
      <c r="AN1211" s="41" t="s">
        <v>78</v>
      </c>
      <c r="AO1211" s="41" t="s">
        <v>4318</v>
      </c>
      <c r="AP1211" s="41" t="s">
        <v>1029</v>
      </c>
      <c r="AQ1211" s="41"/>
      <c r="AR1211" s="41" t="s">
        <v>849</v>
      </c>
      <c r="AS1211" s="41" t="s">
        <v>4319</v>
      </c>
      <c r="AT1211" s="41" t="s">
        <v>1029</v>
      </c>
      <c r="AU1211" s="40" t="s">
        <v>668</v>
      </c>
      <c r="AV1211" s="40" t="s">
        <v>486</v>
      </c>
      <c r="AW1211" s="40" t="s">
        <v>841</v>
      </c>
      <c r="AX1211" s="40" t="s">
        <v>4320</v>
      </c>
    </row>
    <row r="1212" spans="1:50" x14ac:dyDescent="0.2">
      <c r="A1212" s="40" t="s">
        <v>4417</v>
      </c>
      <c r="B1212" s="40" t="s">
        <v>862</v>
      </c>
      <c r="C1212" s="40" t="s">
        <v>5073</v>
      </c>
      <c r="D1212" s="40" t="s">
        <v>187</v>
      </c>
      <c r="E1212" s="48">
        <v>299536</v>
      </c>
      <c r="F1212" s="48">
        <v>0</v>
      </c>
      <c r="G1212" s="49">
        <v>299536</v>
      </c>
      <c r="H1212" s="41" t="s">
        <v>558</v>
      </c>
      <c r="I1212" s="41" t="s">
        <v>188</v>
      </c>
      <c r="J1212" s="42" t="s">
        <v>150</v>
      </c>
      <c r="K1212" s="40" t="s">
        <v>3345</v>
      </c>
      <c r="L1212" s="40" t="s">
        <v>3346</v>
      </c>
      <c r="M1212" s="40" t="s">
        <v>140</v>
      </c>
      <c r="N1212" s="40" t="s">
        <v>141</v>
      </c>
      <c r="O1212" s="40" t="s">
        <v>3347</v>
      </c>
      <c r="P1212" s="40" t="s">
        <v>143</v>
      </c>
      <c r="Q1212" s="40" t="s">
        <v>159</v>
      </c>
      <c r="R1212" s="40" t="s">
        <v>160</v>
      </c>
      <c r="S1212" s="40" t="s">
        <v>1293</v>
      </c>
      <c r="T1212" s="40" t="s">
        <v>1294</v>
      </c>
      <c r="U1212" s="40" t="s">
        <v>76</v>
      </c>
      <c r="V1212" s="40" t="s">
        <v>77</v>
      </c>
      <c r="W1212" s="41" t="s">
        <v>29</v>
      </c>
      <c r="X1212" s="41" t="s">
        <v>30</v>
      </c>
      <c r="Y1212" s="41" t="s">
        <v>31</v>
      </c>
      <c r="Z1212" s="41" t="s">
        <v>7528</v>
      </c>
      <c r="AA1212" s="41" t="s">
        <v>32</v>
      </c>
      <c r="AB1212" s="41" t="s">
        <v>32</v>
      </c>
      <c r="AC1212" s="41" t="s">
        <v>32</v>
      </c>
      <c r="AD1212" s="41" t="s">
        <v>189</v>
      </c>
      <c r="AE1212" s="41"/>
      <c r="AF1212" s="41"/>
      <c r="AG1212" s="41" t="s">
        <v>190</v>
      </c>
      <c r="AH1212" s="41"/>
      <c r="AI1212" s="43"/>
      <c r="AJ1212" s="41"/>
      <c r="AK1212" s="43"/>
      <c r="AL1212" s="41"/>
      <c r="AM1212" s="41" t="s">
        <v>78</v>
      </c>
      <c r="AN1212" s="41" t="s">
        <v>78</v>
      </c>
      <c r="AO1212" s="41" t="s">
        <v>864</v>
      </c>
      <c r="AP1212" s="41" t="s">
        <v>1029</v>
      </c>
      <c r="AQ1212" s="41"/>
      <c r="AR1212" s="41" t="s">
        <v>850</v>
      </c>
      <c r="AS1212" s="41" t="s">
        <v>4417</v>
      </c>
      <c r="AT1212" s="41" t="s">
        <v>1029</v>
      </c>
      <c r="AU1212" s="40" t="s">
        <v>865</v>
      </c>
      <c r="AV1212" s="40" t="s">
        <v>486</v>
      </c>
      <c r="AW1212" s="40" t="s">
        <v>866</v>
      </c>
      <c r="AX1212" s="40" t="s">
        <v>4418</v>
      </c>
    </row>
    <row r="1213" spans="1:50" x14ac:dyDescent="0.2">
      <c r="A1213" s="40" t="s">
        <v>3899</v>
      </c>
      <c r="B1213" s="40" t="s">
        <v>862</v>
      </c>
      <c r="C1213" s="40" t="s">
        <v>5074</v>
      </c>
      <c r="D1213" s="40" t="s">
        <v>187</v>
      </c>
      <c r="E1213" s="48">
        <v>1006792</v>
      </c>
      <c r="F1213" s="48">
        <v>0</v>
      </c>
      <c r="G1213" s="49">
        <v>1006792</v>
      </c>
      <c r="H1213" s="41" t="s">
        <v>558</v>
      </c>
      <c r="I1213" s="41" t="s">
        <v>188</v>
      </c>
      <c r="J1213" s="42" t="s">
        <v>150</v>
      </c>
      <c r="K1213" s="40" t="s">
        <v>3260</v>
      </c>
      <c r="L1213" s="40" t="s">
        <v>3261</v>
      </c>
      <c r="M1213" s="40" t="s">
        <v>140</v>
      </c>
      <c r="N1213" s="40" t="s">
        <v>141</v>
      </c>
      <c r="O1213" s="40" t="s">
        <v>3262</v>
      </c>
      <c r="P1213" s="40" t="s">
        <v>143</v>
      </c>
      <c r="Q1213" s="40" t="s">
        <v>157</v>
      </c>
      <c r="R1213" s="40" t="s">
        <v>158</v>
      </c>
      <c r="S1213" s="40" t="s">
        <v>1203</v>
      </c>
      <c r="T1213" s="40" t="s">
        <v>1204</v>
      </c>
      <c r="U1213" s="40" t="s">
        <v>27</v>
      </c>
      <c r="V1213" s="40" t="s">
        <v>28</v>
      </c>
      <c r="W1213" s="41" t="s">
        <v>29</v>
      </c>
      <c r="X1213" s="41" t="s">
        <v>30</v>
      </c>
      <c r="Y1213" s="41" t="s">
        <v>31</v>
      </c>
      <c r="Z1213" s="41" t="s">
        <v>7529</v>
      </c>
      <c r="AA1213" s="41" t="s">
        <v>32</v>
      </c>
      <c r="AB1213" s="41" t="s">
        <v>32</v>
      </c>
      <c r="AC1213" s="41" t="s">
        <v>32</v>
      </c>
      <c r="AD1213" s="41" t="s">
        <v>189</v>
      </c>
      <c r="AE1213" s="41"/>
      <c r="AF1213" s="41"/>
      <c r="AG1213" s="41" t="s">
        <v>190</v>
      </c>
      <c r="AH1213" s="41"/>
      <c r="AI1213" s="43"/>
      <c r="AJ1213" s="41"/>
      <c r="AK1213" s="43"/>
      <c r="AL1213" s="41"/>
      <c r="AM1213" s="41" t="s">
        <v>35</v>
      </c>
      <c r="AN1213" s="41" t="s">
        <v>35</v>
      </c>
      <c r="AO1213" s="41" t="s">
        <v>666</v>
      </c>
      <c r="AP1213" s="41" t="s">
        <v>1029</v>
      </c>
      <c r="AQ1213" s="41"/>
      <c r="AR1213" s="41" t="s">
        <v>851</v>
      </c>
      <c r="AS1213" s="41" t="s">
        <v>3899</v>
      </c>
      <c r="AT1213" s="41" t="s">
        <v>1029</v>
      </c>
      <c r="AU1213" s="40" t="s">
        <v>804</v>
      </c>
      <c r="AV1213" s="40" t="s">
        <v>486</v>
      </c>
      <c r="AW1213" s="40" t="s">
        <v>816</v>
      </c>
      <c r="AX1213" s="40" t="s">
        <v>3900</v>
      </c>
    </row>
    <row r="1214" spans="1:50" x14ac:dyDescent="0.2">
      <c r="A1214" s="40" t="s">
        <v>4292</v>
      </c>
      <c r="B1214" s="40" t="s">
        <v>862</v>
      </c>
      <c r="C1214" s="40" t="s">
        <v>5075</v>
      </c>
      <c r="D1214" s="40" t="s">
        <v>187</v>
      </c>
      <c r="E1214" s="48">
        <v>319414</v>
      </c>
      <c r="F1214" s="48">
        <v>0</v>
      </c>
      <c r="G1214" s="49">
        <v>319414</v>
      </c>
      <c r="H1214" s="41" t="s">
        <v>558</v>
      </c>
      <c r="I1214" s="41" t="s">
        <v>188</v>
      </c>
      <c r="J1214" s="42" t="s">
        <v>150</v>
      </c>
      <c r="K1214" s="40" t="s">
        <v>4289</v>
      </c>
      <c r="L1214" s="40" t="s">
        <v>4290</v>
      </c>
      <c r="M1214" s="40" t="s">
        <v>140</v>
      </c>
      <c r="N1214" s="40" t="s">
        <v>141</v>
      </c>
      <c r="O1214" s="40" t="s">
        <v>4291</v>
      </c>
      <c r="P1214" s="40" t="s">
        <v>143</v>
      </c>
      <c r="Q1214" s="40" t="s">
        <v>148</v>
      </c>
      <c r="R1214" s="40" t="s">
        <v>149</v>
      </c>
      <c r="S1214" s="40" t="s">
        <v>1218</v>
      </c>
      <c r="T1214" s="40" t="s">
        <v>1219</v>
      </c>
      <c r="U1214" s="40" t="s">
        <v>27</v>
      </c>
      <c r="V1214" s="40" t="s">
        <v>28</v>
      </c>
      <c r="W1214" s="41" t="s">
        <v>29</v>
      </c>
      <c r="X1214" s="41" t="s">
        <v>30</v>
      </c>
      <c r="Y1214" s="41" t="s">
        <v>31</v>
      </c>
      <c r="Z1214" s="41" t="s">
        <v>7530</v>
      </c>
      <c r="AA1214" s="41" t="s">
        <v>32</v>
      </c>
      <c r="AB1214" s="41" t="s">
        <v>32</v>
      </c>
      <c r="AC1214" s="41" t="s">
        <v>32</v>
      </c>
      <c r="AD1214" s="41" t="s">
        <v>189</v>
      </c>
      <c r="AE1214" s="41"/>
      <c r="AF1214" s="41"/>
      <c r="AG1214" s="41" t="s">
        <v>190</v>
      </c>
      <c r="AH1214" s="41"/>
      <c r="AI1214" s="43"/>
      <c r="AJ1214" s="41"/>
      <c r="AK1214" s="43"/>
      <c r="AL1214" s="41"/>
      <c r="AM1214" s="41" t="s">
        <v>54</v>
      </c>
      <c r="AN1214" s="41" t="s">
        <v>54</v>
      </c>
      <c r="AO1214" s="41" t="s">
        <v>4044</v>
      </c>
      <c r="AP1214" s="41" t="s">
        <v>1029</v>
      </c>
      <c r="AQ1214" s="41"/>
      <c r="AR1214" s="41" t="s">
        <v>852</v>
      </c>
      <c r="AS1214" s="41" t="s">
        <v>4292</v>
      </c>
      <c r="AT1214" s="41" t="s">
        <v>1029</v>
      </c>
      <c r="AU1214" s="40" t="s">
        <v>652</v>
      </c>
      <c r="AV1214" s="40" t="s">
        <v>486</v>
      </c>
      <c r="AW1214" s="40" t="s">
        <v>836</v>
      </c>
      <c r="AX1214" s="40" t="s">
        <v>4293</v>
      </c>
    </row>
    <row r="1215" spans="1:50" x14ac:dyDescent="0.2">
      <c r="A1215" s="40" t="s">
        <v>3840</v>
      </c>
      <c r="B1215" s="40" t="s">
        <v>862</v>
      </c>
      <c r="C1215" s="40" t="s">
        <v>5076</v>
      </c>
      <c r="D1215" s="40" t="s">
        <v>187</v>
      </c>
      <c r="E1215" s="48">
        <v>232058</v>
      </c>
      <c r="F1215" s="48">
        <v>0</v>
      </c>
      <c r="G1215" s="49">
        <v>232058</v>
      </c>
      <c r="H1215" s="41" t="s">
        <v>558</v>
      </c>
      <c r="I1215" s="41" t="s">
        <v>188</v>
      </c>
      <c r="J1215" s="42" t="s">
        <v>150</v>
      </c>
      <c r="K1215" s="40" t="s">
        <v>3266</v>
      </c>
      <c r="L1215" s="40" t="s">
        <v>3267</v>
      </c>
      <c r="M1215" s="40" t="s">
        <v>140</v>
      </c>
      <c r="N1215" s="40" t="s">
        <v>141</v>
      </c>
      <c r="O1215" s="40" t="s">
        <v>3268</v>
      </c>
      <c r="P1215" s="40" t="s">
        <v>143</v>
      </c>
      <c r="Q1215" s="40" t="s">
        <v>162</v>
      </c>
      <c r="R1215" s="40" t="s">
        <v>163</v>
      </c>
      <c r="S1215" s="40" t="s">
        <v>1226</v>
      </c>
      <c r="T1215" s="40" t="s">
        <v>1227</v>
      </c>
      <c r="U1215" s="40" t="s">
        <v>27</v>
      </c>
      <c r="V1215" s="40" t="s">
        <v>28</v>
      </c>
      <c r="W1215" s="41" t="s">
        <v>29</v>
      </c>
      <c r="X1215" s="41" t="s">
        <v>30</v>
      </c>
      <c r="Y1215" s="41" t="s">
        <v>31</v>
      </c>
      <c r="Z1215" s="41" t="s">
        <v>7452</v>
      </c>
      <c r="AA1215" s="41" t="s">
        <v>32</v>
      </c>
      <c r="AB1215" s="41" t="s">
        <v>32</v>
      </c>
      <c r="AC1215" s="41" t="s">
        <v>32</v>
      </c>
      <c r="AD1215" s="41" t="s">
        <v>189</v>
      </c>
      <c r="AE1215" s="41"/>
      <c r="AF1215" s="41"/>
      <c r="AG1215" s="41" t="s">
        <v>190</v>
      </c>
      <c r="AH1215" s="41"/>
      <c r="AI1215" s="43"/>
      <c r="AJ1215" s="41"/>
      <c r="AK1215" s="43"/>
      <c r="AL1215" s="41"/>
      <c r="AM1215" s="41" t="s">
        <v>45</v>
      </c>
      <c r="AN1215" s="41" t="s">
        <v>45</v>
      </c>
      <c r="AO1215" s="41" t="s">
        <v>649</v>
      </c>
      <c r="AP1215" s="41" t="s">
        <v>1029</v>
      </c>
      <c r="AQ1215" s="41"/>
      <c r="AR1215" s="41" t="s">
        <v>853</v>
      </c>
      <c r="AS1215" s="41" t="s">
        <v>3840</v>
      </c>
      <c r="AT1215" s="41" t="s">
        <v>1029</v>
      </c>
      <c r="AU1215" s="40" t="s">
        <v>672</v>
      </c>
      <c r="AV1215" s="40" t="s">
        <v>486</v>
      </c>
      <c r="AW1215" s="40" t="s">
        <v>3841</v>
      </c>
      <c r="AX1215" s="40" t="s">
        <v>3842</v>
      </c>
    </row>
    <row r="1216" spans="1:50" x14ac:dyDescent="0.2">
      <c r="A1216" s="40" t="s">
        <v>4302</v>
      </c>
      <c r="B1216" s="40" t="s">
        <v>862</v>
      </c>
      <c r="C1216" s="40" t="s">
        <v>5077</v>
      </c>
      <c r="D1216" s="40" t="s">
        <v>187</v>
      </c>
      <c r="E1216" s="48">
        <v>384493</v>
      </c>
      <c r="F1216" s="48">
        <v>0</v>
      </c>
      <c r="G1216" s="49">
        <v>384493</v>
      </c>
      <c r="H1216" s="41" t="s">
        <v>558</v>
      </c>
      <c r="I1216" s="41" t="s">
        <v>188</v>
      </c>
      <c r="J1216" s="42" t="s">
        <v>150</v>
      </c>
      <c r="K1216" s="40" t="s">
        <v>4299</v>
      </c>
      <c r="L1216" s="40" t="s">
        <v>4300</v>
      </c>
      <c r="M1216" s="40" t="s">
        <v>140</v>
      </c>
      <c r="N1216" s="40" t="s">
        <v>141</v>
      </c>
      <c r="O1216" s="40" t="s">
        <v>4301</v>
      </c>
      <c r="P1216" s="40" t="s">
        <v>143</v>
      </c>
      <c r="Q1216" s="40" t="s">
        <v>151</v>
      </c>
      <c r="R1216" s="40" t="s">
        <v>152</v>
      </c>
      <c r="S1216" s="40" t="s">
        <v>1218</v>
      </c>
      <c r="T1216" s="40" t="s">
        <v>1219</v>
      </c>
      <c r="U1216" s="40" t="s">
        <v>27</v>
      </c>
      <c r="V1216" s="40" t="s">
        <v>28</v>
      </c>
      <c r="W1216" s="41" t="s">
        <v>29</v>
      </c>
      <c r="X1216" s="41" t="s">
        <v>30</v>
      </c>
      <c r="Y1216" s="41" t="s">
        <v>31</v>
      </c>
      <c r="Z1216" s="41" t="s">
        <v>7531</v>
      </c>
      <c r="AA1216" s="41" t="s">
        <v>32</v>
      </c>
      <c r="AB1216" s="41" t="s">
        <v>32</v>
      </c>
      <c r="AC1216" s="41" t="s">
        <v>32</v>
      </c>
      <c r="AD1216" s="41" t="s">
        <v>189</v>
      </c>
      <c r="AE1216" s="41"/>
      <c r="AF1216" s="41"/>
      <c r="AG1216" s="41" t="s">
        <v>190</v>
      </c>
      <c r="AH1216" s="41"/>
      <c r="AI1216" s="43"/>
      <c r="AJ1216" s="41"/>
      <c r="AK1216" s="43"/>
      <c r="AL1216" s="41"/>
      <c r="AM1216" s="41" t="s">
        <v>54</v>
      </c>
      <c r="AN1216" s="41" t="s">
        <v>54</v>
      </c>
      <c r="AO1216" s="41" t="s">
        <v>4026</v>
      </c>
      <c r="AP1216" s="41" t="s">
        <v>1029</v>
      </c>
      <c r="AQ1216" s="41"/>
      <c r="AR1216" s="41" t="s">
        <v>854</v>
      </c>
      <c r="AS1216" s="41" t="s">
        <v>4302</v>
      </c>
      <c r="AT1216" s="41" t="s">
        <v>1029</v>
      </c>
      <c r="AU1216" s="40" t="s">
        <v>652</v>
      </c>
      <c r="AV1216" s="40" t="s">
        <v>486</v>
      </c>
      <c r="AW1216" s="40" t="s">
        <v>838</v>
      </c>
      <c r="AX1216" s="40" t="s">
        <v>4303</v>
      </c>
    </row>
    <row r="1217" spans="1:50" x14ac:dyDescent="0.2">
      <c r="A1217" s="40" t="s">
        <v>3892</v>
      </c>
      <c r="B1217" s="40" t="s">
        <v>862</v>
      </c>
      <c r="C1217" s="40" t="s">
        <v>5078</v>
      </c>
      <c r="D1217" s="40" t="s">
        <v>187</v>
      </c>
      <c r="E1217" s="48">
        <v>1104235</v>
      </c>
      <c r="F1217" s="48">
        <v>0</v>
      </c>
      <c r="G1217" s="49">
        <v>1104235</v>
      </c>
      <c r="H1217" s="41" t="s">
        <v>558</v>
      </c>
      <c r="I1217" s="41" t="s">
        <v>188</v>
      </c>
      <c r="J1217" s="42" t="s">
        <v>150</v>
      </c>
      <c r="K1217" s="40" t="s">
        <v>3238</v>
      </c>
      <c r="L1217" s="40" t="s">
        <v>3239</v>
      </c>
      <c r="M1217" s="40" t="s">
        <v>140</v>
      </c>
      <c r="N1217" s="40" t="s">
        <v>141</v>
      </c>
      <c r="O1217" s="40" t="s">
        <v>3240</v>
      </c>
      <c r="P1217" s="40" t="s">
        <v>143</v>
      </c>
      <c r="Q1217" s="40" t="s">
        <v>148</v>
      </c>
      <c r="R1217" s="40" t="s">
        <v>149</v>
      </c>
      <c r="S1217" s="40" t="s">
        <v>1203</v>
      </c>
      <c r="T1217" s="40" t="s">
        <v>1204</v>
      </c>
      <c r="U1217" s="40" t="s">
        <v>27</v>
      </c>
      <c r="V1217" s="40" t="s">
        <v>28</v>
      </c>
      <c r="W1217" s="41" t="s">
        <v>29</v>
      </c>
      <c r="X1217" s="41" t="s">
        <v>30</v>
      </c>
      <c r="Y1217" s="41" t="s">
        <v>31</v>
      </c>
      <c r="Z1217" s="41" t="s">
        <v>7532</v>
      </c>
      <c r="AA1217" s="41" t="s">
        <v>32</v>
      </c>
      <c r="AB1217" s="41" t="s">
        <v>32</v>
      </c>
      <c r="AC1217" s="41" t="s">
        <v>32</v>
      </c>
      <c r="AD1217" s="41" t="s">
        <v>189</v>
      </c>
      <c r="AE1217" s="41"/>
      <c r="AF1217" s="41"/>
      <c r="AG1217" s="41" t="s">
        <v>190</v>
      </c>
      <c r="AH1217" s="41"/>
      <c r="AI1217" s="43"/>
      <c r="AJ1217" s="41"/>
      <c r="AK1217" s="43"/>
      <c r="AL1217" s="41"/>
      <c r="AM1217" s="41" t="s">
        <v>35</v>
      </c>
      <c r="AN1217" s="41" t="s">
        <v>35</v>
      </c>
      <c r="AO1217" s="41" t="s">
        <v>663</v>
      </c>
      <c r="AP1217" s="41" t="s">
        <v>1029</v>
      </c>
      <c r="AQ1217" s="41"/>
      <c r="AR1217" s="41" t="s">
        <v>864</v>
      </c>
      <c r="AS1217" s="41" t="s">
        <v>3892</v>
      </c>
      <c r="AT1217" s="41" t="s">
        <v>1029</v>
      </c>
      <c r="AU1217" s="40" t="s">
        <v>804</v>
      </c>
      <c r="AV1217" s="40" t="s">
        <v>486</v>
      </c>
      <c r="AW1217" s="40" t="s">
        <v>814</v>
      </c>
      <c r="AX1217" s="40" t="s">
        <v>3893</v>
      </c>
    </row>
    <row r="1218" spans="1:50" x14ac:dyDescent="0.2">
      <c r="A1218" s="40" t="s">
        <v>4423</v>
      </c>
      <c r="B1218" s="40" t="s">
        <v>862</v>
      </c>
      <c r="C1218" s="40" t="s">
        <v>5079</v>
      </c>
      <c r="D1218" s="40" t="s">
        <v>187</v>
      </c>
      <c r="E1218" s="48">
        <v>749364</v>
      </c>
      <c r="F1218" s="48">
        <v>0</v>
      </c>
      <c r="G1218" s="49">
        <v>749364</v>
      </c>
      <c r="H1218" s="41" t="s">
        <v>558</v>
      </c>
      <c r="I1218" s="41" t="s">
        <v>188</v>
      </c>
      <c r="J1218" s="42" t="s">
        <v>150</v>
      </c>
      <c r="K1218" s="40" t="s">
        <v>3238</v>
      </c>
      <c r="L1218" s="40" t="s">
        <v>3239</v>
      </c>
      <c r="M1218" s="40" t="s">
        <v>140</v>
      </c>
      <c r="N1218" s="40" t="s">
        <v>141</v>
      </c>
      <c r="O1218" s="40" t="s">
        <v>3240</v>
      </c>
      <c r="P1218" s="40" t="s">
        <v>143</v>
      </c>
      <c r="Q1218" s="40" t="s">
        <v>148</v>
      </c>
      <c r="R1218" s="40" t="s">
        <v>149</v>
      </c>
      <c r="S1218" s="40" t="s">
        <v>1203</v>
      </c>
      <c r="T1218" s="40" t="s">
        <v>1204</v>
      </c>
      <c r="U1218" s="40" t="s">
        <v>27</v>
      </c>
      <c r="V1218" s="40" t="s">
        <v>28</v>
      </c>
      <c r="W1218" s="41" t="s">
        <v>29</v>
      </c>
      <c r="X1218" s="41" t="s">
        <v>30</v>
      </c>
      <c r="Y1218" s="41" t="s">
        <v>31</v>
      </c>
      <c r="Z1218" s="41" t="s">
        <v>7533</v>
      </c>
      <c r="AA1218" s="41" t="s">
        <v>32</v>
      </c>
      <c r="AB1218" s="41" t="s">
        <v>32</v>
      </c>
      <c r="AC1218" s="41" t="s">
        <v>32</v>
      </c>
      <c r="AD1218" s="41" t="s">
        <v>189</v>
      </c>
      <c r="AE1218" s="41"/>
      <c r="AF1218" s="41"/>
      <c r="AG1218" s="41" t="s">
        <v>190</v>
      </c>
      <c r="AH1218" s="41"/>
      <c r="AI1218" s="43"/>
      <c r="AJ1218" s="41"/>
      <c r="AK1218" s="43"/>
      <c r="AL1218" s="41"/>
      <c r="AM1218" s="41" t="s">
        <v>35</v>
      </c>
      <c r="AN1218" s="41" t="s">
        <v>35</v>
      </c>
      <c r="AO1218" s="41" t="s">
        <v>863</v>
      </c>
      <c r="AP1218" s="41" t="s">
        <v>1029</v>
      </c>
      <c r="AQ1218" s="41"/>
      <c r="AR1218" s="41" t="s">
        <v>867</v>
      </c>
      <c r="AS1218" s="41" t="s">
        <v>4423</v>
      </c>
      <c r="AT1218" s="41" t="s">
        <v>1029</v>
      </c>
      <c r="AU1218" s="40" t="s">
        <v>865</v>
      </c>
      <c r="AV1218" s="40" t="s">
        <v>486</v>
      </c>
      <c r="AW1218" s="40" t="s">
        <v>869</v>
      </c>
      <c r="AX1218" s="40" t="s">
        <v>4424</v>
      </c>
    </row>
    <row r="1219" spans="1:50" x14ac:dyDescent="0.2">
      <c r="A1219" s="40" t="s">
        <v>3810</v>
      </c>
      <c r="B1219" s="40" t="s">
        <v>862</v>
      </c>
      <c r="C1219" s="40" t="s">
        <v>5080</v>
      </c>
      <c r="D1219" s="40" t="s">
        <v>187</v>
      </c>
      <c r="E1219" s="48">
        <v>298512</v>
      </c>
      <c r="F1219" s="48">
        <v>0</v>
      </c>
      <c r="G1219" s="49">
        <v>298512</v>
      </c>
      <c r="H1219" s="41" t="s">
        <v>558</v>
      </c>
      <c r="I1219" s="41" t="s">
        <v>188</v>
      </c>
      <c r="J1219" s="42" t="s">
        <v>150</v>
      </c>
      <c r="K1219" s="40" t="s">
        <v>3807</v>
      </c>
      <c r="L1219" s="40" t="s">
        <v>3808</v>
      </c>
      <c r="M1219" s="40" t="s">
        <v>140</v>
      </c>
      <c r="N1219" s="40" t="s">
        <v>141</v>
      </c>
      <c r="O1219" s="40" t="s">
        <v>3809</v>
      </c>
      <c r="P1219" s="40" t="s">
        <v>143</v>
      </c>
      <c r="Q1219" s="40" t="s">
        <v>148</v>
      </c>
      <c r="R1219" s="40" t="s">
        <v>149</v>
      </c>
      <c r="S1219" s="40" t="s">
        <v>1218</v>
      </c>
      <c r="T1219" s="40" t="s">
        <v>1219</v>
      </c>
      <c r="U1219" s="40" t="s">
        <v>27</v>
      </c>
      <c r="V1219" s="40" t="s">
        <v>28</v>
      </c>
      <c r="W1219" s="41" t="s">
        <v>29</v>
      </c>
      <c r="X1219" s="41" t="s">
        <v>30</v>
      </c>
      <c r="Y1219" s="41" t="s">
        <v>31</v>
      </c>
      <c r="Z1219" s="41" t="s">
        <v>7534</v>
      </c>
      <c r="AA1219" s="41" t="s">
        <v>32</v>
      </c>
      <c r="AB1219" s="41" t="s">
        <v>32</v>
      </c>
      <c r="AC1219" s="41" t="s">
        <v>32</v>
      </c>
      <c r="AD1219" s="41" t="s">
        <v>189</v>
      </c>
      <c r="AE1219" s="41"/>
      <c r="AF1219" s="41"/>
      <c r="AG1219" s="41" t="s">
        <v>190</v>
      </c>
      <c r="AH1219" s="41"/>
      <c r="AI1219" s="43"/>
      <c r="AJ1219" s="41"/>
      <c r="AK1219" s="43"/>
      <c r="AL1219" s="41"/>
      <c r="AM1219" s="41" t="s">
        <v>54</v>
      </c>
      <c r="AN1219" s="41" t="s">
        <v>54</v>
      </c>
      <c r="AO1219" s="41" t="s">
        <v>641</v>
      </c>
      <c r="AP1219" s="41" t="s">
        <v>1029</v>
      </c>
      <c r="AQ1219" s="41"/>
      <c r="AR1219" s="41" t="s">
        <v>863</v>
      </c>
      <c r="AS1219" s="41" t="s">
        <v>3810</v>
      </c>
      <c r="AT1219" s="41" t="s">
        <v>1029</v>
      </c>
      <c r="AU1219" s="40" t="s">
        <v>597</v>
      </c>
      <c r="AV1219" s="40" t="s">
        <v>486</v>
      </c>
      <c r="AW1219" s="40" t="s">
        <v>798</v>
      </c>
      <c r="AX1219" s="40" t="s">
        <v>3811</v>
      </c>
    </row>
    <row r="1220" spans="1:50" x14ac:dyDescent="0.2">
      <c r="A1220" s="40" t="s">
        <v>5081</v>
      </c>
      <c r="B1220" s="40" t="s">
        <v>862</v>
      </c>
      <c r="C1220" s="40" t="s">
        <v>5082</v>
      </c>
      <c r="D1220" s="40" t="s">
        <v>187</v>
      </c>
      <c r="E1220" s="48">
        <v>37637</v>
      </c>
      <c r="F1220" s="48">
        <v>0</v>
      </c>
      <c r="G1220" s="49">
        <v>37637</v>
      </c>
      <c r="H1220" s="41" t="s">
        <v>558</v>
      </c>
      <c r="I1220" s="41" t="s">
        <v>188</v>
      </c>
      <c r="J1220" s="42" t="s">
        <v>138</v>
      </c>
      <c r="K1220" s="40" t="s">
        <v>1471</v>
      </c>
      <c r="L1220" s="40" t="s">
        <v>1472</v>
      </c>
      <c r="M1220" s="40" t="s">
        <v>140</v>
      </c>
      <c r="N1220" s="40" t="s">
        <v>147</v>
      </c>
      <c r="O1220" s="40" t="s">
        <v>1473</v>
      </c>
      <c r="P1220" s="40" t="s">
        <v>143</v>
      </c>
      <c r="Q1220" s="40" t="s">
        <v>1474</v>
      </c>
      <c r="R1220" s="40" t="s">
        <v>1475</v>
      </c>
      <c r="S1220" s="40" t="s">
        <v>1218</v>
      </c>
      <c r="T1220" s="40" t="s">
        <v>1219</v>
      </c>
      <c r="U1220" s="40" t="s">
        <v>27</v>
      </c>
      <c r="V1220" s="40" t="s">
        <v>28</v>
      </c>
      <c r="W1220" s="41" t="s">
        <v>37</v>
      </c>
      <c r="X1220" s="41" t="s">
        <v>38</v>
      </c>
      <c r="Y1220" s="41" t="s">
        <v>31</v>
      </c>
      <c r="Z1220" s="41" t="s">
        <v>7535</v>
      </c>
      <c r="AA1220" s="41" t="s">
        <v>32</v>
      </c>
      <c r="AB1220" s="41" t="s">
        <v>32</v>
      </c>
      <c r="AC1220" s="41" t="s">
        <v>32</v>
      </c>
      <c r="AD1220" s="41" t="s">
        <v>189</v>
      </c>
      <c r="AE1220" s="41"/>
      <c r="AF1220" s="41"/>
      <c r="AG1220" s="41" t="s">
        <v>190</v>
      </c>
      <c r="AH1220" s="41"/>
      <c r="AI1220" s="43"/>
      <c r="AJ1220" s="41"/>
      <c r="AK1220" s="43"/>
      <c r="AL1220" s="41" t="s">
        <v>5083</v>
      </c>
      <c r="AM1220" s="41" t="s">
        <v>49</v>
      </c>
      <c r="AN1220" s="41" t="s">
        <v>49</v>
      </c>
      <c r="AO1220" s="41" t="s">
        <v>1044</v>
      </c>
      <c r="AP1220" s="41" t="s">
        <v>98</v>
      </c>
      <c r="AQ1220" s="41" t="s">
        <v>952</v>
      </c>
      <c r="AR1220" s="41" t="s">
        <v>1033</v>
      </c>
      <c r="AS1220" s="41" t="s">
        <v>5081</v>
      </c>
      <c r="AT1220" s="41" t="s">
        <v>1029</v>
      </c>
      <c r="AU1220" s="40" t="s">
        <v>669</v>
      </c>
      <c r="AV1220" s="40" t="s">
        <v>146</v>
      </c>
      <c r="AW1220" s="40" t="s">
        <v>4475</v>
      </c>
      <c r="AX1220" s="40" t="s">
        <v>4476</v>
      </c>
    </row>
    <row r="1221" spans="1:50" x14ac:dyDescent="0.2">
      <c r="A1221" s="40" t="s">
        <v>5084</v>
      </c>
      <c r="B1221" s="40" t="s">
        <v>862</v>
      </c>
      <c r="C1221" s="40" t="s">
        <v>5085</v>
      </c>
      <c r="D1221" s="40" t="s">
        <v>187</v>
      </c>
      <c r="E1221" s="48">
        <v>7283</v>
      </c>
      <c r="F1221" s="48">
        <v>0</v>
      </c>
      <c r="G1221" s="49">
        <v>7283</v>
      </c>
      <c r="H1221" s="41" t="s">
        <v>558</v>
      </c>
      <c r="I1221" s="41" t="s">
        <v>188</v>
      </c>
      <c r="J1221" s="42" t="s">
        <v>138</v>
      </c>
      <c r="K1221" s="40" t="s">
        <v>1471</v>
      </c>
      <c r="L1221" s="40" t="s">
        <v>1472</v>
      </c>
      <c r="M1221" s="40" t="s">
        <v>140</v>
      </c>
      <c r="N1221" s="40" t="s">
        <v>147</v>
      </c>
      <c r="O1221" s="40" t="s">
        <v>1473</v>
      </c>
      <c r="P1221" s="40" t="s">
        <v>143</v>
      </c>
      <c r="Q1221" s="40" t="s">
        <v>1474</v>
      </c>
      <c r="R1221" s="40" t="s">
        <v>1475</v>
      </c>
      <c r="S1221" s="40" t="s">
        <v>1218</v>
      </c>
      <c r="T1221" s="40" t="s">
        <v>1219</v>
      </c>
      <c r="U1221" s="40" t="s">
        <v>27</v>
      </c>
      <c r="V1221" s="40" t="s">
        <v>28</v>
      </c>
      <c r="W1221" s="41" t="s">
        <v>37</v>
      </c>
      <c r="X1221" s="41" t="s">
        <v>38</v>
      </c>
      <c r="Y1221" s="41" t="s">
        <v>31</v>
      </c>
      <c r="Z1221" s="41" t="s">
        <v>7536</v>
      </c>
      <c r="AA1221" s="41" t="s">
        <v>32</v>
      </c>
      <c r="AB1221" s="41" t="s">
        <v>32</v>
      </c>
      <c r="AC1221" s="41" t="s">
        <v>32</v>
      </c>
      <c r="AD1221" s="41" t="s">
        <v>189</v>
      </c>
      <c r="AE1221" s="41"/>
      <c r="AF1221" s="41"/>
      <c r="AG1221" s="41" t="s">
        <v>190</v>
      </c>
      <c r="AH1221" s="41"/>
      <c r="AI1221" s="43"/>
      <c r="AJ1221" s="41"/>
      <c r="AK1221" s="43"/>
      <c r="AL1221" s="41" t="s">
        <v>5086</v>
      </c>
      <c r="AM1221" s="41" t="s">
        <v>49</v>
      </c>
      <c r="AN1221" s="41" t="s">
        <v>49</v>
      </c>
      <c r="AO1221" s="41" t="s">
        <v>1044</v>
      </c>
      <c r="AP1221" s="41" t="s">
        <v>101</v>
      </c>
      <c r="AQ1221" s="41" t="s">
        <v>952</v>
      </c>
      <c r="AR1221" s="41" t="s">
        <v>1034</v>
      </c>
      <c r="AS1221" s="41" t="s">
        <v>5084</v>
      </c>
      <c r="AT1221" s="41" t="s">
        <v>1029</v>
      </c>
      <c r="AU1221" s="40" t="s">
        <v>669</v>
      </c>
      <c r="AV1221" s="40" t="s">
        <v>146</v>
      </c>
      <c r="AW1221" s="40" t="s">
        <v>4475</v>
      </c>
      <c r="AX1221" s="40" t="s">
        <v>4476</v>
      </c>
    </row>
    <row r="1222" spans="1:50" x14ac:dyDescent="0.2">
      <c r="A1222" s="40" t="s">
        <v>5087</v>
      </c>
      <c r="B1222" s="40" t="s">
        <v>953</v>
      </c>
      <c r="C1222" s="40" t="s">
        <v>5088</v>
      </c>
      <c r="D1222" s="40" t="s">
        <v>187</v>
      </c>
      <c r="E1222" s="48">
        <v>1206945</v>
      </c>
      <c r="F1222" s="48">
        <v>0</v>
      </c>
      <c r="G1222" s="49">
        <v>1206945</v>
      </c>
      <c r="H1222" s="41" t="s">
        <v>558</v>
      </c>
      <c r="I1222" s="41" t="s">
        <v>188</v>
      </c>
      <c r="J1222" s="42" t="s">
        <v>138</v>
      </c>
      <c r="K1222" s="40" t="s">
        <v>1471</v>
      </c>
      <c r="L1222" s="40" t="s">
        <v>1472</v>
      </c>
      <c r="M1222" s="40" t="s">
        <v>140</v>
      </c>
      <c r="N1222" s="40" t="s">
        <v>147</v>
      </c>
      <c r="O1222" s="40" t="s">
        <v>1473</v>
      </c>
      <c r="P1222" s="40" t="s">
        <v>143</v>
      </c>
      <c r="Q1222" s="40" t="s">
        <v>1474</v>
      </c>
      <c r="R1222" s="40" t="s">
        <v>1475</v>
      </c>
      <c r="S1222" s="40" t="s">
        <v>1218</v>
      </c>
      <c r="T1222" s="40" t="s">
        <v>1219</v>
      </c>
      <c r="U1222" s="40" t="s">
        <v>27</v>
      </c>
      <c r="V1222" s="40" t="s">
        <v>28</v>
      </c>
      <c r="W1222" s="41" t="s">
        <v>37</v>
      </c>
      <c r="X1222" s="41" t="s">
        <v>38</v>
      </c>
      <c r="Y1222" s="41" t="s">
        <v>31</v>
      </c>
      <c r="Z1222" s="41" t="s">
        <v>7390</v>
      </c>
      <c r="AA1222" s="41" t="s">
        <v>32</v>
      </c>
      <c r="AB1222" s="41" t="s">
        <v>32</v>
      </c>
      <c r="AC1222" s="41" t="s">
        <v>32</v>
      </c>
      <c r="AD1222" s="41" t="s">
        <v>189</v>
      </c>
      <c r="AE1222" s="41"/>
      <c r="AF1222" s="41"/>
      <c r="AG1222" s="41" t="s">
        <v>190</v>
      </c>
      <c r="AH1222" s="41"/>
      <c r="AI1222" s="43"/>
      <c r="AJ1222" s="41"/>
      <c r="AK1222" s="43"/>
      <c r="AL1222" s="41" t="s">
        <v>5089</v>
      </c>
      <c r="AM1222" s="41" t="s">
        <v>49</v>
      </c>
      <c r="AN1222" s="41" t="s">
        <v>49</v>
      </c>
      <c r="AO1222" s="41" t="s">
        <v>1043</v>
      </c>
      <c r="AP1222" s="41" t="s">
        <v>96</v>
      </c>
      <c r="AQ1222" s="41" t="s">
        <v>952</v>
      </c>
      <c r="AR1222" s="41" t="s">
        <v>1031</v>
      </c>
      <c r="AS1222" s="41" t="s">
        <v>5087</v>
      </c>
      <c r="AT1222" s="41" t="s">
        <v>1029</v>
      </c>
      <c r="AU1222" s="40" t="s">
        <v>669</v>
      </c>
      <c r="AV1222" s="40" t="s">
        <v>146</v>
      </c>
      <c r="AW1222" s="40" t="s">
        <v>4469</v>
      </c>
      <c r="AX1222" s="40" t="s">
        <v>4470</v>
      </c>
    </row>
    <row r="1223" spans="1:50" x14ac:dyDescent="0.2">
      <c r="A1223" s="40" t="s">
        <v>5090</v>
      </c>
      <c r="B1223" s="40" t="s">
        <v>953</v>
      </c>
      <c r="C1223" s="40" t="s">
        <v>5091</v>
      </c>
      <c r="D1223" s="40" t="s">
        <v>187</v>
      </c>
      <c r="E1223" s="48">
        <v>227805</v>
      </c>
      <c r="F1223" s="48">
        <v>0</v>
      </c>
      <c r="G1223" s="49">
        <v>227805</v>
      </c>
      <c r="H1223" s="41" t="s">
        <v>558</v>
      </c>
      <c r="I1223" s="41" t="s">
        <v>188</v>
      </c>
      <c r="J1223" s="42" t="s">
        <v>138</v>
      </c>
      <c r="K1223" s="40" t="s">
        <v>1471</v>
      </c>
      <c r="L1223" s="40" t="s">
        <v>1472</v>
      </c>
      <c r="M1223" s="40" t="s">
        <v>140</v>
      </c>
      <c r="N1223" s="40" t="s">
        <v>147</v>
      </c>
      <c r="O1223" s="40" t="s">
        <v>1473</v>
      </c>
      <c r="P1223" s="40" t="s">
        <v>143</v>
      </c>
      <c r="Q1223" s="40" t="s">
        <v>1474</v>
      </c>
      <c r="R1223" s="40" t="s">
        <v>1475</v>
      </c>
      <c r="S1223" s="40" t="s">
        <v>1218</v>
      </c>
      <c r="T1223" s="40" t="s">
        <v>1219</v>
      </c>
      <c r="U1223" s="40" t="s">
        <v>27</v>
      </c>
      <c r="V1223" s="40" t="s">
        <v>28</v>
      </c>
      <c r="W1223" s="41" t="s">
        <v>37</v>
      </c>
      <c r="X1223" s="41" t="s">
        <v>38</v>
      </c>
      <c r="Y1223" s="41" t="s">
        <v>31</v>
      </c>
      <c r="Z1223" s="41" t="s">
        <v>7385</v>
      </c>
      <c r="AA1223" s="41" t="s">
        <v>32</v>
      </c>
      <c r="AB1223" s="41" t="s">
        <v>32</v>
      </c>
      <c r="AC1223" s="41" t="s">
        <v>32</v>
      </c>
      <c r="AD1223" s="41" t="s">
        <v>189</v>
      </c>
      <c r="AE1223" s="41"/>
      <c r="AF1223" s="41"/>
      <c r="AG1223" s="41" t="s">
        <v>190</v>
      </c>
      <c r="AH1223" s="41"/>
      <c r="AI1223" s="43"/>
      <c r="AJ1223" s="41"/>
      <c r="AK1223" s="43"/>
      <c r="AL1223" s="41" t="s">
        <v>5092</v>
      </c>
      <c r="AM1223" s="41" t="s">
        <v>49</v>
      </c>
      <c r="AN1223" s="41" t="s">
        <v>49</v>
      </c>
      <c r="AO1223" s="41" t="s">
        <v>1043</v>
      </c>
      <c r="AP1223" s="41" t="s">
        <v>97</v>
      </c>
      <c r="AQ1223" s="41" t="s">
        <v>952</v>
      </c>
      <c r="AR1223" s="41" t="s">
        <v>1032</v>
      </c>
      <c r="AS1223" s="41" t="s">
        <v>5090</v>
      </c>
      <c r="AT1223" s="41" t="s">
        <v>1029</v>
      </c>
      <c r="AU1223" s="40" t="s">
        <v>669</v>
      </c>
      <c r="AV1223" s="40" t="s">
        <v>146</v>
      </c>
      <c r="AW1223" s="40" t="s">
        <v>4469</v>
      </c>
      <c r="AX1223" s="40" t="s">
        <v>4470</v>
      </c>
    </row>
    <row r="1224" spans="1:50" x14ac:dyDescent="0.2">
      <c r="A1224" s="40" t="s">
        <v>1323</v>
      </c>
      <c r="B1224" s="40" t="s">
        <v>1026</v>
      </c>
      <c r="C1224" s="40" t="s">
        <v>5093</v>
      </c>
      <c r="D1224" s="40" t="s">
        <v>187</v>
      </c>
      <c r="E1224" s="48">
        <v>222058</v>
      </c>
      <c r="F1224" s="48">
        <v>0</v>
      </c>
      <c r="G1224" s="49">
        <v>222058</v>
      </c>
      <c r="H1224" s="41" t="s">
        <v>558</v>
      </c>
      <c r="I1224" s="41" t="s">
        <v>188</v>
      </c>
      <c r="J1224" s="42" t="s">
        <v>150</v>
      </c>
      <c r="K1224" s="40" t="s">
        <v>4490</v>
      </c>
      <c r="L1224" s="40" t="s">
        <v>4491</v>
      </c>
      <c r="M1224" s="40" t="s">
        <v>140</v>
      </c>
      <c r="N1224" s="40" t="s">
        <v>141</v>
      </c>
      <c r="O1224" s="40" t="s">
        <v>4492</v>
      </c>
      <c r="P1224" s="40" t="s">
        <v>143</v>
      </c>
      <c r="Q1224" s="40" t="s">
        <v>157</v>
      </c>
      <c r="R1224" s="40" t="s">
        <v>158</v>
      </c>
      <c r="S1224" s="40" t="s">
        <v>1311</v>
      </c>
      <c r="T1224" s="40" t="s">
        <v>1312</v>
      </c>
      <c r="U1224" s="40" t="s">
        <v>27</v>
      </c>
      <c r="V1224" s="40" t="s">
        <v>28</v>
      </c>
      <c r="W1224" s="41" t="s">
        <v>29</v>
      </c>
      <c r="X1224" s="41" t="s">
        <v>30</v>
      </c>
      <c r="Y1224" s="41" t="s">
        <v>31</v>
      </c>
      <c r="Z1224" s="41" t="s">
        <v>7347</v>
      </c>
      <c r="AA1224" s="41" t="s">
        <v>32</v>
      </c>
      <c r="AB1224" s="41" t="s">
        <v>32</v>
      </c>
      <c r="AC1224" s="41" t="s">
        <v>32</v>
      </c>
      <c r="AD1224" s="41" t="s">
        <v>189</v>
      </c>
      <c r="AE1224" s="41"/>
      <c r="AF1224" s="41"/>
      <c r="AG1224" s="41" t="s">
        <v>190</v>
      </c>
      <c r="AH1224" s="41"/>
      <c r="AI1224" s="43"/>
      <c r="AJ1224" s="41"/>
      <c r="AK1224" s="43"/>
      <c r="AL1224" s="41"/>
      <c r="AM1224" s="41" t="s">
        <v>85</v>
      </c>
      <c r="AN1224" s="41" t="s">
        <v>85</v>
      </c>
      <c r="AO1224" s="41" t="s">
        <v>861</v>
      </c>
      <c r="AP1224" s="41" t="s">
        <v>109</v>
      </c>
      <c r="AQ1224" s="41" t="s">
        <v>953</v>
      </c>
      <c r="AR1224" s="41" t="s">
        <v>1038</v>
      </c>
      <c r="AS1224" s="41" t="s">
        <v>1323</v>
      </c>
      <c r="AT1224" s="41" t="s">
        <v>1029</v>
      </c>
      <c r="AU1224" s="40" t="s">
        <v>862</v>
      </c>
      <c r="AV1224" s="40" t="s">
        <v>486</v>
      </c>
      <c r="AW1224" s="40" t="s">
        <v>884</v>
      </c>
      <c r="AX1224" s="40" t="s">
        <v>4493</v>
      </c>
    </row>
    <row r="1225" spans="1:50" x14ac:dyDescent="0.2">
      <c r="A1225" s="40" t="s">
        <v>4498</v>
      </c>
      <c r="B1225" s="40" t="s">
        <v>1026</v>
      </c>
      <c r="C1225" s="40" t="s">
        <v>5094</v>
      </c>
      <c r="D1225" s="40" t="s">
        <v>187</v>
      </c>
      <c r="E1225" s="48">
        <v>222058</v>
      </c>
      <c r="F1225" s="48">
        <v>0</v>
      </c>
      <c r="G1225" s="49">
        <v>222058</v>
      </c>
      <c r="H1225" s="41" t="s">
        <v>558</v>
      </c>
      <c r="I1225" s="41" t="s">
        <v>188</v>
      </c>
      <c r="J1225" s="42" t="s">
        <v>150</v>
      </c>
      <c r="K1225" s="40" t="s">
        <v>3345</v>
      </c>
      <c r="L1225" s="40" t="s">
        <v>3346</v>
      </c>
      <c r="M1225" s="40" t="s">
        <v>140</v>
      </c>
      <c r="N1225" s="40" t="s">
        <v>141</v>
      </c>
      <c r="O1225" s="40" t="s">
        <v>3347</v>
      </c>
      <c r="P1225" s="40" t="s">
        <v>143</v>
      </c>
      <c r="Q1225" s="40" t="s">
        <v>159</v>
      </c>
      <c r="R1225" s="40" t="s">
        <v>160</v>
      </c>
      <c r="S1225" s="40" t="s">
        <v>1293</v>
      </c>
      <c r="T1225" s="40" t="s">
        <v>1294</v>
      </c>
      <c r="U1225" s="40" t="s">
        <v>76</v>
      </c>
      <c r="V1225" s="40" t="s">
        <v>77</v>
      </c>
      <c r="W1225" s="41" t="s">
        <v>29</v>
      </c>
      <c r="X1225" s="41" t="s">
        <v>30</v>
      </c>
      <c r="Y1225" s="41" t="s">
        <v>31</v>
      </c>
      <c r="Z1225" s="41" t="s">
        <v>7347</v>
      </c>
      <c r="AA1225" s="41" t="s">
        <v>32</v>
      </c>
      <c r="AB1225" s="41" t="s">
        <v>32</v>
      </c>
      <c r="AC1225" s="41" t="s">
        <v>32</v>
      </c>
      <c r="AD1225" s="41" t="s">
        <v>189</v>
      </c>
      <c r="AE1225" s="41"/>
      <c r="AF1225" s="41"/>
      <c r="AG1225" s="41" t="s">
        <v>190</v>
      </c>
      <c r="AH1225" s="41"/>
      <c r="AI1225" s="43"/>
      <c r="AJ1225" s="41"/>
      <c r="AK1225" s="43"/>
      <c r="AL1225" s="41"/>
      <c r="AM1225" s="41" t="s">
        <v>78</v>
      </c>
      <c r="AN1225" s="41" t="s">
        <v>78</v>
      </c>
      <c r="AO1225" s="41" t="s">
        <v>1049</v>
      </c>
      <c r="AP1225" s="41" t="s">
        <v>110</v>
      </c>
      <c r="AQ1225" s="41" t="s">
        <v>953</v>
      </c>
      <c r="AR1225" s="41" t="s">
        <v>1039</v>
      </c>
      <c r="AS1225" s="41" t="s">
        <v>4498</v>
      </c>
      <c r="AT1225" s="41" t="s">
        <v>1029</v>
      </c>
      <c r="AU1225" s="40" t="s">
        <v>862</v>
      </c>
      <c r="AV1225" s="40" t="s">
        <v>486</v>
      </c>
      <c r="AW1225" s="40" t="s">
        <v>886</v>
      </c>
      <c r="AX1225" s="40" t="s">
        <v>4499</v>
      </c>
    </row>
    <row r="1226" spans="1:50" x14ac:dyDescent="0.2">
      <c r="A1226" s="40" t="s">
        <v>4495</v>
      </c>
      <c r="B1226" s="40" t="s">
        <v>1026</v>
      </c>
      <c r="C1226" s="40" t="s">
        <v>5095</v>
      </c>
      <c r="D1226" s="40" t="s">
        <v>187</v>
      </c>
      <c r="E1226" s="48">
        <v>156195</v>
      </c>
      <c r="F1226" s="48">
        <v>0</v>
      </c>
      <c r="G1226" s="49">
        <v>156195</v>
      </c>
      <c r="H1226" s="41" t="s">
        <v>558</v>
      </c>
      <c r="I1226" s="41" t="s">
        <v>188</v>
      </c>
      <c r="J1226" s="42" t="s">
        <v>150</v>
      </c>
      <c r="K1226" s="40" t="s">
        <v>3376</v>
      </c>
      <c r="L1226" s="40" t="s">
        <v>3377</v>
      </c>
      <c r="M1226" s="40" t="s">
        <v>140</v>
      </c>
      <c r="N1226" s="40" t="s">
        <v>141</v>
      </c>
      <c r="O1226" s="40" t="s">
        <v>3378</v>
      </c>
      <c r="P1226" s="40" t="s">
        <v>143</v>
      </c>
      <c r="Q1226" s="40" t="s">
        <v>151</v>
      </c>
      <c r="R1226" s="40" t="s">
        <v>152</v>
      </c>
      <c r="S1226" s="40" t="s">
        <v>1293</v>
      </c>
      <c r="T1226" s="40" t="s">
        <v>1294</v>
      </c>
      <c r="U1226" s="40" t="s">
        <v>76</v>
      </c>
      <c r="V1226" s="40" t="s">
        <v>77</v>
      </c>
      <c r="W1226" s="41" t="s">
        <v>29</v>
      </c>
      <c r="X1226" s="41" t="s">
        <v>30</v>
      </c>
      <c r="Y1226" s="41" t="s">
        <v>31</v>
      </c>
      <c r="Z1226" s="41" t="s">
        <v>7290</v>
      </c>
      <c r="AA1226" s="41" t="s">
        <v>32</v>
      </c>
      <c r="AB1226" s="41" t="s">
        <v>32</v>
      </c>
      <c r="AC1226" s="41" t="s">
        <v>32</v>
      </c>
      <c r="AD1226" s="41" t="s">
        <v>189</v>
      </c>
      <c r="AE1226" s="41"/>
      <c r="AF1226" s="41"/>
      <c r="AG1226" s="41" t="s">
        <v>190</v>
      </c>
      <c r="AH1226" s="41"/>
      <c r="AI1226" s="43"/>
      <c r="AJ1226" s="41"/>
      <c r="AK1226" s="43"/>
      <c r="AL1226" s="41"/>
      <c r="AM1226" s="41" t="s">
        <v>78</v>
      </c>
      <c r="AN1226" s="41" t="s">
        <v>78</v>
      </c>
      <c r="AO1226" s="41" t="s">
        <v>1048</v>
      </c>
      <c r="AP1226" s="41" t="s">
        <v>111</v>
      </c>
      <c r="AQ1226" s="41" t="s">
        <v>953</v>
      </c>
      <c r="AR1226" s="41" t="s">
        <v>1040</v>
      </c>
      <c r="AS1226" s="41" t="s">
        <v>4495</v>
      </c>
      <c r="AT1226" s="41" t="s">
        <v>1029</v>
      </c>
      <c r="AU1226" s="40" t="s">
        <v>862</v>
      </c>
      <c r="AV1226" s="40" t="s">
        <v>486</v>
      </c>
      <c r="AW1226" s="40" t="s">
        <v>885</v>
      </c>
      <c r="AX1226" s="40" t="s">
        <v>4496</v>
      </c>
    </row>
    <row r="1227" spans="1:50" x14ac:dyDescent="0.2">
      <c r="A1227" s="40" t="s">
        <v>4502</v>
      </c>
      <c r="B1227" s="40" t="s">
        <v>1026</v>
      </c>
      <c r="C1227" s="40" t="s">
        <v>5096</v>
      </c>
      <c r="D1227" s="40" t="s">
        <v>187</v>
      </c>
      <c r="E1227" s="48">
        <v>312390</v>
      </c>
      <c r="F1227" s="48">
        <v>0</v>
      </c>
      <c r="G1227" s="49">
        <v>312390</v>
      </c>
      <c r="H1227" s="41" t="s">
        <v>558</v>
      </c>
      <c r="I1227" s="41" t="s">
        <v>188</v>
      </c>
      <c r="J1227" s="42" t="s">
        <v>150</v>
      </c>
      <c r="K1227" s="40" t="s">
        <v>3971</v>
      </c>
      <c r="L1227" s="40" t="s">
        <v>3972</v>
      </c>
      <c r="M1227" s="40" t="s">
        <v>140</v>
      </c>
      <c r="N1227" s="40" t="s">
        <v>141</v>
      </c>
      <c r="O1227" s="40" t="s">
        <v>4501</v>
      </c>
      <c r="P1227" s="40" t="s">
        <v>143</v>
      </c>
      <c r="Q1227" s="40" t="s">
        <v>162</v>
      </c>
      <c r="R1227" s="40" t="s">
        <v>163</v>
      </c>
      <c r="S1227" s="40" t="s">
        <v>1203</v>
      </c>
      <c r="T1227" s="40" t="s">
        <v>1204</v>
      </c>
      <c r="U1227" s="40" t="s">
        <v>27</v>
      </c>
      <c r="V1227" s="40" t="s">
        <v>28</v>
      </c>
      <c r="W1227" s="41" t="s">
        <v>29</v>
      </c>
      <c r="X1227" s="41" t="s">
        <v>30</v>
      </c>
      <c r="Y1227" s="41" t="s">
        <v>31</v>
      </c>
      <c r="Z1227" s="41" t="s">
        <v>7310</v>
      </c>
      <c r="AA1227" s="41" t="s">
        <v>32</v>
      </c>
      <c r="AB1227" s="41" t="s">
        <v>32</v>
      </c>
      <c r="AC1227" s="41" t="s">
        <v>32</v>
      </c>
      <c r="AD1227" s="41" t="s">
        <v>189</v>
      </c>
      <c r="AE1227" s="41"/>
      <c r="AF1227" s="41"/>
      <c r="AG1227" s="41" t="s">
        <v>190</v>
      </c>
      <c r="AH1227" s="41"/>
      <c r="AI1227" s="43"/>
      <c r="AJ1227" s="41"/>
      <c r="AK1227" s="43"/>
      <c r="AL1227" s="41"/>
      <c r="AM1227" s="41" t="s">
        <v>35</v>
      </c>
      <c r="AN1227" s="41" t="s">
        <v>35</v>
      </c>
      <c r="AO1227" s="41" t="s">
        <v>1050</v>
      </c>
      <c r="AP1227" s="41" t="s">
        <v>112</v>
      </c>
      <c r="AQ1227" s="41" t="s">
        <v>953</v>
      </c>
      <c r="AR1227" s="41" t="s">
        <v>1041</v>
      </c>
      <c r="AS1227" s="41" t="s">
        <v>4502</v>
      </c>
      <c r="AT1227" s="41" t="s">
        <v>1029</v>
      </c>
      <c r="AU1227" s="40" t="s">
        <v>862</v>
      </c>
      <c r="AV1227" s="40" t="s">
        <v>486</v>
      </c>
      <c r="AW1227" s="40" t="s">
        <v>887</v>
      </c>
      <c r="AX1227" s="40" t="s">
        <v>4503</v>
      </c>
    </row>
    <row r="1228" spans="1:50" x14ac:dyDescent="0.2">
      <c r="A1228" s="40" t="s">
        <v>4505</v>
      </c>
      <c r="B1228" s="40" t="s">
        <v>1026</v>
      </c>
      <c r="C1228" s="40" t="s">
        <v>5097</v>
      </c>
      <c r="D1228" s="40" t="s">
        <v>187</v>
      </c>
      <c r="E1228" s="48">
        <v>166195</v>
      </c>
      <c r="F1228" s="48">
        <v>0</v>
      </c>
      <c r="G1228" s="49">
        <v>166195</v>
      </c>
      <c r="H1228" s="41" t="s">
        <v>558</v>
      </c>
      <c r="I1228" s="41" t="s">
        <v>188</v>
      </c>
      <c r="J1228" s="42" t="s">
        <v>150</v>
      </c>
      <c r="K1228" s="40" t="s">
        <v>2062</v>
      </c>
      <c r="L1228" s="40" t="s">
        <v>2063</v>
      </c>
      <c r="M1228" s="40" t="s">
        <v>140</v>
      </c>
      <c r="N1228" s="40" t="s">
        <v>141</v>
      </c>
      <c r="O1228" s="40" t="s">
        <v>2064</v>
      </c>
      <c r="P1228" s="40" t="s">
        <v>143</v>
      </c>
      <c r="Q1228" s="40" t="s">
        <v>148</v>
      </c>
      <c r="R1228" s="40" t="s">
        <v>149</v>
      </c>
      <c r="S1228" s="40" t="s">
        <v>1203</v>
      </c>
      <c r="T1228" s="40" t="s">
        <v>1204</v>
      </c>
      <c r="U1228" s="40" t="s">
        <v>27</v>
      </c>
      <c r="V1228" s="40" t="s">
        <v>28</v>
      </c>
      <c r="W1228" s="41" t="s">
        <v>29</v>
      </c>
      <c r="X1228" s="41" t="s">
        <v>30</v>
      </c>
      <c r="Y1228" s="41" t="s">
        <v>31</v>
      </c>
      <c r="Z1228" s="41" t="s">
        <v>7453</v>
      </c>
      <c r="AA1228" s="41" t="s">
        <v>32</v>
      </c>
      <c r="AB1228" s="41" t="s">
        <v>32</v>
      </c>
      <c r="AC1228" s="41" t="s">
        <v>32</v>
      </c>
      <c r="AD1228" s="41" t="s">
        <v>189</v>
      </c>
      <c r="AE1228" s="41"/>
      <c r="AF1228" s="41"/>
      <c r="AG1228" s="41" t="s">
        <v>190</v>
      </c>
      <c r="AH1228" s="41"/>
      <c r="AI1228" s="43"/>
      <c r="AJ1228" s="41"/>
      <c r="AK1228" s="43"/>
      <c r="AL1228" s="41"/>
      <c r="AM1228" s="41" t="s">
        <v>35</v>
      </c>
      <c r="AN1228" s="41" t="s">
        <v>35</v>
      </c>
      <c r="AO1228" s="41" t="s">
        <v>1051</v>
      </c>
      <c r="AP1228" s="41" t="s">
        <v>113</v>
      </c>
      <c r="AQ1228" s="41" t="s">
        <v>953</v>
      </c>
      <c r="AR1228" s="41" t="s">
        <v>1042</v>
      </c>
      <c r="AS1228" s="41" t="s">
        <v>4505</v>
      </c>
      <c r="AT1228" s="41" t="s">
        <v>1029</v>
      </c>
      <c r="AU1228" s="40" t="s">
        <v>862</v>
      </c>
      <c r="AV1228" s="40" t="s">
        <v>486</v>
      </c>
      <c r="AW1228" s="40" t="s">
        <v>888</v>
      </c>
      <c r="AX1228" s="40" t="s">
        <v>4506</v>
      </c>
    </row>
    <row r="1229" spans="1:50" x14ac:dyDescent="0.2">
      <c r="A1229" s="40" t="s">
        <v>4532</v>
      </c>
      <c r="B1229" s="40" t="s">
        <v>1026</v>
      </c>
      <c r="C1229" s="40" t="s">
        <v>5095</v>
      </c>
      <c r="D1229" s="40" t="s">
        <v>187</v>
      </c>
      <c r="E1229" s="48">
        <v>232058</v>
      </c>
      <c r="F1229" s="48">
        <v>0</v>
      </c>
      <c r="G1229" s="49">
        <v>232058</v>
      </c>
      <c r="H1229" s="41" t="s">
        <v>558</v>
      </c>
      <c r="I1229" s="41" t="s">
        <v>188</v>
      </c>
      <c r="J1229" s="42" t="s">
        <v>150</v>
      </c>
      <c r="K1229" s="40" t="s">
        <v>3780</v>
      </c>
      <c r="L1229" s="40" t="s">
        <v>3781</v>
      </c>
      <c r="M1229" s="40" t="s">
        <v>140</v>
      </c>
      <c r="N1229" s="40" t="s">
        <v>141</v>
      </c>
      <c r="O1229" s="40" t="s">
        <v>3782</v>
      </c>
      <c r="P1229" s="40" t="s">
        <v>143</v>
      </c>
      <c r="Q1229" s="40" t="s">
        <v>151</v>
      </c>
      <c r="R1229" s="40" t="s">
        <v>152</v>
      </c>
      <c r="S1229" s="40" t="s">
        <v>1203</v>
      </c>
      <c r="T1229" s="40" t="s">
        <v>1204</v>
      </c>
      <c r="U1229" s="40" t="s">
        <v>27</v>
      </c>
      <c r="V1229" s="40" t="s">
        <v>28</v>
      </c>
      <c r="W1229" s="41" t="s">
        <v>29</v>
      </c>
      <c r="X1229" s="41" t="s">
        <v>30</v>
      </c>
      <c r="Y1229" s="41" t="s">
        <v>31</v>
      </c>
      <c r="Z1229" s="41" t="s">
        <v>7452</v>
      </c>
      <c r="AA1229" s="41" t="s">
        <v>32</v>
      </c>
      <c r="AB1229" s="41" t="s">
        <v>32</v>
      </c>
      <c r="AC1229" s="41" t="s">
        <v>32</v>
      </c>
      <c r="AD1229" s="41" t="s">
        <v>189</v>
      </c>
      <c r="AE1229" s="41"/>
      <c r="AF1229" s="41"/>
      <c r="AG1229" s="41" t="s">
        <v>190</v>
      </c>
      <c r="AH1229" s="41"/>
      <c r="AI1229" s="43"/>
      <c r="AJ1229" s="41"/>
      <c r="AK1229" s="43"/>
      <c r="AL1229" s="41"/>
      <c r="AM1229" s="41" t="s">
        <v>35</v>
      </c>
      <c r="AN1229" s="41" t="s">
        <v>35</v>
      </c>
      <c r="AO1229" s="41" t="s">
        <v>1058</v>
      </c>
      <c r="AP1229" s="41" t="s">
        <v>1029</v>
      </c>
      <c r="AQ1229" s="41"/>
      <c r="AR1229" s="41" t="s">
        <v>1043</v>
      </c>
      <c r="AS1229" s="41" t="s">
        <v>4532</v>
      </c>
      <c r="AT1229" s="41" t="s">
        <v>1029</v>
      </c>
      <c r="AU1229" s="40" t="s">
        <v>954</v>
      </c>
      <c r="AV1229" s="40" t="s">
        <v>486</v>
      </c>
      <c r="AW1229" s="40" t="s">
        <v>923</v>
      </c>
      <c r="AX1229" s="40" t="s">
        <v>4533</v>
      </c>
    </row>
    <row r="1230" spans="1:50" x14ac:dyDescent="0.2">
      <c r="A1230" s="40" t="s">
        <v>4528</v>
      </c>
      <c r="B1230" s="40" t="s">
        <v>1026</v>
      </c>
      <c r="C1230" s="40" t="s">
        <v>5098</v>
      </c>
      <c r="D1230" s="40" t="s">
        <v>187</v>
      </c>
      <c r="E1230" s="48">
        <v>692038</v>
      </c>
      <c r="F1230" s="48">
        <v>0</v>
      </c>
      <c r="G1230" s="49">
        <v>692038</v>
      </c>
      <c r="H1230" s="41" t="s">
        <v>558</v>
      </c>
      <c r="I1230" s="41" t="s">
        <v>188</v>
      </c>
      <c r="J1230" s="42" t="s">
        <v>150</v>
      </c>
      <c r="K1230" s="40" t="s">
        <v>3339</v>
      </c>
      <c r="L1230" s="40" t="s">
        <v>3340</v>
      </c>
      <c r="M1230" s="40" t="s">
        <v>140</v>
      </c>
      <c r="N1230" s="40" t="s">
        <v>141</v>
      </c>
      <c r="O1230" s="40" t="s">
        <v>3341</v>
      </c>
      <c r="P1230" s="40" t="s">
        <v>143</v>
      </c>
      <c r="Q1230" s="40" t="s">
        <v>148</v>
      </c>
      <c r="R1230" s="40" t="s">
        <v>149</v>
      </c>
      <c r="S1230" s="40" t="s">
        <v>1203</v>
      </c>
      <c r="T1230" s="40" t="s">
        <v>1204</v>
      </c>
      <c r="U1230" s="40" t="s">
        <v>27</v>
      </c>
      <c r="V1230" s="40" t="s">
        <v>28</v>
      </c>
      <c r="W1230" s="41" t="s">
        <v>29</v>
      </c>
      <c r="X1230" s="41" t="s">
        <v>30</v>
      </c>
      <c r="Y1230" s="41" t="s">
        <v>31</v>
      </c>
      <c r="Z1230" s="41" t="s">
        <v>7537</v>
      </c>
      <c r="AA1230" s="41" t="s">
        <v>32</v>
      </c>
      <c r="AB1230" s="41" t="s">
        <v>32</v>
      </c>
      <c r="AC1230" s="41" t="s">
        <v>32</v>
      </c>
      <c r="AD1230" s="41" t="s">
        <v>189</v>
      </c>
      <c r="AE1230" s="41"/>
      <c r="AF1230" s="41"/>
      <c r="AG1230" s="41" t="s">
        <v>190</v>
      </c>
      <c r="AH1230" s="41"/>
      <c r="AI1230" s="43"/>
      <c r="AJ1230" s="41"/>
      <c r="AK1230" s="43"/>
      <c r="AL1230" s="41"/>
      <c r="AM1230" s="41" t="s">
        <v>35</v>
      </c>
      <c r="AN1230" s="41" t="s">
        <v>35</v>
      </c>
      <c r="AO1230" s="41" t="s">
        <v>1057</v>
      </c>
      <c r="AP1230" s="41" t="s">
        <v>1029</v>
      </c>
      <c r="AQ1230" s="41"/>
      <c r="AR1230" s="41" t="s">
        <v>1044</v>
      </c>
      <c r="AS1230" s="41" t="s">
        <v>4528</v>
      </c>
      <c r="AT1230" s="41" t="s">
        <v>1029</v>
      </c>
      <c r="AU1230" s="40" t="s">
        <v>953</v>
      </c>
      <c r="AV1230" s="40" t="s">
        <v>486</v>
      </c>
      <c r="AW1230" s="40" t="s">
        <v>4529</v>
      </c>
      <c r="AX1230" s="40" t="s">
        <v>4530</v>
      </c>
    </row>
    <row r="1231" spans="1:50" x14ac:dyDescent="0.2">
      <c r="A1231" s="40" t="s">
        <v>4586</v>
      </c>
      <c r="B1231" s="40" t="s">
        <v>1026</v>
      </c>
      <c r="C1231" s="40" t="s">
        <v>5099</v>
      </c>
      <c r="D1231" s="40" t="s">
        <v>187</v>
      </c>
      <c r="E1231" s="48">
        <v>173010</v>
      </c>
      <c r="F1231" s="48">
        <v>0</v>
      </c>
      <c r="G1231" s="49">
        <v>173010</v>
      </c>
      <c r="H1231" s="41" t="s">
        <v>558</v>
      </c>
      <c r="I1231" s="41" t="s">
        <v>188</v>
      </c>
      <c r="J1231" s="42" t="s">
        <v>150</v>
      </c>
      <c r="K1231" s="40" t="s">
        <v>3339</v>
      </c>
      <c r="L1231" s="40" t="s">
        <v>3340</v>
      </c>
      <c r="M1231" s="40" t="s">
        <v>140</v>
      </c>
      <c r="N1231" s="40" t="s">
        <v>141</v>
      </c>
      <c r="O1231" s="40" t="s">
        <v>3341</v>
      </c>
      <c r="P1231" s="40" t="s">
        <v>143</v>
      </c>
      <c r="Q1231" s="40" t="s">
        <v>148</v>
      </c>
      <c r="R1231" s="40" t="s">
        <v>149</v>
      </c>
      <c r="S1231" s="40" t="s">
        <v>1218</v>
      </c>
      <c r="T1231" s="40" t="s">
        <v>1219</v>
      </c>
      <c r="U1231" s="40" t="s">
        <v>27</v>
      </c>
      <c r="V1231" s="40" t="s">
        <v>28</v>
      </c>
      <c r="W1231" s="41" t="s">
        <v>29</v>
      </c>
      <c r="X1231" s="41" t="s">
        <v>30</v>
      </c>
      <c r="Y1231" s="41" t="s">
        <v>31</v>
      </c>
      <c r="Z1231" s="41" t="s">
        <v>7527</v>
      </c>
      <c r="AA1231" s="41" t="s">
        <v>32</v>
      </c>
      <c r="AB1231" s="41" t="s">
        <v>32</v>
      </c>
      <c r="AC1231" s="41" t="s">
        <v>32</v>
      </c>
      <c r="AD1231" s="41" t="s">
        <v>189</v>
      </c>
      <c r="AE1231" s="41"/>
      <c r="AF1231" s="41"/>
      <c r="AG1231" s="41" t="s">
        <v>190</v>
      </c>
      <c r="AH1231" s="41"/>
      <c r="AI1231" s="43"/>
      <c r="AJ1231" s="41"/>
      <c r="AK1231" s="43"/>
      <c r="AL1231" s="41"/>
      <c r="AM1231" s="41" t="s">
        <v>54</v>
      </c>
      <c r="AN1231" s="41" t="s">
        <v>54</v>
      </c>
      <c r="AO1231" s="41" t="s">
        <v>1072</v>
      </c>
      <c r="AP1231" s="41" t="s">
        <v>1029</v>
      </c>
      <c r="AQ1231" s="41"/>
      <c r="AR1231" s="41" t="s">
        <v>1045</v>
      </c>
      <c r="AS1231" s="41" t="s">
        <v>4586</v>
      </c>
      <c r="AT1231" s="41" t="s">
        <v>1029</v>
      </c>
      <c r="AU1231" s="40" t="s">
        <v>895</v>
      </c>
      <c r="AV1231" s="40" t="s">
        <v>486</v>
      </c>
      <c r="AW1231" s="40" t="s">
        <v>931</v>
      </c>
      <c r="AX1231" s="40" t="s">
        <v>4587</v>
      </c>
    </row>
    <row r="1232" spans="1:50" x14ac:dyDescent="0.2">
      <c r="A1232" s="40" t="s">
        <v>4553</v>
      </c>
      <c r="B1232" s="40" t="s">
        <v>1026</v>
      </c>
      <c r="C1232" s="40" t="s">
        <v>5100</v>
      </c>
      <c r="D1232" s="40" t="s">
        <v>187</v>
      </c>
      <c r="E1232" s="48">
        <v>189518</v>
      </c>
      <c r="F1232" s="48">
        <v>0</v>
      </c>
      <c r="G1232" s="49">
        <v>189518</v>
      </c>
      <c r="H1232" s="41" t="s">
        <v>558</v>
      </c>
      <c r="I1232" s="41" t="s">
        <v>188</v>
      </c>
      <c r="J1232" s="42" t="s">
        <v>150</v>
      </c>
      <c r="K1232" s="40" t="s">
        <v>4550</v>
      </c>
      <c r="L1232" s="40" t="s">
        <v>4551</v>
      </c>
      <c r="M1232" s="40" t="s">
        <v>140</v>
      </c>
      <c r="N1232" s="40" t="s">
        <v>141</v>
      </c>
      <c r="O1232" s="40" t="s">
        <v>4552</v>
      </c>
      <c r="P1232" s="40" t="s">
        <v>143</v>
      </c>
      <c r="Q1232" s="40" t="s">
        <v>162</v>
      </c>
      <c r="R1232" s="40" t="s">
        <v>163</v>
      </c>
      <c r="S1232" s="40" t="s">
        <v>1218</v>
      </c>
      <c r="T1232" s="40" t="s">
        <v>1219</v>
      </c>
      <c r="U1232" s="40" t="s">
        <v>27</v>
      </c>
      <c r="V1232" s="40" t="s">
        <v>28</v>
      </c>
      <c r="W1232" s="41" t="s">
        <v>29</v>
      </c>
      <c r="X1232" s="41" t="s">
        <v>30</v>
      </c>
      <c r="Y1232" s="41" t="s">
        <v>31</v>
      </c>
      <c r="Z1232" s="41" t="s">
        <v>7538</v>
      </c>
      <c r="AA1232" s="41" t="s">
        <v>32</v>
      </c>
      <c r="AB1232" s="41" t="s">
        <v>32</v>
      </c>
      <c r="AC1232" s="41" t="s">
        <v>32</v>
      </c>
      <c r="AD1232" s="41" t="s">
        <v>189</v>
      </c>
      <c r="AE1232" s="41"/>
      <c r="AF1232" s="41"/>
      <c r="AG1232" s="41" t="s">
        <v>190</v>
      </c>
      <c r="AH1232" s="41"/>
      <c r="AI1232" s="43"/>
      <c r="AJ1232" s="41"/>
      <c r="AK1232" s="43"/>
      <c r="AL1232" s="41"/>
      <c r="AM1232" s="41" t="s">
        <v>54</v>
      </c>
      <c r="AN1232" s="41" t="s">
        <v>54</v>
      </c>
      <c r="AO1232" s="41" t="s">
        <v>1063</v>
      </c>
      <c r="AP1232" s="41" t="s">
        <v>1029</v>
      </c>
      <c r="AQ1232" s="41"/>
      <c r="AR1232" s="41" t="s">
        <v>1046</v>
      </c>
      <c r="AS1232" s="41" t="s">
        <v>4553</v>
      </c>
      <c r="AT1232" s="41" t="s">
        <v>1029</v>
      </c>
      <c r="AU1232" s="40" t="s">
        <v>954</v>
      </c>
      <c r="AV1232" s="40" t="s">
        <v>486</v>
      </c>
      <c r="AW1232" s="40" t="s">
        <v>934</v>
      </c>
      <c r="AX1232" s="40" t="s">
        <v>4554</v>
      </c>
    </row>
    <row r="1233" spans="1:50" x14ac:dyDescent="0.2">
      <c r="A1233" s="40" t="s">
        <v>4517</v>
      </c>
      <c r="B1233" s="40" t="s">
        <v>1026</v>
      </c>
      <c r="C1233" s="40" t="s">
        <v>5101</v>
      </c>
      <c r="D1233" s="40" t="s">
        <v>187</v>
      </c>
      <c r="E1233" s="48">
        <v>538207</v>
      </c>
      <c r="F1233" s="48">
        <v>0</v>
      </c>
      <c r="G1233" s="49">
        <v>538207</v>
      </c>
      <c r="H1233" s="41" t="s">
        <v>558</v>
      </c>
      <c r="I1233" s="41" t="s">
        <v>188</v>
      </c>
      <c r="J1233" s="42" t="s">
        <v>150</v>
      </c>
      <c r="K1233" s="40" t="s">
        <v>3260</v>
      </c>
      <c r="L1233" s="40" t="s">
        <v>3261</v>
      </c>
      <c r="M1233" s="40" t="s">
        <v>140</v>
      </c>
      <c r="N1233" s="40" t="s">
        <v>141</v>
      </c>
      <c r="O1233" s="40" t="s">
        <v>3262</v>
      </c>
      <c r="P1233" s="40" t="s">
        <v>143</v>
      </c>
      <c r="Q1233" s="40" t="s">
        <v>157</v>
      </c>
      <c r="R1233" s="40" t="s">
        <v>158</v>
      </c>
      <c r="S1233" s="40" t="s">
        <v>1203</v>
      </c>
      <c r="T1233" s="40" t="s">
        <v>1204</v>
      </c>
      <c r="U1233" s="40" t="s">
        <v>27</v>
      </c>
      <c r="V1233" s="40" t="s">
        <v>28</v>
      </c>
      <c r="W1233" s="41" t="s">
        <v>29</v>
      </c>
      <c r="X1233" s="41" t="s">
        <v>30</v>
      </c>
      <c r="Y1233" s="41" t="s">
        <v>31</v>
      </c>
      <c r="Z1233" s="41" t="s">
        <v>7539</v>
      </c>
      <c r="AA1233" s="41" t="s">
        <v>32</v>
      </c>
      <c r="AB1233" s="41" t="s">
        <v>32</v>
      </c>
      <c r="AC1233" s="41" t="s">
        <v>32</v>
      </c>
      <c r="AD1233" s="41" t="s">
        <v>189</v>
      </c>
      <c r="AE1233" s="41"/>
      <c r="AF1233" s="41"/>
      <c r="AG1233" s="41" t="s">
        <v>190</v>
      </c>
      <c r="AH1233" s="41"/>
      <c r="AI1233" s="43"/>
      <c r="AJ1233" s="41"/>
      <c r="AK1233" s="43"/>
      <c r="AL1233" s="41"/>
      <c r="AM1233" s="41" t="s">
        <v>35</v>
      </c>
      <c r="AN1233" s="41" t="s">
        <v>35</v>
      </c>
      <c r="AO1233" s="41" t="s">
        <v>1054</v>
      </c>
      <c r="AP1233" s="41" t="s">
        <v>1029</v>
      </c>
      <c r="AQ1233" s="41"/>
      <c r="AR1233" s="41" t="s">
        <v>1047</v>
      </c>
      <c r="AS1233" s="41" t="s">
        <v>4517</v>
      </c>
      <c r="AT1233" s="41" t="s">
        <v>1029</v>
      </c>
      <c r="AU1233" s="40" t="s">
        <v>953</v>
      </c>
      <c r="AV1233" s="40" t="s">
        <v>486</v>
      </c>
      <c r="AW1233" s="40" t="s">
        <v>4518</v>
      </c>
      <c r="AX1233" s="40" t="s">
        <v>4519</v>
      </c>
    </row>
    <row r="1234" spans="1:50" x14ac:dyDescent="0.2">
      <c r="A1234" s="40" t="s">
        <v>4573</v>
      </c>
      <c r="B1234" s="40" t="s">
        <v>1026</v>
      </c>
      <c r="C1234" s="40" t="s">
        <v>5102</v>
      </c>
      <c r="D1234" s="40" t="s">
        <v>187</v>
      </c>
      <c r="E1234" s="48">
        <v>881660</v>
      </c>
      <c r="F1234" s="48">
        <v>0</v>
      </c>
      <c r="G1234" s="49">
        <v>881660</v>
      </c>
      <c r="H1234" s="41" t="s">
        <v>558</v>
      </c>
      <c r="I1234" s="41" t="s">
        <v>188</v>
      </c>
      <c r="J1234" s="42" t="s">
        <v>150</v>
      </c>
      <c r="K1234" s="40" t="s">
        <v>3251</v>
      </c>
      <c r="L1234" s="40" t="s">
        <v>3252</v>
      </c>
      <c r="M1234" s="40" t="s">
        <v>140</v>
      </c>
      <c r="N1234" s="40" t="s">
        <v>141</v>
      </c>
      <c r="O1234" s="40" t="s">
        <v>3253</v>
      </c>
      <c r="P1234" s="40" t="s">
        <v>143</v>
      </c>
      <c r="Q1234" s="40" t="s">
        <v>151</v>
      </c>
      <c r="R1234" s="40" t="s">
        <v>152</v>
      </c>
      <c r="S1234" s="40" t="s">
        <v>1203</v>
      </c>
      <c r="T1234" s="40" t="s">
        <v>1204</v>
      </c>
      <c r="U1234" s="40" t="s">
        <v>27</v>
      </c>
      <c r="V1234" s="40" t="s">
        <v>28</v>
      </c>
      <c r="W1234" s="41" t="s">
        <v>29</v>
      </c>
      <c r="X1234" s="41" t="s">
        <v>30</v>
      </c>
      <c r="Y1234" s="41" t="s">
        <v>31</v>
      </c>
      <c r="Z1234" s="41" t="s">
        <v>7540</v>
      </c>
      <c r="AA1234" s="41" t="s">
        <v>32</v>
      </c>
      <c r="AB1234" s="41" t="s">
        <v>32</v>
      </c>
      <c r="AC1234" s="41" t="s">
        <v>32</v>
      </c>
      <c r="AD1234" s="41" t="s">
        <v>189</v>
      </c>
      <c r="AE1234" s="41"/>
      <c r="AF1234" s="41"/>
      <c r="AG1234" s="41" t="s">
        <v>190</v>
      </c>
      <c r="AH1234" s="41"/>
      <c r="AI1234" s="43"/>
      <c r="AJ1234" s="41"/>
      <c r="AK1234" s="43"/>
      <c r="AL1234" s="41"/>
      <c r="AM1234" s="41" t="s">
        <v>35</v>
      </c>
      <c r="AN1234" s="41" t="s">
        <v>35</v>
      </c>
      <c r="AO1234" s="41" t="s">
        <v>1069</v>
      </c>
      <c r="AP1234" s="41" t="s">
        <v>1029</v>
      </c>
      <c r="AQ1234" s="41"/>
      <c r="AR1234" s="41" t="s">
        <v>861</v>
      </c>
      <c r="AS1234" s="41" t="s">
        <v>4573</v>
      </c>
      <c r="AT1234" s="41" t="s">
        <v>1029</v>
      </c>
      <c r="AU1234" s="40" t="s">
        <v>895</v>
      </c>
      <c r="AV1234" s="40" t="s">
        <v>486</v>
      </c>
      <c r="AW1234" s="40" t="s">
        <v>868</v>
      </c>
      <c r="AX1234" s="40" t="s">
        <v>4574</v>
      </c>
    </row>
    <row r="1235" spans="1:50" x14ac:dyDescent="0.2">
      <c r="A1235" s="40" t="s">
        <v>4535</v>
      </c>
      <c r="B1235" s="40" t="s">
        <v>1026</v>
      </c>
      <c r="C1235" s="40" t="s">
        <v>5103</v>
      </c>
      <c r="D1235" s="40" t="s">
        <v>187</v>
      </c>
      <c r="E1235" s="48">
        <v>232058</v>
      </c>
      <c r="F1235" s="48">
        <v>0</v>
      </c>
      <c r="G1235" s="49">
        <v>232058</v>
      </c>
      <c r="H1235" s="41" t="s">
        <v>558</v>
      </c>
      <c r="I1235" s="41" t="s">
        <v>188</v>
      </c>
      <c r="J1235" s="42" t="s">
        <v>150</v>
      </c>
      <c r="K1235" s="40" t="s">
        <v>3238</v>
      </c>
      <c r="L1235" s="40" t="s">
        <v>3239</v>
      </c>
      <c r="M1235" s="40" t="s">
        <v>140</v>
      </c>
      <c r="N1235" s="40" t="s">
        <v>141</v>
      </c>
      <c r="O1235" s="40" t="s">
        <v>3240</v>
      </c>
      <c r="P1235" s="40" t="s">
        <v>143</v>
      </c>
      <c r="Q1235" s="40" t="s">
        <v>148</v>
      </c>
      <c r="R1235" s="40" t="s">
        <v>149</v>
      </c>
      <c r="S1235" s="40" t="s">
        <v>1203</v>
      </c>
      <c r="T1235" s="40" t="s">
        <v>1204</v>
      </c>
      <c r="U1235" s="40" t="s">
        <v>27</v>
      </c>
      <c r="V1235" s="40" t="s">
        <v>28</v>
      </c>
      <c r="W1235" s="41" t="s">
        <v>29</v>
      </c>
      <c r="X1235" s="41" t="s">
        <v>30</v>
      </c>
      <c r="Y1235" s="41" t="s">
        <v>31</v>
      </c>
      <c r="Z1235" s="41" t="s">
        <v>7452</v>
      </c>
      <c r="AA1235" s="41" t="s">
        <v>32</v>
      </c>
      <c r="AB1235" s="41" t="s">
        <v>32</v>
      </c>
      <c r="AC1235" s="41" t="s">
        <v>32</v>
      </c>
      <c r="AD1235" s="41" t="s">
        <v>189</v>
      </c>
      <c r="AE1235" s="41"/>
      <c r="AF1235" s="41"/>
      <c r="AG1235" s="41" t="s">
        <v>190</v>
      </c>
      <c r="AH1235" s="41"/>
      <c r="AI1235" s="43"/>
      <c r="AJ1235" s="41"/>
      <c r="AK1235" s="43"/>
      <c r="AL1235" s="41"/>
      <c r="AM1235" s="41" t="s">
        <v>35</v>
      </c>
      <c r="AN1235" s="41" t="s">
        <v>35</v>
      </c>
      <c r="AO1235" s="41" t="s">
        <v>1059</v>
      </c>
      <c r="AP1235" s="41" t="s">
        <v>1029</v>
      </c>
      <c r="AQ1235" s="41"/>
      <c r="AR1235" s="41" t="s">
        <v>1048</v>
      </c>
      <c r="AS1235" s="41" t="s">
        <v>4535</v>
      </c>
      <c r="AT1235" s="41" t="s">
        <v>1029</v>
      </c>
      <c r="AU1235" s="40" t="s">
        <v>954</v>
      </c>
      <c r="AV1235" s="40" t="s">
        <v>486</v>
      </c>
      <c r="AW1235" s="40" t="s">
        <v>924</v>
      </c>
      <c r="AX1235" s="40" t="s">
        <v>4536</v>
      </c>
    </row>
    <row r="1236" spans="1:50" x14ac:dyDescent="0.2">
      <c r="A1236" s="40" t="s">
        <v>4541</v>
      </c>
      <c r="B1236" s="40" t="s">
        <v>1026</v>
      </c>
      <c r="C1236" s="40" t="s">
        <v>5100</v>
      </c>
      <c r="D1236" s="40" t="s">
        <v>187</v>
      </c>
      <c r="E1236" s="48">
        <v>322390</v>
      </c>
      <c r="F1236" s="48">
        <v>0</v>
      </c>
      <c r="G1236" s="49">
        <v>322390</v>
      </c>
      <c r="H1236" s="41" t="s">
        <v>558</v>
      </c>
      <c r="I1236" s="41" t="s">
        <v>188</v>
      </c>
      <c r="J1236" s="42" t="s">
        <v>150</v>
      </c>
      <c r="K1236" s="40" t="s">
        <v>3955</v>
      </c>
      <c r="L1236" s="40" t="s">
        <v>3956</v>
      </c>
      <c r="M1236" s="40" t="s">
        <v>140</v>
      </c>
      <c r="N1236" s="40" t="s">
        <v>141</v>
      </c>
      <c r="O1236" s="40" t="s">
        <v>3957</v>
      </c>
      <c r="P1236" s="40" t="s">
        <v>143</v>
      </c>
      <c r="Q1236" s="40" t="s">
        <v>162</v>
      </c>
      <c r="R1236" s="40" t="s">
        <v>163</v>
      </c>
      <c r="S1236" s="40" t="s">
        <v>1298</v>
      </c>
      <c r="T1236" s="40" t="s">
        <v>1299</v>
      </c>
      <c r="U1236" s="40" t="s">
        <v>76</v>
      </c>
      <c r="V1236" s="40" t="s">
        <v>77</v>
      </c>
      <c r="W1236" s="41" t="s">
        <v>29</v>
      </c>
      <c r="X1236" s="41" t="s">
        <v>30</v>
      </c>
      <c r="Y1236" s="41" t="s">
        <v>31</v>
      </c>
      <c r="Z1236" s="41" t="s">
        <v>7450</v>
      </c>
      <c r="AA1236" s="41" t="s">
        <v>32</v>
      </c>
      <c r="AB1236" s="41" t="s">
        <v>32</v>
      </c>
      <c r="AC1236" s="41" t="s">
        <v>32</v>
      </c>
      <c r="AD1236" s="41" t="s">
        <v>189</v>
      </c>
      <c r="AE1236" s="41"/>
      <c r="AF1236" s="41"/>
      <c r="AG1236" s="41" t="s">
        <v>190</v>
      </c>
      <c r="AH1236" s="41"/>
      <c r="AI1236" s="43"/>
      <c r="AJ1236" s="41"/>
      <c r="AK1236" s="43"/>
      <c r="AL1236" s="41"/>
      <c r="AM1236" s="41" t="s">
        <v>78</v>
      </c>
      <c r="AN1236" s="41" t="s">
        <v>78</v>
      </c>
      <c r="AO1236" s="41" t="s">
        <v>1061</v>
      </c>
      <c r="AP1236" s="41" t="s">
        <v>1029</v>
      </c>
      <c r="AQ1236" s="41"/>
      <c r="AR1236" s="41" t="s">
        <v>1049</v>
      </c>
      <c r="AS1236" s="41" t="s">
        <v>4541</v>
      </c>
      <c r="AT1236" s="41" t="s">
        <v>1029</v>
      </c>
      <c r="AU1236" s="40" t="s">
        <v>954</v>
      </c>
      <c r="AV1236" s="40" t="s">
        <v>486</v>
      </c>
      <c r="AW1236" s="40" t="s">
        <v>935</v>
      </c>
      <c r="AX1236" s="40" t="s">
        <v>4542</v>
      </c>
    </row>
    <row r="1237" spans="1:50" x14ac:dyDescent="0.2">
      <c r="A1237" s="40" t="s">
        <v>4556</v>
      </c>
      <c r="B1237" s="40" t="s">
        <v>1026</v>
      </c>
      <c r="C1237" s="40" t="s">
        <v>5104</v>
      </c>
      <c r="D1237" s="40" t="s">
        <v>187</v>
      </c>
      <c r="E1237" s="48">
        <v>107839</v>
      </c>
      <c r="F1237" s="48">
        <v>0</v>
      </c>
      <c r="G1237" s="49">
        <v>107839</v>
      </c>
      <c r="H1237" s="41" t="s">
        <v>558</v>
      </c>
      <c r="I1237" s="41" t="s">
        <v>188</v>
      </c>
      <c r="J1237" s="42" t="s">
        <v>150</v>
      </c>
      <c r="K1237" s="40" t="s">
        <v>3202</v>
      </c>
      <c r="L1237" s="40" t="s">
        <v>3203</v>
      </c>
      <c r="M1237" s="40" t="s">
        <v>140</v>
      </c>
      <c r="N1237" s="40" t="s">
        <v>141</v>
      </c>
      <c r="O1237" s="40" t="s">
        <v>3204</v>
      </c>
      <c r="P1237" s="40" t="s">
        <v>143</v>
      </c>
      <c r="Q1237" s="40" t="s">
        <v>151</v>
      </c>
      <c r="R1237" s="40" t="s">
        <v>152</v>
      </c>
      <c r="S1237" s="40" t="s">
        <v>1218</v>
      </c>
      <c r="T1237" s="40" t="s">
        <v>1219</v>
      </c>
      <c r="U1237" s="40" t="s">
        <v>27</v>
      </c>
      <c r="V1237" s="40" t="s">
        <v>28</v>
      </c>
      <c r="W1237" s="41" t="s">
        <v>29</v>
      </c>
      <c r="X1237" s="41" t="s">
        <v>30</v>
      </c>
      <c r="Y1237" s="41" t="s">
        <v>31</v>
      </c>
      <c r="Z1237" s="41" t="s">
        <v>7541</v>
      </c>
      <c r="AA1237" s="41" t="s">
        <v>32</v>
      </c>
      <c r="AB1237" s="41" t="s">
        <v>32</v>
      </c>
      <c r="AC1237" s="41" t="s">
        <v>32</v>
      </c>
      <c r="AD1237" s="41" t="s">
        <v>189</v>
      </c>
      <c r="AE1237" s="41"/>
      <c r="AF1237" s="41"/>
      <c r="AG1237" s="41" t="s">
        <v>190</v>
      </c>
      <c r="AH1237" s="41"/>
      <c r="AI1237" s="43"/>
      <c r="AJ1237" s="41"/>
      <c r="AK1237" s="43"/>
      <c r="AL1237" s="41"/>
      <c r="AM1237" s="41" t="s">
        <v>54</v>
      </c>
      <c r="AN1237" s="41" t="s">
        <v>54</v>
      </c>
      <c r="AO1237" s="41" t="s">
        <v>1064</v>
      </c>
      <c r="AP1237" s="41" t="s">
        <v>1029</v>
      </c>
      <c r="AQ1237" s="41"/>
      <c r="AR1237" s="41" t="s">
        <v>1050</v>
      </c>
      <c r="AS1237" s="41" t="s">
        <v>4556</v>
      </c>
      <c r="AT1237" s="41" t="s">
        <v>1029</v>
      </c>
      <c r="AU1237" s="40" t="s">
        <v>954</v>
      </c>
      <c r="AV1237" s="40" t="s">
        <v>486</v>
      </c>
      <c r="AW1237" s="40" t="s">
        <v>933</v>
      </c>
      <c r="AX1237" s="40" t="s">
        <v>4557</v>
      </c>
    </row>
    <row r="1238" spans="1:50" x14ac:dyDescent="0.2">
      <c r="A1238" s="40" t="s">
        <v>4521</v>
      </c>
      <c r="B1238" s="40" t="s">
        <v>1026</v>
      </c>
      <c r="C1238" s="40" t="s">
        <v>5104</v>
      </c>
      <c r="D1238" s="40" t="s">
        <v>187</v>
      </c>
      <c r="E1238" s="48">
        <v>136200</v>
      </c>
      <c r="F1238" s="48">
        <v>0</v>
      </c>
      <c r="G1238" s="49">
        <v>136200</v>
      </c>
      <c r="H1238" s="41" t="s">
        <v>558</v>
      </c>
      <c r="I1238" s="41" t="s">
        <v>188</v>
      </c>
      <c r="J1238" s="42" t="s">
        <v>150</v>
      </c>
      <c r="K1238" s="40" t="s">
        <v>3182</v>
      </c>
      <c r="L1238" s="40" t="s">
        <v>3183</v>
      </c>
      <c r="M1238" s="40" t="s">
        <v>140</v>
      </c>
      <c r="N1238" s="40" t="s">
        <v>141</v>
      </c>
      <c r="O1238" s="40" t="s">
        <v>3184</v>
      </c>
      <c r="P1238" s="40" t="s">
        <v>143</v>
      </c>
      <c r="Q1238" s="40" t="s">
        <v>151</v>
      </c>
      <c r="R1238" s="40" t="s">
        <v>152</v>
      </c>
      <c r="S1238" s="40" t="s">
        <v>1218</v>
      </c>
      <c r="T1238" s="40" t="s">
        <v>1219</v>
      </c>
      <c r="U1238" s="40" t="s">
        <v>27</v>
      </c>
      <c r="V1238" s="40" t="s">
        <v>28</v>
      </c>
      <c r="W1238" s="41" t="s">
        <v>29</v>
      </c>
      <c r="X1238" s="41" t="s">
        <v>30</v>
      </c>
      <c r="Y1238" s="41" t="s">
        <v>31</v>
      </c>
      <c r="Z1238" s="41" t="s">
        <v>7447</v>
      </c>
      <c r="AA1238" s="41" t="s">
        <v>32</v>
      </c>
      <c r="AB1238" s="41" t="s">
        <v>32</v>
      </c>
      <c r="AC1238" s="41" t="s">
        <v>32</v>
      </c>
      <c r="AD1238" s="41" t="s">
        <v>189</v>
      </c>
      <c r="AE1238" s="41"/>
      <c r="AF1238" s="41"/>
      <c r="AG1238" s="41" t="s">
        <v>190</v>
      </c>
      <c r="AH1238" s="41"/>
      <c r="AI1238" s="43"/>
      <c r="AJ1238" s="41"/>
      <c r="AK1238" s="43"/>
      <c r="AL1238" s="41"/>
      <c r="AM1238" s="41" t="s">
        <v>54</v>
      </c>
      <c r="AN1238" s="41" t="s">
        <v>54</v>
      </c>
      <c r="AO1238" s="41" t="s">
        <v>1055</v>
      </c>
      <c r="AP1238" s="41" t="s">
        <v>1029</v>
      </c>
      <c r="AQ1238" s="41"/>
      <c r="AR1238" s="41" t="s">
        <v>1051</v>
      </c>
      <c r="AS1238" s="41" t="s">
        <v>4521</v>
      </c>
      <c r="AT1238" s="41" t="s">
        <v>1029</v>
      </c>
      <c r="AU1238" s="40" t="s">
        <v>953</v>
      </c>
      <c r="AV1238" s="40" t="s">
        <v>486</v>
      </c>
      <c r="AW1238" s="40" t="s">
        <v>922</v>
      </c>
      <c r="AX1238" s="40" t="s">
        <v>4522</v>
      </c>
    </row>
    <row r="1239" spans="1:50" x14ac:dyDescent="0.2">
      <c r="A1239" s="40" t="s">
        <v>4562</v>
      </c>
      <c r="B1239" s="40" t="s">
        <v>1026</v>
      </c>
      <c r="C1239" s="40" t="s">
        <v>5104</v>
      </c>
      <c r="D1239" s="40" t="s">
        <v>187</v>
      </c>
      <c r="E1239" s="48">
        <v>35200</v>
      </c>
      <c r="F1239" s="48">
        <v>0</v>
      </c>
      <c r="G1239" s="49">
        <v>35200</v>
      </c>
      <c r="H1239" s="41" t="s">
        <v>558</v>
      </c>
      <c r="I1239" s="41" t="s">
        <v>188</v>
      </c>
      <c r="J1239" s="42" t="s">
        <v>150</v>
      </c>
      <c r="K1239" s="40" t="s">
        <v>3182</v>
      </c>
      <c r="L1239" s="40" t="s">
        <v>3183</v>
      </c>
      <c r="M1239" s="40" t="s">
        <v>140</v>
      </c>
      <c r="N1239" s="40" t="s">
        <v>141</v>
      </c>
      <c r="O1239" s="40" t="s">
        <v>3184</v>
      </c>
      <c r="P1239" s="40" t="s">
        <v>143</v>
      </c>
      <c r="Q1239" s="40" t="s">
        <v>151</v>
      </c>
      <c r="R1239" s="40" t="s">
        <v>152</v>
      </c>
      <c r="S1239" s="40" t="s">
        <v>1218</v>
      </c>
      <c r="T1239" s="40" t="s">
        <v>1219</v>
      </c>
      <c r="U1239" s="40" t="s">
        <v>27</v>
      </c>
      <c r="V1239" s="40" t="s">
        <v>28</v>
      </c>
      <c r="W1239" s="41" t="s">
        <v>29</v>
      </c>
      <c r="X1239" s="41" t="s">
        <v>30</v>
      </c>
      <c r="Y1239" s="41" t="s">
        <v>31</v>
      </c>
      <c r="Z1239" s="41" t="s">
        <v>7446</v>
      </c>
      <c r="AA1239" s="41" t="s">
        <v>32</v>
      </c>
      <c r="AB1239" s="41" t="s">
        <v>32</v>
      </c>
      <c r="AC1239" s="41" t="s">
        <v>32</v>
      </c>
      <c r="AD1239" s="41" t="s">
        <v>189</v>
      </c>
      <c r="AE1239" s="41"/>
      <c r="AF1239" s="41"/>
      <c r="AG1239" s="41" t="s">
        <v>190</v>
      </c>
      <c r="AH1239" s="41"/>
      <c r="AI1239" s="43"/>
      <c r="AJ1239" s="41"/>
      <c r="AK1239" s="43"/>
      <c r="AL1239" s="41"/>
      <c r="AM1239" s="41" t="s">
        <v>54</v>
      </c>
      <c r="AN1239" s="41" t="s">
        <v>54</v>
      </c>
      <c r="AO1239" s="41" t="s">
        <v>1066</v>
      </c>
      <c r="AP1239" s="41" t="s">
        <v>1029</v>
      </c>
      <c r="AQ1239" s="41"/>
      <c r="AR1239" s="41" t="s">
        <v>1052</v>
      </c>
      <c r="AS1239" s="41" t="s">
        <v>4562</v>
      </c>
      <c r="AT1239" s="41" t="s">
        <v>1029</v>
      </c>
      <c r="AU1239" s="40" t="s">
        <v>954</v>
      </c>
      <c r="AV1239" s="40" t="s">
        <v>486</v>
      </c>
      <c r="AW1239" s="40" t="s">
        <v>932</v>
      </c>
      <c r="AX1239" s="40" t="s">
        <v>4563</v>
      </c>
    </row>
    <row r="1240" spans="1:50" x14ac:dyDescent="0.2">
      <c r="A1240" s="40" t="s">
        <v>4582</v>
      </c>
      <c r="B1240" s="40" t="s">
        <v>1026</v>
      </c>
      <c r="C1240" s="40" t="s">
        <v>5105</v>
      </c>
      <c r="D1240" s="40" t="s">
        <v>187</v>
      </c>
      <c r="E1240" s="48">
        <v>77839</v>
      </c>
      <c r="F1240" s="48">
        <v>0</v>
      </c>
      <c r="G1240" s="49">
        <v>77839</v>
      </c>
      <c r="H1240" s="41" t="s">
        <v>558</v>
      </c>
      <c r="I1240" s="41" t="s">
        <v>188</v>
      </c>
      <c r="J1240" s="42" t="s">
        <v>150</v>
      </c>
      <c r="K1240" s="40" t="s">
        <v>3182</v>
      </c>
      <c r="L1240" s="40" t="s">
        <v>3183</v>
      </c>
      <c r="M1240" s="40" t="s">
        <v>140</v>
      </c>
      <c r="N1240" s="40" t="s">
        <v>141</v>
      </c>
      <c r="O1240" s="40" t="s">
        <v>3184</v>
      </c>
      <c r="P1240" s="40" t="s">
        <v>143</v>
      </c>
      <c r="Q1240" s="40" t="s">
        <v>151</v>
      </c>
      <c r="R1240" s="40" t="s">
        <v>152</v>
      </c>
      <c r="S1240" s="40" t="s">
        <v>1218</v>
      </c>
      <c r="T1240" s="40" t="s">
        <v>1219</v>
      </c>
      <c r="U1240" s="40" t="s">
        <v>27</v>
      </c>
      <c r="V1240" s="40" t="s">
        <v>28</v>
      </c>
      <c r="W1240" s="41" t="s">
        <v>29</v>
      </c>
      <c r="X1240" s="41" t="s">
        <v>30</v>
      </c>
      <c r="Y1240" s="41" t="s">
        <v>31</v>
      </c>
      <c r="Z1240" s="41" t="s">
        <v>7542</v>
      </c>
      <c r="AA1240" s="41" t="s">
        <v>32</v>
      </c>
      <c r="AB1240" s="41" t="s">
        <v>32</v>
      </c>
      <c r="AC1240" s="41" t="s">
        <v>32</v>
      </c>
      <c r="AD1240" s="41" t="s">
        <v>189</v>
      </c>
      <c r="AE1240" s="41"/>
      <c r="AF1240" s="41"/>
      <c r="AG1240" s="41" t="s">
        <v>190</v>
      </c>
      <c r="AH1240" s="41"/>
      <c r="AI1240" s="43"/>
      <c r="AJ1240" s="41"/>
      <c r="AK1240" s="43"/>
      <c r="AL1240" s="41"/>
      <c r="AM1240" s="41" t="s">
        <v>54</v>
      </c>
      <c r="AN1240" s="41" t="s">
        <v>54</v>
      </c>
      <c r="AO1240" s="41" t="s">
        <v>1071</v>
      </c>
      <c r="AP1240" s="41" t="s">
        <v>1029</v>
      </c>
      <c r="AQ1240" s="41"/>
      <c r="AR1240" s="41" t="s">
        <v>1053</v>
      </c>
      <c r="AS1240" s="41" t="s">
        <v>4582</v>
      </c>
      <c r="AT1240" s="41" t="s">
        <v>1029</v>
      </c>
      <c r="AU1240" s="40" t="s">
        <v>895</v>
      </c>
      <c r="AV1240" s="40" t="s">
        <v>486</v>
      </c>
      <c r="AW1240" s="40" t="s">
        <v>4583</v>
      </c>
      <c r="AX1240" s="40" t="s">
        <v>4584</v>
      </c>
    </row>
    <row r="1241" spans="1:50" x14ac:dyDescent="0.2">
      <c r="A1241" s="40" t="s">
        <v>4559</v>
      </c>
      <c r="B1241" s="40" t="s">
        <v>1026</v>
      </c>
      <c r="C1241" s="40" t="s">
        <v>5106</v>
      </c>
      <c r="D1241" s="40" t="s">
        <v>187</v>
      </c>
      <c r="E1241" s="48">
        <v>114445</v>
      </c>
      <c r="F1241" s="48">
        <v>0</v>
      </c>
      <c r="G1241" s="49">
        <v>114445</v>
      </c>
      <c r="H1241" s="41" t="s">
        <v>558</v>
      </c>
      <c r="I1241" s="41" t="s">
        <v>188</v>
      </c>
      <c r="J1241" s="42" t="s">
        <v>150</v>
      </c>
      <c r="K1241" s="40" t="s">
        <v>899</v>
      </c>
      <c r="L1241" s="40" t="s">
        <v>870</v>
      </c>
      <c r="M1241" s="40" t="s">
        <v>140</v>
      </c>
      <c r="N1241" s="40" t="s">
        <v>141</v>
      </c>
      <c r="O1241" s="40" t="s">
        <v>871</v>
      </c>
      <c r="P1241" s="40" t="s">
        <v>143</v>
      </c>
      <c r="Q1241" s="40" t="s">
        <v>148</v>
      </c>
      <c r="R1241" s="40" t="s">
        <v>149</v>
      </c>
      <c r="S1241" s="40" t="s">
        <v>1218</v>
      </c>
      <c r="T1241" s="40" t="s">
        <v>1219</v>
      </c>
      <c r="U1241" s="40" t="s">
        <v>27</v>
      </c>
      <c r="V1241" s="40" t="s">
        <v>28</v>
      </c>
      <c r="W1241" s="41" t="s">
        <v>29</v>
      </c>
      <c r="X1241" s="41" t="s">
        <v>30</v>
      </c>
      <c r="Y1241" s="41" t="s">
        <v>31</v>
      </c>
      <c r="Z1241" s="41" t="s">
        <v>7410</v>
      </c>
      <c r="AA1241" s="41" t="s">
        <v>32</v>
      </c>
      <c r="AB1241" s="41" t="s">
        <v>32</v>
      </c>
      <c r="AC1241" s="41" t="s">
        <v>32</v>
      </c>
      <c r="AD1241" s="41" t="s">
        <v>189</v>
      </c>
      <c r="AE1241" s="41"/>
      <c r="AF1241" s="41"/>
      <c r="AG1241" s="41" t="s">
        <v>190</v>
      </c>
      <c r="AH1241" s="41"/>
      <c r="AI1241" s="43"/>
      <c r="AJ1241" s="41"/>
      <c r="AK1241" s="43"/>
      <c r="AL1241" s="41"/>
      <c r="AM1241" s="41" t="s">
        <v>54</v>
      </c>
      <c r="AN1241" s="41" t="s">
        <v>54</v>
      </c>
      <c r="AO1241" s="41" t="s">
        <v>1065</v>
      </c>
      <c r="AP1241" s="41" t="s">
        <v>1029</v>
      </c>
      <c r="AQ1241" s="41"/>
      <c r="AR1241" s="41" t="s">
        <v>1054</v>
      </c>
      <c r="AS1241" s="41" t="s">
        <v>4559</v>
      </c>
      <c r="AT1241" s="41" t="s">
        <v>1029</v>
      </c>
      <c r="AU1241" s="40" t="s">
        <v>954</v>
      </c>
      <c r="AV1241" s="40" t="s">
        <v>486</v>
      </c>
      <c r="AW1241" s="40" t="s">
        <v>927</v>
      </c>
      <c r="AX1241" s="40" t="s">
        <v>4560</v>
      </c>
    </row>
    <row r="1242" spans="1:50" x14ac:dyDescent="0.2">
      <c r="A1242" s="40" t="s">
        <v>4538</v>
      </c>
      <c r="B1242" s="40" t="s">
        <v>1026</v>
      </c>
      <c r="C1242" s="40" t="s">
        <v>5107</v>
      </c>
      <c r="D1242" s="40" t="s">
        <v>187</v>
      </c>
      <c r="E1242" s="48">
        <v>967170</v>
      </c>
      <c r="F1242" s="48">
        <v>0</v>
      </c>
      <c r="G1242" s="49">
        <v>967170</v>
      </c>
      <c r="H1242" s="41" t="s">
        <v>558</v>
      </c>
      <c r="I1242" s="41" t="s">
        <v>188</v>
      </c>
      <c r="J1242" s="42" t="s">
        <v>150</v>
      </c>
      <c r="K1242" s="40" t="s">
        <v>1787</v>
      </c>
      <c r="L1242" s="40" t="s">
        <v>1788</v>
      </c>
      <c r="M1242" s="40" t="s">
        <v>140</v>
      </c>
      <c r="N1242" s="40" t="s">
        <v>141</v>
      </c>
      <c r="O1242" s="40" t="s">
        <v>1789</v>
      </c>
      <c r="P1242" s="40" t="s">
        <v>143</v>
      </c>
      <c r="Q1242" s="40" t="s">
        <v>148</v>
      </c>
      <c r="R1242" s="40" t="s">
        <v>149</v>
      </c>
      <c r="S1242" s="40" t="s">
        <v>1325</v>
      </c>
      <c r="T1242" s="40" t="s">
        <v>1326</v>
      </c>
      <c r="U1242" s="40" t="s">
        <v>27</v>
      </c>
      <c r="V1242" s="40" t="s">
        <v>28</v>
      </c>
      <c r="W1242" s="41" t="s">
        <v>29</v>
      </c>
      <c r="X1242" s="41" t="s">
        <v>30</v>
      </c>
      <c r="Y1242" s="41" t="s">
        <v>31</v>
      </c>
      <c r="Z1242" s="41" t="s">
        <v>7543</v>
      </c>
      <c r="AA1242" s="41" t="s">
        <v>32</v>
      </c>
      <c r="AB1242" s="41" t="s">
        <v>32</v>
      </c>
      <c r="AC1242" s="41" t="s">
        <v>32</v>
      </c>
      <c r="AD1242" s="41" t="s">
        <v>189</v>
      </c>
      <c r="AE1242" s="41"/>
      <c r="AF1242" s="41"/>
      <c r="AG1242" s="41" t="s">
        <v>190</v>
      </c>
      <c r="AH1242" s="41"/>
      <c r="AI1242" s="43"/>
      <c r="AJ1242" s="41"/>
      <c r="AK1242" s="43"/>
      <c r="AL1242" s="41"/>
      <c r="AM1242" s="41" t="s">
        <v>88</v>
      </c>
      <c r="AN1242" s="41" t="s">
        <v>88</v>
      </c>
      <c r="AO1242" s="41" t="s">
        <v>1060</v>
      </c>
      <c r="AP1242" s="41" t="s">
        <v>1029</v>
      </c>
      <c r="AQ1242" s="41"/>
      <c r="AR1242" s="41" t="s">
        <v>1055</v>
      </c>
      <c r="AS1242" s="41" t="s">
        <v>4538</v>
      </c>
      <c r="AT1242" s="41" t="s">
        <v>1029</v>
      </c>
      <c r="AU1242" s="40" t="s">
        <v>954</v>
      </c>
      <c r="AV1242" s="40" t="s">
        <v>486</v>
      </c>
      <c r="AW1242" s="40" t="s">
        <v>926</v>
      </c>
      <c r="AX1242" s="40" t="s">
        <v>4539</v>
      </c>
    </row>
    <row r="1243" spans="1:50" x14ac:dyDescent="0.2">
      <c r="A1243" s="40" t="s">
        <v>4508</v>
      </c>
      <c r="B1243" s="40" t="s">
        <v>1026</v>
      </c>
      <c r="C1243" s="40" t="s">
        <v>5108</v>
      </c>
      <c r="D1243" s="40" t="s">
        <v>187</v>
      </c>
      <c r="E1243" s="48">
        <v>4400</v>
      </c>
      <c r="F1243" s="48">
        <v>0</v>
      </c>
      <c r="G1243" s="49">
        <v>4400</v>
      </c>
      <c r="H1243" s="41" t="s">
        <v>558</v>
      </c>
      <c r="I1243" s="41" t="s">
        <v>188</v>
      </c>
      <c r="J1243" s="42" t="s">
        <v>138</v>
      </c>
      <c r="K1243" s="40" t="s">
        <v>1487</v>
      </c>
      <c r="L1243" s="40" t="s">
        <v>1488</v>
      </c>
      <c r="M1243" s="40" t="s">
        <v>140</v>
      </c>
      <c r="N1243" s="40" t="s">
        <v>141</v>
      </c>
      <c r="O1243" s="40" t="s">
        <v>1489</v>
      </c>
      <c r="P1243" s="40" t="s">
        <v>143</v>
      </c>
      <c r="Q1243" s="40" t="s">
        <v>148</v>
      </c>
      <c r="R1243" s="40" t="s">
        <v>149</v>
      </c>
      <c r="S1243" s="40" t="s">
        <v>1218</v>
      </c>
      <c r="T1243" s="40" t="s">
        <v>1219</v>
      </c>
      <c r="U1243" s="40" t="s">
        <v>27</v>
      </c>
      <c r="V1243" s="40" t="s">
        <v>28</v>
      </c>
      <c r="W1243" s="41" t="s">
        <v>37</v>
      </c>
      <c r="X1243" s="41" t="s">
        <v>38</v>
      </c>
      <c r="Y1243" s="41" t="s">
        <v>31</v>
      </c>
      <c r="Z1243" s="41" t="s">
        <v>7544</v>
      </c>
      <c r="AA1243" s="41" t="s">
        <v>32</v>
      </c>
      <c r="AB1243" s="41" t="s">
        <v>32</v>
      </c>
      <c r="AC1243" s="41" t="s">
        <v>32</v>
      </c>
      <c r="AD1243" s="41" t="s">
        <v>189</v>
      </c>
      <c r="AE1243" s="41"/>
      <c r="AF1243" s="41"/>
      <c r="AG1243" s="41" t="s">
        <v>190</v>
      </c>
      <c r="AH1243" s="41"/>
      <c r="AI1243" s="43"/>
      <c r="AJ1243" s="41"/>
      <c r="AK1243" s="43"/>
      <c r="AL1243" s="41" t="s">
        <v>5109</v>
      </c>
      <c r="AM1243" s="41" t="s">
        <v>49</v>
      </c>
      <c r="AN1243" s="41" t="s">
        <v>49</v>
      </c>
      <c r="AO1243" s="41" t="s">
        <v>1052</v>
      </c>
      <c r="AP1243" s="41" t="s">
        <v>104</v>
      </c>
      <c r="AQ1243" s="41" t="s">
        <v>953</v>
      </c>
      <c r="AR1243" s="41" t="s">
        <v>1035</v>
      </c>
      <c r="AS1243" s="41" t="s">
        <v>4508</v>
      </c>
      <c r="AT1243" s="41" t="s">
        <v>1029</v>
      </c>
      <c r="AU1243" s="40" t="s">
        <v>953</v>
      </c>
      <c r="AV1243" s="40" t="s">
        <v>146</v>
      </c>
      <c r="AW1243" s="40" t="s">
        <v>4509</v>
      </c>
      <c r="AX1243" s="40" t="s">
        <v>4510</v>
      </c>
    </row>
    <row r="1244" spans="1:50" x14ac:dyDescent="0.2">
      <c r="A1244" s="40" t="s">
        <v>4524</v>
      </c>
      <c r="B1244" s="40" t="s">
        <v>1026</v>
      </c>
      <c r="C1244" s="40" t="s">
        <v>5108</v>
      </c>
      <c r="D1244" s="40" t="s">
        <v>187</v>
      </c>
      <c r="E1244" s="48">
        <v>4440</v>
      </c>
      <c r="F1244" s="48">
        <v>0</v>
      </c>
      <c r="G1244" s="49">
        <v>4440</v>
      </c>
      <c r="H1244" s="41" t="s">
        <v>558</v>
      </c>
      <c r="I1244" s="41" t="s">
        <v>188</v>
      </c>
      <c r="J1244" s="42" t="s">
        <v>138</v>
      </c>
      <c r="K1244" s="40" t="s">
        <v>1487</v>
      </c>
      <c r="L1244" s="40" t="s">
        <v>1488</v>
      </c>
      <c r="M1244" s="40" t="s">
        <v>140</v>
      </c>
      <c r="N1244" s="40" t="s">
        <v>141</v>
      </c>
      <c r="O1244" s="40" t="s">
        <v>1489</v>
      </c>
      <c r="P1244" s="40" t="s">
        <v>143</v>
      </c>
      <c r="Q1244" s="40" t="s">
        <v>148</v>
      </c>
      <c r="R1244" s="40" t="s">
        <v>149</v>
      </c>
      <c r="S1244" s="40" t="s">
        <v>1218</v>
      </c>
      <c r="T1244" s="40" t="s">
        <v>1219</v>
      </c>
      <c r="U1244" s="40" t="s">
        <v>27</v>
      </c>
      <c r="V1244" s="40" t="s">
        <v>28</v>
      </c>
      <c r="W1244" s="41" t="s">
        <v>37</v>
      </c>
      <c r="X1244" s="41" t="s">
        <v>38</v>
      </c>
      <c r="Y1244" s="41" t="s">
        <v>31</v>
      </c>
      <c r="Z1244" s="41" t="s">
        <v>7394</v>
      </c>
      <c r="AA1244" s="41" t="s">
        <v>32</v>
      </c>
      <c r="AB1244" s="41" t="s">
        <v>32</v>
      </c>
      <c r="AC1244" s="41" t="s">
        <v>32</v>
      </c>
      <c r="AD1244" s="41" t="s">
        <v>189</v>
      </c>
      <c r="AE1244" s="41"/>
      <c r="AF1244" s="41"/>
      <c r="AG1244" s="41" t="s">
        <v>190</v>
      </c>
      <c r="AH1244" s="41"/>
      <c r="AI1244" s="43"/>
      <c r="AJ1244" s="41"/>
      <c r="AK1244" s="43"/>
      <c r="AL1244" s="41" t="s">
        <v>5110</v>
      </c>
      <c r="AM1244" s="41" t="s">
        <v>49</v>
      </c>
      <c r="AN1244" s="41" t="s">
        <v>49</v>
      </c>
      <c r="AO1244" s="41" t="s">
        <v>1056</v>
      </c>
      <c r="AP1244" s="41" t="s">
        <v>115</v>
      </c>
      <c r="AQ1244" s="41" t="s">
        <v>895</v>
      </c>
      <c r="AR1244" s="41" t="s">
        <v>1056</v>
      </c>
      <c r="AS1244" s="41" t="s">
        <v>4524</v>
      </c>
      <c r="AT1244" s="41" t="s">
        <v>1029</v>
      </c>
      <c r="AU1244" s="40" t="s">
        <v>953</v>
      </c>
      <c r="AV1244" s="40" t="s">
        <v>146</v>
      </c>
      <c r="AW1244" s="40" t="s">
        <v>4525</v>
      </c>
      <c r="AX1244" s="40" t="s">
        <v>4526</v>
      </c>
    </row>
    <row r="1245" spans="1:50" x14ac:dyDescent="0.2">
      <c r="A1245" s="40" t="s">
        <v>4569</v>
      </c>
      <c r="B1245" s="40" t="s">
        <v>1026</v>
      </c>
      <c r="C1245" s="40" t="s">
        <v>5111</v>
      </c>
      <c r="D1245" s="40" t="s">
        <v>187</v>
      </c>
      <c r="E1245" s="48">
        <v>488820</v>
      </c>
      <c r="F1245" s="48">
        <v>0</v>
      </c>
      <c r="G1245" s="49">
        <v>488820</v>
      </c>
      <c r="H1245" s="41" t="s">
        <v>558</v>
      </c>
      <c r="I1245" s="41" t="s">
        <v>188</v>
      </c>
      <c r="J1245" s="42" t="s">
        <v>138</v>
      </c>
      <c r="K1245" s="40" t="s">
        <v>902</v>
      </c>
      <c r="L1245" s="40" t="s">
        <v>165</v>
      </c>
      <c r="M1245" s="40" t="s">
        <v>140</v>
      </c>
      <c r="N1245" s="40" t="s">
        <v>141</v>
      </c>
      <c r="O1245" s="40" t="s">
        <v>166</v>
      </c>
      <c r="P1245" s="40" t="s">
        <v>143</v>
      </c>
      <c r="Q1245" s="40" t="s">
        <v>151</v>
      </c>
      <c r="R1245" s="40" t="s">
        <v>152</v>
      </c>
      <c r="S1245" s="40" t="s">
        <v>1218</v>
      </c>
      <c r="T1245" s="40" t="s">
        <v>1219</v>
      </c>
      <c r="U1245" s="40" t="s">
        <v>27</v>
      </c>
      <c r="V1245" s="40" t="s">
        <v>28</v>
      </c>
      <c r="W1245" s="41" t="s">
        <v>37</v>
      </c>
      <c r="X1245" s="41" t="s">
        <v>38</v>
      </c>
      <c r="Y1245" s="41" t="s">
        <v>31</v>
      </c>
      <c r="Z1245" s="41" t="s">
        <v>7545</v>
      </c>
      <c r="AA1245" s="41" t="s">
        <v>32</v>
      </c>
      <c r="AB1245" s="41" t="s">
        <v>32</v>
      </c>
      <c r="AC1245" s="41" t="s">
        <v>32</v>
      </c>
      <c r="AD1245" s="41" t="s">
        <v>189</v>
      </c>
      <c r="AE1245" s="41"/>
      <c r="AF1245" s="41"/>
      <c r="AG1245" s="41" t="s">
        <v>190</v>
      </c>
      <c r="AH1245" s="41"/>
      <c r="AI1245" s="43"/>
      <c r="AJ1245" s="41"/>
      <c r="AK1245" s="43"/>
      <c r="AL1245" s="41" t="s">
        <v>5112</v>
      </c>
      <c r="AM1245" s="41" t="s">
        <v>49</v>
      </c>
      <c r="AN1245" s="41" t="s">
        <v>49</v>
      </c>
      <c r="AO1245" s="41" t="s">
        <v>1068</v>
      </c>
      <c r="AP1245" s="41" t="s">
        <v>116</v>
      </c>
      <c r="AQ1245" s="41" t="s">
        <v>895</v>
      </c>
      <c r="AR1245" s="41" t="s">
        <v>1057</v>
      </c>
      <c r="AS1245" s="41" t="s">
        <v>4569</v>
      </c>
      <c r="AT1245" s="41" t="s">
        <v>1029</v>
      </c>
      <c r="AU1245" s="40" t="s">
        <v>895</v>
      </c>
      <c r="AV1245" s="40" t="s">
        <v>146</v>
      </c>
      <c r="AW1245" s="40" t="s">
        <v>4570</v>
      </c>
      <c r="AX1245" s="40" t="s">
        <v>4571</v>
      </c>
    </row>
    <row r="1246" spans="1:50" x14ac:dyDescent="0.2">
      <c r="A1246" s="40" t="s">
        <v>4565</v>
      </c>
      <c r="B1246" s="40" t="s">
        <v>1026</v>
      </c>
      <c r="C1246" s="40" t="s">
        <v>5111</v>
      </c>
      <c r="D1246" s="40" t="s">
        <v>187</v>
      </c>
      <c r="E1246" s="48">
        <v>32330</v>
      </c>
      <c r="F1246" s="48">
        <v>0</v>
      </c>
      <c r="G1246" s="49">
        <v>32330</v>
      </c>
      <c r="H1246" s="41" t="s">
        <v>558</v>
      </c>
      <c r="I1246" s="41" t="s">
        <v>188</v>
      </c>
      <c r="J1246" s="42" t="s">
        <v>138</v>
      </c>
      <c r="K1246" s="40" t="s">
        <v>902</v>
      </c>
      <c r="L1246" s="40" t="s">
        <v>165</v>
      </c>
      <c r="M1246" s="40" t="s">
        <v>140</v>
      </c>
      <c r="N1246" s="40" t="s">
        <v>141</v>
      </c>
      <c r="O1246" s="40" t="s">
        <v>166</v>
      </c>
      <c r="P1246" s="40" t="s">
        <v>143</v>
      </c>
      <c r="Q1246" s="40" t="s">
        <v>151</v>
      </c>
      <c r="R1246" s="40" t="s">
        <v>152</v>
      </c>
      <c r="S1246" s="40" t="s">
        <v>1218</v>
      </c>
      <c r="T1246" s="40" t="s">
        <v>1219</v>
      </c>
      <c r="U1246" s="40" t="s">
        <v>27</v>
      </c>
      <c r="V1246" s="40" t="s">
        <v>28</v>
      </c>
      <c r="W1246" s="41" t="s">
        <v>37</v>
      </c>
      <c r="X1246" s="41" t="s">
        <v>38</v>
      </c>
      <c r="Y1246" s="41" t="s">
        <v>31</v>
      </c>
      <c r="Z1246" s="41" t="s">
        <v>7546</v>
      </c>
      <c r="AA1246" s="41" t="s">
        <v>32</v>
      </c>
      <c r="AB1246" s="41" t="s">
        <v>32</v>
      </c>
      <c r="AC1246" s="41" t="s">
        <v>32</v>
      </c>
      <c r="AD1246" s="41" t="s">
        <v>189</v>
      </c>
      <c r="AE1246" s="41"/>
      <c r="AF1246" s="41"/>
      <c r="AG1246" s="41" t="s">
        <v>190</v>
      </c>
      <c r="AH1246" s="41"/>
      <c r="AI1246" s="43"/>
      <c r="AJ1246" s="41"/>
      <c r="AK1246" s="43"/>
      <c r="AL1246" s="41" t="s">
        <v>5113</v>
      </c>
      <c r="AM1246" s="41" t="s">
        <v>49</v>
      </c>
      <c r="AN1246" s="41" t="s">
        <v>49</v>
      </c>
      <c r="AO1246" s="41" t="s">
        <v>1067</v>
      </c>
      <c r="AP1246" s="41" t="s">
        <v>117</v>
      </c>
      <c r="AQ1246" s="41" t="s">
        <v>895</v>
      </c>
      <c r="AR1246" s="41" t="s">
        <v>1058</v>
      </c>
      <c r="AS1246" s="41" t="s">
        <v>4565</v>
      </c>
      <c r="AT1246" s="41" t="s">
        <v>1029</v>
      </c>
      <c r="AU1246" s="40" t="s">
        <v>895</v>
      </c>
      <c r="AV1246" s="40" t="s">
        <v>146</v>
      </c>
      <c r="AW1246" s="40" t="s">
        <v>4566</v>
      </c>
      <c r="AX1246" s="40" t="s">
        <v>4567</v>
      </c>
    </row>
    <row r="1247" spans="1:50" x14ac:dyDescent="0.2">
      <c r="A1247" s="40" t="s">
        <v>4598</v>
      </c>
      <c r="B1247" s="40" t="s">
        <v>1030</v>
      </c>
      <c r="C1247" s="40" t="s">
        <v>5114</v>
      </c>
      <c r="D1247" s="40" t="s">
        <v>187</v>
      </c>
      <c r="E1247" s="48">
        <v>215817</v>
      </c>
      <c r="F1247" s="48">
        <v>0</v>
      </c>
      <c r="G1247" s="49">
        <v>215817</v>
      </c>
      <c r="H1247" s="41" t="s">
        <v>558</v>
      </c>
      <c r="I1247" s="41" t="s">
        <v>188</v>
      </c>
      <c r="J1247" s="42" t="s">
        <v>150</v>
      </c>
      <c r="K1247" s="40" t="s">
        <v>3260</v>
      </c>
      <c r="L1247" s="40" t="s">
        <v>3261</v>
      </c>
      <c r="M1247" s="40" t="s">
        <v>140</v>
      </c>
      <c r="N1247" s="40" t="s">
        <v>141</v>
      </c>
      <c r="O1247" s="40" t="s">
        <v>3262</v>
      </c>
      <c r="P1247" s="40" t="s">
        <v>143</v>
      </c>
      <c r="Q1247" s="40" t="s">
        <v>157</v>
      </c>
      <c r="R1247" s="40" t="s">
        <v>158</v>
      </c>
      <c r="S1247" s="40" t="s">
        <v>1203</v>
      </c>
      <c r="T1247" s="40" t="s">
        <v>1204</v>
      </c>
      <c r="U1247" s="40" t="s">
        <v>27</v>
      </c>
      <c r="V1247" s="40" t="s">
        <v>28</v>
      </c>
      <c r="W1247" s="41" t="s">
        <v>29</v>
      </c>
      <c r="X1247" s="41" t="s">
        <v>30</v>
      </c>
      <c r="Y1247" s="41" t="s">
        <v>31</v>
      </c>
      <c r="Z1247" s="41" t="s">
        <v>7547</v>
      </c>
      <c r="AA1247" s="41" t="s">
        <v>32</v>
      </c>
      <c r="AB1247" s="41" t="s">
        <v>32</v>
      </c>
      <c r="AC1247" s="41" t="s">
        <v>32</v>
      </c>
      <c r="AD1247" s="41" t="s">
        <v>189</v>
      </c>
      <c r="AE1247" s="41"/>
      <c r="AF1247" s="41"/>
      <c r="AG1247" s="41" t="s">
        <v>190</v>
      </c>
      <c r="AH1247" s="41"/>
      <c r="AI1247" s="43"/>
      <c r="AJ1247" s="41"/>
      <c r="AK1247" s="43"/>
      <c r="AL1247" s="41" t="s">
        <v>5115</v>
      </c>
      <c r="AM1247" s="41" t="s">
        <v>35</v>
      </c>
      <c r="AN1247" s="41" t="s">
        <v>35</v>
      </c>
      <c r="AO1247" s="41" t="s">
        <v>1075</v>
      </c>
      <c r="AP1247" s="41" t="s">
        <v>1029</v>
      </c>
      <c r="AQ1247" s="41"/>
      <c r="AR1247" s="41" t="s">
        <v>1060</v>
      </c>
      <c r="AS1247" s="41" t="s">
        <v>4598</v>
      </c>
      <c r="AT1247" s="41" t="s">
        <v>1029</v>
      </c>
      <c r="AU1247" s="40" t="s">
        <v>1026</v>
      </c>
      <c r="AV1247" s="40" t="s">
        <v>486</v>
      </c>
      <c r="AW1247" s="40" t="s">
        <v>942</v>
      </c>
      <c r="AX1247" s="40" t="s">
        <v>4599</v>
      </c>
    </row>
    <row r="1248" spans="1:50" x14ac:dyDescent="0.2">
      <c r="A1248" s="40" t="s">
        <v>4601</v>
      </c>
      <c r="B1248" s="40" t="s">
        <v>1030</v>
      </c>
      <c r="C1248" s="40" t="s">
        <v>5116</v>
      </c>
      <c r="D1248" s="40" t="s">
        <v>187</v>
      </c>
      <c r="E1248" s="48">
        <v>586929</v>
      </c>
      <c r="F1248" s="48">
        <v>0</v>
      </c>
      <c r="G1248" s="49">
        <v>586929</v>
      </c>
      <c r="H1248" s="41" t="s">
        <v>558</v>
      </c>
      <c r="I1248" s="41" t="s">
        <v>188</v>
      </c>
      <c r="J1248" s="42" t="s">
        <v>150</v>
      </c>
      <c r="K1248" s="40" t="s">
        <v>3238</v>
      </c>
      <c r="L1248" s="40" t="s">
        <v>3239</v>
      </c>
      <c r="M1248" s="40" t="s">
        <v>140</v>
      </c>
      <c r="N1248" s="40" t="s">
        <v>141</v>
      </c>
      <c r="O1248" s="40" t="s">
        <v>3240</v>
      </c>
      <c r="P1248" s="40" t="s">
        <v>143</v>
      </c>
      <c r="Q1248" s="40" t="s">
        <v>148</v>
      </c>
      <c r="R1248" s="40" t="s">
        <v>149</v>
      </c>
      <c r="S1248" s="40" t="s">
        <v>1203</v>
      </c>
      <c r="T1248" s="40" t="s">
        <v>1204</v>
      </c>
      <c r="U1248" s="40" t="s">
        <v>27</v>
      </c>
      <c r="V1248" s="40" t="s">
        <v>28</v>
      </c>
      <c r="W1248" s="41" t="s">
        <v>29</v>
      </c>
      <c r="X1248" s="41" t="s">
        <v>30</v>
      </c>
      <c r="Y1248" s="41" t="s">
        <v>31</v>
      </c>
      <c r="Z1248" s="41" t="s">
        <v>7548</v>
      </c>
      <c r="AA1248" s="41" t="s">
        <v>32</v>
      </c>
      <c r="AB1248" s="41" t="s">
        <v>32</v>
      </c>
      <c r="AC1248" s="41" t="s">
        <v>32</v>
      </c>
      <c r="AD1248" s="41" t="s">
        <v>189</v>
      </c>
      <c r="AE1248" s="41"/>
      <c r="AF1248" s="41"/>
      <c r="AG1248" s="41" t="s">
        <v>190</v>
      </c>
      <c r="AH1248" s="41"/>
      <c r="AI1248" s="43"/>
      <c r="AJ1248" s="41"/>
      <c r="AK1248" s="43"/>
      <c r="AL1248" s="41" t="s">
        <v>5117</v>
      </c>
      <c r="AM1248" s="41" t="s">
        <v>35</v>
      </c>
      <c r="AN1248" s="41" t="s">
        <v>35</v>
      </c>
      <c r="AO1248" s="41" t="s">
        <v>1076</v>
      </c>
      <c r="AP1248" s="41" t="s">
        <v>1029</v>
      </c>
      <c r="AQ1248" s="41"/>
      <c r="AR1248" s="41" t="s">
        <v>1061</v>
      </c>
      <c r="AS1248" s="41" t="s">
        <v>4601</v>
      </c>
      <c r="AT1248" s="41" t="s">
        <v>1029</v>
      </c>
      <c r="AU1248" s="40" t="s">
        <v>1026</v>
      </c>
      <c r="AV1248" s="40" t="s">
        <v>486</v>
      </c>
      <c r="AW1248" s="40" t="s">
        <v>929</v>
      </c>
      <c r="AX1248" s="40" t="s">
        <v>4602</v>
      </c>
    </row>
    <row r="1249" spans="1:50" x14ac:dyDescent="0.2">
      <c r="A1249" s="40" t="s">
        <v>4616</v>
      </c>
      <c r="B1249" s="40" t="s">
        <v>1030</v>
      </c>
      <c r="C1249" s="40" t="s">
        <v>5118</v>
      </c>
      <c r="D1249" s="40" t="s">
        <v>187</v>
      </c>
      <c r="E1249" s="48">
        <v>679364</v>
      </c>
      <c r="F1249" s="48">
        <v>0</v>
      </c>
      <c r="G1249" s="49">
        <v>679364</v>
      </c>
      <c r="H1249" s="41" t="s">
        <v>558</v>
      </c>
      <c r="I1249" s="41" t="s">
        <v>188</v>
      </c>
      <c r="J1249" s="42" t="s">
        <v>150</v>
      </c>
      <c r="K1249" s="40" t="s">
        <v>3345</v>
      </c>
      <c r="L1249" s="40" t="s">
        <v>3346</v>
      </c>
      <c r="M1249" s="40" t="s">
        <v>140</v>
      </c>
      <c r="N1249" s="40" t="s">
        <v>141</v>
      </c>
      <c r="O1249" s="40" t="s">
        <v>3347</v>
      </c>
      <c r="P1249" s="40" t="s">
        <v>143</v>
      </c>
      <c r="Q1249" s="40" t="s">
        <v>159</v>
      </c>
      <c r="R1249" s="40" t="s">
        <v>160</v>
      </c>
      <c r="S1249" s="40" t="s">
        <v>1293</v>
      </c>
      <c r="T1249" s="40" t="s">
        <v>1294</v>
      </c>
      <c r="U1249" s="40" t="s">
        <v>76</v>
      </c>
      <c r="V1249" s="40" t="s">
        <v>77</v>
      </c>
      <c r="W1249" s="41" t="s">
        <v>29</v>
      </c>
      <c r="X1249" s="41" t="s">
        <v>30</v>
      </c>
      <c r="Y1249" s="41" t="s">
        <v>31</v>
      </c>
      <c r="Z1249" s="41" t="s">
        <v>7549</v>
      </c>
      <c r="AA1249" s="41" t="s">
        <v>32</v>
      </c>
      <c r="AB1249" s="41" t="s">
        <v>32</v>
      </c>
      <c r="AC1249" s="41" t="s">
        <v>32</v>
      </c>
      <c r="AD1249" s="41" t="s">
        <v>189</v>
      </c>
      <c r="AE1249" s="41"/>
      <c r="AF1249" s="41"/>
      <c r="AG1249" s="41" t="s">
        <v>190</v>
      </c>
      <c r="AH1249" s="41"/>
      <c r="AI1249" s="43"/>
      <c r="AJ1249" s="41"/>
      <c r="AK1249" s="43"/>
      <c r="AL1249" s="41" t="s">
        <v>5119</v>
      </c>
      <c r="AM1249" s="41" t="s">
        <v>78</v>
      </c>
      <c r="AN1249" s="41" t="s">
        <v>78</v>
      </c>
      <c r="AO1249" s="41" t="s">
        <v>1081</v>
      </c>
      <c r="AP1249" s="41" t="s">
        <v>1029</v>
      </c>
      <c r="AQ1249" s="41"/>
      <c r="AR1249" s="41" t="s">
        <v>1062</v>
      </c>
      <c r="AS1249" s="41" t="s">
        <v>4616</v>
      </c>
      <c r="AT1249" s="41" t="s">
        <v>1029</v>
      </c>
      <c r="AU1249" s="40" t="s">
        <v>1026</v>
      </c>
      <c r="AV1249" s="40" t="s">
        <v>486</v>
      </c>
      <c r="AW1249" s="40" t="s">
        <v>930</v>
      </c>
      <c r="AX1249" s="40" t="s">
        <v>4617</v>
      </c>
    </row>
    <row r="1250" spans="1:50" x14ac:dyDescent="0.2">
      <c r="A1250" s="40" t="s">
        <v>4619</v>
      </c>
      <c r="B1250" s="40" t="s">
        <v>1030</v>
      </c>
      <c r="C1250" s="40" t="s">
        <v>5120</v>
      </c>
      <c r="D1250" s="40" t="s">
        <v>187</v>
      </c>
      <c r="E1250" s="48">
        <v>173010</v>
      </c>
      <c r="F1250" s="48">
        <v>0</v>
      </c>
      <c r="G1250" s="49">
        <v>173010</v>
      </c>
      <c r="H1250" s="41" t="s">
        <v>558</v>
      </c>
      <c r="I1250" s="41" t="s">
        <v>188</v>
      </c>
      <c r="J1250" s="42" t="s">
        <v>150</v>
      </c>
      <c r="K1250" s="40" t="s">
        <v>3339</v>
      </c>
      <c r="L1250" s="40" t="s">
        <v>3340</v>
      </c>
      <c r="M1250" s="40" t="s">
        <v>140</v>
      </c>
      <c r="N1250" s="40" t="s">
        <v>141</v>
      </c>
      <c r="O1250" s="40" t="s">
        <v>3341</v>
      </c>
      <c r="P1250" s="40" t="s">
        <v>143</v>
      </c>
      <c r="Q1250" s="40" t="s">
        <v>148</v>
      </c>
      <c r="R1250" s="40" t="s">
        <v>149</v>
      </c>
      <c r="S1250" s="40" t="s">
        <v>1203</v>
      </c>
      <c r="T1250" s="40" t="s">
        <v>1204</v>
      </c>
      <c r="U1250" s="40" t="s">
        <v>27</v>
      </c>
      <c r="V1250" s="40" t="s">
        <v>28</v>
      </c>
      <c r="W1250" s="41" t="s">
        <v>29</v>
      </c>
      <c r="X1250" s="41" t="s">
        <v>30</v>
      </c>
      <c r="Y1250" s="41" t="s">
        <v>31</v>
      </c>
      <c r="Z1250" s="41" t="s">
        <v>7527</v>
      </c>
      <c r="AA1250" s="41" t="s">
        <v>32</v>
      </c>
      <c r="AB1250" s="41" t="s">
        <v>32</v>
      </c>
      <c r="AC1250" s="41" t="s">
        <v>32</v>
      </c>
      <c r="AD1250" s="41" t="s">
        <v>189</v>
      </c>
      <c r="AE1250" s="41"/>
      <c r="AF1250" s="41"/>
      <c r="AG1250" s="41" t="s">
        <v>190</v>
      </c>
      <c r="AH1250" s="41"/>
      <c r="AI1250" s="43"/>
      <c r="AJ1250" s="41"/>
      <c r="AK1250" s="43"/>
      <c r="AL1250" s="41" t="s">
        <v>5121</v>
      </c>
      <c r="AM1250" s="41" t="s">
        <v>35</v>
      </c>
      <c r="AN1250" s="41" t="s">
        <v>35</v>
      </c>
      <c r="AO1250" s="41" t="s">
        <v>1082</v>
      </c>
      <c r="AP1250" s="41" t="s">
        <v>1029</v>
      </c>
      <c r="AQ1250" s="41"/>
      <c r="AR1250" s="41" t="s">
        <v>1063</v>
      </c>
      <c r="AS1250" s="41" t="s">
        <v>4619</v>
      </c>
      <c r="AT1250" s="41" t="s">
        <v>1029</v>
      </c>
      <c r="AU1250" s="40" t="s">
        <v>1026</v>
      </c>
      <c r="AV1250" s="40" t="s">
        <v>486</v>
      </c>
      <c r="AW1250" s="40" t="s">
        <v>937</v>
      </c>
      <c r="AX1250" s="40" t="s">
        <v>4620</v>
      </c>
    </row>
    <row r="1251" spans="1:50" x14ac:dyDescent="0.2">
      <c r="A1251" s="40" t="s">
        <v>4595</v>
      </c>
      <c r="B1251" s="40" t="s">
        <v>1030</v>
      </c>
      <c r="C1251" s="40" t="s">
        <v>5122</v>
      </c>
      <c r="D1251" s="40" t="s">
        <v>187</v>
      </c>
      <c r="E1251" s="48">
        <v>312390</v>
      </c>
      <c r="F1251" s="48">
        <v>0</v>
      </c>
      <c r="G1251" s="49">
        <v>312390</v>
      </c>
      <c r="H1251" s="41" t="s">
        <v>558</v>
      </c>
      <c r="I1251" s="41" t="s">
        <v>188</v>
      </c>
      <c r="J1251" s="42" t="s">
        <v>150</v>
      </c>
      <c r="K1251" s="40" t="s">
        <v>3988</v>
      </c>
      <c r="L1251" s="40" t="s">
        <v>3989</v>
      </c>
      <c r="M1251" s="40" t="s">
        <v>140</v>
      </c>
      <c r="N1251" s="40" t="s">
        <v>141</v>
      </c>
      <c r="O1251" s="40" t="s">
        <v>3990</v>
      </c>
      <c r="P1251" s="40" t="s">
        <v>143</v>
      </c>
      <c r="Q1251" s="40" t="s">
        <v>155</v>
      </c>
      <c r="R1251" s="40" t="s">
        <v>156</v>
      </c>
      <c r="S1251" s="40" t="s">
        <v>1293</v>
      </c>
      <c r="T1251" s="40" t="s">
        <v>1294</v>
      </c>
      <c r="U1251" s="40" t="s">
        <v>76</v>
      </c>
      <c r="V1251" s="40" t="s">
        <v>77</v>
      </c>
      <c r="W1251" s="41" t="s">
        <v>29</v>
      </c>
      <c r="X1251" s="41" t="s">
        <v>30</v>
      </c>
      <c r="Y1251" s="41" t="s">
        <v>31</v>
      </c>
      <c r="Z1251" s="41" t="s">
        <v>7310</v>
      </c>
      <c r="AA1251" s="41" t="s">
        <v>32</v>
      </c>
      <c r="AB1251" s="41" t="s">
        <v>32</v>
      </c>
      <c r="AC1251" s="41" t="s">
        <v>32</v>
      </c>
      <c r="AD1251" s="41" t="s">
        <v>189</v>
      </c>
      <c r="AE1251" s="41"/>
      <c r="AF1251" s="41"/>
      <c r="AG1251" s="41" t="s">
        <v>190</v>
      </c>
      <c r="AH1251" s="41"/>
      <c r="AI1251" s="43"/>
      <c r="AJ1251" s="41"/>
      <c r="AK1251" s="43"/>
      <c r="AL1251" s="41" t="s">
        <v>5123</v>
      </c>
      <c r="AM1251" s="41" t="s">
        <v>78</v>
      </c>
      <c r="AN1251" s="41" t="s">
        <v>78</v>
      </c>
      <c r="AO1251" s="41" t="s">
        <v>1074</v>
      </c>
      <c r="AP1251" s="41" t="s">
        <v>1029</v>
      </c>
      <c r="AQ1251" s="41"/>
      <c r="AR1251" s="41" t="s">
        <v>1064</v>
      </c>
      <c r="AS1251" s="41" t="s">
        <v>4595</v>
      </c>
      <c r="AT1251" s="41" t="s">
        <v>1029</v>
      </c>
      <c r="AU1251" s="40" t="s">
        <v>1026</v>
      </c>
      <c r="AV1251" s="40" t="s">
        <v>486</v>
      </c>
      <c r="AW1251" s="40" t="s">
        <v>938</v>
      </c>
      <c r="AX1251" s="40" t="s">
        <v>4596</v>
      </c>
    </row>
    <row r="1252" spans="1:50" x14ac:dyDescent="0.2">
      <c r="A1252" s="40" t="s">
        <v>4604</v>
      </c>
      <c r="B1252" s="40" t="s">
        <v>1030</v>
      </c>
      <c r="C1252" s="40" t="s">
        <v>5124</v>
      </c>
      <c r="D1252" s="40" t="s">
        <v>187</v>
      </c>
      <c r="E1252" s="48">
        <v>166195</v>
      </c>
      <c r="F1252" s="48">
        <v>0</v>
      </c>
      <c r="G1252" s="49">
        <v>166195</v>
      </c>
      <c r="H1252" s="41" t="s">
        <v>558</v>
      </c>
      <c r="I1252" s="41" t="s">
        <v>188</v>
      </c>
      <c r="J1252" s="42" t="s">
        <v>150</v>
      </c>
      <c r="K1252" s="40" t="s">
        <v>1523</v>
      </c>
      <c r="L1252" s="40" t="s">
        <v>1524</v>
      </c>
      <c r="M1252" s="40" t="s">
        <v>140</v>
      </c>
      <c r="N1252" s="40" t="s">
        <v>141</v>
      </c>
      <c r="O1252" s="40" t="s">
        <v>1525</v>
      </c>
      <c r="P1252" s="40" t="s">
        <v>143</v>
      </c>
      <c r="Q1252" s="40" t="s">
        <v>155</v>
      </c>
      <c r="R1252" s="40" t="s">
        <v>156</v>
      </c>
      <c r="S1252" s="40" t="s">
        <v>1218</v>
      </c>
      <c r="T1252" s="40" t="s">
        <v>1219</v>
      </c>
      <c r="U1252" s="40" t="s">
        <v>27</v>
      </c>
      <c r="V1252" s="40" t="s">
        <v>28</v>
      </c>
      <c r="W1252" s="41" t="s">
        <v>29</v>
      </c>
      <c r="X1252" s="41" t="s">
        <v>30</v>
      </c>
      <c r="Y1252" s="41" t="s">
        <v>31</v>
      </c>
      <c r="Z1252" s="41" t="s">
        <v>7453</v>
      </c>
      <c r="AA1252" s="41" t="s">
        <v>32</v>
      </c>
      <c r="AB1252" s="41" t="s">
        <v>32</v>
      </c>
      <c r="AC1252" s="41" t="s">
        <v>32</v>
      </c>
      <c r="AD1252" s="41" t="s">
        <v>189</v>
      </c>
      <c r="AE1252" s="41"/>
      <c r="AF1252" s="41"/>
      <c r="AG1252" s="41" t="s">
        <v>190</v>
      </c>
      <c r="AH1252" s="41"/>
      <c r="AI1252" s="43"/>
      <c r="AJ1252" s="41"/>
      <c r="AK1252" s="43"/>
      <c r="AL1252" s="41" t="s">
        <v>5125</v>
      </c>
      <c r="AM1252" s="41" t="s">
        <v>54</v>
      </c>
      <c r="AN1252" s="41" t="s">
        <v>54</v>
      </c>
      <c r="AO1252" s="41" t="s">
        <v>1077</v>
      </c>
      <c r="AP1252" s="41" t="s">
        <v>1029</v>
      </c>
      <c r="AQ1252" s="41"/>
      <c r="AR1252" s="41" t="s">
        <v>1065</v>
      </c>
      <c r="AS1252" s="41" t="s">
        <v>4604</v>
      </c>
      <c r="AT1252" s="41" t="s">
        <v>1029</v>
      </c>
      <c r="AU1252" s="40" t="s">
        <v>1026</v>
      </c>
      <c r="AV1252" s="40" t="s">
        <v>486</v>
      </c>
      <c r="AW1252" s="40" t="s">
        <v>928</v>
      </c>
      <c r="AX1252" s="40" t="s">
        <v>4605</v>
      </c>
    </row>
    <row r="1253" spans="1:50" x14ac:dyDescent="0.2">
      <c r="A1253" s="40" t="s">
        <v>4607</v>
      </c>
      <c r="B1253" s="40" t="s">
        <v>1030</v>
      </c>
      <c r="C1253" s="40" t="s">
        <v>5126</v>
      </c>
      <c r="D1253" s="40" t="s">
        <v>187</v>
      </c>
      <c r="E1253" s="48">
        <v>156195</v>
      </c>
      <c r="F1253" s="48">
        <v>0</v>
      </c>
      <c r="G1253" s="49">
        <v>156195</v>
      </c>
      <c r="H1253" s="41" t="s">
        <v>558</v>
      </c>
      <c r="I1253" s="41" t="s">
        <v>188</v>
      </c>
      <c r="J1253" s="42" t="s">
        <v>150</v>
      </c>
      <c r="K1253" s="40" t="s">
        <v>3421</v>
      </c>
      <c r="L1253" s="40" t="s">
        <v>3422</v>
      </c>
      <c r="M1253" s="40" t="s">
        <v>140</v>
      </c>
      <c r="N1253" s="40" t="s">
        <v>141</v>
      </c>
      <c r="O1253" s="40" t="s">
        <v>3423</v>
      </c>
      <c r="P1253" s="40" t="s">
        <v>143</v>
      </c>
      <c r="Q1253" s="40" t="s">
        <v>159</v>
      </c>
      <c r="R1253" s="40" t="s">
        <v>160</v>
      </c>
      <c r="S1253" s="40" t="s">
        <v>1298</v>
      </c>
      <c r="T1253" s="40" t="s">
        <v>1299</v>
      </c>
      <c r="U1253" s="40" t="s">
        <v>76</v>
      </c>
      <c r="V1253" s="40" t="s">
        <v>77</v>
      </c>
      <c r="W1253" s="41" t="s">
        <v>29</v>
      </c>
      <c r="X1253" s="41" t="s">
        <v>30</v>
      </c>
      <c r="Y1253" s="41" t="s">
        <v>31</v>
      </c>
      <c r="Z1253" s="41" t="s">
        <v>7290</v>
      </c>
      <c r="AA1253" s="41" t="s">
        <v>32</v>
      </c>
      <c r="AB1253" s="41" t="s">
        <v>32</v>
      </c>
      <c r="AC1253" s="41" t="s">
        <v>32</v>
      </c>
      <c r="AD1253" s="41" t="s">
        <v>189</v>
      </c>
      <c r="AE1253" s="41"/>
      <c r="AF1253" s="41"/>
      <c r="AG1253" s="41" t="s">
        <v>190</v>
      </c>
      <c r="AH1253" s="41"/>
      <c r="AI1253" s="43"/>
      <c r="AJ1253" s="41"/>
      <c r="AK1253" s="43"/>
      <c r="AL1253" s="41" t="s">
        <v>5127</v>
      </c>
      <c r="AM1253" s="41" t="s">
        <v>78</v>
      </c>
      <c r="AN1253" s="41" t="s">
        <v>78</v>
      </c>
      <c r="AO1253" s="41" t="s">
        <v>1078</v>
      </c>
      <c r="AP1253" s="41" t="s">
        <v>1029</v>
      </c>
      <c r="AQ1253" s="41"/>
      <c r="AR1253" s="41" t="s">
        <v>1066</v>
      </c>
      <c r="AS1253" s="41" t="s">
        <v>4607</v>
      </c>
      <c r="AT1253" s="41" t="s">
        <v>1029</v>
      </c>
      <c r="AU1253" s="40" t="s">
        <v>1026</v>
      </c>
      <c r="AV1253" s="40" t="s">
        <v>486</v>
      </c>
      <c r="AW1253" s="40" t="s">
        <v>939</v>
      </c>
      <c r="AX1253" s="40" t="s">
        <v>4608</v>
      </c>
    </row>
    <row r="1254" spans="1:50" x14ac:dyDescent="0.2">
      <c r="A1254" s="40" t="s">
        <v>4610</v>
      </c>
      <c r="B1254" s="40" t="s">
        <v>1030</v>
      </c>
      <c r="C1254" s="40" t="s">
        <v>5128</v>
      </c>
      <c r="D1254" s="40" t="s">
        <v>187</v>
      </c>
      <c r="E1254" s="48">
        <v>156195</v>
      </c>
      <c r="F1254" s="48">
        <v>0</v>
      </c>
      <c r="G1254" s="49">
        <v>156195</v>
      </c>
      <c r="H1254" s="41" t="s">
        <v>558</v>
      </c>
      <c r="I1254" s="41" t="s">
        <v>188</v>
      </c>
      <c r="J1254" s="42" t="s">
        <v>150</v>
      </c>
      <c r="K1254" s="40" t="s">
        <v>4484</v>
      </c>
      <c r="L1254" s="40" t="s">
        <v>4485</v>
      </c>
      <c r="M1254" s="40" t="s">
        <v>140</v>
      </c>
      <c r="N1254" s="40" t="s">
        <v>141</v>
      </c>
      <c r="O1254" s="40" t="s">
        <v>4486</v>
      </c>
      <c r="P1254" s="40" t="s">
        <v>143</v>
      </c>
      <c r="Q1254" s="40" t="s">
        <v>151</v>
      </c>
      <c r="R1254" s="40" t="s">
        <v>152</v>
      </c>
      <c r="S1254" s="40" t="s">
        <v>1298</v>
      </c>
      <c r="T1254" s="40" t="s">
        <v>1299</v>
      </c>
      <c r="U1254" s="40" t="s">
        <v>76</v>
      </c>
      <c r="V1254" s="40" t="s">
        <v>77</v>
      </c>
      <c r="W1254" s="41" t="s">
        <v>29</v>
      </c>
      <c r="X1254" s="41" t="s">
        <v>30</v>
      </c>
      <c r="Y1254" s="41" t="s">
        <v>31</v>
      </c>
      <c r="Z1254" s="41" t="s">
        <v>7290</v>
      </c>
      <c r="AA1254" s="41" t="s">
        <v>32</v>
      </c>
      <c r="AB1254" s="41" t="s">
        <v>32</v>
      </c>
      <c r="AC1254" s="41" t="s">
        <v>32</v>
      </c>
      <c r="AD1254" s="41" t="s">
        <v>189</v>
      </c>
      <c r="AE1254" s="41"/>
      <c r="AF1254" s="41"/>
      <c r="AG1254" s="41" t="s">
        <v>190</v>
      </c>
      <c r="AH1254" s="41"/>
      <c r="AI1254" s="43"/>
      <c r="AJ1254" s="41"/>
      <c r="AK1254" s="43"/>
      <c r="AL1254" s="41" t="s">
        <v>5129</v>
      </c>
      <c r="AM1254" s="41" t="s">
        <v>78</v>
      </c>
      <c r="AN1254" s="41" t="s">
        <v>78</v>
      </c>
      <c r="AO1254" s="41" t="s">
        <v>1079</v>
      </c>
      <c r="AP1254" s="41" t="s">
        <v>1029</v>
      </c>
      <c r="AQ1254" s="41"/>
      <c r="AR1254" s="41" t="s">
        <v>1067</v>
      </c>
      <c r="AS1254" s="41" t="s">
        <v>4610</v>
      </c>
      <c r="AT1254" s="41" t="s">
        <v>1029</v>
      </c>
      <c r="AU1254" s="40" t="s">
        <v>1026</v>
      </c>
      <c r="AV1254" s="40" t="s">
        <v>486</v>
      </c>
      <c r="AW1254" s="40" t="s">
        <v>940</v>
      </c>
      <c r="AX1254" s="40" t="s">
        <v>4611</v>
      </c>
    </row>
    <row r="1255" spans="1:50" x14ac:dyDescent="0.2">
      <c r="A1255" s="40" t="s">
        <v>4613</v>
      </c>
      <c r="B1255" s="40" t="s">
        <v>1030</v>
      </c>
      <c r="C1255" s="40" t="s">
        <v>5130</v>
      </c>
      <c r="D1255" s="40" t="s">
        <v>187</v>
      </c>
      <c r="E1255" s="48">
        <v>156195</v>
      </c>
      <c r="F1255" s="48">
        <v>0</v>
      </c>
      <c r="G1255" s="49">
        <v>156195</v>
      </c>
      <c r="H1255" s="41" t="s">
        <v>558</v>
      </c>
      <c r="I1255" s="41" t="s">
        <v>188</v>
      </c>
      <c r="J1255" s="42" t="s">
        <v>150</v>
      </c>
      <c r="K1255" s="40" t="s">
        <v>3955</v>
      </c>
      <c r="L1255" s="40" t="s">
        <v>3956</v>
      </c>
      <c r="M1255" s="40" t="s">
        <v>140</v>
      </c>
      <c r="N1255" s="40" t="s">
        <v>141</v>
      </c>
      <c r="O1255" s="40" t="s">
        <v>3957</v>
      </c>
      <c r="P1255" s="40" t="s">
        <v>143</v>
      </c>
      <c r="Q1255" s="40" t="s">
        <v>162</v>
      </c>
      <c r="R1255" s="40" t="s">
        <v>163</v>
      </c>
      <c r="S1255" s="40" t="s">
        <v>1298</v>
      </c>
      <c r="T1255" s="40" t="s">
        <v>1299</v>
      </c>
      <c r="U1255" s="40" t="s">
        <v>76</v>
      </c>
      <c r="V1255" s="40" t="s">
        <v>77</v>
      </c>
      <c r="W1255" s="41" t="s">
        <v>29</v>
      </c>
      <c r="X1255" s="41" t="s">
        <v>30</v>
      </c>
      <c r="Y1255" s="41" t="s">
        <v>31</v>
      </c>
      <c r="Z1255" s="41" t="s">
        <v>7290</v>
      </c>
      <c r="AA1255" s="41" t="s">
        <v>32</v>
      </c>
      <c r="AB1255" s="41" t="s">
        <v>32</v>
      </c>
      <c r="AC1255" s="41" t="s">
        <v>32</v>
      </c>
      <c r="AD1255" s="41" t="s">
        <v>189</v>
      </c>
      <c r="AE1255" s="41"/>
      <c r="AF1255" s="41"/>
      <c r="AG1255" s="41" t="s">
        <v>190</v>
      </c>
      <c r="AH1255" s="41"/>
      <c r="AI1255" s="43"/>
      <c r="AJ1255" s="41"/>
      <c r="AK1255" s="43"/>
      <c r="AL1255" s="41" t="s">
        <v>5131</v>
      </c>
      <c r="AM1255" s="41" t="s">
        <v>78</v>
      </c>
      <c r="AN1255" s="41" t="s">
        <v>78</v>
      </c>
      <c r="AO1255" s="41" t="s">
        <v>1080</v>
      </c>
      <c r="AP1255" s="41" t="s">
        <v>1029</v>
      </c>
      <c r="AQ1255" s="41"/>
      <c r="AR1255" s="41" t="s">
        <v>1068</v>
      </c>
      <c r="AS1255" s="41" t="s">
        <v>4613</v>
      </c>
      <c r="AT1255" s="41" t="s">
        <v>1029</v>
      </c>
      <c r="AU1255" s="40" t="s">
        <v>1026</v>
      </c>
      <c r="AV1255" s="40" t="s">
        <v>486</v>
      </c>
      <c r="AW1255" s="40" t="s">
        <v>941</v>
      </c>
      <c r="AX1255" s="40" t="s">
        <v>4614</v>
      </c>
    </row>
    <row r="1256" spans="1:50" x14ac:dyDescent="0.2">
      <c r="A1256" s="40" t="s">
        <v>4278</v>
      </c>
      <c r="B1256" s="40" t="s">
        <v>1030</v>
      </c>
      <c r="C1256" s="40" t="s">
        <v>5132</v>
      </c>
      <c r="D1256" s="40" t="s">
        <v>187</v>
      </c>
      <c r="E1256" s="48">
        <v>22551100</v>
      </c>
      <c r="F1256" s="48">
        <v>0</v>
      </c>
      <c r="G1256" s="49">
        <v>22551100</v>
      </c>
      <c r="H1256" s="41" t="s">
        <v>559</v>
      </c>
      <c r="I1256" s="41" t="s">
        <v>188</v>
      </c>
      <c r="J1256" s="42" t="s">
        <v>138</v>
      </c>
      <c r="K1256" s="40" t="s">
        <v>4271</v>
      </c>
      <c r="L1256" s="40" t="s">
        <v>4272</v>
      </c>
      <c r="M1256" s="40" t="s">
        <v>140</v>
      </c>
      <c r="N1256" s="40" t="s">
        <v>147</v>
      </c>
      <c r="O1256" s="40" t="s">
        <v>4675</v>
      </c>
      <c r="P1256" s="40" t="s">
        <v>143</v>
      </c>
      <c r="Q1256" s="40" t="s">
        <v>148</v>
      </c>
      <c r="R1256" s="40" t="s">
        <v>149</v>
      </c>
      <c r="S1256" s="40" t="s">
        <v>1218</v>
      </c>
      <c r="T1256" s="40" t="s">
        <v>1219</v>
      </c>
      <c r="U1256" s="40" t="s">
        <v>1237</v>
      </c>
      <c r="V1256" s="40" t="s">
        <v>1238</v>
      </c>
      <c r="W1256" s="41" t="s">
        <v>37</v>
      </c>
      <c r="X1256" s="41" t="s">
        <v>38</v>
      </c>
      <c r="Y1256" s="41" t="s">
        <v>31</v>
      </c>
      <c r="Z1256" s="41" t="s">
        <v>7550</v>
      </c>
      <c r="AA1256" s="41" t="s">
        <v>32</v>
      </c>
      <c r="AB1256" s="41" t="s">
        <v>32</v>
      </c>
      <c r="AC1256" s="41" t="s">
        <v>32</v>
      </c>
      <c r="AD1256" s="41" t="s">
        <v>189</v>
      </c>
      <c r="AE1256" s="41" t="s">
        <v>4676</v>
      </c>
      <c r="AF1256" s="41" t="s">
        <v>4675</v>
      </c>
      <c r="AG1256" s="41" t="s">
        <v>190</v>
      </c>
      <c r="AH1256" s="41"/>
      <c r="AI1256" s="43"/>
      <c r="AJ1256" s="41"/>
      <c r="AK1256" s="43"/>
      <c r="AL1256" s="41" t="s">
        <v>5133</v>
      </c>
      <c r="AM1256" s="41" t="s">
        <v>51</v>
      </c>
      <c r="AN1256" s="41" t="s">
        <v>51</v>
      </c>
      <c r="AO1256" s="41" t="s">
        <v>4277</v>
      </c>
      <c r="AP1256" s="41" t="s">
        <v>108</v>
      </c>
      <c r="AQ1256" s="41" t="s">
        <v>953</v>
      </c>
      <c r="AR1256" s="41" t="s">
        <v>1037</v>
      </c>
      <c r="AS1256" s="41" t="s">
        <v>4278</v>
      </c>
      <c r="AT1256" s="41" t="s">
        <v>1029</v>
      </c>
      <c r="AU1256" s="40" t="s">
        <v>652</v>
      </c>
      <c r="AV1256" s="40" t="s">
        <v>146</v>
      </c>
      <c r="AW1256" s="40" t="s">
        <v>4279</v>
      </c>
      <c r="AX1256" s="40" t="s">
        <v>4280</v>
      </c>
    </row>
    <row r="1257" spans="1:50" x14ac:dyDescent="0.2">
      <c r="A1257" s="40" t="s">
        <v>4273</v>
      </c>
      <c r="B1257" s="40" t="s">
        <v>1030</v>
      </c>
      <c r="C1257" s="40" t="s">
        <v>5134</v>
      </c>
      <c r="D1257" s="40" t="s">
        <v>187</v>
      </c>
      <c r="E1257" s="48">
        <v>3306600</v>
      </c>
      <c r="F1257" s="48">
        <v>0</v>
      </c>
      <c r="G1257" s="49">
        <v>3306600</v>
      </c>
      <c r="H1257" s="41" t="s">
        <v>559</v>
      </c>
      <c r="I1257" s="41" t="s">
        <v>188</v>
      </c>
      <c r="J1257" s="42" t="s">
        <v>138</v>
      </c>
      <c r="K1257" s="40" t="s">
        <v>4271</v>
      </c>
      <c r="L1257" s="40" t="s">
        <v>4272</v>
      </c>
      <c r="M1257" s="40" t="s">
        <v>140</v>
      </c>
      <c r="N1257" s="40" t="s">
        <v>147</v>
      </c>
      <c r="O1257" s="40" t="s">
        <v>4675</v>
      </c>
      <c r="P1257" s="40" t="s">
        <v>143</v>
      </c>
      <c r="Q1257" s="40" t="s">
        <v>148</v>
      </c>
      <c r="R1257" s="40" t="s">
        <v>149</v>
      </c>
      <c r="S1257" s="40" t="s">
        <v>1218</v>
      </c>
      <c r="T1257" s="40" t="s">
        <v>1219</v>
      </c>
      <c r="U1257" s="40" t="s">
        <v>1237</v>
      </c>
      <c r="V1257" s="40" t="s">
        <v>1238</v>
      </c>
      <c r="W1257" s="41" t="s">
        <v>37</v>
      </c>
      <c r="X1257" s="41" t="s">
        <v>38</v>
      </c>
      <c r="Y1257" s="41" t="s">
        <v>31</v>
      </c>
      <c r="Z1257" s="41" t="s">
        <v>7551</v>
      </c>
      <c r="AA1257" s="41" t="s">
        <v>32</v>
      </c>
      <c r="AB1257" s="41" t="s">
        <v>32</v>
      </c>
      <c r="AC1257" s="41" t="s">
        <v>32</v>
      </c>
      <c r="AD1257" s="41" t="s">
        <v>189</v>
      </c>
      <c r="AE1257" s="41" t="s">
        <v>4676</v>
      </c>
      <c r="AF1257" s="41" t="s">
        <v>4675</v>
      </c>
      <c r="AG1257" s="41" t="s">
        <v>190</v>
      </c>
      <c r="AH1257" s="41"/>
      <c r="AI1257" s="43"/>
      <c r="AJ1257" s="41"/>
      <c r="AK1257" s="43"/>
      <c r="AL1257" s="41" t="s">
        <v>5135</v>
      </c>
      <c r="AM1257" s="41" t="s">
        <v>51</v>
      </c>
      <c r="AN1257" s="41" t="s">
        <v>51</v>
      </c>
      <c r="AO1257" s="41" t="s">
        <v>3874</v>
      </c>
      <c r="AP1257" s="41" t="s">
        <v>107</v>
      </c>
      <c r="AQ1257" s="41" t="s">
        <v>953</v>
      </c>
      <c r="AR1257" s="41" t="s">
        <v>1036</v>
      </c>
      <c r="AS1257" s="41" t="s">
        <v>4273</v>
      </c>
      <c r="AT1257" s="41" t="s">
        <v>1029</v>
      </c>
      <c r="AU1257" s="40" t="s">
        <v>652</v>
      </c>
      <c r="AV1257" s="40" t="s">
        <v>146</v>
      </c>
      <c r="AW1257" s="40" t="s">
        <v>4274</v>
      </c>
      <c r="AX1257" s="40" t="s">
        <v>4275</v>
      </c>
    </row>
    <row r="1258" spans="1:50" x14ac:dyDescent="0.2">
      <c r="A1258" s="40" t="s">
        <v>7552</v>
      </c>
      <c r="B1258" s="40" t="s">
        <v>6572</v>
      </c>
      <c r="C1258" s="40" t="s">
        <v>7553</v>
      </c>
      <c r="D1258" s="40" t="s">
        <v>187</v>
      </c>
      <c r="E1258" s="48">
        <v>4599511</v>
      </c>
      <c r="F1258" s="48">
        <v>24451</v>
      </c>
      <c r="G1258" s="49">
        <v>4575060</v>
      </c>
      <c r="H1258" s="41" t="s">
        <v>558</v>
      </c>
      <c r="I1258" s="41" t="s">
        <v>188</v>
      </c>
      <c r="J1258" s="42" t="s">
        <v>150</v>
      </c>
      <c r="K1258" s="40" t="s">
        <v>2116</v>
      </c>
      <c r="L1258" s="40" t="s">
        <v>2117</v>
      </c>
      <c r="M1258" s="40" t="s">
        <v>140</v>
      </c>
      <c r="N1258" s="40" t="s">
        <v>141</v>
      </c>
      <c r="O1258" s="40" t="s">
        <v>2118</v>
      </c>
      <c r="P1258" s="40" t="s">
        <v>143</v>
      </c>
      <c r="Q1258" s="40" t="s">
        <v>148</v>
      </c>
      <c r="R1258" s="40" t="s">
        <v>149</v>
      </c>
      <c r="S1258" s="40" t="s">
        <v>1311</v>
      </c>
      <c r="T1258" s="40" t="s">
        <v>1312</v>
      </c>
      <c r="U1258" s="40" t="s">
        <v>27</v>
      </c>
      <c r="V1258" s="40" t="s">
        <v>28</v>
      </c>
      <c r="W1258" s="41" t="s">
        <v>29</v>
      </c>
      <c r="X1258" s="41" t="s">
        <v>30</v>
      </c>
      <c r="Y1258" s="41" t="s">
        <v>31</v>
      </c>
      <c r="Z1258" s="41" t="s">
        <v>7554</v>
      </c>
      <c r="AA1258" s="41" t="s">
        <v>32</v>
      </c>
      <c r="AB1258" s="41" t="s">
        <v>32</v>
      </c>
      <c r="AC1258" s="41" t="s">
        <v>32</v>
      </c>
      <c r="AD1258" s="41" t="s">
        <v>189</v>
      </c>
      <c r="AE1258" s="41"/>
      <c r="AF1258" s="41"/>
      <c r="AG1258" s="41" t="s">
        <v>190</v>
      </c>
      <c r="AH1258" s="41"/>
      <c r="AI1258" s="43"/>
      <c r="AJ1258" s="41"/>
      <c r="AK1258" s="43"/>
      <c r="AL1258" s="41"/>
      <c r="AM1258" s="41" t="s">
        <v>82</v>
      </c>
      <c r="AN1258" s="41" t="s">
        <v>82</v>
      </c>
      <c r="AO1258" s="41" t="s">
        <v>309</v>
      </c>
      <c r="AP1258" s="41" t="s">
        <v>1029</v>
      </c>
      <c r="AQ1258" s="41"/>
      <c r="AR1258" s="41" t="s">
        <v>1073</v>
      </c>
      <c r="AS1258" s="41" t="s">
        <v>7552</v>
      </c>
      <c r="AT1258" s="41" t="s">
        <v>1029</v>
      </c>
      <c r="AU1258" s="40" t="s">
        <v>278</v>
      </c>
      <c r="AV1258" s="40" t="s">
        <v>153</v>
      </c>
      <c r="AW1258" s="40" t="s">
        <v>2120</v>
      </c>
      <c r="AX1258" s="40" t="s">
        <v>1799</v>
      </c>
    </row>
    <row r="1259" spans="1:50" x14ac:dyDescent="0.2">
      <c r="A1259" s="40" t="s">
        <v>7555</v>
      </c>
      <c r="B1259" s="40" t="s">
        <v>6572</v>
      </c>
      <c r="C1259" s="40" t="s">
        <v>7556</v>
      </c>
      <c r="D1259" s="40" t="s">
        <v>187</v>
      </c>
      <c r="E1259" s="48">
        <v>4599511</v>
      </c>
      <c r="F1259" s="48">
        <v>24451</v>
      </c>
      <c r="G1259" s="49">
        <v>4575060</v>
      </c>
      <c r="H1259" s="41" t="s">
        <v>558</v>
      </c>
      <c r="I1259" s="41" t="s">
        <v>188</v>
      </c>
      <c r="J1259" s="42" t="s">
        <v>150</v>
      </c>
      <c r="K1259" s="40" t="s">
        <v>2122</v>
      </c>
      <c r="L1259" s="40" t="s">
        <v>2123</v>
      </c>
      <c r="M1259" s="40" t="s">
        <v>140</v>
      </c>
      <c r="N1259" s="40" t="s">
        <v>141</v>
      </c>
      <c r="O1259" s="40" t="s">
        <v>2124</v>
      </c>
      <c r="P1259" s="40" t="s">
        <v>143</v>
      </c>
      <c r="Q1259" s="40" t="s">
        <v>151</v>
      </c>
      <c r="R1259" s="40" t="s">
        <v>152</v>
      </c>
      <c r="S1259" s="40" t="s">
        <v>1311</v>
      </c>
      <c r="T1259" s="40" t="s">
        <v>1312</v>
      </c>
      <c r="U1259" s="40" t="s">
        <v>27</v>
      </c>
      <c r="V1259" s="40" t="s">
        <v>28</v>
      </c>
      <c r="W1259" s="41" t="s">
        <v>29</v>
      </c>
      <c r="X1259" s="41" t="s">
        <v>30</v>
      </c>
      <c r="Y1259" s="41" t="s">
        <v>31</v>
      </c>
      <c r="Z1259" s="41" t="s">
        <v>7554</v>
      </c>
      <c r="AA1259" s="41" t="s">
        <v>32</v>
      </c>
      <c r="AB1259" s="41" t="s">
        <v>32</v>
      </c>
      <c r="AC1259" s="41" t="s">
        <v>32</v>
      </c>
      <c r="AD1259" s="41" t="s">
        <v>189</v>
      </c>
      <c r="AE1259" s="41"/>
      <c r="AF1259" s="41"/>
      <c r="AG1259" s="41" t="s">
        <v>190</v>
      </c>
      <c r="AH1259" s="41"/>
      <c r="AI1259" s="43"/>
      <c r="AJ1259" s="41"/>
      <c r="AK1259" s="43"/>
      <c r="AL1259" s="41"/>
      <c r="AM1259" s="41" t="s">
        <v>82</v>
      </c>
      <c r="AN1259" s="41" t="s">
        <v>82</v>
      </c>
      <c r="AO1259" s="41" t="s">
        <v>310</v>
      </c>
      <c r="AP1259" s="41" t="s">
        <v>1029</v>
      </c>
      <c r="AQ1259" s="41"/>
      <c r="AR1259" s="41" t="s">
        <v>1074</v>
      </c>
      <c r="AS1259" s="41" t="s">
        <v>7555</v>
      </c>
      <c r="AT1259" s="41" t="s">
        <v>1029</v>
      </c>
      <c r="AU1259" s="40" t="s">
        <v>278</v>
      </c>
      <c r="AV1259" s="40" t="s">
        <v>153</v>
      </c>
      <c r="AW1259" s="40" t="s">
        <v>2126</v>
      </c>
      <c r="AX1259" s="40" t="s">
        <v>1799</v>
      </c>
    </row>
    <row r="1260" spans="1:50" x14ac:dyDescent="0.2">
      <c r="A1260" s="40" t="s">
        <v>7557</v>
      </c>
      <c r="B1260" s="40" t="s">
        <v>6572</v>
      </c>
      <c r="C1260" s="40" t="s">
        <v>7558</v>
      </c>
      <c r="D1260" s="40" t="s">
        <v>187</v>
      </c>
      <c r="E1260" s="48">
        <v>4599511</v>
      </c>
      <c r="F1260" s="48">
        <v>24451</v>
      </c>
      <c r="G1260" s="49">
        <v>4575060</v>
      </c>
      <c r="H1260" s="41" t="s">
        <v>558</v>
      </c>
      <c r="I1260" s="41" t="s">
        <v>188</v>
      </c>
      <c r="J1260" s="42" t="s">
        <v>150</v>
      </c>
      <c r="K1260" s="40" t="s">
        <v>2128</v>
      </c>
      <c r="L1260" s="40" t="s">
        <v>2129</v>
      </c>
      <c r="M1260" s="40" t="s">
        <v>140</v>
      </c>
      <c r="N1260" s="40" t="s">
        <v>141</v>
      </c>
      <c r="O1260" s="40" t="s">
        <v>2130</v>
      </c>
      <c r="P1260" s="40" t="s">
        <v>143</v>
      </c>
      <c r="Q1260" s="40" t="s">
        <v>157</v>
      </c>
      <c r="R1260" s="40" t="s">
        <v>158</v>
      </c>
      <c r="S1260" s="40" t="s">
        <v>1311</v>
      </c>
      <c r="T1260" s="40" t="s">
        <v>1312</v>
      </c>
      <c r="U1260" s="40" t="s">
        <v>27</v>
      </c>
      <c r="V1260" s="40" t="s">
        <v>28</v>
      </c>
      <c r="W1260" s="41" t="s">
        <v>29</v>
      </c>
      <c r="X1260" s="41" t="s">
        <v>30</v>
      </c>
      <c r="Y1260" s="41" t="s">
        <v>31</v>
      </c>
      <c r="Z1260" s="41" t="s">
        <v>7554</v>
      </c>
      <c r="AA1260" s="41" t="s">
        <v>32</v>
      </c>
      <c r="AB1260" s="41" t="s">
        <v>32</v>
      </c>
      <c r="AC1260" s="41" t="s">
        <v>32</v>
      </c>
      <c r="AD1260" s="41" t="s">
        <v>189</v>
      </c>
      <c r="AE1260" s="41"/>
      <c r="AF1260" s="41"/>
      <c r="AG1260" s="41" t="s">
        <v>190</v>
      </c>
      <c r="AH1260" s="41"/>
      <c r="AI1260" s="43"/>
      <c r="AJ1260" s="41"/>
      <c r="AK1260" s="43"/>
      <c r="AL1260" s="41"/>
      <c r="AM1260" s="41" t="s">
        <v>82</v>
      </c>
      <c r="AN1260" s="41" t="s">
        <v>82</v>
      </c>
      <c r="AO1260" s="41" t="s">
        <v>311</v>
      </c>
      <c r="AP1260" s="41" t="s">
        <v>1029</v>
      </c>
      <c r="AQ1260" s="41"/>
      <c r="AR1260" s="41" t="s">
        <v>1075</v>
      </c>
      <c r="AS1260" s="41" t="s">
        <v>7557</v>
      </c>
      <c r="AT1260" s="41" t="s">
        <v>1029</v>
      </c>
      <c r="AU1260" s="40" t="s">
        <v>278</v>
      </c>
      <c r="AV1260" s="40" t="s">
        <v>153</v>
      </c>
      <c r="AW1260" s="40" t="s">
        <v>2132</v>
      </c>
      <c r="AX1260" s="40" t="s">
        <v>1799</v>
      </c>
    </row>
    <row r="1261" spans="1:50" x14ac:dyDescent="0.2">
      <c r="A1261" s="40" t="s">
        <v>7559</v>
      </c>
      <c r="B1261" s="40" t="s">
        <v>6572</v>
      </c>
      <c r="C1261" s="40" t="s">
        <v>7553</v>
      </c>
      <c r="D1261" s="40" t="s">
        <v>187</v>
      </c>
      <c r="E1261" s="48">
        <v>4599511</v>
      </c>
      <c r="F1261" s="48">
        <v>24451</v>
      </c>
      <c r="G1261" s="49">
        <v>4575060</v>
      </c>
      <c r="H1261" s="41" t="s">
        <v>558</v>
      </c>
      <c r="I1261" s="41" t="s">
        <v>188</v>
      </c>
      <c r="J1261" s="42" t="s">
        <v>150</v>
      </c>
      <c r="K1261" s="40" t="s">
        <v>2134</v>
      </c>
      <c r="L1261" s="40" t="s">
        <v>2135</v>
      </c>
      <c r="M1261" s="40" t="s">
        <v>140</v>
      </c>
      <c r="N1261" s="40" t="s">
        <v>141</v>
      </c>
      <c r="O1261" s="40" t="s">
        <v>2136</v>
      </c>
      <c r="P1261" s="40" t="s">
        <v>143</v>
      </c>
      <c r="Q1261" s="40" t="s">
        <v>148</v>
      </c>
      <c r="R1261" s="40" t="s">
        <v>149</v>
      </c>
      <c r="S1261" s="40" t="s">
        <v>1311</v>
      </c>
      <c r="T1261" s="40" t="s">
        <v>1312</v>
      </c>
      <c r="U1261" s="40" t="s">
        <v>27</v>
      </c>
      <c r="V1261" s="40" t="s">
        <v>28</v>
      </c>
      <c r="W1261" s="41" t="s">
        <v>29</v>
      </c>
      <c r="X1261" s="41" t="s">
        <v>30</v>
      </c>
      <c r="Y1261" s="41" t="s">
        <v>31</v>
      </c>
      <c r="Z1261" s="41" t="s">
        <v>7554</v>
      </c>
      <c r="AA1261" s="41" t="s">
        <v>32</v>
      </c>
      <c r="AB1261" s="41" t="s">
        <v>32</v>
      </c>
      <c r="AC1261" s="41" t="s">
        <v>32</v>
      </c>
      <c r="AD1261" s="41" t="s">
        <v>189</v>
      </c>
      <c r="AE1261" s="41"/>
      <c r="AF1261" s="41"/>
      <c r="AG1261" s="41" t="s">
        <v>190</v>
      </c>
      <c r="AH1261" s="41"/>
      <c r="AI1261" s="43"/>
      <c r="AJ1261" s="41"/>
      <c r="AK1261" s="43"/>
      <c r="AL1261" s="41"/>
      <c r="AM1261" s="41" t="s">
        <v>82</v>
      </c>
      <c r="AN1261" s="41" t="s">
        <v>82</v>
      </c>
      <c r="AO1261" s="41" t="s">
        <v>312</v>
      </c>
      <c r="AP1261" s="41" t="s">
        <v>1029</v>
      </c>
      <c r="AQ1261" s="41"/>
      <c r="AR1261" s="41" t="s">
        <v>1076</v>
      </c>
      <c r="AS1261" s="41" t="s">
        <v>7559</v>
      </c>
      <c r="AT1261" s="41" t="s">
        <v>1029</v>
      </c>
      <c r="AU1261" s="40" t="s">
        <v>278</v>
      </c>
      <c r="AV1261" s="40" t="s">
        <v>153</v>
      </c>
      <c r="AW1261" s="40" t="s">
        <v>2138</v>
      </c>
      <c r="AX1261" s="40" t="s">
        <v>1799</v>
      </c>
    </row>
    <row r="1262" spans="1:50" x14ac:dyDescent="0.2">
      <c r="A1262" s="40" t="s">
        <v>7560</v>
      </c>
      <c r="B1262" s="40" t="s">
        <v>6572</v>
      </c>
      <c r="C1262" s="40" t="s">
        <v>7561</v>
      </c>
      <c r="D1262" s="40" t="s">
        <v>187</v>
      </c>
      <c r="E1262" s="48">
        <v>4599511</v>
      </c>
      <c r="F1262" s="48">
        <v>24451</v>
      </c>
      <c r="G1262" s="49">
        <v>4575060</v>
      </c>
      <c r="H1262" s="41" t="s">
        <v>558</v>
      </c>
      <c r="I1262" s="41" t="s">
        <v>188</v>
      </c>
      <c r="J1262" s="42" t="s">
        <v>150</v>
      </c>
      <c r="K1262" s="40" t="s">
        <v>2140</v>
      </c>
      <c r="L1262" s="40" t="s">
        <v>2141</v>
      </c>
      <c r="M1262" s="40" t="s">
        <v>140</v>
      </c>
      <c r="N1262" s="40" t="s">
        <v>141</v>
      </c>
      <c r="O1262" s="40" t="s">
        <v>2142</v>
      </c>
      <c r="P1262" s="40" t="s">
        <v>143</v>
      </c>
      <c r="Q1262" s="40" t="s">
        <v>162</v>
      </c>
      <c r="R1262" s="40" t="s">
        <v>163</v>
      </c>
      <c r="S1262" s="40" t="s">
        <v>1311</v>
      </c>
      <c r="T1262" s="40" t="s">
        <v>1312</v>
      </c>
      <c r="U1262" s="40" t="s">
        <v>27</v>
      </c>
      <c r="V1262" s="40" t="s">
        <v>28</v>
      </c>
      <c r="W1262" s="41" t="s">
        <v>29</v>
      </c>
      <c r="X1262" s="41" t="s">
        <v>30</v>
      </c>
      <c r="Y1262" s="41" t="s">
        <v>31</v>
      </c>
      <c r="Z1262" s="41" t="s">
        <v>7554</v>
      </c>
      <c r="AA1262" s="41" t="s">
        <v>32</v>
      </c>
      <c r="AB1262" s="41" t="s">
        <v>32</v>
      </c>
      <c r="AC1262" s="41" t="s">
        <v>32</v>
      </c>
      <c r="AD1262" s="41" t="s">
        <v>189</v>
      </c>
      <c r="AE1262" s="41"/>
      <c r="AF1262" s="41"/>
      <c r="AG1262" s="41" t="s">
        <v>190</v>
      </c>
      <c r="AH1262" s="41"/>
      <c r="AI1262" s="43"/>
      <c r="AJ1262" s="41"/>
      <c r="AK1262" s="43"/>
      <c r="AL1262" s="41"/>
      <c r="AM1262" s="41" t="s">
        <v>82</v>
      </c>
      <c r="AN1262" s="41" t="s">
        <v>82</v>
      </c>
      <c r="AO1262" s="41" t="s">
        <v>313</v>
      </c>
      <c r="AP1262" s="41" t="s">
        <v>1029</v>
      </c>
      <c r="AQ1262" s="41"/>
      <c r="AR1262" s="41" t="s">
        <v>1077</v>
      </c>
      <c r="AS1262" s="41" t="s">
        <v>7560</v>
      </c>
      <c r="AT1262" s="41" t="s">
        <v>1029</v>
      </c>
      <c r="AU1262" s="40" t="s">
        <v>278</v>
      </c>
      <c r="AV1262" s="40" t="s">
        <v>153</v>
      </c>
      <c r="AW1262" s="40" t="s">
        <v>2144</v>
      </c>
      <c r="AX1262" s="40" t="s">
        <v>1799</v>
      </c>
    </row>
    <row r="1263" spans="1:50" x14ac:dyDescent="0.2">
      <c r="A1263" s="40" t="s">
        <v>7562</v>
      </c>
      <c r="B1263" s="40" t="s">
        <v>6572</v>
      </c>
      <c r="C1263" s="40" t="s">
        <v>7563</v>
      </c>
      <c r="D1263" s="40" t="s">
        <v>187</v>
      </c>
      <c r="E1263" s="48">
        <v>4599511</v>
      </c>
      <c r="F1263" s="48">
        <v>24451</v>
      </c>
      <c r="G1263" s="49">
        <v>4575060</v>
      </c>
      <c r="H1263" s="41" t="s">
        <v>558</v>
      </c>
      <c r="I1263" s="41" t="s">
        <v>188</v>
      </c>
      <c r="J1263" s="42" t="s">
        <v>150</v>
      </c>
      <c r="K1263" s="40" t="s">
        <v>2146</v>
      </c>
      <c r="L1263" s="40" t="s">
        <v>2147</v>
      </c>
      <c r="M1263" s="40" t="s">
        <v>140</v>
      </c>
      <c r="N1263" s="40" t="s">
        <v>141</v>
      </c>
      <c r="O1263" s="40" t="s">
        <v>2148</v>
      </c>
      <c r="P1263" s="40" t="s">
        <v>143</v>
      </c>
      <c r="Q1263" s="40" t="s">
        <v>148</v>
      </c>
      <c r="R1263" s="40" t="s">
        <v>149</v>
      </c>
      <c r="S1263" s="40" t="s">
        <v>1311</v>
      </c>
      <c r="T1263" s="40" t="s">
        <v>1312</v>
      </c>
      <c r="U1263" s="40" t="s">
        <v>27</v>
      </c>
      <c r="V1263" s="40" t="s">
        <v>28</v>
      </c>
      <c r="W1263" s="41" t="s">
        <v>29</v>
      </c>
      <c r="X1263" s="41" t="s">
        <v>30</v>
      </c>
      <c r="Y1263" s="41" t="s">
        <v>31</v>
      </c>
      <c r="Z1263" s="41" t="s">
        <v>7554</v>
      </c>
      <c r="AA1263" s="41" t="s">
        <v>32</v>
      </c>
      <c r="AB1263" s="41" t="s">
        <v>32</v>
      </c>
      <c r="AC1263" s="41" t="s">
        <v>32</v>
      </c>
      <c r="AD1263" s="41" t="s">
        <v>189</v>
      </c>
      <c r="AE1263" s="41"/>
      <c r="AF1263" s="41"/>
      <c r="AG1263" s="41" t="s">
        <v>190</v>
      </c>
      <c r="AH1263" s="41"/>
      <c r="AI1263" s="43"/>
      <c r="AJ1263" s="41"/>
      <c r="AK1263" s="43"/>
      <c r="AL1263" s="41"/>
      <c r="AM1263" s="41" t="s">
        <v>82</v>
      </c>
      <c r="AN1263" s="41" t="s">
        <v>82</v>
      </c>
      <c r="AO1263" s="41" t="s">
        <v>314</v>
      </c>
      <c r="AP1263" s="41" t="s">
        <v>1029</v>
      </c>
      <c r="AQ1263" s="41"/>
      <c r="AR1263" s="41" t="s">
        <v>1078</v>
      </c>
      <c r="AS1263" s="41" t="s">
        <v>7562</v>
      </c>
      <c r="AT1263" s="41" t="s">
        <v>1029</v>
      </c>
      <c r="AU1263" s="40" t="s">
        <v>278</v>
      </c>
      <c r="AV1263" s="40" t="s">
        <v>153</v>
      </c>
      <c r="AW1263" s="40" t="s">
        <v>2150</v>
      </c>
      <c r="AX1263" s="40" t="s">
        <v>1799</v>
      </c>
    </row>
    <row r="1264" spans="1:50" x14ac:dyDescent="0.2">
      <c r="A1264" s="40" t="s">
        <v>7564</v>
      </c>
      <c r="B1264" s="40" t="s">
        <v>6572</v>
      </c>
      <c r="C1264" s="40" t="s">
        <v>7565</v>
      </c>
      <c r="D1264" s="40" t="s">
        <v>187</v>
      </c>
      <c r="E1264" s="48">
        <v>4599511</v>
      </c>
      <c r="F1264" s="48">
        <v>24451</v>
      </c>
      <c r="G1264" s="49">
        <v>4575060</v>
      </c>
      <c r="H1264" s="41" t="s">
        <v>558</v>
      </c>
      <c r="I1264" s="41" t="s">
        <v>188</v>
      </c>
      <c r="J1264" s="42" t="s">
        <v>150</v>
      </c>
      <c r="K1264" s="40" t="s">
        <v>2152</v>
      </c>
      <c r="L1264" s="40" t="s">
        <v>2153</v>
      </c>
      <c r="M1264" s="40" t="s">
        <v>140</v>
      </c>
      <c r="N1264" s="40" t="s">
        <v>141</v>
      </c>
      <c r="O1264" s="40" t="s">
        <v>2154</v>
      </c>
      <c r="P1264" s="40" t="s">
        <v>143</v>
      </c>
      <c r="Q1264" s="40" t="s">
        <v>151</v>
      </c>
      <c r="R1264" s="40" t="s">
        <v>152</v>
      </c>
      <c r="S1264" s="40" t="s">
        <v>1311</v>
      </c>
      <c r="T1264" s="40" t="s">
        <v>1312</v>
      </c>
      <c r="U1264" s="40" t="s">
        <v>27</v>
      </c>
      <c r="V1264" s="40" t="s">
        <v>28</v>
      </c>
      <c r="W1264" s="41" t="s">
        <v>29</v>
      </c>
      <c r="X1264" s="41" t="s">
        <v>30</v>
      </c>
      <c r="Y1264" s="41" t="s">
        <v>31</v>
      </c>
      <c r="Z1264" s="41" t="s">
        <v>7554</v>
      </c>
      <c r="AA1264" s="41" t="s">
        <v>32</v>
      </c>
      <c r="AB1264" s="41" t="s">
        <v>32</v>
      </c>
      <c r="AC1264" s="41" t="s">
        <v>32</v>
      </c>
      <c r="AD1264" s="41" t="s">
        <v>189</v>
      </c>
      <c r="AE1264" s="41"/>
      <c r="AF1264" s="41"/>
      <c r="AG1264" s="41" t="s">
        <v>190</v>
      </c>
      <c r="AH1264" s="41"/>
      <c r="AI1264" s="43"/>
      <c r="AJ1264" s="41"/>
      <c r="AK1264" s="43"/>
      <c r="AL1264" s="41"/>
      <c r="AM1264" s="41" t="s">
        <v>82</v>
      </c>
      <c r="AN1264" s="41" t="s">
        <v>82</v>
      </c>
      <c r="AO1264" s="41" t="s">
        <v>316</v>
      </c>
      <c r="AP1264" s="41" t="s">
        <v>1029</v>
      </c>
      <c r="AQ1264" s="41"/>
      <c r="AR1264" s="41" t="s">
        <v>1079</v>
      </c>
      <c r="AS1264" s="41" t="s">
        <v>7564</v>
      </c>
      <c r="AT1264" s="41" t="s">
        <v>1029</v>
      </c>
      <c r="AU1264" s="40" t="s">
        <v>315</v>
      </c>
      <c r="AV1264" s="40" t="s">
        <v>153</v>
      </c>
      <c r="AW1264" s="40" t="s">
        <v>2156</v>
      </c>
      <c r="AX1264" s="40" t="s">
        <v>1799</v>
      </c>
    </row>
    <row r="1265" spans="1:50" x14ac:dyDescent="0.2">
      <c r="A1265" s="40" t="s">
        <v>7566</v>
      </c>
      <c r="B1265" s="40" t="s">
        <v>6572</v>
      </c>
      <c r="C1265" s="40" t="s">
        <v>7567</v>
      </c>
      <c r="D1265" s="40" t="s">
        <v>187</v>
      </c>
      <c r="E1265" s="48">
        <v>3555872</v>
      </c>
      <c r="F1265" s="48">
        <v>18900</v>
      </c>
      <c r="G1265" s="49">
        <v>3536972</v>
      </c>
      <c r="H1265" s="41" t="s">
        <v>558</v>
      </c>
      <c r="I1265" s="41" t="s">
        <v>188</v>
      </c>
      <c r="J1265" s="42" t="s">
        <v>150</v>
      </c>
      <c r="K1265" s="40" t="s">
        <v>2158</v>
      </c>
      <c r="L1265" s="40" t="s">
        <v>2159</v>
      </c>
      <c r="M1265" s="40" t="s">
        <v>140</v>
      </c>
      <c r="N1265" s="40" t="s">
        <v>141</v>
      </c>
      <c r="O1265" s="40" t="s">
        <v>2160</v>
      </c>
      <c r="P1265" s="40" t="s">
        <v>143</v>
      </c>
      <c r="Q1265" s="40" t="s">
        <v>148</v>
      </c>
      <c r="R1265" s="40" t="s">
        <v>149</v>
      </c>
      <c r="S1265" s="40" t="s">
        <v>1311</v>
      </c>
      <c r="T1265" s="40" t="s">
        <v>1312</v>
      </c>
      <c r="U1265" s="40" t="s">
        <v>27</v>
      </c>
      <c r="V1265" s="40" t="s">
        <v>28</v>
      </c>
      <c r="W1265" s="41" t="s">
        <v>29</v>
      </c>
      <c r="X1265" s="41" t="s">
        <v>30</v>
      </c>
      <c r="Y1265" s="41" t="s">
        <v>31</v>
      </c>
      <c r="Z1265" s="41" t="s">
        <v>7568</v>
      </c>
      <c r="AA1265" s="41" t="s">
        <v>32</v>
      </c>
      <c r="AB1265" s="41" t="s">
        <v>32</v>
      </c>
      <c r="AC1265" s="41" t="s">
        <v>32</v>
      </c>
      <c r="AD1265" s="41" t="s">
        <v>189</v>
      </c>
      <c r="AE1265" s="41"/>
      <c r="AF1265" s="41"/>
      <c r="AG1265" s="41" t="s">
        <v>190</v>
      </c>
      <c r="AH1265" s="41"/>
      <c r="AI1265" s="43"/>
      <c r="AJ1265" s="41"/>
      <c r="AK1265" s="43"/>
      <c r="AL1265" s="41"/>
      <c r="AM1265" s="41" t="s">
        <v>82</v>
      </c>
      <c r="AN1265" s="41" t="s">
        <v>82</v>
      </c>
      <c r="AO1265" s="41" t="s">
        <v>317</v>
      </c>
      <c r="AP1265" s="41" t="s">
        <v>1029</v>
      </c>
      <c r="AQ1265" s="41"/>
      <c r="AR1265" s="41" t="s">
        <v>1080</v>
      </c>
      <c r="AS1265" s="41" t="s">
        <v>7566</v>
      </c>
      <c r="AT1265" s="41" t="s">
        <v>1029</v>
      </c>
      <c r="AU1265" s="40" t="s">
        <v>315</v>
      </c>
      <c r="AV1265" s="40" t="s">
        <v>153</v>
      </c>
      <c r="AW1265" s="40" t="s">
        <v>2162</v>
      </c>
      <c r="AX1265" s="40" t="s">
        <v>1799</v>
      </c>
    </row>
    <row r="1266" spans="1:50" x14ac:dyDescent="0.2">
      <c r="A1266" s="40" t="s">
        <v>7569</v>
      </c>
      <c r="B1266" s="40" t="s">
        <v>6572</v>
      </c>
      <c r="C1266" s="40" t="s">
        <v>7556</v>
      </c>
      <c r="D1266" s="40" t="s">
        <v>187</v>
      </c>
      <c r="E1266" s="48">
        <v>4599511</v>
      </c>
      <c r="F1266" s="48">
        <v>24451</v>
      </c>
      <c r="G1266" s="49">
        <v>4575060</v>
      </c>
      <c r="H1266" s="41" t="s">
        <v>558</v>
      </c>
      <c r="I1266" s="41" t="s">
        <v>188</v>
      </c>
      <c r="J1266" s="42" t="s">
        <v>150</v>
      </c>
      <c r="K1266" s="40" t="s">
        <v>2164</v>
      </c>
      <c r="L1266" s="40" t="s">
        <v>2165</v>
      </c>
      <c r="M1266" s="40" t="s">
        <v>140</v>
      </c>
      <c r="N1266" s="40" t="s">
        <v>141</v>
      </c>
      <c r="O1266" s="40" t="s">
        <v>2166</v>
      </c>
      <c r="P1266" s="40" t="s">
        <v>143</v>
      </c>
      <c r="Q1266" s="40" t="s">
        <v>151</v>
      </c>
      <c r="R1266" s="40" t="s">
        <v>152</v>
      </c>
      <c r="S1266" s="40" t="s">
        <v>1311</v>
      </c>
      <c r="T1266" s="40" t="s">
        <v>1312</v>
      </c>
      <c r="U1266" s="40" t="s">
        <v>27</v>
      </c>
      <c r="V1266" s="40" t="s">
        <v>28</v>
      </c>
      <c r="W1266" s="41" t="s">
        <v>29</v>
      </c>
      <c r="X1266" s="41" t="s">
        <v>30</v>
      </c>
      <c r="Y1266" s="41" t="s">
        <v>31</v>
      </c>
      <c r="Z1266" s="41" t="s">
        <v>7554</v>
      </c>
      <c r="AA1266" s="41" t="s">
        <v>32</v>
      </c>
      <c r="AB1266" s="41" t="s">
        <v>32</v>
      </c>
      <c r="AC1266" s="41" t="s">
        <v>32</v>
      </c>
      <c r="AD1266" s="41" t="s">
        <v>189</v>
      </c>
      <c r="AE1266" s="41"/>
      <c r="AF1266" s="41"/>
      <c r="AG1266" s="41" t="s">
        <v>190</v>
      </c>
      <c r="AH1266" s="41"/>
      <c r="AI1266" s="43"/>
      <c r="AJ1266" s="41"/>
      <c r="AK1266" s="43"/>
      <c r="AL1266" s="41"/>
      <c r="AM1266" s="41" t="s">
        <v>82</v>
      </c>
      <c r="AN1266" s="41" t="s">
        <v>82</v>
      </c>
      <c r="AO1266" s="41" t="s">
        <v>318</v>
      </c>
      <c r="AP1266" s="41" t="s">
        <v>1029</v>
      </c>
      <c r="AQ1266" s="41"/>
      <c r="AR1266" s="41" t="s">
        <v>1081</v>
      </c>
      <c r="AS1266" s="41" t="s">
        <v>7569</v>
      </c>
      <c r="AT1266" s="41" t="s">
        <v>1029</v>
      </c>
      <c r="AU1266" s="40" t="s">
        <v>315</v>
      </c>
      <c r="AV1266" s="40" t="s">
        <v>153</v>
      </c>
      <c r="AW1266" s="40" t="s">
        <v>2168</v>
      </c>
      <c r="AX1266" s="40" t="s">
        <v>1799</v>
      </c>
    </row>
    <row r="1267" spans="1:50" x14ac:dyDescent="0.2">
      <c r="A1267" s="40" t="s">
        <v>7570</v>
      </c>
      <c r="B1267" s="40" t="s">
        <v>6572</v>
      </c>
      <c r="C1267" s="40" t="s">
        <v>7571</v>
      </c>
      <c r="D1267" s="40" t="s">
        <v>187</v>
      </c>
      <c r="E1267" s="48">
        <v>4599511</v>
      </c>
      <c r="F1267" s="48">
        <v>24451</v>
      </c>
      <c r="G1267" s="49">
        <v>4575060</v>
      </c>
      <c r="H1267" s="41" t="s">
        <v>558</v>
      </c>
      <c r="I1267" s="41" t="s">
        <v>188</v>
      </c>
      <c r="J1267" s="42" t="s">
        <v>150</v>
      </c>
      <c r="K1267" s="40" t="s">
        <v>2170</v>
      </c>
      <c r="L1267" s="40" t="s">
        <v>2171</v>
      </c>
      <c r="M1267" s="40" t="s">
        <v>140</v>
      </c>
      <c r="N1267" s="40" t="s">
        <v>141</v>
      </c>
      <c r="O1267" s="40" t="s">
        <v>2172</v>
      </c>
      <c r="P1267" s="40" t="s">
        <v>143</v>
      </c>
      <c r="Q1267" s="40" t="s">
        <v>157</v>
      </c>
      <c r="R1267" s="40" t="s">
        <v>158</v>
      </c>
      <c r="S1267" s="40" t="s">
        <v>1311</v>
      </c>
      <c r="T1267" s="40" t="s">
        <v>1312</v>
      </c>
      <c r="U1267" s="40" t="s">
        <v>27</v>
      </c>
      <c r="V1267" s="40" t="s">
        <v>28</v>
      </c>
      <c r="W1267" s="41" t="s">
        <v>29</v>
      </c>
      <c r="X1267" s="41" t="s">
        <v>30</v>
      </c>
      <c r="Y1267" s="41" t="s">
        <v>31</v>
      </c>
      <c r="Z1267" s="41" t="s">
        <v>7554</v>
      </c>
      <c r="AA1267" s="41" t="s">
        <v>32</v>
      </c>
      <c r="AB1267" s="41" t="s">
        <v>32</v>
      </c>
      <c r="AC1267" s="41" t="s">
        <v>32</v>
      </c>
      <c r="AD1267" s="41" t="s">
        <v>189</v>
      </c>
      <c r="AE1267" s="41"/>
      <c r="AF1267" s="41"/>
      <c r="AG1267" s="41" t="s">
        <v>190</v>
      </c>
      <c r="AH1267" s="41"/>
      <c r="AI1267" s="43"/>
      <c r="AJ1267" s="41"/>
      <c r="AK1267" s="43"/>
      <c r="AL1267" s="41"/>
      <c r="AM1267" s="41" t="s">
        <v>82</v>
      </c>
      <c r="AN1267" s="41" t="s">
        <v>82</v>
      </c>
      <c r="AO1267" s="41" t="s">
        <v>319</v>
      </c>
      <c r="AP1267" s="41" t="s">
        <v>1029</v>
      </c>
      <c r="AQ1267" s="41"/>
      <c r="AR1267" s="41" t="s">
        <v>1082</v>
      </c>
      <c r="AS1267" s="41" t="s">
        <v>7570</v>
      </c>
      <c r="AT1267" s="41" t="s">
        <v>1029</v>
      </c>
      <c r="AU1267" s="40" t="s">
        <v>315</v>
      </c>
      <c r="AV1267" s="40" t="s">
        <v>153</v>
      </c>
      <c r="AW1267" s="40" t="s">
        <v>2174</v>
      </c>
      <c r="AX1267" s="40" t="s">
        <v>1799</v>
      </c>
    </row>
    <row r="1268" spans="1:50" x14ac:dyDescent="0.2">
      <c r="A1268" s="40" t="s">
        <v>7572</v>
      </c>
      <c r="B1268" s="40" t="s">
        <v>6572</v>
      </c>
      <c r="C1268" s="40" t="s">
        <v>7573</v>
      </c>
      <c r="D1268" s="40" t="s">
        <v>187</v>
      </c>
      <c r="E1268" s="48">
        <v>4599511</v>
      </c>
      <c r="F1268" s="48">
        <v>24451</v>
      </c>
      <c r="G1268" s="49">
        <v>4575060</v>
      </c>
      <c r="H1268" s="41" t="s">
        <v>558</v>
      </c>
      <c r="I1268" s="41" t="s">
        <v>188</v>
      </c>
      <c r="J1268" s="42" t="s">
        <v>150</v>
      </c>
      <c r="K1268" s="40" t="s">
        <v>2176</v>
      </c>
      <c r="L1268" s="40" t="s">
        <v>2177</v>
      </c>
      <c r="M1268" s="40" t="s">
        <v>140</v>
      </c>
      <c r="N1268" s="40" t="s">
        <v>141</v>
      </c>
      <c r="O1268" s="40" t="s">
        <v>2178</v>
      </c>
      <c r="P1268" s="40" t="s">
        <v>143</v>
      </c>
      <c r="Q1268" s="40" t="s">
        <v>900</v>
      </c>
      <c r="R1268" s="40" t="s">
        <v>320</v>
      </c>
      <c r="S1268" s="40" t="s">
        <v>1311</v>
      </c>
      <c r="T1268" s="40" t="s">
        <v>1312</v>
      </c>
      <c r="U1268" s="40" t="s">
        <v>27</v>
      </c>
      <c r="V1268" s="40" t="s">
        <v>28</v>
      </c>
      <c r="W1268" s="41" t="s">
        <v>29</v>
      </c>
      <c r="X1268" s="41" t="s">
        <v>30</v>
      </c>
      <c r="Y1268" s="41" t="s">
        <v>31</v>
      </c>
      <c r="Z1268" s="41" t="s">
        <v>7554</v>
      </c>
      <c r="AA1268" s="41" t="s">
        <v>32</v>
      </c>
      <c r="AB1268" s="41" t="s">
        <v>32</v>
      </c>
      <c r="AC1268" s="41" t="s">
        <v>32</v>
      </c>
      <c r="AD1268" s="41" t="s">
        <v>189</v>
      </c>
      <c r="AE1268" s="41"/>
      <c r="AF1268" s="41"/>
      <c r="AG1268" s="41" t="s">
        <v>190</v>
      </c>
      <c r="AH1268" s="41"/>
      <c r="AI1268" s="43"/>
      <c r="AJ1268" s="41"/>
      <c r="AK1268" s="43"/>
      <c r="AL1268" s="41"/>
      <c r="AM1268" s="41" t="s">
        <v>82</v>
      </c>
      <c r="AN1268" s="41" t="s">
        <v>82</v>
      </c>
      <c r="AO1268" s="41" t="s">
        <v>321</v>
      </c>
      <c r="AP1268" s="41" t="s">
        <v>1029</v>
      </c>
      <c r="AQ1268" s="41"/>
      <c r="AR1268" s="41" t="s">
        <v>1083</v>
      </c>
      <c r="AS1268" s="41" t="s">
        <v>7572</v>
      </c>
      <c r="AT1268" s="41" t="s">
        <v>1029</v>
      </c>
      <c r="AU1268" s="40" t="s">
        <v>315</v>
      </c>
      <c r="AV1268" s="40" t="s">
        <v>153</v>
      </c>
      <c r="AW1268" s="40" t="s">
        <v>2180</v>
      </c>
      <c r="AX1268" s="40" t="s">
        <v>1799</v>
      </c>
    </row>
    <row r="1269" spans="1:50" x14ac:dyDescent="0.2">
      <c r="A1269" s="40" t="s">
        <v>7574</v>
      </c>
      <c r="B1269" s="40" t="s">
        <v>6572</v>
      </c>
      <c r="C1269" s="40" t="s">
        <v>7575</v>
      </c>
      <c r="D1269" s="40" t="s">
        <v>187</v>
      </c>
      <c r="E1269" s="48">
        <v>4599511</v>
      </c>
      <c r="F1269" s="48">
        <v>24451</v>
      </c>
      <c r="G1269" s="49">
        <v>4575060</v>
      </c>
      <c r="H1269" s="41" t="s">
        <v>558</v>
      </c>
      <c r="I1269" s="41" t="s">
        <v>188</v>
      </c>
      <c r="J1269" s="42" t="s">
        <v>150</v>
      </c>
      <c r="K1269" s="40" t="s">
        <v>2182</v>
      </c>
      <c r="L1269" s="40" t="s">
        <v>2183</v>
      </c>
      <c r="M1269" s="40" t="s">
        <v>140</v>
      </c>
      <c r="N1269" s="40" t="s">
        <v>141</v>
      </c>
      <c r="O1269" s="40" t="s">
        <v>2184</v>
      </c>
      <c r="P1269" s="40" t="s">
        <v>143</v>
      </c>
      <c r="Q1269" s="40" t="s">
        <v>148</v>
      </c>
      <c r="R1269" s="40" t="s">
        <v>149</v>
      </c>
      <c r="S1269" s="40" t="s">
        <v>1311</v>
      </c>
      <c r="T1269" s="40" t="s">
        <v>1312</v>
      </c>
      <c r="U1269" s="40" t="s">
        <v>27</v>
      </c>
      <c r="V1269" s="40" t="s">
        <v>28</v>
      </c>
      <c r="W1269" s="41" t="s">
        <v>29</v>
      </c>
      <c r="X1269" s="41" t="s">
        <v>30</v>
      </c>
      <c r="Y1269" s="41" t="s">
        <v>31</v>
      </c>
      <c r="Z1269" s="41" t="s">
        <v>7554</v>
      </c>
      <c r="AA1269" s="41" t="s">
        <v>32</v>
      </c>
      <c r="AB1269" s="41" t="s">
        <v>32</v>
      </c>
      <c r="AC1269" s="41" t="s">
        <v>32</v>
      </c>
      <c r="AD1269" s="41" t="s">
        <v>189</v>
      </c>
      <c r="AE1269" s="41"/>
      <c r="AF1269" s="41"/>
      <c r="AG1269" s="41" t="s">
        <v>190</v>
      </c>
      <c r="AH1269" s="41"/>
      <c r="AI1269" s="43"/>
      <c r="AJ1269" s="41"/>
      <c r="AK1269" s="43"/>
      <c r="AL1269" s="41"/>
      <c r="AM1269" s="41" t="s">
        <v>82</v>
      </c>
      <c r="AN1269" s="41" t="s">
        <v>82</v>
      </c>
      <c r="AO1269" s="41" t="s">
        <v>322</v>
      </c>
      <c r="AP1269" s="41" t="s">
        <v>1029</v>
      </c>
      <c r="AQ1269" s="41"/>
      <c r="AR1269" s="41" t="s">
        <v>1084</v>
      </c>
      <c r="AS1269" s="41" t="s">
        <v>7574</v>
      </c>
      <c r="AT1269" s="41" t="s">
        <v>1029</v>
      </c>
      <c r="AU1269" s="40" t="s">
        <v>315</v>
      </c>
      <c r="AV1269" s="40" t="s">
        <v>153</v>
      </c>
      <c r="AW1269" s="40" t="s">
        <v>2186</v>
      </c>
      <c r="AX1269" s="40" t="s">
        <v>1799</v>
      </c>
    </row>
    <row r="1270" spans="1:50" x14ac:dyDescent="0.2">
      <c r="A1270" s="40" t="s">
        <v>7576</v>
      </c>
      <c r="B1270" s="40" t="s">
        <v>6572</v>
      </c>
      <c r="C1270" s="40" t="s">
        <v>7577</v>
      </c>
      <c r="D1270" s="40" t="s">
        <v>187</v>
      </c>
      <c r="E1270" s="48">
        <v>4599511</v>
      </c>
      <c r="F1270" s="48">
        <v>26325</v>
      </c>
      <c r="G1270" s="49">
        <v>4573186</v>
      </c>
      <c r="H1270" s="41" t="s">
        <v>558</v>
      </c>
      <c r="I1270" s="41" t="s">
        <v>188</v>
      </c>
      <c r="J1270" s="42" t="s">
        <v>150</v>
      </c>
      <c r="K1270" s="40" t="s">
        <v>2188</v>
      </c>
      <c r="L1270" s="40" t="s">
        <v>2189</v>
      </c>
      <c r="M1270" s="40" t="s">
        <v>140</v>
      </c>
      <c r="N1270" s="40" t="s">
        <v>141</v>
      </c>
      <c r="O1270" s="40" t="s">
        <v>2190</v>
      </c>
      <c r="P1270" s="40" t="s">
        <v>143</v>
      </c>
      <c r="Q1270" s="40" t="s">
        <v>148</v>
      </c>
      <c r="R1270" s="40" t="s">
        <v>149</v>
      </c>
      <c r="S1270" s="40" t="s">
        <v>1311</v>
      </c>
      <c r="T1270" s="40" t="s">
        <v>1312</v>
      </c>
      <c r="U1270" s="40" t="s">
        <v>27</v>
      </c>
      <c r="V1270" s="40" t="s">
        <v>28</v>
      </c>
      <c r="W1270" s="41" t="s">
        <v>29</v>
      </c>
      <c r="X1270" s="41" t="s">
        <v>30</v>
      </c>
      <c r="Y1270" s="41" t="s">
        <v>31</v>
      </c>
      <c r="Z1270" s="41" t="s">
        <v>7554</v>
      </c>
      <c r="AA1270" s="41" t="s">
        <v>32</v>
      </c>
      <c r="AB1270" s="41" t="s">
        <v>32</v>
      </c>
      <c r="AC1270" s="41" t="s">
        <v>32</v>
      </c>
      <c r="AD1270" s="41" t="s">
        <v>189</v>
      </c>
      <c r="AE1270" s="41"/>
      <c r="AF1270" s="41"/>
      <c r="AG1270" s="41" t="s">
        <v>190</v>
      </c>
      <c r="AH1270" s="41"/>
      <c r="AI1270" s="43"/>
      <c r="AJ1270" s="41"/>
      <c r="AK1270" s="43"/>
      <c r="AL1270" s="41"/>
      <c r="AM1270" s="41" t="s">
        <v>82</v>
      </c>
      <c r="AN1270" s="41" t="s">
        <v>82</v>
      </c>
      <c r="AO1270" s="41" t="s">
        <v>323</v>
      </c>
      <c r="AP1270" s="41" t="s">
        <v>1029</v>
      </c>
      <c r="AQ1270" s="41"/>
      <c r="AR1270" s="41" t="s">
        <v>1085</v>
      </c>
      <c r="AS1270" s="41" t="s">
        <v>7576</v>
      </c>
      <c r="AT1270" s="41" t="s">
        <v>1029</v>
      </c>
      <c r="AU1270" s="40" t="s">
        <v>315</v>
      </c>
      <c r="AV1270" s="40" t="s">
        <v>153</v>
      </c>
      <c r="AW1270" s="40" t="s">
        <v>2192</v>
      </c>
      <c r="AX1270" s="40" t="s">
        <v>1799</v>
      </c>
    </row>
    <row r="1271" spans="1:50" x14ac:dyDescent="0.2">
      <c r="A1271" s="40" t="s">
        <v>7578</v>
      </c>
      <c r="B1271" s="40" t="s">
        <v>6572</v>
      </c>
      <c r="C1271" s="40" t="s">
        <v>7579</v>
      </c>
      <c r="D1271" s="40" t="s">
        <v>187</v>
      </c>
      <c r="E1271" s="48">
        <v>4599511</v>
      </c>
      <c r="F1271" s="48">
        <v>24451</v>
      </c>
      <c r="G1271" s="49">
        <v>4575060</v>
      </c>
      <c r="H1271" s="41" t="s">
        <v>558</v>
      </c>
      <c r="I1271" s="41" t="s">
        <v>188</v>
      </c>
      <c r="J1271" s="42" t="s">
        <v>150</v>
      </c>
      <c r="K1271" s="40" t="s">
        <v>2194</v>
      </c>
      <c r="L1271" s="40" t="s">
        <v>2195</v>
      </c>
      <c r="M1271" s="40" t="s">
        <v>140</v>
      </c>
      <c r="N1271" s="40" t="s">
        <v>141</v>
      </c>
      <c r="O1271" s="40" t="s">
        <v>2196</v>
      </c>
      <c r="P1271" s="40" t="s">
        <v>143</v>
      </c>
      <c r="Q1271" s="40" t="s">
        <v>157</v>
      </c>
      <c r="R1271" s="40" t="s">
        <v>158</v>
      </c>
      <c r="S1271" s="40" t="s">
        <v>1311</v>
      </c>
      <c r="T1271" s="40" t="s">
        <v>1312</v>
      </c>
      <c r="U1271" s="40" t="s">
        <v>27</v>
      </c>
      <c r="V1271" s="40" t="s">
        <v>28</v>
      </c>
      <c r="W1271" s="41" t="s">
        <v>29</v>
      </c>
      <c r="X1271" s="41" t="s">
        <v>30</v>
      </c>
      <c r="Y1271" s="41" t="s">
        <v>31</v>
      </c>
      <c r="Z1271" s="41" t="s">
        <v>7554</v>
      </c>
      <c r="AA1271" s="41" t="s">
        <v>32</v>
      </c>
      <c r="AB1271" s="41" t="s">
        <v>32</v>
      </c>
      <c r="AC1271" s="41" t="s">
        <v>32</v>
      </c>
      <c r="AD1271" s="41" t="s">
        <v>189</v>
      </c>
      <c r="AE1271" s="41"/>
      <c r="AF1271" s="41"/>
      <c r="AG1271" s="41" t="s">
        <v>190</v>
      </c>
      <c r="AH1271" s="41"/>
      <c r="AI1271" s="43"/>
      <c r="AJ1271" s="41"/>
      <c r="AK1271" s="43"/>
      <c r="AL1271" s="41"/>
      <c r="AM1271" s="41" t="s">
        <v>82</v>
      </c>
      <c r="AN1271" s="41" t="s">
        <v>82</v>
      </c>
      <c r="AO1271" s="41" t="s">
        <v>324</v>
      </c>
      <c r="AP1271" s="41" t="s">
        <v>1029</v>
      </c>
      <c r="AQ1271" s="41"/>
      <c r="AR1271" s="41" t="s">
        <v>1086</v>
      </c>
      <c r="AS1271" s="41" t="s">
        <v>7578</v>
      </c>
      <c r="AT1271" s="41" t="s">
        <v>1029</v>
      </c>
      <c r="AU1271" s="40" t="s">
        <v>315</v>
      </c>
      <c r="AV1271" s="40" t="s">
        <v>153</v>
      </c>
      <c r="AW1271" s="40" t="s">
        <v>2198</v>
      </c>
      <c r="AX1271" s="40" t="s">
        <v>1799</v>
      </c>
    </row>
    <row r="1272" spans="1:50" x14ac:dyDescent="0.2">
      <c r="A1272" s="40" t="s">
        <v>7580</v>
      </c>
      <c r="B1272" s="40" t="s">
        <v>6572</v>
      </c>
      <c r="C1272" s="40" t="s">
        <v>7581</v>
      </c>
      <c r="D1272" s="40" t="s">
        <v>187</v>
      </c>
      <c r="E1272" s="48">
        <v>4599511</v>
      </c>
      <c r="F1272" s="48">
        <v>24451</v>
      </c>
      <c r="G1272" s="49">
        <v>4575060</v>
      </c>
      <c r="H1272" s="41" t="s">
        <v>558</v>
      </c>
      <c r="I1272" s="41" t="s">
        <v>188</v>
      </c>
      <c r="J1272" s="42" t="s">
        <v>150</v>
      </c>
      <c r="K1272" s="40" t="s">
        <v>2200</v>
      </c>
      <c r="L1272" s="40" t="s">
        <v>2201</v>
      </c>
      <c r="M1272" s="40" t="s">
        <v>140</v>
      </c>
      <c r="N1272" s="40" t="s">
        <v>141</v>
      </c>
      <c r="O1272" s="40" t="s">
        <v>2202</v>
      </c>
      <c r="P1272" s="40" t="s">
        <v>143</v>
      </c>
      <c r="Q1272" s="40" t="s">
        <v>148</v>
      </c>
      <c r="R1272" s="40" t="s">
        <v>149</v>
      </c>
      <c r="S1272" s="40" t="s">
        <v>1311</v>
      </c>
      <c r="T1272" s="40" t="s">
        <v>1312</v>
      </c>
      <c r="U1272" s="40" t="s">
        <v>27</v>
      </c>
      <c r="V1272" s="40" t="s">
        <v>28</v>
      </c>
      <c r="W1272" s="41" t="s">
        <v>29</v>
      </c>
      <c r="X1272" s="41" t="s">
        <v>30</v>
      </c>
      <c r="Y1272" s="41" t="s">
        <v>31</v>
      </c>
      <c r="Z1272" s="41" t="s">
        <v>7554</v>
      </c>
      <c r="AA1272" s="41" t="s">
        <v>32</v>
      </c>
      <c r="AB1272" s="41" t="s">
        <v>32</v>
      </c>
      <c r="AC1272" s="41" t="s">
        <v>32</v>
      </c>
      <c r="AD1272" s="41" t="s">
        <v>189</v>
      </c>
      <c r="AE1272" s="41"/>
      <c r="AF1272" s="41"/>
      <c r="AG1272" s="41" t="s">
        <v>190</v>
      </c>
      <c r="AH1272" s="41"/>
      <c r="AI1272" s="43"/>
      <c r="AJ1272" s="41"/>
      <c r="AK1272" s="43"/>
      <c r="AL1272" s="41"/>
      <c r="AM1272" s="41" t="s">
        <v>82</v>
      </c>
      <c r="AN1272" s="41" t="s">
        <v>82</v>
      </c>
      <c r="AO1272" s="41" t="s">
        <v>325</v>
      </c>
      <c r="AP1272" s="41" t="s">
        <v>1029</v>
      </c>
      <c r="AQ1272" s="41"/>
      <c r="AR1272" s="41" t="s">
        <v>1087</v>
      </c>
      <c r="AS1272" s="41" t="s">
        <v>7580</v>
      </c>
      <c r="AT1272" s="41" t="s">
        <v>1029</v>
      </c>
      <c r="AU1272" s="40" t="s">
        <v>315</v>
      </c>
      <c r="AV1272" s="40" t="s">
        <v>153</v>
      </c>
      <c r="AW1272" s="40" t="s">
        <v>2204</v>
      </c>
      <c r="AX1272" s="40" t="s">
        <v>1799</v>
      </c>
    </row>
    <row r="1273" spans="1:50" x14ac:dyDescent="0.2">
      <c r="A1273" s="40" t="s">
        <v>7582</v>
      </c>
      <c r="B1273" s="40" t="s">
        <v>6572</v>
      </c>
      <c r="C1273" s="40" t="s">
        <v>7583</v>
      </c>
      <c r="D1273" s="40" t="s">
        <v>187</v>
      </c>
      <c r="E1273" s="48">
        <v>4599511</v>
      </c>
      <c r="F1273" s="48">
        <v>24451</v>
      </c>
      <c r="G1273" s="49">
        <v>4575060</v>
      </c>
      <c r="H1273" s="41" t="s">
        <v>558</v>
      </c>
      <c r="I1273" s="41" t="s">
        <v>188</v>
      </c>
      <c r="J1273" s="42" t="s">
        <v>150</v>
      </c>
      <c r="K1273" s="40" t="s">
        <v>2206</v>
      </c>
      <c r="L1273" s="40" t="s">
        <v>2207</v>
      </c>
      <c r="M1273" s="40" t="s">
        <v>140</v>
      </c>
      <c r="N1273" s="40" t="s">
        <v>141</v>
      </c>
      <c r="O1273" s="40" t="s">
        <v>2208</v>
      </c>
      <c r="P1273" s="40" t="s">
        <v>143</v>
      </c>
      <c r="Q1273" s="40" t="s">
        <v>155</v>
      </c>
      <c r="R1273" s="40" t="s">
        <v>156</v>
      </c>
      <c r="S1273" s="40" t="s">
        <v>1311</v>
      </c>
      <c r="T1273" s="40" t="s">
        <v>1312</v>
      </c>
      <c r="U1273" s="40" t="s">
        <v>27</v>
      </c>
      <c r="V1273" s="40" t="s">
        <v>28</v>
      </c>
      <c r="W1273" s="41" t="s">
        <v>29</v>
      </c>
      <c r="X1273" s="41" t="s">
        <v>30</v>
      </c>
      <c r="Y1273" s="41" t="s">
        <v>31</v>
      </c>
      <c r="Z1273" s="41" t="s">
        <v>7554</v>
      </c>
      <c r="AA1273" s="41" t="s">
        <v>32</v>
      </c>
      <c r="AB1273" s="41" t="s">
        <v>32</v>
      </c>
      <c r="AC1273" s="41" t="s">
        <v>32</v>
      </c>
      <c r="AD1273" s="41" t="s">
        <v>189</v>
      </c>
      <c r="AE1273" s="41"/>
      <c r="AF1273" s="41"/>
      <c r="AG1273" s="41" t="s">
        <v>190</v>
      </c>
      <c r="AH1273" s="41"/>
      <c r="AI1273" s="43"/>
      <c r="AJ1273" s="41"/>
      <c r="AK1273" s="43"/>
      <c r="AL1273" s="41"/>
      <c r="AM1273" s="41" t="s">
        <v>82</v>
      </c>
      <c r="AN1273" s="41" t="s">
        <v>82</v>
      </c>
      <c r="AO1273" s="41" t="s">
        <v>326</v>
      </c>
      <c r="AP1273" s="41" t="s">
        <v>1029</v>
      </c>
      <c r="AQ1273" s="41"/>
      <c r="AR1273" s="41" t="s">
        <v>1088</v>
      </c>
      <c r="AS1273" s="41" t="s">
        <v>7582</v>
      </c>
      <c r="AT1273" s="41" t="s">
        <v>1029</v>
      </c>
      <c r="AU1273" s="40" t="s">
        <v>315</v>
      </c>
      <c r="AV1273" s="40" t="s">
        <v>153</v>
      </c>
      <c r="AW1273" s="40" t="s">
        <v>2210</v>
      </c>
      <c r="AX1273" s="40" t="s">
        <v>1799</v>
      </c>
    </row>
    <row r="1274" spans="1:50" x14ac:dyDescent="0.2">
      <c r="A1274" s="40" t="s">
        <v>7584</v>
      </c>
      <c r="B1274" s="40" t="s">
        <v>6572</v>
      </c>
      <c r="C1274" s="40" t="s">
        <v>7585</v>
      </c>
      <c r="D1274" s="40" t="s">
        <v>187</v>
      </c>
      <c r="E1274" s="48">
        <v>4599511</v>
      </c>
      <c r="F1274" s="48">
        <v>24451</v>
      </c>
      <c r="G1274" s="49">
        <v>4575060</v>
      </c>
      <c r="H1274" s="41" t="s">
        <v>558</v>
      </c>
      <c r="I1274" s="41" t="s">
        <v>188</v>
      </c>
      <c r="J1274" s="42" t="s">
        <v>150</v>
      </c>
      <c r="K1274" s="40" t="s">
        <v>2212</v>
      </c>
      <c r="L1274" s="40" t="s">
        <v>2213</v>
      </c>
      <c r="M1274" s="40" t="s">
        <v>140</v>
      </c>
      <c r="N1274" s="40" t="s">
        <v>141</v>
      </c>
      <c r="O1274" s="40" t="s">
        <v>2214</v>
      </c>
      <c r="P1274" s="40" t="s">
        <v>143</v>
      </c>
      <c r="Q1274" s="40" t="s">
        <v>148</v>
      </c>
      <c r="R1274" s="40" t="s">
        <v>149</v>
      </c>
      <c r="S1274" s="40" t="s">
        <v>1311</v>
      </c>
      <c r="T1274" s="40" t="s">
        <v>1312</v>
      </c>
      <c r="U1274" s="40" t="s">
        <v>27</v>
      </c>
      <c r="V1274" s="40" t="s">
        <v>28</v>
      </c>
      <c r="W1274" s="41" t="s">
        <v>29</v>
      </c>
      <c r="X1274" s="41" t="s">
        <v>30</v>
      </c>
      <c r="Y1274" s="41" t="s">
        <v>31</v>
      </c>
      <c r="Z1274" s="41" t="s">
        <v>7554</v>
      </c>
      <c r="AA1274" s="41" t="s">
        <v>32</v>
      </c>
      <c r="AB1274" s="41" t="s">
        <v>32</v>
      </c>
      <c r="AC1274" s="41" t="s">
        <v>32</v>
      </c>
      <c r="AD1274" s="41" t="s">
        <v>189</v>
      </c>
      <c r="AE1274" s="41"/>
      <c r="AF1274" s="41"/>
      <c r="AG1274" s="41" t="s">
        <v>190</v>
      </c>
      <c r="AH1274" s="41"/>
      <c r="AI1274" s="43"/>
      <c r="AJ1274" s="41"/>
      <c r="AK1274" s="43"/>
      <c r="AL1274" s="41"/>
      <c r="AM1274" s="41" t="s">
        <v>82</v>
      </c>
      <c r="AN1274" s="41" t="s">
        <v>82</v>
      </c>
      <c r="AO1274" s="41" t="s">
        <v>327</v>
      </c>
      <c r="AP1274" s="41" t="s">
        <v>1029</v>
      </c>
      <c r="AQ1274" s="41"/>
      <c r="AR1274" s="41" t="s">
        <v>1089</v>
      </c>
      <c r="AS1274" s="41" t="s">
        <v>7584</v>
      </c>
      <c r="AT1274" s="41" t="s">
        <v>1029</v>
      </c>
      <c r="AU1274" s="40" t="s">
        <v>315</v>
      </c>
      <c r="AV1274" s="40" t="s">
        <v>153</v>
      </c>
      <c r="AW1274" s="40" t="s">
        <v>2216</v>
      </c>
      <c r="AX1274" s="40" t="s">
        <v>1799</v>
      </c>
    </row>
    <row r="1275" spans="1:50" x14ac:dyDescent="0.2">
      <c r="A1275" s="40" t="s">
        <v>7586</v>
      </c>
      <c r="B1275" s="40" t="s">
        <v>6572</v>
      </c>
      <c r="C1275" s="40" t="s">
        <v>7587</v>
      </c>
      <c r="D1275" s="40" t="s">
        <v>187</v>
      </c>
      <c r="E1275" s="48">
        <v>4599511</v>
      </c>
      <c r="F1275" s="48">
        <v>24451</v>
      </c>
      <c r="G1275" s="49">
        <v>4575060</v>
      </c>
      <c r="H1275" s="41" t="s">
        <v>558</v>
      </c>
      <c r="I1275" s="41" t="s">
        <v>188</v>
      </c>
      <c r="J1275" s="42" t="s">
        <v>150</v>
      </c>
      <c r="K1275" s="40" t="s">
        <v>2218</v>
      </c>
      <c r="L1275" s="40" t="s">
        <v>2219</v>
      </c>
      <c r="M1275" s="40" t="s">
        <v>140</v>
      </c>
      <c r="N1275" s="40" t="s">
        <v>141</v>
      </c>
      <c r="O1275" s="40" t="s">
        <v>2220</v>
      </c>
      <c r="P1275" s="40" t="s">
        <v>143</v>
      </c>
      <c r="Q1275" s="40" t="s">
        <v>270</v>
      </c>
      <c r="R1275" s="40" t="s">
        <v>271</v>
      </c>
      <c r="S1275" s="40" t="s">
        <v>1311</v>
      </c>
      <c r="T1275" s="40" t="s">
        <v>1312</v>
      </c>
      <c r="U1275" s="40" t="s">
        <v>27</v>
      </c>
      <c r="V1275" s="40" t="s">
        <v>28</v>
      </c>
      <c r="W1275" s="41" t="s">
        <v>29</v>
      </c>
      <c r="X1275" s="41" t="s">
        <v>30</v>
      </c>
      <c r="Y1275" s="41" t="s">
        <v>31</v>
      </c>
      <c r="Z1275" s="41" t="s">
        <v>7554</v>
      </c>
      <c r="AA1275" s="41" t="s">
        <v>32</v>
      </c>
      <c r="AB1275" s="41" t="s">
        <v>32</v>
      </c>
      <c r="AC1275" s="41" t="s">
        <v>32</v>
      </c>
      <c r="AD1275" s="41" t="s">
        <v>189</v>
      </c>
      <c r="AE1275" s="41"/>
      <c r="AF1275" s="41"/>
      <c r="AG1275" s="41" t="s">
        <v>190</v>
      </c>
      <c r="AH1275" s="41"/>
      <c r="AI1275" s="43"/>
      <c r="AJ1275" s="41"/>
      <c r="AK1275" s="43"/>
      <c r="AL1275" s="41"/>
      <c r="AM1275" s="41" t="s">
        <v>82</v>
      </c>
      <c r="AN1275" s="41" t="s">
        <v>82</v>
      </c>
      <c r="AO1275" s="41" t="s">
        <v>328</v>
      </c>
      <c r="AP1275" s="41" t="s">
        <v>1029</v>
      </c>
      <c r="AQ1275" s="41"/>
      <c r="AR1275" s="41" t="s">
        <v>1090</v>
      </c>
      <c r="AS1275" s="41" t="s">
        <v>7586</v>
      </c>
      <c r="AT1275" s="41" t="s">
        <v>1029</v>
      </c>
      <c r="AU1275" s="40" t="s">
        <v>315</v>
      </c>
      <c r="AV1275" s="40" t="s">
        <v>153</v>
      </c>
      <c r="AW1275" s="40" t="s">
        <v>2222</v>
      </c>
      <c r="AX1275" s="40" t="s">
        <v>1799</v>
      </c>
    </row>
    <row r="1276" spans="1:50" x14ac:dyDescent="0.2">
      <c r="A1276" s="40" t="s">
        <v>7588</v>
      </c>
      <c r="B1276" s="40" t="s">
        <v>6572</v>
      </c>
      <c r="C1276" s="40" t="s">
        <v>7589</v>
      </c>
      <c r="D1276" s="40" t="s">
        <v>187</v>
      </c>
      <c r="E1276" s="48">
        <v>4599511</v>
      </c>
      <c r="F1276" s="48">
        <v>24451</v>
      </c>
      <c r="G1276" s="49">
        <v>4575060</v>
      </c>
      <c r="H1276" s="41" t="s">
        <v>558</v>
      </c>
      <c r="I1276" s="41" t="s">
        <v>188</v>
      </c>
      <c r="J1276" s="42" t="s">
        <v>150</v>
      </c>
      <c r="K1276" s="40" t="s">
        <v>2224</v>
      </c>
      <c r="L1276" s="40" t="s">
        <v>2225</v>
      </c>
      <c r="M1276" s="40" t="s">
        <v>140</v>
      </c>
      <c r="N1276" s="40" t="s">
        <v>141</v>
      </c>
      <c r="O1276" s="40" t="s">
        <v>2226</v>
      </c>
      <c r="P1276" s="40" t="s">
        <v>143</v>
      </c>
      <c r="Q1276" s="40" t="s">
        <v>157</v>
      </c>
      <c r="R1276" s="40" t="s">
        <v>158</v>
      </c>
      <c r="S1276" s="40" t="s">
        <v>1311</v>
      </c>
      <c r="T1276" s="40" t="s">
        <v>1312</v>
      </c>
      <c r="U1276" s="40" t="s">
        <v>27</v>
      </c>
      <c r="V1276" s="40" t="s">
        <v>28</v>
      </c>
      <c r="W1276" s="41" t="s">
        <v>29</v>
      </c>
      <c r="X1276" s="41" t="s">
        <v>30</v>
      </c>
      <c r="Y1276" s="41" t="s">
        <v>31</v>
      </c>
      <c r="Z1276" s="41" t="s">
        <v>7554</v>
      </c>
      <c r="AA1276" s="41" t="s">
        <v>32</v>
      </c>
      <c r="AB1276" s="41" t="s">
        <v>32</v>
      </c>
      <c r="AC1276" s="41" t="s">
        <v>32</v>
      </c>
      <c r="AD1276" s="41" t="s">
        <v>189</v>
      </c>
      <c r="AE1276" s="41"/>
      <c r="AF1276" s="41"/>
      <c r="AG1276" s="41" t="s">
        <v>190</v>
      </c>
      <c r="AH1276" s="41"/>
      <c r="AI1276" s="43"/>
      <c r="AJ1276" s="41"/>
      <c r="AK1276" s="43"/>
      <c r="AL1276" s="41"/>
      <c r="AM1276" s="41" t="s">
        <v>82</v>
      </c>
      <c r="AN1276" s="41" t="s">
        <v>82</v>
      </c>
      <c r="AO1276" s="41" t="s">
        <v>329</v>
      </c>
      <c r="AP1276" s="41" t="s">
        <v>1029</v>
      </c>
      <c r="AQ1276" s="41"/>
      <c r="AR1276" s="41" t="s">
        <v>1091</v>
      </c>
      <c r="AS1276" s="41" t="s">
        <v>7588</v>
      </c>
      <c r="AT1276" s="41" t="s">
        <v>1029</v>
      </c>
      <c r="AU1276" s="40" t="s">
        <v>315</v>
      </c>
      <c r="AV1276" s="40" t="s">
        <v>153</v>
      </c>
      <c r="AW1276" s="40" t="s">
        <v>2228</v>
      </c>
      <c r="AX1276" s="40" t="s">
        <v>1799</v>
      </c>
    </row>
    <row r="1277" spans="1:50" x14ac:dyDescent="0.2">
      <c r="A1277" s="40" t="s">
        <v>7590</v>
      </c>
      <c r="B1277" s="40" t="s">
        <v>6572</v>
      </c>
      <c r="C1277" s="40" t="s">
        <v>7591</v>
      </c>
      <c r="D1277" s="40" t="s">
        <v>187</v>
      </c>
      <c r="E1277" s="48">
        <v>4599511</v>
      </c>
      <c r="F1277" s="48">
        <v>24451</v>
      </c>
      <c r="G1277" s="49">
        <v>4575060</v>
      </c>
      <c r="H1277" s="41" t="s">
        <v>558</v>
      </c>
      <c r="I1277" s="41" t="s">
        <v>188</v>
      </c>
      <c r="J1277" s="42" t="s">
        <v>150</v>
      </c>
      <c r="K1277" s="40" t="s">
        <v>2230</v>
      </c>
      <c r="L1277" s="40" t="s">
        <v>2231</v>
      </c>
      <c r="M1277" s="40" t="s">
        <v>140</v>
      </c>
      <c r="N1277" s="40" t="s">
        <v>141</v>
      </c>
      <c r="O1277" s="40" t="s">
        <v>2232</v>
      </c>
      <c r="P1277" s="40" t="s">
        <v>143</v>
      </c>
      <c r="Q1277" s="40" t="s">
        <v>157</v>
      </c>
      <c r="R1277" s="40" t="s">
        <v>158</v>
      </c>
      <c r="S1277" s="40" t="s">
        <v>1311</v>
      </c>
      <c r="T1277" s="40" t="s">
        <v>1312</v>
      </c>
      <c r="U1277" s="40" t="s">
        <v>27</v>
      </c>
      <c r="V1277" s="40" t="s">
        <v>28</v>
      </c>
      <c r="W1277" s="41" t="s">
        <v>29</v>
      </c>
      <c r="X1277" s="41" t="s">
        <v>30</v>
      </c>
      <c r="Y1277" s="41" t="s">
        <v>31</v>
      </c>
      <c r="Z1277" s="41" t="s">
        <v>7554</v>
      </c>
      <c r="AA1277" s="41" t="s">
        <v>32</v>
      </c>
      <c r="AB1277" s="41" t="s">
        <v>32</v>
      </c>
      <c r="AC1277" s="41" t="s">
        <v>32</v>
      </c>
      <c r="AD1277" s="41" t="s">
        <v>189</v>
      </c>
      <c r="AE1277" s="41"/>
      <c r="AF1277" s="41"/>
      <c r="AG1277" s="41" t="s">
        <v>190</v>
      </c>
      <c r="AH1277" s="41"/>
      <c r="AI1277" s="43"/>
      <c r="AJ1277" s="41"/>
      <c r="AK1277" s="43"/>
      <c r="AL1277" s="41"/>
      <c r="AM1277" s="41" t="s">
        <v>82</v>
      </c>
      <c r="AN1277" s="41" t="s">
        <v>82</v>
      </c>
      <c r="AO1277" s="41" t="s">
        <v>330</v>
      </c>
      <c r="AP1277" s="41" t="s">
        <v>1029</v>
      </c>
      <c r="AQ1277" s="41"/>
      <c r="AR1277" s="41" t="s">
        <v>1092</v>
      </c>
      <c r="AS1277" s="41" t="s">
        <v>7590</v>
      </c>
      <c r="AT1277" s="41" t="s">
        <v>1029</v>
      </c>
      <c r="AU1277" s="40" t="s">
        <v>315</v>
      </c>
      <c r="AV1277" s="40" t="s">
        <v>153</v>
      </c>
      <c r="AW1277" s="40" t="s">
        <v>2234</v>
      </c>
      <c r="AX1277" s="40" t="s">
        <v>1799</v>
      </c>
    </row>
    <row r="1278" spans="1:50" x14ac:dyDescent="0.2">
      <c r="A1278" s="40" t="s">
        <v>7592</v>
      </c>
      <c r="B1278" s="40" t="s">
        <v>6572</v>
      </c>
      <c r="C1278" s="40" t="s">
        <v>7593</v>
      </c>
      <c r="D1278" s="40" t="s">
        <v>187</v>
      </c>
      <c r="E1278" s="48">
        <v>4599511</v>
      </c>
      <c r="F1278" s="48">
        <v>24451</v>
      </c>
      <c r="G1278" s="49">
        <v>4575060</v>
      </c>
      <c r="H1278" s="41" t="s">
        <v>558</v>
      </c>
      <c r="I1278" s="41" t="s">
        <v>188</v>
      </c>
      <c r="J1278" s="42" t="s">
        <v>150</v>
      </c>
      <c r="K1278" s="40" t="s">
        <v>2236</v>
      </c>
      <c r="L1278" s="40" t="s">
        <v>2237</v>
      </c>
      <c r="M1278" s="40" t="s">
        <v>140</v>
      </c>
      <c r="N1278" s="40" t="s">
        <v>141</v>
      </c>
      <c r="O1278" s="40" t="s">
        <v>2238</v>
      </c>
      <c r="P1278" s="40" t="s">
        <v>143</v>
      </c>
      <c r="Q1278" s="40" t="s">
        <v>148</v>
      </c>
      <c r="R1278" s="40" t="s">
        <v>149</v>
      </c>
      <c r="S1278" s="40" t="s">
        <v>1311</v>
      </c>
      <c r="T1278" s="40" t="s">
        <v>1312</v>
      </c>
      <c r="U1278" s="40" t="s">
        <v>27</v>
      </c>
      <c r="V1278" s="40" t="s">
        <v>28</v>
      </c>
      <c r="W1278" s="41" t="s">
        <v>29</v>
      </c>
      <c r="X1278" s="41" t="s">
        <v>30</v>
      </c>
      <c r="Y1278" s="41" t="s">
        <v>31</v>
      </c>
      <c r="Z1278" s="41" t="s">
        <v>7554</v>
      </c>
      <c r="AA1278" s="41" t="s">
        <v>32</v>
      </c>
      <c r="AB1278" s="41" t="s">
        <v>32</v>
      </c>
      <c r="AC1278" s="41" t="s">
        <v>32</v>
      </c>
      <c r="AD1278" s="41" t="s">
        <v>189</v>
      </c>
      <c r="AE1278" s="41"/>
      <c r="AF1278" s="41"/>
      <c r="AG1278" s="41" t="s">
        <v>190</v>
      </c>
      <c r="AH1278" s="41"/>
      <c r="AI1278" s="43"/>
      <c r="AJ1278" s="41"/>
      <c r="AK1278" s="43"/>
      <c r="AL1278" s="41"/>
      <c r="AM1278" s="41" t="s">
        <v>82</v>
      </c>
      <c r="AN1278" s="41" t="s">
        <v>82</v>
      </c>
      <c r="AO1278" s="41" t="s">
        <v>331</v>
      </c>
      <c r="AP1278" s="41" t="s">
        <v>1029</v>
      </c>
      <c r="AQ1278" s="41"/>
      <c r="AR1278" s="41" t="s">
        <v>916</v>
      </c>
      <c r="AS1278" s="41" t="s">
        <v>7592</v>
      </c>
      <c r="AT1278" s="41" t="s">
        <v>1029</v>
      </c>
      <c r="AU1278" s="40" t="s">
        <v>315</v>
      </c>
      <c r="AV1278" s="40" t="s">
        <v>153</v>
      </c>
      <c r="AW1278" s="40" t="s">
        <v>2240</v>
      </c>
      <c r="AX1278" s="40" t="s">
        <v>1799</v>
      </c>
    </row>
    <row r="1279" spans="1:50" x14ac:dyDescent="0.2">
      <c r="A1279" s="40" t="s">
        <v>7594</v>
      </c>
      <c r="B1279" s="40" t="s">
        <v>6572</v>
      </c>
      <c r="C1279" s="40" t="s">
        <v>7595</v>
      </c>
      <c r="D1279" s="40" t="s">
        <v>187</v>
      </c>
      <c r="E1279" s="48">
        <v>4599511</v>
      </c>
      <c r="F1279" s="48">
        <v>24451</v>
      </c>
      <c r="G1279" s="49">
        <v>4575060</v>
      </c>
      <c r="H1279" s="41" t="s">
        <v>558</v>
      </c>
      <c r="I1279" s="41" t="s">
        <v>188</v>
      </c>
      <c r="J1279" s="42" t="s">
        <v>150</v>
      </c>
      <c r="K1279" s="40" t="s">
        <v>2242</v>
      </c>
      <c r="L1279" s="40" t="s">
        <v>2243</v>
      </c>
      <c r="M1279" s="40" t="s">
        <v>140</v>
      </c>
      <c r="N1279" s="40" t="s">
        <v>141</v>
      </c>
      <c r="O1279" s="40" t="s">
        <v>2244</v>
      </c>
      <c r="P1279" s="40" t="s">
        <v>143</v>
      </c>
      <c r="Q1279" s="40" t="s">
        <v>155</v>
      </c>
      <c r="R1279" s="40" t="s">
        <v>156</v>
      </c>
      <c r="S1279" s="40" t="s">
        <v>1311</v>
      </c>
      <c r="T1279" s="40" t="s">
        <v>1312</v>
      </c>
      <c r="U1279" s="40" t="s">
        <v>27</v>
      </c>
      <c r="V1279" s="40" t="s">
        <v>28</v>
      </c>
      <c r="W1279" s="41" t="s">
        <v>29</v>
      </c>
      <c r="X1279" s="41" t="s">
        <v>30</v>
      </c>
      <c r="Y1279" s="41" t="s">
        <v>31</v>
      </c>
      <c r="Z1279" s="41" t="s">
        <v>7554</v>
      </c>
      <c r="AA1279" s="41" t="s">
        <v>32</v>
      </c>
      <c r="AB1279" s="41" t="s">
        <v>32</v>
      </c>
      <c r="AC1279" s="41" t="s">
        <v>32</v>
      </c>
      <c r="AD1279" s="41" t="s">
        <v>189</v>
      </c>
      <c r="AE1279" s="41"/>
      <c r="AF1279" s="41"/>
      <c r="AG1279" s="41" t="s">
        <v>190</v>
      </c>
      <c r="AH1279" s="41"/>
      <c r="AI1279" s="43"/>
      <c r="AJ1279" s="41"/>
      <c r="AK1279" s="43"/>
      <c r="AL1279" s="41"/>
      <c r="AM1279" s="41" t="s">
        <v>82</v>
      </c>
      <c r="AN1279" s="41" t="s">
        <v>82</v>
      </c>
      <c r="AO1279" s="41" t="s">
        <v>332</v>
      </c>
      <c r="AP1279" s="41" t="s">
        <v>1029</v>
      </c>
      <c r="AQ1279" s="41"/>
      <c r="AR1279" s="41" t="s">
        <v>1093</v>
      </c>
      <c r="AS1279" s="41" t="s">
        <v>7594</v>
      </c>
      <c r="AT1279" s="41" t="s">
        <v>1029</v>
      </c>
      <c r="AU1279" s="40" t="s">
        <v>315</v>
      </c>
      <c r="AV1279" s="40" t="s">
        <v>153</v>
      </c>
      <c r="AW1279" s="40" t="s">
        <v>2246</v>
      </c>
      <c r="AX1279" s="40" t="s">
        <v>1799</v>
      </c>
    </row>
    <row r="1280" spans="1:50" x14ac:dyDescent="0.2">
      <c r="A1280" s="40" t="s">
        <v>7596</v>
      </c>
      <c r="B1280" s="40" t="s">
        <v>6572</v>
      </c>
      <c r="C1280" s="40" t="s">
        <v>7597</v>
      </c>
      <c r="D1280" s="40" t="s">
        <v>187</v>
      </c>
      <c r="E1280" s="48">
        <v>4599511</v>
      </c>
      <c r="F1280" s="48">
        <v>24451</v>
      </c>
      <c r="G1280" s="49">
        <v>4575060</v>
      </c>
      <c r="H1280" s="41" t="s">
        <v>558</v>
      </c>
      <c r="I1280" s="41" t="s">
        <v>188</v>
      </c>
      <c r="J1280" s="42" t="s">
        <v>150</v>
      </c>
      <c r="K1280" s="40" t="s">
        <v>2248</v>
      </c>
      <c r="L1280" s="40" t="s">
        <v>2249</v>
      </c>
      <c r="M1280" s="40" t="s">
        <v>140</v>
      </c>
      <c r="N1280" s="40" t="s">
        <v>141</v>
      </c>
      <c r="O1280" s="40" t="s">
        <v>2250</v>
      </c>
      <c r="P1280" s="40" t="s">
        <v>143</v>
      </c>
      <c r="Q1280" s="40" t="s">
        <v>151</v>
      </c>
      <c r="R1280" s="40" t="s">
        <v>152</v>
      </c>
      <c r="S1280" s="40" t="s">
        <v>1311</v>
      </c>
      <c r="T1280" s="40" t="s">
        <v>1312</v>
      </c>
      <c r="U1280" s="40" t="s">
        <v>27</v>
      </c>
      <c r="V1280" s="40" t="s">
        <v>28</v>
      </c>
      <c r="W1280" s="41" t="s">
        <v>29</v>
      </c>
      <c r="X1280" s="41" t="s">
        <v>30</v>
      </c>
      <c r="Y1280" s="41" t="s">
        <v>31</v>
      </c>
      <c r="Z1280" s="41" t="s">
        <v>7554</v>
      </c>
      <c r="AA1280" s="41" t="s">
        <v>32</v>
      </c>
      <c r="AB1280" s="41" t="s">
        <v>32</v>
      </c>
      <c r="AC1280" s="41" t="s">
        <v>32</v>
      </c>
      <c r="AD1280" s="41" t="s">
        <v>189</v>
      </c>
      <c r="AE1280" s="41"/>
      <c r="AF1280" s="41"/>
      <c r="AG1280" s="41" t="s">
        <v>190</v>
      </c>
      <c r="AH1280" s="41"/>
      <c r="AI1280" s="43"/>
      <c r="AJ1280" s="41"/>
      <c r="AK1280" s="43"/>
      <c r="AL1280" s="41"/>
      <c r="AM1280" s="41" t="s">
        <v>82</v>
      </c>
      <c r="AN1280" s="41" t="s">
        <v>82</v>
      </c>
      <c r="AO1280" s="41" t="s">
        <v>333</v>
      </c>
      <c r="AP1280" s="41" t="s">
        <v>1029</v>
      </c>
      <c r="AQ1280" s="41"/>
      <c r="AR1280" s="41" t="s">
        <v>1094</v>
      </c>
      <c r="AS1280" s="41" t="s">
        <v>7596</v>
      </c>
      <c r="AT1280" s="41" t="s">
        <v>1029</v>
      </c>
      <c r="AU1280" s="40" t="s">
        <v>315</v>
      </c>
      <c r="AV1280" s="40" t="s">
        <v>153</v>
      </c>
      <c r="AW1280" s="40" t="s">
        <v>2252</v>
      </c>
      <c r="AX1280" s="40" t="s">
        <v>1799</v>
      </c>
    </row>
    <row r="1281" spans="1:50" x14ac:dyDescent="0.2">
      <c r="A1281" s="40" t="s">
        <v>7598</v>
      </c>
      <c r="B1281" s="40" t="s">
        <v>6572</v>
      </c>
      <c r="C1281" s="40" t="s">
        <v>7599</v>
      </c>
      <c r="D1281" s="40" t="s">
        <v>187</v>
      </c>
      <c r="E1281" s="48">
        <v>4599511</v>
      </c>
      <c r="F1281" s="48">
        <v>24451</v>
      </c>
      <c r="G1281" s="49">
        <v>4575060</v>
      </c>
      <c r="H1281" s="41" t="s">
        <v>558</v>
      </c>
      <c r="I1281" s="41" t="s">
        <v>188</v>
      </c>
      <c r="J1281" s="42" t="s">
        <v>150</v>
      </c>
      <c r="K1281" s="40" t="s">
        <v>2254</v>
      </c>
      <c r="L1281" s="40" t="s">
        <v>2255</v>
      </c>
      <c r="M1281" s="40" t="s">
        <v>140</v>
      </c>
      <c r="N1281" s="40" t="s">
        <v>141</v>
      </c>
      <c r="O1281" s="40" t="s">
        <v>2256</v>
      </c>
      <c r="P1281" s="40" t="s">
        <v>143</v>
      </c>
      <c r="Q1281" s="40" t="s">
        <v>148</v>
      </c>
      <c r="R1281" s="40" t="s">
        <v>149</v>
      </c>
      <c r="S1281" s="40" t="s">
        <v>1311</v>
      </c>
      <c r="T1281" s="40" t="s">
        <v>1312</v>
      </c>
      <c r="U1281" s="40" t="s">
        <v>27</v>
      </c>
      <c r="V1281" s="40" t="s">
        <v>28</v>
      </c>
      <c r="W1281" s="41" t="s">
        <v>29</v>
      </c>
      <c r="X1281" s="41" t="s">
        <v>30</v>
      </c>
      <c r="Y1281" s="41" t="s">
        <v>31</v>
      </c>
      <c r="Z1281" s="41" t="s">
        <v>7554</v>
      </c>
      <c r="AA1281" s="41" t="s">
        <v>32</v>
      </c>
      <c r="AB1281" s="41" t="s">
        <v>32</v>
      </c>
      <c r="AC1281" s="41" t="s">
        <v>32</v>
      </c>
      <c r="AD1281" s="41" t="s">
        <v>189</v>
      </c>
      <c r="AE1281" s="41"/>
      <c r="AF1281" s="41"/>
      <c r="AG1281" s="41" t="s">
        <v>190</v>
      </c>
      <c r="AH1281" s="41"/>
      <c r="AI1281" s="43"/>
      <c r="AJ1281" s="41"/>
      <c r="AK1281" s="43"/>
      <c r="AL1281" s="41"/>
      <c r="AM1281" s="41" t="s">
        <v>82</v>
      </c>
      <c r="AN1281" s="41" t="s">
        <v>82</v>
      </c>
      <c r="AO1281" s="41" t="s">
        <v>334</v>
      </c>
      <c r="AP1281" s="41" t="s">
        <v>1029</v>
      </c>
      <c r="AQ1281" s="41"/>
      <c r="AR1281" s="41" t="s">
        <v>1095</v>
      </c>
      <c r="AS1281" s="41" t="s">
        <v>7598</v>
      </c>
      <c r="AT1281" s="41" t="s">
        <v>1029</v>
      </c>
      <c r="AU1281" s="40" t="s">
        <v>315</v>
      </c>
      <c r="AV1281" s="40" t="s">
        <v>153</v>
      </c>
      <c r="AW1281" s="40" t="s">
        <v>2258</v>
      </c>
      <c r="AX1281" s="40" t="s">
        <v>1799</v>
      </c>
    </row>
    <row r="1282" spans="1:50" x14ac:dyDescent="0.2">
      <c r="A1282" s="40" t="s">
        <v>7600</v>
      </c>
      <c r="B1282" s="40" t="s">
        <v>6572</v>
      </c>
      <c r="C1282" s="40" t="s">
        <v>7601</v>
      </c>
      <c r="D1282" s="40" t="s">
        <v>187</v>
      </c>
      <c r="E1282" s="48">
        <v>4599511</v>
      </c>
      <c r="F1282" s="48">
        <v>24451</v>
      </c>
      <c r="G1282" s="49">
        <v>4575060</v>
      </c>
      <c r="H1282" s="41" t="s">
        <v>558</v>
      </c>
      <c r="I1282" s="41" t="s">
        <v>188</v>
      </c>
      <c r="J1282" s="42" t="s">
        <v>150</v>
      </c>
      <c r="K1282" s="40" t="s">
        <v>2260</v>
      </c>
      <c r="L1282" s="40" t="s">
        <v>2261</v>
      </c>
      <c r="M1282" s="40" t="s">
        <v>140</v>
      </c>
      <c r="N1282" s="40" t="s">
        <v>141</v>
      </c>
      <c r="O1282" s="40" t="s">
        <v>2262</v>
      </c>
      <c r="P1282" s="40" t="s">
        <v>143</v>
      </c>
      <c r="Q1282" s="40" t="s">
        <v>148</v>
      </c>
      <c r="R1282" s="40" t="s">
        <v>149</v>
      </c>
      <c r="S1282" s="40" t="s">
        <v>1311</v>
      </c>
      <c r="T1282" s="40" t="s">
        <v>1312</v>
      </c>
      <c r="U1282" s="40" t="s">
        <v>27</v>
      </c>
      <c r="V1282" s="40" t="s">
        <v>28</v>
      </c>
      <c r="W1282" s="41" t="s">
        <v>29</v>
      </c>
      <c r="X1282" s="41" t="s">
        <v>30</v>
      </c>
      <c r="Y1282" s="41" t="s">
        <v>31</v>
      </c>
      <c r="Z1282" s="41" t="s">
        <v>7554</v>
      </c>
      <c r="AA1282" s="41" t="s">
        <v>32</v>
      </c>
      <c r="AB1282" s="41" t="s">
        <v>32</v>
      </c>
      <c r="AC1282" s="41" t="s">
        <v>32</v>
      </c>
      <c r="AD1282" s="41" t="s">
        <v>189</v>
      </c>
      <c r="AE1282" s="41"/>
      <c r="AF1282" s="41"/>
      <c r="AG1282" s="41" t="s">
        <v>190</v>
      </c>
      <c r="AH1282" s="41"/>
      <c r="AI1282" s="43"/>
      <c r="AJ1282" s="41"/>
      <c r="AK1282" s="43"/>
      <c r="AL1282" s="41"/>
      <c r="AM1282" s="41" t="s">
        <v>82</v>
      </c>
      <c r="AN1282" s="41" t="s">
        <v>82</v>
      </c>
      <c r="AO1282" s="41" t="s">
        <v>335</v>
      </c>
      <c r="AP1282" s="41" t="s">
        <v>1029</v>
      </c>
      <c r="AQ1282" s="41"/>
      <c r="AR1282" s="41" t="s">
        <v>1096</v>
      </c>
      <c r="AS1282" s="41" t="s">
        <v>7600</v>
      </c>
      <c r="AT1282" s="41" t="s">
        <v>1029</v>
      </c>
      <c r="AU1282" s="40" t="s">
        <v>315</v>
      </c>
      <c r="AV1282" s="40" t="s">
        <v>153</v>
      </c>
      <c r="AW1282" s="40" t="s">
        <v>2264</v>
      </c>
      <c r="AX1282" s="40" t="s">
        <v>1799</v>
      </c>
    </row>
    <row r="1283" spans="1:50" x14ac:dyDescent="0.2">
      <c r="A1283" s="40" t="s">
        <v>7602</v>
      </c>
      <c r="B1283" s="40" t="s">
        <v>6572</v>
      </c>
      <c r="C1283" s="40" t="s">
        <v>7603</v>
      </c>
      <c r="D1283" s="40" t="s">
        <v>187</v>
      </c>
      <c r="E1283" s="48">
        <v>4599511</v>
      </c>
      <c r="F1283" s="48">
        <v>24451</v>
      </c>
      <c r="G1283" s="49">
        <v>4575060</v>
      </c>
      <c r="H1283" s="41" t="s">
        <v>558</v>
      </c>
      <c r="I1283" s="41" t="s">
        <v>188</v>
      </c>
      <c r="J1283" s="42" t="s">
        <v>150</v>
      </c>
      <c r="K1283" s="40" t="s">
        <v>2266</v>
      </c>
      <c r="L1283" s="40" t="s">
        <v>2267</v>
      </c>
      <c r="M1283" s="40" t="s">
        <v>140</v>
      </c>
      <c r="N1283" s="40" t="s">
        <v>141</v>
      </c>
      <c r="O1283" s="40" t="s">
        <v>2268</v>
      </c>
      <c r="P1283" s="40" t="s">
        <v>143</v>
      </c>
      <c r="Q1283" s="40" t="s">
        <v>151</v>
      </c>
      <c r="R1283" s="40" t="s">
        <v>152</v>
      </c>
      <c r="S1283" s="40" t="s">
        <v>1311</v>
      </c>
      <c r="T1283" s="40" t="s">
        <v>1312</v>
      </c>
      <c r="U1283" s="40" t="s">
        <v>27</v>
      </c>
      <c r="V1283" s="40" t="s">
        <v>28</v>
      </c>
      <c r="W1283" s="41" t="s">
        <v>29</v>
      </c>
      <c r="X1283" s="41" t="s">
        <v>30</v>
      </c>
      <c r="Y1283" s="41" t="s">
        <v>31</v>
      </c>
      <c r="Z1283" s="41" t="s">
        <v>7554</v>
      </c>
      <c r="AA1283" s="41" t="s">
        <v>32</v>
      </c>
      <c r="AB1283" s="41" t="s">
        <v>32</v>
      </c>
      <c r="AC1283" s="41" t="s">
        <v>32</v>
      </c>
      <c r="AD1283" s="41" t="s">
        <v>189</v>
      </c>
      <c r="AE1283" s="41"/>
      <c r="AF1283" s="41"/>
      <c r="AG1283" s="41" t="s">
        <v>190</v>
      </c>
      <c r="AH1283" s="41"/>
      <c r="AI1283" s="43"/>
      <c r="AJ1283" s="41"/>
      <c r="AK1283" s="43"/>
      <c r="AL1283" s="41"/>
      <c r="AM1283" s="41" t="s">
        <v>82</v>
      </c>
      <c r="AN1283" s="41" t="s">
        <v>82</v>
      </c>
      <c r="AO1283" s="41" t="s">
        <v>336</v>
      </c>
      <c r="AP1283" s="41" t="s">
        <v>1029</v>
      </c>
      <c r="AQ1283" s="41"/>
      <c r="AR1283" s="41" t="s">
        <v>1097</v>
      </c>
      <c r="AS1283" s="41" t="s">
        <v>7602</v>
      </c>
      <c r="AT1283" s="41" t="s">
        <v>1029</v>
      </c>
      <c r="AU1283" s="40" t="s">
        <v>315</v>
      </c>
      <c r="AV1283" s="40" t="s">
        <v>153</v>
      </c>
      <c r="AW1283" s="40" t="s">
        <v>2270</v>
      </c>
      <c r="AX1283" s="40" t="s">
        <v>1799</v>
      </c>
    </row>
    <row r="1284" spans="1:50" x14ac:dyDescent="0.2">
      <c r="A1284" s="40" t="s">
        <v>7604</v>
      </c>
      <c r="B1284" s="40" t="s">
        <v>6572</v>
      </c>
      <c r="C1284" s="40" t="s">
        <v>7605</v>
      </c>
      <c r="D1284" s="40" t="s">
        <v>187</v>
      </c>
      <c r="E1284" s="48">
        <v>4599511</v>
      </c>
      <c r="F1284" s="48">
        <v>24451</v>
      </c>
      <c r="G1284" s="49">
        <v>4575060</v>
      </c>
      <c r="H1284" s="41" t="s">
        <v>558</v>
      </c>
      <c r="I1284" s="41" t="s">
        <v>188</v>
      </c>
      <c r="J1284" s="42" t="s">
        <v>150</v>
      </c>
      <c r="K1284" s="40" t="s">
        <v>2272</v>
      </c>
      <c r="L1284" s="40" t="s">
        <v>2273</v>
      </c>
      <c r="M1284" s="40" t="s">
        <v>140</v>
      </c>
      <c r="N1284" s="40" t="s">
        <v>141</v>
      </c>
      <c r="O1284" s="40" t="s">
        <v>2274</v>
      </c>
      <c r="P1284" s="40" t="s">
        <v>143</v>
      </c>
      <c r="Q1284" s="40" t="s">
        <v>151</v>
      </c>
      <c r="R1284" s="40" t="s">
        <v>152</v>
      </c>
      <c r="S1284" s="40" t="s">
        <v>1311</v>
      </c>
      <c r="T1284" s="40" t="s">
        <v>1312</v>
      </c>
      <c r="U1284" s="40" t="s">
        <v>27</v>
      </c>
      <c r="V1284" s="40" t="s">
        <v>28</v>
      </c>
      <c r="W1284" s="41" t="s">
        <v>29</v>
      </c>
      <c r="X1284" s="41" t="s">
        <v>30</v>
      </c>
      <c r="Y1284" s="41" t="s">
        <v>31</v>
      </c>
      <c r="Z1284" s="41" t="s">
        <v>7554</v>
      </c>
      <c r="AA1284" s="41" t="s">
        <v>32</v>
      </c>
      <c r="AB1284" s="41" t="s">
        <v>32</v>
      </c>
      <c r="AC1284" s="41" t="s">
        <v>32</v>
      </c>
      <c r="AD1284" s="41" t="s">
        <v>189</v>
      </c>
      <c r="AE1284" s="41"/>
      <c r="AF1284" s="41"/>
      <c r="AG1284" s="41" t="s">
        <v>190</v>
      </c>
      <c r="AH1284" s="41"/>
      <c r="AI1284" s="43"/>
      <c r="AJ1284" s="41"/>
      <c r="AK1284" s="43"/>
      <c r="AL1284" s="41"/>
      <c r="AM1284" s="41" t="s">
        <v>82</v>
      </c>
      <c r="AN1284" s="41" t="s">
        <v>82</v>
      </c>
      <c r="AO1284" s="41" t="s">
        <v>337</v>
      </c>
      <c r="AP1284" s="41" t="s">
        <v>1029</v>
      </c>
      <c r="AQ1284" s="41"/>
      <c r="AR1284" s="41" t="s">
        <v>1098</v>
      </c>
      <c r="AS1284" s="41" t="s">
        <v>7604</v>
      </c>
      <c r="AT1284" s="41" t="s">
        <v>1029</v>
      </c>
      <c r="AU1284" s="40" t="s">
        <v>315</v>
      </c>
      <c r="AV1284" s="40" t="s">
        <v>153</v>
      </c>
      <c r="AW1284" s="40" t="s">
        <v>2276</v>
      </c>
      <c r="AX1284" s="40" t="s">
        <v>1799</v>
      </c>
    </row>
    <row r="1285" spans="1:50" x14ac:dyDescent="0.2">
      <c r="A1285" s="40" t="s">
        <v>7606</v>
      </c>
      <c r="B1285" s="40" t="s">
        <v>6572</v>
      </c>
      <c r="C1285" s="40" t="s">
        <v>7607</v>
      </c>
      <c r="D1285" s="40" t="s">
        <v>187</v>
      </c>
      <c r="E1285" s="48">
        <v>4599511</v>
      </c>
      <c r="F1285" s="48">
        <v>24451</v>
      </c>
      <c r="G1285" s="49">
        <v>4575060</v>
      </c>
      <c r="H1285" s="41" t="s">
        <v>558</v>
      </c>
      <c r="I1285" s="41" t="s">
        <v>188</v>
      </c>
      <c r="J1285" s="42" t="s">
        <v>150</v>
      </c>
      <c r="K1285" s="40" t="s">
        <v>2277</v>
      </c>
      <c r="L1285" s="40" t="s">
        <v>2278</v>
      </c>
      <c r="M1285" s="40" t="s">
        <v>140</v>
      </c>
      <c r="N1285" s="40" t="s">
        <v>141</v>
      </c>
      <c r="O1285" s="40" t="s">
        <v>2279</v>
      </c>
      <c r="P1285" s="40" t="s">
        <v>143</v>
      </c>
      <c r="Q1285" s="40" t="s">
        <v>157</v>
      </c>
      <c r="R1285" s="40" t="s">
        <v>158</v>
      </c>
      <c r="S1285" s="40" t="s">
        <v>1311</v>
      </c>
      <c r="T1285" s="40" t="s">
        <v>1312</v>
      </c>
      <c r="U1285" s="40" t="s">
        <v>27</v>
      </c>
      <c r="V1285" s="40" t="s">
        <v>28</v>
      </c>
      <c r="W1285" s="41" t="s">
        <v>29</v>
      </c>
      <c r="X1285" s="41" t="s">
        <v>30</v>
      </c>
      <c r="Y1285" s="41" t="s">
        <v>31</v>
      </c>
      <c r="Z1285" s="41" t="s">
        <v>7554</v>
      </c>
      <c r="AA1285" s="41" t="s">
        <v>32</v>
      </c>
      <c r="AB1285" s="41" t="s">
        <v>32</v>
      </c>
      <c r="AC1285" s="41" t="s">
        <v>32</v>
      </c>
      <c r="AD1285" s="41" t="s">
        <v>189</v>
      </c>
      <c r="AE1285" s="41"/>
      <c r="AF1285" s="41"/>
      <c r="AG1285" s="41" t="s">
        <v>190</v>
      </c>
      <c r="AH1285" s="41"/>
      <c r="AI1285" s="43"/>
      <c r="AJ1285" s="41"/>
      <c r="AK1285" s="43"/>
      <c r="AL1285" s="41"/>
      <c r="AM1285" s="41" t="s">
        <v>82</v>
      </c>
      <c r="AN1285" s="41" t="s">
        <v>82</v>
      </c>
      <c r="AO1285" s="41" t="s">
        <v>894</v>
      </c>
      <c r="AP1285" s="41" t="s">
        <v>1029</v>
      </c>
      <c r="AQ1285" s="41"/>
      <c r="AR1285" s="41" t="s">
        <v>1099</v>
      </c>
      <c r="AS1285" s="41" t="s">
        <v>7606</v>
      </c>
      <c r="AT1285" s="41" t="s">
        <v>1029</v>
      </c>
      <c r="AU1285" s="40" t="s">
        <v>315</v>
      </c>
      <c r="AV1285" s="40" t="s">
        <v>153</v>
      </c>
      <c r="AW1285" s="40" t="s">
        <v>2281</v>
      </c>
      <c r="AX1285" s="40" t="s">
        <v>1799</v>
      </c>
    </row>
    <row r="1286" spans="1:50" x14ac:dyDescent="0.2">
      <c r="A1286" s="40" t="s">
        <v>7608</v>
      </c>
      <c r="B1286" s="40" t="s">
        <v>6572</v>
      </c>
      <c r="C1286" s="40" t="s">
        <v>7609</v>
      </c>
      <c r="D1286" s="40" t="s">
        <v>187</v>
      </c>
      <c r="E1286" s="48">
        <v>4599511</v>
      </c>
      <c r="F1286" s="48">
        <v>24451</v>
      </c>
      <c r="G1286" s="49">
        <v>4575060</v>
      </c>
      <c r="H1286" s="41" t="s">
        <v>558</v>
      </c>
      <c r="I1286" s="41" t="s">
        <v>188</v>
      </c>
      <c r="J1286" s="42" t="s">
        <v>150</v>
      </c>
      <c r="K1286" s="40" t="s">
        <v>2283</v>
      </c>
      <c r="L1286" s="40" t="s">
        <v>2284</v>
      </c>
      <c r="M1286" s="40" t="s">
        <v>140</v>
      </c>
      <c r="N1286" s="40" t="s">
        <v>141</v>
      </c>
      <c r="O1286" s="40" t="s">
        <v>2285</v>
      </c>
      <c r="P1286" s="40" t="s">
        <v>143</v>
      </c>
      <c r="Q1286" s="40" t="s">
        <v>159</v>
      </c>
      <c r="R1286" s="40" t="s">
        <v>160</v>
      </c>
      <c r="S1286" s="40" t="s">
        <v>1311</v>
      </c>
      <c r="T1286" s="40" t="s">
        <v>1312</v>
      </c>
      <c r="U1286" s="40" t="s">
        <v>27</v>
      </c>
      <c r="V1286" s="40" t="s">
        <v>28</v>
      </c>
      <c r="W1286" s="41" t="s">
        <v>29</v>
      </c>
      <c r="X1286" s="41" t="s">
        <v>30</v>
      </c>
      <c r="Y1286" s="41" t="s">
        <v>31</v>
      </c>
      <c r="Z1286" s="41" t="s">
        <v>7554</v>
      </c>
      <c r="AA1286" s="41" t="s">
        <v>32</v>
      </c>
      <c r="AB1286" s="41" t="s">
        <v>32</v>
      </c>
      <c r="AC1286" s="41" t="s">
        <v>32</v>
      </c>
      <c r="AD1286" s="41" t="s">
        <v>189</v>
      </c>
      <c r="AE1286" s="41"/>
      <c r="AF1286" s="41"/>
      <c r="AG1286" s="41" t="s">
        <v>190</v>
      </c>
      <c r="AH1286" s="41"/>
      <c r="AI1286" s="43"/>
      <c r="AJ1286" s="41"/>
      <c r="AK1286" s="43"/>
      <c r="AL1286" s="41"/>
      <c r="AM1286" s="41" t="s">
        <v>82</v>
      </c>
      <c r="AN1286" s="41" t="s">
        <v>82</v>
      </c>
      <c r="AO1286" s="41" t="s">
        <v>904</v>
      </c>
      <c r="AP1286" s="41" t="s">
        <v>1029</v>
      </c>
      <c r="AQ1286" s="41"/>
      <c r="AR1286" s="41" t="s">
        <v>1100</v>
      </c>
      <c r="AS1286" s="41" t="s">
        <v>7608</v>
      </c>
      <c r="AT1286" s="41" t="s">
        <v>1029</v>
      </c>
      <c r="AU1286" s="40" t="s">
        <v>315</v>
      </c>
      <c r="AV1286" s="40" t="s">
        <v>153</v>
      </c>
      <c r="AW1286" s="40" t="s">
        <v>2287</v>
      </c>
      <c r="AX1286" s="40" t="s">
        <v>1799</v>
      </c>
    </row>
    <row r="1287" spans="1:50" x14ac:dyDescent="0.2">
      <c r="A1287" s="40" t="s">
        <v>7610</v>
      </c>
      <c r="B1287" s="40" t="s">
        <v>6572</v>
      </c>
      <c r="C1287" s="40" t="s">
        <v>7611</v>
      </c>
      <c r="D1287" s="40" t="s">
        <v>187</v>
      </c>
      <c r="E1287" s="48">
        <v>4599511</v>
      </c>
      <c r="F1287" s="48">
        <v>24451</v>
      </c>
      <c r="G1287" s="49">
        <v>4575060</v>
      </c>
      <c r="H1287" s="41" t="s">
        <v>558</v>
      </c>
      <c r="I1287" s="41" t="s">
        <v>188</v>
      </c>
      <c r="J1287" s="42" t="s">
        <v>150</v>
      </c>
      <c r="K1287" s="40" t="s">
        <v>2289</v>
      </c>
      <c r="L1287" s="40" t="s">
        <v>2290</v>
      </c>
      <c r="M1287" s="40" t="s">
        <v>140</v>
      </c>
      <c r="N1287" s="40" t="s">
        <v>141</v>
      </c>
      <c r="O1287" s="40" t="s">
        <v>2291</v>
      </c>
      <c r="P1287" s="40" t="s">
        <v>143</v>
      </c>
      <c r="Q1287" s="40" t="s">
        <v>148</v>
      </c>
      <c r="R1287" s="40" t="s">
        <v>149</v>
      </c>
      <c r="S1287" s="40" t="s">
        <v>1311</v>
      </c>
      <c r="T1287" s="40" t="s">
        <v>1312</v>
      </c>
      <c r="U1287" s="40" t="s">
        <v>27</v>
      </c>
      <c r="V1287" s="40" t="s">
        <v>28</v>
      </c>
      <c r="W1287" s="41" t="s">
        <v>29</v>
      </c>
      <c r="X1287" s="41" t="s">
        <v>30</v>
      </c>
      <c r="Y1287" s="41" t="s">
        <v>31</v>
      </c>
      <c r="Z1287" s="41" t="s">
        <v>7554</v>
      </c>
      <c r="AA1287" s="41" t="s">
        <v>32</v>
      </c>
      <c r="AB1287" s="41" t="s">
        <v>32</v>
      </c>
      <c r="AC1287" s="41" t="s">
        <v>32</v>
      </c>
      <c r="AD1287" s="41" t="s">
        <v>189</v>
      </c>
      <c r="AE1287" s="41"/>
      <c r="AF1287" s="41"/>
      <c r="AG1287" s="41" t="s">
        <v>190</v>
      </c>
      <c r="AH1287" s="41"/>
      <c r="AI1287" s="43"/>
      <c r="AJ1287" s="41"/>
      <c r="AK1287" s="43"/>
      <c r="AL1287" s="41"/>
      <c r="AM1287" s="41" t="s">
        <v>82</v>
      </c>
      <c r="AN1287" s="41" t="s">
        <v>82</v>
      </c>
      <c r="AO1287" s="41" t="s">
        <v>892</v>
      </c>
      <c r="AP1287" s="41" t="s">
        <v>1029</v>
      </c>
      <c r="AQ1287" s="41"/>
      <c r="AR1287" s="41" t="s">
        <v>1101</v>
      </c>
      <c r="AS1287" s="41" t="s">
        <v>7610</v>
      </c>
      <c r="AT1287" s="41" t="s">
        <v>1029</v>
      </c>
      <c r="AU1287" s="40" t="s">
        <v>315</v>
      </c>
      <c r="AV1287" s="40" t="s">
        <v>153</v>
      </c>
      <c r="AW1287" s="40" t="s">
        <v>2293</v>
      </c>
      <c r="AX1287" s="40" t="s">
        <v>1799</v>
      </c>
    </row>
    <row r="1288" spans="1:50" x14ac:dyDescent="0.2">
      <c r="A1288" s="40" t="s">
        <v>7612</v>
      </c>
      <c r="B1288" s="40" t="s">
        <v>6572</v>
      </c>
      <c r="C1288" s="40" t="s">
        <v>7585</v>
      </c>
      <c r="D1288" s="40" t="s">
        <v>187</v>
      </c>
      <c r="E1288" s="48">
        <v>4599511</v>
      </c>
      <c r="F1288" s="48">
        <v>24451</v>
      </c>
      <c r="G1288" s="49">
        <v>4575060</v>
      </c>
      <c r="H1288" s="41" t="s">
        <v>558</v>
      </c>
      <c r="I1288" s="41" t="s">
        <v>188</v>
      </c>
      <c r="J1288" s="42" t="s">
        <v>150</v>
      </c>
      <c r="K1288" s="40" t="s">
        <v>2295</v>
      </c>
      <c r="L1288" s="40" t="s">
        <v>2296</v>
      </c>
      <c r="M1288" s="40" t="s">
        <v>140</v>
      </c>
      <c r="N1288" s="40" t="s">
        <v>141</v>
      </c>
      <c r="O1288" s="40" t="s">
        <v>2297</v>
      </c>
      <c r="P1288" s="40" t="s">
        <v>143</v>
      </c>
      <c r="Q1288" s="40" t="s">
        <v>148</v>
      </c>
      <c r="R1288" s="40" t="s">
        <v>149</v>
      </c>
      <c r="S1288" s="40" t="s">
        <v>1311</v>
      </c>
      <c r="T1288" s="40" t="s">
        <v>1312</v>
      </c>
      <c r="U1288" s="40" t="s">
        <v>27</v>
      </c>
      <c r="V1288" s="40" t="s">
        <v>28</v>
      </c>
      <c r="W1288" s="41" t="s">
        <v>29</v>
      </c>
      <c r="X1288" s="41" t="s">
        <v>30</v>
      </c>
      <c r="Y1288" s="41" t="s">
        <v>31</v>
      </c>
      <c r="Z1288" s="41" t="s">
        <v>7554</v>
      </c>
      <c r="AA1288" s="41" t="s">
        <v>32</v>
      </c>
      <c r="AB1288" s="41" t="s">
        <v>32</v>
      </c>
      <c r="AC1288" s="41" t="s">
        <v>32</v>
      </c>
      <c r="AD1288" s="41" t="s">
        <v>189</v>
      </c>
      <c r="AE1288" s="41"/>
      <c r="AF1288" s="41"/>
      <c r="AG1288" s="41" t="s">
        <v>190</v>
      </c>
      <c r="AH1288" s="41"/>
      <c r="AI1288" s="43"/>
      <c r="AJ1288" s="41"/>
      <c r="AK1288" s="43"/>
      <c r="AL1288" s="41"/>
      <c r="AM1288" s="41" t="s">
        <v>82</v>
      </c>
      <c r="AN1288" s="41" t="s">
        <v>82</v>
      </c>
      <c r="AO1288" s="41" t="s">
        <v>905</v>
      </c>
      <c r="AP1288" s="41" t="s">
        <v>1029</v>
      </c>
      <c r="AQ1288" s="41"/>
      <c r="AR1288" s="41" t="s">
        <v>1102</v>
      </c>
      <c r="AS1288" s="41" t="s">
        <v>7612</v>
      </c>
      <c r="AT1288" s="41" t="s">
        <v>1029</v>
      </c>
      <c r="AU1288" s="40" t="s">
        <v>315</v>
      </c>
      <c r="AV1288" s="40" t="s">
        <v>153</v>
      </c>
      <c r="AW1288" s="40" t="s">
        <v>2299</v>
      </c>
      <c r="AX1288" s="40" t="s">
        <v>1799</v>
      </c>
    </row>
    <row r="1289" spans="1:50" x14ac:dyDescent="0.2">
      <c r="A1289" s="40" t="s">
        <v>7613</v>
      </c>
      <c r="B1289" s="40" t="s">
        <v>6572</v>
      </c>
      <c r="C1289" s="40" t="s">
        <v>7614</v>
      </c>
      <c r="D1289" s="40" t="s">
        <v>187</v>
      </c>
      <c r="E1289" s="48">
        <v>4599511</v>
      </c>
      <c r="F1289" s="48">
        <v>24451</v>
      </c>
      <c r="G1289" s="49">
        <v>4575060</v>
      </c>
      <c r="H1289" s="41" t="s">
        <v>558</v>
      </c>
      <c r="I1289" s="41" t="s">
        <v>188</v>
      </c>
      <c r="J1289" s="42" t="s">
        <v>150</v>
      </c>
      <c r="K1289" s="40" t="s">
        <v>3589</v>
      </c>
      <c r="L1289" s="40" t="s">
        <v>3590</v>
      </c>
      <c r="M1289" s="40" t="s">
        <v>140</v>
      </c>
      <c r="N1289" s="40" t="s">
        <v>141</v>
      </c>
      <c r="O1289" s="40" t="s">
        <v>3591</v>
      </c>
      <c r="P1289" s="40" t="s">
        <v>143</v>
      </c>
      <c r="Q1289" s="40" t="s">
        <v>157</v>
      </c>
      <c r="R1289" s="40" t="s">
        <v>158</v>
      </c>
      <c r="S1289" s="40" t="s">
        <v>1311</v>
      </c>
      <c r="T1289" s="40" t="s">
        <v>1312</v>
      </c>
      <c r="U1289" s="40" t="s">
        <v>27</v>
      </c>
      <c r="V1289" s="40" t="s">
        <v>28</v>
      </c>
      <c r="W1289" s="41" t="s">
        <v>29</v>
      </c>
      <c r="X1289" s="41" t="s">
        <v>30</v>
      </c>
      <c r="Y1289" s="41" t="s">
        <v>31</v>
      </c>
      <c r="Z1289" s="41" t="s">
        <v>7554</v>
      </c>
      <c r="AA1289" s="41" t="s">
        <v>32</v>
      </c>
      <c r="AB1289" s="41" t="s">
        <v>32</v>
      </c>
      <c r="AC1289" s="41" t="s">
        <v>32</v>
      </c>
      <c r="AD1289" s="41" t="s">
        <v>189</v>
      </c>
      <c r="AE1289" s="41"/>
      <c r="AF1289" s="41"/>
      <c r="AG1289" s="41" t="s">
        <v>190</v>
      </c>
      <c r="AH1289" s="41"/>
      <c r="AI1289" s="43"/>
      <c r="AJ1289" s="41"/>
      <c r="AK1289" s="43"/>
      <c r="AL1289" s="41"/>
      <c r="AM1289" s="41" t="s">
        <v>82</v>
      </c>
      <c r="AN1289" s="41" t="s">
        <v>82</v>
      </c>
      <c r="AO1289" s="41" t="s">
        <v>612</v>
      </c>
      <c r="AP1289" s="41" t="s">
        <v>1029</v>
      </c>
      <c r="AQ1289" s="41"/>
      <c r="AR1289" s="41" t="s">
        <v>1103</v>
      </c>
      <c r="AS1289" s="41" t="s">
        <v>7613</v>
      </c>
      <c r="AT1289" s="41" t="s">
        <v>1029</v>
      </c>
      <c r="AU1289" s="40" t="s">
        <v>561</v>
      </c>
      <c r="AV1289" s="40" t="s">
        <v>153</v>
      </c>
      <c r="AW1289" s="40" t="s">
        <v>3593</v>
      </c>
      <c r="AX1289" s="40" t="s">
        <v>3594</v>
      </c>
    </row>
    <row r="1290" spans="1:50" x14ac:dyDescent="0.2">
      <c r="A1290" s="40" t="s">
        <v>7615</v>
      </c>
      <c r="B1290" s="40" t="s">
        <v>6572</v>
      </c>
      <c r="C1290" s="40" t="s">
        <v>7616</v>
      </c>
      <c r="D1290" s="40" t="s">
        <v>187</v>
      </c>
      <c r="E1290" s="48">
        <v>4599511</v>
      </c>
      <c r="F1290" s="48">
        <v>24451</v>
      </c>
      <c r="G1290" s="49">
        <v>4575060</v>
      </c>
      <c r="H1290" s="41" t="s">
        <v>558</v>
      </c>
      <c r="I1290" s="41" t="s">
        <v>188</v>
      </c>
      <c r="J1290" s="42" t="s">
        <v>150</v>
      </c>
      <c r="K1290" s="40" t="s">
        <v>3596</v>
      </c>
      <c r="L1290" s="40" t="s">
        <v>3597</v>
      </c>
      <c r="M1290" s="40" t="s">
        <v>140</v>
      </c>
      <c r="N1290" s="40" t="s">
        <v>141</v>
      </c>
      <c r="O1290" s="40" t="s">
        <v>3598</v>
      </c>
      <c r="P1290" s="40" t="s">
        <v>143</v>
      </c>
      <c r="Q1290" s="40" t="s">
        <v>162</v>
      </c>
      <c r="R1290" s="40" t="s">
        <v>163</v>
      </c>
      <c r="S1290" s="40" t="s">
        <v>1311</v>
      </c>
      <c r="T1290" s="40" t="s">
        <v>1312</v>
      </c>
      <c r="U1290" s="40" t="s">
        <v>27</v>
      </c>
      <c r="V1290" s="40" t="s">
        <v>28</v>
      </c>
      <c r="W1290" s="41" t="s">
        <v>29</v>
      </c>
      <c r="X1290" s="41" t="s">
        <v>30</v>
      </c>
      <c r="Y1290" s="41" t="s">
        <v>31</v>
      </c>
      <c r="Z1290" s="41" t="s">
        <v>7554</v>
      </c>
      <c r="AA1290" s="41" t="s">
        <v>32</v>
      </c>
      <c r="AB1290" s="41" t="s">
        <v>32</v>
      </c>
      <c r="AC1290" s="41" t="s">
        <v>32</v>
      </c>
      <c r="AD1290" s="41" t="s">
        <v>189</v>
      </c>
      <c r="AE1290" s="41"/>
      <c r="AF1290" s="41"/>
      <c r="AG1290" s="41" t="s">
        <v>190</v>
      </c>
      <c r="AH1290" s="41"/>
      <c r="AI1290" s="43"/>
      <c r="AJ1290" s="41"/>
      <c r="AK1290" s="43"/>
      <c r="AL1290" s="41"/>
      <c r="AM1290" s="41" t="s">
        <v>82</v>
      </c>
      <c r="AN1290" s="41" t="s">
        <v>82</v>
      </c>
      <c r="AO1290" s="41" t="s">
        <v>613</v>
      </c>
      <c r="AP1290" s="41" t="s">
        <v>1029</v>
      </c>
      <c r="AQ1290" s="41"/>
      <c r="AR1290" s="41" t="s">
        <v>1104</v>
      </c>
      <c r="AS1290" s="41" t="s">
        <v>7615</v>
      </c>
      <c r="AT1290" s="41" t="s">
        <v>1029</v>
      </c>
      <c r="AU1290" s="40" t="s">
        <v>561</v>
      </c>
      <c r="AV1290" s="40" t="s">
        <v>153</v>
      </c>
      <c r="AW1290" s="40" t="s">
        <v>3600</v>
      </c>
      <c r="AX1290" s="40" t="s">
        <v>3594</v>
      </c>
    </row>
    <row r="1291" spans="1:50" x14ac:dyDescent="0.2">
      <c r="A1291" s="40" t="s">
        <v>7617</v>
      </c>
      <c r="B1291" s="40" t="s">
        <v>6572</v>
      </c>
      <c r="C1291" s="40" t="s">
        <v>7618</v>
      </c>
      <c r="D1291" s="40" t="s">
        <v>187</v>
      </c>
      <c r="E1291" s="48">
        <v>4599511</v>
      </c>
      <c r="F1291" s="48">
        <v>24451</v>
      </c>
      <c r="G1291" s="49">
        <v>4575060</v>
      </c>
      <c r="H1291" s="41" t="s">
        <v>558</v>
      </c>
      <c r="I1291" s="41" t="s">
        <v>188</v>
      </c>
      <c r="J1291" s="42" t="s">
        <v>150</v>
      </c>
      <c r="K1291" s="40" t="s">
        <v>3602</v>
      </c>
      <c r="L1291" s="40" t="s">
        <v>3603</v>
      </c>
      <c r="M1291" s="40" t="s">
        <v>140</v>
      </c>
      <c r="N1291" s="40" t="s">
        <v>141</v>
      </c>
      <c r="O1291" s="40" t="s">
        <v>3604</v>
      </c>
      <c r="P1291" s="40" t="s">
        <v>143</v>
      </c>
      <c r="Q1291" s="40" t="s">
        <v>155</v>
      </c>
      <c r="R1291" s="40" t="s">
        <v>156</v>
      </c>
      <c r="S1291" s="40" t="s">
        <v>1311</v>
      </c>
      <c r="T1291" s="40" t="s">
        <v>1312</v>
      </c>
      <c r="U1291" s="40" t="s">
        <v>27</v>
      </c>
      <c r="V1291" s="40" t="s">
        <v>28</v>
      </c>
      <c r="W1291" s="41" t="s">
        <v>29</v>
      </c>
      <c r="X1291" s="41" t="s">
        <v>30</v>
      </c>
      <c r="Y1291" s="41" t="s">
        <v>31</v>
      </c>
      <c r="Z1291" s="41" t="s">
        <v>7554</v>
      </c>
      <c r="AA1291" s="41" t="s">
        <v>32</v>
      </c>
      <c r="AB1291" s="41" t="s">
        <v>32</v>
      </c>
      <c r="AC1291" s="41" t="s">
        <v>32</v>
      </c>
      <c r="AD1291" s="41" t="s">
        <v>189</v>
      </c>
      <c r="AE1291" s="41"/>
      <c r="AF1291" s="41"/>
      <c r="AG1291" s="41" t="s">
        <v>190</v>
      </c>
      <c r="AH1291" s="41"/>
      <c r="AI1291" s="43"/>
      <c r="AJ1291" s="41"/>
      <c r="AK1291" s="43"/>
      <c r="AL1291" s="41"/>
      <c r="AM1291" s="41" t="s">
        <v>82</v>
      </c>
      <c r="AN1291" s="41" t="s">
        <v>82</v>
      </c>
      <c r="AO1291" s="41" t="s">
        <v>614</v>
      </c>
      <c r="AP1291" s="41" t="s">
        <v>1029</v>
      </c>
      <c r="AQ1291" s="41"/>
      <c r="AR1291" s="41" t="s">
        <v>1105</v>
      </c>
      <c r="AS1291" s="41" t="s">
        <v>7617</v>
      </c>
      <c r="AT1291" s="41" t="s">
        <v>1029</v>
      </c>
      <c r="AU1291" s="40" t="s">
        <v>561</v>
      </c>
      <c r="AV1291" s="40" t="s">
        <v>153</v>
      </c>
      <c r="AW1291" s="40" t="s">
        <v>3606</v>
      </c>
      <c r="AX1291" s="40" t="s">
        <v>3594</v>
      </c>
    </row>
    <row r="1292" spans="1:50" x14ac:dyDescent="0.2">
      <c r="A1292" s="40" t="s">
        <v>7619</v>
      </c>
      <c r="B1292" s="40" t="s">
        <v>6572</v>
      </c>
      <c r="C1292" s="40" t="s">
        <v>7616</v>
      </c>
      <c r="D1292" s="40" t="s">
        <v>187</v>
      </c>
      <c r="E1292" s="48">
        <v>4599511</v>
      </c>
      <c r="F1292" s="48">
        <v>24451</v>
      </c>
      <c r="G1292" s="49">
        <v>4575060</v>
      </c>
      <c r="H1292" s="41" t="s">
        <v>558</v>
      </c>
      <c r="I1292" s="41" t="s">
        <v>188</v>
      </c>
      <c r="J1292" s="42" t="s">
        <v>150</v>
      </c>
      <c r="K1292" s="40" t="s">
        <v>3608</v>
      </c>
      <c r="L1292" s="40" t="s">
        <v>3609</v>
      </c>
      <c r="M1292" s="40" t="s">
        <v>140</v>
      </c>
      <c r="N1292" s="40" t="s">
        <v>141</v>
      </c>
      <c r="O1292" s="40" t="s">
        <v>3610</v>
      </c>
      <c r="P1292" s="40" t="s">
        <v>143</v>
      </c>
      <c r="Q1292" s="40" t="s">
        <v>162</v>
      </c>
      <c r="R1292" s="40" t="s">
        <v>163</v>
      </c>
      <c r="S1292" s="40" t="s">
        <v>1311</v>
      </c>
      <c r="T1292" s="40" t="s">
        <v>1312</v>
      </c>
      <c r="U1292" s="40" t="s">
        <v>27</v>
      </c>
      <c r="V1292" s="40" t="s">
        <v>28</v>
      </c>
      <c r="W1292" s="41" t="s">
        <v>29</v>
      </c>
      <c r="X1292" s="41" t="s">
        <v>30</v>
      </c>
      <c r="Y1292" s="41" t="s">
        <v>31</v>
      </c>
      <c r="Z1292" s="41" t="s">
        <v>7554</v>
      </c>
      <c r="AA1292" s="41" t="s">
        <v>32</v>
      </c>
      <c r="AB1292" s="41" t="s">
        <v>32</v>
      </c>
      <c r="AC1292" s="41" t="s">
        <v>32</v>
      </c>
      <c r="AD1292" s="41" t="s">
        <v>189</v>
      </c>
      <c r="AE1292" s="41"/>
      <c r="AF1292" s="41"/>
      <c r="AG1292" s="41" t="s">
        <v>190</v>
      </c>
      <c r="AH1292" s="41"/>
      <c r="AI1292" s="43"/>
      <c r="AJ1292" s="41"/>
      <c r="AK1292" s="43"/>
      <c r="AL1292" s="41"/>
      <c r="AM1292" s="41" t="s">
        <v>82</v>
      </c>
      <c r="AN1292" s="41" t="s">
        <v>82</v>
      </c>
      <c r="AO1292" s="41" t="s">
        <v>615</v>
      </c>
      <c r="AP1292" s="41" t="s">
        <v>1029</v>
      </c>
      <c r="AQ1292" s="41"/>
      <c r="AR1292" s="41" t="s">
        <v>1106</v>
      </c>
      <c r="AS1292" s="41" t="s">
        <v>7619</v>
      </c>
      <c r="AT1292" s="41" t="s">
        <v>1029</v>
      </c>
      <c r="AU1292" s="40" t="s">
        <v>561</v>
      </c>
      <c r="AV1292" s="40" t="s">
        <v>153</v>
      </c>
      <c r="AW1292" s="40" t="s">
        <v>3612</v>
      </c>
      <c r="AX1292" s="40" t="s">
        <v>3594</v>
      </c>
    </row>
    <row r="1293" spans="1:50" x14ac:dyDescent="0.2">
      <c r="A1293" s="40" t="s">
        <v>7620</v>
      </c>
      <c r="B1293" s="40" t="s">
        <v>6572</v>
      </c>
      <c r="C1293" s="40" t="s">
        <v>7621</v>
      </c>
      <c r="D1293" s="40" t="s">
        <v>187</v>
      </c>
      <c r="E1293" s="48">
        <v>4599511</v>
      </c>
      <c r="F1293" s="48">
        <v>24451</v>
      </c>
      <c r="G1293" s="49">
        <v>4575060</v>
      </c>
      <c r="H1293" s="41" t="s">
        <v>558</v>
      </c>
      <c r="I1293" s="41" t="s">
        <v>188</v>
      </c>
      <c r="J1293" s="42" t="s">
        <v>150</v>
      </c>
      <c r="K1293" s="40" t="s">
        <v>3614</v>
      </c>
      <c r="L1293" s="40" t="s">
        <v>3615</v>
      </c>
      <c r="M1293" s="40" t="s">
        <v>140</v>
      </c>
      <c r="N1293" s="40" t="s">
        <v>141</v>
      </c>
      <c r="O1293" s="40" t="s">
        <v>3616</v>
      </c>
      <c r="P1293" s="40" t="s">
        <v>143</v>
      </c>
      <c r="Q1293" s="40" t="s">
        <v>148</v>
      </c>
      <c r="R1293" s="40" t="s">
        <v>149</v>
      </c>
      <c r="S1293" s="40" t="s">
        <v>1311</v>
      </c>
      <c r="T1293" s="40" t="s">
        <v>1312</v>
      </c>
      <c r="U1293" s="40" t="s">
        <v>27</v>
      </c>
      <c r="V1293" s="40" t="s">
        <v>28</v>
      </c>
      <c r="W1293" s="41" t="s">
        <v>29</v>
      </c>
      <c r="X1293" s="41" t="s">
        <v>30</v>
      </c>
      <c r="Y1293" s="41" t="s">
        <v>31</v>
      </c>
      <c r="Z1293" s="41" t="s">
        <v>7554</v>
      </c>
      <c r="AA1293" s="41" t="s">
        <v>32</v>
      </c>
      <c r="AB1293" s="41" t="s">
        <v>32</v>
      </c>
      <c r="AC1293" s="41" t="s">
        <v>32</v>
      </c>
      <c r="AD1293" s="41" t="s">
        <v>189</v>
      </c>
      <c r="AE1293" s="41"/>
      <c r="AF1293" s="41"/>
      <c r="AG1293" s="41" t="s">
        <v>190</v>
      </c>
      <c r="AH1293" s="41"/>
      <c r="AI1293" s="43"/>
      <c r="AJ1293" s="41"/>
      <c r="AK1293" s="43"/>
      <c r="AL1293" s="41"/>
      <c r="AM1293" s="41" t="s">
        <v>82</v>
      </c>
      <c r="AN1293" s="41" t="s">
        <v>82</v>
      </c>
      <c r="AO1293" s="41" t="s">
        <v>616</v>
      </c>
      <c r="AP1293" s="41" t="s">
        <v>1029</v>
      </c>
      <c r="AQ1293" s="41"/>
      <c r="AR1293" s="41" t="s">
        <v>1107</v>
      </c>
      <c r="AS1293" s="41" t="s">
        <v>7620</v>
      </c>
      <c r="AT1293" s="41" t="s">
        <v>1029</v>
      </c>
      <c r="AU1293" s="40" t="s">
        <v>561</v>
      </c>
      <c r="AV1293" s="40" t="s">
        <v>153</v>
      </c>
      <c r="AW1293" s="40" t="s">
        <v>3618</v>
      </c>
      <c r="AX1293" s="40" t="s">
        <v>3594</v>
      </c>
    </row>
    <row r="1294" spans="1:50" x14ac:dyDescent="0.2">
      <c r="A1294" s="40" t="s">
        <v>7622</v>
      </c>
      <c r="B1294" s="40" t="s">
        <v>6572</v>
      </c>
      <c r="C1294" s="40" t="s">
        <v>7623</v>
      </c>
      <c r="D1294" s="40" t="s">
        <v>187</v>
      </c>
      <c r="E1294" s="48">
        <v>4599511</v>
      </c>
      <c r="F1294" s="48">
        <v>24451</v>
      </c>
      <c r="G1294" s="49">
        <v>4575060</v>
      </c>
      <c r="H1294" s="41" t="s">
        <v>558</v>
      </c>
      <c r="I1294" s="41" t="s">
        <v>188</v>
      </c>
      <c r="J1294" s="42" t="s">
        <v>150</v>
      </c>
      <c r="K1294" s="40" t="s">
        <v>3620</v>
      </c>
      <c r="L1294" s="40" t="s">
        <v>3621</v>
      </c>
      <c r="M1294" s="40" t="s">
        <v>140</v>
      </c>
      <c r="N1294" s="40" t="s">
        <v>141</v>
      </c>
      <c r="O1294" s="40" t="s">
        <v>3622</v>
      </c>
      <c r="P1294" s="40" t="s">
        <v>143</v>
      </c>
      <c r="Q1294" s="40" t="s">
        <v>151</v>
      </c>
      <c r="R1294" s="40" t="s">
        <v>152</v>
      </c>
      <c r="S1294" s="40" t="s">
        <v>1311</v>
      </c>
      <c r="T1294" s="40" t="s">
        <v>1312</v>
      </c>
      <c r="U1294" s="40" t="s">
        <v>27</v>
      </c>
      <c r="V1294" s="40" t="s">
        <v>28</v>
      </c>
      <c r="W1294" s="41" t="s">
        <v>29</v>
      </c>
      <c r="X1294" s="41" t="s">
        <v>30</v>
      </c>
      <c r="Y1294" s="41" t="s">
        <v>31</v>
      </c>
      <c r="Z1294" s="41" t="s">
        <v>7554</v>
      </c>
      <c r="AA1294" s="41" t="s">
        <v>32</v>
      </c>
      <c r="AB1294" s="41" t="s">
        <v>32</v>
      </c>
      <c r="AC1294" s="41" t="s">
        <v>32</v>
      </c>
      <c r="AD1294" s="41" t="s">
        <v>189</v>
      </c>
      <c r="AE1294" s="41"/>
      <c r="AF1294" s="41"/>
      <c r="AG1294" s="41" t="s">
        <v>190</v>
      </c>
      <c r="AH1294" s="41"/>
      <c r="AI1294" s="43"/>
      <c r="AJ1294" s="41"/>
      <c r="AK1294" s="43"/>
      <c r="AL1294" s="41"/>
      <c r="AM1294" s="41" t="s">
        <v>82</v>
      </c>
      <c r="AN1294" s="41" t="s">
        <v>82</v>
      </c>
      <c r="AO1294" s="41" t="s">
        <v>638</v>
      </c>
      <c r="AP1294" s="41" t="s">
        <v>1029</v>
      </c>
      <c r="AQ1294" s="41"/>
      <c r="AR1294" s="41" t="s">
        <v>1108</v>
      </c>
      <c r="AS1294" s="41" t="s">
        <v>7622</v>
      </c>
      <c r="AT1294" s="41" t="s">
        <v>1029</v>
      </c>
      <c r="AU1294" s="40" t="s">
        <v>561</v>
      </c>
      <c r="AV1294" s="40" t="s">
        <v>153</v>
      </c>
      <c r="AW1294" s="40" t="s">
        <v>3624</v>
      </c>
      <c r="AX1294" s="40" t="s">
        <v>3594</v>
      </c>
    </row>
    <row r="1295" spans="1:50" x14ac:dyDescent="0.2">
      <c r="A1295" s="40" t="s">
        <v>7624</v>
      </c>
      <c r="B1295" s="40" t="s">
        <v>6572</v>
      </c>
      <c r="C1295" s="40" t="s">
        <v>7621</v>
      </c>
      <c r="D1295" s="40" t="s">
        <v>187</v>
      </c>
      <c r="E1295" s="48">
        <v>4599511</v>
      </c>
      <c r="F1295" s="48">
        <v>24451</v>
      </c>
      <c r="G1295" s="49">
        <v>4575060</v>
      </c>
      <c r="H1295" s="41" t="s">
        <v>558</v>
      </c>
      <c r="I1295" s="41" t="s">
        <v>188</v>
      </c>
      <c r="J1295" s="42" t="s">
        <v>150</v>
      </c>
      <c r="K1295" s="40" t="s">
        <v>3626</v>
      </c>
      <c r="L1295" s="40" t="s">
        <v>3627</v>
      </c>
      <c r="M1295" s="40" t="s">
        <v>140</v>
      </c>
      <c r="N1295" s="40" t="s">
        <v>141</v>
      </c>
      <c r="O1295" s="40" t="s">
        <v>3628</v>
      </c>
      <c r="P1295" s="40" t="s">
        <v>143</v>
      </c>
      <c r="Q1295" s="40" t="s">
        <v>148</v>
      </c>
      <c r="R1295" s="40" t="s">
        <v>149</v>
      </c>
      <c r="S1295" s="40" t="s">
        <v>1311</v>
      </c>
      <c r="T1295" s="40" t="s">
        <v>1312</v>
      </c>
      <c r="U1295" s="40" t="s">
        <v>27</v>
      </c>
      <c r="V1295" s="40" t="s">
        <v>28</v>
      </c>
      <c r="W1295" s="41" t="s">
        <v>29</v>
      </c>
      <c r="X1295" s="41" t="s">
        <v>30</v>
      </c>
      <c r="Y1295" s="41" t="s">
        <v>31</v>
      </c>
      <c r="Z1295" s="41" t="s">
        <v>7554</v>
      </c>
      <c r="AA1295" s="41" t="s">
        <v>32</v>
      </c>
      <c r="AB1295" s="41" t="s">
        <v>32</v>
      </c>
      <c r="AC1295" s="41" t="s">
        <v>32</v>
      </c>
      <c r="AD1295" s="41" t="s">
        <v>189</v>
      </c>
      <c r="AE1295" s="41"/>
      <c r="AF1295" s="41"/>
      <c r="AG1295" s="41" t="s">
        <v>190</v>
      </c>
      <c r="AH1295" s="41"/>
      <c r="AI1295" s="43"/>
      <c r="AJ1295" s="41"/>
      <c r="AK1295" s="43"/>
      <c r="AL1295" s="41"/>
      <c r="AM1295" s="41" t="s">
        <v>82</v>
      </c>
      <c r="AN1295" s="41" t="s">
        <v>82</v>
      </c>
      <c r="AO1295" s="41" t="s">
        <v>617</v>
      </c>
      <c r="AP1295" s="41" t="s">
        <v>1029</v>
      </c>
      <c r="AQ1295" s="41"/>
      <c r="AR1295" s="41" t="s">
        <v>1109</v>
      </c>
      <c r="AS1295" s="41" t="s">
        <v>7624</v>
      </c>
      <c r="AT1295" s="41" t="s">
        <v>1029</v>
      </c>
      <c r="AU1295" s="40" t="s">
        <v>561</v>
      </c>
      <c r="AV1295" s="40" t="s">
        <v>153</v>
      </c>
      <c r="AW1295" s="40" t="s">
        <v>3630</v>
      </c>
      <c r="AX1295" s="40" t="s">
        <v>3631</v>
      </c>
    </row>
    <row r="1296" spans="1:50" x14ac:dyDescent="0.2">
      <c r="A1296" s="40" t="s">
        <v>7625</v>
      </c>
      <c r="B1296" s="40" t="s">
        <v>6572</v>
      </c>
      <c r="C1296" s="40" t="s">
        <v>7626</v>
      </c>
      <c r="D1296" s="40" t="s">
        <v>187</v>
      </c>
      <c r="E1296" s="48">
        <v>4599511</v>
      </c>
      <c r="F1296" s="48">
        <v>24451</v>
      </c>
      <c r="G1296" s="49">
        <v>4575060</v>
      </c>
      <c r="H1296" s="41" t="s">
        <v>558</v>
      </c>
      <c r="I1296" s="41" t="s">
        <v>188</v>
      </c>
      <c r="J1296" s="42" t="s">
        <v>150</v>
      </c>
      <c r="K1296" s="40" t="s">
        <v>3639</v>
      </c>
      <c r="L1296" s="40" t="s">
        <v>3640</v>
      </c>
      <c r="M1296" s="40" t="s">
        <v>140</v>
      </c>
      <c r="N1296" s="40" t="s">
        <v>141</v>
      </c>
      <c r="O1296" s="40" t="s">
        <v>3641</v>
      </c>
      <c r="P1296" s="40" t="s">
        <v>143</v>
      </c>
      <c r="Q1296" s="40" t="s">
        <v>148</v>
      </c>
      <c r="R1296" s="40" t="s">
        <v>149</v>
      </c>
      <c r="S1296" s="40" t="s">
        <v>1311</v>
      </c>
      <c r="T1296" s="40" t="s">
        <v>1312</v>
      </c>
      <c r="U1296" s="40" t="s">
        <v>27</v>
      </c>
      <c r="V1296" s="40" t="s">
        <v>28</v>
      </c>
      <c r="W1296" s="41" t="s">
        <v>29</v>
      </c>
      <c r="X1296" s="41" t="s">
        <v>30</v>
      </c>
      <c r="Y1296" s="41" t="s">
        <v>31</v>
      </c>
      <c r="Z1296" s="41" t="s">
        <v>7554</v>
      </c>
      <c r="AA1296" s="41" t="s">
        <v>32</v>
      </c>
      <c r="AB1296" s="41" t="s">
        <v>32</v>
      </c>
      <c r="AC1296" s="41" t="s">
        <v>32</v>
      </c>
      <c r="AD1296" s="41" t="s">
        <v>189</v>
      </c>
      <c r="AE1296" s="41"/>
      <c r="AF1296" s="41"/>
      <c r="AG1296" s="41" t="s">
        <v>190</v>
      </c>
      <c r="AH1296" s="41"/>
      <c r="AI1296" s="43"/>
      <c r="AJ1296" s="41"/>
      <c r="AK1296" s="43"/>
      <c r="AL1296" s="41"/>
      <c r="AM1296" s="41" t="s">
        <v>82</v>
      </c>
      <c r="AN1296" s="41" t="s">
        <v>82</v>
      </c>
      <c r="AO1296" s="41" t="s">
        <v>619</v>
      </c>
      <c r="AP1296" s="41" t="s">
        <v>1029</v>
      </c>
      <c r="AQ1296" s="41"/>
      <c r="AR1296" s="41" t="s">
        <v>1110</v>
      </c>
      <c r="AS1296" s="41" t="s">
        <v>7625</v>
      </c>
      <c r="AT1296" s="41" t="s">
        <v>1029</v>
      </c>
      <c r="AU1296" s="40" t="s">
        <v>561</v>
      </c>
      <c r="AV1296" s="40" t="s">
        <v>153</v>
      </c>
      <c r="AW1296" s="40" t="s">
        <v>3643</v>
      </c>
      <c r="AX1296" s="40" t="s">
        <v>1799</v>
      </c>
    </row>
    <row r="1297" spans="1:50" x14ac:dyDescent="0.2">
      <c r="A1297" s="40" t="s">
        <v>7627</v>
      </c>
      <c r="B1297" s="40" t="s">
        <v>6572</v>
      </c>
      <c r="C1297" s="40" t="s">
        <v>7601</v>
      </c>
      <c r="D1297" s="40" t="s">
        <v>187</v>
      </c>
      <c r="E1297" s="48">
        <v>4599511</v>
      </c>
      <c r="F1297" s="48">
        <v>24451</v>
      </c>
      <c r="G1297" s="49">
        <v>4575060</v>
      </c>
      <c r="H1297" s="41" t="s">
        <v>558</v>
      </c>
      <c r="I1297" s="41" t="s">
        <v>188</v>
      </c>
      <c r="J1297" s="42" t="s">
        <v>150</v>
      </c>
      <c r="K1297" s="40" t="s">
        <v>3645</v>
      </c>
      <c r="L1297" s="40" t="s">
        <v>3646</v>
      </c>
      <c r="M1297" s="40" t="s">
        <v>140</v>
      </c>
      <c r="N1297" s="40" t="s">
        <v>141</v>
      </c>
      <c r="O1297" s="40" t="s">
        <v>3647</v>
      </c>
      <c r="P1297" s="40" t="s">
        <v>143</v>
      </c>
      <c r="Q1297" s="40" t="s">
        <v>148</v>
      </c>
      <c r="R1297" s="40" t="s">
        <v>149</v>
      </c>
      <c r="S1297" s="40" t="s">
        <v>1311</v>
      </c>
      <c r="T1297" s="40" t="s">
        <v>1312</v>
      </c>
      <c r="U1297" s="40" t="s">
        <v>27</v>
      </c>
      <c r="V1297" s="40" t="s">
        <v>28</v>
      </c>
      <c r="W1297" s="41" t="s">
        <v>29</v>
      </c>
      <c r="X1297" s="41" t="s">
        <v>30</v>
      </c>
      <c r="Y1297" s="41" t="s">
        <v>31</v>
      </c>
      <c r="Z1297" s="41" t="s">
        <v>7554</v>
      </c>
      <c r="AA1297" s="41" t="s">
        <v>32</v>
      </c>
      <c r="AB1297" s="41" t="s">
        <v>32</v>
      </c>
      <c r="AC1297" s="41" t="s">
        <v>32</v>
      </c>
      <c r="AD1297" s="41" t="s">
        <v>189</v>
      </c>
      <c r="AE1297" s="41"/>
      <c r="AF1297" s="41"/>
      <c r="AG1297" s="41" t="s">
        <v>190</v>
      </c>
      <c r="AH1297" s="41"/>
      <c r="AI1297" s="43"/>
      <c r="AJ1297" s="41"/>
      <c r="AK1297" s="43"/>
      <c r="AL1297" s="41"/>
      <c r="AM1297" s="41" t="s">
        <v>82</v>
      </c>
      <c r="AN1297" s="41" t="s">
        <v>82</v>
      </c>
      <c r="AO1297" s="41" t="s">
        <v>620</v>
      </c>
      <c r="AP1297" s="41" t="s">
        <v>1029</v>
      </c>
      <c r="AQ1297" s="41"/>
      <c r="AR1297" s="41" t="s">
        <v>1111</v>
      </c>
      <c r="AS1297" s="41" t="s">
        <v>7627</v>
      </c>
      <c r="AT1297" s="41" t="s">
        <v>1029</v>
      </c>
      <c r="AU1297" s="40" t="s">
        <v>561</v>
      </c>
      <c r="AV1297" s="40" t="s">
        <v>153</v>
      </c>
      <c r="AW1297" s="40" t="s">
        <v>3649</v>
      </c>
      <c r="AX1297" s="40" t="s">
        <v>1799</v>
      </c>
    </row>
    <row r="1298" spans="1:50" x14ac:dyDescent="0.2">
      <c r="A1298" s="40" t="s">
        <v>7628</v>
      </c>
      <c r="B1298" s="40" t="s">
        <v>6572</v>
      </c>
      <c r="C1298" s="40" t="s">
        <v>7629</v>
      </c>
      <c r="D1298" s="40" t="s">
        <v>187</v>
      </c>
      <c r="E1298" s="48">
        <v>4599511</v>
      </c>
      <c r="F1298" s="48">
        <v>24451</v>
      </c>
      <c r="G1298" s="49">
        <v>4575060</v>
      </c>
      <c r="H1298" s="41" t="s">
        <v>558</v>
      </c>
      <c r="I1298" s="41" t="s">
        <v>188</v>
      </c>
      <c r="J1298" s="42" t="s">
        <v>150</v>
      </c>
      <c r="K1298" s="40" t="s">
        <v>3651</v>
      </c>
      <c r="L1298" s="40" t="s">
        <v>3652</v>
      </c>
      <c r="M1298" s="40" t="s">
        <v>140</v>
      </c>
      <c r="N1298" s="40" t="s">
        <v>141</v>
      </c>
      <c r="O1298" s="40" t="s">
        <v>3653</v>
      </c>
      <c r="P1298" s="40" t="s">
        <v>143</v>
      </c>
      <c r="Q1298" s="40" t="s">
        <v>162</v>
      </c>
      <c r="R1298" s="40" t="s">
        <v>163</v>
      </c>
      <c r="S1298" s="40" t="s">
        <v>1311</v>
      </c>
      <c r="T1298" s="40" t="s">
        <v>1312</v>
      </c>
      <c r="U1298" s="40" t="s">
        <v>27</v>
      </c>
      <c r="V1298" s="40" t="s">
        <v>28</v>
      </c>
      <c r="W1298" s="41" t="s">
        <v>29</v>
      </c>
      <c r="X1298" s="41" t="s">
        <v>30</v>
      </c>
      <c r="Y1298" s="41" t="s">
        <v>31</v>
      </c>
      <c r="Z1298" s="41" t="s">
        <v>7554</v>
      </c>
      <c r="AA1298" s="41" t="s">
        <v>32</v>
      </c>
      <c r="AB1298" s="41" t="s">
        <v>32</v>
      </c>
      <c r="AC1298" s="41" t="s">
        <v>32</v>
      </c>
      <c r="AD1298" s="41" t="s">
        <v>189</v>
      </c>
      <c r="AE1298" s="41"/>
      <c r="AF1298" s="41"/>
      <c r="AG1298" s="41" t="s">
        <v>190</v>
      </c>
      <c r="AH1298" s="41"/>
      <c r="AI1298" s="43"/>
      <c r="AJ1298" s="41"/>
      <c r="AK1298" s="43"/>
      <c r="AL1298" s="41"/>
      <c r="AM1298" s="41" t="s">
        <v>82</v>
      </c>
      <c r="AN1298" s="41" t="s">
        <v>82</v>
      </c>
      <c r="AO1298" s="41" t="s">
        <v>621</v>
      </c>
      <c r="AP1298" s="41" t="s">
        <v>1029</v>
      </c>
      <c r="AQ1298" s="41"/>
      <c r="AR1298" s="41" t="s">
        <v>1112</v>
      </c>
      <c r="AS1298" s="41" t="s">
        <v>7628</v>
      </c>
      <c r="AT1298" s="41" t="s">
        <v>1029</v>
      </c>
      <c r="AU1298" s="40" t="s">
        <v>561</v>
      </c>
      <c r="AV1298" s="40" t="s">
        <v>153</v>
      </c>
      <c r="AW1298" s="40" t="s">
        <v>3655</v>
      </c>
      <c r="AX1298" s="40" t="s">
        <v>3656</v>
      </c>
    </row>
    <row r="1299" spans="1:50" x14ac:dyDescent="0.2">
      <c r="A1299" s="40" t="s">
        <v>7630</v>
      </c>
      <c r="B1299" s="40" t="s">
        <v>6572</v>
      </c>
      <c r="C1299" s="40" t="s">
        <v>7631</v>
      </c>
      <c r="D1299" s="40" t="s">
        <v>187</v>
      </c>
      <c r="E1299" s="48">
        <v>4599511</v>
      </c>
      <c r="F1299" s="48">
        <v>26217</v>
      </c>
      <c r="G1299" s="49">
        <v>4573294</v>
      </c>
      <c r="H1299" s="41" t="s">
        <v>558</v>
      </c>
      <c r="I1299" s="41" t="s">
        <v>188</v>
      </c>
      <c r="J1299" s="42" t="s">
        <v>150</v>
      </c>
      <c r="K1299" s="40" t="s">
        <v>3658</v>
      </c>
      <c r="L1299" s="40" t="s">
        <v>3659</v>
      </c>
      <c r="M1299" s="40" t="s">
        <v>140</v>
      </c>
      <c r="N1299" s="40" t="s">
        <v>141</v>
      </c>
      <c r="O1299" s="40" t="s">
        <v>3660</v>
      </c>
      <c r="P1299" s="40" t="s">
        <v>143</v>
      </c>
      <c r="Q1299" s="40" t="s">
        <v>155</v>
      </c>
      <c r="R1299" s="40" t="s">
        <v>156</v>
      </c>
      <c r="S1299" s="40" t="s">
        <v>1311</v>
      </c>
      <c r="T1299" s="40" t="s">
        <v>1312</v>
      </c>
      <c r="U1299" s="40" t="s">
        <v>27</v>
      </c>
      <c r="V1299" s="40" t="s">
        <v>28</v>
      </c>
      <c r="W1299" s="41" t="s">
        <v>29</v>
      </c>
      <c r="X1299" s="41" t="s">
        <v>30</v>
      </c>
      <c r="Y1299" s="41" t="s">
        <v>31</v>
      </c>
      <c r="Z1299" s="41" t="s">
        <v>7554</v>
      </c>
      <c r="AA1299" s="41" t="s">
        <v>32</v>
      </c>
      <c r="AB1299" s="41" t="s">
        <v>32</v>
      </c>
      <c r="AC1299" s="41" t="s">
        <v>32</v>
      </c>
      <c r="AD1299" s="41" t="s">
        <v>189</v>
      </c>
      <c r="AE1299" s="41"/>
      <c r="AF1299" s="41"/>
      <c r="AG1299" s="41" t="s">
        <v>190</v>
      </c>
      <c r="AH1299" s="41"/>
      <c r="AI1299" s="43"/>
      <c r="AJ1299" s="41"/>
      <c r="AK1299" s="43"/>
      <c r="AL1299" s="41"/>
      <c r="AM1299" s="41" t="s">
        <v>82</v>
      </c>
      <c r="AN1299" s="41" t="s">
        <v>82</v>
      </c>
      <c r="AO1299" s="41" t="s">
        <v>622</v>
      </c>
      <c r="AP1299" s="41" t="s">
        <v>1029</v>
      </c>
      <c r="AQ1299" s="41"/>
      <c r="AR1299" s="41" t="s">
        <v>1113</v>
      </c>
      <c r="AS1299" s="41" t="s">
        <v>7630</v>
      </c>
      <c r="AT1299" s="41" t="s">
        <v>1029</v>
      </c>
      <c r="AU1299" s="40" t="s">
        <v>561</v>
      </c>
      <c r="AV1299" s="40" t="s">
        <v>153</v>
      </c>
      <c r="AW1299" s="40" t="s">
        <v>3662</v>
      </c>
      <c r="AX1299" s="40" t="s">
        <v>1799</v>
      </c>
    </row>
    <row r="1300" spans="1:50" x14ac:dyDescent="0.2">
      <c r="A1300" s="40" t="s">
        <v>7632</v>
      </c>
      <c r="B1300" s="40" t="s">
        <v>6572</v>
      </c>
      <c r="C1300" s="40" t="s">
        <v>7633</v>
      </c>
      <c r="D1300" s="40" t="s">
        <v>187</v>
      </c>
      <c r="E1300" s="48">
        <v>4599511</v>
      </c>
      <c r="F1300" s="48">
        <v>24451</v>
      </c>
      <c r="G1300" s="49">
        <v>4575060</v>
      </c>
      <c r="H1300" s="41" t="s">
        <v>558</v>
      </c>
      <c r="I1300" s="41" t="s">
        <v>188</v>
      </c>
      <c r="J1300" s="42" t="s">
        <v>150</v>
      </c>
      <c r="K1300" s="40" t="s">
        <v>3688</v>
      </c>
      <c r="L1300" s="40" t="s">
        <v>3689</v>
      </c>
      <c r="M1300" s="40" t="s">
        <v>140</v>
      </c>
      <c r="N1300" s="40" t="s">
        <v>141</v>
      </c>
      <c r="O1300" s="40" t="s">
        <v>3690</v>
      </c>
      <c r="P1300" s="40" t="s">
        <v>143</v>
      </c>
      <c r="Q1300" s="40" t="s">
        <v>151</v>
      </c>
      <c r="R1300" s="40" t="s">
        <v>152</v>
      </c>
      <c r="S1300" s="40" t="s">
        <v>1264</v>
      </c>
      <c r="T1300" s="40" t="s">
        <v>1265</v>
      </c>
      <c r="U1300" s="40" t="s">
        <v>27</v>
      </c>
      <c r="V1300" s="40" t="s">
        <v>28</v>
      </c>
      <c r="W1300" s="41" t="s">
        <v>37</v>
      </c>
      <c r="X1300" s="41" t="s">
        <v>1266</v>
      </c>
      <c r="Y1300" s="41" t="s">
        <v>31</v>
      </c>
      <c r="Z1300" s="41" t="s">
        <v>7554</v>
      </c>
      <c r="AA1300" s="41" t="s">
        <v>32</v>
      </c>
      <c r="AB1300" s="41" t="s">
        <v>32</v>
      </c>
      <c r="AC1300" s="41" t="s">
        <v>32</v>
      </c>
      <c r="AD1300" s="41" t="s">
        <v>189</v>
      </c>
      <c r="AE1300" s="41"/>
      <c r="AF1300" s="41"/>
      <c r="AG1300" s="41" t="s">
        <v>190</v>
      </c>
      <c r="AH1300" s="41"/>
      <c r="AI1300" s="43"/>
      <c r="AJ1300" s="41"/>
      <c r="AK1300" s="43"/>
      <c r="AL1300" s="41"/>
      <c r="AM1300" s="41" t="s">
        <v>68</v>
      </c>
      <c r="AN1300" s="41" t="s">
        <v>68</v>
      </c>
      <c r="AO1300" s="41" t="s">
        <v>627</v>
      </c>
      <c r="AP1300" s="41" t="s">
        <v>1029</v>
      </c>
      <c r="AQ1300" s="41"/>
      <c r="AR1300" s="41" t="s">
        <v>1114</v>
      </c>
      <c r="AS1300" s="41" t="s">
        <v>7632</v>
      </c>
      <c r="AT1300" s="41" t="s">
        <v>1029</v>
      </c>
      <c r="AU1300" s="40" t="s">
        <v>561</v>
      </c>
      <c r="AV1300" s="40" t="s">
        <v>153</v>
      </c>
      <c r="AW1300" s="40" t="s">
        <v>3691</v>
      </c>
      <c r="AX1300" s="40" t="s">
        <v>2532</v>
      </c>
    </row>
    <row r="1301" spans="1:50" x14ac:dyDescent="0.2">
      <c r="A1301" s="40" t="s">
        <v>7634</v>
      </c>
      <c r="B1301" s="40" t="s">
        <v>6572</v>
      </c>
      <c r="C1301" s="40" t="s">
        <v>7635</v>
      </c>
      <c r="D1301" s="40" t="s">
        <v>187</v>
      </c>
      <c r="E1301" s="48">
        <v>4599511</v>
      </c>
      <c r="F1301" s="48">
        <v>24451</v>
      </c>
      <c r="G1301" s="49">
        <v>4575060</v>
      </c>
      <c r="H1301" s="41" t="s">
        <v>558</v>
      </c>
      <c r="I1301" s="41" t="s">
        <v>188</v>
      </c>
      <c r="J1301" s="42" t="s">
        <v>150</v>
      </c>
      <c r="K1301" s="40" t="s">
        <v>3693</v>
      </c>
      <c r="L1301" s="40" t="s">
        <v>3694</v>
      </c>
      <c r="M1301" s="40" t="s">
        <v>140</v>
      </c>
      <c r="N1301" s="40" t="s">
        <v>141</v>
      </c>
      <c r="O1301" s="40" t="s">
        <v>3695</v>
      </c>
      <c r="P1301" s="40" t="s">
        <v>143</v>
      </c>
      <c r="Q1301" s="40" t="s">
        <v>151</v>
      </c>
      <c r="R1301" s="40" t="s">
        <v>152</v>
      </c>
      <c r="S1301" s="40" t="s">
        <v>1311</v>
      </c>
      <c r="T1301" s="40" t="s">
        <v>1312</v>
      </c>
      <c r="U1301" s="40" t="s">
        <v>27</v>
      </c>
      <c r="V1301" s="40" t="s">
        <v>28</v>
      </c>
      <c r="W1301" s="41" t="s">
        <v>29</v>
      </c>
      <c r="X1301" s="41" t="s">
        <v>30</v>
      </c>
      <c r="Y1301" s="41" t="s">
        <v>31</v>
      </c>
      <c r="Z1301" s="41" t="s">
        <v>7554</v>
      </c>
      <c r="AA1301" s="41" t="s">
        <v>32</v>
      </c>
      <c r="AB1301" s="41" t="s">
        <v>32</v>
      </c>
      <c r="AC1301" s="41" t="s">
        <v>32</v>
      </c>
      <c r="AD1301" s="41" t="s">
        <v>189</v>
      </c>
      <c r="AE1301" s="41"/>
      <c r="AF1301" s="41"/>
      <c r="AG1301" s="41" t="s">
        <v>190</v>
      </c>
      <c r="AH1301" s="41"/>
      <c r="AI1301" s="43"/>
      <c r="AJ1301" s="41"/>
      <c r="AK1301" s="43"/>
      <c r="AL1301" s="41"/>
      <c r="AM1301" s="41" t="s">
        <v>82</v>
      </c>
      <c r="AN1301" s="41" t="s">
        <v>82</v>
      </c>
      <c r="AO1301" s="41" t="s">
        <v>628</v>
      </c>
      <c r="AP1301" s="41" t="s">
        <v>1029</v>
      </c>
      <c r="AQ1301" s="41"/>
      <c r="AR1301" s="41" t="s">
        <v>1115</v>
      </c>
      <c r="AS1301" s="41" t="s">
        <v>7634</v>
      </c>
      <c r="AT1301" s="41" t="s">
        <v>1029</v>
      </c>
      <c r="AU1301" s="40" t="s">
        <v>561</v>
      </c>
      <c r="AV1301" s="40" t="s">
        <v>153</v>
      </c>
      <c r="AW1301" s="40" t="s">
        <v>3697</v>
      </c>
      <c r="AX1301" s="40" t="s">
        <v>1799</v>
      </c>
    </row>
    <row r="1302" spans="1:50" x14ac:dyDescent="0.2">
      <c r="A1302" s="40" t="s">
        <v>7636</v>
      </c>
      <c r="B1302" s="40" t="s">
        <v>6572</v>
      </c>
      <c r="C1302" s="40" t="s">
        <v>7637</v>
      </c>
      <c r="D1302" s="40" t="s">
        <v>187</v>
      </c>
      <c r="E1302" s="48">
        <v>3555872</v>
      </c>
      <c r="F1302" s="48">
        <v>18900</v>
      </c>
      <c r="G1302" s="49">
        <v>3536972</v>
      </c>
      <c r="H1302" s="41" t="s">
        <v>558</v>
      </c>
      <c r="I1302" s="41" t="s">
        <v>188</v>
      </c>
      <c r="J1302" s="42" t="s">
        <v>150</v>
      </c>
      <c r="K1302" s="40" t="s">
        <v>3699</v>
      </c>
      <c r="L1302" s="40" t="s">
        <v>3700</v>
      </c>
      <c r="M1302" s="40" t="s">
        <v>140</v>
      </c>
      <c r="N1302" s="40" t="s">
        <v>141</v>
      </c>
      <c r="O1302" s="40" t="s">
        <v>3701</v>
      </c>
      <c r="P1302" s="40" t="s">
        <v>143</v>
      </c>
      <c r="Q1302" s="40" t="s">
        <v>144</v>
      </c>
      <c r="R1302" s="40" t="s">
        <v>145</v>
      </c>
      <c r="S1302" s="40" t="s">
        <v>1311</v>
      </c>
      <c r="T1302" s="40" t="s">
        <v>1312</v>
      </c>
      <c r="U1302" s="40" t="s">
        <v>27</v>
      </c>
      <c r="V1302" s="40" t="s">
        <v>28</v>
      </c>
      <c r="W1302" s="41" t="s">
        <v>29</v>
      </c>
      <c r="X1302" s="41" t="s">
        <v>30</v>
      </c>
      <c r="Y1302" s="41" t="s">
        <v>31</v>
      </c>
      <c r="Z1302" s="41" t="s">
        <v>7568</v>
      </c>
      <c r="AA1302" s="41" t="s">
        <v>32</v>
      </c>
      <c r="AB1302" s="41" t="s">
        <v>32</v>
      </c>
      <c r="AC1302" s="41" t="s">
        <v>32</v>
      </c>
      <c r="AD1302" s="41" t="s">
        <v>189</v>
      </c>
      <c r="AE1302" s="41"/>
      <c r="AF1302" s="41"/>
      <c r="AG1302" s="41" t="s">
        <v>190</v>
      </c>
      <c r="AH1302" s="41"/>
      <c r="AI1302" s="43"/>
      <c r="AJ1302" s="41"/>
      <c r="AK1302" s="43"/>
      <c r="AL1302" s="41"/>
      <c r="AM1302" s="41" t="s">
        <v>82</v>
      </c>
      <c r="AN1302" s="41" t="s">
        <v>82</v>
      </c>
      <c r="AO1302" s="41" t="s">
        <v>629</v>
      </c>
      <c r="AP1302" s="41" t="s">
        <v>1029</v>
      </c>
      <c r="AQ1302" s="41"/>
      <c r="AR1302" s="41" t="s">
        <v>6660</v>
      </c>
      <c r="AS1302" s="41" t="s">
        <v>7636</v>
      </c>
      <c r="AT1302" s="41" t="s">
        <v>1029</v>
      </c>
      <c r="AU1302" s="40" t="s">
        <v>561</v>
      </c>
      <c r="AV1302" s="40" t="s">
        <v>153</v>
      </c>
      <c r="AW1302" s="40" t="s">
        <v>3703</v>
      </c>
      <c r="AX1302" s="40" t="s">
        <v>1799</v>
      </c>
    </row>
    <row r="1303" spans="1:50" x14ac:dyDescent="0.2">
      <c r="A1303" s="40" t="s">
        <v>7638</v>
      </c>
      <c r="B1303" s="40" t="s">
        <v>6572</v>
      </c>
      <c r="C1303" s="40" t="s">
        <v>7639</v>
      </c>
      <c r="D1303" s="40" t="s">
        <v>187</v>
      </c>
      <c r="E1303" s="48">
        <v>4599511</v>
      </c>
      <c r="F1303" s="48">
        <v>24451</v>
      </c>
      <c r="G1303" s="49">
        <v>4575060</v>
      </c>
      <c r="H1303" s="41" t="s">
        <v>558</v>
      </c>
      <c r="I1303" s="41" t="s">
        <v>188</v>
      </c>
      <c r="J1303" s="42" t="s">
        <v>150</v>
      </c>
      <c r="K1303" s="40" t="s">
        <v>3705</v>
      </c>
      <c r="L1303" s="40" t="s">
        <v>3706</v>
      </c>
      <c r="M1303" s="40" t="s">
        <v>140</v>
      </c>
      <c r="N1303" s="40" t="s">
        <v>141</v>
      </c>
      <c r="O1303" s="40" t="s">
        <v>3707</v>
      </c>
      <c r="P1303" s="40" t="s">
        <v>143</v>
      </c>
      <c r="Q1303" s="40" t="s">
        <v>159</v>
      </c>
      <c r="R1303" s="40" t="s">
        <v>160</v>
      </c>
      <c r="S1303" s="40" t="s">
        <v>1311</v>
      </c>
      <c r="T1303" s="40" t="s">
        <v>1312</v>
      </c>
      <c r="U1303" s="40" t="s">
        <v>27</v>
      </c>
      <c r="V1303" s="40" t="s">
        <v>28</v>
      </c>
      <c r="W1303" s="41" t="s">
        <v>29</v>
      </c>
      <c r="X1303" s="41" t="s">
        <v>30</v>
      </c>
      <c r="Y1303" s="41" t="s">
        <v>31</v>
      </c>
      <c r="Z1303" s="41" t="s">
        <v>7554</v>
      </c>
      <c r="AA1303" s="41" t="s">
        <v>32</v>
      </c>
      <c r="AB1303" s="41" t="s">
        <v>32</v>
      </c>
      <c r="AC1303" s="41" t="s">
        <v>32</v>
      </c>
      <c r="AD1303" s="41" t="s">
        <v>189</v>
      </c>
      <c r="AE1303" s="41"/>
      <c r="AF1303" s="41"/>
      <c r="AG1303" s="41" t="s">
        <v>190</v>
      </c>
      <c r="AH1303" s="41"/>
      <c r="AI1303" s="43"/>
      <c r="AJ1303" s="41"/>
      <c r="AK1303" s="43"/>
      <c r="AL1303" s="41"/>
      <c r="AM1303" s="41" t="s">
        <v>82</v>
      </c>
      <c r="AN1303" s="41" t="s">
        <v>82</v>
      </c>
      <c r="AO1303" s="41" t="s">
        <v>630</v>
      </c>
      <c r="AP1303" s="41" t="s">
        <v>1029</v>
      </c>
      <c r="AQ1303" s="41"/>
      <c r="AR1303" s="41" t="s">
        <v>915</v>
      </c>
      <c r="AS1303" s="41" t="s">
        <v>7638</v>
      </c>
      <c r="AT1303" s="41" t="s">
        <v>1029</v>
      </c>
      <c r="AU1303" s="40" t="s">
        <v>561</v>
      </c>
      <c r="AV1303" s="40" t="s">
        <v>153</v>
      </c>
      <c r="AW1303" s="40" t="s">
        <v>3709</v>
      </c>
      <c r="AX1303" s="40" t="s">
        <v>1799</v>
      </c>
    </row>
    <row r="1304" spans="1:50" x14ac:dyDescent="0.2">
      <c r="A1304" s="40" t="s">
        <v>7640</v>
      </c>
      <c r="B1304" s="40" t="s">
        <v>6572</v>
      </c>
      <c r="C1304" s="40" t="s">
        <v>7641</v>
      </c>
      <c r="D1304" s="40" t="s">
        <v>187</v>
      </c>
      <c r="E1304" s="48">
        <v>4599511</v>
      </c>
      <c r="F1304" s="48">
        <v>30074</v>
      </c>
      <c r="G1304" s="49">
        <v>4569437</v>
      </c>
      <c r="H1304" s="41" t="s">
        <v>558</v>
      </c>
      <c r="I1304" s="41" t="s">
        <v>188</v>
      </c>
      <c r="J1304" s="42" t="s">
        <v>150</v>
      </c>
      <c r="K1304" s="40" t="s">
        <v>3711</v>
      </c>
      <c r="L1304" s="40" t="s">
        <v>3712</v>
      </c>
      <c r="M1304" s="40" t="s">
        <v>140</v>
      </c>
      <c r="N1304" s="40" t="s">
        <v>141</v>
      </c>
      <c r="O1304" s="40" t="s">
        <v>3713</v>
      </c>
      <c r="P1304" s="40" t="s">
        <v>143</v>
      </c>
      <c r="Q1304" s="40" t="s">
        <v>270</v>
      </c>
      <c r="R1304" s="40" t="s">
        <v>271</v>
      </c>
      <c r="S1304" s="40" t="s">
        <v>1311</v>
      </c>
      <c r="T1304" s="40" t="s">
        <v>1312</v>
      </c>
      <c r="U1304" s="40" t="s">
        <v>27</v>
      </c>
      <c r="V1304" s="40" t="s">
        <v>28</v>
      </c>
      <c r="W1304" s="41" t="s">
        <v>29</v>
      </c>
      <c r="X1304" s="41" t="s">
        <v>30</v>
      </c>
      <c r="Y1304" s="41" t="s">
        <v>31</v>
      </c>
      <c r="Z1304" s="41" t="s">
        <v>7554</v>
      </c>
      <c r="AA1304" s="41" t="s">
        <v>32</v>
      </c>
      <c r="AB1304" s="41" t="s">
        <v>32</v>
      </c>
      <c r="AC1304" s="41" t="s">
        <v>32</v>
      </c>
      <c r="AD1304" s="41" t="s">
        <v>189</v>
      </c>
      <c r="AE1304" s="41"/>
      <c r="AF1304" s="41"/>
      <c r="AG1304" s="41" t="s">
        <v>190</v>
      </c>
      <c r="AH1304" s="41"/>
      <c r="AI1304" s="43"/>
      <c r="AJ1304" s="41"/>
      <c r="AK1304" s="43"/>
      <c r="AL1304" s="41"/>
      <c r="AM1304" s="41" t="s">
        <v>82</v>
      </c>
      <c r="AN1304" s="41" t="s">
        <v>82</v>
      </c>
      <c r="AO1304" s="41" t="s">
        <v>631</v>
      </c>
      <c r="AP1304" s="41" t="s">
        <v>1029</v>
      </c>
      <c r="AQ1304" s="41"/>
      <c r="AR1304" s="41" t="s">
        <v>1116</v>
      </c>
      <c r="AS1304" s="41" t="s">
        <v>7640</v>
      </c>
      <c r="AT1304" s="41" t="s">
        <v>1029</v>
      </c>
      <c r="AU1304" s="40" t="s">
        <v>561</v>
      </c>
      <c r="AV1304" s="40" t="s">
        <v>153</v>
      </c>
      <c r="AW1304" s="40" t="s">
        <v>3715</v>
      </c>
      <c r="AX1304" s="40" t="s">
        <v>3716</v>
      </c>
    </row>
    <row r="1305" spans="1:50" x14ac:dyDescent="0.2">
      <c r="A1305" s="40" t="s">
        <v>7642</v>
      </c>
      <c r="B1305" s="40" t="s">
        <v>6572</v>
      </c>
      <c r="C1305" s="40" t="s">
        <v>7593</v>
      </c>
      <c r="D1305" s="40" t="s">
        <v>187</v>
      </c>
      <c r="E1305" s="48">
        <v>4599511</v>
      </c>
      <c r="F1305" s="48">
        <v>24451</v>
      </c>
      <c r="G1305" s="49">
        <v>4575060</v>
      </c>
      <c r="H1305" s="41" t="s">
        <v>558</v>
      </c>
      <c r="I1305" s="41" t="s">
        <v>188</v>
      </c>
      <c r="J1305" s="42" t="s">
        <v>150</v>
      </c>
      <c r="K1305" s="40" t="s">
        <v>3718</v>
      </c>
      <c r="L1305" s="40" t="s">
        <v>3719</v>
      </c>
      <c r="M1305" s="40" t="s">
        <v>140</v>
      </c>
      <c r="N1305" s="40" t="s">
        <v>141</v>
      </c>
      <c r="O1305" s="40" t="s">
        <v>3720</v>
      </c>
      <c r="P1305" s="40" t="s">
        <v>143</v>
      </c>
      <c r="Q1305" s="40" t="s">
        <v>148</v>
      </c>
      <c r="R1305" s="40" t="s">
        <v>149</v>
      </c>
      <c r="S1305" s="40" t="s">
        <v>1311</v>
      </c>
      <c r="T1305" s="40" t="s">
        <v>1312</v>
      </c>
      <c r="U1305" s="40" t="s">
        <v>27</v>
      </c>
      <c r="V1305" s="40" t="s">
        <v>28</v>
      </c>
      <c r="W1305" s="41" t="s">
        <v>29</v>
      </c>
      <c r="X1305" s="41" t="s">
        <v>30</v>
      </c>
      <c r="Y1305" s="41" t="s">
        <v>31</v>
      </c>
      <c r="Z1305" s="41" t="s">
        <v>7554</v>
      </c>
      <c r="AA1305" s="41" t="s">
        <v>32</v>
      </c>
      <c r="AB1305" s="41" t="s">
        <v>32</v>
      </c>
      <c r="AC1305" s="41" t="s">
        <v>32</v>
      </c>
      <c r="AD1305" s="41" t="s">
        <v>189</v>
      </c>
      <c r="AE1305" s="41"/>
      <c r="AF1305" s="41"/>
      <c r="AG1305" s="41" t="s">
        <v>190</v>
      </c>
      <c r="AH1305" s="41"/>
      <c r="AI1305" s="43"/>
      <c r="AJ1305" s="41"/>
      <c r="AK1305" s="43"/>
      <c r="AL1305" s="41"/>
      <c r="AM1305" s="41" t="s">
        <v>82</v>
      </c>
      <c r="AN1305" s="41" t="s">
        <v>82</v>
      </c>
      <c r="AO1305" s="41" t="s">
        <v>632</v>
      </c>
      <c r="AP1305" s="41" t="s">
        <v>1029</v>
      </c>
      <c r="AQ1305" s="41"/>
      <c r="AR1305" s="41" t="s">
        <v>1117</v>
      </c>
      <c r="AS1305" s="41" t="s">
        <v>7642</v>
      </c>
      <c r="AT1305" s="41" t="s">
        <v>1029</v>
      </c>
      <c r="AU1305" s="40" t="s">
        <v>561</v>
      </c>
      <c r="AV1305" s="40" t="s">
        <v>153</v>
      </c>
      <c r="AW1305" s="40" t="s">
        <v>3722</v>
      </c>
      <c r="AX1305" s="40" t="s">
        <v>3716</v>
      </c>
    </row>
    <row r="1306" spans="1:50" x14ac:dyDescent="0.2">
      <c r="A1306" s="40" t="s">
        <v>7643</v>
      </c>
      <c r="B1306" s="40" t="s">
        <v>6572</v>
      </c>
      <c r="C1306" s="40" t="s">
        <v>7644</v>
      </c>
      <c r="D1306" s="40" t="s">
        <v>187</v>
      </c>
      <c r="E1306" s="48">
        <v>4599511</v>
      </c>
      <c r="F1306" s="48">
        <v>24451</v>
      </c>
      <c r="G1306" s="49">
        <v>4575060</v>
      </c>
      <c r="H1306" s="41" t="s">
        <v>558</v>
      </c>
      <c r="I1306" s="41" t="s">
        <v>188</v>
      </c>
      <c r="J1306" s="42" t="s">
        <v>150</v>
      </c>
      <c r="K1306" s="40" t="s">
        <v>3724</v>
      </c>
      <c r="L1306" s="40" t="s">
        <v>3725</v>
      </c>
      <c r="M1306" s="40" t="s">
        <v>140</v>
      </c>
      <c r="N1306" s="40" t="s">
        <v>141</v>
      </c>
      <c r="O1306" s="40" t="s">
        <v>3726</v>
      </c>
      <c r="P1306" s="40" t="s">
        <v>143</v>
      </c>
      <c r="Q1306" s="40" t="s">
        <v>159</v>
      </c>
      <c r="R1306" s="40" t="s">
        <v>160</v>
      </c>
      <c r="S1306" s="40" t="s">
        <v>1311</v>
      </c>
      <c r="T1306" s="40" t="s">
        <v>1312</v>
      </c>
      <c r="U1306" s="40" t="s">
        <v>27</v>
      </c>
      <c r="V1306" s="40" t="s">
        <v>28</v>
      </c>
      <c r="W1306" s="41" t="s">
        <v>29</v>
      </c>
      <c r="X1306" s="41" t="s">
        <v>30</v>
      </c>
      <c r="Y1306" s="41" t="s">
        <v>31</v>
      </c>
      <c r="Z1306" s="41" t="s">
        <v>7554</v>
      </c>
      <c r="AA1306" s="41" t="s">
        <v>32</v>
      </c>
      <c r="AB1306" s="41" t="s">
        <v>32</v>
      </c>
      <c r="AC1306" s="41" t="s">
        <v>32</v>
      </c>
      <c r="AD1306" s="41" t="s">
        <v>189</v>
      </c>
      <c r="AE1306" s="41"/>
      <c r="AF1306" s="41"/>
      <c r="AG1306" s="41" t="s">
        <v>190</v>
      </c>
      <c r="AH1306" s="41"/>
      <c r="AI1306" s="43"/>
      <c r="AJ1306" s="41"/>
      <c r="AK1306" s="43"/>
      <c r="AL1306" s="41"/>
      <c r="AM1306" s="41" t="s">
        <v>82</v>
      </c>
      <c r="AN1306" s="41" t="s">
        <v>82</v>
      </c>
      <c r="AO1306" s="41" t="s">
        <v>633</v>
      </c>
      <c r="AP1306" s="41" t="s">
        <v>1029</v>
      </c>
      <c r="AQ1306" s="41"/>
      <c r="AR1306" s="41" t="s">
        <v>1118</v>
      </c>
      <c r="AS1306" s="41" t="s">
        <v>7643</v>
      </c>
      <c r="AT1306" s="41" t="s">
        <v>1029</v>
      </c>
      <c r="AU1306" s="40" t="s">
        <v>561</v>
      </c>
      <c r="AV1306" s="40" t="s">
        <v>153</v>
      </c>
      <c r="AW1306" s="40" t="s">
        <v>3728</v>
      </c>
      <c r="AX1306" s="40" t="s">
        <v>3716</v>
      </c>
    </row>
    <row r="1307" spans="1:50" x14ac:dyDescent="0.2">
      <c r="A1307" s="40" t="s">
        <v>7645</v>
      </c>
      <c r="B1307" s="40" t="s">
        <v>6572</v>
      </c>
      <c r="C1307" s="40" t="s">
        <v>7646</v>
      </c>
      <c r="D1307" s="40" t="s">
        <v>187</v>
      </c>
      <c r="E1307" s="48">
        <v>4599511</v>
      </c>
      <c r="F1307" s="48">
        <v>24451</v>
      </c>
      <c r="G1307" s="49">
        <v>4575060</v>
      </c>
      <c r="H1307" s="41" t="s">
        <v>558</v>
      </c>
      <c r="I1307" s="41" t="s">
        <v>188</v>
      </c>
      <c r="J1307" s="42" t="s">
        <v>150</v>
      </c>
      <c r="K1307" s="40" t="s">
        <v>3730</v>
      </c>
      <c r="L1307" s="40" t="s">
        <v>3731</v>
      </c>
      <c r="M1307" s="40" t="s">
        <v>140</v>
      </c>
      <c r="N1307" s="40" t="s">
        <v>141</v>
      </c>
      <c r="O1307" s="40" t="s">
        <v>3732</v>
      </c>
      <c r="P1307" s="40" t="s">
        <v>143</v>
      </c>
      <c r="Q1307" s="40" t="s">
        <v>148</v>
      </c>
      <c r="R1307" s="40" t="s">
        <v>149</v>
      </c>
      <c r="S1307" s="40" t="s">
        <v>1311</v>
      </c>
      <c r="T1307" s="40" t="s">
        <v>1312</v>
      </c>
      <c r="U1307" s="40" t="s">
        <v>27</v>
      </c>
      <c r="V1307" s="40" t="s">
        <v>28</v>
      </c>
      <c r="W1307" s="41" t="s">
        <v>29</v>
      </c>
      <c r="X1307" s="41" t="s">
        <v>30</v>
      </c>
      <c r="Y1307" s="41" t="s">
        <v>31</v>
      </c>
      <c r="Z1307" s="41" t="s">
        <v>7554</v>
      </c>
      <c r="AA1307" s="41" t="s">
        <v>32</v>
      </c>
      <c r="AB1307" s="41" t="s">
        <v>32</v>
      </c>
      <c r="AC1307" s="41" t="s">
        <v>32</v>
      </c>
      <c r="AD1307" s="41" t="s">
        <v>189</v>
      </c>
      <c r="AE1307" s="41"/>
      <c r="AF1307" s="41"/>
      <c r="AG1307" s="41" t="s">
        <v>190</v>
      </c>
      <c r="AH1307" s="41"/>
      <c r="AI1307" s="43"/>
      <c r="AJ1307" s="41"/>
      <c r="AK1307" s="43"/>
      <c r="AL1307" s="41"/>
      <c r="AM1307" s="41" t="s">
        <v>82</v>
      </c>
      <c r="AN1307" s="41" t="s">
        <v>82</v>
      </c>
      <c r="AO1307" s="41" t="s">
        <v>634</v>
      </c>
      <c r="AP1307" s="41" t="s">
        <v>1029</v>
      </c>
      <c r="AQ1307" s="41"/>
      <c r="AR1307" s="41" t="s">
        <v>919</v>
      </c>
      <c r="AS1307" s="41" t="s">
        <v>7645</v>
      </c>
      <c r="AT1307" s="41" t="s">
        <v>1029</v>
      </c>
      <c r="AU1307" s="40" t="s">
        <v>561</v>
      </c>
      <c r="AV1307" s="40" t="s">
        <v>153</v>
      </c>
      <c r="AW1307" s="40" t="s">
        <v>3734</v>
      </c>
      <c r="AX1307" s="40" t="s">
        <v>1799</v>
      </c>
    </row>
    <row r="1308" spans="1:50" x14ac:dyDescent="0.2">
      <c r="A1308" s="40" t="s">
        <v>7647</v>
      </c>
      <c r="B1308" s="40" t="s">
        <v>6572</v>
      </c>
      <c r="C1308" s="40" t="s">
        <v>7644</v>
      </c>
      <c r="D1308" s="40" t="s">
        <v>187</v>
      </c>
      <c r="E1308" s="48">
        <v>4599511</v>
      </c>
      <c r="F1308" s="48">
        <v>24451</v>
      </c>
      <c r="G1308" s="49">
        <v>4575060</v>
      </c>
      <c r="H1308" s="41" t="s">
        <v>558</v>
      </c>
      <c r="I1308" s="41" t="s">
        <v>188</v>
      </c>
      <c r="J1308" s="42" t="s">
        <v>150</v>
      </c>
      <c r="K1308" s="40" t="s">
        <v>3736</v>
      </c>
      <c r="L1308" s="40" t="s">
        <v>3737</v>
      </c>
      <c r="M1308" s="40" t="s">
        <v>140</v>
      </c>
      <c r="N1308" s="40" t="s">
        <v>141</v>
      </c>
      <c r="O1308" s="40" t="s">
        <v>3738</v>
      </c>
      <c r="P1308" s="40" t="s">
        <v>143</v>
      </c>
      <c r="Q1308" s="40" t="s">
        <v>159</v>
      </c>
      <c r="R1308" s="40" t="s">
        <v>160</v>
      </c>
      <c r="S1308" s="40" t="s">
        <v>1311</v>
      </c>
      <c r="T1308" s="40" t="s">
        <v>1312</v>
      </c>
      <c r="U1308" s="40" t="s">
        <v>27</v>
      </c>
      <c r="V1308" s="40" t="s">
        <v>28</v>
      </c>
      <c r="W1308" s="41" t="s">
        <v>29</v>
      </c>
      <c r="X1308" s="41" t="s">
        <v>30</v>
      </c>
      <c r="Y1308" s="41" t="s">
        <v>31</v>
      </c>
      <c r="Z1308" s="41" t="s">
        <v>7554</v>
      </c>
      <c r="AA1308" s="41" t="s">
        <v>32</v>
      </c>
      <c r="AB1308" s="41" t="s">
        <v>32</v>
      </c>
      <c r="AC1308" s="41" t="s">
        <v>32</v>
      </c>
      <c r="AD1308" s="41" t="s">
        <v>189</v>
      </c>
      <c r="AE1308" s="41"/>
      <c r="AF1308" s="41"/>
      <c r="AG1308" s="41" t="s">
        <v>190</v>
      </c>
      <c r="AH1308" s="41"/>
      <c r="AI1308" s="43"/>
      <c r="AJ1308" s="41"/>
      <c r="AK1308" s="43"/>
      <c r="AL1308" s="41"/>
      <c r="AM1308" s="41" t="s">
        <v>82</v>
      </c>
      <c r="AN1308" s="41" t="s">
        <v>82</v>
      </c>
      <c r="AO1308" s="41" t="s">
        <v>635</v>
      </c>
      <c r="AP1308" s="41" t="s">
        <v>1029</v>
      </c>
      <c r="AQ1308" s="41"/>
      <c r="AR1308" s="41" t="s">
        <v>920</v>
      </c>
      <c r="AS1308" s="41" t="s">
        <v>7647</v>
      </c>
      <c r="AT1308" s="41" t="s">
        <v>1029</v>
      </c>
      <c r="AU1308" s="40" t="s">
        <v>561</v>
      </c>
      <c r="AV1308" s="40" t="s">
        <v>153</v>
      </c>
      <c r="AW1308" s="40" t="s">
        <v>3740</v>
      </c>
      <c r="AX1308" s="40" t="s">
        <v>3716</v>
      </c>
    </row>
    <row r="1309" spans="1:50" x14ac:dyDescent="0.2">
      <c r="A1309" s="40" t="s">
        <v>6480</v>
      </c>
      <c r="B1309" s="40" t="s">
        <v>6572</v>
      </c>
      <c r="C1309" s="40" t="s">
        <v>7648</v>
      </c>
      <c r="D1309" s="40" t="s">
        <v>187</v>
      </c>
      <c r="E1309" s="48">
        <v>4292877</v>
      </c>
      <c r="F1309" s="48">
        <v>24695</v>
      </c>
      <c r="G1309" s="49">
        <v>4268182</v>
      </c>
      <c r="H1309" s="41" t="s">
        <v>558</v>
      </c>
      <c r="I1309" s="41" t="s">
        <v>188</v>
      </c>
      <c r="J1309" s="42" t="s">
        <v>150</v>
      </c>
      <c r="K1309" s="40" t="s">
        <v>3971</v>
      </c>
      <c r="L1309" s="40" t="s">
        <v>3972</v>
      </c>
      <c r="M1309" s="40" t="s">
        <v>140</v>
      </c>
      <c r="N1309" s="40" t="s">
        <v>141</v>
      </c>
      <c r="O1309" s="40" t="s">
        <v>3973</v>
      </c>
      <c r="P1309" s="40" t="s">
        <v>143</v>
      </c>
      <c r="Q1309" s="40" t="s">
        <v>148</v>
      </c>
      <c r="R1309" s="40" t="s">
        <v>149</v>
      </c>
      <c r="S1309" s="40" t="s">
        <v>1311</v>
      </c>
      <c r="T1309" s="40" t="s">
        <v>1312</v>
      </c>
      <c r="U1309" s="40" t="s">
        <v>27</v>
      </c>
      <c r="V1309" s="40" t="s">
        <v>28</v>
      </c>
      <c r="W1309" s="41" t="s">
        <v>29</v>
      </c>
      <c r="X1309" s="41" t="s">
        <v>30</v>
      </c>
      <c r="Y1309" s="41" t="s">
        <v>31</v>
      </c>
      <c r="Z1309" s="41" t="s">
        <v>7460</v>
      </c>
      <c r="AA1309" s="41" t="s">
        <v>32</v>
      </c>
      <c r="AB1309" s="41" t="s">
        <v>32</v>
      </c>
      <c r="AC1309" s="41" t="s">
        <v>32</v>
      </c>
      <c r="AD1309" s="41" t="s">
        <v>189</v>
      </c>
      <c r="AE1309" s="41"/>
      <c r="AF1309" s="41"/>
      <c r="AG1309" s="41" t="s">
        <v>190</v>
      </c>
      <c r="AH1309" s="41"/>
      <c r="AI1309" s="43"/>
      <c r="AJ1309" s="41"/>
      <c r="AK1309" s="43"/>
      <c r="AL1309" s="41"/>
      <c r="AM1309" s="41" t="s">
        <v>82</v>
      </c>
      <c r="AN1309" s="41" t="s">
        <v>82</v>
      </c>
      <c r="AO1309" s="41" t="s">
        <v>698</v>
      </c>
      <c r="AP1309" s="41" t="s">
        <v>1029</v>
      </c>
      <c r="AQ1309" s="41"/>
      <c r="AR1309" s="41" t="s">
        <v>921</v>
      </c>
      <c r="AS1309" s="41" t="s">
        <v>6480</v>
      </c>
      <c r="AT1309" s="41" t="s">
        <v>1029</v>
      </c>
      <c r="AU1309" s="40" t="s">
        <v>804</v>
      </c>
      <c r="AV1309" s="40" t="s">
        <v>153</v>
      </c>
      <c r="AW1309" s="40" t="s">
        <v>3974</v>
      </c>
      <c r="AX1309" s="40" t="s">
        <v>3594</v>
      </c>
    </row>
    <row r="1310" spans="1:50" x14ac:dyDescent="0.2">
      <c r="A1310" s="40" t="s">
        <v>6481</v>
      </c>
      <c r="B1310" s="40" t="s">
        <v>6572</v>
      </c>
      <c r="C1310" s="40" t="s">
        <v>7649</v>
      </c>
      <c r="D1310" s="40" t="s">
        <v>187</v>
      </c>
      <c r="E1310" s="48">
        <v>4292877</v>
      </c>
      <c r="F1310" s="48">
        <v>23114</v>
      </c>
      <c r="G1310" s="49">
        <v>4269763</v>
      </c>
      <c r="H1310" s="41" t="s">
        <v>558</v>
      </c>
      <c r="I1310" s="41" t="s">
        <v>188</v>
      </c>
      <c r="J1310" s="42" t="s">
        <v>150</v>
      </c>
      <c r="K1310" s="40" t="s">
        <v>3976</v>
      </c>
      <c r="L1310" s="40" t="s">
        <v>3977</v>
      </c>
      <c r="M1310" s="40" t="s">
        <v>140</v>
      </c>
      <c r="N1310" s="40" t="s">
        <v>141</v>
      </c>
      <c r="O1310" s="40" t="s">
        <v>3978</v>
      </c>
      <c r="P1310" s="40" t="s">
        <v>143</v>
      </c>
      <c r="Q1310" s="40" t="s">
        <v>151</v>
      </c>
      <c r="R1310" s="40" t="s">
        <v>152</v>
      </c>
      <c r="S1310" s="40" t="s">
        <v>1311</v>
      </c>
      <c r="T1310" s="40" t="s">
        <v>1312</v>
      </c>
      <c r="U1310" s="40" t="s">
        <v>27</v>
      </c>
      <c r="V1310" s="40" t="s">
        <v>28</v>
      </c>
      <c r="W1310" s="41" t="s">
        <v>29</v>
      </c>
      <c r="X1310" s="41" t="s">
        <v>30</v>
      </c>
      <c r="Y1310" s="41" t="s">
        <v>31</v>
      </c>
      <c r="Z1310" s="41" t="s">
        <v>7460</v>
      </c>
      <c r="AA1310" s="41" t="s">
        <v>32</v>
      </c>
      <c r="AB1310" s="41" t="s">
        <v>32</v>
      </c>
      <c r="AC1310" s="41" t="s">
        <v>32</v>
      </c>
      <c r="AD1310" s="41" t="s">
        <v>189</v>
      </c>
      <c r="AE1310" s="41"/>
      <c r="AF1310" s="41"/>
      <c r="AG1310" s="41" t="s">
        <v>190</v>
      </c>
      <c r="AH1310" s="41"/>
      <c r="AI1310" s="43"/>
      <c r="AJ1310" s="41"/>
      <c r="AK1310" s="43"/>
      <c r="AL1310" s="41"/>
      <c r="AM1310" s="41" t="s">
        <v>82</v>
      </c>
      <c r="AN1310" s="41" t="s">
        <v>82</v>
      </c>
      <c r="AO1310" s="41" t="s">
        <v>700</v>
      </c>
      <c r="AP1310" s="41" t="s">
        <v>1029</v>
      </c>
      <c r="AQ1310" s="41"/>
      <c r="AR1310" s="41" t="s">
        <v>1119</v>
      </c>
      <c r="AS1310" s="41" t="s">
        <v>6481</v>
      </c>
      <c r="AT1310" s="41" t="s">
        <v>1029</v>
      </c>
      <c r="AU1310" s="40" t="s">
        <v>818</v>
      </c>
      <c r="AV1310" s="40" t="s">
        <v>153</v>
      </c>
      <c r="AW1310" s="40" t="s">
        <v>3979</v>
      </c>
      <c r="AX1310" s="40" t="s">
        <v>3594</v>
      </c>
    </row>
    <row r="1311" spans="1:50" x14ac:dyDescent="0.2">
      <c r="A1311" s="40" t="s">
        <v>6488</v>
      </c>
      <c r="B1311" s="40" t="s">
        <v>6572</v>
      </c>
      <c r="C1311" s="40" t="s">
        <v>7650</v>
      </c>
      <c r="D1311" s="40" t="s">
        <v>187</v>
      </c>
      <c r="E1311" s="48">
        <v>3986243</v>
      </c>
      <c r="F1311" s="48">
        <v>21190</v>
      </c>
      <c r="G1311" s="49">
        <v>3965053</v>
      </c>
      <c r="H1311" s="41" t="s">
        <v>558</v>
      </c>
      <c r="I1311" s="41" t="s">
        <v>188</v>
      </c>
      <c r="J1311" s="42" t="s">
        <v>150</v>
      </c>
      <c r="K1311" s="40" t="s">
        <v>4035</v>
      </c>
      <c r="L1311" s="40" t="s">
        <v>4036</v>
      </c>
      <c r="M1311" s="40" t="s">
        <v>140</v>
      </c>
      <c r="N1311" s="40" t="s">
        <v>141</v>
      </c>
      <c r="O1311" s="40" t="s">
        <v>4037</v>
      </c>
      <c r="P1311" s="40" t="s">
        <v>143</v>
      </c>
      <c r="Q1311" s="40" t="s">
        <v>272</v>
      </c>
      <c r="R1311" s="40" t="s">
        <v>273</v>
      </c>
      <c r="S1311" s="40" t="s">
        <v>1264</v>
      </c>
      <c r="T1311" s="40" t="s">
        <v>1265</v>
      </c>
      <c r="U1311" s="40" t="s">
        <v>27</v>
      </c>
      <c r="V1311" s="40" t="s">
        <v>28</v>
      </c>
      <c r="W1311" s="41" t="s">
        <v>37</v>
      </c>
      <c r="X1311" s="41" t="s">
        <v>1266</v>
      </c>
      <c r="Y1311" s="41" t="s">
        <v>31</v>
      </c>
      <c r="Z1311" s="41" t="s">
        <v>7461</v>
      </c>
      <c r="AA1311" s="41" t="s">
        <v>32</v>
      </c>
      <c r="AB1311" s="41" t="s">
        <v>32</v>
      </c>
      <c r="AC1311" s="41" t="s">
        <v>32</v>
      </c>
      <c r="AD1311" s="41" t="s">
        <v>189</v>
      </c>
      <c r="AE1311" s="41"/>
      <c r="AF1311" s="41"/>
      <c r="AG1311" s="41" t="s">
        <v>190</v>
      </c>
      <c r="AH1311" s="41"/>
      <c r="AI1311" s="43"/>
      <c r="AJ1311" s="41"/>
      <c r="AK1311" s="43"/>
      <c r="AL1311" s="41"/>
      <c r="AM1311" s="41" t="s">
        <v>68</v>
      </c>
      <c r="AN1311" s="41" t="s">
        <v>68</v>
      </c>
      <c r="AO1311" s="41" t="s">
        <v>727</v>
      </c>
      <c r="AP1311" s="41" t="s">
        <v>1029</v>
      </c>
      <c r="AQ1311" s="41"/>
      <c r="AR1311" s="41" t="s">
        <v>1120</v>
      </c>
      <c r="AS1311" s="41" t="s">
        <v>6488</v>
      </c>
      <c r="AT1311" s="41" t="s">
        <v>1029</v>
      </c>
      <c r="AU1311" s="40" t="s">
        <v>797</v>
      </c>
      <c r="AV1311" s="40" t="s">
        <v>153</v>
      </c>
      <c r="AW1311" s="40" t="s">
        <v>4038</v>
      </c>
      <c r="AX1311" s="40" t="s">
        <v>1767</v>
      </c>
    </row>
    <row r="1312" spans="1:50" x14ac:dyDescent="0.2">
      <c r="A1312" s="40" t="s">
        <v>6503</v>
      </c>
      <c r="B1312" s="40" t="s">
        <v>6572</v>
      </c>
      <c r="C1312" s="40" t="s">
        <v>7651</v>
      </c>
      <c r="D1312" s="40" t="s">
        <v>187</v>
      </c>
      <c r="E1312" s="48">
        <v>2913024</v>
      </c>
      <c r="F1312" s="48">
        <v>16423</v>
      </c>
      <c r="G1312" s="49">
        <v>2896601</v>
      </c>
      <c r="H1312" s="41" t="s">
        <v>558</v>
      </c>
      <c r="I1312" s="41" t="s">
        <v>188</v>
      </c>
      <c r="J1312" s="42" t="s">
        <v>150</v>
      </c>
      <c r="K1312" s="40" t="s">
        <v>4352</v>
      </c>
      <c r="L1312" s="40" t="s">
        <v>4353</v>
      </c>
      <c r="M1312" s="40" t="s">
        <v>140</v>
      </c>
      <c r="N1312" s="40" t="s">
        <v>141</v>
      </c>
      <c r="O1312" s="40" t="s">
        <v>4354</v>
      </c>
      <c r="P1312" s="40" t="s">
        <v>143</v>
      </c>
      <c r="Q1312" s="40" t="s">
        <v>157</v>
      </c>
      <c r="R1312" s="40" t="s">
        <v>158</v>
      </c>
      <c r="S1312" s="40" t="s">
        <v>1311</v>
      </c>
      <c r="T1312" s="40" t="s">
        <v>1312</v>
      </c>
      <c r="U1312" s="40" t="s">
        <v>27</v>
      </c>
      <c r="V1312" s="40" t="s">
        <v>28</v>
      </c>
      <c r="W1312" s="41" t="s">
        <v>29</v>
      </c>
      <c r="X1312" s="41" t="s">
        <v>30</v>
      </c>
      <c r="Y1312" s="41" t="s">
        <v>31</v>
      </c>
      <c r="Z1312" s="41" t="s">
        <v>7652</v>
      </c>
      <c r="AA1312" s="41" t="s">
        <v>32</v>
      </c>
      <c r="AB1312" s="41" t="s">
        <v>32</v>
      </c>
      <c r="AC1312" s="41" t="s">
        <v>32</v>
      </c>
      <c r="AD1312" s="41" t="s">
        <v>189</v>
      </c>
      <c r="AE1312" s="41"/>
      <c r="AF1312" s="41"/>
      <c r="AG1312" s="41" t="s">
        <v>190</v>
      </c>
      <c r="AH1312" s="41"/>
      <c r="AI1312" s="43"/>
      <c r="AJ1312" s="41"/>
      <c r="AK1312" s="43"/>
      <c r="AL1312" s="41"/>
      <c r="AM1312" s="41" t="s">
        <v>82</v>
      </c>
      <c r="AN1312" s="41" t="s">
        <v>82</v>
      </c>
      <c r="AO1312" s="41" t="s">
        <v>843</v>
      </c>
      <c r="AP1312" s="41" t="s">
        <v>1029</v>
      </c>
      <c r="AQ1312" s="41"/>
      <c r="AR1312" s="41" t="s">
        <v>1121</v>
      </c>
      <c r="AS1312" s="41" t="s">
        <v>6503</v>
      </c>
      <c r="AT1312" s="41" t="s">
        <v>1029</v>
      </c>
      <c r="AU1312" s="40" t="s">
        <v>668</v>
      </c>
      <c r="AV1312" s="40" t="s">
        <v>153</v>
      </c>
      <c r="AW1312" s="40" t="s">
        <v>4355</v>
      </c>
      <c r="AX1312" s="40" t="s">
        <v>4356</v>
      </c>
    </row>
    <row r="1313" spans="1:50" x14ac:dyDescent="0.2">
      <c r="A1313" s="40" t="s">
        <v>6504</v>
      </c>
      <c r="B1313" s="40" t="s">
        <v>6572</v>
      </c>
      <c r="C1313" s="40" t="s">
        <v>7653</v>
      </c>
      <c r="D1313" s="40" t="s">
        <v>187</v>
      </c>
      <c r="E1313" s="48">
        <v>2913023</v>
      </c>
      <c r="F1313" s="48">
        <v>15936</v>
      </c>
      <c r="G1313" s="49">
        <v>2897087</v>
      </c>
      <c r="H1313" s="41" t="s">
        <v>558</v>
      </c>
      <c r="I1313" s="41" t="s">
        <v>188</v>
      </c>
      <c r="J1313" s="42" t="s">
        <v>150</v>
      </c>
      <c r="K1313" s="40" t="s">
        <v>4358</v>
      </c>
      <c r="L1313" s="40" t="s">
        <v>4359</v>
      </c>
      <c r="M1313" s="40" t="s">
        <v>140</v>
      </c>
      <c r="N1313" s="40" t="s">
        <v>141</v>
      </c>
      <c r="O1313" s="40" t="s">
        <v>4360</v>
      </c>
      <c r="P1313" s="40" t="s">
        <v>143</v>
      </c>
      <c r="Q1313" s="40" t="s">
        <v>151</v>
      </c>
      <c r="R1313" s="40" t="s">
        <v>152</v>
      </c>
      <c r="S1313" s="40" t="s">
        <v>1311</v>
      </c>
      <c r="T1313" s="40" t="s">
        <v>1312</v>
      </c>
      <c r="U1313" s="40" t="s">
        <v>27</v>
      </c>
      <c r="V1313" s="40" t="s">
        <v>28</v>
      </c>
      <c r="W1313" s="41" t="s">
        <v>29</v>
      </c>
      <c r="X1313" s="41" t="s">
        <v>30</v>
      </c>
      <c r="Y1313" s="41" t="s">
        <v>31</v>
      </c>
      <c r="Z1313" s="41" t="s">
        <v>7654</v>
      </c>
      <c r="AA1313" s="41" t="s">
        <v>32</v>
      </c>
      <c r="AB1313" s="41" t="s">
        <v>32</v>
      </c>
      <c r="AC1313" s="41" t="s">
        <v>32</v>
      </c>
      <c r="AD1313" s="41" t="s">
        <v>189</v>
      </c>
      <c r="AE1313" s="41"/>
      <c r="AF1313" s="41"/>
      <c r="AG1313" s="41" t="s">
        <v>190</v>
      </c>
      <c r="AH1313" s="41"/>
      <c r="AI1313" s="43"/>
      <c r="AJ1313" s="41"/>
      <c r="AK1313" s="43"/>
      <c r="AL1313" s="41"/>
      <c r="AM1313" s="41" t="s">
        <v>82</v>
      </c>
      <c r="AN1313" s="41" t="s">
        <v>82</v>
      </c>
      <c r="AO1313" s="41" t="s">
        <v>844</v>
      </c>
      <c r="AP1313" s="41" t="s">
        <v>1029</v>
      </c>
      <c r="AQ1313" s="41"/>
      <c r="AR1313" s="41" t="s">
        <v>1122</v>
      </c>
      <c r="AS1313" s="41" t="s">
        <v>6504</v>
      </c>
      <c r="AT1313" s="41" t="s">
        <v>1029</v>
      </c>
      <c r="AU1313" s="40" t="s">
        <v>668</v>
      </c>
      <c r="AV1313" s="40" t="s">
        <v>153</v>
      </c>
      <c r="AW1313" s="40" t="s">
        <v>4361</v>
      </c>
      <c r="AX1313" s="40" t="s">
        <v>1767</v>
      </c>
    </row>
    <row r="1314" spans="1:50" x14ac:dyDescent="0.2">
      <c r="A1314" s="40" t="s">
        <v>6535</v>
      </c>
      <c r="B1314" s="40" t="s">
        <v>6572</v>
      </c>
      <c r="C1314" s="40" t="s">
        <v>7655</v>
      </c>
      <c r="D1314" s="40" t="s">
        <v>187</v>
      </c>
      <c r="E1314" s="48">
        <v>1400000</v>
      </c>
      <c r="F1314" s="48">
        <v>5965</v>
      </c>
      <c r="G1314" s="49">
        <v>1394035</v>
      </c>
      <c r="H1314" s="41" t="s">
        <v>558</v>
      </c>
      <c r="I1314" s="41" t="s">
        <v>188</v>
      </c>
      <c r="J1314" s="42" t="s">
        <v>150</v>
      </c>
      <c r="K1314" s="40" t="s">
        <v>4576</v>
      </c>
      <c r="L1314" s="40" t="s">
        <v>4577</v>
      </c>
      <c r="M1314" s="40" t="s">
        <v>140</v>
      </c>
      <c r="N1314" s="40" t="s">
        <v>141</v>
      </c>
      <c r="O1314" s="40" t="s">
        <v>4578</v>
      </c>
      <c r="P1314" s="40" t="s">
        <v>143</v>
      </c>
      <c r="Q1314" s="40" t="s">
        <v>151</v>
      </c>
      <c r="R1314" s="40" t="s">
        <v>152</v>
      </c>
      <c r="S1314" s="40" t="s">
        <v>1218</v>
      </c>
      <c r="T1314" s="40" t="s">
        <v>1219</v>
      </c>
      <c r="U1314" s="40" t="s">
        <v>27</v>
      </c>
      <c r="V1314" s="40" t="s">
        <v>28</v>
      </c>
      <c r="W1314" s="41" t="s">
        <v>29</v>
      </c>
      <c r="X1314" s="41" t="s">
        <v>30</v>
      </c>
      <c r="Y1314" s="41" t="s">
        <v>31</v>
      </c>
      <c r="Z1314" s="41" t="s">
        <v>7504</v>
      </c>
      <c r="AA1314" s="41" t="s">
        <v>32</v>
      </c>
      <c r="AB1314" s="41" t="s">
        <v>32</v>
      </c>
      <c r="AC1314" s="41" t="s">
        <v>32</v>
      </c>
      <c r="AD1314" s="41" t="s">
        <v>189</v>
      </c>
      <c r="AE1314" s="41"/>
      <c r="AF1314" s="41"/>
      <c r="AG1314" s="41" t="s">
        <v>190</v>
      </c>
      <c r="AH1314" s="41"/>
      <c r="AI1314" s="43"/>
      <c r="AJ1314" s="41"/>
      <c r="AK1314" s="43"/>
      <c r="AL1314" s="41"/>
      <c r="AM1314" s="41" t="s">
        <v>57</v>
      </c>
      <c r="AN1314" s="41" t="s">
        <v>57</v>
      </c>
      <c r="AO1314" s="41" t="s">
        <v>1070</v>
      </c>
      <c r="AP1314" s="41" t="s">
        <v>1029</v>
      </c>
      <c r="AQ1314" s="41"/>
      <c r="AR1314" s="41" t="s">
        <v>1123</v>
      </c>
      <c r="AS1314" s="41" t="s">
        <v>6535</v>
      </c>
      <c r="AT1314" s="41" t="s">
        <v>1029</v>
      </c>
      <c r="AU1314" s="40" t="s">
        <v>895</v>
      </c>
      <c r="AV1314" s="40" t="s">
        <v>154</v>
      </c>
      <c r="AW1314" s="40" t="s">
        <v>4579</v>
      </c>
      <c r="AX1314" s="40" t="s">
        <v>4580</v>
      </c>
    </row>
    <row r="1315" spans="1:50" x14ac:dyDescent="0.2">
      <c r="A1315" s="40" t="s">
        <v>7656</v>
      </c>
      <c r="B1315" s="40" t="s">
        <v>6572</v>
      </c>
      <c r="C1315" s="40" t="s">
        <v>7657</v>
      </c>
      <c r="D1315" s="40" t="s">
        <v>187</v>
      </c>
      <c r="E1315" s="48">
        <v>2692045</v>
      </c>
      <c r="F1315" s="48">
        <v>13717</v>
      </c>
      <c r="G1315" s="49">
        <v>2678328</v>
      </c>
      <c r="H1315" s="41" t="s">
        <v>558</v>
      </c>
      <c r="I1315" s="41" t="s">
        <v>188</v>
      </c>
      <c r="J1315" s="42" t="s">
        <v>150</v>
      </c>
      <c r="K1315" s="40" t="s">
        <v>1627</v>
      </c>
      <c r="L1315" s="40" t="s">
        <v>1628</v>
      </c>
      <c r="M1315" s="40" t="s">
        <v>140</v>
      </c>
      <c r="N1315" s="40" t="s">
        <v>141</v>
      </c>
      <c r="O1315" s="40" t="s">
        <v>1629</v>
      </c>
      <c r="P1315" s="40" t="s">
        <v>143</v>
      </c>
      <c r="Q1315" s="40" t="s">
        <v>148</v>
      </c>
      <c r="R1315" s="40" t="s">
        <v>149</v>
      </c>
      <c r="S1315" s="40" t="s">
        <v>1218</v>
      </c>
      <c r="T1315" s="40" t="s">
        <v>1219</v>
      </c>
      <c r="U1315" s="40" t="s">
        <v>27</v>
      </c>
      <c r="V1315" s="40" t="s">
        <v>28</v>
      </c>
      <c r="W1315" s="41" t="s">
        <v>29</v>
      </c>
      <c r="X1315" s="41" t="s">
        <v>30</v>
      </c>
      <c r="Y1315" s="41" t="s">
        <v>31</v>
      </c>
      <c r="Z1315" s="41" t="s">
        <v>7474</v>
      </c>
      <c r="AA1315" s="41" t="s">
        <v>32</v>
      </c>
      <c r="AB1315" s="41" t="s">
        <v>32</v>
      </c>
      <c r="AC1315" s="41" t="s">
        <v>32</v>
      </c>
      <c r="AD1315" s="41" t="s">
        <v>189</v>
      </c>
      <c r="AE1315" s="41"/>
      <c r="AF1315" s="41"/>
      <c r="AG1315" s="41" t="s">
        <v>190</v>
      </c>
      <c r="AH1315" s="41"/>
      <c r="AI1315" s="43"/>
      <c r="AJ1315" s="41"/>
      <c r="AK1315" s="43"/>
      <c r="AL1315" s="41"/>
      <c r="AM1315" s="41" t="s">
        <v>57</v>
      </c>
      <c r="AN1315" s="41" t="s">
        <v>57</v>
      </c>
      <c r="AO1315" s="41" t="s">
        <v>64</v>
      </c>
      <c r="AP1315" s="41" t="s">
        <v>1029</v>
      </c>
      <c r="AQ1315" s="41"/>
      <c r="AR1315" s="41" t="s">
        <v>1124</v>
      </c>
      <c r="AS1315" s="41" t="s">
        <v>7656</v>
      </c>
      <c r="AT1315" s="41" t="s">
        <v>1029</v>
      </c>
      <c r="AU1315" s="40" t="s">
        <v>267</v>
      </c>
      <c r="AV1315" s="40" t="s">
        <v>154</v>
      </c>
      <c r="AW1315" s="40" t="s">
        <v>1631</v>
      </c>
      <c r="AX1315" s="40" t="s">
        <v>1632</v>
      </c>
    </row>
    <row r="1316" spans="1:50" x14ac:dyDescent="0.2">
      <c r="A1316" s="40" t="s">
        <v>7658</v>
      </c>
      <c r="B1316" s="40" t="s">
        <v>6572</v>
      </c>
      <c r="C1316" s="40" t="s">
        <v>7657</v>
      </c>
      <c r="D1316" s="40" t="s">
        <v>187</v>
      </c>
      <c r="E1316" s="48">
        <v>2692045</v>
      </c>
      <c r="F1316" s="48">
        <v>13717</v>
      </c>
      <c r="G1316" s="49">
        <v>2678328</v>
      </c>
      <c r="H1316" s="41" t="s">
        <v>558</v>
      </c>
      <c r="I1316" s="41" t="s">
        <v>188</v>
      </c>
      <c r="J1316" s="42" t="s">
        <v>150</v>
      </c>
      <c r="K1316" s="40" t="s">
        <v>1634</v>
      </c>
      <c r="L1316" s="40" t="s">
        <v>1635</v>
      </c>
      <c r="M1316" s="40" t="s">
        <v>140</v>
      </c>
      <c r="N1316" s="40" t="s">
        <v>141</v>
      </c>
      <c r="O1316" s="40" t="s">
        <v>1636</v>
      </c>
      <c r="P1316" s="40" t="s">
        <v>143</v>
      </c>
      <c r="Q1316" s="40" t="s">
        <v>148</v>
      </c>
      <c r="R1316" s="40" t="s">
        <v>149</v>
      </c>
      <c r="S1316" s="40" t="s">
        <v>1218</v>
      </c>
      <c r="T1316" s="40" t="s">
        <v>1219</v>
      </c>
      <c r="U1316" s="40" t="s">
        <v>27</v>
      </c>
      <c r="V1316" s="40" t="s">
        <v>28</v>
      </c>
      <c r="W1316" s="41" t="s">
        <v>29</v>
      </c>
      <c r="X1316" s="41" t="s">
        <v>30</v>
      </c>
      <c r="Y1316" s="41" t="s">
        <v>31</v>
      </c>
      <c r="Z1316" s="41" t="s">
        <v>7474</v>
      </c>
      <c r="AA1316" s="41" t="s">
        <v>32</v>
      </c>
      <c r="AB1316" s="41" t="s">
        <v>32</v>
      </c>
      <c r="AC1316" s="41" t="s">
        <v>32</v>
      </c>
      <c r="AD1316" s="41" t="s">
        <v>189</v>
      </c>
      <c r="AE1316" s="41"/>
      <c r="AF1316" s="41"/>
      <c r="AG1316" s="41" t="s">
        <v>190</v>
      </c>
      <c r="AH1316" s="41"/>
      <c r="AI1316" s="43"/>
      <c r="AJ1316" s="41"/>
      <c r="AK1316" s="43"/>
      <c r="AL1316" s="41"/>
      <c r="AM1316" s="41" t="s">
        <v>57</v>
      </c>
      <c r="AN1316" s="41" t="s">
        <v>57</v>
      </c>
      <c r="AO1316" s="41" t="s">
        <v>65</v>
      </c>
      <c r="AP1316" s="41" t="s">
        <v>1029</v>
      </c>
      <c r="AQ1316" s="41"/>
      <c r="AR1316" s="41" t="s">
        <v>1125</v>
      </c>
      <c r="AS1316" s="41" t="s">
        <v>7658</v>
      </c>
      <c r="AT1316" s="41" t="s">
        <v>1029</v>
      </c>
      <c r="AU1316" s="40" t="s">
        <v>267</v>
      </c>
      <c r="AV1316" s="40" t="s">
        <v>154</v>
      </c>
      <c r="AW1316" s="40" t="s">
        <v>1638</v>
      </c>
      <c r="AX1316" s="40" t="s">
        <v>1639</v>
      </c>
    </row>
    <row r="1317" spans="1:50" x14ac:dyDescent="0.2">
      <c r="A1317" s="40" t="s">
        <v>7659</v>
      </c>
      <c r="B1317" s="40" t="s">
        <v>6572</v>
      </c>
      <c r="C1317" s="40" t="s">
        <v>7660</v>
      </c>
      <c r="D1317" s="40" t="s">
        <v>187</v>
      </c>
      <c r="E1317" s="48">
        <v>1923999</v>
      </c>
      <c r="F1317" s="48">
        <v>9109</v>
      </c>
      <c r="G1317" s="49">
        <v>1914890</v>
      </c>
      <c r="H1317" s="41" t="s">
        <v>558</v>
      </c>
      <c r="I1317" s="41" t="s">
        <v>188</v>
      </c>
      <c r="J1317" s="42" t="s">
        <v>150</v>
      </c>
      <c r="K1317" s="40" t="s">
        <v>1713</v>
      </c>
      <c r="L1317" s="40" t="s">
        <v>1714</v>
      </c>
      <c r="M1317" s="40" t="s">
        <v>140</v>
      </c>
      <c r="N1317" s="40" t="s">
        <v>141</v>
      </c>
      <c r="O1317" s="40" t="s">
        <v>1715</v>
      </c>
      <c r="P1317" s="40" t="s">
        <v>143</v>
      </c>
      <c r="Q1317" s="40" t="s">
        <v>157</v>
      </c>
      <c r="R1317" s="40" t="s">
        <v>158</v>
      </c>
      <c r="S1317" s="40" t="s">
        <v>1218</v>
      </c>
      <c r="T1317" s="40" t="s">
        <v>1219</v>
      </c>
      <c r="U1317" s="40" t="s">
        <v>27</v>
      </c>
      <c r="V1317" s="40" t="s">
        <v>28</v>
      </c>
      <c r="W1317" s="41" t="s">
        <v>29</v>
      </c>
      <c r="X1317" s="41" t="s">
        <v>30</v>
      </c>
      <c r="Y1317" s="41" t="s">
        <v>31</v>
      </c>
      <c r="Z1317" s="41" t="s">
        <v>7480</v>
      </c>
      <c r="AA1317" s="41" t="s">
        <v>32</v>
      </c>
      <c r="AB1317" s="41" t="s">
        <v>32</v>
      </c>
      <c r="AC1317" s="41" t="s">
        <v>32</v>
      </c>
      <c r="AD1317" s="41" t="s">
        <v>189</v>
      </c>
      <c r="AE1317" s="41"/>
      <c r="AF1317" s="41"/>
      <c r="AG1317" s="41" t="s">
        <v>190</v>
      </c>
      <c r="AH1317" s="41"/>
      <c r="AI1317" s="43"/>
      <c r="AJ1317" s="41"/>
      <c r="AK1317" s="43"/>
      <c r="AL1317" s="41"/>
      <c r="AM1317" s="41" t="s">
        <v>57</v>
      </c>
      <c r="AN1317" s="41" t="s">
        <v>57</v>
      </c>
      <c r="AO1317" s="41" t="s">
        <v>81</v>
      </c>
      <c r="AP1317" s="41" t="s">
        <v>1029</v>
      </c>
      <c r="AQ1317" s="41"/>
      <c r="AR1317" s="41" t="s">
        <v>1126</v>
      </c>
      <c r="AS1317" s="41" t="s">
        <v>7659</v>
      </c>
      <c r="AT1317" s="41" t="s">
        <v>1029</v>
      </c>
      <c r="AU1317" s="40" t="s">
        <v>269</v>
      </c>
      <c r="AV1317" s="40" t="s">
        <v>154</v>
      </c>
      <c r="AW1317" s="40" t="s">
        <v>1717</v>
      </c>
      <c r="AX1317" s="40" t="s">
        <v>1718</v>
      </c>
    </row>
    <row r="1318" spans="1:50" x14ac:dyDescent="0.2">
      <c r="A1318" s="40" t="s">
        <v>7661</v>
      </c>
      <c r="B1318" s="40" t="s">
        <v>6572</v>
      </c>
      <c r="C1318" s="40" t="s">
        <v>7662</v>
      </c>
      <c r="D1318" s="40" t="s">
        <v>187</v>
      </c>
      <c r="E1318" s="48">
        <v>4599511</v>
      </c>
      <c r="F1318" s="48">
        <v>24451</v>
      </c>
      <c r="G1318" s="49">
        <v>4575060</v>
      </c>
      <c r="H1318" s="41" t="s">
        <v>558</v>
      </c>
      <c r="I1318" s="41" t="s">
        <v>188</v>
      </c>
      <c r="J1318" s="42" t="s">
        <v>150</v>
      </c>
      <c r="K1318" s="40" t="s">
        <v>1762</v>
      </c>
      <c r="L1318" s="40" t="s">
        <v>1763</v>
      </c>
      <c r="M1318" s="40" t="s">
        <v>140</v>
      </c>
      <c r="N1318" s="40" t="s">
        <v>141</v>
      </c>
      <c r="O1318" s="40" t="s">
        <v>1764</v>
      </c>
      <c r="P1318" s="40" t="s">
        <v>143</v>
      </c>
      <c r="Q1318" s="40" t="s">
        <v>148</v>
      </c>
      <c r="R1318" s="40" t="s">
        <v>149</v>
      </c>
      <c r="S1318" s="40" t="s">
        <v>1311</v>
      </c>
      <c r="T1318" s="40" t="s">
        <v>1312</v>
      </c>
      <c r="U1318" s="40" t="s">
        <v>27</v>
      </c>
      <c r="V1318" s="40" t="s">
        <v>28</v>
      </c>
      <c r="W1318" s="41" t="s">
        <v>29</v>
      </c>
      <c r="X1318" s="41" t="s">
        <v>30</v>
      </c>
      <c r="Y1318" s="41" t="s">
        <v>31</v>
      </c>
      <c r="Z1318" s="41" t="s">
        <v>7554</v>
      </c>
      <c r="AA1318" s="41" t="s">
        <v>32</v>
      </c>
      <c r="AB1318" s="41" t="s">
        <v>32</v>
      </c>
      <c r="AC1318" s="41" t="s">
        <v>32</v>
      </c>
      <c r="AD1318" s="41" t="s">
        <v>189</v>
      </c>
      <c r="AE1318" s="41"/>
      <c r="AF1318" s="41"/>
      <c r="AG1318" s="41" t="s">
        <v>190</v>
      </c>
      <c r="AH1318" s="41"/>
      <c r="AI1318" s="43"/>
      <c r="AJ1318" s="41"/>
      <c r="AK1318" s="43"/>
      <c r="AL1318" s="41"/>
      <c r="AM1318" s="41" t="s">
        <v>82</v>
      </c>
      <c r="AN1318" s="41" t="s">
        <v>82</v>
      </c>
      <c r="AO1318" s="41" t="s">
        <v>88</v>
      </c>
      <c r="AP1318" s="41" t="s">
        <v>1029</v>
      </c>
      <c r="AQ1318" s="41"/>
      <c r="AR1318" s="41" t="s">
        <v>1127</v>
      </c>
      <c r="AS1318" s="41" t="s">
        <v>7661</v>
      </c>
      <c r="AT1318" s="41" t="s">
        <v>1029</v>
      </c>
      <c r="AU1318" s="40" t="s">
        <v>1733</v>
      </c>
      <c r="AV1318" s="40" t="s">
        <v>153</v>
      </c>
      <c r="AW1318" s="40" t="s">
        <v>1766</v>
      </c>
      <c r="AX1318" s="40" t="s">
        <v>1767</v>
      </c>
    </row>
    <row r="1319" spans="1:50" x14ac:dyDescent="0.2">
      <c r="A1319" s="40" t="s">
        <v>7663</v>
      </c>
      <c r="B1319" s="40" t="s">
        <v>6572</v>
      </c>
      <c r="C1319" s="40" t="s">
        <v>7664</v>
      </c>
      <c r="D1319" s="40" t="s">
        <v>187</v>
      </c>
      <c r="E1319" s="48">
        <v>4599511</v>
      </c>
      <c r="F1319" s="48">
        <v>26385</v>
      </c>
      <c r="G1319" s="49">
        <v>4573126</v>
      </c>
      <c r="H1319" s="41" t="s">
        <v>558</v>
      </c>
      <c r="I1319" s="41" t="s">
        <v>188</v>
      </c>
      <c r="J1319" s="42" t="s">
        <v>150</v>
      </c>
      <c r="K1319" s="40" t="s">
        <v>1769</v>
      </c>
      <c r="L1319" s="40" t="s">
        <v>1770</v>
      </c>
      <c r="M1319" s="40" t="s">
        <v>140</v>
      </c>
      <c r="N1319" s="40" t="s">
        <v>141</v>
      </c>
      <c r="O1319" s="40" t="s">
        <v>1771</v>
      </c>
      <c r="P1319" s="40" t="s">
        <v>143</v>
      </c>
      <c r="Q1319" s="40" t="s">
        <v>162</v>
      </c>
      <c r="R1319" s="40" t="s">
        <v>163</v>
      </c>
      <c r="S1319" s="40" t="s">
        <v>1311</v>
      </c>
      <c r="T1319" s="40" t="s">
        <v>1312</v>
      </c>
      <c r="U1319" s="40" t="s">
        <v>27</v>
      </c>
      <c r="V1319" s="40" t="s">
        <v>28</v>
      </c>
      <c r="W1319" s="41" t="s">
        <v>29</v>
      </c>
      <c r="X1319" s="41" t="s">
        <v>30</v>
      </c>
      <c r="Y1319" s="41" t="s">
        <v>31</v>
      </c>
      <c r="Z1319" s="41" t="s">
        <v>7554</v>
      </c>
      <c r="AA1319" s="41" t="s">
        <v>32</v>
      </c>
      <c r="AB1319" s="41" t="s">
        <v>32</v>
      </c>
      <c r="AC1319" s="41" t="s">
        <v>32</v>
      </c>
      <c r="AD1319" s="41" t="s">
        <v>189</v>
      </c>
      <c r="AE1319" s="41"/>
      <c r="AF1319" s="41"/>
      <c r="AG1319" s="41" t="s">
        <v>190</v>
      </c>
      <c r="AH1319" s="41"/>
      <c r="AI1319" s="43"/>
      <c r="AJ1319" s="41"/>
      <c r="AK1319" s="43"/>
      <c r="AL1319" s="41"/>
      <c r="AM1319" s="41" t="s">
        <v>82</v>
      </c>
      <c r="AN1319" s="41" t="s">
        <v>82</v>
      </c>
      <c r="AO1319" s="41" t="s">
        <v>89</v>
      </c>
      <c r="AP1319" s="41" t="s">
        <v>1029</v>
      </c>
      <c r="AQ1319" s="41"/>
      <c r="AR1319" s="41" t="s">
        <v>1128</v>
      </c>
      <c r="AS1319" s="41" t="s">
        <v>7663</v>
      </c>
      <c r="AT1319" s="41" t="s">
        <v>1029</v>
      </c>
      <c r="AU1319" s="40" t="s">
        <v>1733</v>
      </c>
      <c r="AV1319" s="40" t="s">
        <v>153</v>
      </c>
      <c r="AW1319" s="40" t="s">
        <v>1773</v>
      </c>
      <c r="AX1319" s="40" t="s">
        <v>1767</v>
      </c>
    </row>
    <row r="1320" spans="1:50" x14ac:dyDescent="0.2">
      <c r="A1320" s="40" t="s">
        <v>7665</v>
      </c>
      <c r="B1320" s="40" t="s">
        <v>6572</v>
      </c>
      <c r="C1320" s="40" t="s">
        <v>7666</v>
      </c>
      <c r="D1320" s="40" t="s">
        <v>187</v>
      </c>
      <c r="E1320" s="48">
        <v>4599511</v>
      </c>
      <c r="F1320" s="48">
        <v>24451</v>
      </c>
      <c r="G1320" s="49">
        <v>4575060</v>
      </c>
      <c r="H1320" s="41" t="s">
        <v>558</v>
      </c>
      <c r="I1320" s="41" t="s">
        <v>188</v>
      </c>
      <c r="J1320" s="42" t="s">
        <v>150</v>
      </c>
      <c r="K1320" s="40" t="s">
        <v>1775</v>
      </c>
      <c r="L1320" s="40" t="s">
        <v>1776</v>
      </c>
      <c r="M1320" s="40" t="s">
        <v>140</v>
      </c>
      <c r="N1320" s="40" t="s">
        <v>141</v>
      </c>
      <c r="O1320" s="40" t="s">
        <v>1777</v>
      </c>
      <c r="P1320" s="40" t="s">
        <v>143</v>
      </c>
      <c r="Q1320" s="40" t="s">
        <v>151</v>
      </c>
      <c r="R1320" s="40" t="s">
        <v>152</v>
      </c>
      <c r="S1320" s="40" t="s">
        <v>1311</v>
      </c>
      <c r="T1320" s="40" t="s">
        <v>1312</v>
      </c>
      <c r="U1320" s="40" t="s">
        <v>27</v>
      </c>
      <c r="V1320" s="40" t="s">
        <v>28</v>
      </c>
      <c r="W1320" s="41" t="s">
        <v>29</v>
      </c>
      <c r="X1320" s="41" t="s">
        <v>30</v>
      </c>
      <c r="Y1320" s="41" t="s">
        <v>31</v>
      </c>
      <c r="Z1320" s="41" t="s">
        <v>7554</v>
      </c>
      <c r="AA1320" s="41" t="s">
        <v>32</v>
      </c>
      <c r="AB1320" s="41" t="s">
        <v>32</v>
      </c>
      <c r="AC1320" s="41" t="s">
        <v>32</v>
      </c>
      <c r="AD1320" s="41" t="s">
        <v>189</v>
      </c>
      <c r="AE1320" s="41"/>
      <c r="AF1320" s="41"/>
      <c r="AG1320" s="41" t="s">
        <v>190</v>
      </c>
      <c r="AH1320" s="41"/>
      <c r="AI1320" s="43"/>
      <c r="AJ1320" s="41"/>
      <c r="AK1320" s="43"/>
      <c r="AL1320" s="41"/>
      <c r="AM1320" s="41" t="s">
        <v>82</v>
      </c>
      <c r="AN1320" s="41" t="s">
        <v>82</v>
      </c>
      <c r="AO1320" s="41" t="s">
        <v>90</v>
      </c>
      <c r="AP1320" s="41" t="s">
        <v>1029</v>
      </c>
      <c r="AQ1320" s="41"/>
      <c r="AR1320" s="41" t="s">
        <v>1129</v>
      </c>
      <c r="AS1320" s="41" t="s">
        <v>7665</v>
      </c>
      <c r="AT1320" s="41" t="s">
        <v>1029</v>
      </c>
      <c r="AU1320" s="40" t="s">
        <v>1733</v>
      </c>
      <c r="AV1320" s="40" t="s">
        <v>153</v>
      </c>
      <c r="AW1320" s="40" t="s">
        <v>1779</v>
      </c>
      <c r="AX1320" s="40" t="s">
        <v>1767</v>
      </c>
    </row>
    <row r="1321" spans="1:50" x14ac:dyDescent="0.2">
      <c r="A1321" s="40" t="s">
        <v>7667</v>
      </c>
      <c r="B1321" s="40" t="s">
        <v>6572</v>
      </c>
      <c r="C1321" s="40" t="s">
        <v>7565</v>
      </c>
      <c r="D1321" s="40" t="s">
        <v>187</v>
      </c>
      <c r="E1321" s="48">
        <v>4599511</v>
      </c>
      <c r="F1321" s="48">
        <v>24451</v>
      </c>
      <c r="G1321" s="49">
        <v>4575060</v>
      </c>
      <c r="H1321" s="41" t="s">
        <v>558</v>
      </c>
      <c r="I1321" s="41" t="s">
        <v>188</v>
      </c>
      <c r="J1321" s="42" t="s">
        <v>150</v>
      </c>
      <c r="K1321" s="40" t="s">
        <v>1781</v>
      </c>
      <c r="L1321" s="40" t="s">
        <v>1782</v>
      </c>
      <c r="M1321" s="40" t="s">
        <v>140</v>
      </c>
      <c r="N1321" s="40" t="s">
        <v>141</v>
      </c>
      <c r="O1321" s="40" t="s">
        <v>1783</v>
      </c>
      <c r="P1321" s="40" t="s">
        <v>143</v>
      </c>
      <c r="Q1321" s="40" t="s">
        <v>151</v>
      </c>
      <c r="R1321" s="40" t="s">
        <v>152</v>
      </c>
      <c r="S1321" s="40" t="s">
        <v>1311</v>
      </c>
      <c r="T1321" s="40" t="s">
        <v>1312</v>
      </c>
      <c r="U1321" s="40" t="s">
        <v>27</v>
      </c>
      <c r="V1321" s="40" t="s">
        <v>28</v>
      </c>
      <c r="W1321" s="41" t="s">
        <v>29</v>
      </c>
      <c r="X1321" s="41" t="s">
        <v>30</v>
      </c>
      <c r="Y1321" s="41" t="s">
        <v>31</v>
      </c>
      <c r="Z1321" s="41" t="s">
        <v>7554</v>
      </c>
      <c r="AA1321" s="41" t="s">
        <v>32</v>
      </c>
      <c r="AB1321" s="41" t="s">
        <v>32</v>
      </c>
      <c r="AC1321" s="41" t="s">
        <v>32</v>
      </c>
      <c r="AD1321" s="41" t="s">
        <v>189</v>
      </c>
      <c r="AE1321" s="41"/>
      <c r="AF1321" s="41"/>
      <c r="AG1321" s="41" t="s">
        <v>190</v>
      </c>
      <c r="AH1321" s="41"/>
      <c r="AI1321" s="43"/>
      <c r="AJ1321" s="41"/>
      <c r="AK1321" s="43"/>
      <c r="AL1321" s="41"/>
      <c r="AM1321" s="41" t="s">
        <v>82</v>
      </c>
      <c r="AN1321" s="41" t="s">
        <v>82</v>
      </c>
      <c r="AO1321" s="41" t="s">
        <v>91</v>
      </c>
      <c r="AP1321" s="41" t="s">
        <v>1029</v>
      </c>
      <c r="AQ1321" s="41"/>
      <c r="AR1321" s="41" t="s">
        <v>1130</v>
      </c>
      <c r="AS1321" s="41" t="s">
        <v>7667</v>
      </c>
      <c r="AT1321" s="41" t="s">
        <v>1029</v>
      </c>
      <c r="AU1321" s="40" t="s">
        <v>1733</v>
      </c>
      <c r="AV1321" s="40" t="s">
        <v>153</v>
      </c>
      <c r="AW1321" s="40" t="s">
        <v>1785</v>
      </c>
      <c r="AX1321" s="40" t="s">
        <v>1767</v>
      </c>
    </row>
    <row r="1322" spans="1:50" x14ac:dyDescent="0.2">
      <c r="A1322" s="40" t="s">
        <v>7668</v>
      </c>
      <c r="B1322" s="40" t="s">
        <v>6572</v>
      </c>
      <c r="C1322" s="40" t="s">
        <v>7581</v>
      </c>
      <c r="D1322" s="40" t="s">
        <v>187</v>
      </c>
      <c r="E1322" s="48">
        <v>4599511</v>
      </c>
      <c r="F1322" s="48">
        <v>24451</v>
      </c>
      <c r="G1322" s="49">
        <v>4575060</v>
      </c>
      <c r="H1322" s="41" t="s">
        <v>558</v>
      </c>
      <c r="I1322" s="41" t="s">
        <v>188</v>
      </c>
      <c r="J1322" s="42" t="s">
        <v>150</v>
      </c>
      <c r="K1322" s="40" t="s">
        <v>1794</v>
      </c>
      <c r="L1322" s="40" t="s">
        <v>1795</v>
      </c>
      <c r="M1322" s="40" t="s">
        <v>140</v>
      </c>
      <c r="N1322" s="40" t="s">
        <v>141</v>
      </c>
      <c r="O1322" s="40" t="s">
        <v>1796</v>
      </c>
      <c r="P1322" s="40" t="s">
        <v>143</v>
      </c>
      <c r="Q1322" s="40" t="s">
        <v>148</v>
      </c>
      <c r="R1322" s="40" t="s">
        <v>149</v>
      </c>
      <c r="S1322" s="40" t="s">
        <v>1311</v>
      </c>
      <c r="T1322" s="40" t="s">
        <v>1312</v>
      </c>
      <c r="U1322" s="40" t="s">
        <v>27</v>
      </c>
      <c r="V1322" s="40" t="s">
        <v>28</v>
      </c>
      <c r="W1322" s="41" t="s">
        <v>29</v>
      </c>
      <c r="X1322" s="41" t="s">
        <v>30</v>
      </c>
      <c r="Y1322" s="41" t="s">
        <v>31</v>
      </c>
      <c r="Z1322" s="41" t="s">
        <v>7554</v>
      </c>
      <c r="AA1322" s="41" t="s">
        <v>32</v>
      </c>
      <c r="AB1322" s="41" t="s">
        <v>32</v>
      </c>
      <c r="AC1322" s="41" t="s">
        <v>32</v>
      </c>
      <c r="AD1322" s="41" t="s">
        <v>189</v>
      </c>
      <c r="AE1322" s="41"/>
      <c r="AF1322" s="41"/>
      <c r="AG1322" s="41" t="s">
        <v>190</v>
      </c>
      <c r="AH1322" s="41"/>
      <c r="AI1322" s="43"/>
      <c r="AJ1322" s="41"/>
      <c r="AK1322" s="43"/>
      <c r="AL1322" s="41"/>
      <c r="AM1322" s="41" t="s">
        <v>82</v>
      </c>
      <c r="AN1322" s="41" t="s">
        <v>82</v>
      </c>
      <c r="AO1322" s="41" t="s">
        <v>93</v>
      </c>
      <c r="AP1322" s="41" t="s">
        <v>1029</v>
      </c>
      <c r="AQ1322" s="41"/>
      <c r="AR1322" s="41" t="s">
        <v>1131</v>
      </c>
      <c r="AS1322" s="41" t="s">
        <v>7668</v>
      </c>
      <c r="AT1322" s="41" t="s">
        <v>1029</v>
      </c>
      <c r="AU1322" s="40" t="s">
        <v>275</v>
      </c>
      <c r="AV1322" s="40" t="s">
        <v>153</v>
      </c>
      <c r="AW1322" s="40" t="s">
        <v>1798</v>
      </c>
      <c r="AX1322" s="40" t="s">
        <v>1799</v>
      </c>
    </row>
    <row r="1323" spans="1:50" x14ac:dyDescent="0.2">
      <c r="A1323" s="40" t="s">
        <v>7669</v>
      </c>
      <c r="B1323" s="40" t="s">
        <v>6572</v>
      </c>
      <c r="C1323" s="40" t="s">
        <v>7670</v>
      </c>
      <c r="D1323" s="40" t="s">
        <v>187</v>
      </c>
      <c r="E1323" s="48">
        <v>4599511</v>
      </c>
      <c r="F1323" s="48">
        <v>24451</v>
      </c>
      <c r="G1323" s="49">
        <v>4575060</v>
      </c>
      <c r="H1323" s="41" t="s">
        <v>558</v>
      </c>
      <c r="I1323" s="41" t="s">
        <v>188</v>
      </c>
      <c r="J1323" s="42" t="s">
        <v>150</v>
      </c>
      <c r="K1323" s="40" t="s">
        <v>1801</v>
      </c>
      <c r="L1323" s="40" t="s">
        <v>1802</v>
      </c>
      <c r="M1323" s="40" t="s">
        <v>140</v>
      </c>
      <c r="N1323" s="40" t="s">
        <v>141</v>
      </c>
      <c r="O1323" s="40" t="s">
        <v>1803</v>
      </c>
      <c r="P1323" s="40" t="s">
        <v>143</v>
      </c>
      <c r="Q1323" s="40" t="s">
        <v>151</v>
      </c>
      <c r="R1323" s="40" t="s">
        <v>152</v>
      </c>
      <c r="S1323" s="40" t="s">
        <v>1311</v>
      </c>
      <c r="T1323" s="40" t="s">
        <v>1312</v>
      </c>
      <c r="U1323" s="40" t="s">
        <v>27</v>
      </c>
      <c r="V1323" s="40" t="s">
        <v>28</v>
      </c>
      <c r="W1323" s="41" t="s">
        <v>29</v>
      </c>
      <c r="X1323" s="41" t="s">
        <v>30</v>
      </c>
      <c r="Y1323" s="41" t="s">
        <v>31</v>
      </c>
      <c r="Z1323" s="41" t="s">
        <v>7554</v>
      </c>
      <c r="AA1323" s="41" t="s">
        <v>32</v>
      </c>
      <c r="AB1323" s="41" t="s">
        <v>32</v>
      </c>
      <c r="AC1323" s="41" t="s">
        <v>32</v>
      </c>
      <c r="AD1323" s="41" t="s">
        <v>189</v>
      </c>
      <c r="AE1323" s="41"/>
      <c r="AF1323" s="41"/>
      <c r="AG1323" s="41" t="s">
        <v>190</v>
      </c>
      <c r="AH1323" s="41"/>
      <c r="AI1323" s="43"/>
      <c r="AJ1323" s="41"/>
      <c r="AK1323" s="43"/>
      <c r="AL1323" s="41"/>
      <c r="AM1323" s="41" t="s">
        <v>82</v>
      </c>
      <c r="AN1323" s="41" t="s">
        <v>82</v>
      </c>
      <c r="AO1323" s="41" t="s">
        <v>94</v>
      </c>
      <c r="AP1323" s="41" t="s">
        <v>1029</v>
      </c>
      <c r="AQ1323" s="41"/>
      <c r="AR1323" s="41" t="s">
        <v>1132</v>
      </c>
      <c r="AS1323" s="41" t="s">
        <v>7669</v>
      </c>
      <c r="AT1323" s="41" t="s">
        <v>1029</v>
      </c>
      <c r="AU1323" s="40" t="s">
        <v>275</v>
      </c>
      <c r="AV1323" s="40" t="s">
        <v>153</v>
      </c>
      <c r="AW1323" s="40" t="s">
        <v>1805</v>
      </c>
      <c r="AX1323" s="40" t="s">
        <v>1799</v>
      </c>
    </row>
    <row r="1324" spans="1:50" x14ac:dyDescent="0.2">
      <c r="A1324" s="40" t="s">
        <v>7671</v>
      </c>
      <c r="B1324" s="40" t="s">
        <v>6572</v>
      </c>
      <c r="C1324" s="40" t="s">
        <v>7672</v>
      </c>
      <c r="D1324" s="40" t="s">
        <v>187</v>
      </c>
      <c r="E1324" s="48">
        <v>4599511</v>
      </c>
      <c r="F1324" s="48">
        <v>24451</v>
      </c>
      <c r="G1324" s="49">
        <v>4575060</v>
      </c>
      <c r="H1324" s="41" t="s">
        <v>558</v>
      </c>
      <c r="I1324" s="41" t="s">
        <v>188</v>
      </c>
      <c r="J1324" s="42" t="s">
        <v>150</v>
      </c>
      <c r="K1324" s="40" t="s">
        <v>1807</v>
      </c>
      <c r="L1324" s="40" t="s">
        <v>1808</v>
      </c>
      <c r="M1324" s="40" t="s">
        <v>140</v>
      </c>
      <c r="N1324" s="40" t="s">
        <v>141</v>
      </c>
      <c r="O1324" s="40" t="s">
        <v>1809</v>
      </c>
      <c r="P1324" s="40" t="s">
        <v>143</v>
      </c>
      <c r="Q1324" s="40" t="s">
        <v>151</v>
      </c>
      <c r="R1324" s="40" t="s">
        <v>152</v>
      </c>
      <c r="S1324" s="40" t="s">
        <v>1311</v>
      </c>
      <c r="T1324" s="40" t="s">
        <v>1312</v>
      </c>
      <c r="U1324" s="40" t="s">
        <v>27</v>
      </c>
      <c r="V1324" s="40" t="s">
        <v>28</v>
      </c>
      <c r="W1324" s="41" t="s">
        <v>29</v>
      </c>
      <c r="X1324" s="41" t="s">
        <v>30</v>
      </c>
      <c r="Y1324" s="41" t="s">
        <v>31</v>
      </c>
      <c r="Z1324" s="41" t="s">
        <v>7554</v>
      </c>
      <c r="AA1324" s="41" t="s">
        <v>32</v>
      </c>
      <c r="AB1324" s="41" t="s">
        <v>32</v>
      </c>
      <c r="AC1324" s="41" t="s">
        <v>32</v>
      </c>
      <c r="AD1324" s="41" t="s">
        <v>189</v>
      </c>
      <c r="AE1324" s="41"/>
      <c r="AF1324" s="41"/>
      <c r="AG1324" s="41" t="s">
        <v>190</v>
      </c>
      <c r="AH1324" s="41"/>
      <c r="AI1324" s="43"/>
      <c r="AJ1324" s="41"/>
      <c r="AK1324" s="43"/>
      <c r="AL1324" s="41"/>
      <c r="AM1324" s="41" t="s">
        <v>82</v>
      </c>
      <c r="AN1324" s="41" t="s">
        <v>82</v>
      </c>
      <c r="AO1324" s="41" t="s">
        <v>95</v>
      </c>
      <c r="AP1324" s="41" t="s">
        <v>1029</v>
      </c>
      <c r="AQ1324" s="41"/>
      <c r="AR1324" s="41" t="s">
        <v>1133</v>
      </c>
      <c r="AS1324" s="41" t="s">
        <v>7671</v>
      </c>
      <c r="AT1324" s="41" t="s">
        <v>1029</v>
      </c>
      <c r="AU1324" s="40" t="s">
        <v>275</v>
      </c>
      <c r="AV1324" s="40" t="s">
        <v>153</v>
      </c>
      <c r="AW1324" s="40" t="s">
        <v>1811</v>
      </c>
      <c r="AX1324" s="40" t="s">
        <v>1799</v>
      </c>
    </row>
    <row r="1325" spans="1:50" x14ac:dyDescent="0.2">
      <c r="A1325" s="40" t="s">
        <v>7673</v>
      </c>
      <c r="B1325" s="40" t="s">
        <v>6572</v>
      </c>
      <c r="C1325" s="40" t="s">
        <v>7635</v>
      </c>
      <c r="D1325" s="40" t="s">
        <v>187</v>
      </c>
      <c r="E1325" s="48">
        <v>4599511</v>
      </c>
      <c r="F1325" s="48">
        <v>24451</v>
      </c>
      <c r="G1325" s="49">
        <v>4575060</v>
      </c>
      <c r="H1325" s="41" t="s">
        <v>558</v>
      </c>
      <c r="I1325" s="41" t="s">
        <v>188</v>
      </c>
      <c r="J1325" s="42" t="s">
        <v>150</v>
      </c>
      <c r="K1325" s="40" t="s">
        <v>1813</v>
      </c>
      <c r="L1325" s="40" t="s">
        <v>1814</v>
      </c>
      <c r="M1325" s="40" t="s">
        <v>140</v>
      </c>
      <c r="N1325" s="40" t="s">
        <v>141</v>
      </c>
      <c r="O1325" s="40" t="s">
        <v>1815</v>
      </c>
      <c r="P1325" s="40" t="s">
        <v>143</v>
      </c>
      <c r="Q1325" s="40" t="s">
        <v>151</v>
      </c>
      <c r="R1325" s="40" t="s">
        <v>152</v>
      </c>
      <c r="S1325" s="40" t="s">
        <v>1311</v>
      </c>
      <c r="T1325" s="40" t="s">
        <v>1312</v>
      </c>
      <c r="U1325" s="40" t="s">
        <v>27</v>
      </c>
      <c r="V1325" s="40" t="s">
        <v>28</v>
      </c>
      <c r="W1325" s="41" t="s">
        <v>29</v>
      </c>
      <c r="X1325" s="41" t="s">
        <v>30</v>
      </c>
      <c r="Y1325" s="41" t="s">
        <v>31</v>
      </c>
      <c r="Z1325" s="41" t="s">
        <v>7554</v>
      </c>
      <c r="AA1325" s="41" t="s">
        <v>32</v>
      </c>
      <c r="AB1325" s="41" t="s">
        <v>32</v>
      </c>
      <c r="AC1325" s="41" t="s">
        <v>32</v>
      </c>
      <c r="AD1325" s="41" t="s">
        <v>189</v>
      </c>
      <c r="AE1325" s="41"/>
      <c r="AF1325" s="41"/>
      <c r="AG1325" s="41" t="s">
        <v>190</v>
      </c>
      <c r="AH1325" s="41"/>
      <c r="AI1325" s="43"/>
      <c r="AJ1325" s="41"/>
      <c r="AK1325" s="43"/>
      <c r="AL1325" s="41"/>
      <c r="AM1325" s="41" t="s">
        <v>82</v>
      </c>
      <c r="AN1325" s="41" t="s">
        <v>82</v>
      </c>
      <c r="AO1325" s="41" t="s">
        <v>96</v>
      </c>
      <c r="AP1325" s="41" t="s">
        <v>1029</v>
      </c>
      <c r="AQ1325" s="41"/>
      <c r="AR1325" s="41" t="s">
        <v>1134</v>
      </c>
      <c r="AS1325" s="41" t="s">
        <v>7673</v>
      </c>
      <c r="AT1325" s="41" t="s">
        <v>1029</v>
      </c>
      <c r="AU1325" s="40" t="s">
        <v>275</v>
      </c>
      <c r="AV1325" s="40" t="s">
        <v>153</v>
      </c>
      <c r="AW1325" s="40" t="s">
        <v>1817</v>
      </c>
      <c r="AX1325" s="40" t="s">
        <v>1799</v>
      </c>
    </row>
    <row r="1326" spans="1:50" x14ac:dyDescent="0.2">
      <c r="A1326" s="40" t="s">
        <v>7674</v>
      </c>
      <c r="B1326" s="40" t="s">
        <v>6572</v>
      </c>
      <c r="C1326" s="40" t="s">
        <v>7672</v>
      </c>
      <c r="D1326" s="40" t="s">
        <v>187</v>
      </c>
      <c r="E1326" s="48">
        <v>4599511</v>
      </c>
      <c r="F1326" s="48">
        <v>24451</v>
      </c>
      <c r="G1326" s="49">
        <v>4575060</v>
      </c>
      <c r="H1326" s="41" t="s">
        <v>558</v>
      </c>
      <c r="I1326" s="41" t="s">
        <v>188</v>
      </c>
      <c r="J1326" s="42" t="s">
        <v>150</v>
      </c>
      <c r="K1326" s="40" t="s">
        <v>1819</v>
      </c>
      <c r="L1326" s="40" t="s">
        <v>1820</v>
      </c>
      <c r="M1326" s="40" t="s">
        <v>140</v>
      </c>
      <c r="N1326" s="40" t="s">
        <v>141</v>
      </c>
      <c r="O1326" s="40" t="s">
        <v>1821</v>
      </c>
      <c r="P1326" s="40" t="s">
        <v>143</v>
      </c>
      <c r="Q1326" s="40" t="s">
        <v>151</v>
      </c>
      <c r="R1326" s="40" t="s">
        <v>152</v>
      </c>
      <c r="S1326" s="40" t="s">
        <v>1311</v>
      </c>
      <c r="T1326" s="40" t="s">
        <v>1312</v>
      </c>
      <c r="U1326" s="40" t="s">
        <v>27</v>
      </c>
      <c r="V1326" s="40" t="s">
        <v>28</v>
      </c>
      <c r="W1326" s="41" t="s">
        <v>29</v>
      </c>
      <c r="X1326" s="41" t="s">
        <v>30</v>
      </c>
      <c r="Y1326" s="41" t="s">
        <v>31</v>
      </c>
      <c r="Z1326" s="41" t="s">
        <v>7554</v>
      </c>
      <c r="AA1326" s="41" t="s">
        <v>32</v>
      </c>
      <c r="AB1326" s="41" t="s">
        <v>32</v>
      </c>
      <c r="AC1326" s="41" t="s">
        <v>32</v>
      </c>
      <c r="AD1326" s="41" t="s">
        <v>189</v>
      </c>
      <c r="AE1326" s="41"/>
      <c r="AF1326" s="41"/>
      <c r="AG1326" s="41" t="s">
        <v>190</v>
      </c>
      <c r="AH1326" s="41"/>
      <c r="AI1326" s="43"/>
      <c r="AJ1326" s="41"/>
      <c r="AK1326" s="43"/>
      <c r="AL1326" s="41"/>
      <c r="AM1326" s="41" t="s">
        <v>82</v>
      </c>
      <c r="AN1326" s="41" t="s">
        <v>82</v>
      </c>
      <c r="AO1326" s="41" t="s">
        <v>97</v>
      </c>
      <c r="AP1326" s="41" t="s">
        <v>1029</v>
      </c>
      <c r="AQ1326" s="41"/>
      <c r="AR1326" s="41" t="s">
        <v>1135</v>
      </c>
      <c r="AS1326" s="41" t="s">
        <v>7674</v>
      </c>
      <c r="AT1326" s="41" t="s">
        <v>1029</v>
      </c>
      <c r="AU1326" s="40" t="s">
        <v>275</v>
      </c>
      <c r="AV1326" s="40" t="s">
        <v>153</v>
      </c>
      <c r="AW1326" s="40" t="s">
        <v>1823</v>
      </c>
      <c r="AX1326" s="40" t="s">
        <v>1799</v>
      </c>
    </row>
    <row r="1327" spans="1:50" x14ac:dyDescent="0.2">
      <c r="A1327" s="40" t="s">
        <v>7675</v>
      </c>
      <c r="B1327" s="40" t="s">
        <v>6572</v>
      </c>
      <c r="C1327" s="40" t="s">
        <v>7676</v>
      </c>
      <c r="D1327" s="40" t="s">
        <v>187</v>
      </c>
      <c r="E1327" s="48">
        <v>4599511</v>
      </c>
      <c r="F1327" s="48">
        <v>24451</v>
      </c>
      <c r="G1327" s="49">
        <v>4575060</v>
      </c>
      <c r="H1327" s="41" t="s">
        <v>558</v>
      </c>
      <c r="I1327" s="41" t="s">
        <v>188</v>
      </c>
      <c r="J1327" s="42" t="s">
        <v>150</v>
      </c>
      <c r="K1327" s="40" t="s">
        <v>1825</v>
      </c>
      <c r="L1327" s="40" t="s">
        <v>1826</v>
      </c>
      <c r="M1327" s="40" t="s">
        <v>140</v>
      </c>
      <c r="N1327" s="40" t="s">
        <v>141</v>
      </c>
      <c r="O1327" s="40" t="s">
        <v>1827</v>
      </c>
      <c r="P1327" s="40" t="s">
        <v>143</v>
      </c>
      <c r="Q1327" s="40" t="s">
        <v>162</v>
      </c>
      <c r="R1327" s="40" t="s">
        <v>163</v>
      </c>
      <c r="S1327" s="40" t="s">
        <v>1311</v>
      </c>
      <c r="T1327" s="40" t="s">
        <v>1312</v>
      </c>
      <c r="U1327" s="40" t="s">
        <v>27</v>
      </c>
      <c r="V1327" s="40" t="s">
        <v>28</v>
      </c>
      <c r="W1327" s="41" t="s">
        <v>29</v>
      </c>
      <c r="X1327" s="41" t="s">
        <v>30</v>
      </c>
      <c r="Y1327" s="41" t="s">
        <v>31</v>
      </c>
      <c r="Z1327" s="41" t="s">
        <v>7554</v>
      </c>
      <c r="AA1327" s="41" t="s">
        <v>32</v>
      </c>
      <c r="AB1327" s="41" t="s">
        <v>32</v>
      </c>
      <c r="AC1327" s="41" t="s">
        <v>32</v>
      </c>
      <c r="AD1327" s="41" t="s">
        <v>189</v>
      </c>
      <c r="AE1327" s="41"/>
      <c r="AF1327" s="41"/>
      <c r="AG1327" s="41" t="s">
        <v>190</v>
      </c>
      <c r="AH1327" s="41"/>
      <c r="AI1327" s="43"/>
      <c r="AJ1327" s="41"/>
      <c r="AK1327" s="43"/>
      <c r="AL1327" s="41"/>
      <c r="AM1327" s="41" t="s">
        <v>82</v>
      </c>
      <c r="AN1327" s="41" t="s">
        <v>82</v>
      </c>
      <c r="AO1327" s="41" t="s">
        <v>98</v>
      </c>
      <c r="AP1327" s="41" t="s">
        <v>1029</v>
      </c>
      <c r="AQ1327" s="41"/>
      <c r="AR1327" s="41" t="s">
        <v>1136</v>
      </c>
      <c r="AS1327" s="41" t="s">
        <v>7675</v>
      </c>
      <c r="AT1327" s="41" t="s">
        <v>1029</v>
      </c>
      <c r="AU1327" s="40" t="s">
        <v>275</v>
      </c>
      <c r="AV1327" s="40" t="s">
        <v>153</v>
      </c>
      <c r="AW1327" s="40" t="s">
        <v>1829</v>
      </c>
      <c r="AX1327" s="40" t="s">
        <v>1799</v>
      </c>
    </row>
    <row r="1328" spans="1:50" x14ac:dyDescent="0.2">
      <c r="A1328" s="40" t="s">
        <v>7677</v>
      </c>
      <c r="B1328" s="40" t="s">
        <v>6572</v>
      </c>
      <c r="C1328" s="40" t="s">
        <v>7678</v>
      </c>
      <c r="D1328" s="40" t="s">
        <v>187</v>
      </c>
      <c r="E1328" s="48">
        <v>4599511</v>
      </c>
      <c r="F1328" s="48">
        <v>24451</v>
      </c>
      <c r="G1328" s="49">
        <v>4575060</v>
      </c>
      <c r="H1328" s="41" t="s">
        <v>558</v>
      </c>
      <c r="I1328" s="41" t="s">
        <v>188</v>
      </c>
      <c r="J1328" s="42" t="s">
        <v>150</v>
      </c>
      <c r="K1328" s="40" t="s">
        <v>1831</v>
      </c>
      <c r="L1328" s="40" t="s">
        <v>1832</v>
      </c>
      <c r="M1328" s="40" t="s">
        <v>140</v>
      </c>
      <c r="N1328" s="40" t="s">
        <v>141</v>
      </c>
      <c r="O1328" s="40" t="s">
        <v>1833</v>
      </c>
      <c r="P1328" s="40" t="s">
        <v>143</v>
      </c>
      <c r="Q1328" s="40" t="s">
        <v>151</v>
      </c>
      <c r="R1328" s="40" t="s">
        <v>152</v>
      </c>
      <c r="S1328" s="40" t="s">
        <v>1311</v>
      </c>
      <c r="T1328" s="40" t="s">
        <v>1312</v>
      </c>
      <c r="U1328" s="40" t="s">
        <v>27</v>
      </c>
      <c r="V1328" s="40" t="s">
        <v>28</v>
      </c>
      <c r="W1328" s="41" t="s">
        <v>29</v>
      </c>
      <c r="X1328" s="41" t="s">
        <v>30</v>
      </c>
      <c r="Y1328" s="41" t="s">
        <v>31</v>
      </c>
      <c r="Z1328" s="41" t="s">
        <v>7554</v>
      </c>
      <c r="AA1328" s="41" t="s">
        <v>32</v>
      </c>
      <c r="AB1328" s="41" t="s">
        <v>32</v>
      </c>
      <c r="AC1328" s="41" t="s">
        <v>32</v>
      </c>
      <c r="AD1328" s="41" t="s">
        <v>189</v>
      </c>
      <c r="AE1328" s="41"/>
      <c r="AF1328" s="41"/>
      <c r="AG1328" s="41" t="s">
        <v>190</v>
      </c>
      <c r="AH1328" s="41"/>
      <c r="AI1328" s="43"/>
      <c r="AJ1328" s="41"/>
      <c r="AK1328" s="43"/>
      <c r="AL1328" s="41"/>
      <c r="AM1328" s="41" t="s">
        <v>82</v>
      </c>
      <c r="AN1328" s="41" t="s">
        <v>82</v>
      </c>
      <c r="AO1328" s="41" t="s">
        <v>101</v>
      </c>
      <c r="AP1328" s="41" t="s">
        <v>1029</v>
      </c>
      <c r="AQ1328" s="41"/>
      <c r="AR1328" s="41" t="s">
        <v>1137</v>
      </c>
      <c r="AS1328" s="41" t="s">
        <v>7677</v>
      </c>
      <c r="AT1328" s="41" t="s">
        <v>1029</v>
      </c>
      <c r="AU1328" s="40" t="s">
        <v>275</v>
      </c>
      <c r="AV1328" s="40" t="s">
        <v>153</v>
      </c>
      <c r="AW1328" s="40" t="s">
        <v>1835</v>
      </c>
      <c r="AX1328" s="40" t="s">
        <v>1799</v>
      </c>
    </row>
    <row r="1329" spans="1:50" x14ac:dyDescent="0.2">
      <c r="A1329" s="40" t="s">
        <v>7679</v>
      </c>
      <c r="B1329" s="40" t="s">
        <v>6572</v>
      </c>
      <c r="C1329" s="40" t="s">
        <v>7585</v>
      </c>
      <c r="D1329" s="40" t="s">
        <v>187</v>
      </c>
      <c r="E1329" s="48">
        <v>4599511</v>
      </c>
      <c r="F1329" s="48">
        <v>24451</v>
      </c>
      <c r="G1329" s="49">
        <v>4575060</v>
      </c>
      <c r="H1329" s="41" t="s">
        <v>558</v>
      </c>
      <c r="I1329" s="41" t="s">
        <v>188</v>
      </c>
      <c r="J1329" s="42" t="s">
        <v>150</v>
      </c>
      <c r="K1329" s="40" t="s">
        <v>1837</v>
      </c>
      <c r="L1329" s="40" t="s">
        <v>1838</v>
      </c>
      <c r="M1329" s="40" t="s">
        <v>140</v>
      </c>
      <c r="N1329" s="40" t="s">
        <v>141</v>
      </c>
      <c r="O1329" s="40" t="s">
        <v>1839</v>
      </c>
      <c r="P1329" s="40" t="s">
        <v>143</v>
      </c>
      <c r="Q1329" s="40" t="s">
        <v>148</v>
      </c>
      <c r="R1329" s="40" t="s">
        <v>149</v>
      </c>
      <c r="S1329" s="40" t="s">
        <v>1311</v>
      </c>
      <c r="T1329" s="40" t="s">
        <v>1312</v>
      </c>
      <c r="U1329" s="40" t="s">
        <v>27</v>
      </c>
      <c r="V1329" s="40" t="s">
        <v>28</v>
      </c>
      <c r="W1329" s="41" t="s">
        <v>29</v>
      </c>
      <c r="X1329" s="41" t="s">
        <v>30</v>
      </c>
      <c r="Y1329" s="41" t="s">
        <v>31</v>
      </c>
      <c r="Z1329" s="41" t="s">
        <v>7554</v>
      </c>
      <c r="AA1329" s="41" t="s">
        <v>32</v>
      </c>
      <c r="AB1329" s="41" t="s">
        <v>32</v>
      </c>
      <c r="AC1329" s="41" t="s">
        <v>32</v>
      </c>
      <c r="AD1329" s="41" t="s">
        <v>189</v>
      </c>
      <c r="AE1329" s="41"/>
      <c r="AF1329" s="41"/>
      <c r="AG1329" s="41" t="s">
        <v>190</v>
      </c>
      <c r="AH1329" s="41"/>
      <c r="AI1329" s="43"/>
      <c r="AJ1329" s="41"/>
      <c r="AK1329" s="43"/>
      <c r="AL1329" s="41"/>
      <c r="AM1329" s="41" t="s">
        <v>82</v>
      </c>
      <c r="AN1329" s="41" t="s">
        <v>82</v>
      </c>
      <c r="AO1329" s="41" t="s">
        <v>104</v>
      </c>
      <c r="AP1329" s="41" t="s">
        <v>1029</v>
      </c>
      <c r="AQ1329" s="41"/>
      <c r="AR1329" s="41" t="s">
        <v>1138</v>
      </c>
      <c r="AS1329" s="41" t="s">
        <v>7679</v>
      </c>
      <c r="AT1329" s="41" t="s">
        <v>1029</v>
      </c>
      <c r="AU1329" s="40" t="s">
        <v>275</v>
      </c>
      <c r="AV1329" s="40" t="s">
        <v>153</v>
      </c>
      <c r="AW1329" s="40" t="s">
        <v>1841</v>
      </c>
      <c r="AX1329" s="40" t="s">
        <v>1799</v>
      </c>
    </row>
    <row r="1330" spans="1:50" x14ac:dyDescent="0.2">
      <c r="A1330" s="40" t="s">
        <v>7680</v>
      </c>
      <c r="B1330" s="40" t="s">
        <v>6572</v>
      </c>
      <c r="C1330" s="40" t="s">
        <v>7681</v>
      </c>
      <c r="D1330" s="40" t="s">
        <v>187</v>
      </c>
      <c r="E1330" s="48">
        <v>4599511</v>
      </c>
      <c r="F1330" s="48">
        <v>26217</v>
      </c>
      <c r="G1330" s="49">
        <v>4573294</v>
      </c>
      <c r="H1330" s="41" t="s">
        <v>558</v>
      </c>
      <c r="I1330" s="41" t="s">
        <v>188</v>
      </c>
      <c r="J1330" s="42" t="s">
        <v>150</v>
      </c>
      <c r="K1330" s="40" t="s">
        <v>1843</v>
      </c>
      <c r="L1330" s="40" t="s">
        <v>1844</v>
      </c>
      <c r="M1330" s="40" t="s">
        <v>140</v>
      </c>
      <c r="N1330" s="40" t="s">
        <v>141</v>
      </c>
      <c r="O1330" s="40" t="s">
        <v>1845</v>
      </c>
      <c r="P1330" s="40" t="s">
        <v>143</v>
      </c>
      <c r="Q1330" s="40" t="s">
        <v>151</v>
      </c>
      <c r="R1330" s="40" t="s">
        <v>152</v>
      </c>
      <c r="S1330" s="40" t="s">
        <v>1311</v>
      </c>
      <c r="T1330" s="40" t="s">
        <v>1312</v>
      </c>
      <c r="U1330" s="40" t="s">
        <v>27</v>
      </c>
      <c r="V1330" s="40" t="s">
        <v>28</v>
      </c>
      <c r="W1330" s="41" t="s">
        <v>29</v>
      </c>
      <c r="X1330" s="41" t="s">
        <v>30</v>
      </c>
      <c r="Y1330" s="41" t="s">
        <v>31</v>
      </c>
      <c r="Z1330" s="41" t="s">
        <v>7554</v>
      </c>
      <c r="AA1330" s="41" t="s">
        <v>32</v>
      </c>
      <c r="AB1330" s="41" t="s">
        <v>32</v>
      </c>
      <c r="AC1330" s="41" t="s">
        <v>32</v>
      </c>
      <c r="AD1330" s="41" t="s">
        <v>189</v>
      </c>
      <c r="AE1330" s="41"/>
      <c r="AF1330" s="41"/>
      <c r="AG1330" s="41" t="s">
        <v>190</v>
      </c>
      <c r="AH1330" s="41"/>
      <c r="AI1330" s="43"/>
      <c r="AJ1330" s="41"/>
      <c r="AK1330" s="43"/>
      <c r="AL1330" s="41"/>
      <c r="AM1330" s="41" t="s">
        <v>82</v>
      </c>
      <c r="AN1330" s="41" t="s">
        <v>82</v>
      </c>
      <c r="AO1330" s="41" t="s">
        <v>107</v>
      </c>
      <c r="AP1330" s="41" t="s">
        <v>1029</v>
      </c>
      <c r="AQ1330" s="41"/>
      <c r="AR1330" s="41" t="s">
        <v>1139</v>
      </c>
      <c r="AS1330" s="41" t="s">
        <v>7680</v>
      </c>
      <c r="AT1330" s="41" t="s">
        <v>1029</v>
      </c>
      <c r="AU1330" s="40" t="s">
        <v>275</v>
      </c>
      <c r="AV1330" s="40" t="s">
        <v>153</v>
      </c>
      <c r="AW1330" s="40" t="s">
        <v>1847</v>
      </c>
      <c r="AX1330" s="40" t="s">
        <v>1799</v>
      </c>
    </row>
    <row r="1331" spans="1:50" x14ac:dyDescent="0.2">
      <c r="A1331" s="40" t="s">
        <v>7682</v>
      </c>
      <c r="B1331" s="40" t="s">
        <v>6572</v>
      </c>
      <c r="C1331" s="40" t="s">
        <v>7683</v>
      </c>
      <c r="D1331" s="40" t="s">
        <v>187</v>
      </c>
      <c r="E1331" s="48">
        <v>4599511</v>
      </c>
      <c r="F1331" s="48">
        <v>26217</v>
      </c>
      <c r="G1331" s="49">
        <v>4573294</v>
      </c>
      <c r="H1331" s="41" t="s">
        <v>558</v>
      </c>
      <c r="I1331" s="41" t="s">
        <v>188</v>
      </c>
      <c r="J1331" s="42" t="s">
        <v>150</v>
      </c>
      <c r="K1331" s="40" t="s">
        <v>1849</v>
      </c>
      <c r="L1331" s="40" t="s">
        <v>1850</v>
      </c>
      <c r="M1331" s="40" t="s">
        <v>140</v>
      </c>
      <c r="N1331" s="40" t="s">
        <v>141</v>
      </c>
      <c r="O1331" s="40" t="s">
        <v>1851</v>
      </c>
      <c r="P1331" s="40" t="s">
        <v>143</v>
      </c>
      <c r="Q1331" s="40" t="s">
        <v>159</v>
      </c>
      <c r="R1331" s="40" t="s">
        <v>160</v>
      </c>
      <c r="S1331" s="40" t="s">
        <v>1311</v>
      </c>
      <c r="T1331" s="40" t="s">
        <v>1312</v>
      </c>
      <c r="U1331" s="40" t="s">
        <v>27</v>
      </c>
      <c r="V1331" s="40" t="s">
        <v>28</v>
      </c>
      <c r="W1331" s="41" t="s">
        <v>29</v>
      </c>
      <c r="X1331" s="41" t="s">
        <v>30</v>
      </c>
      <c r="Y1331" s="41" t="s">
        <v>31</v>
      </c>
      <c r="Z1331" s="41" t="s">
        <v>7554</v>
      </c>
      <c r="AA1331" s="41" t="s">
        <v>32</v>
      </c>
      <c r="AB1331" s="41" t="s">
        <v>32</v>
      </c>
      <c r="AC1331" s="41" t="s">
        <v>32</v>
      </c>
      <c r="AD1331" s="41" t="s">
        <v>189</v>
      </c>
      <c r="AE1331" s="41"/>
      <c r="AF1331" s="41"/>
      <c r="AG1331" s="41" t="s">
        <v>190</v>
      </c>
      <c r="AH1331" s="41"/>
      <c r="AI1331" s="43"/>
      <c r="AJ1331" s="41"/>
      <c r="AK1331" s="43"/>
      <c r="AL1331" s="41"/>
      <c r="AM1331" s="41" t="s">
        <v>82</v>
      </c>
      <c r="AN1331" s="41" t="s">
        <v>82</v>
      </c>
      <c r="AO1331" s="41" t="s">
        <v>108</v>
      </c>
      <c r="AP1331" s="41" t="s">
        <v>1029</v>
      </c>
      <c r="AQ1331" s="41"/>
      <c r="AR1331" s="41" t="s">
        <v>1140</v>
      </c>
      <c r="AS1331" s="41" t="s">
        <v>7682</v>
      </c>
      <c r="AT1331" s="41" t="s">
        <v>1029</v>
      </c>
      <c r="AU1331" s="40" t="s">
        <v>275</v>
      </c>
      <c r="AV1331" s="40" t="s">
        <v>153</v>
      </c>
      <c r="AW1331" s="40" t="s">
        <v>1853</v>
      </c>
      <c r="AX1331" s="40" t="s">
        <v>1799</v>
      </c>
    </row>
    <row r="1332" spans="1:50" x14ac:dyDescent="0.2">
      <c r="A1332" s="40" t="s">
        <v>7684</v>
      </c>
      <c r="B1332" s="40" t="s">
        <v>6572</v>
      </c>
      <c r="C1332" s="40" t="s">
        <v>7685</v>
      </c>
      <c r="D1332" s="40" t="s">
        <v>187</v>
      </c>
      <c r="E1332" s="48">
        <v>4599511</v>
      </c>
      <c r="F1332" s="48">
        <v>24451</v>
      </c>
      <c r="G1332" s="49">
        <v>4575060</v>
      </c>
      <c r="H1332" s="41" t="s">
        <v>558</v>
      </c>
      <c r="I1332" s="41" t="s">
        <v>188</v>
      </c>
      <c r="J1332" s="42" t="s">
        <v>150</v>
      </c>
      <c r="K1332" s="40" t="s">
        <v>1855</v>
      </c>
      <c r="L1332" s="40" t="s">
        <v>1856</v>
      </c>
      <c r="M1332" s="40" t="s">
        <v>140</v>
      </c>
      <c r="N1332" s="40" t="s">
        <v>141</v>
      </c>
      <c r="O1332" s="40" t="s">
        <v>1857</v>
      </c>
      <c r="P1332" s="40" t="s">
        <v>143</v>
      </c>
      <c r="Q1332" s="40" t="s">
        <v>157</v>
      </c>
      <c r="R1332" s="40" t="s">
        <v>158</v>
      </c>
      <c r="S1332" s="40" t="s">
        <v>1311</v>
      </c>
      <c r="T1332" s="40" t="s">
        <v>1312</v>
      </c>
      <c r="U1332" s="40" t="s">
        <v>27</v>
      </c>
      <c r="V1332" s="40" t="s">
        <v>28</v>
      </c>
      <c r="W1332" s="41" t="s">
        <v>29</v>
      </c>
      <c r="X1332" s="41" t="s">
        <v>30</v>
      </c>
      <c r="Y1332" s="41" t="s">
        <v>31</v>
      </c>
      <c r="Z1332" s="41" t="s">
        <v>7554</v>
      </c>
      <c r="AA1332" s="41" t="s">
        <v>32</v>
      </c>
      <c r="AB1332" s="41" t="s">
        <v>32</v>
      </c>
      <c r="AC1332" s="41" t="s">
        <v>32</v>
      </c>
      <c r="AD1332" s="41" t="s">
        <v>189</v>
      </c>
      <c r="AE1332" s="41"/>
      <c r="AF1332" s="41"/>
      <c r="AG1332" s="41" t="s">
        <v>190</v>
      </c>
      <c r="AH1332" s="41"/>
      <c r="AI1332" s="43"/>
      <c r="AJ1332" s="41"/>
      <c r="AK1332" s="43"/>
      <c r="AL1332" s="41"/>
      <c r="AM1332" s="41" t="s">
        <v>82</v>
      </c>
      <c r="AN1332" s="41" t="s">
        <v>82</v>
      </c>
      <c r="AO1332" s="41" t="s">
        <v>109</v>
      </c>
      <c r="AP1332" s="41" t="s">
        <v>1029</v>
      </c>
      <c r="AQ1332" s="41"/>
      <c r="AR1332" s="41" t="s">
        <v>1141</v>
      </c>
      <c r="AS1332" s="41" t="s">
        <v>7684</v>
      </c>
      <c r="AT1332" s="41" t="s">
        <v>1029</v>
      </c>
      <c r="AU1332" s="40" t="s">
        <v>278</v>
      </c>
      <c r="AV1332" s="40" t="s">
        <v>153</v>
      </c>
      <c r="AW1332" s="40" t="s">
        <v>1859</v>
      </c>
      <c r="AX1332" s="40" t="s">
        <v>1799</v>
      </c>
    </row>
    <row r="1333" spans="1:50" x14ac:dyDescent="0.2">
      <c r="A1333" s="40" t="s">
        <v>7686</v>
      </c>
      <c r="B1333" s="40" t="s">
        <v>6572</v>
      </c>
      <c r="C1333" s="40" t="s">
        <v>7687</v>
      </c>
      <c r="D1333" s="40" t="s">
        <v>187</v>
      </c>
      <c r="E1333" s="48">
        <v>4599511</v>
      </c>
      <c r="F1333" s="48">
        <v>31948</v>
      </c>
      <c r="G1333" s="49">
        <v>4567563</v>
      </c>
      <c r="H1333" s="41" t="s">
        <v>558</v>
      </c>
      <c r="I1333" s="41" t="s">
        <v>188</v>
      </c>
      <c r="J1333" s="42" t="s">
        <v>150</v>
      </c>
      <c r="K1333" s="40" t="s">
        <v>1861</v>
      </c>
      <c r="L1333" s="40" t="s">
        <v>1862</v>
      </c>
      <c r="M1333" s="40" t="s">
        <v>140</v>
      </c>
      <c r="N1333" s="40" t="s">
        <v>141</v>
      </c>
      <c r="O1333" s="40" t="s">
        <v>1863</v>
      </c>
      <c r="P1333" s="40" t="s">
        <v>12802</v>
      </c>
      <c r="Q1333" s="40" t="s">
        <v>914</v>
      </c>
      <c r="R1333" s="40" t="s">
        <v>161</v>
      </c>
      <c r="S1333" s="40" t="s">
        <v>1311</v>
      </c>
      <c r="T1333" s="40" t="s">
        <v>1312</v>
      </c>
      <c r="U1333" s="40" t="s">
        <v>27</v>
      </c>
      <c r="V1333" s="40" t="s">
        <v>28</v>
      </c>
      <c r="W1333" s="41" t="s">
        <v>29</v>
      </c>
      <c r="X1333" s="41" t="s">
        <v>30</v>
      </c>
      <c r="Y1333" s="41" t="s">
        <v>31</v>
      </c>
      <c r="Z1333" s="41" t="s">
        <v>7554</v>
      </c>
      <c r="AA1333" s="41" t="s">
        <v>32</v>
      </c>
      <c r="AB1333" s="41" t="s">
        <v>32</v>
      </c>
      <c r="AC1333" s="41" t="s">
        <v>32</v>
      </c>
      <c r="AD1333" s="41" t="s">
        <v>189</v>
      </c>
      <c r="AE1333" s="41"/>
      <c r="AF1333" s="41"/>
      <c r="AG1333" s="41" t="s">
        <v>190</v>
      </c>
      <c r="AH1333" s="41"/>
      <c r="AI1333" s="43"/>
      <c r="AJ1333" s="41"/>
      <c r="AK1333" s="43"/>
      <c r="AL1333" s="41"/>
      <c r="AM1333" s="41" t="s">
        <v>82</v>
      </c>
      <c r="AN1333" s="41" t="s">
        <v>82</v>
      </c>
      <c r="AO1333" s="41" t="s">
        <v>110</v>
      </c>
      <c r="AP1333" s="41" t="s">
        <v>1029</v>
      </c>
      <c r="AQ1333" s="41"/>
      <c r="AR1333" s="41" t="s">
        <v>1142</v>
      </c>
      <c r="AS1333" s="41" t="s">
        <v>7686</v>
      </c>
      <c r="AT1333" s="41" t="s">
        <v>1029</v>
      </c>
      <c r="AU1333" s="40" t="s">
        <v>278</v>
      </c>
      <c r="AV1333" s="40" t="s">
        <v>153</v>
      </c>
      <c r="AW1333" s="40" t="s">
        <v>1865</v>
      </c>
      <c r="AX1333" s="40" t="s">
        <v>1799</v>
      </c>
    </row>
    <row r="1334" spans="1:50" x14ac:dyDescent="0.2">
      <c r="A1334" s="40" t="s">
        <v>7688</v>
      </c>
      <c r="B1334" s="40" t="s">
        <v>6572</v>
      </c>
      <c r="C1334" s="40" t="s">
        <v>7689</v>
      </c>
      <c r="D1334" s="40" t="s">
        <v>187</v>
      </c>
      <c r="E1334" s="48">
        <v>4599511</v>
      </c>
      <c r="F1334" s="48">
        <v>24451</v>
      </c>
      <c r="G1334" s="49">
        <v>4575060</v>
      </c>
      <c r="H1334" s="41" t="s">
        <v>558</v>
      </c>
      <c r="I1334" s="41" t="s">
        <v>188</v>
      </c>
      <c r="J1334" s="42" t="s">
        <v>150</v>
      </c>
      <c r="K1334" s="40" t="s">
        <v>1867</v>
      </c>
      <c r="L1334" s="40" t="s">
        <v>1868</v>
      </c>
      <c r="M1334" s="40" t="s">
        <v>140</v>
      </c>
      <c r="N1334" s="40" t="s">
        <v>141</v>
      </c>
      <c r="O1334" s="40" t="s">
        <v>1869</v>
      </c>
      <c r="P1334" s="40" t="s">
        <v>143</v>
      </c>
      <c r="Q1334" s="40" t="s">
        <v>270</v>
      </c>
      <c r="R1334" s="40" t="s">
        <v>271</v>
      </c>
      <c r="S1334" s="40" t="s">
        <v>1311</v>
      </c>
      <c r="T1334" s="40" t="s">
        <v>1312</v>
      </c>
      <c r="U1334" s="40" t="s">
        <v>27</v>
      </c>
      <c r="V1334" s="40" t="s">
        <v>28</v>
      </c>
      <c r="W1334" s="41" t="s">
        <v>29</v>
      </c>
      <c r="X1334" s="41" t="s">
        <v>30</v>
      </c>
      <c r="Y1334" s="41" t="s">
        <v>31</v>
      </c>
      <c r="Z1334" s="41" t="s">
        <v>7554</v>
      </c>
      <c r="AA1334" s="41" t="s">
        <v>32</v>
      </c>
      <c r="AB1334" s="41" t="s">
        <v>32</v>
      </c>
      <c r="AC1334" s="41" t="s">
        <v>32</v>
      </c>
      <c r="AD1334" s="41" t="s">
        <v>189</v>
      </c>
      <c r="AE1334" s="41"/>
      <c r="AF1334" s="41"/>
      <c r="AG1334" s="41" t="s">
        <v>190</v>
      </c>
      <c r="AH1334" s="41"/>
      <c r="AI1334" s="43"/>
      <c r="AJ1334" s="41"/>
      <c r="AK1334" s="43"/>
      <c r="AL1334" s="41"/>
      <c r="AM1334" s="41" t="s">
        <v>82</v>
      </c>
      <c r="AN1334" s="41" t="s">
        <v>82</v>
      </c>
      <c r="AO1334" s="41" t="s">
        <v>111</v>
      </c>
      <c r="AP1334" s="41" t="s">
        <v>1029</v>
      </c>
      <c r="AQ1334" s="41"/>
      <c r="AR1334" s="41" t="s">
        <v>1143</v>
      </c>
      <c r="AS1334" s="41" t="s">
        <v>7688</v>
      </c>
      <c r="AT1334" s="41" t="s">
        <v>1029</v>
      </c>
      <c r="AU1334" s="40" t="s">
        <v>278</v>
      </c>
      <c r="AV1334" s="40" t="s">
        <v>153</v>
      </c>
      <c r="AW1334" s="40" t="s">
        <v>1871</v>
      </c>
      <c r="AX1334" s="40" t="s">
        <v>1799</v>
      </c>
    </row>
    <row r="1335" spans="1:50" x14ac:dyDescent="0.2">
      <c r="A1335" s="40" t="s">
        <v>7690</v>
      </c>
      <c r="B1335" s="40" t="s">
        <v>6572</v>
      </c>
      <c r="C1335" s="40" t="s">
        <v>7587</v>
      </c>
      <c r="D1335" s="40" t="s">
        <v>187</v>
      </c>
      <c r="E1335" s="48">
        <v>4599511</v>
      </c>
      <c r="F1335" s="48">
        <v>24451</v>
      </c>
      <c r="G1335" s="49">
        <v>4575060</v>
      </c>
      <c r="H1335" s="41" t="s">
        <v>558</v>
      </c>
      <c r="I1335" s="41" t="s">
        <v>188</v>
      </c>
      <c r="J1335" s="42" t="s">
        <v>150</v>
      </c>
      <c r="K1335" s="40" t="s">
        <v>1877</v>
      </c>
      <c r="L1335" s="40" t="s">
        <v>1878</v>
      </c>
      <c r="M1335" s="40" t="s">
        <v>140</v>
      </c>
      <c r="N1335" s="40" t="s">
        <v>141</v>
      </c>
      <c r="O1335" s="40" t="s">
        <v>1879</v>
      </c>
      <c r="P1335" s="40" t="s">
        <v>143</v>
      </c>
      <c r="Q1335" s="40" t="s">
        <v>270</v>
      </c>
      <c r="R1335" s="40" t="s">
        <v>271</v>
      </c>
      <c r="S1335" s="40" t="s">
        <v>1311</v>
      </c>
      <c r="T1335" s="40" t="s">
        <v>1312</v>
      </c>
      <c r="U1335" s="40" t="s">
        <v>27</v>
      </c>
      <c r="V1335" s="40" t="s">
        <v>28</v>
      </c>
      <c r="W1335" s="41" t="s">
        <v>29</v>
      </c>
      <c r="X1335" s="41" t="s">
        <v>30</v>
      </c>
      <c r="Y1335" s="41" t="s">
        <v>31</v>
      </c>
      <c r="Z1335" s="41" t="s">
        <v>7554</v>
      </c>
      <c r="AA1335" s="41" t="s">
        <v>32</v>
      </c>
      <c r="AB1335" s="41" t="s">
        <v>32</v>
      </c>
      <c r="AC1335" s="41" t="s">
        <v>32</v>
      </c>
      <c r="AD1335" s="41" t="s">
        <v>189</v>
      </c>
      <c r="AE1335" s="41"/>
      <c r="AF1335" s="41"/>
      <c r="AG1335" s="41" t="s">
        <v>190</v>
      </c>
      <c r="AH1335" s="41"/>
      <c r="AI1335" s="43"/>
      <c r="AJ1335" s="41"/>
      <c r="AK1335" s="43"/>
      <c r="AL1335" s="41"/>
      <c r="AM1335" s="41" t="s">
        <v>82</v>
      </c>
      <c r="AN1335" s="41" t="s">
        <v>82</v>
      </c>
      <c r="AO1335" s="41" t="s">
        <v>113</v>
      </c>
      <c r="AP1335" s="41" t="s">
        <v>1029</v>
      </c>
      <c r="AQ1335" s="41"/>
      <c r="AR1335" s="41" t="s">
        <v>1144</v>
      </c>
      <c r="AS1335" s="41" t="s">
        <v>7690</v>
      </c>
      <c r="AT1335" s="41" t="s">
        <v>1029</v>
      </c>
      <c r="AU1335" s="40" t="s">
        <v>278</v>
      </c>
      <c r="AV1335" s="40" t="s">
        <v>153</v>
      </c>
      <c r="AW1335" s="40" t="s">
        <v>1881</v>
      </c>
      <c r="AX1335" s="40" t="s">
        <v>1799</v>
      </c>
    </row>
    <row r="1336" spans="1:50" x14ac:dyDescent="0.2">
      <c r="A1336" s="40" t="s">
        <v>7691</v>
      </c>
      <c r="B1336" s="40" t="s">
        <v>6572</v>
      </c>
      <c r="C1336" s="40" t="s">
        <v>7577</v>
      </c>
      <c r="D1336" s="40" t="s">
        <v>187</v>
      </c>
      <c r="E1336" s="48">
        <v>4599511</v>
      </c>
      <c r="F1336" s="48">
        <v>24451</v>
      </c>
      <c r="G1336" s="49">
        <v>4575060</v>
      </c>
      <c r="H1336" s="41" t="s">
        <v>558</v>
      </c>
      <c r="I1336" s="41" t="s">
        <v>188</v>
      </c>
      <c r="J1336" s="42" t="s">
        <v>150</v>
      </c>
      <c r="K1336" s="40" t="s">
        <v>1883</v>
      </c>
      <c r="L1336" s="40" t="s">
        <v>1884</v>
      </c>
      <c r="M1336" s="40" t="s">
        <v>140</v>
      </c>
      <c r="N1336" s="40" t="s">
        <v>141</v>
      </c>
      <c r="O1336" s="40" t="s">
        <v>1885</v>
      </c>
      <c r="P1336" s="40" t="s">
        <v>143</v>
      </c>
      <c r="Q1336" s="40" t="s">
        <v>148</v>
      </c>
      <c r="R1336" s="40" t="s">
        <v>149</v>
      </c>
      <c r="S1336" s="40" t="s">
        <v>1311</v>
      </c>
      <c r="T1336" s="40" t="s">
        <v>1312</v>
      </c>
      <c r="U1336" s="40" t="s">
        <v>27</v>
      </c>
      <c r="V1336" s="40" t="s">
        <v>28</v>
      </c>
      <c r="W1336" s="41" t="s">
        <v>29</v>
      </c>
      <c r="X1336" s="41" t="s">
        <v>30</v>
      </c>
      <c r="Y1336" s="41" t="s">
        <v>31</v>
      </c>
      <c r="Z1336" s="41" t="s">
        <v>7554</v>
      </c>
      <c r="AA1336" s="41" t="s">
        <v>32</v>
      </c>
      <c r="AB1336" s="41" t="s">
        <v>32</v>
      </c>
      <c r="AC1336" s="41" t="s">
        <v>32</v>
      </c>
      <c r="AD1336" s="41" t="s">
        <v>189</v>
      </c>
      <c r="AE1336" s="41"/>
      <c r="AF1336" s="41"/>
      <c r="AG1336" s="41" t="s">
        <v>190</v>
      </c>
      <c r="AH1336" s="41"/>
      <c r="AI1336" s="43"/>
      <c r="AJ1336" s="41"/>
      <c r="AK1336" s="43"/>
      <c r="AL1336" s="41"/>
      <c r="AM1336" s="41" t="s">
        <v>82</v>
      </c>
      <c r="AN1336" s="41" t="s">
        <v>82</v>
      </c>
      <c r="AO1336" s="41" t="s">
        <v>114</v>
      </c>
      <c r="AP1336" s="41" t="s">
        <v>1029</v>
      </c>
      <c r="AQ1336" s="41"/>
      <c r="AR1336" s="41" t="s">
        <v>1145</v>
      </c>
      <c r="AS1336" s="41" t="s">
        <v>7691</v>
      </c>
      <c r="AT1336" s="41" t="s">
        <v>1029</v>
      </c>
      <c r="AU1336" s="40" t="s">
        <v>278</v>
      </c>
      <c r="AV1336" s="40" t="s">
        <v>153</v>
      </c>
      <c r="AW1336" s="40" t="s">
        <v>1887</v>
      </c>
      <c r="AX1336" s="40" t="s">
        <v>1799</v>
      </c>
    </row>
    <row r="1337" spans="1:50" x14ac:dyDescent="0.2">
      <c r="A1337" s="40" t="s">
        <v>7692</v>
      </c>
      <c r="B1337" s="40" t="s">
        <v>6572</v>
      </c>
      <c r="C1337" s="40" t="s">
        <v>7693</v>
      </c>
      <c r="D1337" s="40" t="s">
        <v>187</v>
      </c>
      <c r="E1337" s="48">
        <v>4599511</v>
      </c>
      <c r="F1337" s="48">
        <v>29877</v>
      </c>
      <c r="G1337" s="49">
        <v>4569634</v>
      </c>
      <c r="H1337" s="41" t="s">
        <v>558</v>
      </c>
      <c r="I1337" s="41" t="s">
        <v>188</v>
      </c>
      <c r="J1337" s="42" t="s">
        <v>150</v>
      </c>
      <c r="K1337" s="40" t="s">
        <v>1889</v>
      </c>
      <c r="L1337" s="40" t="s">
        <v>1890</v>
      </c>
      <c r="M1337" s="40" t="s">
        <v>140</v>
      </c>
      <c r="N1337" s="40" t="s">
        <v>141</v>
      </c>
      <c r="O1337" s="40" t="s">
        <v>1891</v>
      </c>
      <c r="P1337" s="40" t="s">
        <v>143</v>
      </c>
      <c r="Q1337" s="40" t="s">
        <v>151</v>
      </c>
      <c r="R1337" s="40" t="s">
        <v>152</v>
      </c>
      <c r="S1337" s="40" t="s">
        <v>1311</v>
      </c>
      <c r="T1337" s="40" t="s">
        <v>1312</v>
      </c>
      <c r="U1337" s="40" t="s">
        <v>27</v>
      </c>
      <c r="V1337" s="40" t="s">
        <v>28</v>
      </c>
      <c r="W1337" s="41" t="s">
        <v>29</v>
      </c>
      <c r="X1337" s="41" t="s">
        <v>30</v>
      </c>
      <c r="Y1337" s="41" t="s">
        <v>31</v>
      </c>
      <c r="Z1337" s="41" t="s">
        <v>7554</v>
      </c>
      <c r="AA1337" s="41" t="s">
        <v>32</v>
      </c>
      <c r="AB1337" s="41" t="s">
        <v>32</v>
      </c>
      <c r="AC1337" s="41" t="s">
        <v>32</v>
      </c>
      <c r="AD1337" s="41" t="s">
        <v>189</v>
      </c>
      <c r="AE1337" s="41"/>
      <c r="AF1337" s="41"/>
      <c r="AG1337" s="41" t="s">
        <v>190</v>
      </c>
      <c r="AH1337" s="41"/>
      <c r="AI1337" s="43"/>
      <c r="AJ1337" s="41"/>
      <c r="AK1337" s="43"/>
      <c r="AL1337" s="41"/>
      <c r="AM1337" s="41" t="s">
        <v>82</v>
      </c>
      <c r="AN1337" s="41" t="s">
        <v>82</v>
      </c>
      <c r="AO1337" s="41" t="s">
        <v>115</v>
      </c>
      <c r="AP1337" s="41" t="s">
        <v>1029</v>
      </c>
      <c r="AQ1337" s="41"/>
      <c r="AR1337" s="41" t="s">
        <v>1146</v>
      </c>
      <c r="AS1337" s="41" t="s">
        <v>7692</v>
      </c>
      <c r="AT1337" s="41" t="s">
        <v>1029</v>
      </c>
      <c r="AU1337" s="40" t="s">
        <v>278</v>
      </c>
      <c r="AV1337" s="40" t="s">
        <v>153</v>
      </c>
      <c r="AW1337" s="40" t="s">
        <v>1893</v>
      </c>
      <c r="AX1337" s="40" t="s">
        <v>1799</v>
      </c>
    </row>
    <row r="1338" spans="1:50" x14ac:dyDescent="0.2">
      <c r="A1338" s="40" t="s">
        <v>7694</v>
      </c>
      <c r="B1338" s="40" t="s">
        <v>6572</v>
      </c>
      <c r="C1338" s="40" t="s">
        <v>7695</v>
      </c>
      <c r="D1338" s="40" t="s">
        <v>187</v>
      </c>
      <c r="E1338" s="48">
        <v>4599511</v>
      </c>
      <c r="F1338" s="48">
        <v>24451</v>
      </c>
      <c r="G1338" s="49">
        <v>4575060</v>
      </c>
      <c r="H1338" s="41" t="s">
        <v>558</v>
      </c>
      <c r="I1338" s="41" t="s">
        <v>188</v>
      </c>
      <c r="J1338" s="42" t="s">
        <v>150</v>
      </c>
      <c r="K1338" s="40" t="s">
        <v>1895</v>
      </c>
      <c r="L1338" s="40" t="s">
        <v>1896</v>
      </c>
      <c r="M1338" s="40" t="s">
        <v>140</v>
      </c>
      <c r="N1338" s="40" t="s">
        <v>141</v>
      </c>
      <c r="O1338" s="40" t="s">
        <v>1897</v>
      </c>
      <c r="P1338" s="40" t="s">
        <v>143</v>
      </c>
      <c r="Q1338" s="40" t="s">
        <v>151</v>
      </c>
      <c r="R1338" s="40" t="s">
        <v>152</v>
      </c>
      <c r="S1338" s="40" t="s">
        <v>1311</v>
      </c>
      <c r="T1338" s="40" t="s">
        <v>1312</v>
      </c>
      <c r="U1338" s="40" t="s">
        <v>27</v>
      </c>
      <c r="V1338" s="40" t="s">
        <v>28</v>
      </c>
      <c r="W1338" s="41" t="s">
        <v>29</v>
      </c>
      <c r="X1338" s="41" t="s">
        <v>30</v>
      </c>
      <c r="Y1338" s="41" t="s">
        <v>31</v>
      </c>
      <c r="Z1338" s="41" t="s">
        <v>7554</v>
      </c>
      <c r="AA1338" s="41" t="s">
        <v>32</v>
      </c>
      <c r="AB1338" s="41" t="s">
        <v>32</v>
      </c>
      <c r="AC1338" s="41" t="s">
        <v>32</v>
      </c>
      <c r="AD1338" s="41" t="s">
        <v>189</v>
      </c>
      <c r="AE1338" s="41"/>
      <c r="AF1338" s="41"/>
      <c r="AG1338" s="41" t="s">
        <v>190</v>
      </c>
      <c r="AH1338" s="41"/>
      <c r="AI1338" s="43"/>
      <c r="AJ1338" s="41"/>
      <c r="AK1338" s="43"/>
      <c r="AL1338" s="41"/>
      <c r="AM1338" s="41" t="s">
        <v>82</v>
      </c>
      <c r="AN1338" s="41" t="s">
        <v>82</v>
      </c>
      <c r="AO1338" s="41" t="s">
        <v>116</v>
      </c>
      <c r="AP1338" s="41" t="s">
        <v>1029</v>
      </c>
      <c r="AQ1338" s="41"/>
      <c r="AR1338" s="41" t="s">
        <v>1147</v>
      </c>
      <c r="AS1338" s="41" t="s">
        <v>7694</v>
      </c>
      <c r="AT1338" s="41" t="s">
        <v>1029</v>
      </c>
      <c r="AU1338" s="40" t="s">
        <v>278</v>
      </c>
      <c r="AV1338" s="40" t="s">
        <v>153</v>
      </c>
      <c r="AW1338" s="40" t="s">
        <v>1899</v>
      </c>
      <c r="AX1338" s="40" t="s">
        <v>1799</v>
      </c>
    </row>
    <row r="1339" spans="1:50" x14ac:dyDescent="0.2">
      <c r="A1339" s="40" t="s">
        <v>7696</v>
      </c>
      <c r="B1339" s="40" t="s">
        <v>6572</v>
      </c>
      <c r="C1339" s="40" t="s">
        <v>7697</v>
      </c>
      <c r="D1339" s="40" t="s">
        <v>187</v>
      </c>
      <c r="E1339" s="48">
        <v>4599511</v>
      </c>
      <c r="F1339" s="48">
        <v>24451</v>
      </c>
      <c r="G1339" s="49">
        <v>4575060</v>
      </c>
      <c r="H1339" s="41" t="s">
        <v>558</v>
      </c>
      <c r="I1339" s="41" t="s">
        <v>188</v>
      </c>
      <c r="J1339" s="42" t="s">
        <v>150</v>
      </c>
      <c r="K1339" s="40" t="s">
        <v>1901</v>
      </c>
      <c r="L1339" s="40" t="s">
        <v>1902</v>
      </c>
      <c r="M1339" s="40" t="s">
        <v>140</v>
      </c>
      <c r="N1339" s="40" t="s">
        <v>141</v>
      </c>
      <c r="O1339" s="40" t="s">
        <v>1903</v>
      </c>
      <c r="P1339" s="40" t="s">
        <v>143</v>
      </c>
      <c r="Q1339" s="40" t="s">
        <v>270</v>
      </c>
      <c r="R1339" s="40" t="s">
        <v>271</v>
      </c>
      <c r="S1339" s="40" t="s">
        <v>1311</v>
      </c>
      <c r="T1339" s="40" t="s">
        <v>1312</v>
      </c>
      <c r="U1339" s="40" t="s">
        <v>27</v>
      </c>
      <c r="V1339" s="40" t="s">
        <v>28</v>
      </c>
      <c r="W1339" s="41" t="s">
        <v>29</v>
      </c>
      <c r="X1339" s="41" t="s">
        <v>30</v>
      </c>
      <c r="Y1339" s="41" t="s">
        <v>31</v>
      </c>
      <c r="Z1339" s="41" t="s">
        <v>7554</v>
      </c>
      <c r="AA1339" s="41" t="s">
        <v>32</v>
      </c>
      <c r="AB1339" s="41" t="s">
        <v>32</v>
      </c>
      <c r="AC1339" s="41" t="s">
        <v>32</v>
      </c>
      <c r="AD1339" s="41" t="s">
        <v>189</v>
      </c>
      <c r="AE1339" s="41"/>
      <c r="AF1339" s="41"/>
      <c r="AG1339" s="41" t="s">
        <v>190</v>
      </c>
      <c r="AH1339" s="41"/>
      <c r="AI1339" s="43"/>
      <c r="AJ1339" s="41"/>
      <c r="AK1339" s="43"/>
      <c r="AL1339" s="41"/>
      <c r="AM1339" s="41" t="s">
        <v>82</v>
      </c>
      <c r="AN1339" s="41" t="s">
        <v>82</v>
      </c>
      <c r="AO1339" s="41" t="s">
        <v>117</v>
      </c>
      <c r="AP1339" s="41" t="s">
        <v>1029</v>
      </c>
      <c r="AQ1339" s="41"/>
      <c r="AR1339" s="41" t="s">
        <v>1148</v>
      </c>
      <c r="AS1339" s="41" t="s">
        <v>7696</v>
      </c>
      <c r="AT1339" s="41" t="s">
        <v>1029</v>
      </c>
      <c r="AU1339" s="40" t="s">
        <v>278</v>
      </c>
      <c r="AV1339" s="40" t="s">
        <v>153</v>
      </c>
      <c r="AW1339" s="40" t="s">
        <v>1905</v>
      </c>
      <c r="AX1339" s="40" t="s">
        <v>1799</v>
      </c>
    </row>
    <row r="1340" spans="1:50" x14ac:dyDescent="0.2">
      <c r="A1340" s="40" t="s">
        <v>7698</v>
      </c>
      <c r="B1340" s="40" t="s">
        <v>6572</v>
      </c>
      <c r="C1340" s="40" t="s">
        <v>7553</v>
      </c>
      <c r="D1340" s="40" t="s">
        <v>187</v>
      </c>
      <c r="E1340" s="48">
        <v>4599511</v>
      </c>
      <c r="F1340" s="48">
        <v>24451</v>
      </c>
      <c r="G1340" s="49">
        <v>4575060</v>
      </c>
      <c r="H1340" s="41" t="s">
        <v>558</v>
      </c>
      <c r="I1340" s="41" t="s">
        <v>188</v>
      </c>
      <c r="J1340" s="42" t="s">
        <v>150</v>
      </c>
      <c r="K1340" s="40" t="s">
        <v>1907</v>
      </c>
      <c r="L1340" s="40" t="s">
        <v>1908</v>
      </c>
      <c r="M1340" s="40" t="s">
        <v>140</v>
      </c>
      <c r="N1340" s="40" t="s">
        <v>141</v>
      </c>
      <c r="O1340" s="40" t="s">
        <v>1909</v>
      </c>
      <c r="P1340" s="40" t="s">
        <v>143</v>
      </c>
      <c r="Q1340" s="40" t="s">
        <v>148</v>
      </c>
      <c r="R1340" s="40" t="s">
        <v>149</v>
      </c>
      <c r="S1340" s="40" t="s">
        <v>1311</v>
      </c>
      <c r="T1340" s="40" t="s">
        <v>1312</v>
      </c>
      <c r="U1340" s="40" t="s">
        <v>27</v>
      </c>
      <c r="V1340" s="40" t="s">
        <v>28</v>
      </c>
      <c r="W1340" s="41" t="s">
        <v>29</v>
      </c>
      <c r="X1340" s="41" t="s">
        <v>30</v>
      </c>
      <c r="Y1340" s="41" t="s">
        <v>31</v>
      </c>
      <c r="Z1340" s="41" t="s">
        <v>7554</v>
      </c>
      <c r="AA1340" s="41" t="s">
        <v>32</v>
      </c>
      <c r="AB1340" s="41" t="s">
        <v>32</v>
      </c>
      <c r="AC1340" s="41" t="s">
        <v>32</v>
      </c>
      <c r="AD1340" s="41" t="s">
        <v>189</v>
      </c>
      <c r="AE1340" s="41"/>
      <c r="AF1340" s="41"/>
      <c r="AG1340" s="41" t="s">
        <v>190</v>
      </c>
      <c r="AH1340" s="41"/>
      <c r="AI1340" s="43"/>
      <c r="AJ1340" s="41"/>
      <c r="AK1340" s="43"/>
      <c r="AL1340" s="41"/>
      <c r="AM1340" s="41" t="s">
        <v>82</v>
      </c>
      <c r="AN1340" s="41" t="s">
        <v>82</v>
      </c>
      <c r="AO1340" s="41" t="s">
        <v>118</v>
      </c>
      <c r="AP1340" s="41" t="s">
        <v>1029</v>
      </c>
      <c r="AQ1340" s="41"/>
      <c r="AR1340" s="41" t="s">
        <v>1149</v>
      </c>
      <c r="AS1340" s="41" t="s">
        <v>7698</v>
      </c>
      <c r="AT1340" s="41" t="s">
        <v>1029</v>
      </c>
      <c r="AU1340" s="40" t="s">
        <v>278</v>
      </c>
      <c r="AV1340" s="40" t="s">
        <v>153</v>
      </c>
      <c r="AW1340" s="40" t="s">
        <v>1911</v>
      </c>
      <c r="AX1340" s="40" t="s">
        <v>1799</v>
      </c>
    </row>
    <row r="1341" spans="1:50" x14ac:dyDescent="0.2">
      <c r="A1341" s="40" t="s">
        <v>7699</v>
      </c>
      <c r="B1341" s="40" t="s">
        <v>6572</v>
      </c>
      <c r="C1341" s="40" t="s">
        <v>7611</v>
      </c>
      <c r="D1341" s="40" t="s">
        <v>187</v>
      </c>
      <c r="E1341" s="48">
        <v>4599511</v>
      </c>
      <c r="F1341" s="48">
        <v>24451</v>
      </c>
      <c r="G1341" s="49">
        <v>4575060</v>
      </c>
      <c r="H1341" s="41" t="s">
        <v>558</v>
      </c>
      <c r="I1341" s="41" t="s">
        <v>188</v>
      </c>
      <c r="J1341" s="42" t="s">
        <v>150</v>
      </c>
      <c r="K1341" s="40" t="s">
        <v>1913</v>
      </c>
      <c r="L1341" s="40" t="s">
        <v>1914</v>
      </c>
      <c r="M1341" s="40" t="s">
        <v>140</v>
      </c>
      <c r="N1341" s="40" t="s">
        <v>141</v>
      </c>
      <c r="O1341" s="40" t="s">
        <v>1915</v>
      </c>
      <c r="P1341" s="40" t="s">
        <v>143</v>
      </c>
      <c r="Q1341" s="40" t="s">
        <v>148</v>
      </c>
      <c r="R1341" s="40" t="s">
        <v>149</v>
      </c>
      <c r="S1341" s="40" t="s">
        <v>1311</v>
      </c>
      <c r="T1341" s="40" t="s">
        <v>1312</v>
      </c>
      <c r="U1341" s="40" t="s">
        <v>27</v>
      </c>
      <c r="V1341" s="40" t="s">
        <v>28</v>
      </c>
      <c r="W1341" s="41" t="s">
        <v>29</v>
      </c>
      <c r="X1341" s="41" t="s">
        <v>30</v>
      </c>
      <c r="Y1341" s="41" t="s">
        <v>31</v>
      </c>
      <c r="Z1341" s="41" t="s">
        <v>7554</v>
      </c>
      <c r="AA1341" s="41" t="s">
        <v>32</v>
      </c>
      <c r="AB1341" s="41" t="s">
        <v>32</v>
      </c>
      <c r="AC1341" s="41" t="s">
        <v>32</v>
      </c>
      <c r="AD1341" s="41" t="s">
        <v>189</v>
      </c>
      <c r="AE1341" s="41"/>
      <c r="AF1341" s="41"/>
      <c r="AG1341" s="41" t="s">
        <v>190</v>
      </c>
      <c r="AH1341" s="41"/>
      <c r="AI1341" s="43"/>
      <c r="AJ1341" s="41"/>
      <c r="AK1341" s="43"/>
      <c r="AL1341" s="41"/>
      <c r="AM1341" s="41" t="s">
        <v>82</v>
      </c>
      <c r="AN1341" s="41" t="s">
        <v>82</v>
      </c>
      <c r="AO1341" s="41" t="s">
        <v>119</v>
      </c>
      <c r="AP1341" s="41" t="s">
        <v>1029</v>
      </c>
      <c r="AQ1341" s="41"/>
      <c r="AR1341" s="41" t="s">
        <v>1150</v>
      </c>
      <c r="AS1341" s="41" t="s">
        <v>7699</v>
      </c>
      <c r="AT1341" s="41" t="s">
        <v>1029</v>
      </c>
      <c r="AU1341" s="40" t="s">
        <v>278</v>
      </c>
      <c r="AV1341" s="40" t="s">
        <v>153</v>
      </c>
      <c r="AW1341" s="40" t="s">
        <v>1917</v>
      </c>
      <c r="AX1341" s="40" t="s">
        <v>1799</v>
      </c>
    </row>
    <row r="1342" spans="1:50" x14ac:dyDescent="0.2">
      <c r="A1342" s="40" t="s">
        <v>7700</v>
      </c>
      <c r="B1342" s="40" t="s">
        <v>6572</v>
      </c>
      <c r="C1342" s="40" t="s">
        <v>7701</v>
      </c>
      <c r="D1342" s="40" t="s">
        <v>187</v>
      </c>
      <c r="E1342" s="48">
        <v>4599511</v>
      </c>
      <c r="F1342" s="48">
        <v>24451</v>
      </c>
      <c r="G1342" s="49">
        <v>4575060</v>
      </c>
      <c r="H1342" s="41" t="s">
        <v>558</v>
      </c>
      <c r="I1342" s="41" t="s">
        <v>188</v>
      </c>
      <c r="J1342" s="42" t="s">
        <v>150</v>
      </c>
      <c r="K1342" s="40" t="s">
        <v>1919</v>
      </c>
      <c r="L1342" s="40" t="s">
        <v>1920</v>
      </c>
      <c r="M1342" s="40" t="s">
        <v>140</v>
      </c>
      <c r="N1342" s="40" t="s">
        <v>141</v>
      </c>
      <c r="O1342" s="40" t="s">
        <v>1921</v>
      </c>
      <c r="P1342" s="40" t="s">
        <v>143</v>
      </c>
      <c r="Q1342" s="40" t="s">
        <v>148</v>
      </c>
      <c r="R1342" s="40" t="s">
        <v>149</v>
      </c>
      <c r="S1342" s="40" t="s">
        <v>1311</v>
      </c>
      <c r="T1342" s="40" t="s">
        <v>1312</v>
      </c>
      <c r="U1342" s="40" t="s">
        <v>27</v>
      </c>
      <c r="V1342" s="40" t="s">
        <v>28</v>
      </c>
      <c r="W1342" s="41" t="s">
        <v>29</v>
      </c>
      <c r="X1342" s="41" t="s">
        <v>30</v>
      </c>
      <c r="Y1342" s="41" t="s">
        <v>31</v>
      </c>
      <c r="Z1342" s="41" t="s">
        <v>7554</v>
      </c>
      <c r="AA1342" s="41" t="s">
        <v>32</v>
      </c>
      <c r="AB1342" s="41" t="s">
        <v>32</v>
      </c>
      <c r="AC1342" s="41" t="s">
        <v>32</v>
      </c>
      <c r="AD1342" s="41" t="s">
        <v>189</v>
      </c>
      <c r="AE1342" s="41"/>
      <c r="AF1342" s="41"/>
      <c r="AG1342" s="41" t="s">
        <v>190</v>
      </c>
      <c r="AH1342" s="41"/>
      <c r="AI1342" s="43"/>
      <c r="AJ1342" s="41"/>
      <c r="AK1342" s="43"/>
      <c r="AL1342" s="41"/>
      <c r="AM1342" s="41" t="s">
        <v>82</v>
      </c>
      <c r="AN1342" s="41" t="s">
        <v>82</v>
      </c>
      <c r="AO1342" s="41" t="s">
        <v>263</v>
      </c>
      <c r="AP1342" s="41" t="s">
        <v>1029</v>
      </c>
      <c r="AQ1342" s="41"/>
      <c r="AR1342" s="41" t="s">
        <v>1151</v>
      </c>
      <c r="AS1342" s="41" t="s">
        <v>7700</v>
      </c>
      <c r="AT1342" s="41" t="s">
        <v>1029</v>
      </c>
      <c r="AU1342" s="40" t="s">
        <v>278</v>
      </c>
      <c r="AV1342" s="40" t="s">
        <v>153</v>
      </c>
      <c r="AW1342" s="40" t="s">
        <v>1923</v>
      </c>
      <c r="AX1342" s="40" t="s">
        <v>1799</v>
      </c>
    </row>
    <row r="1343" spans="1:50" x14ac:dyDescent="0.2">
      <c r="A1343" s="40" t="s">
        <v>7702</v>
      </c>
      <c r="B1343" s="40" t="s">
        <v>6572</v>
      </c>
      <c r="C1343" s="40" t="s">
        <v>7703</v>
      </c>
      <c r="D1343" s="40" t="s">
        <v>187</v>
      </c>
      <c r="E1343" s="48">
        <v>4599511</v>
      </c>
      <c r="F1343" s="48">
        <v>24451</v>
      </c>
      <c r="G1343" s="49">
        <v>4575060</v>
      </c>
      <c r="H1343" s="41" t="s">
        <v>558</v>
      </c>
      <c r="I1343" s="41" t="s">
        <v>188</v>
      </c>
      <c r="J1343" s="42" t="s">
        <v>150</v>
      </c>
      <c r="K1343" s="40" t="s">
        <v>1925</v>
      </c>
      <c r="L1343" s="40" t="s">
        <v>1926</v>
      </c>
      <c r="M1343" s="40" t="s">
        <v>140</v>
      </c>
      <c r="N1343" s="40" t="s">
        <v>141</v>
      </c>
      <c r="O1343" s="40" t="s">
        <v>1927</v>
      </c>
      <c r="P1343" s="40" t="s">
        <v>143</v>
      </c>
      <c r="Q1343" s="40" t="s">
        <v>151</v>
      </c>
      <c r="R1343" s="40" t="s">
        <v>152</v>
      </c>
      <c r="S1343" s="40" t="s">
        <v>1311</v>
      </c>
      <c r="T1343" s="40" t="s">
        <v>1312</v>
      </c>
      <c r="U1343" s="40" t="s">
        <v>27</v>
      </c>
      <c r="V1343" s="40" t="s">
        <v>28</v>
      </c>
      <c r="W1343" s="41" t="s">
        <v>29</v>
      </c>
      <c r="X1343" s="41" t="s">
        <v>30</v>
      </c>
      <c r="Y1343" s="41" t="s">
        <v>31</v>
      </c>
      <c r="Z1343" s="41" t="s">
        <v>7554</v>
      </c>
      <c r="AA1343" s="41" t="s">
        <v>32</v>
      </c>
      <c r="AB1343" s="41" t="s">
        <v>32</v>
      </c>
      <c r="AC1343" s="41" t="s">
        <v>32</v>
      </c>
      <c r="AD1343" s="41" t="s">
        <v>189</v>
      </c>
      <c r="AE1343" s="41"/>
      <c r="AF1343" s="41"/>
      <c r="AG1343" s="41" t="s">
        <v>190</v>
      </c>
      <c r="AH1343" s="41"/>
      <c r="AI1343" s="43"/>
      <c r="AJ1343" s="41"/>
      <c r="AK1343" s="43"/>
      <c r="AL1343" s="41"/>
      <c r="AM1343" s="41" t="s">
        <v>82</v>
      </c>
      <c r="AN1343" s="41" t="s">
        <v>82</v>
      </c>
      <c r="AO1343" s="41" t="s">
        <v>265</v>
      </c>
      <c r="AP1343" s="41" t="s">
        <v>1029</v>
      </c>
      <c r="AQ1343" s="41"/>
      <c r="AR1343" s="41" t="s">
        <v>1152</v>
      </c>
      <c r="AS1343" s="41" t="s">
        <v>7702</v>
      </c>
      <c r="AT1343" s="41" t="s">
        <v>1029</v>
      </c>
      <c r="AU1343" s="40" t="s">
        <v>278</v>
      </c>
      <c r="AV1343" s="40" t="s">
        <v>153</v>
      </c>
      <c r="AW1343" s="40" t="s">
        <v>1929</v>
      </c>
      <c r="AX1343" s="40" t="s">
        <v>1930</v>
      </c>
    </row>
    <row r="1344" spans="1:50" x14ac:dyDescent="0.2">
      <c r="A1344" s="40" t="s">
        <v>7704</v>
      </c>
      <c r="B1344" s="40" t="s">
        <v>6572</v>
      </c>
      <c r="C1344" s="40" t="s">
        <v>7705</v>
      </c>
      <c r="D1344" s="40" t="s">
        <v>187</v>
      </c>
      <c r="E1344" s="48">
        <v>4599511</v>
      </c>
      <c r="F1344" s="48">
        <v>24451</v>
      </c>
      <c r="G1344" s="49">
        <v>4575060</v>
      </c>
      <c r="H1344" s="41" t="s">
        <v>558</v>
      </c>
      <c r="I1344" s="41" t="s">
        <v>188</v>
      </c>
      <c r="J1344" s="42" t="s">
        <v>150</v>
      </c>
      <c r="K1344" s="40" t="s">
        <v>1932</v>
      </c>
      <c r="L1344" s="40" t="s">
        <v>1933</v>
      </c>
      <c r="M1344" s="40" t="s">
        <v>140</v>
      </c>
      <c r="N1344" s="40" t="s">
        <v>141</v>
      </c>
      <c r="O1344" s="40" t="s">
        <v>1934</v>
      </c>
      <c r="P1344" s="40" t="s">
        <v>143</v>
      </c>
      <c r="Q1344" s="40" t="s">
        <v>157</v>
      </c>
      <c r="R1344" s="40" t="s">
        <v>158</v>
      </c>
      <c r="S1344" s="40" t="s">
        <v>1311</v>
      </c>
      <c r="T1344" s="40" t="s">
        <v>1312</v>
      </c>
      <c r="U1344" s="40" t="s">
        <v>27</v>
      </c>
      <c r="V1344" s="40" t="s">
        <v>28</v>
      </c>
      <c r="W1344" s="41" t="s">
        <v>29</v>
      </c>
      <c r="X1344" s="41" t="s">
        <v>30</v>
      </c>
      <c r="Y1344" s="41" t="s">
        <v>31</v>
      </c>
      <c r="Z1344" s="41" t="s">
        <v>7554</v>
      </c>
      <c r="AA1344" s="41" t="s">
        <v>32</v>
      </c>
      <c r="AB1344" s="41" t="s">
        <v>32</v>
      </c>
      <c r="AC1344" s="41" t="s">
        <v>32</v>
      </c>
      <c r="AD1344" s="41" t="s">
        <v>189</v>
      </c>
      <c r="AE1344" s="41"/>
      <c r="AF1344" s="41"/>
      <c r="AG1344" s="41" t="s">
        <v>190</v>
      </c>
      <c r="AH1344" s="41"/>
      <c r="AI1344" s="43"/>
      <c r="AJ1344" s="41"/>
      <c r="AK1344" s="43"/>
      <c r="AL1344" s="41"/>
      <c r="AM1344" s="41" t="s">
        <v>82</v>
      </c>
      <c r="AN1344" s="41" t="s">
        <v>82</v>
      </c>
      <c r="AO1344" s="41" t="s">
        <v>279</v>
      </c>
      <c r="AP1344" s="41" t="s">
        <v>1029</v>
      </c>
      <c r="AQ1344" s="41"/>
      <c r="AR1344" s="41" t="s">
        <v>918</v>
      </c>
      <c r="AS1344" s="41" t="s">
        <v>7704</v>
      </c>
      <c r="AT1344" s="41" t="s">
        <v>1029</v>
      </c>
      <c r="AU1344" s="40" t="s">
        <v>278</v>
      </c>
      <c r="AV1344" s="40" t="s">
        <v>153</v>
      </c>
      <c r="AW1344" s="40" t="s">
        <v>1936</v>
      </c>
      <c r="AX1344" s="40" t="s">
        <v>1799</v>
      </c>
    </row>
    <row r="1345" spans="1:50" x14ac:dyDescent="0.2">
      <c r="A1345" s="40" t="s">
        <v>7706</v>
      </c>
      <c r="B1345" s="40" t="s">
        <v>6572</v>
      </c>
      <c r="C1345" s="40" t="s">
        <v>7685</v>
      </c>
      <c r="D1345" s="40" t="s">
        <v>187</v>
      </c>
      <c r="E1345" s="48">
        <v>4599511</v>
      </c>
      <c r="F1345" s="48">
        <v>24451</v>
      </c>
      <c r="G1345" s="49">
        <v>4575060</v>
      </c>
      <c r="H1345" s="41" t="s">
        <v>558</v>
      </c>
      <c r="I1345" s="41" t="s">
        <v>188</v>
      </c>
      <c r="J1345" s="42" t="s">
        <v>150</v>
      </c>
      <c r="K1345" s="40" t="s">
        <v>1938</v>
      </c>
      <c r="L1345" s="40" t="s">
        <v>1939</v>
      </c>
      <c r="M1345" s="40" t="s">
        <v>140</v>
      </c>
      <c r="N1345" s="40" t="s">
        <v>141</v>
      </c>
      <c r="O1345" s="40" t="s">
        <v>1940</v>
      </c>
      <c r="P1345" s="40" t="s">
        <v>143</v>
      </c>
      <c r="Q1345" s="40" t="s">
        <v>157</v>
      </c>
      <c r="R1345" s="40" t="s">
        <v>158</v>
      </c>
      <c r="S1345" s="40" t="s">
        <v>1311</v>
      </c>
      <c r="T1345" s="40" t="s">
        <v>1312</v>
      </c>
      <c r="U1345" s="40" t="s">
        <v>27</v>
      </c>
      <c r="V1345" s="40" t="s">
        <v>28</v>
      </c>
      <c r="W1345" s="41" t="s">
        <v>29</v>
      </c>
      <c r="X1345" s="41" t="s">
        <v>30</v>
      </c>
      <c r="Y1345" s="41" t="s">
        <v>31</v>
      </c>
      <c r="Z1345" s="41" t="s">
        <v>7554</v>
      </c>
      <c r="AA1345" s="41" t="s">
        <v>32</v>
      </c>
      <c r="AB1345" s="41" t="s">
        <v>32</v>
      </c>
      <c r="AC1345" s="41" t="s">
        <v>32</v>
      </c>
      <c r="AD1345" s="41" t="s">
        <v>189</v>
      </c>
      <c r="AE1345" s="41"/>
      <c r="AF1345" s="41"/>
      <c r="AG1345" s="41" t="s">
        <v>190</v>
      </c>
      <c r="AH1345" s="41"/>
      <c r="AI1345" s="43"/>
      <c r="AJ1345" s="41"/>
      <c r="AK1345" s="43"/>
      <c r="AL1345" s="41"/>
      <c r="AM1345" s="41" t="s">
        <v>82</v>
      </c>
      <c r="AN1345" s="41" t="s">
        <v>82</v>
      </c>
      <c r="AO1345" s="41" t="s">
        <v>280</v>
      </c>
      <c r="AP1345" s="41" t="s">
        <v>1029</v>
      </c>
      <c r="AQ1345" s="41"/>
      <c r="AR1345" s="41" t="s">
        <v>925</v>
      </c>
      <c r="AS1345" s="41" t="s">
        <v>7706</v>
      </c>
      <c r="AT1345" s="41" t="s">
        <v>1029</v>
      </c>
      <c r="AU1345" s="40" t="s">
        <v>278</v>
      </c>
      <c r="AV1345" s="40" t="s">
        <v>153</v>
      </c>
      <c r="AW1345" s="40" t="s">
        <v>1942</v>
      </c>
      <c r="AX1345" s="40" t="s">
        <v>1799</v>
      </c>
    </row>
    <row r="1346" spans="1:50" x14ac:dyDescent="0.2">
      <c r="A1346" s="40" t="s">
        <v>7707</v>
      </c>
      <c r="B1346" s="40" t="s">
        <v>6572</v>
      </c>
      <c r="C1346" s="40" t="s">
        <v>7708</v>
      </c>
      <c r="D1346" s="40" t="s">
        <v>187</v>
      </c>
      <c r="E1346" s="48">
        <v>4599511</v>
      </c>
      <c r="F1346" s="48">
        <v>24451</v>
      </c>
      <c r="G1346" s="49">
        <v>4575060</v>
      </c>
      <c r="H1346" s="41" t="s">
        <v>558</v>
      </c>
      <c r="I1346" s="41" t="s">
        <v>188</v>
      </c>
      <c r="J1346" s="42" t="s">
        <v>150</v>
      </c>
      <c r="K1346" s="40" t="s">
        <v>1944</v>
      </c>
      <c r="L1346" s="40" t="s">
        <v>1945</v>
      </c>
      <c r="M1346" s="40" t="s">
        <v>140</v>
      </c>
      <c r="N1346" s="40" t="s">
        <v>141</v>
      </c>
      <c r="O1346" s="40" t="s">
        <v>1946</v>
      </c>
      <c r="P1346" s="40" t="s">
        <v>143</v>
      </c>
      <c r="Q1346" s="40" t="s">
        <v>148</v>
      </c>
      <c r="R1346" s="40" t="s">
        <v>149</v>
      </c>
      <c r="S1346" s="40" t="s">
        <v>1311</v>
      </c>
      <c r="T1346" s="40" t="s">
        <v>1312</v>
      </c>
      <c r="U1346" s="40" t="s">
        <v>27</v>
      </c>
      <c r="V1346" s="40" t="s">
        <v>28</v>
      </c>
      <c r="W1346" s="41" t="s">
        <v>29</v>
      </c>
      <c r="X1346" s="41" t="s">
        <v>30</v>
      </c>
      <c r="Y1346" s="41" t="s">
        <v>31</v>
      </c>
      <c r="Z1346" s="41" t="s">
        <v>7554</v>
      </c>
      <c r="AA1346" s="41" t="s">
        <v>32</v>
      </c>
      <c r="AB1346" s="41" t="s">
        <v>32</v>
      </c>
      <c r="AC1346" s="41" t="s">
        <v>32</v>
      </c>
      <c r="AD1346" s="41" t="s">
        <v>189</v>
      </c>
      <c r="AE1346" s="41"/>
      <c r="AF1346" s="41"/>
      <c r="AG1346" s="41" t="s">
        <v>190</v>
      </c>
      <c r="AH1346" s="41"/>
      <c r="AI1346" s="43"/>
      <c r="AJ1346" s="41"/>
      <c r="AK1346" s="43"/>
      <c r="AL1346" s="41"/>
      <c r="AM1346" s="41" t="s">
        <v>82</v>
      </c>
      <c r="AN1346" s="41" t="s">
        <v>82</v>
      </c>
      <c r="AO1346" s="41" t="s">
        <v>281</v>
      </c>
      <c r="AP1346" s="41" t="s">
        <v>1029</v>
      </c>
      <c r="AQ1346" s="41"/>
      <c r="AR1346" s="41" t="s">
        <v>1153</v>
      </c>
      <c r="AS1346" s="41" t="s">
        <v>7707</v>
      </c>
      <c r="AT1346" s="41" t="s">
        <v>1029</v>
      </c>
      <c r="AU1346" s="40" t="s">
        <v>278</v>
      </c>
      <c r="AV1346" s="40" t="s">
        <v>153</v>
      </c>
      <c r="AW1346" s="40" t="s">
        <v>1948</v>
      </c>
      <c r="AX1346" s="40" t="s">
        <v>1799</v>
      </c>
    </row>
    <row r="1347" spans="1:50" x14ac:dyDescent="0.2">
      <c r="A1347" s="40" t="s">
        <v>7709</v>
      </c>
      <c r="B1347" s="40" t="s">
        <v>6572</v>
      </c>
      <c r="C1347" s="40" t="s">
        <v>7710</v>
      </c>
      <c r="D1347" s="40" t="s">
        <v>187</v>
      </c>
      <c r="E1347" s="48">
        <v>4599511</v>
      </c>
      <c r="F1347" s="48">
        <v>24451</v>
      </c>
      <c r="G1347" s="49">
        <v>4575060</v>
      </c>
      <c r="H1347" s="41" t="s">
        <v>558</v>
      </c>
      <c r="I1347" s="41" t="s">
        <v>188</v>
      </c>
      <c r="J1347" s="42" t="s">
        <v>150</v>
      </c>
      <c r="K1347" s="40" t="s">
        <v>1957</v>
      </c>
      <c r="L1347" s="40" t="s">
        <v>1958</v>
      </c>
      <c r="M1347" s="40" t="s">
        <v>140</v>
      </c>
      <c r="N1347" s="40" t="s">
        <v>141</v>
      </c>
      <c r="O1347" s="40" t="s">
        <v>1959</v>
      </c>
      <c r="P1347" s="40" t="s">
        <v>143</v>
      </c>
      <c r="Q1347" s="40" t="s">
        <v>162</v>
      </c>
      <c r="R1347" s="40" t="s">
        <v>163</v>
      </c>
      <c r="S1347" s="40" t="s">
        <v>1311</v>
      </c>
      <c r="T1347" s="40" t="s">
        <v>1312</v>
      </c>
      <c r="U1347" s="40" t="s">
        <v>27</v>
      </c>
      <c r="V1347" s="40" t="s">
        <v>28</v>
      </c>
      <c r="W1347" s="41" t="s">
        <v>29</v>
      </c>
      <c r="X1347" s="41" t="s">
        <v>30</v>
      </c>
      <c r="Y1347" s="41" t="s">
        <v>31</v>
      </c>
      <c r="Z1347" s="41" t="s">
        <v>7554</v>
      </c>
      <c r="AA1347" s="41" t="s">
        <v>32</v>
      </c>
      <c r="AB1347" s="41" t="s">
        <v>32</v>
      </c>
      <c r="AC1347" s="41" t="s">
        <v>32</v>
      </c>
      <c r="AD1347" s="41" t="s">
        <v>189</v>
      </c>
      <c r="AE1347" s="41"/>
      <c r="AF1347" s="41"/>
      <c r="AG1347" s="41" t="s">
        <v>190</v>
      </c>
      <c r="AH1347" s="41"/>
      <c r="AI1347" s="43"/>
      <c r="AJ1347" s="41"/>
      <c r="AK1347" s="43"/>
      <c r="AL1347" s="41"/>
      <c r="AM1347" s="41" t="s">
        <v>82</v>
      </c>
      <c r="AN1347" s="41" t="s">
        <v>82</v>
      </c>
      <c r="AO1347" s="41" t="s">
        <v>283</v>
      </c>
      <c r="AP1347" s="41" t="s">
        <v>1029</v>
      </c>
      <c r="AQ1347" s="41"/>
      <c r="AR1347" s="41" t="s">
        <v>1154</v>
      </c>
      <c r="AS1347" s="41" t="s">
        <v>7709</v>
      </c>
      <c r="AT1347" s="41" t="s">
        <v>1029</v>
      </c>
      <c r="AU1347" s="40" t="s">
        <v>278</v>
      </c>
      <c r="AV1347" s="40" t="s">
        <v>153</v>
      </c>
      <c r="AW1347" s="40" t="s">
        <v>1961</v>
      </c>
      <c r="AX1347" s="40" t="s">
        <v>1799</v>
      </c>
    </row>
    <row r="1348" spans="1:50" x14ac:dyDescent="0.2">
      <c r="A1348" s="40" t="s">
        <v>7711</v>
      </c>
      <c r="B1348" s="40" t="s">
        <v>6572</v>
      </c>
      <c r="C1348" s="40" t="s">
        <v>7712</v>
      </c>
      <c r="D1348" s="40" t="s">
        <v>187</v>
      </c>
      <c r="E1348" s="48">
        <v>4599511</v>
      </c>
      <c r="F1348" s="48">
        <v>24451</v>
      </c>
      <c r="G1348" s="49">
        <v>4575060</v>
      </c>
      <c r="H1348" s="41" t="s">
        <v>558</v>
      </c>
      <c r="I1348" s="41" t="s">
        <v>188</v>
      </c>
      <c r="J1348" s="42" t="s">
        <v>150</v>
      </c>
      <c r="K1348" s="40" t="s">
        <v>1963</v>
      </c>
      <c r="L1348" s="40" t="s">
        <v>1964</v>
      </c>
      <c r="M1348" s="40" t="s">
        <v>140</v>
      </c>
      <c r="N1348" s="40" t="s">
        <v>141</v>
      </c>
      <c r="O1348" s="40" t="s">
        <v>1965</v>
      </c>
      <c r="P1348" s="40" t="s">
        <v>143</v>
      </c>
      <c r="Q1348" s="40" t="s">
        <v>1966</v>
      </c>
      <c r="R1348" s="40" t="s">
        <v>1967</v>
      </c>
      <c r="S1348" s="40" t="s">
        <v>1311</v>
      </c>
      <c r="T1348" s="40" t="s">
        <v>1312</v>
      </c>
      <c r="U1348" s="40" t="s">
        <v>27</v>
      </c>
      <c r="V1348" s="40" t="s">
        <v>28</v>
      </c>
      <c r="W1348" s="41" t="s">
        <v>29</v>
      </c>
      <c r="X1348" s="41" t="s">
        <v>30</v>
      </c>
      <c r="Y1348" s="41" t="s">
        <v>31</v>
      </c>
      <c r="Z1348" s="41" t="s">
        <v>7554</v>
      </c>
      <c r="AA1348" s="41" t="s">
        <v>32</v>
      </c>
      <c r="AB1348" s="41" t="s">
        <v>32</v>
      </c>
      <c r="AC1348" s="41" t="s">
        <v>32</v>
      </c>
      <c r="AD1348" s="41" t="s">
        <v>189</v>
      </c>
      <c r="AE1348" s="41"/>
      <c r="AF1348" s="41"/>
      <c r="AG1348" s="41" t="s">
        <v>190</v>
      </c>
      <c r="AH1348" s="41"/>
      <c r="AI1348" s="43"/>
      <c r="AJ1348" s="41"/>
      <c r="AK1348" s="43"/>
      <c r="AL1348" s="41"/>
      <c r="AM1348" s="41" t="s">
        <v>82</v>
      </c>
      <c r="AN1348" s="41" t="s">
        <v>82</v>
      </c>
      <c r="AO1348" s="41" t="s">
        <v>284</v>
      </c>
      <c r="AP1348" s="41" t="s">
        <v>1029</v>
      </c>
      <c r="AQ1348" s="41"/>
      <c r="AR1348" s="41" t="s">
        <v>1155</v>
      </c>
      <c r="AS1348" s="41" t="s">
        <v>7711</v>
      </c>
      <c r="AT1348" s="41" t="s">
        <v>1029</v>
      </c>
      <c r="AU1348" s="40" t="s">
        <v>278</v>
      </c>
      <c r="AV1348" s="40" t="s">
        <v>153</v>
      </c>
      <c r="AW1348" s="40" t="s">
        <v>1969</v>
      </c>
      <c r="AX1348" s="40" t="s">
        <v>1799</v>
      </c>
    </row>
    <row r="1349" spans="1:50" x14ac:dyDescent="0.2">
      <c r="A1349" s="40" t="s">
        <v>7713</v>
      </c>
      <c r="B1349" s="40" t="s">
        <v>6572</v>
      </c>
      <c r="C1349" s="40" t="s">
        <v>7714</v>
      </c>
      <c r="D1349" s="40" t="s">
        <v>187</v>
      </c>
      <c r="E1349" s="48">
        <v>4599511</v>
      </c>
      <c r="F1349" s="48">
        <v>24451</v>
      </c>
      <c r="G1349" s="49">
        <v>4575060</v>
      </c>
      <c r="H1349" s="41" t="s">
        <v>558</v>
      </c>
      <c r="I1349" s="41" t="s">
        <v>188</v>
      </c>
      <c r="J1349" s="42" t="s">
        <v>150</v>
      </c>
      <c r="K1349" s="40" t="s">
        <v>1971</v>
      </c>
      <c r="L1349" s="40" t="s">
        <v>1972</v>
      </c>
      <c r="M1349" s="40" t="s">
        <v>140</v>
      </c>
      <c r="N1349" s="40" t="s">
        <v>141</v>
      </c>
      <c r="O1349" s="40" t="s">
        <v>1973</v>
      </c>
      <c r="P1349" s="40" t="s">
        <v>143</v>
      </c>
      <c r="Q1349" s="40" t="s">
        <v>914</v>
      </c>
      <c r="R1349" s="40" t="s">
        <v>161</v>
      </c>
      <c r="S1349" s="40" t="s">
        <v>1311</v>
      </c>
      <c r="T1349" s="40" t="s">
        <v>1312</v>
      </c>
      <c r="U1349" s="40" t="s">
        <v>27</v>
      </c>
      <c r="V1349" s="40" t="s">
        <v>28</v>
      </c>
      <c r="W1349" s="41" t="s">
        <v>29</v>
      </c>
      <c r="X1349" s="41" t="s">
        <v>30</v>
      </c>
      <c r="Y1349" s="41" t="s">
        <v>31</v>
      </c>
      <c r="Z1349" s="41" t="s">
        <v>7554</v>
      </c>
      <c r="AA1349" s="41" t="s">
        <v>32</v>
      </c>
      <c r="AB1349" s="41" t="s">
        <v>32</v>
      </c>
      <c r="AC1349" s="41" t="s">
        <v>32</v>
      </c>
      <c r="AD1349" s="41" t="s">
        <v>189</v>
      </c>
      <c r="AE1349" s="41"/>
      <c r="AF1349" s="41"/>
      <c r="AG1349" s="41" t="s">
        <v>190</v>
      </c>
      <c r="AH1349" s="41"/>
      <c r="AI1349" s="43"/>
      <c r="AJ1349" s="41"/>
      <c r="AK1349" s="43"/>
      <c r="AL1349" s="41"/>
      <c r="AM1349" s="41" t="s">
        <v>82</v>
      </c>
      <c r="AN1349" s="41" t="s">
        <v>82</v>
      </c>
      <c r="AO1349" s="41" t="s">
        <v>285</v>
      </c>
      <c r="AP1349" s="41" t="s">
        <v>1029</v>
      </c>
      <c r="AQ1349" s="41"/>
      <c r="AR1349" s="41" t="s">
        <v>1156</v>
      </c>
      <c r="AS1349" s="41" t="s">
        <v>7713</v>
      </c>
      <c r="AT1349" s="41" t="s">
        <v>1029</v>
      </c>
      <c r="AU1349" s="40" t="s">
        <v>278</v>
      </c>
      <c r="AV1349" s="40" t="s">
        <v>153</v>
      </c>
      <c r="AW1349" s="40" t="s">
        <v>1975</v>
      </c>
      <c r="AX1349" s="40" t="s">
        <v>1799</v>
      </c>
    </row>
    <row r="1350" spans="1:50" x14ac:dyDescent="0.2">
      <c r="A1350" s="40" t="s">
        <v>7715</v>
      </c>
      <c r="B1350" s="40" t="s">
        <v>6572</v>
      </c>
      <c r="C1350" s="40" t="s">
        <v>7623</v>
      </c>
      <c r="D1350" s="40" t="s">
        <v>187</v>
      </c>
      <c r="E1350" s="48">
        <v>4599511</v>
      </c>
      <c r="F1350" s="48">
        <v>24451</v>
      </c>
      <c r="G1350" s="49">
        <v>4575060</v>
      </c>
      <c r="H1350" s="41" t="s">
        <v>558</v>
      </c>
      <c r="I1350" s="41" t="s">
        <v>188</v>
      </c>
      <c r="J1350" s="42" t="s">
        <v>150</v>
      </c>
      <c r="K1350" s="40" t="s">
        <v>1977</v>
      </c>
      <c r="L1350" s="40" t="s">
        <v>1978</v>
      </c>
      <c r="M1350" s="40" t="s">
        <v>140</v>
      </c>
      <c r="N1350" s="40" t="s">
        <v>141</v>
      </c>
      <c r="O1350" s="40" t="s">
        <v>1979</v>
      </c>
      <c r="P1350" s="40" t="s">
        <v>143</v>
      </c>
      <c r="Q1350" s="40" t="s">
        <v>151</v>
      </c>
      <c r="R1350" s="40" t="s">
        <v>152</v>
      </c>
      <c r="S1350" s="40" t="s">
        <v>1311</v>
      </c>
      <c r="T1350" s="40" t="s">
        <v>1312</v>
      </c>
      <c r="U1350" s="40" t="s">
        <v>27</v>
      </c>
      <c r="V1350" s="40" t="s">
        <v>28</v>
      </c>
      <c r="W1350" s="41" t="s">
        <v>29</v>
      </c>
      <c r="X1350" s="41" t="s">
        <v>30</v>
      </c>
      <c r="Y1350" s="41" t="s">
        <v>31</v>
      </c>
      <c r="Z1350" s="41" t="s">
        <v>7554</v>
      </c>
      <c r="AA1350" s="41" t="s">
        <v>32</v>
      </c>
      <c r="AB1350" s="41" t="s">
        <v>32</v>
      </c>
      <c r="AC1350" s="41" t="s">
        <v>32</v>
      </c>
      <c r="AD1350" s="41" t="s">
        <v>189</v>
      </c>
      <c r="AE1350" s="41"/>
      <c r="AF1350" s="41"/>
      <c r="AG1350" s="41" t="s">
        <v>190</v>
      </c>
      <c r="AH1350" s="41"/>
      <c r="AI1350" s="43"/>
      <c r="AJ1350" s="41"/>
      <c r="AK1350" s="43"/>
      <c r="AL1350" s="41"/>
      <c r="AM1350" s="41" t="s">
        <v>82</v>
      </c>
      <c r="AN1350" s="41" t="s">
        <v>82</v>
      </c>
      <c r="AO1350" s="41" t="s">
        <v>286</v>
      </c>
      <c r="AP1350" s="41" t="s">
        <v>1029</v>
      </c>
      <c r="AQ1350" s="41"/>
      <c r="AR1350" s="41" t="s">
        <v>1157</v>
      </c>
      <c r="AS1350" s="41" t="s">
        <v>7715</v>
      </c>
      <c r="AT1350" s="41" t="s">
        <v>1029</v>
      </c>
      <c r="AU1350" s="40" t="s">
        <v>278</v>
      </c>
      <c r="AV1350" s="40" t="s">
        <v>153</v>
      </c>
      <c r="AW1350" s="40" t="s">
        <v>1981</v>
      </c>
      <c r="AX1350" s="40" t="s">
        <v>1799</v>
      </c>
    </row>
    <row r="1351" spans="1:50" x14ac:dyDescent="0.2">
      <c r="A1351" s="40" t="s">
        <v>7716</v>
      </c>
      <c r="B1351" s="40" t="s">
        <v>6572</v>
      </c>
      <c r="C1351" s="40" t="s">
        <v>7717</v>
      </c>
      <c r="D1351" s="40" t="s">
        <v>187</v>
      </c>
      <c r="E1351" s="48">
        <v>4599511</v>
      </c>
      <c r="F1351" s="48">
        <v>24451</v>
      </c>
      <c r="G1351" s="49">
        <v>4575060</v>
      </c>
      <c r="H1351" s="41" t="s">
        <v>558</v>
      </c>
      <c r="I1351" s="41" t="s">
        <v>188</v>
      </c>
      <c r="J1351" s="42" t="s">
        <v>150</v>
      </c>
      <c r="K1351" s="40" t="s">
        <v>1983</v>
      </c>
      <c r="L1351" s="40" t="s">
        <v>1984</v>
      </c>
      <c r="M1351" s="40" t="s">
        <v>140</v>
      </c>
      <c r="N1351" s="40" t="s">
        <v>141</v>
      </c>
      <c r="O1351" s="40" t="s">
        <v>1985</v>
      </c>
      <c r="P1351" s="40" t="s">
        <v>143</v>
      </c>
      <c r="Q1351" s="40" t="s">
        <v>148</v>
      </c>
      <c r="R1351" s="40" t="s">
        <v>149</v>
      </c>
      <c r="S1351" s="40" t="s">
        <v>1311</v>
      </c>
      <c r="T1351" s="40" t="s">
        <v>1312</v>
      </c>
      <c r="U1351" s="40" t="s">
        <v>27</v>
      </c>
      <c r="V1351" s="40" t="s">
        <v>28</v>
      </c>
      <c r="W1351" s="41" t="s">
        <v>29</v>
      </c>
      <c r="X1351" s="41" t="s">
        <v>30</v>
      </c>
      <c r="Y1351" s="41" t="s">
        <v>31</v>
      </c>
      <c r="Z1351" s="41" t="s">
        <v>7554</v>
      </c>
      <c r="AA1351" s="41" t="s">
        <v>32</v>
      </c>
      <c r="AB1351" s="41" t="s">
        <v>32</v>
      </c>
      <c r="AC1351" s="41" t="s">
        <v>32</v>
      </c>
      <c r="AD1351" s="41" t="s">
        <v>189</v>
      </c>
      <c r="AE1351" s="41"/>
      <c r="AF1351" s="41"/>
      <c r="AG1351" s="41" t="s">
        <v>190</v>
      </c>
      <c r="AH1351" s="41"/>
      <c r="AI1351" s="43"/>
      <c r="AJ1351" s="41"/>
      <c r="AK1351" s="43"/>
      <c r="AL1351" s="41"/>
      <c r="AM1351" s="41" t="s">
        <v>82</v>
      </c>
      <c r="AN1351" s="41" t="s">
        <v>82</v>
      </c>
      <c r="AO1351" s="41" t="s">
        <v>287</v>
      </c>
      <c r="AP1351" s="41" t="s">
        <v>1029</v>
      </c>
      <c r="AQ1351" s="41"/>
      <c r="AR1351" s="41" t="s">
        <v>1158</v>
      </c>
      <c r="AS1351" s="41" t="s">
        <v>7716</v>
      </c>
      <c r="AT1351" s="41" t="s">
        <v>1029</v>
      </c>
      <c r="AU1351" s="40" t="s">
        <v>278</v>
      </c>
      <c r="AV1351" s="40" t="s">
        <v>153</v>
      </c>
      <c r="AW1351" s="40" t="s">
        <v>1987</v>
      </c>
      <c r="AX1351" s="40" t="s">
        <v>1799</v>
      </c>
    </row>
    <row r="1352" spans="1:50" x14ac:dyDescent="0.2">
      <c r="A1352" s="40" t="s">
        <v>7718</v>
      </c>
      <c r="B1352" s="40" t="s">
        <v>6572</v>
      </c>
      <c r="C1352" s="40" t="s">
        <v>7719</v>
      </c>
      <c r="D1352" s="40" t="s">
        <v>187</v>
      </c>
      <c r="E1352" s="48">
        <v>4599511</v>
      </c>
      <c r="F1352" s="48">
        <v>24451</v>
      </c>
      <c r="G1352" s="49">
        <v>4575060</v>
      </c>
      <c r="H1352" s="41" t="s">
        <v>558</v>
      </c>
      <c r="I1352" s="41" t="s">
        <v>188</v>
      </c>
      <c r="J1352" s="42" t="s">
        <v>1989</v>
      </c>
      <c r="K1352" s="40" t="s">
        <v>1990</v>
      </c>
      <c r="L1352" s="40" t="s">
        <v>1991</v>
      </c>
      <c r="M1352" s="40" t="s">
        <v>140</v>
      </c>
      <c r="N1352" s="40" t="s">
        <v>141</v>
      </c>
      <c r="O1352" s="40" t="s">
        <v>1992</v>
      </c>
      <c r="P1352" s="40" t="s">
        <v>143</v>
      </c>
      <c r="Q1352" s="40" t="s">
        <v>151</v>
      </c>
      <c r="R1352" s="40" t="s">
        <v>152</v>
      </c>
      <c r="S1352" s="40" t="s">
        <v>1311</v>
      </c>
      <c r="T1352" s="40" t="s">
        <v>1312</v>
      </c>
      <c r="U1352" s="40" t="s">
        <v>27</v>
      </c>
      <c r="V1352" s="40" t="s">
        <v>28</v>
      </c>
      <c r="W1352" s="41" t="s">
        <v>29</v>
      </c>
      <c r="X1352" s="41" t="s">
        <v>30</v>
      </c>
      <c r="Y1352" s="41" t="s">
        <v>31</v>
      </c>
      <c r="Z1352" s="41" t="s">
        <v>7554</v>
      </c>
      <c r="AA1352" s="41" t="s">
        <v>32</v>
      </c>
      <c r="AB1352" s="41" t="s">
        <v>32</v>
      </c>
      <c r="AC1352" s="41" t="s">
        <v>32</v>
      </c>
      <c r="AD1352" s="41" t="s">
        <v>189</v>
      </c>
      <c r="AE1352" s="41"/>
      <c r="AF1352" s="41"/>
      <c r="AG1352" s="41" t="s">
        <v>190</v>
      </c>
      <c r="AH1352" s="41"/>
      <c r="AI1352" s="43"/>
      <c r="AJ1352" s="41"/>
      <c r="AK1352" s="43"/>
      <c r="AL1352" s="41"/>
      <c r="AM1352" s="41" t="s">
        <v>82</v>
      </c>
      <c r="AN1352" s="41" t="s">
        <v>82</v>
      </c>
      <c r="AO1352" s="41" t="s">
        <v>288</v>
      </c>
      <c r="AP1352" s="41" t="s">
        <v>1029</v>
      </c>
      <c r="AQ1352" s="41"/>
      <c r="AR1352" s="41" t="s">
        <v>1159</v>
      </c>
      <c r="AS1352" s="41" t="s">
        <v>7718</v>
      </c>
      <c r="AT1352" s="41" t="s">
        <v>1029</v>
      </c>
      <c r="AU1352" s="40" t="s">
        <v>278</v>
      </c>
      <c r="AV1352" s="40" t="s">
        <v>153</v>
      </c>
      <c r="AW1352" s="40" t="s">
        <v>1994</v>
      </c>
      <c r="AX1352" s="40" t="s">
        <v>1799</v>
      </c>
    </row>
    <row r="1353" spans="1:50" x14ac:dyDescent="0.2">
      <c r="A1353" s="40" t="s">
        <v>7720</v>
      </c>
      <c r="B1353" s="40" t="s">
        <v>6572</v>
      </c>
      <c r="C1353" s="40" t="s">
        <v>7721</v>
      </c>
      <c r="D1353" s="40" t="s">
        <v>187</v>
      </c>
      <c r="E1353" s="48">
        <v>4599511</v>
      </c>
      <c r="F1353" s="48">
        <v>24451</v>
      </c>
      <c r="G1353" s="49">
        <v>4575060</v>
      </c>
      <c r="H1353" s="41" t="s">
        <v>558</v>
      </c>
      <c r="I1353" s="41" t="s">
        <v>188</v>
      </c>
      <c r="J1353" s="42" t="s">
        <v>150</v>
      </c>
      <c r="K1353" s="40" t="s">
        <v>1996</v>
      </c>
      <c r="L1353" s="40" t="s">
        <v>1997</v>
      </c>
      <c r="M1353" s="40" t="s">
        <v>140</v>
      </c>
      <c r="N1353" s="40" t="s">
        <v>141</v>
      </c>
      <c r="O1353" s="40" t="s">
        <v>1998</v>
      </c>
      <c r="P1353" s="40" t="s">
        <v>143</v>
      </c>
      <c r="Q1353" s="40" t="s">
        <v>151</v>
      </c>
      <c r="R1353" s="40" t="s">
        <v>152</v>
      </c>
      <c r="S1353" s="40" t="s">
        <v>1311</v>
      </c>
      <c r="T1353" s="40" t="s">
        <v>1312</v>
      </c>
      <c r="U1353" s="40" t="s">
        <v>27</v>
      </c>
      <c r="V1353" s="40" t="s">
        <v>28</v>
      </c>
      <c r="W1353" s="41" t="s">
        <v>29</v>
      </c>
      <c r="X1353" s="41" t="s">
        <v>30</v>
      </c>
      <c r="Y1353" s="41" t="s">
        <v>31</v>
      </c>
      <c r="Z1353" s="41" t="s">
        <v>7554</v>
      </c>
      <c r="AA1353" s="41" t="s">
        <v>32</v>
      </c>
      <c r="AB1353" s="41" t="s">
        <v>32</v>
      </c>
      <c r="AC1353" s="41" t="s">
        <v>32</v>
      </c>
      <c r="AD1353" s="41" t="s">
        <v>189</v>
      </c>
      <c r="AE1353" s="41"/>
      <c r="AF1353" s="41"/>
      <c r="AG1353" s="41" t="s">
        <v>190</v>
      </c>
      <c r="AH1353" s="41"/>
      <c r="AI1353" s="43"/>
      <c r="AJ1353" s="41"/>
      <c r="AK1353" s="43"/>
      <c r="AL1353" s="41"/>
      <c r="AM1353" s="41" t="s">
        <v>82</v>
      </c>
      <c r="AN1353" s="41" t="s">
        <v>82</v>
      </c>
      <c r="AO1353" s="41" t="s">
        <v>289</v>
      </c>
      <c r="AP1353" s="41" t="s">
        <v>1029</v>
      </c>
      <c r="AQ1353" s="41"/>
      <c r="AR1353" s="41" t="s">
        <v>1160</v>
      </c>
      <c r="AS1353" s="41" t="s">
        <v>7720</v>
      </c>
      <c r="AT1353" s="41" t="s">
        <v>1029</v>
      </c>
      <c r="AU1353" s="40" t="s">
        <v>278</v>
      </c>
      <c r="AV1353" s="40" t="s">
        <v>153</v>
      </c>
      <c r="AW1353" s="40" t="s">
        <v>2000</v>
      </c>
      <c r="AX1353" s="40" t="s">
        <v>1799</v>
      </c>
    </row>
    <row r="1354" spans="1:50" x14ac:dyDescent="0.2">
      <c r="A1354" s="40" t="s">
        <v>7722</v>
      </c>
      <c r="B1354" s="40" t="s">
        <v>6572</v>
      </c>
      <c r="C1354" s="40" t="s">
        <v>7723</v>
      </c>
      <c r="D1354" s="40" t="s">
        <v>187</v>
      </c>
      <c r="E1354" s="48">
        <v>4599511</v>
      </c>
      <c r="F1354" s="48">
        <v>24451</v>
      </c>
      <c r="G1354" s="49">
        <v>4575060</v>
      </c>
      <c r="H1354" s="41" t="s">
        <v>558</v>
      </c>
      <c r="I1354" s="41" t="s">
        <v>188</v>
      </c>
      <c r="J1354" s="42" t="s">
        <v>150</v>
      </c>
      <c r="K1354" s="40" t="s">
        <v>2002</v>
      </c>
      <c r="L1354" s="40" t="s">
        <v>2003</v>
      </c>
      <c r="M1354" s="40" t="s">
        <v>140</v>
      </c>
      <c r="N1354" s="40" t="s">
        <v>141</v>
      </c>
      <c r="O1354" s="40" t="s">
        <v>2004</v>
      </c>
      <c r="P1354" s="40" t="s">
        <v>143</v>
      </c>
      <c r="Q1354" s="40" t="s">
        <v>148</v>
      </c>
      <c r="R1354" s="40" t="s">
        <v>149</v>
      </c>
      <c r="S1354" s="40" t="s">
        <v>1311</v>
      </c>
      <c r="T1354" s="40" t="s">
        <v>1312</v>
      </c>
      <c r="U1354" s="40" t="s">
        <v>27</v>
      </c>
      <c r="V1354" s="40" t="s">
        <v>28</v>
      </c>
      <c r="W1354" s="41" t="s">
        <v>29</v>
      </c>
      <c r="X1354" s="41" t="s">
        <v>30</v>
      </c>
      <c r="Y1354" s="41" t="s">
        <v>31</v>
      </c>
      <c r="Z1354" s="41" t="s">
        <v>7554</v>
      </c>
      <c r="AA1354" s="41" t="s">
        <v>32</v>
      </c>
      <c r="AB1354" s="41" t="s">
        <v>32</v>
      </c>
      <c r="AC1354" s="41" t="s">
        <v>32</v>
      </c>
      <c r="AD1354" s="41" t="s">
        <v>189</v>
      </c>
      <c r="AE1354" s="41"/>
      <c r="AF1354" s="41"/>
      <c r="AG1354" s="41" t="s">
        <v>190</v>
      </c>
      <c r="AH1354" s="41"/>
      <c r="AI1354" s="43"/>
      <c r="AJ1354" s="41"/>
      <c r="AK1354" s="43"/>
      <c r="AL1354" s="41"/>
      <c r="AM1354" s="41" t="s">
        <v>82</v>
      </c>
      <c r="AN1354" s="41" t="s">
        <v>82</v>
      </c>
      <c r="AO1354" s="41" t="s">
        <v>290</v>
      </c>
      <c r="AP1354" s="41" t="s">
        <v>1029</v>
      </c>
      <c r="AQ1354" s="41"/>
      <c r="AR1354" s="41" t="s">
        <v>1161</v>
      </c>
      <c r="AS1354" s="41" t="s">
        <v>7722</v>
      </c>
      <c r="AT1354" s="41" t="s">
        <v>1029</v>
      </c>
      <c r="AU1354" s="40" t="s">
        <v>278</v>
      </c>
      <c r="AV1354" s="40" t="s">
        <v>153</v>
      </c>
      <c r="AW1354" s="40" t="s">
        <v>2006</v>
      </c>
      <c r="AX1354" s="40" t="s">
        <v>1799</v>
      </c>
    </row>
    <row r="1355" spans="1:50" x14ac:dyDescent="0.2">
      <c r="A1355" s="40" t="s">
        <v>7724</v>
      </c>
      <c r="B1355" s="40" t="s">
        <v>6572</v>
      </c>
      <c r="C1355" s="40" t="s">
        <v>7611</v>
      </c>
      <c r="D1355" s="40" t="s">
        <v>187</v>
      </c>
      <c r="E1355" s="48">
        <v>4599511</v>
      </c>
      <c r="F1355" s="48">
        <v>24451</v>
      </c>
      <c r="G1355" s="49">
        <v>4575060</v>
      </c>
      <c r="H1355" s="41" t="s">
        <v>558</v>
      </c>
      <c r="I1355" s="41" t="s">
        <v>188</v>
      </c>
      <c r="J1355" s="42" t="s">
        <v>150</v>
      </c>
      <c r="K1355" s="40" t="s">
        <v>2008</v>
      </c>
      <c r="L1355" s="40" t="s">
        <v>2009</v>
      </c>
      <c r="M1355" s="40" t="s">
        <v>140</v>
      </c>
      <c r="N1355" s="40" t="s">
        <v>141</v>
      </c>
      <c r="O1355" s="40" t="s">
        <v>2010</v>
      </c>
      <c r="P1355" s="40" t="s">
        <v>143</v>
      </c>
      <c r="Q1355" s="40" t="s">
        <v>148</v>
      </c>
      <c r="R1355" s="40" t="s">
        <v>149</v>
      </c>
      <c r="S1355" s="40" t="s">
        <v>1311</v>
      </c>
      <c r="T1355" s="40" t="s">
        <v>1312</v>
      </c>
      <c r="U1355" s="40" t="s">
        <v>27</v>
      </c>
      <c r="V1355" s="40" t="s">
        <v>28</v>
      </c>
      <c r="W1355" s="41" t="s">
        <v>29</v>
      </c>
      <c r="X1355" s="41" t="s">
        <v>30</v>
      </c>
      <c r="Y1355" s="41" t="s">
        <v>31</v>
      </c>
      <c r="Z1355" s="41" t="s">
        <v>7554</v>
      </c>
      <c r="AA1355" s="41" t="s">
        <v>32</v>
      </c>
      <c r="AB1355" s="41" t="s">
        <v>32</v>
      </c>
      <c r="AC1355" s="41" t="s">
        <v>32</v>
      </c>
      <c r="AD1355" s="41" t="s">
        <v>189</v>
      </c>
      <c r="AE1355" s="41"/>
      <c r="AF1355" s="41"/>
      <c r="AG1355" s="41" t="s">
        <v>190</v>
      </c>
      <c r="AH1355" s="41"/>
      <c r="AI1355" s="43"/>
      <c r="AJ1355" s="41"/>
      <c r="AK1355" s="43"/>
      <c r="AL1355" s="41"/>
      <c r="AM1355" s="41" t="s">
        <v>82</v>
      </c>
      <c r="AN1355" s="41" t="s">
        <v>82</v>
      </c>
      <c r="AO1355" s="41" t="s">
        <v>291</v>
      </c>
      <c r="AP1355" s="41" t="s">
        <v>1029</v>
      </c>
      <c r="AQ1355" s="41"/>
      <c r="AR1355" s="41" t="s">
        <v>1162</v>
      </c>
      <c r="AS1355" s="41" t="s">
        <v>7724</v>
      </c>
      <c r="AT1355" s="41" t="s">
        <v>1029</v>
      </c>
      <c r="AU1355" s="40" t="s">
        <v>278</v>
      </c>
      <c r="AV1355" s="40" t="s">
        <v>153</v>
      </c>
      <c r="AW1355" s="40" t="s">
        <v>2012</v>
      </c>
      <c r="AX1355" s="40" t="s">
        <v>1799</v>
      </c>
    </row>
    <row r="1356" spans="1:50" x14ac:dyDescent="0.2">
      <c r="A1356" s="40" t="s">
        <v>7725</v>
      </c>
      <c r="B1356" s="40" t="s">
        <v>6572</v>
      </c>
      <c r="C1356" s="40" t="s">
        <v>7726</v>
      </c>
      <c r="D1356" s="40" t="s">
        <v>187</v>
      </c>
      <c r="E1356" s="48">
        <v>4599511</v>
      </c>
      <c r="F1356" s="48">
        <v>24451</v>
      </c>
      <c r="G1356" s="49">
        <v>4575060</v>
      </c>
      <c r="H1356" s="41" t="s">
        <v>558</v>
      </c>
      <c r="I1356" s="41" t="s">
        <v>188</v>
      </c>
      <c r="J1356" s="42" t="s">
        <v>150</v>
      </c>
      <c r="K1356" s="40" t="s">
        <v>2014</v>
      </c>
      <c r="L1356" s="40" t="s">
        <v>2015</v>
      </c>
      <c r="M1356" s="40" t="s">
        <v>140</v>
      </c>
      <c r="N1356" s="40" t="s">
        <v>141</v>
      </c>
      <c r="O1356" s="40" t="s">
        <v>2016</v>
      </c>
      <c r="P1356" s="40" t="s">
        <v>143</v>
      </c>
      <c r="Q1356" s="40" t="s">
        <v>148</v>
      </c>
      <c r="R1356" s="40" t="s">
        <v>149</v>
      </c>
      <c r="S1356" s="40" t="s">
        <v>1311</v>
      </c>
      <c r="T1356" s="40" t="s">
        <v>1312</v>
      </c>
      <c r="U1356" s="40" t="s">
        <v>27</v>
      </c>
      <c r="V1356" s="40" t="s">
        <v>28</v>
      </c>
      <c r="W1356" s="41" t="s">
        <v>29</v>
      </c>
      <c r="X1356" s="41" t="s">
        <v>30</v>
      </c>
      <c r="Y1356" s="41" t="s">
        <v>31</v>
      </c>
      <c r="Z1356" s="41" t="s">
        <v>7554</v>
      </c>
      <c r="AA1356" s="41" t="s">
        <v>32</v>
      </c>
      <c r="AB1356" s="41" t="s">
        <v>32</v>
      </c>
      <c r="AC1356" s="41" t="s">
        <v>32</v>
      </c>
      <c r="AD1356" s="41" t="s">
        <v>189</v>
      </c>
      <c r="AE1356" s="41"/>
      <c r="AF1356" s="41"/>
      <c r="AG1356" s="41" t="s">
        <v>190</v>
      </c>
      <c r="AH1356" s="41"/>
      <c r="AI1356" s="43"/>
      <c r="AJ1356" s="41"/>
      <c r="AK1356" s="43"/>
      <c r="AL1356" s="41"/>
      <c r="AM1356" s="41" t="s">
        <v>82</v>
      </c>
      <c r="AN1356" s="41" t="s">
        <v>82</v>
      </c>
      <c r="AO1356" s="41" t="s">
        <v>292</v>
      </c>
      <c r="AP1356" s="41" t="s">
        <v>1029</v>
      </c>
      <c r="AQ1356" s="41"/>
      <c r="AR1356" s="41" t="s">
        <v>1163</v>
      </c>
      <c r="AS1356" s="41" t="s">
        <v>7725</v>
      </c>
      <c r="AT1356" s="41" t="s">
        <v>1029</v>
      </c>
      <c r="AU1356" s="40" t="s">
        <v>278</v>
      </c>
      <c r="AV1356" s="40" t="s">
        <v>153</v>
      </c>
      <c r="AW1356" s="40" t="s">
        <v>2018</v>
      </c>
      <c r="AX1356" s="40" t="s">
        <v>1799</v>
      </c>
    </row>
    <row r="1357" spans="1:50" x14ac:dyDescent="0.2">
      <c r="A1357" s="40" t="s">
        <v>7727</v>
      </c>
      <c r="B1357" s="40" t="s">
        <v>6572</v>
      </c>
      <c r="C1357" s="40" t="s">
        <v>7728</v>
      </c>
      <c r="D1357" s="40" t="s">
        <v>187</v>
      </c>
      <c r="E1357" s="48">
        <v>4599511</v>
      </c>
      <c r="F1357" s="48">
        <v>26217</v>
      </c>
      <c r="G1357" s="49">
        <v>4573294</v>
      </c>
      <c r="H1357" s="41" t="s">
        <v>558</v>
      </c>
      <c r="I1357" s="41" t="s">
        <v>188</v>
      </c>
      <c r="J1357" s="42" t="s">
        <v>150</v>
      </c>
      <c r="K1357" s="40" t="s">
        <v>2020</v>
      </c>
      <c r="L1357" s="40" t="s">
        <v>2021</v>
      </c>
      <c r="M1357" s="40" t="s">
        <v>140</v>
      </c>
      <c r="N1357" s="40" t="s">
        <v>141</v>
      </c>
      <c r="O1357" s="40" t="s">
        <v>2022</v>
      </c>
      <c r="P1357" s="40" t="s">
        <v>143</v>
      </c>
      <c r="Q1357" s="40" t="s">
        <v>151</v>
      </c>
      <c r="R1357" s="40" t="s">
        <v>152</v>
      </c>
      <c r="S1357" s="40" t="s">
        <v>1311</v>
      </c>
      <c r="T1357" s="40" t="s">
        <v>1312</v>
      </c>
      <c r="U1357" s="40" t="s">
        <v>27</v>
      </c>
      <c r="V1357" s="40" t="s">
        <v>28</v>
      </c>
      <c r="W1357" s="41" t="s">
        <v>29</v>
      </c>
      <c r="X1357" s="41" t="s">
        <v>30</v>
      </c>
      <c r="Y1357" s="41" t="s">
        <v>31</v>
      </c>
      <c r="Z1357" s="41" t="s">
        <v>7554</v>
      </c>
      <c r="AA1357" s="41" t="s">
        <v>32</v>
      </c>
      <c r="AB1357" s="41" t="s">
        <v>32</v>
      </c>
      <c r="AC1357" s="41" t="s">
        <v>32</v>
      </c>
      <c r="AD1357" s="41" t="s">
        <v>189</v>
      </c>
      <c r="AE1357" s="41"/>
      <c r="AF1357" s="41"/>
      <c r="AG1357" s="41" t="s">
        <v>190</v>
      </c>
      <c r="AH1357" s="41"/>
      <c r="AI1357" s="43"/>
      <c r="AJ1357" s="41"/>
      <c r="AK1357" s="43"/>
      <c r="AL1357" s="41"/>
      <c r="AM1357" s="41" t="s">
        <v>82</v>
      </c>
      <c r="AN1357" s="41" t="s">
        <v>82</v>
      </c>
      <c r="AO1357" s="41" t="s">
        <v>293</v>
      </c>
      <c r="AP1357" s="41" t="s">
        <v>1029</v>
      </c>
      <c r="AQ1357" s="41"/>
      <c r="AR1357" s="41" t="s">
        <v>1164</v>
      </c>
      <c r="AS1357" s="41" t="s">
        <v>7727</v>
      </c>
      <c r="AT1357" s="41" t="s">
        <v>1029</v>
      </c>
      <c r="AU1357" s="40" t="s">
        <v>278</v>
      </c>
      <c r="AV1357" s="40" t="s">
        <v>153</v>
      </c>
      <c r="AW1357" s="40" t="s">
        <v>2024</v>
      </c>
      <c r="AX1357" s="40" t="s">
        <v>1799</v>
      </c>
    </row>
    <row r="1358" spans="1:50" x14ac:dyDescent="0.2">
      <c r="A1358" s="40" t="s">
        <v>7729</v>
      </c>
      <c r="B1358" s="40" t="s">
        <v>6572</v>
      </c>
      <c r="C1358" s="40" t="s">
        <v>7708</v>
      </c>
      <c r="D1358" s="40" t="s">
        <v>187</v>
      </c>
      <c r="E1358" s="48">
        <v>4599511</v>
      </c>
      <c r="F1358" s="48">
        <v>24451</v>
      </c>
      <c r="G1358" s="49">
        <v>4575060</v>
      </c>
      <c r="H1358" s="41" t="s">
        <v>558</v>
      </c>
      <c r="I1358" s="41" t="s">
        <v>188</v>
      </c>
      <c r="J1358" s="42" t="s">
        <v>150</v>
      </c>
      <c r="K1358" s="40" t="s">
        <v>2026</v>
      </c>
      <c r="L1358" s="40" t="s">
        <v>2027</v>
      </c>
      <c r="M1358" s="40" t="s">
        <v>140</v>
      </c>
      <c r="N1358" s="40" t="s">
        <v>147</v>
      </c>
      <c r="O1358" s="40" t="s">
        <v>2028</v>
      </c>
      <c r="P1358" s="40" t="s">
        <v>143</v>
      </c>
      <c r="Q1358" s="40" t="s">
        <v>148</v>
      </c>
      <c r="R1358" s="40" t="s">
        <v>149</v>
      </c>
      <c r="S1358" s="40" t="s">
        <v>1311</v>
      </c>
      <c r="T1358" s="40" t="s">
        <v>1312</v>
      </c>
      <c r="U1358" s="40" t="s">
        <v>27</v>
      </c>
      <c r="V1358" s="40" t="s">
        <v>28</v>
      </c>
      <c r="W1358" s="41" t="s">
        <v>29</v>
      </c>
      <c r="X1358" s="41" t="s">
        <v>30</v>
      </c>
      <c r="Y1358" s="41" t="s">
        <v>31</v>
      </c>
      <c r="Z1358" s="41" t="s">
        <v>7554</v>
      </c>
      <c r="AA1358" s="41" t="s">
        <v>32</v>
      </c>
      <c r="AB1358" s="41" t="s">
        <v>32</v>
      </c>
      <c r="AC1358" s="41" t="s">
        <v>32</v>
      </c>
      <c r="AD1358" s="41" t="s">
        <v>189</v>
      </c>
      <c r="AE1358" s="41"/>
      <c r="AF1358" s="41"/>
      <c r="AG1358" s="41" t="s">
        <v>190</v>
      </c>
      <c r="AH1358" s="41"/>
      <c r="AI1358" s="43"/>
      <c r="AJ1358" s="41"/>
      <c r="AK1358" s="43"/>
      <c r="AL1358" s="41"/>
      <c r="AM1358" s="41" t="s">
        <v>82</v>
      </c>
      <c r="AN1358" s="41" t="s">
        <v>82</v>
      </c>
      <c r="AO1358" s="41" t="s">
        <v>294</v>
      </c>
      <c r="AP1358" s="41" t="s">
        <v>1029</v>
      </c>
      <c r="AQ1358" s="41"/>
      <c r="AR1358" s="41" t="s">
        <v>1165</v>
      </c>
      <c r="AS1358" s="41" t="s">
        <v>7729</v>
      </c>
      <c r="AT1358" s="41" t="s">
        <v>1029</v>
      </c>
      <c r="AU1358" s="40" t="s">
        <v>278</v>
      </c>
      <c r="AV1358" s="40" t="s">
        <v>153</v>
      </c>
      <c r="AW1358" s="40" t="s">
        <v>2030</v>
      </c>
      <c r="AX1358" s="40" t="s">
        <v>1799</v>
      </c>
    </row>
    <row r="1359" spans="1:50" x14ac:dyDescent="0.2">
      <c r="A1359" s="40" t="s">
        <v>7730</v>
      </c>
      <c r="B1359" s="40" t="s">
        <v>6572</v>
      </c>
      <c r="C1359" s="40" t="s">
        <v>7731</v>
      </c>
      <c r="D1359" s="40" t="s">
        <v>187</v>
      </c>
      <c r="E1359" s="48">
        <v>4599511</v>
      </c>
      <c r="F1359" s="48">
        <v>24451</v>
      </c>
      <c r="G1359" s="49">
        <v>4575060</v>
      </c>
      <c r="H1359" s="41" t="s">
        <v>558</v>
      </c>
      <c r="I1359" s="41" t="s">
        <v>188</v>
      </c>
      <c r="J1359" s="42" t="s">
        <v>150</v>
      </c>
      <c r="K1359" s="40" t="s">
        <v>2032</v>
      </c>
      <c r="L1359" s="40" t="s">
        <v>2033</v>
      </c>
      <c r="M1359" s="40" t="s">
        <v>140</v>
      </c>
      <c r="N1359" s="40" t="s">
        <v>141</v>
      </c>
      <c r="O1359" s="40" t="s">
        <v>2034</v>
      </c>
      <c r="P1359" s="40" t="s">
        <v>143</v>
      </c>
      <c r="Q1359" s="40" t="s">
        <v>159</v>
      </c>
      <c r="R1359" s="40" t="s">
        <v>160</v>
      </c>
      <c r="S1359" s="40" t="s">
        <v>1311</v>
      </c>
      <c r="T1359" s="40" t="s">
        <v>1312</v>
      </c>
      <c r="U1359" s="40" t="s">
        <v>27</v>
      </c>
      <c r="V1359" s="40" t="s">
        <v>28</v>
      </c>
      <c r="W1359" s="41" t="s">
        <v>29</v>
      </c>
      <c r="X1359" s="41" t="s">
        <v>30</v>
      </c>
      <c r="Y1359" s="41" t="s">
        <v>31</v>
      </c>
      <c r="Z1359" s="41" t="s">
        <v>7554</v>
      </c>
      <c r="AA1359" s="41" t="s">
        <v>32</v>
      </c>
      <c r="AB1359" s="41" t="s">
        <v>32</v>
      </c>
      <c r="AC1359" s="41" t="s">
        <v>32</v>
      </c>
      <c r="AD1359" s="41" t="s">
        <v>189</v>
      </c>
      <c r="AE1359" s="41"/>
      <c r="AF1359" s="41"/>
      <c r="AG1359" s="41" t="s">
        <v>190</v>
      </c>
      <c r="AH1359" s="41"/>
      <c r="AI1359" s="43"/>
      <c r="AJ1359" s="41"/>
      <c r="AK1359" s="43"/>
      <c r="AL1359" s="41"/>
      <c r="AM1359" s="41" t="s">
        <v>82</v>
      </c>
      <c r="AN1359" s="41" t="s">
        <v>82</v>
      </c>
      <c r="AO1359" s="41" t="s">
        <v>295</v>
      </c>
      <c r="AP1359" s="41" t="s">
        <v>1029</v>
      </c>
      <c r="AQ1359" s="41"/>
      <c r="AR1359" s="41" t="s">
        <v>1166</v>
      </c>
      <c r="AS1359" s="41" t="s">
        <v>7730</v>
      </c>
      <c r="AT1359" s="41" t="s">
        <v>1029</v>
      </c>
      <c r="AU1359" s="40" t="s">
        <v>278</v>
      </c>
      <c r="AV1359" s="40" t="s">
        <v>153</v>
      </c>
      <c r="AW1359" s="40" t="s">
        <v>2036</v>
      </c>
      <c r="AX1359" s="40" t="s">
        <v>1799</v>
      </c>
    </row>
    <row r="1360" spans="1:50" x14ac:dyDescent="0.2">
      <c r="A1360" s="40" t="s">
        <v>7732</v>
      </c>
      <c r="B1360" s="40" t="s">
        <v>6572</v>
      </c>
      <c r="C1360" s="40" t="s">
        <v>7726</v>
      </c>
      <c r="D1360" s="40" t="s">
        <v>187</v>
      </c>
      <c r="E1360" s="48">
        <v>4599511</v>
      </c>
      <c r="F1360" s="48">
        <v>24451</v>
      </c>
      <c r="G1360" s="49">
        <v>4575060</v>
      </c>
      <c r="H1360" s="41" t="s">
        <v>558</v>
      </c>
      <c r="I1360" s="41" t="s">
        <v>188</v>
      </c>
      <c r="J1360" s="42" t="s">
        <v>150</v>
      </c>
      <c r="K1360" s="40" t="s">
        <v>2038</v>
      </c>
      <c r="L1360" s="40" t="s">
        <v>2039</v>
      </c>
      <c r="M1360" s="40" t="s">
        <v>140</v>
      </c>
      <c r="N1360" s="40" t="s">
        <v>141</v>
      </c>
      <c r="O1360" s="40" t="s">
        <v>2040</v>
      </c>
      <c r="P1360" s="40" t="s">
        <v>143</v>
      </c>
      <c r="Q1360" s="40" t="s">
        <v>148</v>
      </c>
      <c r="R1360" s="40" t="s">
        <v>149</v>
      </c>
      <c r="S1360" s="40" t="s">
        <v>1311</v>
      </c>
      <c r="T1360" s="40" t="s">
        <v>1312</v>
      </c>
      <c r="U1360" s="40" t="s">
        <v>27</v>
      </c>
      <c r="V1360" s="40" t="s">
        <v>28</v>
      </c>
      <c r="W1360" s="41" t="s">
        <v>29</v>
      </c>
      <c r="X1360" s="41" t="s">
        <v>30</v>
      </c>
      <c r="Y1360" s="41" t="s">
        <v>31</v>
      </c>
      <c r="Z1360" s="41" t="s">
        <v>7554</v>
      </c>
      <c r="AA1360" s="41" t="s">
        <v>32</v>
      </c>
      <c r="AB1360" s="41" t="s">
        <v>32</v>
      </c>
      <c r="AC1360" s="41" t="s">
        <v>32</v>
      </c>
      <c r="AD1360" s="41" t="s">
        <v>189</v>
      </c>
      <c r="AE1360" s="41"/>
      <c r="AF1360" s="41"/>
      <c r="AG1360" s="41" t="s">
        <v>190</v>
      </c>
      <c r="AH1360" s="41"/>
      <c r="AI1360" s="43"/>
      <c r="AJ1360" s="41"/>
      <c r="AK1360" s="43"/>
      <c r="AL1360" s="41"/>
      <c r="AM1360" s="41" t="s">
        <v>82</v>
      </c>
      <c r="AN1360" s="41" t="s">
        <v>82</v>
      </c>
      <c r="AO1360" s="41" t="s">
        <v>296</v>
      </c>
      <c r="AP1360" s="41" t="s">
        <v>1029</v>
      </c>
      <c r="AQ1360" s="41"/>
      <c r="AR1360" s="41" t="s">
        <v>1167</v>
      </c>
      <c r="AS1360" s="41" t="s">
        <v>7732</v>
      </c>
      <c r="AT1360" s="41" t="s">
        <v>1029</v>
      </c>
      <c r="AU1360" s="40" t="s">
        <v>278</v>
      </c>
      <c r="AV1360" s="40" t="s">
        <v>153</v>
      </c>
      <c r="AW1360" s="40" t="s">
        <v>2042</v>
      </c>
      <c r="AX1360" s="40" t="s">
        <v>1799</v>
      </c>
    </row>
    <row r="1361" spans="1:50" x14ac:dyDescent="0.2">
      <c r="A1361" s="40" t="s">
        <v>7733</v>
      </c>
      <c r="B1361" s="40" t="s">
        <v>6572</v>
      </c>
      <c r="C1361" s="40" t="s">
        <v>7734</v>
      </c>
      <c r="D1361" s="40" t="s">
        <v>187</v>
      </c>
      <c r="E1361" s="48">
        <v>4599511</v>
      </c>
      <c r="F1361" s="48">
        <v>24451</v>
      </c>
      <c r="G1361" s="49">
        <v>4575060</v>
      </c>
      <c r="H1361" s="41" t="s">
        <v>558</v>
      </c>
      <c r="I1361" s="41" t="s">
        <v>188</v>
      </c>
      <c r="J1361" s="42" t="s">
        <v>150</v>
      </c>
      <c r="K1361" s="40" t="s">
        <v>2044</v>
      </c>
      <c r="L1361" s="40" t="s">
        <v>2045</v>
      </c>
      <c r="M1361" s="40" t="s">
        <v>140</v>
      </c>
      <c r="N1361" s="40" t="s">
        <v>141</v>
      </c>
      <c r="O1361" s="40" t="s">
        <v>2046</v>
      </c>
      <c r="P1361" s="40" t="s">
        <v>143</v>
      </c>
      <c r="Q1361" s="40" t="s">
        <v>157</v>
      </c>
      <c r="R1361" s="40" t="s">
        <v>158</v>
      </c>
      <c r="S1361" s="40" t="s">
        <v>1311</v>
      </c>
      <c r="T1361" s="40" t="s">
        <v>1312</v>
      </c>
      <c r="U1361" s="40" t="s">
        <v>27</v>
      </c>
      <c r="V1361" s="40" t="s">
        <v>28</v>
      </c>
      <c r="W1361" s="41" t="s">
        <v>29</v>
      </c>
      <c r="X1361" s="41" t="s">
        <v>30</v>
      </c>
      <c r="Y1361" s="41" t="s">
        <v>31</v>
      </c>
      <c r="Z1361" s="41" t="s">
        <v>7554</v>
      </c>
      <c r="AA1361" s="41" t="s">
        <v>32</v>
      </c>
      <c r="AB1361" s="41" t="s">
        <v>32</v>
      </c>
      <c r="AC1361" s="41" t="s">
        <v>32</v>
      </c>
      <c r="AD1361" s="41" t="s">
        <v>189</v>
      </c>
      <c r="AE1361" s="41"/>
      <c r="AF1361" s="41"/>
      <c r="AG1361" s="41" t="s">
        <v>190</v>
      </c>
      <c r="AH1361" s="41"/>
      <c r="AI1361" s="43"/>
      <c r="AJ1361" s="41"/>
      <c r="AK1361" s="43"/>
      <c r="AL1361" s="41"/>
      <c r="AM1361" s="41" t="s">
        <v>82</v>
      </c>
      <c r="AN1361" s="41" t="s">
        <v>82</v>
      </c>
      <c r="AO1361" s="41" t="s">
        <v>297</v>
      </c>
      <c r="AP1361" s="41" t="s">
        <v>1029</v>
      </c>
      <c r="AQ1361" s="41"/>
      <c r="AR1361" s="41" t="s">
        <v>1168</v>
      </c>
      <c r="AS1361" s="41" t="s">
        <v>7733</v>
      </c>
      <c r="AT1361" s="41" t="s">
        <v>1029</v>
      </c>
      <c r="AU1361" s="40" t="s">
        <v>278</v>
      </c>
      <c r="AV1361" s="40" t="s">
        <v>153</v>
      </c>
      <c r="AW1361" s="40" t="s">
        <v>2048</v>
      </c>
      <c r="AX1361" s="40" t="s">
        <v>1799</v>
      </c>
    </row>
    <row r="1362" spans="1:50" x14ac:dyDescent="0.2">
      <c r="A1362" s="40" t="s">
        <v>7735</v>
      </c>
      <c r="B1362" s="40" t="s">
        <v>6572</v>
      </c>
      <c r="C1362" s="40" t="s">
        <v>7693</v>
      </c>
      <c r="D1362" s="40" t="s">
        <v>187</v>
      </c>
      <c r="E1362" s="48">
        <v>4599511</v>
      </c>
      <c r="F1362" s="48">
        <v>29137</v>
      </c>
      <c r="G1362" s="49">
        <v>4570374</v>
      </c>
      <c r="H1362" s="41" t="s">
        <v>558</v>
      </c>
      <c r="I1362" s="41" t="s">
        <v>188</v>
      </c>
      <c r="J1362" s="42" t="s">
        <v>150</v>
      </c>
      <c r="K1362" s="40" t="s">
        <v>2050</v>
      </c>
      <c r="L1362" s="40" t="s">
        <v>2051</v>
      </c>
      <c r="M1362" s="40" t="s">
        <v>140</v>
      </c>
      <c r="N1362" s="40" t="s">
        <v>141</v>
      </c>
      <c r="O1362" s="40" t="s">
        <v>2052</v>
      </c>
      <c r="P1362" s="40" t="s">
        <v>143</v>
      </c>
      <c r="Q1362" s="40" t="s">
        <v>151</v>
      </c>
      <c r="R1362" s="40" t="s">
        <v>152</v>
      </c>
      <c r="S1362" s="40" t="s">
        <v>1311</v>
      </c>
      <c r="T1362" s="40" t="s">
        <v>1312</v>
      </c>
      <c r="U1362" s="40" t="s">
        <v>27</v>
      </c>
      <c r="V1362" s="40" t="s">
        <v>28</v>
      </c>
      <c r="W1362" s="41" t="s">
        <v>29</v>
      </c>
      <c r="X1362" s="41" t="s">
        <v>30</v>
      </c>
      <c r="Y1362" s="41" t="s">
        <v>31</v>
      </c>
      <c r="Z1362" s="41" t="s">
        <v>7554</v>
      </c>
      <c r="AA1362" s="41" t="s">
        <v>32</v>
      </c>
      <c r="AB1362" s="41" t="s">
        <v>32</v>
      </c>
      <c r="AC1362" s="41" t="s">
        <v>32</v>
      </c>
      <c r="AD1362" s="41" t="s">
        <v>189</v>
      </c>
      <c r="AE1362" s="41"/>
      <c r="AF1362" s="41"/>
      <c r="AG1362" s="41" t="s">
        <v>190</v>
      </c>
      <c r="AH1362" s="41"/>
      <c r="AI1362" s="43"/>
      <c r="AJ1362" s="41"/>
      <c r="AK1362" s="43"/>
      <c r="AL1362" s="41"/>
      <c r="AM1362" s="41" t="s">
        <v>82</v>
      </c>
      <c r="AN1362" s="41" t="s">
        <v>82</v>
      </c>
      <c r="AO1362" s="41" t="s">
        <v>298</v>
      </c>
      <c r="AP1362" s="41" t="s">
        <v>1029</v>
      </c>
      <c r="AQ1362" s="41"/>
      <c r="AR1362" s="41" t="s">
        <v>1169</v>
      </c>
      <c r="AS1362" s="41" t="s">
        <v>7735</v>
      </c>
      <c r="AT1362" s="41" t="s">
        <v>1029</v>
      </c>
      <c r="AU1362" s="40" t="s">
        <v>278</v>
      </c>
      <c r="AV1362" s="40" t="s">
        <v>153</v>
      </c>
      <c r="AW1362" s="40" t="s">
        <v>2054</v>
      </c>
      <c r="AX1362" s="40" t="s">
        <v>1799</v>
      </c>
    </row>
    <row r="1363" spans="1:50" x14ac:dyDescent="0.2">
      <c r="A1363" s="40" t="s">
        <v>7736</v>
      </c>
      <c r="B1363" s="40" t="s">
        <v>6572</v>
      </c>
      <c r="C1363" s="40" t="s">
        <v>7621</v>
      </c>
      <c r="D1363" s="40" t="s">
        <v>187</v>
      </c>
      <c r="E1363" s="48">
        <v>4599511</v>
      </c>
      <c r="F1363" s="48">
        <v>24451</v>
      </c>
      <c r="G1363" s="49">
        <v>4575060</v>
      </c>
      <c r="H1363" s="41" t="s">
        <v>558</v>
      </c>
      <c r="I1363" s="41" t="s">
        <v>188</v>
      </c>
      <c r="J1363" s="42" t="s">
        <v>150</v>
      </c>
      <c r="K1363" s="40" t="s">
        <v>2056</v>
      </c>
      <c r="L1363" s="40" t="s">
        <v>2057</v>
      </c>
      <c r="M1363" s="40" t="s">
        <v>140</v>
      </c>
      <c r="N1363" s="40" t="s">
        <v>141</v>
      </c>
      <c r="O1363" s="40" t="s">
        <v>2058</v>
      </c>
      <c r="P1363" s="40" t="s">
        <v>143</v>
      </c>
      <c r="Q1363" s="40" t="s">
        <v>148</v>
      </c>
      <c r="R1363" s="40" t="s">
        <v>149</v>
      </c>
      <c r="S1363" s="40" t="s">
        <v>1311</v>
      </c>
      <c r="T1363" s="40" t="s">
        <v>1312</v>
      </c>
      <c r="U1363" s="40" t="s">
        <v>27</v>
      </c>
      <c r="V1363" s="40" t="s">
        <v>28</v>
      </c>
      <c r="W1363" s="41" t="s">
        <v>29</v>
      </c>
      <c r="X1363" s="41" t="s">
        <v>30</v>
      </c>
      <c r="Y1363" s="41" t="s">
        <v>31</v>
      </c>
      <c r="Z1363" s="41" t="s">
        <v>7554</v>
      </c>
      <c r="AA1363" s="41" t="s">
        <v>32</v>
      </c>
      <c r="AB1363" s="41" t="s">
        <v>32</v>
      </c>
      <c r="AC1363" s="41" t="s">
        <v>32</v>
      </c>
      <c r="AD1363" s="41" t="s">
        <v>189</v>
      </c>
      <c r="AE1363" s="41"/>
      <c r="AF1363" s="41"/>
      <c r="AG1363" s="41" t="s">
        <v>190</v>
      </c>
      <c r="AH1363" s="41"/>
      <c r="AI1363" s="43"/>
      <c r="AJ1363" s="41"/>
      <c r="AK1363" s="43"/>
      <c r="AL1363" s="41"/>
      <c r="AM1363" s="41" t="s">
        <v>82</v>
      </c>
      <c r="AN1363" s="41" t="s">
        <v>82</v>
      </c>
      <c r="AO1363" s="41" t="s">
        <v>299</v>
      </c>
      <c r="AP1363" s="41" t="s">
        <v>1029</v>
      </c>
      <c r="AQ1363" s="41"/>
      <c r="AR1363" s="41" t="s">
        <v>1170</v>
      </c>
      <c r="AS1363" s="41" t="s">
        <v>7736</v>
      </c>
      <c r="AT1363" s="41" t="s">
        <v>1029</v>
      </c>
      <c r="AU1363" s="40" t="s">
        <v>278</v>
      </c>
      <c r="AV1363" s="40" t="s">
        <v>153</v>
      </c>
      <c r="AW1363" s="40" t="s">
        <v>2060</v>
      </c>
      <c r="AX1363" s="40" t="s">
        <v>1799</v>
      </c>
    </row>
    <row r="1364" spans="1:50" x14ac:dyDescent="0.2">
      <c r="A1364" s="40" t="s">
        <v>7737</v>
      </c>
      <c r="B1364" s="40" t="s">
        <v>6572</v>
      </c>
      <c r="C1364" s="40" t="s">
        <v>7738</v>
      </c>
      <c r="D1364" s="40" t="s">
        <v>187</v>
      </c>
      <c r="E1364" s="48">
        <v>4599511</v>
      </c>
      <c r="F1364" s="48">
        <v>29437</v>
      </c>
      <c r="G1364" s="49">
        <v>4570074</v>
      </c>
      <c r="H1364" s="41" t="s">
        <v>558</v>
      </c>
      <c r="I1364" s="41" t="s">
        <v>188</v>
      </c>
      <c r="J1364" s="42" t="s">
        <v>150</v>
      </c>
      <c r="K1364" s="40" t="s">
        <v>2062</v>
      </c>
      <c r="L1364" s="40" t="s">
        <v>2063</v>
      </c>
      <c r="M1364" s="40" t="s">
        <v>140</v>
      </c>
      <c r="N1364" s="40" t="s">
        <v>141</v>
      </c>
      <c r="O1364" s="40" t="s">
        <v>2064</v>
      </c>
      <c r="P1364" s="40" t="s">
        <v>143</v>
      </c>
      <c r="Q1364" s="40" t="s">
        <v>148</v>
      </c>
      <c r="R1364" s="40" t="s">
        <v>149</v>
      </c>
      <c r="S1364" s="40" t="s">
        <v>1311</v>
      </c>
      <c r="T1364" s="40" t="s">
        <v>1312</v>
      </c>
      <c r="U1364" s="40" t="s">
        <v>27</v>
      </c>
      <c r="V1364" s="40" t="s">
        <v>28</v>
      </c>
      <c r="W1364" s="41" t="s">
        <v>29</v>
      </c>
      <c r="X1364" s="41" t="s">
        <v>30</v>
      </c>
      <c r="Y1364" s="41" t="s">
        <v>31</v>
      </c>
      <c r="Z1364" s="41" t="s">
        <v>7554</v>
      </c>
      <c r="AA1364" s="41" t="s">
        <v>32</v>
      </c>
      <c r="AB1364" s="41" t="s">
        <v>32</v>
      </c>
      <c r="AC1364" s="41" t="s">
        <v>32</v>
      </c>
      <c r="AD1364" s="41" t="s">
        <v>189</v>
      </c>
      <c r="AE1364" s="41"/>
      <c r="AF1364" s="41"/>
      <c r="AG1364" s="41" t="s">
        <v>190</v>
      </c>
      <c r="AH1364" s="41"/>
      <c r="AI1364" s="43"/>
      <c r="AJ1364" s="41"/>
      <c r="AK1364" s="43"/>
      <c r="AL1364" s="41"/>
      <c r="AM1364" s="41" t="s">
        <v>82</v>
      </c>
      <c r="AN1364" s="41" t="s">
        <v>82</v>
      </c>
      <c r="AO1364" s="41" t="s">
        <v>300</v>
      </c>
      <c r="AP1364" s="41" t="s">
        <v>1029</v>
      </c>
      <c r="AQ1364" s="41"/>
      <c r="AR1364" s="41" t="s">
        <v>1171</v>
      </c>
      <c r="AS1364" s="41" t="s">
        <v>7737</v>
      </c>
      <c r="AT1364" s="41" t="s">
        <v>1029</v>
      </c>
      <c r="AU1364" s="40" t="s">
        <v>278</v>
      </c>
      <c r="AV1364" s="40" t="s">
        <v>153</v>
      </c>
      <c r="AW1364" s="40" t="s">
        <v>2066</v>
      </c>
      <c r="AX1364" s="40" t="s">
        <v>1799</v>
      </c>
    </row>
    <row r="1365" spans="1:50" x14ac:dyDescent="0.2">
      <c r="A1365" s="40" t="s">
        <v>7739</v>
      </c>
      <c r="B1365" s="40" t="s">
        <v>6572</v>
      </c>
      <c r="C1365" s="40" t="s">
        <v>7740</v>
      </c>
      <c r="D1365" s="40" t="s">
        <v>187</v>
      </c>
      <c r="E1365" s="48">
        <v>3555872</v>
      </c>
      <c r="F1365" s="48">
        <v>18900</v>
      </c>
      <c r="G1365" s="49">
        <v>3536972</v>
      </c>
      <c r="H1365" s="41" t="s">
        <v>558</v>
      </c>
      <c r="I1365" s="41" t="s">
        <v>188</v>
      </c>
      <c r="J1365" s="42" t="s">
        <v>150</v>
      </c>
      <c r="K1365" s="40" t="s">
        <v>2068</v>
      </c>
      <c r="L1365" s="40" t="s">
        <v>2069</v>
      </c>
      <c r="M1365" s="40" t="s">
        <v>140</v>
      </c>
      <c r="N1365" s="40" t="s">
        <v>141</v>
      </c>
      <c r="O1365" s="40" t="s">
        <v>2070</v>
      </c>
      <c r="P1365" s="40" t="s">
        <v>143</v>
      </c>
      <c r="Q1365" s="40" t="s">
        <v>157</v>
      </c>
      <c r="R1365" s="40" t="s">
        <v>158</v>
      </c>
      <c r="S1365" s="40" t="s">
        <v>1311</v>
      </c>
      <c r="T1365" s="40" t="s">
        <v>1312</v>
      </c>
      <c r="U1365" s="40" t="s">
        <v>27</v>
      </c>
      <c r="V1365" s="40" t="s">
        <v>28</v>
      </c>
      <c r="W1365" s="41" t="s">
        <v>29</v>
      </c>
      <c r="X1365" s="41" t="s">
        <v>30</v>
      </c>
      <c r="Y1365" s="41" t="s">
        <v>31</v>
      </c>
      <c r="Z1365" s="41" t="s">
        <v>7568</v>
      </c>
      <c r="AA1365" s="41" t="s">
        <v>32</v>
      </c>
      <c r="AB1365" s="41" t="s">
        <v>32</v>
      </c>
      <c r="AC1365" s="41" t="s">
        <v>32</v>
      </c>
      <c r="AD1365" s="41" t="s">
        <v>189</v>
      </c>
      <c r="AE1365" s="41"/>
      <c r="AF1365" s="41"/>
      <c r="AG1365" s="41" t="s">
        <v>190</v>
      </c>
      <c r="AH1365" s="41"/>
      <c r="AI1365" s="43"/>
      <c r="AJ1365" s="41"/>
      <c r="AK1365" s="43"/>
      <c r="AL1365" s="41"/>
      <c r="AM1365" s="41" t="s">
        <v>82</v>
      </c>
      <c r="AN1365" s="41" t="s">
        <v>82</v>
      </c>
      <c r="AO1365" s="41" t="s">
        <v>301</v>
      </c>
      <c r="AP1365" s="41" t="s">
        <v>1029</v>
      </c>
      <c r="AQ1365" s="41"/>
      <c r="AR1365" s="41" t="s">
        <v>1172</v>
      </c>
      <c r="AS1365" s="41" t="s">
        <v>7739</v>
      </c>
      <c r="AT1365" s="41" t="s">
        <v>1029</v>
      </c>
      <c r="AU1365" s="40" t="s">
        <v>278</v>
      </c>
      <c r="AV1365" s="40" t="s">
        <v>153</v>
      </c>
      <c r="AW1365" s="40" t="s">
        <v>2072</v>
      </c>
      <c r="AX1365" s="40" t="s">
        <v>1799</v>
      </c>
    </row>
    <row r="1366" spans="1:50" x14ac:dyDescent="0.2">
      <c r="A1366" s="40" t="s">
        <v>7741</v>
      </c>
      <c r="B1366" s="40" t="s">
        <v>6572</v>
      </c>
      <c r="C1366" s="40" t="s">
        <v>7742</v>
      </c>
      <c r="D1366" s="40" t="s">
        <v>187</v>
      </c>
      <c r="E1366" s="48">
        <v>4599511</v>
      </c>
      <c r="F1366" s="48">
        <v>24451</v>
      </c>
      <c r="G1366" s="49">
        <v>4575060</v>
      </c>
      <c r="H1366" s="41" t="s">
        <v>558</v>
      </c>
      <c r="I1366" s="41" t="s">
        <v>188</v>
      </c>
      <c r="J1366" s="42" t="s">
        <v>150</v>
      </c>
      <c r="K1366" s="40" t="s">
        <v>2074</v>
      </c>
      <c r="L1366" s="40" t="s">
        <v>2075</v>
      </c>
      <c r="M1366" s="40" t="s">
        <v>140</v>
      </c>
      <c r="N1366" s="40" t="s">
        <v>141</v>
      </c>
      <c r="O1366" s="40" t="s">
        <v>2076</v>
      </c>
      <c r="P1366" s="40" t="s">
        <v>143</v>
      </c>
      <c r="Q1366" s="40" t="s">
        <v>155</v>
      </c>
      <c r="R1366" s="40" t="s">
        <v>156</v>
      </c>
      <c r="S1366" s="40" t="s">
        <v>1311</v>
      </c>
      <c r="T1366" s="40" t="s">
        <v>1312</v>
      </c>
      <c r="U1366" s="40" t="s">
        <v>27</v>
      </c>
      <c r="V1366" s="40" t="s">
        <v>28</v>
      </c>
      <c r="W1366" s="41" t="s">
        <v>29</v>
      </c>
      <c r="X1366" s="41" t="s">
        <v>30</v>
      </c>
      <c r="Y1366" s="41" t="s">
        <v>31</v>
      </c>
      <c r="Z1366" s="41" t="s">
        <v>7554</v>
      </c>
      <c r="AA1366" s="41" t="s">
        <v>32</v>
      </c>
      <c r="AB1366" s="41" t="s">
        <v>32</v>
      </c>
      <c r="AC1366" s="41" t="s">
        <v>32</v>
      </c>
      <c r="AD1366" s="41" t="s">
        <v>189</v>
      </c>
      <c r="AE1366" s="41"/>
      <c r="AF1366" s="41"/>
      <c r="AG1366" s="41" t="s">
        <v>190</v>
      </c>
      <c r="AH1366" s="41"/>
      <c r="AI1366" s="43"/>
      <c r="AJ1366" s="41"/>
      <c r="AK1366" s="43"/>
      <c r="AL1366" s="41"/>
      <c r="AM1366" s="41" t="s">
        <v>82</v>
      </c>
      <c r="AN1366" s="41" t="s">
        <v>82</v>
      </c>
      <c r="AO1366" s="41" t="s">
        <v>302</v>
      </c>
      <c r="AP1366" s="41" t="s">
        <v>1029</v>
      </c>
      <c r="AQ1366" s="41"/>
      <c r="AR1366" s="41" t="s">
        <v>1173</v>
      </c>
      <c r="AS1366" s="41" t="s">
        <v>7741</v>
      </c>
      <c r="AT1366" s="41" t="s">
        <v>1029</v>
      </c>
      <c r="AU1366" s="40" t="s">
        <v>278</v>
      </c>
      <c r="AV1366" s="40" t="s">
        <v>153</v>
      </c>
      <c r="AW1366" s="40" t="s">
        <v>2078</v>
      </c>
      <c r="AX1366" s="40" t="s">
        <v>1799</v>
      </c>
    </row>
    <row r="1367" spans="1:50" x14ac:dyDescent="0.2">
      <c r="A1367" s="40" t="s">
        <v>7743</v>
      </c>
      <c r="B1367" s="40" t="s">
        <v>6572</v>
      </c>
      <c r="C1367" s="40" t="s">
        <v>7676</v>
      </c>
      <c r="D1367" s="40" t="s">
        <v>187</v>
      </c>
      <c r="E1367" s="48">
        <v>4599511</v>
      </c>
      <c r="F1367" s="48">
        <v>24451</v>
      </c>
      <c r="G1367" s="49">
        <v>4575060</v>
      </c>
      <c r="H1367" s="41" t="s">
        <v>558</v>
      </c>
      <c r="I1367" s="41" t="s">
        <v>188</v>
      </c>
      <c r="J1367" s="42" t="s">
        <v>150</v>
      </c>
      <c r="K1367" s="40" t="s">
        <v>2080</v>
      </c>
      <c r="L1367" s="40" t="s">
        <v>2081</v>
      </c>
      <c r="M1367" s="40" t="s">
        <v>140</v>
      </c>
      <c r="N1367" s="40" t="s">
        <v>141</v>
      </c>
      <c r="O1367" s="40" t="s">
        <v>2082</v>
      </c>
      <c r="P1367" s="40" t="s">
        <v>143</v>
      </c>
      <c r="Q1367" s="40" t="s">
        <v>162</v>
      </c>
      <c r="R1367" s="40" t="s">
        <v>163</v>
      </c>
      <c r="S1367" s="40" t="s">
        <v>1311</v>
      </c>
      <c r="T1367" s="40" t="s">
        <v>1312</v>
      </c>
      <c r="U1367" s="40" t="s">
        <v>27</v>
      </c>
      <c r="V1367" s="40" t="s">
        <v>28</v>
      </c>
      <c r="W1367" s="41" t="s">
        <v>29</v>
      </c>
      <c r="X1367" s="41" t="s">
        <v>30</v>
      </c>
      <c r="Y1367" s="41" t="s">
        <v>31</v>
      </c>
      <c r="Z1367" s="41" t="s">
        <v>7554</v>
      </c>
      <c r="AA1367" s="41" t="s">
        <v>32</v>
      </c>
      <c r="AB1367" s="41" t="s">
        <v>32</v>
      </c>
      <c r="AC1367" s="41" t="s">
        <v>32</v>
      </c>
      <c r="AD1367" s="41" t="s">
        <v>189</v>
      </c>
      <c r="AE1367" s="41"/>
      <c r="AF1367" s="41"/>
      <c r="AG1367" s="41" t="s">
        <v>190</v>
      </c>
      <c r="AH1367" s="41"/>
      <c r="AI1367" s="43"/>
      <c r="AJ1367" s="41"/>
      <c r="AK1367" s="43"/>
      <c r="AL1367" s="41"/>
      <c r="AM1367" s="41" t="s">
        <v>82</v>
      </c>
      <c r="AN1367" s="41" t="s">
        <v>82</v>
      </c>
      <c r="AO1367" s="41" t="s">
        <v>303</v>
      </c>
      <c r="AP1367" s="41" t="s">
        <v>1029</v>
      </c>
      <c r="AQ1367" s="41"/>
      <c r="AR1367" s="41" t="s">
        <v>1174</v>
      </c>
      <c r="AS1367" s="41" t="s">
        <v>7743</v>
      </c>
      <c r="AT1367" s="41" t="s">
        <v>1029</v>
      </c>
      <c r="AU1367" s="40" t="s">
        <v>278</v>
      </c>
      <c r="AV1367" s="40" t="s">
        <v>153</v>
      </c>
      <c r="AW1367" s="40" t="s">
        <v>2084</v>
      </c>
      <c r="AX1367" s="40" t="s">
        <v>1799</v>
      </c>
    </row>
    <row r="1368" spans="1:50" x14ac:dyDescent="0.2">
      <c r="A1368" s="40" t="s">
        <v>7744</v>
      </c>
      <c r="B1368" s="40" t="s">
        <v>6572</v>
      </c>
      <c r="C1368" s="40" t="s">
        <v>7745</v>
      </c>
      <c r="D1368" s="40" t="s">
        <v>187</v>
      </c>
      <c r="E1368" s="48">
        <v>4599511</v>
      </c>
      <c r="F1368" s="48">
        <v>24451</v>
      </c>
      <c r="G1368" s="49">
        <v>4575060</v>
      </c>
      <c r="H1368" s="41" t="s">
        <v>558</v>
      </c>
      <c r="I1368" s="41" t="s">
        <v>188</v>
      </c>
      <c r="J1368" s="42" t="s">
        <v>150</v>
      </c>
      <c r="K1368" s="40" t="s">
        <v>2086</v>
      </c>
      <c r="L1368" s="40" t="s">
        <v>2087</v>
      </c>
      <c r="M1368" s="40" t="s">
        <v>140</v>
      </c>
      <c r="N1368" s="40" t="s">
        <v>141</v>
      </c>
      <c r="O1368" s="40" t="s">
        <v>2088</v>
      </c>
      <c r="P1368" s="40" t="s">
        <v>143</v>
      </c>
      <c r="Q1368" s="40" t="s">
        <v>159</v>
      </c>
      <c r="R1368" s="40" t="s">
        <v>160</v>
      </c>
      <c r="S1368" s="40" t="s">
        <v>1311</v>
      </c>
      <c r="T1368" s="40" t="s">
        <v>1312</v>
      </c>
      <c r="U1368" s="40" t="s">
        <v>27</v>
      </c>
      <c r="V1368" s="40" t="s">
        <v>28</v>
      </c>
      <c r="W1368" s="41" t="s">
        <v>29</v>
      </c>
      <c r="X1368" s="41" t="s">
        <v>30</v>
      </c>
      <c r="Y1368" s="41" t="s">
        <v>31</v>
      </c>
      <c r="Z1368" s="41" t="s">
        <v>7554</v>
      </c>
      <c r="AA1368" s="41" t="s">
        <v>32</v>
      </c>
      <c r="AB1368" s="41" t="s">
        <v>32</v>
      </c>
      <c r="AC1368" s="41" t="s">
        <v>32</v>
      </c>
      <c r="AD1368" s="41" t="s">
        <v>189</v>
      </c>
      <c r="AE1368" s="41"/>
      <c r="AF1368" s="41"/>
      <c r="AG1368" s="41" t="s">
        <v>190</v>
      </c>
      <c r="AH1368" s="41"/>
      <c r="AI1368" s="43"/>
      <c r="AJ1368" s="41"/>
      <c r="AK1368" s="43"/>
      <c r="AL1368" s="41"/>
      <c r="AM1368" s="41" t="s">
        <v>82</v>
      </c>
      <c r="AN1368" s="41" t="s">
        <v>82</v>
      </c>
      <c r="AO1368" s="41" t="s">
        <v>304</v>
      </c>
      <c r="AP1368" s="41" t="s">
        <v>1029</v>
      </c>
      <c r="AQ1368" s="41"/>
      <c r="AR1368" s="41" t="s">
        <v>1175</v>
      </c>
      <c r="AS1368" s="41" t="s">
        <v>7744</v>
      </c>
      <c r="AT1368" s="41" t="s">
        <v>1029</v>
      </c>
      <c r="AU1368" s="40" t="s">
        <v>278</v>
      </c>
      <c r="AV1368" s="40" t="s">
        <v>153</v>
      </c>
      <c r="AW1368" s="40" t="s">
        <v>2090</v>
      </c>
      <c r="AX1368" s="40" t="s">
        <v>1799</v>
      </c>
    </row>
    <row r="1369" spans="1:50" x14ac:dyDescent="0.2">
      <c r="A1369" s="40" t="s">
        <v>7746</v>
      </c>
      <c r="B1369" s="40" t="s">
        <v>6572</v>
      </c>
      <c r="C1369" s="40" t="s">
        <v>7747</v>
      </c>
      <c r="D1369" s="40" t="s">
        <v>187</v>
      </c>
      <c r="E1369" s="48">
        <v>4599511</v>
      </c>
      <c r="F1369" s="48">
        <v>24451</v>
      </c>
      <c r="G1369" s="49">
        <v>4575060</v>
      </c>
      <c r="H1369" s="41" t="s">
        <v>558</v>
      </c>
      <c r="I1369" s="41" t="s">
        <v>188</v>
      </c>
      <c r="J1369" s="42" t="s">
        <v>150</v>
      </c>
      <c r="K1369" s="40" t="s">
        <v>2098</v>
      </c>
      <c r="L1369" s="40" t="s">
        <v>2099</v>
      </c>
      <c r="M1369" s="40" t="s">
        <v>140</v>
      </c>
      <c r="N1369" s="40" t="s">
        <v>141</v>
      </c>
      <c r="O1369" s="40" t="s">
        <v>2100</v>
      </c>
      <c r="P1369" s="40" t="s">
        <v>143</v>
      </c>
      <c r="Q1369" s="40" t="s">
        <v>144</v>
      </c>
      <c r="R1369" s="40" t="s">
        <v>145</v>
      </c>
      <c r="S1369" s="40" t="s">
        <v>1311</v>
      </c>
      <c r="T1369" s="40" t="s">
        <v>1312</v>
      </c>
      <c r="U1369" s="40" t="s">
        <v>27</v>
      </c>
      <c r="V1369" s="40" t="s">
        <v>28</v>
      </c>
      <c r="W1369" s="41" t="s">
        <v>29</v>
      </c>
      <c r="X1369" s="41" t="s">
        <v>30</v>
      </c>
      <c r="Y1369" s="41" t="s">
        <v>31</v>
      </c>
      <c r="Z1369" s="41" t="s">
        <v>7554</v>
      </c>
      <c r="AA1369" s="41" t="s">
        <v>32</v>
      </c>
      <c r="AB1369" s="41" t="s">
        <v>32</v>
      </c>
      <c r="AC1369" s="41" t="s">
        <v>32</v>
      </c>
      <c r="AD1369" s="41" t="s">
        <v>189</v>
      </c>
      <c r="AE1369" s="41"/>
      <c r="AF1369" s="41"/>
      <c r="AG1369" s="41" t="s">
        <v>190</v>
      </c>
      <c r="AH1369" s="41"/>
      <c r="AI1369" s="43"/>
      <c r="AJ1369" s="41"/>
      <c r="AK1369" s="43"/>
      <c r="AL1369" s="41"/>
      <c r="AM1369" s="41" t="s">
        <v>82</v>
      </c>
      <c r="AN1369" s="41" t="s">
        <v>82</v>
      </c>
      <c r="AO1369" s="41" t="s">
        <v>306</v>
      </c>
      <c r="AP1369" s="41" t="s">
        <v>1029</v>
      </c>
      <c r="AQ1369" s="41"/>
      <c r="AR1369" s="41" t="s">
        <v>1176</v>
      </c>
      <c r="AS1369" s="41" t="s">
        <v>7746</v>
      </c>
      <c r="AT1369" s="41" t="s">
        <v>1029</v>
      </c>
      <c r="AU1369" s="40" t="s">
        <v>278</v>
      </c>
      <c r="AV1369" s="40" t="s">
        <v>153</v>
      </c>
      <c r="AW1369" s="40" t="s">
        <v>2102</v>
      </c>
      <c r="AX1369" s="40" t="s">
        <v>1799</v>
      </c>
    </row>
    <row r="1370" spans="1:50" x14ac:dyDescent="0.2">
      <c r="A1370" s="40" t="s">
        <v>7748</v>
      </c>
      <c r="B1370" s="40" t="s">
        <v>6572</v>
      </c>
      <c r="C1370" s="40" t="s">
        <v>7749</v>
      </c>
      <c r="D1370" s="40" t="s">
        <v>187</v>
      </c>
      <c r="E1370" s="48">
        <v>4599511</v>
      </c>
      <c r="F1370" s="48">
        <v>24451</v>
      </c>
      <c r="G1370" s="49">
        <v>4575060</v>
      </c>
      <c r="H1370" s="41" t="s">
        <v>558</v>
      </c>
      <c r="I1370" s="41" t="s">
        <v>188</v>
      </c>
      <c r="J1370" s="42" t="s">
        <v>150</v>
      </c>
      <c r="K1370" s="40" t="s">
        <v>2104</v>
      </c>
      <c r="L1370" s="40" t="s">
        <v>2105</v>
      </c>
      <c r="M1370" s="40" t="s">
        <v>140</v>
      </c>
      <c r="N1370" s="40" t="s">
        <v>141</v>
      </c>
      <c r="O1370" s="40" t="s">
        <v>2106</v>
      </c>
      <c r="P1370" s="40" t="s">
        <v>143</v>
      </c>
      <c r="Q1370" s="40" t="s">
        <v>162</v>
      </c>
      <c r="R1370" s="40" t="s">
        <v>163</v>
      </c>
      <c r="S1370" s="40" t="s">
        <v>1311</v>
      </c>
      <c r="T1370" s="40" t="s">
        <v>1312</v>
      </c>
      <c r="U1370" s="40" t="s">
        <v>27</v>
      </c>
      <c r="V1370" s="40" t="s">
        <v>28</v>
      </c>
      <c r="W1370" s="41" t="s">
        <v>29</v>
      </c>
      <c r="X1370" s="41" t="s">
        <v>30</v>
      </c>
      <c r="Y1370" s="41" t="s">
        <v>31</v>
      </c>
      <c r="Z1370" s="41" t="s">
        <v>7554</v>
      </c>
      <c r="AA1370" s="41" t="s">
        <v>32</v>
      </c>
      <c r="AB1370" s="41" t="s">
        <v>32</v>
      </c>
      <c r="AC1370" s="41" t="s">
        <v>32</v>
      </c>
      <c r="AD1370" s="41" t="s">
        <v>189</v>
      </c>
      <c r="AE1370" s="41"/>
      <c r="AF1370" s="41"/>
      <c r="AG1370" s="41" t="s">
        <v>190</v>
      </c>
      <c r="AH1370" s="41"/>
      <c r="AI1370" s="43"/>
      <c r="AJ1370" s="41"/>
      <c r="AK1370" s="43"/>
      <c r="AL1370" s="41"/>
      <c r="AM1370" s="41" t="s">
        <v>82</v>
      </c>
      <c r="AN1370" s="41" t="s">
        <v>82</v>
      </c>
      <c r="AO1370" s="41" t="s">
        <v>307</v>
      </c>
      <c r="AP1370" s="41" t="s">
        <v>1029</v>
      </c>
      <c r="AQ1370" s="41"/>
      <c r="AR1370" s="41" t="s">
        <v>1177</v>
      </c>
      <c r="AS1370" s="41" t="s">
        <v>7748</v>
      </c>
      <c r="AT1370" s="41" t="s">
        <v>1029</v>
      </c>
      <c r="AU1370" s="40" t="s">
        <v>278</v>
      </c>
      <c r="AV1370" s="40" t="s">
        <v>153</v>
      </c>
      <c r="AW1370" s="40" t="s">
        <v>2108</v>
      </c>
      <c r="AX1370" s="40" t="s">
        <v>1799</v>
      </c>
    </row>
    <row r="1371" spans="1:50" x14ac:dyDescent="0.2">
      <c r="A1371" s="40" t="s">
        <v>7750</v>
      </c>
      <c r="B1371" s="40" t="s">
        <v>6572</v>
      </c>
      <c r="C1371" s="40" t="s">
        <v>7721</v>
      </c>
      <c r="D1371" s="40" t="s">
        <v>187</v>
      </c>
      <c r="E1371" s="48">
        <v>4599511</v>
      </c>
      <c r="F1371" s="48">
        <v>24451</v>
      </c>
      <c r="G1371" s="49">
        <v>4575060</v>
      </c>
      <c r="H1371" s="41" t="s">
        <v>558</v>
      </c>
      <c r="I1371" s="41" t="s">
        <v>188</v>
      </c>
      <c r="J1371" s="42" t="s">
        <v>150</v>
      </c>
      <c r="K1371" s="40" t="s">
        <v>2110</v>
      </c>
      <c r="L1371" s="40" t="s">
        <v>2111</v>
      </c>
      <c r="M1371" s="40" t="s">
        <v>140</v>
      </c>
      <c r="N1371" s="40" t="s">
        <v>141</v>
      </c>
      <c r="O1371" s="40" t="s">
        <v>2112</v>
      </c>
      <c r="P1371" s="40" t="s">
        <v>143</v>
      </c>
      <c r="Q1371" s="40" t="s">
        <v>151</v>
      </c>
      <c r="R1371" s="40" t="s">
        <v>152</v>
      </c>
      <c r="S1371" s="40" t="s">
        <v>1311</v>
      </c>
      <c r="T1371" s="40" t="s">
        <v>1312</v>
      </c>
      <c r="U1371" s="40" t="s">
        <v>27</v>
      </c>
      <c r="V1371" s="40" t="s">
        <v>28</v>
      </c>
      <c r="W1371" s="41" t="s">
        <v>29</v>
      </c>
      <c r="X1371" s="41" t="s">
        <v>30</v>
      </c>
      <c r="Y1371" s="41" t="s">
        <v>31</v>
      </c>
      <c r="Z1371" s="41" t="s">
        <v>7554</v>
      </c>
      <c r="AA1371" s="41" t="s">
        <v>32</v>
      </c>
      <c r="AB1371" s="41" t="s">
        <v>32</v>
      </c>
      <c r="AC1371" s="41" t="s">
        <v>32</v>
      </c>
      <c r="AD1371" s="41" t="s">
        <v>189</v>
      </c>
      <c r="AE1371" s="41"/>
      <c r="AF1371" s="41"/>
      <c r="AG1371" s="41" t="s">
        <v>190</v>
      </c>
      <c r="AH1371" s="41"/>
      <c r="AI1371" s="43"/>
      <c r="AJ1371" s="41"/>
      <c r="AK1371" s="43"/>
      <c r="AL1371" s="41"/>
      <c r="AM1371" s="41" t="s">
        <v>82</v>
      </c>
      <c r="AN1371" s="41" t="s">
        <v>82</v>
      </c>
      <c r="AO1371" s="41" t="s">
        <v>308</v>
      </c>
      <c r="AP1371" s="41" t="s">
        <v>1029</v>
      </c>
      <c r="AQ1371" s="41"/>
      <c r="AR1371" s="41" t="s">
        <v>1178</v>
      </c>
      <c r="AS1371" s="41" t="s">
        <v>7750</v>
      </c>
      <c r="AT1371" s="41" t="s">
        <v>1029</v>
      </c>
      <c r="AU1371" s="40" t="s">
        <v>278</v>
      </c>
      <c r="AV1371" s="40" t="s">
        <v>153</v>
      </c>
      <c r="AW1371" s="40" t="s">
        <v>2114</v>
      </c>
      <c r="AX1371" s="40" t="s">
        <v>1799</v>
      </c>
    </row>
    <row r="1372" spans="1:50" x14ac:dyDescent="0.2">
      <c r="A1372" s="40" t="s">
        <v>7751</v>
      </c>
      <c r="B1372" s="40" t="s">
        <v>6572</v>
      </c>
      <c r="C1372" s="40" t="s">
        <v>7752</v>
      </c>
      <c r="D1372" s="40" t="s">
        <v>187</v>
      </c>
      <c r="E1372" s="48">
        <v>4599511</v>
      </c>
      <c r="F1372" s="48">
        <v>27442</v>
      </c>
      <c r="G1372" s="49">
        <v>4572069</v>
      </c>
      <c r="H1372" s="41" t="s">
        <v>558</v>
      </c>
      <c r="I1372" s="41" t="s">
        <v>188</v>
      </c>
      <c r="J1372" s="42" t="s">
        <v>150</v>
      </c>
      <c r="K1372" s="40" t="s">
        <v>1654</v>
      </c>
      <c r="L1372" s="40" t="s">
        <v>1655</v>
      </c>
      <c r="M1372" s="40" t="s">
        <v>140</v>
      </c>
      <c r="N1372" s="40" t="s">
        <v>141</v>
      </c>
      <c r="O1372" s="40" t="s">
        <v>1656</v>
      </c>
      <c r="P1372" s="40" t="s">
        <v>143</v>
      </c>
      <c r="Q1372" s="40" t="s">
        <v>157</v>
      </c>
      <c r="R1372" s="40" t="s">
        <v>158</v>
      </c>
      <c r="S1372" s="40" t="s">
        <v>1226</v>
      </c>
      <c r="T1372" s="40" t="s">
        <v>1227</v>
      </c>
      <c r="U1372" s="40" t="s">
        <v>27</v>
      </c>
      <c r="V1372" s="40" t="s">
        <v>28</v>
      </c>
      <c r="W1372" s="41" t="s">
        <v>29</v>
      </c>
      <c r="X1372" s="41" t="s">
        <v>30</v>
      </c>
      <c r="Y1372" s="41" t="s">
        <v>31</v>
      </c>
      <c r="Z1372" s="41" t="s">
        <v>7554</v>
      </c>
      <c r="AA1372" s="41" t="s">
        <v>32</v>
      </c>
      <c r="AB1372" s="41" t="s">
        <v>32</v>
      </c>
      <c r="AC1372" s="41" t="s">
        <v>32</v>
      </c>
      <c r="AD1372" s="41" t="s">
        <v>189</v>
      </c>
      <c r="AE1372" s="41"/>
      <c r="AF1372" s="41"/>
      <c r="AG1372" s="41" t="s">
        <v>190</v>
      </c>
      <c r="AH1372" s="41"/>
      <c r="AI1372" s="43"/>
      <c r="AJ1372" s="41"/>
      <c r="AK1372" s="43"/>
      <c r="AL1372" s="41"/>
      <c r="AM1372" s="41" t="s">
        <v>59</v>
      </c>
      <c r="AN1372" s="41" t="s">
        <v>59</v>
      </c>
      <c r="AO1372" s="41" t="s">
        <v>68</v>
      </c>
      <c r="AP1372" s="41" t="s">
        <v>1029</v>
      </c>
      <c r="AQ1372" s="41"/>
      <c r="AR1372" s="41" t="s">
        <v>1179</v>
      </c>
      <c r="AS1372" s="41" t="s">
        <v>7751</v>
      </c>
      <c r="AT1372" s="41" t="s">
        <v>1029</v>
      </c>
      <c r="AU1372" s="40" t="s">
        <v>269</v>
      </c>
      <c r="AV1372" s="40" t="s">
        <v>153</v>
      </c>
      <c r="AW1372" s="40" t="s">
        <v>1658</v>
      </c>
      <c r="AX1372" s="40" t="s">
        <v>1659</v>
      </c>
    </row>
    <row r="1373" spans="1:50" x14ac:dyDescent="0.2">
      <c r="A1373" s="40" t="s">
        <v>7753</v>
      </c>
      <c r="B1373" s="40" t="s">
        <v>6572</v>
      </c>
      <c r="C1373" s="40" t="s">
        <v>7754</v>
      </c>
      <c r="D1373" s="40" t="s">
        <v>187</v>
      </c>
      <c r="E1373" s="48">
        <v>4599511</v>
      </c>
      <c r="F1373" s="48">
        <v>24451</v>
      </c>
      <c r="G1373" s="49">
        <v>4575060</v>
      </c>
      <c r="H1373" s="41" t="s">
        <v>558</v>
      </c>
      <c r="I1373" s="41" t="s">
        <v>188</v>
      </c>
      <c r="J1373" s="42" t="s">
        <v>150</v>
      </c>
      <c r="K1373" s="40" t="s">
        <v>1661</v>
      </c>
      <c r="L1373" s="40" t="s">
        <v>1662</v>
      </c>
      <c r="M1373" s="40" t="s">
        <v>140</v>
      </c>
      <c r="N1373" s="40" t="s">
        <v>141</v>
      </c>
      <c r="O1373" s="40" t="s">
        <v>1663</v>
      </c>
      <c r="P1373" s="40" t="s">
        <v>143</v>
      </c>
      <c r="Q1373" s="40" t="s">
        <v>148</v>
      </c>
      <c r="R1373" s="40" t="s">
        <v>149</v>
      </c>
      <c r="S1373" s="40" t="s">
        <v>1226</v>
      </c>
      <c r="T1373" s="40" t="s">
        <v>1227</v>
      </c>
      <c r="U1373" s="40" t="s">
        <v>27</v>
      </c>
      <c r="V1373" s="40" t="s">
        <v>28</v>
      </c>
      <c r="W1373" s="41" t="s">
        <v>29</v>
      </c>
      <c r="X1373" s="41" t="s">
        <v>30</v>
      </c>
      <c r="Y1373" s="41" t="s">
        <v>31</v>
      </c>
      <c r="Z1373" s="41" t="s">
        <v>7554</v>
      </c>
      <c r="AA1373" s="41" t="s">
        <v>32</v>
      </c>
      <c r="AB1373" s="41" t="s">
        <v>32</v>
      </c>
      <c r="AC1373" s="41" t="s">
        <v>32</v>
      </c>
      <c r="AD1373" s="41" t="s">
        <v>189</v>
      </c>
      <c r="AE1373" s="41"/>
      <c r="AF1373" s="41"/>
      <c r="AG1373" s="41" t="s">
        <v>190</v>
      </c>
      <c r="AH1373" s="41"/>
      <c r="AI1373" s="43"/>
      <c r="AJ1373" s="41"/>
      <c r="AK1373" s="43"/>
      <c r="AL1373" s="41"/>
      <c r="AM1373" s="41" t="s">
        <v>59</v>
      </c>
      <c r="AN1373" s="41" t="s">
        <v>59</v>
      </c>
      <c r="AO1373" s="41" t="s">
        <v>69</v>
      </c>
      <c r="AP1373" s="41" t="s">
        <v>1029</v>
      </c>
      <c r="AQ1373" s="41"/>
      <c r="AR1373" s="41" t="s">
        <v>1180</v>
      </c>
      <c r="AS1373" s="41" t="s">
        <v>7753</v>
      </c>
      <c r="AT1373" s="41" t="s">
        <v>1029</v>
      </c>
      <c r="AU1373" s="40" t="s">
        <v>269</v>
      </c>
      <c r="AV1373" s="40" t="s">
        <v>153</v>
      </c>
      <c r="AW1373" s="40" t="s">
        <v>1665</v>
      </c>
      <c r="AX1373" s="40" t="s">
        <v>1659</v>
      </c>
    </row>
    <row r="1374" spans="1:50" x14ac:dyDescent="0.2">
      <c r="A1374" s="40" t="s">
        <v>7755</v>
      </c>
      <c r="B1374" s="40" t="s">
        <v>6572</v>
      </c>
      <c r="C1374" s="40" t="s">
        <v>7756</v>
      </c>
      <c r="D1374" s="40" t="s">
        <v>187</v>
      </c>
      <c r="E1374" s="48">
        <v>4599511</v>
      </c>
      <c r="F1374" s="48">
        <v>24451</v>
      </c>
      <c r="G1374" s="49">
        <v>4575060</v>
      </c>
      <c r="H1374" s="41" t="s">
        <v>558</v>
      </c>
      <c r="I1374" s="41" t="s">
        <v>188</v>
      </c>
      <c r="J1374" s="42" t="s">
        <v>150</v>
      </c>
      <c r="K1374" s="40" t="s">
        <v>1667</v>
      </c>
      <c r="L1374" s="40" t="s">
        <v>1668</v>
      </c>
      <c r="M1374" s="40" t="s">
        <v>140</v>
      </c>
      <c r="N1374" s="40" t="s">
        <v>141</v>
      </c>
      <c r="O1374" s="40" t="s">
        <v>1669</v>
      </c>
      <c r="P1374" s="40" t="s">
        <v>143</v>
      </c>
      <c r="Q1374" s="40" t="s">
        <v>270</v>
      </c>
      <c r="R1374" s="40" t="s">
        <v>271</v>
      </c>
      <c r="S1374" s="40" t="s">
        <v>1226</v>
      </c>
      <c r="T1374" s="40" t="s">
        <v>1227</v>
      </c>
      <c r="U1374" s="40" t="s">
        <v>27</v>
      </c>
      <c r="V1374" s="40" t="s">
        <v>28</v>
      </c>
      <c r="W1374" s="41" t="s">
        <v>29</v>
      </c>
      <c r="X1374" s="41" t="s">
        <v>30</v>
      </c>
      <c r="Y1374" s="41" t="s">
        <v>31</v>
      </c>
      <c r="Z1374" s="41" t="s">
        <v>7554</v>
      </c>
      <c r="AA1374" s="41" t="s">
        <v>32</v>
      </c>
      <c r="AB1374" s="41" t="s">
        <v>32</v>
      </c>
      <c r="AC1374" s="41" t="s">
        <v>32</v>
      </c>
      <c r="AD1374" s="41" t="s">
        <v>189</v>
      </c>
      <c r="AE1374" s="41"/>
      <c r="AF1374" s="41"/>
      <c r="AG1374" s="41" t="s">
        <v>190</v>
      </c>
      <c r="AH1374" s="41"/>
      <c r="AI1374" s="43"/>
      <c r="AJ1374" s="41"/>
      <c r="AK1374" s="43"/>
      <c r="AL1374" s="41"/>
      <c r="AM1374" s="41" t="s">
        <v>59</v>
      </c>
      <c r="AN1374" s="41" t="s">
        <v>59</v>
      </c>
      <c r="AO1374" s="41" t="s">
        <v>72</v>
      </c>
      <c r="AP1374" s="41" t="s">
        <v>1029</v>
      </c>
      <c r="AQ1374" s="41"/>
      <c r="AR1374" s="41" t="s">
        <v>1181</v>
      </c>
      <c r="AS1374" s="41" t="s">
        <v>7755</v>
      </c>
      <c r="AT1374" s="41" t="s">
        <v>1029</v>
      </c>
      <c r="AU1374" s="40" t="s">
        <v>269</v>
      </c>
      <c r="AV1374" s="40" t="s">
        <v>153</v>
      </c>
      <c r="AW1374" s="40" t="s">
        <v>1671</v>
      </c>
      <c r="AX1374" s="40" t="s">
        <v>1672</v>
      </c>
    </row>
    <row r="1375" spans="1:50" x14ac:dyDescent="0.2">
      <c r="A1375" s="40" t="s">
        <v>7757</v>
      </c>
      <c r="B1375" s="40" t="s">
        <v>6572</v>
      </c>
      <c r="C1375" s="40" t="s">
        <v>7758</v>
      </c>
      <c r="D1375" s="40" t="s">
        <v>187</v>
      </c>
      <c r="E1375" s="48">
        <v>4599511</v>
      </c>
      <c r="F1375" s="48">
        <v>26325</v>
      </c>
      <c r="G1375" s="49">
        <v>4573186</v>
      </c>
      <c r="H1375" s="41" t="s">
        <v>558</v>
      </c>
      <c r="I1375" s="41" t="s">
        <v>188</v>
      </c>
      <c r="J1375" s="42" t="s">
        <v>150</v>
      </c>
      <c r="K1375" s="40" t="s">
        <v>1674</v>
      </c>
      <c r="L1375" s="40" t="s">
        <v>1675</v>
      </c>
      <c r="M1375" s="40" t="s">
        <v>140</v>
      </c>
      <c r="N1375" s="40" t="s">
        <v>141</v>
      </c>
      <c r="O1375" s="40" t="s">
        <v>1676</v>
      </c>
      <c r="P1375" s="40" t="s">
        <v>143</v>
      </c>
      <c r="Q1375" s="40" t="s">
        <v>272</v>
      </c>
      <c r="R1375" s="40" t="s">
        <v>273</v>
      </c>
      <c r="S1375" s="40" t="s">
        <v>1226</v>
      </c>
      <c r="T1375" s="40" t="s">
        <v>1227</v>
      </c>
      <c r="U1375" s="40" t="s">
        <v>27</v>
      </c>
      <c r="V1375" s="40" t="s">
        <v>28</v>
      </c>
      <c r="W1375" s="41" t="s">
        <v>29</v>
      </c>
      <c r="X1375" s="41" t="s">
        <v>30</v>
      </c>
      <c r="Y1375" s="41" t="s">
        <v>31</v>
      </c>
      <c r="Z1375" s="41" t="s">
        <v>7554</v>
      </c>
      <c r="AA1375" s="41" t="s">
        <v>32</v>
      </c>
      <c r="AB1375" s="41" t="s">
        <v>32</v>
      </c>
      <c r="AC1375" s="41" t="s">
        <v>32</v>
      </c>
      <c r="AD1375" s="41" t="s">
        <v>189</v>
      </c>
      <c r="AE1375" s="41"/>
      <c r="AF1375" s="41"/>
      <c r="AG1375" s="41" t="s">
        <v>190</v>
      </c>
      <c r="AH1375" s="41"/>
      <c r="AI1375" s="43"/>
      <c r="AJ1375" s="41"/>
      <c r="AK1375" s="43"/>
      <c r="AL1375" s="41"/>
      <c r="AM1375" s="41" t="s">
        <v>59</v>
      </c>
      <c r="AN1375" s="41" t="s">
        <v>59</v>
      </c>
      <c r="AO1375" s="41" t="s">
        <v>73</v>
      </c>
      <c r="AP1375" s="41" t="s">
        <v>1029</v>
      </c>
      <c r="AQ1375" s="41"/>
      <c r="AR1375" s="41" t="s">
        <v>1182</v>
      </c>
      <c r="AS1375" s="41" t="s">
        <v>7757</v>
      </c>
      <c r="AT1375" s="41" t="s">
        <v>1029</v>
      </c>
      <c r="AU1375" s="40" t="s">
        <v>269</v>
      </c>
      <c r="AV1375" s="40" t="s">
        <v>153</v>
      </c>
      <c r="AW1375" s="40" t="s">
        <v>1678</v>
      </c>
      <c r="AX1375" s="40" t="s">
        <v>1659</v>
      </c>
    </row>
    <row r="1376" spans="1:50" x14ac:dyDescent="0.2">
      <c r="A1376" s="40" t="s">
        <v>7759</v>
      </c>
      <c r="B1376" s="40" t="s">
        <v>6572</v>
      </c>
      <c r="C1376" s="40" t="s">
        <v>7577</v>
      </c>
      <c r="D1376" s="40" t="s">
        <v>187</v>
      </c>
      <c r="E1376" s="48">
        <v>4599511</v>
      </c>
      <c r="F1376" s="48">
        <v>24451</v>
      </c>
      <c r="G1376" s="49">
        <v>4575060</v>
      </c>
      <c r="H1376" s="41" t="s">
        <v>558</v>
      </c>
      <c r="I1376" s="41" t="s">
        <v>188</v>
      </c>
      <c r="J1376" s="42" t="s">
        <v>150</v>
      </c>
      <c r="K1376" s="40" t="s">
        <v>1680</v>
      </c>
      <c r="L1376" s="40" t="s">
        <v>1681</v>
      </c>
      <c r="M1376" s="40" t="s">
        <v>140</v>
      </c>
      <c r="N1376" s="40" t="s">
        <v>141</v>
      </c>
      <c r="O1376" s="40" t="s">
        <v>1682</v>
      </c>
      <c r="P1376" s="40" t="s">
        <v>143</v>
      </c>
      <c r="Q1376" s="40" t="s">
        <v>148</v>
      </c>
      <c r="R1376" s="40" t="s">
        <v>149</v>
      </c>
      <c r="S1376" s="40" t="s">
        <v>1226</v>
      </c>
      <c r="T1376" s="40" t="s">
        <v>1227</v>
      </c>
      <c r="U1376" s="40" t="s">
        <v>27</v>
      </c>
      <c r="V1376" s="40" t="s">
        <v>28</v>
      </c>
      <c r="W1376" s="41" t="s">
        <v>29</v>
      </c>
      <c r="X1376" s="41" t="s">
        <v>30</v>
      </c>
      <c r="Y1376" s="41" t="s">
        <v>31</v>
      </c>
      <c r="Z1376" s="41" t="s">
        <v>7554</v>
      </c>
      <c r="AA1376" s="41" t="s">
        <v>32</v>
      </c>
      <c r="AB1376" s="41" t="s">
        <v>32</v>
      </c>
      <c r="AC1376" s="41" t="s">
        <v>32</v>
      </c>
      <c r="AD1376" s="41" t="s">
        <v>189</v>
      </c>
      <c r="AE1376" s="41"/>
      <c r="AF1376" s="41"/>
      <c r="AG1376" s="41" t="s">
        <v>190</v>
      </c>
      <c r="AH1376" s="41"/>
      <c r="AI1376" s="43"/>
      <c r="AJ1376" s="41"/>
      <c r="AK1376" s="43"/>
      <c r="AL1376" s="41"/>
      <c r="AM1376" s="41" t="s">
        <v>59</v>
      </c>
      <c r="AN1376" s="41" t="s">
        <v>59</v>
      </c>
      <c r="AO1376" s="41" t="s">
        <v>74</v>
      </c>
      <c r="AP1376" s="41" t="s">
        <v>1029</v>
      </c>
      <c r="AQ1376" s="41"/>
      <c r="AR1376" s="41" t="s">
        <v>1183</v>
      </c>
      <c r="AS1376" s="41" t="s">
        <v>7759</v>
      </c>
      <c r="AT1376" s="41" t="s">
        <v>1029</v>
      </c>
      <c r="AU1376" s="40" t="s">
        <v>269</v>
      </c>
      <c r="AV1376" s="40" t="s">
        <v>153</v>
      </c>
      <c r="AW1376" s="40" t="s">
        <v>1684</v>
      </c>
      <c r="AX1376" s="40" t="s">
        <v>1659</v>
      </c>
    </row>
    <row r="1377" spans="1:50" x14ac:dyDescent="0.2">
      <c r="A1377" s="40" t="s">
        <v>7760</v>
      </c>
      <c r="B1377" s="40" t="s">
        <v>6572</v>
      </c>
      <c r="C1377" s="40" t="s">
        <v>7761</v>
      </c>
      <c r="D1377" s="40" t="s">
        <v>187</v>
      </c>
      <c r="E1377" s="48">
        <v>4599511</v>
      </c>
      <c r="F1377" s="48">
        <v>24451</v>
      </c>
      <c r="G1377" s="49">
        <v>4575060</v>
      </c>
      <c r="H1377" s="41" t="s">
        <v>558</v>
      </c>
      <c r="I1377" s="41" t="s">
        <v>188</v>
      </c>
      <c r="J1377" s="42" t="s">
        <v>150</v>
      </c>
      <c r="K1377" s="40" t="s">
        <v>1686</v>
      </c>
      <c r="L1377" s="40" t="s">
        <v>1687</v>
      </c>
      <c r="M1377" s="40" t="s">
        <v>140</v>
      </c>
      <c r="N1377" s="40" t="s">
        <v>141</v>
      </c>
      <c r="O1377" s="40" t="s">
        <v>1688</v>
      </c>
      <c r="P1377" s="40" t="s">
        <v>143</v>
      </c>
      <c r="Q1377" s="40" t="s">
        <v>151</v>
      </c>
      <c r="R1377" s="40" t="s">
        <v>152</v>
      </c>
      <c r="S1377" s="40" t="s">
        <v>1226</v>
      </c>
      <c r="T1377" s="40" t="s">
        <v>1227</v>
      </c>
      <c r="U1377" s="40" t="s">
        <v>27</v>
      </c>
      <c r="V1377" s="40" t="s">
        <v>28</v>
      </c>
      <c r="W1377" s="41" t="s">
        <v>29</v>
      </c>
      <c r="X1377" s="41" t="s">
        <v>30</v>
      </c>
      <c r="Y1377" s="41" t="s">
        <v>31</v>
      </c>
      <c r="Z1377" s="41" t="s">
        <v>7554</v>
      </c>
      <c r="AA1377" s="41" t="s">
        <v>32</v>
      </c>
      <c r="AB1377" s="41" t="s">
        <v>32</v>
      </c>
      <c r="AC1377" s="41" t="s">
        <v>32</v>
      </c>
      <c r="AD1377" s="41" t="s">
        <v>189</v>
      </c>
      <c r="AE1377" s="41"/>
      <c r="AF1377" s="41"/>
      <c r="AG1377" s="41" t="s">
        <v>190</v>
      </c>
      <c r="AH1377" s="41"/>
      <c r="AI1377" s="43"/>
      <c r="AJ1377" s="41"/>
      <c r="AK1377" s="43"/>
      <c r="AL1377" s="41"/>
      <c r="AM1377" s="41" t="s">
        <v>59</v>
      </c>
      <c r="AN1377" s="41" t="s">
        <v>59</v>
      </c>
      <c r="AO1377" s="41" t="s">
        <v>75</v>
      </c>
      <c r="AP1377" s="41" t="s">
        <v>1029</v>
      </c>
      <c r="AQ1377" s="41"/>
      <c r="AR1377" s="41" t="s">
        <v>1184</v>
      </c>
      <c r="AS1377" s="41" t="s">
        <v>7760</v>
      </c>
      <c r="AT1377" s="41" t="s">
        <v>1029</v>
      </c>
      <c r="AU1377" s="40" t="s">
        <v>269</v>
      </c>
      <c r="AV1377" s="40" t="s">
        <v>153</v>
      </c>
      <c r="AW1377" s="40" t="s">
        <v>1690</v>
      </c>
      <c r="AX1377" s="40" t="s">
        <v>1659</v>
      </c>
    </row>
    <row r="1378" spans="1:50" x14ac:dyDescent="0.2">
      <c r="A1378" s="40" t="s">
        <v>7762</v>
      </c>
      <c r="B1378" s="40" t="s">
        <v>6572</v>
      </c>
      <c r="C1378" s="40" t="s">
        <v>7763</v>
      </c>
      <c r="D1378" s="40" t="s">
        <v>187</v>
      </c>
      <c r="E1378" s="48">
        <v>4671695</v>
      </c>
      <c r="F1378" s="48">
        <v>27706</v>
      </c>
      <c r="G1378" s="49">
        <v>4643989</v>
      </c>
      <c r="H1378" s="41" t="s">
        <v>558</v>
      </c>
      <c r="I1378" s="41" t="s">
        <v>188</v>
      </c>
      <c r="J1378" s="42" t="s">
        <v>150</v>
      </c>
      <c r="K1378" s="40" t="s">
        <v>1692</v>
      </c>
      <c r="L1378" s="40" t="s">
        <v>1693</v>
      </c>
      <c r="M1378" s="40" t="s">
        <v>140</v>
      </c>
      <c r="N1378" s="40" t="s">
        <v>141</v>
      </c>
      <c r="O1378" s="40" t="s">
        <v>1694</v>
      </c>
      <c r="P1378" s="40" t="s">
        <v>143</v>
      </c>
      <c r="Q1378" s="40" t="s">
        <v>148</v>
      </c>
      <c r="R1378" s="40" t="s">
        <v>149</v>
      </c>
      <c r="S1378" s="40" t="s">
        <v>1226</v>
      </c>
      <c r="T1378" s="40" t="s">
        <v>1227</v>
      </c>
      <c r="U1378" s="40" t="s">
        <v>27</v>
      </c>
      <c r="V1378" s="40" t="s">
        <v>28</v>
      </c>
      <c r="W1378" s="41" t="s">
        <v>29</v>
      </c>
      <c r="X1378" s="41" t="s">
        <v>30</v>
      </c>
      <c r="Y1378" s="41" t="s">
        <v>31</v>
      </c>
      <c r="Z1378" s="41" t="s">
        <v>7478</v>
      </c>
      <c r="AA1378" s="41" t="s">
        <v>32</v>
      </c>
      <c r="AB1378" s="41" t="s">
        <v>32</v>
      </c>
      <c r="AC1378" s="41" t="s">
        <v>32</v>
      </c>
      <c r="AD1378" s="41" t="s">
        <v>189</v>
      </c>
      <c r="AE1378" s="41"/>
      <c r="AF1378" s="41"/>
      <c r="AG1378" s="41" t="s">
        <v>190</v>
      </c>
      <c r="AH1378" s="41"/>
      <c r="AI1378" s="43"/>
      <c r="AJ1378" s="41"/>
      <c r="AK1378" s="43"/>
      <c r="AL1378" s="41"/>
      <c r="AM1378" s="41" t="s">
        <v>47</v>
      </c>
      <c r="AN1378" s="41" t="s">
        <v>46</v>
      </c>
      <c r="AO1378" s="41" t="s">
        <v>78</v>
      </c>
      <c r="AP1378" s="41" t="s">
        <v>1029</v>
      </c>
      <c r="AQ1378" s="41"/>
      <c r="AR1378" s="41" t="s">
        <v>1185</v>
      </c>
      <c r="AS1378" s="41" t="s">
        <v>7762</v>
      </c>
      <c r="AT1378" s="41" t="s">
        <v>1029</v>
      </c>
      <c r="AU1378" s="40" t="s">
        <v>269</v>
      </c>
      <c r="AV1378" s="40" t="s">
        <v>153</v>
      </c>
      <c r="AW1378" s="40" t="s">
        <v>1696</v>
      </c>
      <c r="AX1378" s="40" t="s">
        <v>1697</v>
      </c>
    </row>
    <row r="1379" spans="1:50" x14ac:dyDescent="0.2">
      <c r="A1379" s="40" t="s">
        <v>7764</v>
      </c>
      <c r="B1379" s="40" t="s">
        <v>6572</v>
      </c>
      <c r="C1379" s="40" t="s">
        <v>7765</v>
      </c>
      <c r="D1379" s="40" t="s">
        <v>187</v>
      </c>
      <c r="E1379" s="48">
        <v>4671695</v>
      </c>
      <c r="F1379" s="48">
        <v>678342</v>
      </c>
      <c r="G1379" s="49">
        <v>3993353</v>
      </c>
      <c r="H1379" s="41" t="s">
        <v>558</v>
      </c>
      <c r="I1379" s="41" t="s">
        <v>188</v>
      </c>
      <c r="J1379" s="42" t="s">
        <v>150</v>
      </c>
      <c r="K1379" s="40" t="s">
        <v>1699</v>
      </c>
      <c r="L1379" s="40" t="s">
        <v>1700</v>
      </c>
      <c r="M1379" s="40" t="s">
        <v>140</v>
      </c>
      <c r="N1379" s="40" t="s">
        <v>141</v>
      </c>
      <c r="O1379" s="40" t="s">
        <v>1701</v>
      </c>
      <c r="P1379" s="40" t="s">
        <v>143</v>
      </c>
      <c r="Q1379" s="40" t="s">
        <v>148</v>
      </c>
      <c r="R1379" s="40" t="s">
        <v>149</v>
      </c>
      <c r="S1379" s="40" t="s">
        <v>1226</v>
      </c>
      <c r="T1379" s="40" t="s">
        <v>1227</v>
      </c>
      <c r="U1379" s="40" t="s">
        <v>27</v>
      </c>
      <c r="V1379" s="40" t="s">
        <v>28</v>
      </c>
      <c r="W1379" s="41" t="s">
        <v>29</v>
      </c>
      <c r="X1379" s="41" t="s">
        <v>30</v>
      </c>
      <c r="Y1379" s="41" t="s">
        <v>31</v>
      </c>
      <c r="Z1379" s="41" t="s">
        <v>7478</v>
      </c>
      <c r="AA1379" s="41" t="s">
        <v>32</v>
      </c>
      <c r="AB1379" s="41" t="s">
        <v>32</v>
      </c>
      <c r="AC1379" s="41" t="s">
        <v>32</v>
      </c>
      <c r="AD1379" s="41" t="s">
        <v>189</v>
      </c>
      <c r="AE1379" s="41"/>
      <c r="AF1379" s="41"/>
      <c r="AG1379" s="41" t="s">
        <v>190</v>
      </c>
      <c r="AH1379" s="41"/>
      <c r="AI1379" s="43"/>
      <c r="AJ1379" s="41"/>
      <c r="AK1379" s="43"/>
      <c r="AL1379" s="41"/>
      <c r="AM1379" s="41" t="s">
        <v>47</v>
      </c>
      <c r="AN1379" s="41" t="s">
        <v>46</v>
      </c>
      <c r="AO1379" s="41" t="s">
        <v>79</v>
      </c>
      <c r="AP1379" s="41" t="s">
        <v>1029</v>
      </c>
      <c r="AQ1379" s="41"/>
      <c r="AR1379" s="41" t="s">
        <v>1186</v>
      </c>
      <c r="AS1379" s="41" t="s">
        <v>7764</v>
      </c>
      <c r="AT1379" s="41" t="s">
        <v>1029</v>
      </c>
      <c r="AU1379" s="40" t="s">
        <v>269</v>
      </c>
      <c r="AV1379" s="40" t="s">
        <v>153</v>
      </c>
      <c r="AW1379" s="40" t="s">
        <v>1703</v>
      </c>
      <c r="AX1379" s="40" t="s">
        <v>1704</v>
      </c>
    </row>
    <row r="1380" spans="1:50" x14ac:dyDescent="0.2">
      <c r="A1380" s="40" t="s">
        <v>7766</v>
      </c>
      <c r="B1380" s="40" t="s">
        <v>6572</v>
      </c>
      <c r="C1380" s="40" t="s">
        <v>7767</v>
      </c>
      <c r="D1380" s="40" t="s">
        <v>187</v>
      </c>
      <c r="E1380" s="48">
        <v>2318346</v>
      </c>
      <c r="F1380" s="48">
        <v>11475</v>
      </c>
      <c r="G1380" s="49">
        <v>2306871</v>
      </c>
      <c r="H1380" s="41" t="s">
        <v>558</v>
      </c>
      <c r="I1380" s="41" t="s">
        <v>188</v>
      </c>
      <c r="J1380" s="42" t="s">
        <v>150</v>
      </c>
      <c r="K1380" s="40" t="s">
        <v>1950</v>
      </c>
      <c r="L1380" s="40" t="s">
        <v>1951</v>
      </c>
      <c r="M1380" s="40" t="s">
        <v>140</v>
      </c>
      <c r="N1380" s="40" t="s">
        <v>141</v>
      </c>
      <c r="O1380" s="40" t="s">
        <v>1952</v>
      </c>
      <c r="P1380" s="40" t="s">
        <v>143</v>
      </c>
      <c r="Q1380" s="40" t="s">
        <v>148</v>
      </c>
      <c r="R1380" s="40" t="s">
        <v>149</v>
      </c>
      <c r="S1380" s="40" t="s">
        <v>1218</v>
      </c>
      <c r="T1380" s="40" t="s">
        <v>1219</v>
      </c>
      <c r="U1380" s="40" t="s">
        <v>27</v>
      </c>
      <c r="V1380" s="40" t="s">
        <v>28</v>
      </c>
      <c r="W1380" s="41" t="s">
        <v>29</v>
      </c>
      <c r="X1380" s="41" t="s">
        <v>30</v>
      </c>
      <c r="Y1380" s="41" t="s">
        <v>31</v>
      </c>
      <c r="Z1380" s="41" t="s">
        <v>7768</v>
      </c>
      <c r="AA1380" s="41" t="s">
        <v>32</v>
      </c>
      <c r="AB1380" s="41" t="s">
        <v>32</v>
      </c>
      <c r="AC1380" s="41" t="s">
        <v>32</v>
      </c>
      <c r="AD1380" s="41" t="s">
        <v>189</v>
      </c>
      <c r="AE1380" s="41"/>
      <c r="AF1380" s="41"/>
      <c r="AG1380" s="41" t="s">
        <v>190</v>
      </c>
      <c r="AH1380" s="41"/>
      <c r="AI1380" s="43"/>
      <c r="AJ1380" s="41"/>
      <c r="AK1380" s="43"/>
      <c r="AL1380" s="41"/>
      <c r="AM1380" s="41" t="s">
        <v>57</v>
      </c>
      <c r="AN1380" s="41" t="s">
        <v>57</v>
      </c>
      <c r="AO1380" s="41" t="s">
        <v>282</v>
      </c>
      <c r="AP1380" s="41" t="s">
        <v>1029</v>
      </c>
      <c r="AQ1380" s="41"/>
      <c r="AR1380" s="41" t="s">
        <v>1187</v>
      </c>
      <c r="AS1380" s="41" t="s">
        <v>7766</v>
      </c>
      <c r="AT1380" s="41" t="s">
        <v>1029</v>
      </c>
      <c r="AU1380" s="40" t="s">
        <v>278</v>
      </c>
      <c r="AV1380" s="40" t="s">
        <v>153</v>
      </c>
      <c r="AW1380" s="40" t="s">
        <v>1954</v>
      </c>
      <c r="AX1380" s="40" t="s">
        <v>1955</v>
      </c>
    </row>
    <row r="1381" spans="1:50" x14ac:dyDescent="0.2">
      <c r="A1381" s="40" t="s">
        <v>7769</v>
      </c>
      <c r="B1381" s="40" t="s">
        <v>6572</v>
      </c>
      <c r="C1381" s="40" t="s">
        <v>7770</v>
      </c>
      <c r="D1381" s="40" t="s">
        <v>187</v>
      </c>
      <c r="E1381" s="48">
        <v>4599511</v>
      </c>
      <c r="F1381" s="48">
        <v>24451</v>
      </c>
      <c r="G1381" s="49">
        <v>4575060</v>
      </c>
      <c r="H1381" s="41" t="s">
        <v>558</v>
      </c>
      <c r="I1381" s="41" t="s">
        <v>188</v>
      </c>
      <c r="J1381" s="42" t="s">
        <v>150</v>
      </c>
      <c r="K1381" s="40" t="s">
        <v>2310</v>
      </c>
      <c r="L1381" s="40" t="s">
        <v>2311</v>
      </c>
      <c r="M1381" s="40" t="s">
        <v>140</v>
      </c>
      <c r="N1381" s="40" t="s">
        <v>141</v>
      </c>
      <c r="O1381" s="40" t="s">
        <v>2312</v>
      </c>
      <c r="P1381" s="40" t="s">
        <v>143</v>
      </c>
      <c r="Q1381" s="40" t="s">
        <v>157</v>
      </c>
      <c r="R1381" s="40" t="s">
        <v>158</v>
      </c>
      <c r="S1381" s="40" t="s">
        <v>1226</v>
      </c>
      <c r="T1381" s="40" t="s">
        <v>1227</v>
      </c>
      <c r="U1381" s="40" t="s">
        <v>27</v>
      </c>
      <c r="V1381" s="40" t="s">
        <v>28</v>
      </c>
      <c r="W1381" s="41" t="s">
        <v>29</v>
      </c>
      <c r="X1381" s="41" t="s">
        <v>30</v>
      </c>
      <c r="Y1381" s="41" t="s">
        <v>31</v>
      </c>
      <c r="Z1381" s="41" t="s">
        <v>7554</v>
      </c>
      <c r="AA1381" s="41" t="s">
        <v>32</v>
      </c>
      <c r="AB1381" s="41" t="s">
        <v>32</v>
      </c>
      <c r="AC1381" s="41" t="s">
        <v>32</v>
      </c>
      <c r="AD1381" s="41" t="s">
        <v>189</v>
      </c>
      <c r="AE1381" s="41"/>
      <c r="AF1381" s="41"/>
      <c r="AG1381" s="41" t="s">
        <v>190</v>
      </c>
      <c r="AH1381" s="41"/>
      <c r="AI1381" s="43"/>
      <c r="AJ1381" s="41"/>
      <c r="AK1381" s="43"/>
      <c r="AL1381" s="41"/>
      <c r="AM1381" s="41" t="s">
        <v>59</v>
      </c>
      <c r="AN1381" s="41" t="s">
        <v>59</v>
      </c>
      <c r="AO1381" s="41" t="s">
        <v>907</v>
      </c>
      <c r="AP1381" s="41" t="s">
        <v>1029</v>
      </c>
      <c r="AQ1381" s="41"/>
      <c r="AR1381" s="41" t="s">
        <v>1188</v>
      </c>
      <c r="AS1381" s="41" t="s">
        <v>7769</v>
      </c>
      <c r="AT1381" s="41" t="s">
        <v>1029</v>
      </c>
      <c r="AU1381" s="40" t="s">
        <v>264</v>
      </c>
      <c r="AV1381" s="40" t="s">
        <v>153</v>
      </c>
      <c r="AW1381" s="40" t="s">
        <v>2314</v>
      </c>
      <c r="AX1381" s="40" t="s">
        <v>2315</v>
      </c>
    </row>
    <row r="1382" spans="1:50" x14ac:dyDescent="0.2">
      <c r="A1382" s="40" t="s">
        <v>7771</v>
      </c>
      <c r="B1382" s="40" t="s">
        <v>6572</v>
      </c>
      <c r="C1382" s="40" t="s">
        <v>7734</v>
      </c>
      <c r="D1382" s="40" t="s">
        <v>187</v>
      </c>
      <c r="E1382" s="48">
        <v>4599511</v>
      </c>
      <c r="F1382" s="48">
        <v>24451</v>
      </c>
      <c r="G1382" s="49">
        <v>4575060</v>
      </c>
      <c r="H1382" s="41" t="s">
        <v>558</v>
      </c>
      <c r="I1382" s="41" t="s">
        <v>188</v>
      </c>
      <c r="J1382" s="42" t="s">
        <v>150</v>
      </c>
      <c r="K1382" s="40" t="s">
        <v>2317</v>
      </c>
      <c r="L1382" s="40" t="s">
        <v>2318</v>
      </c>
      <c r="M1382" s="40" t="s">
        <v>140</v>
      </c>
      <c r="N1382" s="40" t="s">
        <v>141</v>
      </c>
      <c r="O1382" s="40" t="s">
        <v>2319</v>
      </c>
      <c r="P1382" s="40" t="s">
        <v>143</v>
      </c>
      <c r="Q1382" s="40" t="s">
        <v>157</v>
      </c>
      <c r="R1382" s="40" t="s">
        <v>158</v>
      </c>
      <c r="S1382" s="40" t="s">
        <v>1226</v>
      </c>
      <c r="T1382" s="40" t="s">
        <v>1227</v>
      </c>
      <c r="U1382" s="40" t="s">
        <v>27</v>
      </c>
      <c r="V1382" s="40" t="s">
        <v>28</v>
      </c>
      <c r="W1382" s="41" t="s">
        <v>29</v>
      </c>
      <c r="X1382" s="41" t="s">
        <v>30</v>
      </c>
      <c r="Y1382" s="41" t="s">
        <v>31</v>
      </c>
      <c r="Z1382" s="41" t="s">
        <v>7554</v>
      </c>
      <c r="AA1382" s="41" t="s">
        <v>32</v>
      </c>
      <c r="AB1382" s="41" t="s">
        <v>32</v>
      </c>
      <c r="AC1382" s="41" t="s">
        <v>32</v>
      </c>
      <c r="AD1382" s="41" t="s">
        <v>189</v>
      </c>
      <c r="AE1382" s="41"/>
      <c r="AF1382" s="41"/>
      <c r="AG1382" s="41" t="s">
        <v>190</v>
      </c>
      <c r="AH1382" s="41"/>
      <c r="AI1382" s="43"/>
      <c r="AJ1382" s="41"/>
      <c r="AK1382" s="43"/>
      <c r="AL1382" s="41"/>
      <c r="AM1382" s="41" t="s">
        <v>59</v>
      </c>
      <c r="AN1382" s="41" t="s">
        <v>59</v>
      </c>
      <c r="AO1382" s="41" t="s">
        <v>908</v>
      </c>
      <c r="AP1382" s="41" t="s">
        <v>1029</v>
      </c>
      <c r="AQ1382" s="41"/>
      <c r="AR1382" s="41" t="s">
        <v>1189</v>
      </c>
      <c r="AS1382" s="41" t="s">
        <v>7771</v>
      </c>
      <c r="AT1382" s="41" t="s">
        <v>1029</v>
      </c>
      <c r="AU1382" s="40" t="s">
        <v>264</v>
      </c>
      <c r="AV1382" s="40" t="s">
        <v>153</v>
      </c>
      <c r="AW1382" s="40" t="s">
        <v>2321</v>
      </c>
      <c r="AX1382" s="40" t="s">
        <v>2315</v>
      </c>
    </row>
    <row r="1383" spans="1:50" x14ac:dyDescent="0.2">
      <c r="A1383" s="40" t="s">
        <v>7772</v>
      </c>
      <c r="B1383" s="40" t="s">
        <v>6572</v>
      </c>
      <c r="C1383" s="40" t="s">
        <v>7646</v>
      </c>
      <c r="D1383" s="40" t="s">
        <v>187</v>
      </c>
      <c r="E1383" s="48">
        <v>4599511</v>
      </c>
      <c r="F1383" s="48">
        <v>24451</v>
      </c>
      <c r="G1383" s="49">
        <v>4575060</v>
      </c>
      <c r="H1383" s="41" t="s">
        <v>558</v>
      </c>
      <c r="I1383" s="41" t="s">
        <v>188</v>
      </c>
      <c r="J1383" s="42" t="s">
        <v>150</v>
      </c>
      <c r="K1383" s="40" t="s">
        <v>2323</v>
      </c>
      <c r="L1383" s="40" t="s">
        <v>2324</v>
      </c>
      <c r="M1383" s="40" t="s">
        <v>140</v>
      </c>
      <c r="N1383" s="40" t="s">
        <v>141</v>
      </c>
      <c r="O1383" s="40" t="s">
        <v>2325</v>
      </c>
      <c r="P1383" s="40" t="s">
        <v>143</v>
      </c>
      <c r="Q1383" s="40" t="s">
        <v>148</v>
      </c>
      <c r="R1383" s="40" t="s">
        <v>149</v>
      </c>
      <c r="S1383" s="40" t="s">
        <v>1226</v>
      </c>
      <c r="T1383" s="40" t="s">
        <v>1227</v>
      </c>
      <c r="U1383" s="40" t="s">
        <v>27</v>
      </c>
      <c r="V1383" s="40" t="s">
        <v>28</v>
      </c>
      <c r="W1383" s="41" t="s">
        <v>29</v>
      </c>
      <c r="X1383" s="41" t="s">
        <v>30</v>
      </c>
      <c r="Y1383" s="41" t="s">
        <v>31</v>
      </c>
      <c r="Z1383" s="41" t="s">
        <v>7554</v>
      </c>
      <c r="AA1383" s="41" t="s">
        <v>32</v>
      </c>
      <c r="AB1383" s="41" t="s">
        <v>32</v>
      </c>
      <c r="AC1383" s="41" t="s">
        <v>32</v>
      </c>
      <c r="AD1383" s="41" t="s">
        <v>189</v>
      </c>
      <c r="AE1383" s="41"/>
      <c r="AF1383" s="41"/>
      <c r="AG1383" s="41" t="s">
        <v>190</v>
      </c>
      <c r="AH1383" s="41"/>
      <c r="AI1383" s="43"/>
      <c r="AJ1383" s="41"/>
      <c r="AK1383" s="43"/>
      <c r="AL1383" s="41"/>
      <c r="AM1383" s="41" t="s">
        <v>59</v>
      </c>
      <c r="AN1383" s="41" t="s">
        <v>59</v>
      </c>
      <c r="AO1383" s="41" t="s">
        <v>909</v>
      </c>
      <c r="AP1383" s="41" t="s">
        <v>1029</v>
      </c>
      <c r="AQ1383" s="41"/>
      <c r="AR1383" s="41" t="s">
        <v>1190</v>
      </c>
      <c r="AS1383" s="41" t="s">
        <v>7772</v>
      </c>
      <c r="AT1383" s="41" t="s">
        <v>1029</v>
      </c>
      <c r="AU1383" s="40" t="s">
        <v>264</v>
      </c>
      <c r="AV1383" s="40" t="s">
        <v>153</v>
      </c>
      <c r="AW1383" s="40" t="s">
        <v>2327</v>
      </c>
      <c r="AX1383" s="40" t="s">
        <v>2315</v>
      </c>
    </row>
    <row r="1384" spans="1:50" x14ac:dyDescent="0.2">
      <c r="A1384" s="40" t="s">
        <v>7773</v>
      </c>
      <c r="B1384" s="40" t="s">
        <v>6572</v>
      </c>
      <c r="C1384" s="40" t="s">
        <v>7774</v>
      </c>
      <c r="D1384" s="40" t="s">
        <v>187</v>
      </c>
      <c r="E1384" s="48">
        <v>4599511</v>
      </c>
      <c r="F1384" s="48">
        <v>24451</v>
      </c>
      <c r="G1384" s="49">
        <v>4575060</v>
      </c>
      <c r="H1384" s="41" t="s">
        <v>558</v>
      </c>
      <c r="I1384" s="41" t="s">
        <v>188</v>
      </c>
      <c r="J1384" s="42" t="s">
        <v>150</v>
      </c>
      <c r="K1384" s="40" t="s">
        <v>2329</v>
      </c>
      <c r="L1384" s="40" t="s">
        <v>2330</v>
      </c>
      <c r="M1384" s="40" t="s">
        <v>140</v>
      </c>
      <c r="N1384" s="40" t="s">
        <v>141</v>
      </c>
      <c r="O1384" s="40" t="s">
        <v>2331</v>
      </c>
      <c r="P1384" s="40" t="s">
        <v>143</v>
      </c>
      <c r="Q1384" s="40" t="s">
        <v>151</v>
      </c>
      <c r="R1384" s="40" t="s">
        <v>152</v>
      </c>
      <c r="S1384" s="40" t="s">
        <v>1226</v>
      </c>
      <c r="T1384" s="40" t="s">
        <v>1227</v>
      </c>
      <c r="U1384" s="40" t="s">
        <v>27</v>
      </c>
      <c r="V1384" s="40" t="s">
        <v>28</v>
      </c>
      <c r="W1384" s="41" t="s">
        <v>29</v>
      </c>
      <c r="X1384" s="41" t="s">
        <v>30</v>
      </c>
      <c r="Y1384" s="41" t="s">
        <v>31</v>
      </c>
      <c r="Z1384" s="41" t="s">
        <v>7554</v>
      </c>
      <c r="AA1384" s="41" t="s">
        <v>32</v>
      </c>
      <c r="AB1384" s="41" t="s">
        <v>32</v>
      </c>
      <c r="AC1384" s="41" t="s">
        <v>32</v>
      </c>
      <c r="AD1384" s="41" t="s">
        <v>189</v>
      </c>
      <c r="AE1384" s="41"/>
      <c r="AF1384" s="41"/>
      <c r="AG1384" s="41" t="s">
        <v>190</v>
      </c>
      <c r="AH1384" s="41"/>
      <c r="AI1384" s="43"/>
      <c r="AJ1384" s="41"/>
      <c r="AK1384" s="43"/>
      <c r="AL1384" s="41"/>
      <c r="AM1384" s="41" t="s">
        <v>59</v>
      </c>
      <c r="AN1384" s="41" t="s">
        <v>59</v>
      </c>
      <c r="AO1384" s="41" t="s">
        <v>910</v>
      </c>
      <c r="AP1384" s="41" t="s">
        <v>1029</v>
      </c>
      <c r="AQ1384" s="41"/>
      <c r="AR1384" s="41" t="s">
        <v>1191</v>
      </c>
      <c r="AS1384" s="41" t="s">
        <v>7773</v>
      </c>
      <c r="AT1384" s="41" t="s">
        <v>1029</v>
      </c>
      <c r="AU1384" s="40" t="s">
        <v>264</v>
      </c>
      <c r="AV1384" s="40" t="s">
        <v>153</v>
      </c>
      <c r="AW1384" s="40" t="s">
        <v>2333</v>
      </c>
      <c r="AX1384" s="40" t="s">
        <v>2315</v>
      </c>
    </row>
    <row r="1385" spans="1:50" x14ac:dyDescent="0.2">
      <c r="A1385" s="40" t="s">
        <v>7775</v>
      </c>
      <c r="B1385" s="40" t="s">
        <v>6572</v>
      </c>
      <c r="C1385" s="40" t="s">
        <v>7626</v>
      </c>
      <c r="D1385" s="40" t="s">
        <v>187</v>
      </c>
      <c r="E1385" s="48">
        <v>4599511</v>
      </c>
      <c r="F1385" s="48">
        <v>24451</v>
      </c>
      <c r="G1385" s="49">
        <v>4575060</v>
      </c>
      <c r="H1385" s="41" t="s">
        <v>558</v>
      </c>
      <c r="I1385" s="41" t="s">
        <v>188</v>
      </c>
      <c r="J1385" s="42" t="s">
        <v>150</v>
      </c>
      <c r="K1385" s="40" t="s">
        <v>2335</v>
      </c>
      <c r="L1385" s="40" t="s">
        <v>2336</v>
      </c>
      <c r="M1385" s="40" t="s">
        <v>140</v>
      </c>
      <c r="N1385" s="40" t="s">
        <v>141</v>
      </c>
      <c r="O1385" s="40" t="s">
        <v>2337</v>
      </c>
      <c r="P1385" s="40" t="s">
        <v>143</v>
      </c>
      <c r="Q1385" s="40" t="s">
        <v>148</v>
      </c>
      <c r="R1385" s="40" t="s">
        <v>149</v>
      </c>
      <c r="S1385" s="40" t="s">
        <v>1226</v>
      </c>
      <c r="T1385" s="40" t="s">
        <v>1227</v>
      </c>
      <c r="U1385" s="40" t="s">
        <v>27</v>
      </c>
      <c r="V1385" s="40" t="s">
        <v>28</v>
      </c>
      <c r="W1385" s="41" t="s">
        <v>29</v>
      </c>
      <c r="X1385" s="41" t="s">
        <v>30</v>
      </c>
      <c r="Y1385" s="41" t="s">
        <v>31</v>
      </c>
      <c r="Z1385" s="41" t="s">
        <v>7554</v>
      </c>
      <c r="AA1385" s="41" t="s">
        <v>32</v>
      </c>
      <c r="AB1385" s="41" t="s">
        <v>32</v>
      </c>
      <c r="AC1385" s="41" t="s">
        <v>32</v>
      </c>
      <c r="AD1385" s="41" t="s">
        <v>189</v>
      </c>
      <c r="AE1385" s="41"/>
      <c r="AF1385" s="41"/>
      <c r="AG1385" s="41" t="s">
        <v>190</v>
      </c>
      <c r="AH1385" s="41"/>
      <c r="AI1385" s="43"/>
      <c r="AJ1385" s="41"/>
      <c r="AK1385" s="43"/>
      <c r="AL1385" s="41"/>
      <c r="AM1385" s="41" t="s">
        <v>59</v>
      </c>
      <c r="AN1385" s="41" t="s">
        <v>59</v>
      </c>
      <c r="AO1385" s="41" t="s">
        <v>911</v>
      </c>
      <c r="AP1385" s="41" t="s">
        <v>1029</v>
      </c>
      <c r="AQ1385" s="41"/>
      <c r="AR1385" s="41" t="s">
        <v>1192</v>
      </c>
      <c r="AS1385" s="41" t="s">
        <v>7775</v>
      </c>
      <c r="AT1385" s="41" t="s">
        <v>1029</v>
      </c>
      <c r="AU1385" s="40" t="s">
        <v>264</v>
      </c>
      <c r="AV1385" s="40" t="s">
        <v>153</v>
      </c>
      <c r="AW1385" s="40" t="s">
        <v>2339</v>
      </c>
      <c r="AX1385" s="40" t="s">
        <v>2315</v>
      </c>
    </row>
    <row r="1386" spans="1:50" x14ac:dyDescent="0.2">
      <c r="A1386" s="40" t="s">
        <v>7776</v>
      </c>
      <c r="B1386" s="40" t="s">
        <v>6572</v>
      </c>
      <c r="C1386" s="40" t="s">
        <v>7754</v>
      </c>
      <c r="D1386" s="40" t="s">
        <v>187</v>
      </c>
      <c r="E1386" s="48">
        <v>4599511</v>
      </c>
      <c r="F1386" s="48">
        <v>24451</v>
      </c>
      <c r="G1386" s="49">
        <v>4575060</v>
      </c>
      <c r="H1386" s="41" t="s">
        <v>558</v>
      </c>
      <c r="I1386" s="41" t="s">
        <v>188</v>
      </c>
      <c r="J1386" s="42" t="s">
        <v>150</v>
      </c>
      <c r="K1386" s="40" t="s">
        <v>2341</v>
      </c>
      <c r="L1386" s="40" t="s">
        <v>2342</v>
      </c>
      <c r="M1386" s="40" t="s">
        <v>140</v>
      </c>
      <c r="N1386" s="40" t="s">
        <v>141</v>
      </c>
      <c r="O1386" s="40" t="s">
        <v>2343</v>
      </c>
      <c r="P1386" s="40" t="s">
        <v>143</v>
      </c>
      <c r="Q1386" s="40" t="s">
        <v>148</v>
      </c>
      <c r="R1386" s="40" t="s">
        <v>149</v>
      </c>
      <c r="S1386" s="40" t="s">
        <v>1226</v>
      </c>
      <c r="T1386" s="40" t="s">
        <v>1227</v>
      </c>
      <c r="U1386" s="40" t="s">
        <v>27</v>
      </c>
      <c r="V1386" s="40" t="s">
        <v>28</v>
      </c>
      <c r="W1386" s="41" t="s">
        <v>29</v>
      </c>
      <c r="X1386" s="41" t="s">
        <v>30</v>
      </c>
      <c r="Y1386" s="41" t="s">
        <v>31</v>
      </c>
      <c r="Z1386" s="41" t="s">
        <v>7554</v>
      </c>
      <c r="AA1386" s="41" t="s">
        <v>32</v>
      </c>
      <c r="AB1386" s="41" t="s">
        <v>32</v>
      </c>
      <c r="AC1386" s="41" t="s">
        <v>32</v>
      </c>
      <c r="AD1386" s="41" t="s">
        <v>189</v>
      </c>
      <c r="AE1386" s="41"/>
      <c r="AF1386" s="41"/>
      <c r="AG1386" s="41" t="s">
        <v>190</v>
      </c>
      <c r="AH1386" s="41"/>
      <c r="AI1386" s="43"/>
      <c r="AJ1386" s="41"/>
      <c r="AK1386" s="43"/>
      <c r="AL1386" s="41"/>
      <c r="AM1386" s="41" t="s">
        <v>59</v>
      </c>
      <c r="AN1386" s="41" t="s">
        <v>59</v>
      </c>
      <c r="AO1386" s="41" t="s">
        <v>912</v>
      </c>
      <c r="AP1386" s="41" t="s">
        <v>1029</v>
      </c>
      <c r="AQ1386" s="41"/>
      <c r="AR1386" s="41" t="s">
        <v>1193</v>
      </c>
      <c r="AS1386" s="41" t="s">
        <v>7776</v>
      </c>
      <c r="AT1386" s="41" t="s">
        <v>1029</v>
      </c>
      <c r="AU1386" s="40" t="s">
        <v>264</v>
      </c>
      <c r="AV1386" s="40" t="s">
        <v>153</v>
      </c>
      <c r="AW1386" s="40" t="s">
        <v>2345</v>
      </c>
      <c r="AX1386" s="40" t="s">
        <v>2315</v>
      </c>
    </row>
    <row r="1387" spans="1:50" x14ac:dyDescent="0.2">
      <c r="A1387" s="40" t="s">
        <v>7777</v>
      </c>
      <c r="B1387" s="40" t="s">
        <v>6572</v>
      </c>
      <c r="C1387" s="40" t="s">
        <v>7778</v>
      </c>
      <c r="D1387" s="40" t="s">
        <v>187</v>
      </c>
      <c r="E1387" s="48">
        <v>4599511</v>
      </c>
      <c r="F1387" s="48">
        <v>24451</v>
      </c>
      <c r="G1387" s="49">
        <v>4575060</v>
      </c>
      <c r="H1387" s="41" t="s">
        <v>558</v>
      </c>
      <c r="I1387" s="41" t="s">
        <v>188</v>
      </c>
      <c r="J1387" s="42" t="s">
        <v>150</v>
      </c>
      <c r="K1387" s="40" t="s">
        <v>2347</v>
      </c>
      <c r="L1387" s="40" t="s">
        <v>2348</v>
      </c>
      <c r="M1387" s="40" t="s">
        <v>140</v>
      </c>
      <c r="N1387" s="40" t="s">
        <v>141</v>
      </c>
      <c r="O1387" s="40" t="s">
        <v>2349</v>
      </c>
      <c r="P1387" s="40" t="s">
        <v>143</v>
      </c>
      <c r="Q1387" s="40" t="s">
        <v>157</v>
      </c>
      <c r="R1387" s="40" t="s">
        <v>158</v>
      </c>
      <c r="S1387" s="40" t="s">
        <v>1226</v>
      </c>
      <c r="T1387" s="40" t="s">
        <v>1227</v>
      </c>
      <c r="U1387" s="40" t="s">
        <v>27</v>
      </c>
      <c r="V1387" s="40" t="s">
        <v>28</v>
      </c>
      <c r="W1387" s="41" t="s">
        <v>29</v>
      </c>
      <c r="X1387" s="41" t="s">
        <v>30</v>
      </c>
      <c r="Y1387" s="41" t="s">
        <v>31</v>
      </c>
      <c r="Z1387" s="41" t="s">
        <v>7554</v>
      </c>
      <c r="AA1387" s="41" t="s">
        <v>32</v>
      </c>
      <c r="AB1387" s="41" t="s">
        <v>32</v>
      </c>
      <c r="AC1387" s="41" t="s">
        <v>32</v>
      </c>
      <c r="AD1387" s="41" t="s">
        <v>189</v>
      </c>
      <c r="AE1387" s="41"/>
      <c r="AF1387" s="41"/>
      <c r="AG1387" s="41" t="s">
        <v>190</v>
      </c>
      <c r="AH1387" s="41"/>
      <c r="AI1387" s="43"/>
      <c r="AJ1387" s="41"/>
      <c r="AK1387" s="43"/>
      <c r="AL1387" s="41"/>
      <c r="AM1387" s="41" t="s">
        <v>59</v>
      </c>
      <c r="AN1387" s="41" t="s">
        <v>59</v>
      </c>
      <c r="AO1387" s="41" t="s">
        <v>913</v>
      </c>
      <c r="AP1387" s="41" t="s">
        <v>1029</v>
      </c>
      <c r="AQ1387" s="41"/>
      <c r="AR1387" s="41" t="s">
        <v>1194</v>
      </c>
      <c r="AS1387" s="41" t="s">
        <v>7777</v>
      </c>
      <c r="AT1387" s="41" t="s">
        <v>1029</v>
      </c>
      <c r="AU1387" s="40" t="s">
        <v>264</v>
      </c>
      <c r="AV1387" s="40" t="s">
        <v>153</v>
      </c>
      <c r="AW1387" s="40" t="s">
        <v>2351</v>
      </c>
      <c r="AX1387" s="40" t="s">
        <v>2315</v>
      </c>
    </row>
    <row r="1388" spans="1:50" x14ac:dyDescent="0.2">
      <c r="A1388" s="40" t="s">
        <v>7779</v>
      </c>
      <c r="B1388" s="40" t="s">
        <v>6572</v>
      </c>
      <c r="C1388" s="40" t="s">
        <v>7780</v>
      </c>
      <c r="D1388" s="40" t="s">
        <v>187</v>
      </c>
      <c r="E1388" s="48">
        <v>4599511</v>
      </c>
      <c r="F1388" s="48">
        <v>24451</v>
      </c>
      <c r="G1388" s="49">
        <v>4575060</v>
      </c>
      <c r="H1388" s="41" t="s">
        <v>558</v>
      </c>
      <c r="I1388" s="41" t="s">
        <v>188</v>
      </c>
      <c r="J1388" s="42" t="s">
        <v>150</v>
      </c>
      <c r="K1388" s="40" t="s">
        <v>2353</v>
      </c>
      <c r="L1388" s="40" t="s">
        <v>2354</v>
      </c>
      <c r="M1388" s="40" t="s">
        <v>140</v>
      </c>
      <c r="N1388" s="40" t="s">
        <v>141</v>
      </c>
      <c r="O1388" s="40" t="s">
        <v>2355</v>
      </c>
      <c r="P1388" s="40" t="s">
        <v>143</v>
      </c>
      <c r="Q1388" s="40" t="s">
        <v>151</v>
      </c>
      <c r="R1388" s="40" t="s">
        <v>152</v>
      </c>
      <c r="S1388" s="40" t="s">
        <v>1226</v>
      </c>
      <c r="T1388" s="40" t="s">
        <v>1227</v>
      </c>
      <c r="U1388" s="40" t="s">
        <v>27</v>
      </c>
      <c r="V1388" s="40" t="s">
        <v>28</v>
      </c>
      <c r="W1388" s="41" t="s">
        <v>29</v>
      </c>
      <c r="X1388" s="41" t="s">
        <v>30</v>
      </c>
      <c r="Y1388" s="41" t="s">
        <v>31</v>
      </c>
      <c r="Z1388" s="41" t="s">
        <v>7554</v>
      </c>
      <c r="AA1388" s="41" t="s">
        <v>32</v>
      </c>
      <c r="AB1388" s="41" t="s">
        <v>32</v>
      </c>
      <c r="AC1388" s="41" t="s">
        <v>32</v>
      </c>
      <c r="AD1388" s="41" t="s">
        <v>189</v>
      </c>
      <c r="AE1388" s="41"/>
      <c r="AF1388" s="41"/>
      <c r="AG1388" s="41" t="s">
        <v>190</v>
      </c>
      <c r="AH1388" s="41"/>
      <c r="AI1388" s="43"/>
      <c r="AJ1388" s="41"/>
      <c r="AK1388" s="43"/>
      <c r="AL1388" s="41"/>
      <c r="AM1388" s="41" t="s">
        <v>59</v>
      </c>
      <c r="AN1388" s="41" t="s">
        <v>59</v>
      </c>
      <c r="AO1388" s="41" t="s">
        <v>338</v>
      </c>
      <c r="AP1388" s="41" t="s">
        <v>1029</v>
      </c>
      <c r="AQ1388" s="41"/>
      <c r="AR1388" s="41" t="s">
        <v>917</v>
      </c>
      <c r="AS1388" s="41" t="s">
        <v>7779</v>
      </c>
      <c r="AT1388" s="41" t="s">
        <v>1029</v>
      </c>
      <c r="AU1388" s="40" t="s">
        <v>264</v>
      </c>
      <c r="AV1388" s="40" t="s">
        <v>153</v>
      </c>
      <c r="AW1388" s="40" t="s">
        <v>2357</v>
      </c>
      <c r="AX1388" s="40" t="s">
        <v>2315</v>
      </c>
    </row>
    <row r="1389" spans="1:50" x14ac:dyDescent="0.2">
      <c r="A1389" s="40" t="s">
        <v>7781</v>
      </c>
      <c r="B1389" s="40" t="s">
        <v>6572</v>
      </c>
      <c r="C1389" s="40" t="s">
        <v>7754</v>
      </c>
      <c r="D1389" s="40" t="s">
        <v>187</v>
      </c>
      <c r="E1389" s="48">
        <v>4599511</v>
      </c>
      <c r="F1389" s="48">
        <v>24451</v>
      </c>
      <c r="G1389" s="49">
        <v>4575060</v>
      </c>
      <c r="H1389" s="41" t="s">
        <v>558</v>
      </c>
      <c r="I1389" s="41" t="s">
        <v>188</v>
      </c>
      <c r="J1389" s="42" t="s">
        <v>150</v>
      </c>
      <c r="K1389" s="40" t="s">
        <v>2359</v>
      </c>
      <c r="L1389" s="40" t="s">
        <v>2360</v>
      </c>
      <c r="M1389" s="40" t="s">
        <v>140</v>
      </c>
      <c r="N1389" s="40" t="s">
        <v>141</v>
      </c>
      <c r="O1389" s="40" t="s">
        <v>2361</v>
      </c>
      <c r="P1389" s="40" t="s">
        <v>143</v>
      </c>
      <c r="Q1389" s="40" t="s">
        <v>148</v>
      </c>
      <c r="R1389" s="40" t="s">
        <v>149</v>
      </c>
      <c r="S1389" s="40" t="s">
        <v>1226</v>
      </c>
      <c r="T1389" s="40" t="s">
        <v>1227</v>
      </c>
      <c r="U1389" s="40" t="s">
        <v>27</v>
      </c>
      <c r="V1389" s="40" t="s">
        <v>28</v>
      </c>
      <c r="W1389" s="41" t="s">
        <v>29</v>
      </c>
      <c r="X1389" s="41" t="s">
        <v>30</v>
      </c>
      <c r="Y1389" s="41" t="s">
        <v>31</v>
      </c>
      <c r="Z1389" s="41" t="s">
        <v>7554</v>
      </c>
      <c r="AA1389" s="41" t="s">
        <v>32</v>
      </c>
      <c r="AB1389" s="41" t="s">
        <v>32</v>
      </c>
      <c r="AC1389" s="41" t="s">
        <v>32</v>
      </c>
      <c r="AD1389" s="41" t="s">
        <v>189</v>
      </c>
      <c r="AE1389" s="41"/>
      <c r="AF1389" s="41"/>
      <c r="AG1389" s="41" t="s">
        <v>190</v>
      </c>
      <c r="AH1389" s="41"/>
      <c r="AI1389" s="43"/>
      <c r="AJ1389" s="41"/>
      <c r="AK1389" s="43"/>
      <c r="AL1389" s="41"/>
      <c r="AM1389" s="41" t="s">
        <v>59</v>
      </c>
      <c r="AN1389" s="41" t="s">
        <v>59</v>
      </c>
      <c r="AO1389" s="41" t="s">
        <v>339</v>
      </c>
      <c r="AP1389" s="41" t="s">
        <v>1029</v>
      </c>
      <c r="AQ1389" s="41"/>
      <c r="AR1389" s="41" t="s">
        <v>1195</v>
      </c>
      <c r="AS1389" s="41" t="s">
        <v>7781</v>
      </c>
      <c r="AT1389" s="41" t="s">
        <v>1029</v>
      </c>
      <c r="AU1389" s="40" t="s">
        <v>264</v>
      </c>
      <c r="AV1389" s="40" t="s">
        <v>153</v>
      </c>
      <c r="AW1389" s="40" t="s">
        <v>2363</v>
      </c>
      <c r="AX1389" s="40" t="s">
        <v>2315</v>
      </c>
    </row>
    <row r="1390" spans="1:50" x14ac:dyDescent="0.2">
      <c r="A1390" s="40" t="s">
        <v>7782</v>
      </c>
      <c r="B1390" s="40" t="s">
        <v>6572</v>
      </c>
      <c r="C1390" s="40" t="s">
        <v>7726</v>
      </c>
      <c r="D1390" s="40" t="s">
        <v>187</v>
      </c>
      <c r="E1390" s="48">
        <v>4599511</v>
      </c>
      <c r="F1390" s="48">
        <v>24451</v>
      </c>
      <c r="G1390" s="49">
        <v>4575060</v>
      </c>
      <c r="H1390" s="41" t="s">
        <v>558</v>
      </c>
      <c r="I1390" s="41" t="s">
        <v>188</v>
      </c>
      <c r="J1390" s="42" t="s">
        <v>150</v>
      </c>
      <c r="K1390" s="40" t="s">
        <v>2365</v>
      </c>
      <c r="L1390" s="40" t="s">
        <v>2366</v>
      </c>
      <c r="M1390" s="40" t="s">
        <v>140</v>
      </c>
      <c r="N1390" s="40" t="s">
        <v>141</v>
      </c>
      <c r="O1390" s="40" t="s">
        <v>2367</v>
      </c>
      <c r="P1390" s="40" t="s">
        <v>143</v>
      </c>
      <c r="Q1390" s="40" t="s">
        <v>148</v>
      </c>
      <c r="R1390" s="40" t="s">
        <v>149</v>
      </c>
      <c r="S1390" s="40" t="s">
        <v>1226</v>
      </c>
      <c r="T1390" s="40" t="s">
        <v>1227</v>
      </c>
      <c r="U1390" s="40" t="s">
        <v>27</v>
      </c>
      <c r="V1390" s="40" t="s">
        <v>28</v>
      </c>
      <c r="W1390" s="41" t="s">
        <v>29</v>
      </c>
      <c r="X1390" s="41" t="s">
        <v>30</v>
      </c>
      <c r="Y1390" s="41" t="s">
        <v>31</v>
      </c>
      <c r="Z1390" s="41" t="s">
        <v>7554</v>
      </c>
      <c r="AA1390" s="41" t="s">
        <v>32</v>
      </c>
      <c r="AB1390" s="41" t="s">
        <v>32</v>
      </c>
      <c r="AC1390" s="41" t="s">
        <v>32</v>
      </c>
      <c r="AD1390" s="41" t="s">
        <v>189</v>
      </c>
      <c r="AE1390" s="41"/>
      <c r="AF1390" s="41"/>
      <c r="AG1390" s="41" t="s">
        <v>190</v>
      </c>
      <c r="AH1390" s="41"/>
      <c r="AI1390" s="43"/>
      <c r="AJ1390" s="41"/>
      <c r="AK1390" s="43"/>
      <c r="AL1390" s="41"/>
      <c r="AM1390" s="41" t="s">
        <v>59</v>
      </c>
      <c r="AN1390" s="41" t="s">
        <v>59</v>
      </c>
      <c r="AO1390" s="41" t="s">
        <v>340</v>
      </c>
      <c r="AP1390" s="41" t="s">
        <v>1029</v>
      </c>
      <c r="AQ1390" s="41"/>
      <c r="AR1390" s="41" t="s">
        <v>1196</v>
      </c>
      <c r="AS1390" s="41" t="s">
        <v>7782</v>
      </c>
      <c r="AT1390" s="41" t="s">
        <v>1029</v>
      </c>
      <c r="AU1390" s="40" t="s">
        <v>264</v>
      </c>
      <c r="AV1390" s="40" t="s">
        <v>153</v>
      </c>
      <c r="AW1390" s="40" t="s">
        <v>2369</v>
      </c>
      <c r="AX1390" s="40" t="s">
        <v>2315</v>
      </c>
    </row>
    <row r="1391" spans="1:50" x14ac:dyDescent="0.2">
      <c r="A1391" s="40" t="s">
        <v>7783</v>
      </c>
      <c r="B1391" s="40" t="s">
        <v>6572</v>
      </c>
      <c r="C1391" s="40" t="s">
        <v>7784</v>
      </c>
      <c r="D1391" s="40" t="s">
        <v>187</v>
      </c>
      <c r="E1391" s="48">
        <v>4599511</v>
      </c>
      <c r="F1391" s="48">
        <v>24451</v>
      </c>
      <c r="G1391" s="49">
        <v>4575060</v>
      </c>
      <c r="H1391" s="41" t="s">
        <v>558</v>
      </c>
      <c r="I1391" s="41" t="s">
        <v>188</v>
      </c>
      <c r="J1391" s="42" t="s">
        <v>150</v>
      </c>
      <c r="K1391" s="40" t="s">
        <v>2371</v>
      </c>
      <c r="L1391" s="40" t="s">
        <v>2372</v>
      </c>
      <c r="M1391" s="40" t="s">
        <v>140</v>
      </c>
      <c r="N1391" s="40" t="s">
        <v>141</v>
      </c>
      <c r="O1391" s="40" t="s">
        <v>2373</v>
      </c>
      <c r="P1391" s="40" t="s">
        <v>143</v>
      </c>
      <c r="Q1391" s="40" t="s">
        <v>151</v>
      </c>
      <c r="R1391" s="40" t="s">
        <v>152</v>
      </c>
      <c r="S1391" s="40" t="s">
        <v>1226</v>
      </c>
      <c r="T1391" s="40" t="s">
        <v>1227</v>
      </c>
      <c r="U1391" s="40" t="s">
        <v>27</v>
      </c>
      <c r="V1391" s="40" t="s">
        <v>28</v>
      </c>
      <c r="W1391" s="41" t="s">
        <v>29</v>
      </c>
      <c r="X1391" s="41" t="s">
        <v>30</v>
      </c>
      <c r="Y1391" s="41" t="s">
        <v>31</v>
      </c>
      <c r="Z1391" s="41" t="s">
        <v>7554</v>
      </c>
      <c r="AA1391" s="41" t="s">
        <v>32</v>
      </c>
      <c r="AB1391" s="41" t="s">
        <v>32</v>
      </c>
      <c r="AC1391" s="41" t="s">
        <v>32</v>
      </c>
      <c r="AD1391" s="41" t="s">
        <v>189</v>
      </c>
      <c r="AE1391" s="41"/>
      <c r="AF1391" s="41"/>
      <c r="AG1391" s="41" t="s">
        <v>190</v>
      </c>
      <c r="AH1391" s="41"/>
      <c r="AI1391" s="43"/>
      <c r="AJ1391" s="41"/>
      <c r="AK1391" s="43"/>
      <c r="AL1391" s="41"/>
      <c r="AM1391" s="41" t="s">
        <v>59</v>
      </c>
      <c r="AN1391" s="41" t="s">
        <v>59</v>
      </c>
      <c r="AO1391" s="41" t="s">
        <v>341</v>
      </c>
      <c r="AP1391" s="41" t="s">
        <v>1029</v>
      </c>
      <c r="AQ1391" s="41"/>
      <c r="AR1391" s="41" t="s">
        <v>1197</v>
      </c>
      <c r="AS1391" s="41" t="s">
        <v>7783</v>
      </c>
      <c r="AT1391" s="41" t="s">
        <v>1029</v>
      </c>
      <c r="AU1391" s="40" t="s">
        <v>264</v>
      </c>
      <c r="AV1391" s="40" t="s">
        <v>153</v>
      </c>
      <c r="AW1391" s="40" t="s">
        <v>2375</v>
      </c>
      <c r="AX1391" s="40" t="s">
        <v>2315</v>
      </c>
    </row>
    <row r="1392" spans="1:50" x14ac:dyDescent="0.2">
      <c r="A1392" s="40" t="s">
        <v>7785</v>
      </c>
      <c r="B1392" s="40" t="s">
        <v>6572</v>
      </c>
      <c r="C1392" s="40" t="s">
        <v>7786</v>
      </c>
      <c r="D1392" s="40" t="s">
        <v>187</v>
      </c>
      <c r="E1392" s="48">
        <v>4599511</v>
      </c>
      <c r="F1392" s="48">
        <v>26325</v>
      </c>
      <c r="G1392" s="49">
        <v>4573186</v>
      </c>
      <c r="H1392" s="41" t="s">
        <v>558</v>
      </c>
      <c r="I1392" s="41" t="s">
        <v>188</v>
      </c>
      <c r="J1392" s="42" t="s">
        <v>150</v>
      </c>
      <c r="K1392" s="40" t="s">
        <v>2376</v>
      </c>
      <c r="L1392" s="40" t="s">
        <v>2377</v>
      </c>
      <c r="M1392" s="40" t="s">
        <v>140</v>
      </c>
      <c r="N1392" s="40" t="s">
        <v>141</v>
      </c>
      <c r="O1392" s="40" t="s">
        <v>2378</v>
      </c>
      <c r="P1392" s="40" t="s">
        <v>143</v>
      </c>
      <c r="Q1392" s="40" t="s">
        <v>151</v>
      </c>
      <c r="R1392" s="40" t="s">
        <v>152</v>
      </c>
      <c r="S1392" s="40" t="s">
        <v>1226</v>
      </c>
      <c r="T1392" s="40" t="s">
        <v>1227</v>
      </c>
      <c r="U1392" s="40" t="s">
        <v>27</v>
      </c>
      <c r="V1392" s="40" t="s">
        <v>28</v>
      </c>
      <c r="W1392" s="41" t="s">
        <v>29</v>
      </c>
      <c r="X1392" s="41" t="s">
        <v>30</v>
      </c>
      <c r="Y1392" s="41" t="s">
        <v>31</v>
      </c>
      <c r="Z1392" s="41" t="s">
        <v>7554</v>
      </c>
      <c r="AA1392" s="41" t="s">
        <v>32</v>
      </c>
      <c r="AB1392" s="41" t="s">
        <v>32</v>
      </c>
      <c r="AC1392" s="41" t="s">
        <v>32</v>
      </c>
      <c r="AD1392" s="41" t="s">
        <v>189</v>
      </c>
      <c r="AE1392" s="41"/>
      <c r="AF1392" s="41"/>
      <c r="AG1392" s="41" t="s">
        <v>190</v>
      </c>
      <c r="AH1392" s="41"/>
      <c r="AI1392" s="43"/>
      <c r="AJ1392" s="41"/>
      <c r="AK1392" s="43"/>
      <c r="AL1392" s="41"/>
      <c r="AM1392" s="41" t="s">
        <v>59</v>
      </c>
      <c r="AN1392" s="41" t="s">
        <v>59</v>
      </c>
      <c r="AO1392" s="41" t="s">
        <v>342</v>
      </c>
      <c r="AP1392" s="41" t="s">
        <v>1029</v>
      </c>
      <c r="AQ1392" s="41"/>
      <c r="AR1392" s="41" t="s">
        <v>1198</v>
      </c>
      <c r="AS1392" s="41" t="s">
        <v>7785</v>
      </c>
      <c r="AT1392" s="41" t="s">
        <v>1029</v>
      </c>
      <c r="AU1392" s="40" t="s">
        <v>264</v>
      </c>
      <c r="AV1392" s="40" t="s">
        <v>153</v>
      </c>
      <c r="AW1392" s="40" t="s">
        <v>2380</v>
      </c>
      <c r="AX1392" s="40" t="s">
        <v>2315</v>
      </c>
    </row>
    <row r="1393" spans="1:50" x14ac:dyDescent="0.2">
      <c r="A1393" s="40" t="s">
        <v>7787</v>
      </c>
      <c r="B1393" s="40" t="s">
        <v>6572</v>
      </c>
      <c r="C1393" s="40" t="s">
        <v>7788</v>
      </c>
      <c r="D1393" s="40" t="s">
        <v>187</v>
      </c>
      <c r="E1393" s="48">
        <v>4599511</v>
      </c>
      <c r="F1393" s="48">
        <v>24451</v>
      </c>
      <c r="G1393" s="49">
        <v>4575060</v>
      </c>
      <c r="H1393" s="41" t="s">
        <v>558</v>
      </c>
      <c r="I1393" s="41" t="s">
        <v>188</v>
      </c>
      <c r="J1393" s="42" t="s">
        <v>150</v>
      </c>
      <c r="K1393" s="40" t="s">
        <v>2382</v>
      </c>
      <c r="L1393" s="40" t="s">
        <v>2383</v>
      </c>
      <c r="M1393" s="40" t="s">
        <v>140</v>
      </c>
      <c r="N1393" s="40" t="s">
        <v>141</v>
      </c>
      <c r="O1393" s="40" t="s">
        <v>2384</v>
      </c>
      <c r="P1393" s="40" t="s">
        <v>143</v>
      </c>
      <c r="Q1393" s="40" t="s">
        <v>151</v>
      </c>
      <c r="R1393" s="40" t="s">
        <v>152</v>
      </c>
      <c r="S1393" s="40" t="s">
        <v>1226</v>
      </c>
      <c r="T1393" s="40" t="s">
        <v>1227</v>
      </c>
      <c r="U1393" s="40" t="s">
        <v>27</v>
      </c>
      <c r="V1393" s="40" t="s">
        <v>28</v>
      </c>
      <c r="W1393" s="41" t="s">
        <v>29</v>
      </c>
      <c r="X1393" s="41" t="s">
        <v>30</v>
      </c>
      <c r="Y1393" s="41" t="s">
        <v>31</v>
      </c>
      <c r="Z1393" s="41" t="s">
        <v>7554</v>
      </c>
      <c r="AA1393" s="41" t="s">
        <v>32</v>
      </c>
      <c r="AB1393" s="41" t="s">
        <v>32</v>
      </c>
      <c r="AC1393" s="41" t="s">
        <v>32</v>
      </c>
      <c r="AD1393" s="41" t="s">
        <v>189</v>
      </c>
      <c r="AE1393" s="41"/>
      <c r="AF1393" s="41"/>
      <c r="AG1393" s="41" t="s">
        <v>190</v>
      </c>
      <c r="AH1393" s="41"/>
      <c r="AI1393" s="43"/>
      <c r="AJ1393" s="41"/>
      <c r="AK1393" s="43"/>
      <c r="AL1393" s="41"/>
      <c r="AM1393" s="41" t="s">
        <v>59</v>
      </c>
      <c r="AN1393" s="41" t="s">
        <v>59</v>
      </c>
      <c r="AO1393" s="41" t="s">
        <v>343</v>
      </c>
      <c r="AP1393" s="41" t="s">
        <v>1029</v>
      </c>
      <c r="AQ1393" s="41"/>
      <c r="AR1393" s="41" t="s">
        <v>963</v>
      </c>
      <c r="AS1393" s="41" t="s">
        <v>7787</v>
      </c>
      <c r="AT1393" s="41" t="s">
        <v>1029</v>
      </c>
      <c r="AU1393" s="40" t="s">
        <v>264</v>
      </c>
      <c r="AV1393" s="40" t="s">
        <v>153</v>
      </c>
      <c r="AW1393" s="40" t="s">
        <v>2386</v>
      </c>
      <c r="AX1393" s="40" t="s">
        <v>2315</v>
      </c>
    </row>
    <row r="1394" spans="1:50" x14ac:dyDescent="0.2">
      <c r="A1394" s="40" t="s">
        <v>7789</v>
      </c>
      <c r="B1394" s="40" t="s">
        <v>6572</v>
      </c>
      <c r="C1394" s="40" t="s">
        <v>7616</v>
      </c>
      <c r="D1394" s="40" t="s">
        <v>187</v>
      </c>
      <c r="E1394" s="48">
        <v>4599511</v>
      </c>
      <c r="F1394" s="48">
        <v>24451</v>
      </c>
      <c r="G1394" s="49">
        <v>4575060</v>
      </c>
      <c r="H1394" s="41" t="s">
        <v>558</v>
      </c>
      <c r="I1394" s="41" t="s">
        <v>188</v>
      </c>
      <c r="J1394" s="42" t="s">
        <v>150</v>
      </c>
      <c r="K1394" s="40" t="s">
        <v>2388</v>
      </c>
      <c r="L1394" s="40" t="s">
        <v>2389</v>
      </c>
      <c r="M1394" s="40" t="s">
        <v>140</v>
      </c>
      <c r="N1394" s="40" t="s">
        <v>141</v>
      </c>
      <c r="O1394" s="40" t="s">
        <v>2390</v>
      </c>
      <c r="P1394" s="40" t="s">
        <v>143</v>
      </c>
      <c r="Q1394" s="40" t="s">
        <v>162</v>
      </c>
      <c r="R1394" s="40" t="s">
        <v>163</v>
      </c>
      <c r="S1394" s="40" t="s">
        <v>1226</v>
      </c>
      <c r="T1394" s="40" t="s">
        <v>1227</v>
      </c>
      <c r="U1394" s="40" t="s">
        <v>27</v>
      </c>
      <c r="V1394" s="40" t="s">
        <v>28</v>
      </c>
      <c r="W1394" s="41" t="s">
        <v>29</v>
      </c>
      <c r="X1394" s="41" t="s">
        <v>30</v>
      </c>
      <c r="Y1394" s="41" t="s">
        <v>31</v>
      </c>
      <c r="Z1394" s="41" t="s">
        <v>7554</v>
      </c>
      <c r="AA1394" s="41" t="s">
        <v>32</v>
      </c>
      <c r="AB1394" s="41" t="s">
        <v>32</v>
      </c>
      <c r="AC1394" s="41" t="s">
        <v>32</v>
      </c>
      <c r="AD1394" s="41" t="s">
        <v>189</v>
      </c>
      <c r="AE1394" s="41"/>
      <c r="AF1394" s="41"/>
      <c r="AG1394" s="41" t="s">
        <v>190</v>
      </c>
      <c r="AH1394" s="41"/>
      <c r="AI1394" s="43"/>
      <c r="AJ1394" s="41"/>
      <c r="AK1394" s="43"/>
      <c r="AL1394" s="41"/>
      <c r="AM1394" s="41" t="s">
        <v>59</v>
      </c>
      <c r="AN1394" s="41" t="s">
        <v>59</v>
      </c>
      <c r="AO1394" s="41" t="s">
        <v>344</v>
      </c>
      <c r="AP1394" s="41" t="s">
        <v>1029</v>
      </c>
      <c r="AQ1394" s="41"/>
      <c r="AR1394" s="41" t="s">
        <v>965</v>
      </c>
      <c r="AS1394" s="41" t="s">
        <v>7789</v>
      </c>
      <c r="AT1394" s="41" t="s">
        <v>1029</v>
      </c>
      <c r="AU1394" s="40" t="s">
        <v>264</v>
      </c>
      <c r="AV1394" s="40" t="s">
        <v>153</v>
      </c>
      <c r="AW1394" s="40" t="s">
        <v>2392</v>
      </c>
      <c r="AX1394" s="40" t="s">
        <v>2315</v>
      </c>
    </row>
    <row r="1395" spans="1:50" x14ac:dyDescent="0.2">
      <c r="A1395" s="40" t="s">
        <v>7790</v>
      </c>
      <c r="B1395" s="40" t="s">
        <v>6572</v>
      </c>
      <c r="C1395" s="40" t="s">
        <v>7780</v>
      </c>
      <c r="D1395" s="40" t="s">
        <v>187</v>
      </c>
      <c r="E1395" s="48">
        <v>4599511</v>
      </c>
      <c r="F1395" s="48">
        <v>24451</v>
      </c>
      <c r="G1395" s="49">
        <v>4575060</v>
      </c>
      <c r="H1395" s="41" t="s">
        <v>558</v>
      </c>
      <c r="I1395" s="41" t="s">
        <v>188</v>
      </c>
      <c r="J1395" s="42" t="s">
        <v>150</v>
      </c>
      <c r="K1395" s="40" t="s">
        <v>2394</v>
      </c>
      <c r="L1395" s="40" t="s">
        <v>2395</v>
      </c>
      <c r="M1395" s="40" t="s">
        <v>140</v>
      </c>
      <c r="N1395" s="40" t="s">
        <v>141</v>
      </c>
      <c r="O1395" s="40" t="s">
        <v>2396</v>
      </c>
      <c r="P1395" s="40" t="s">
        <v>143</v>
      </c>
      <c r="Q1395" s="40" t="s">
        <v>151</v>
      </c>
      <c r="R1395" s="40" t="s">
        <v>152</v>
      </c>
      <c r="S1395" s="40" t="s">
        <v>1226</v>
      </c>
      <c r="T1395" s="40" t="s">
        <v>1227</v>
      </c>
      <c r="U1395" s="40" t="s">
        <v>27</v>
      </c>
      <c r="V1395" s="40" t="s">
        <v>28</v>
      </c>
      <c r="W1395" s="41" t="s">
        <v>29</v>
      </c>
      <c r="X1395" s="41" t="s">
        <v>30</v>
      </c>
      <c r="Y1395" s="41" t="s">
        <v>31</v>
      </c>
      <c r="Z1395" s="41" t="s">
        <v>7554</v>
      </c>
      <c r="AA1395" s="41" t="s">
        <v>32</v>
      </c>
      <c r="AB1395" s="41" t="s">
        <v>32</v>
      </c>
      <c r="AC1395" s="41" t="s">
        <v>32</v>
      </c>
      <c r="AD1395" s="41" t="s">
        <v>189</v>
      </c>
      <c r="AE1395" s="41"/>
      <c r="AF1395" s="41"/>
      <c r="AG1395" s="41" t="s">
        <v>190</v>
      </c>
      <c r="AH1395" s="41"/>
      <c r="AI1395" s="43"/>
      <c r="AJ1395" s="41"/>
      <c r="AK1395" s="43"/>
      <c r="AL1395" s="41"/>
      <c r="AM1395" s="41" t="s">
        <v>59</v>
      </c>
      <c r="AN1395" s="41" t="s">
        <v>59</v>
      </c>
      <c r="AO1395" s="41" t="s">
        <v>345</v>
      </c>
      <c r="AP1395" s="41" t="s">
        <v>1029</v>
      </c>
      <c r="AQ1395" s="41"/>
      <c r="AR1395" s="41" t="s">
        <v>967</v>
      </c>
      <c r="AS1395" s="41" t="s">
        <v>7790</v>
      </c>
      <c r="AT1395" s="41" t="s">
        <v>1029</v>
      </c>
      <c r="AU1395" s="40" t="s">
        <v>264</v>
      </c>
      <c r="AV1395" s="40" t="s">
        <v>153</v>
      </c>
      <c r="AW1395" s="40" t="s">
        <v>2398</v>
      </c>
      <c r="AX1395" s="40" t="s">
        <v>2315</v>
      </c>
    </row>
    <row r="1396" spans="1:50" x14ac:dyDescent="0.2">
      <c r="A1396" s="40" t="s">
        <v>7791</v>
      </c>
      <c r="B1396" s="40" t="s">
        <v>6572</v>
      </c>
      <c r="C1396" s="40" t="s">
        <v>7697</v>
      </c>
      <c r="D1396" s="40" t="s">
        <v>187</v>
      </c>
      <c r="E1396" s="48">
        <v>4599511</v>
      </c>
      <c r="F1396" s="48">
        <v>24451</v>
      </c>
      <c r="G1396" s="49">
        <v>4575060</v>
      </c>
      <c r="H1396" s="41" t="s">
        <v>558</v>
      </c>
      <c r="I1396" s="41" t="s">
        <v>188</v>
      </c>
      <c r="J1396" s="42" t="s">
        <v>150</v>
      </c>
      <c r="K1396" s="40" t="s">
        <v>2400</v>
      </c>
      <c r="L1396" s="40" t="s">
        <v>2401</v>
      </c>
      <c r="M1396" s="40" t="s">
        <v>140</v>
      </c>
      <c r="N1396" s="40" t="s">
        <v>141</v>
      </c>
      <c r="O1396" s="40" t="s">
        <v>2402</v>
      </c>
      <c r="P1396" s="40" t="s">
        <v>143</v>
      </c>
      <c r="Q1396" s="40" t="s">
        <v>270</v>
      </c>
      <c r="R1396" s="40" t="s">
        <v>271</v>
      </c>
      <c r="S1396" s="40" t="s">
        <v>1226</v>
      </c>
      <c r="T1396" s="40" t="s">
        <v>1227</v>
      </c>
      <c r="U1396" s="40" t="s">
        <v>27</v>
      </c>
      <c r="V1396" s="40" t="s">
        <v>28</v>
      </c>
      <c r="W1396" s="41" t="s">
        <v>29</v>
      </c>
      <c r="X1396" s="41" t="s">
        <v>30</v>
      </c>
      <c r="Y1396" s="41" t="s">
        <v>31</v>
      </c>
      <c r="Z1396" s="41" t="s">
        <v>7554</v>
      </c>
      <c r="AA1396" s="41" t="s">
        <v>32</v>
      </c>
      <c r="AB1396" s="41" t="s">
        <v>32</v>
      </c>
      <c r="AC1396" s="41" t="s">
        <v>32</v>
      </c>
      <c r="AD1396" s="41" t="s">
        <v>189</v>
      </c>
      <c r="AE1396" s="41"/>
      <c r="AF1396" s="41"/>
      <c r="AG1396" s="41" t="s">
        <v>190</v>
      </c>
      <c r="AH1396" s="41"/>
      <c r="AI1396" s="43"/>
      <c r="AJ1396" s="41"/>
      <c r="AK1396" s="43"/>
      <c r="AL1396" s="41"/>
      <c r="AM1396" s="41" t="s">
        <v>59</v>
      </c>
      <c r="AN1396" s="41" t="s">
        <v>59</v>
      </c>
      <c r="AO1396" s="41" t="s">
        <v>346</v>
      </c>
      <c r="AP1396" s="41" t="s">
        <v>1029</v>
      </c>
      <c r="AQ1396" s="41"/>
      <c r="AR1396" s="41" t="s">
        <v>968</v>
      </c>
      <c r="AS1396" s="41" t="s">
        <v>7791</v>
      </c>
      <c r="AT1396" s="41" t="s">
        <v>1029</v>
      </c>
      <c r="AU1396" s="40" t="s">
        <v>264</v>
      </c>
      <c r="AV1396" s="40" t="s">
        <v>153</v>
      </c>
      <c r="AW1396" s="40" t="s">
        <v>2404</v>
      </c>
      <c r="AX1396" s="40" t="s">
        <v>2315</v>
      </c>
    </row>
    <row r="1397" spans="1:50" x14ac:dyDescent="0.2">
      <c r="A1397" s="40" t="s">
        <v>7792</v>
      </c>
      <c r="B1397" s="40" t="s">
        <v>6572</v>
      </c>
      <c r="C1397" s="40" t="s">
        <v>7793</v>
      </c>
      <c r="D1397" s="40" t="s">
        <v>187</v>
      </c>
      <c r="E1397" s="48">
        <v>4599511</v>
      </c>
      <c r="F1397" s="48">
        <v>28439</v>
      </c>
      <c r="G1397" s="49">
        <v>4571072</v>
      </c>
      <c r="H1397" s="41" t="s">
        <v>558</v>
      </c>
      <c r="I1397" s="41" t="s">
        <v>188</v>
      </c>
      <c r="J1397" s="42" t="s">
        <v>150</v>
      </c>
      <c r="K1397" s="40" t="s">
        <v>2406</v>
      </c>
      <c r="L1397" s="40" t="s">
        <v>2407</v>
      </c>
      <c r="M1397" s="40" t="s">
        <v>140</v>
      </c>
      <c r="N1397" s="40" t="s">
        <v>141</v>
      </c>
      <c r="O1397" s="40" t="s">
        <v>2408</v>
      </c>
      <c r="P1397" s="40" t="s">
        <v>143</v>
      </c>
      <c r="Q1397" s="40" t="s">
        <v>151</v>
      </c>
      <c r="R1397" s="40" t="s">
        <v>152</v>
      </c>
      <c r="S1397" s="40" t="s">
        <v>1226</v>
      </c>
      <c r="T1397" s="40" t="s">
        <v>1227</v>
      </c>
      <c r="U1397" s="40" t="s">
        <v>27</v>
      </c>
      <c r="V1397" s="40" t="s">
        <v>28</v>
      </c>
      <c r="W1397" s="41" t="s">
        <v>29</v>
      </c>
      <c r="X1397" s="41" t="s">
        <v>30</v>
      </c>
      <c r="Y1397" s="41" t="s">
        <v>31</v>
      </c>
      <c r="Z1397" s="41" t="s">
        <v>7554</v>
      </c>
      <c r="AA1397" s="41" t="s">
        <v>32</v>
      </c>
      <c r="AB1397" s="41" t="s">
        <v>32</v>
      </c>
      <c r="AC1397" s="41" t="s">
        <v>32</v>
      </c>
      <c r="AD1397" s="41" t="s">
        <v>189</v>
      </c>
      <c r="AE1397" s="41"/>
      <c r="AF1397" s="41"/>
      <c r="AG1397" s="41" t="s">
        <v>190</v>
      </c>
      <c r="AH1397" s="41"/>
      <c r="AI1397" s="43"/>
      <c r="AJ1397" s="41"/>
      <c r="AK1397" s="43"/>
      <c r="AL1397" s="41"/>
      <c r="AM1397" s="41" t="s">
        <v>59</v>
      </c>
      <c r="AN1397" s="41" t="s">
        <v>59</v>
      </c>
      <c r="AO1397" s="41" t="s">
        <v>347</v>
      </c>
      <c r="AP1397" s="41" t="s">
        <v>1029</v>
      </c>
      <c r="AQ1397" s="41"/>
      <c r="AR1397" s="41" t="s">
        <v>969</v>
      </c>
      <c r="AS1397" s="41" t="s">
        <v>7792</v>
      </c>
      <c r="AT1397" s="41" t="s">
        <v>1029</v>
      </c>
      <c r="AU1397" s="40" t="s">
        <v>264</v>
      </c>
      <c r="AV1397" s="40" t="s">
        <v>153</v>
      </c>
      <c r="AW1397" s="40" t="s">
        <v>2410</v>
      </c>
      <c r="AX1397" s="40" t="s">
        <v>2315</v>
      </c>
    </row>
    <row r="1398" spans="1:50" x14ac:dyDescent="0.2">
      <c r="A1398" s="40" t="s">
        <v>7794</v>
      </c>
      <c r="B1398" s="40" t="s">
        <v>6572</v>
      </c>
      <c r="C1398" s="40" t="s">
        <v>7795</v>
      </c>
      <c r="D1398" s="40" t="s">
        <v>187</v>
      </c>
      <c r="E1398" s="48">
        <v>4599511</v>
      </c>
      <c r="F1398" s="48">
        <v>26217</v>
      </c>
      <c r="G1398" s="49">
        <v>4573294</v>
      </c>
      <c r="H1398" s="41" t="s">
        <v>558</v>
      </c>
      <c r="I1398" s="41" t="s">
        <v>188</v>
      </c>
      <c r="J1398" s="42" t="s">
        <v>150</v>
      </c>
      <c r="K1398" s="40" t="s">
        <v>2412</v>
      </c>
      <c r="L1398" s="40" t="s">
        <v>2413</v>
      </c>
      <c r="M1398" s="40" t="s">
        <v>140</v>
      </c>
      <c r="N1398" s="40" t="s">
        <v>141</v>
      </c>
      <c r="O1398" s="40" t="s">
        <v>2414</v>
      </c>
      <c r="P1398" s="40" t="s">
        <v>143</v>
      </c>
      <c r="Q1398" s="40" t="s">
        <v>148</v>
      </c>
      <c r="R1398" s="40" t="s">
        <v>149</v>
      </c>
      <c r="S1398" s="40" t="s">
        <v>1226</v>
      </c>
      <c r="T1398" s="40" t="s">
        <v>1227</v>
      </c>
      <c r="U1398" s="40" t="s">
        <v>27</v>
      </c>
      <c r="V1398" s="40" t="s">
        <v>28</v>
      </c>
      <c r="W1398" s="41" t="s">
        <v>29</v>
      </c>
      <c r="X1398" s="41" t="s">
        <v>30</v>
      </c>
      <c r="Y1398" s="41" t="s">
        <v>31</v>
      </c>
      <c r="Z1398" s="41" t="s">
        <v>7554</v>
      </c>
      <c r="AA1398" s="41" t="s">
        <v>32</v>
      </c>
      <c r="AB1398" s="41" t="s">
        <v>32</v>
      </c>
      <c r="AC1398" s="41" t="s">
        <v>32</v>
      </c>
      <c r="AD1398" s="41" t="s">
        <v>189</v>
      </c>
      <c r="AE1398" s="41"/>
      <c r="AF1398" s="41"/>
      <c r="AG1398" s="41" t="s">
        <v>190</v>
      </c>
      <c r="AH1398" s="41"/>
      <c r="AI1398" s="43"/>
      <c r="AJ1398" s="41"/>
      <c r="AK1398" s="43"/>
      <c r="AL1398" s="41"/>
      <c r="AM1398" s="41" t="s">
        <v>59</v>
      </c>
      <c r="AN1398" s="41" t="s">
        <v>59</v>
      </c>
      <c r="AO1398" s="41" t="s">
        <v>348</v>
      </c>
      <c r="AP1398" s="41" t="s">
        <v>1029</v>
      </c>
      <c r="AQ1398" s="41"/>
      <c r="AR1398" s="41" t="s">
        <v>971</v>
      </c>
      <c r="AS1398" s="41" t="s">
        <v>7794</v>
      </c>
      <c r="AT1398" s="41" t="s">
        <v>1029</v>
      </c>
      <c r="AU1398" s="40" t="s">
        <v>264</v>
      </c>
      <c r="AV1398" s="40" t="s">
        <v>153</v>
      </c>
      <c r="AW1398" s="40" t="s">
        <v>2416</v>
      </c>
      <c r="AX1398" s="40" t="s">
        <v>2417</v>
      </c>
    </row>
    <row r="1399" spans="1:50" x14ac:dyDescent="0.2">
      <c r="A1399" s="40" t="s">
        <v>7796</v>
      </c>
      <c r="B1399" s="40" t="s">
        <v>6572</v>
      </c>
      <c r="C1399" s="40" t="s">
        <v>7797</v>
      </c>
      <c r="D1399" s="40" t="s">
        <v>187</v>
      </c>
      <c r="E1399" s="48">
        <v>4599511</v>
      </c>
      <c r="F1399" s="48">
        <v>24451</v>
      </c>
      <c r="G1399" s="49">
        <v>4575060</v>
      </c>
      <c r="H1399" s="41" t="s">
        <v>558</v>
      </c>
      <c r="I1399" s="41" t="s">
        <v>188</v>
      </c>
      <c r="J1399" s="42" t="s">
        <v>150</v>
      </c>
      <c r="K1399" s="40" t="s">
        <v>2419</v>
      </c>
      <c r="L1399" s="40" t="s">
        <v>2420</v>
      </c>
      <c r="M1399" s="40" t="s">
        <v>140</v>
      </c>
      <c r="N1399" s="40" t="s">
        <v>141</v>
      </c>
      <c r="O1399" s="40" t="s">
        <v>2421</v>
      </c>
      <c r="P1399" s="40" t="s">
        <v>143</v>
      </c>
      <c r="Q1399" s="40" t="s">
        <v>151</v>
      </c>
      <c r="R1399" s="40" t="s">
        <v>152</v>
      </c>
      <c r="S1399" s="40" t="s">
        <v>1226</v>
      </c>
      <c r="T1399" s="40" t="s">
        <v>1227</v>
      </c>
      <c r="U1399" s="40" t="s">
        <v>27</v>
      </c>
      <c r="V1399" s="40" t="s">
        <v>28</v>
      </c>
      <c r="W1399" s="41" t="s">
        <v>29</v>
      </c>
      <c r="X1399" s="41" t="s">
        <v>30</v>
      </c>
      <c r="Y1399" s="41" t="s">
        <v>31</v>
      </c>
      <c r="Z1399" s="41" t="s">
        <v>7554</v>
      </c>
      <c r="AA1399" s="41" t="s">
        <v>32</v>
      </c>
      <c r="AB1399" s="41" t="s">
        <v>32</v>
      </c>
      <c r="AC1399" s="41" t="s">
        <v>32</v>
      </c>
      <c r="AD1399" s="41" t="s">
        <v>189</v>
      </c>
      <c r="AE1399" s="41"/>
      <c r="AF1399" s="41"/>
      <c r="AG1399" s="41" t="s">
        <v>190</v>
      </c>
      <c r="AH1399" s="41"/>
      <c r="AI1399" s="43"/>
      <c r="AJ1399" s="41"/>
      <c r="AK1399" s="43"/>
      <c r="AL1399" s="41"/>
      <c r="AM1399" s="41" t="s">
        <v>59</v>
      </c>
      <c r="AN1399" s="41" t="s">
        <v>59</v>
      </c>
      <c r="AO1399" s="41" t="s">
        <v>349</v>
      </c>
      <c r="AP1399" s="41" t="s">
        <v>1029</v>
      </c>
      <c r="AQ1399" s="41"/>
      <c r="AR1399" s="41" t="s">
        <v>974</v>
      </c>
      <c r="AS1399" s="41" t="s">
        <v>7796</v>
      </c>
      <c r="AT1399" s="41" t="s">
        <v>1029</v>
      </c>
      <c r="AU1399" s="40" t="s">
        <v>264</v>
      </c>
      <c r="AV1399" s="40" t="s">
        <v>153</v>
      </c>
      <c r="AW1399" s="40" t="s">
        <v>2423</v>
      </c>
      <c r="AX1399" s="40" t="s">
        <v>2315</v>
      </c>
    </row>
    <row r="1400" spans="1:50" x14ac:dyDescent="0.2">
      <c r="A1400" s="40" t="s">
        <v>7798</v>
      </c>
      <c r="B1400" s="40" t="s">
        <v>6572</v>
      </c>
      <c r="C1400" s="40" t="s">
        <v>7745</v>
      </c>
      <c r="D1400" s="40" t="s">
        <v>187</v>
      </c>
      <c r="E1400" s="48">
        <v>4599511</v>
      </c>
      <c r="F1400" s="48">
        <v>24451</v>
      </c>
      <c r="G1400" s="49">
        <v>4575060</v>
      </c>
      <c r="H1400" s="41" t="s">
        <v>558</v>
      </c>
      <c r="I1400" s="41" t="s">
        <v>188</v>
      </c>
      <c r="J1400" s="42" t="s">
        <v>150</v>
      </c>
      <c r="K1400" s="40" t="s">
        <v>2425</v>
      </c>
      <c r="L1400" s="40" t="s">
        <v>2426</v>
      </c>
      <c r="M1400" s="40" t="s">
        <v>140</v>
      </c>
      <c r="N1400" s="40" t="s">
        <v>141</v>
      </c>
      <c r="O1400" s="40" t="s">
        <v>2427</v>
      </c>
      <c r="P1400" s="40" t="s">
        <v>143</v>
      </c>
      <c r="Q1400" s="40" t="s">
        <v>159</v>
      </c>
      <c r="R1400" s="40" t="s">
        <v>160</v>
      </c>
      <c r="S1400" s="40" t="s">
        <v>1226</v>
      </c>
      <c r="T1400" s="40" t="s">
        <v>1227</v>
      </c>
      <c r="U1400" s="40" t="s">
        <v>27</v>
      </c>
      <c r="V1400" s="40" t="s">
        <v>28</v>
      </c>
      <c r="W1400" s="41" t="s">
        <v>29</v>
      </c>
      <c r="X1400" s="41" t="s">
        <v>30</v>
      </c>
      <c r="Y1400" s="41" t="s">
        <v>31</v>
      </c>
      <c r="Z1400" s="41" t="s">
        <v>7554</v>
      </c>
      <c r="AA1400" s="41" t="s">
        <v>32</v>
      </c>
      <c r="AB1400" s="41" t="s">
        <v>32</v>
      </c>
      <c r="AC1400" s="41" t="s">
        <v>32</v>
      </c>
      <c r="AD1400" s="41" t="s">
        <v>189</v>
      </c>
      <c r="AE1400" s="41"/>
      <c r="AF1400" s="41"/>
      <c r="AG1400" s="41" t="s">
        <v>190</v>
      </c>
      <c r="AH1400" s="41"/>
      <c r="AI1400" s="43"/>
      <c r="AJ1400" s="41"/>
      <c r="AK1400" s="43"/>
      <c r="AL1400" s="41"/>
      <c r="AM1400" s="41" t="s">
        <v>59</v>
      </c>
      <c r="AN1400" s="41" t="s">
        <v>59</v>
      </c>
      <c r="AO1400" s="41" t="s">
        <v>350</v>
      </c>
      <c r="AP1400" s="41" t="s">
        <v>1029</v>
      </c>
      <c r="AQ1400" s="41"/>
      <c r="AR1400" s="41" t="s">
        <v>976</v>
      </c>
      <c r="AS1400" s="41" t="s">
        <v>7798</v>
      </c>
      <c r="AT1400" s="41" t="s">
        <v>1029</v>
      </c>
      <c r="AU1400" s="40" t="s">
        <v>264</v>
      </c>
      <c r="AV1400" s="40" t="s">
        <v>153</v>
      </c>
      <c r="AW1400" s="40" t="s">
        <v>2429</v>
      </c>
      <c r="AX1400" s="40" t="s">
        <v>2315</v>
      </c>
    </row>
    <row r="1401" spans="1:50" x14ac:dyDescent="0.2">
      <c r="A1401" s="40" t="s">
        <v>7799</v>
      </c>
      <c r="B1401" s="40" t="s">
        <v>6572</v>
      </c>
      <c r="C1401" s="40" t="s">
        <v>7800</v>
      </c>
      <c r="D1401" s="40" t="s">
        <v>187</v>
      </c>
      <c r="E1401" s="48">
        <v>4599511</v>
      </c>
      <c r="F1401" s="48">
        <v>24451</v>
      </c>
      <c r="G1401" s="49">
        <v>4575060</v>
      </c>
      <c r="H1401" s="41" t="s">
        <v>558</v>
      </c>
      <c r="I1401" s="41" t="s">
        <v>188</v>
      </c>
      <c r="J1401" s="42" t="s">
        <v>150</v>
      </c>
      <c r="K1401" s="40" t="s">
        <v>2431</v>
      </c>
      <c r="L1401" s="40" t="s">
        <v>2432</v>
      </c>
      <c r="M1401" s="40" t="s">
        <v>140</v>
      </c>
      <c r="N1401" s="40" t="s">
        <v>141</v>
      </c>
      <c r="O1401" s="40" t="s">
        <v>2433</v>
      </c>
      <c r="P1401" s="40" t="s">
        <v>143</v>
      </c>
      <c r="Q1401" s="40" t="s">
        <v>151</v>
      </c>
      <c r="R1401" s="40" t="s">
        <v>152</v>
      </c>
      <c r="S1401" s="40" t="s">
        <v>1226</v>
      </c>
      <c r="T1401" s="40" t="s">
        <v>1227</v>
      </c>
      <c r="U1401" s="40" t="s">
        <v>27</v>
      </c>
      <c r="V1401" s="40" t="s">
        <v>28</v>
      </c>
      <c r="W1401" s="41" t="s">
        <v>29</v>
      </c>
      <c r="X1401" s="41" t="s">
        <v>30</v>
      </c>
      <c r="Y1401" s="41" t="s">
        <v>31</v>
      </c>
      <c r="Z1401" s="41" t="s">
        <v>7554</v>
      </c>
      <c r="AA1401" s="41" t="s">
        <v>32</v>
      </c>
      <c r="AB1401" s="41" t="s">
        <v>32</v>
      </c>
      <c r="AC1401" s="41" t="s">
        <v>32</v>
      </c>
      <c r="AD1401" s="41" t="s">
        <v>189</v>
      </c>
      <c r="AE1401" s="41"/>
      <c r="AF1401" s="41"/>
      <c r="AG1401" s="41" t="s">
        <v>190</v>
      </c>
      <c r="AH1401" s="41"/>
      <c r="AI1401" s="43"/>
      <c r="AJ1401" s="41"/>
      <c r="AK1401" s="43"/>
      <c r="AL1401" s="41"/>
      <c r="AM1401" s="41" t="s">
        <v>59</v>
      </c>
      <c r="AN1401" s="41" t="s">
        <v>59</v>
      </c>
      <c r="AO1401" s="41" t="s">
        <v>351</v>
      </c>
      <c r="AP1401" s="41" t="s">
        <v>1029</v>
      </c>
      <c r="AQ1401" s="41"/>
      <c r="AR1401" s="41" t="s">
        <v>978</v>
      </c>
      <c r="AS1401" s="41" t="s">
        <v>7799</v>
      </c>
      <c r="AT1401" s="41" t="s">
        <v>1029</v>
      </c>
      <c r="AU1401" s="40" t="s">
        <v>264</v>
      </c>
      <c r="AV1401" s="40" t="s">
        <v>153</v>
      </c>
      <c r="AW1401" s="40" t="s">
        <v>2435</v>
      </c>
      <c r="AX1401" s="40" t="s">
        <v>2315</v>
      </c>
    </row>
    <row r="1402" spans="1:50" x14ac:dyDescent="0.2">
      <c r="A1402" s="40" t="s">
        <v>7801</v>
      </c>
      <c r="B1402" s="40" t="s">
        <v>6572</v>
      </c>
      <c r="C1402" s="40" t="s">
        <v>7786</v>
      </c>
      <c r="D1402" s="40" t="s">
        <v>187</v>
      </c>
      <c r="E1402" s="48">
        <v>4599511</v>
      </c>
      <c r="F1402" s="48">
        <v>26325</v>
      </c>
      <c r="G1402" s="49">
        <v>4573186</v>
      </c>
      <c r="H1402" s="41" t="s">
        <v>558</v>
      </c>
      <c r="I1402" s="41" t="s">
        <v>188</v>
      </c>
      <c r="J1402" s="42" t="s">
        <v>150</v>
      </c>
      <c r="K1402" s="40" t="s">
        <v>2437</v>
      </c>
      <c r="L1402" s="40" t="s">
        <v>2438</v>
      </c>
      <c r="M1402" s="40" t="s">
        <v>140</v>
      </c>
      <c r="N1402" s="40" t="s">
        <v>141</v>
      </c>
      <c r="O1402" s="40" t="s">
        <v>2439</v>
      </c>
      <c r="P1402" s="40" t="s">
        <v>143</v>
      </c>
      <c r="Q1402" s="40" t="s">
        <v>151</v>
      </c>
      <c r="R1402" s="40" t="s">
        <v>152</v>
      </c>
      <c r="S1402" s="40" t="s">
        <v>1226</v>
      </c>
      <c r="T1402" s="40" t="s">
        <v>1227</v>
      </c>
      <c r="U1402" s="40" t="s">
        <v>27</v>
      </c>
      <c r="V1402" s="40" t="s">
        <v>28</v>
      </c>
      <c r="W1402" s="41" t="s">
        <v>29</v>
      </c>
      <c r="X1402" s="41" t="s">
        <v>30</v>
      </c>
      <c r="Y1402" s="41" t="s">
        <v>31</v>
      </c>
      <c r="Z1402" s="41" t="s">
        <v>7554</v>
      </c>
      <c r="AA1402" s="41" t="s">
        <v>32</v>
      </c>
      <c r="AB1402" s="41" t="s">
        <v>32</v>
      </c>
      <c r="AC1402" s="41" t="s">
        <v>32</v>
      </c>
      <c r="AD1402" s="41" t="s">
        <v>189</v>
      </c>
      <c r="AE1402" s="41"/>
      <c r="AF1402" s="41"/>
      <c r="AG1402" s="41" t="s">
        <v>190</v>
      </c>
      <c r="AH1402" s="41"/>
      <c r="AI1402" s="43"/>
      <c r="AJ1402" s="41"/>
      <c r="AK1402" s="43"/>
      <c r="AL1402" s="41"/>
      <c r="AM1402" s="41" t="s">
        <v>59</v>
      </c>
      <c r="AN1402" s="41" t="s">
        <v>59</v>
      </c>
      <c r="AO1402" s="41" t="s">
        <v>352</v>
      </c>
      <c r="AP1402" s="41" t="s">
        <v>1029</v>
      </c>
      <c r="AQ1402" s="41"/>
      <c r="AR1402" s="41" t="s">
        <v>980</v>
      </c>
      <c r="AS1402" s="41" t="s">
        <v>7801</v>
      </c>
      <c r="AT1402" s="41" t="s">
        <v>1029</v>
      </c>
      <c r="AU1402" s="40" t="s">
        <v>264</v>
      </c>
      <c r="AV1402" s="40" t="s">
        <v>153</v>
      </c>
      <c r="AW1402" s="40" t="s">
        <v>2441</v>
      </c>
      <c r="AX1402" s="40" t="s">
        <v>2315</v>
      </c>
    </row>
    <row r="1403" spans="1:50" x14ac:dyDescent="0.2">
      <c r="A1403" s="40" t="s">
        <v>7802</v>
      </c>
      <c r="B1403" s="40" t="s">
        <v>6572</v>
      </c>
      <c r="C1403" s="40" t="s">
        <v>7710</v>
      </c>
      <c r="D1403" s="40" t="s">
        <v>187</v>
      </c>
      <c r="E1403" s="48">
        <v>4599511</v>
      </c>
      <c r="F1403" s="48">
        <v>24451</v>
      </c>
      <c r="G1403" s="49">
        <v>4575060</v>
      </c>
      <c r="H1403" s="41" t="s">
        <v>558</v>
      </c>
      <c r="I1403" s="41" t="s">
        <v>188</v>
      </c>
      <c r="J1403" s="42" t="s">
        <v>150</v>
      </c>
      <c r="K1403" s="40" t="s">
        <v>2443</v>
      </c>
      <c r="L1403" s="40" t="s">
        <v>2444</v>
      </c>
      <c r="M1403" s="40" t="s">
        <v>140</v>
      </c>
      <c r="N1403" s="40" t="s">
        <v>141</v>
      </c>
      <c r="O1403" s="40" t="s">
        <v>2445</v>
      </c>
      <c r="P1403" s="40" t="s">
        <v>143</v>
      </c>
      <c r="Q1403" s="40" t="s">
        <v>162</v>
      </c>
      <c r="R1403" s="40" t="s">
        <v>163</v>
      </c>
      <c r="S1403" s="40" t="s">
        <v>1226</v>
      </c>
      <c r="T1403" s="40" t="s">
        <v>1227</v>
      </c>
      <c r="U1403" s="40" t="s">
        <v>27</v>
      </c>
      <c r="V1403" s="40" t="s">
        <v>28</v>
      </c>
      <c r="W1403" s="41" t="s">
        <v>29</v>
      </c>
      <c r="X1403" s="41" t="s">
        <v>30</v>
      </c>
      <c r="Y1403" s="41" t="s">
        <v>31</v>
      </c>
      <c r="Z1403" s="41" t="s">
        <v>7554</v>
      </c>
      <c r="AA1403" s="41" t="s">
        <v>32</v>
      </c>
      <c r="AB1403" s="41" t="s">
        <v>32</v>
      </c>
      <c r="AC1403" s="41" t="s">
        <v>32</v>
      </c>
      <c r="AD1403" s="41" t="s">
        <v>189</v>
      </c>
      <c r="AE1403" s="41"/>
      <c r="AF1403" s="41"/>
      <c r="AG1403" s="41" t="s">
        <v>190</v>
      </c>
      <c r="AH1403" s="41"/>
      <c r="AI1403" s="43"/>
      <c r="AJ1403" s="41"/>
      <c r="AK1403" s="43"/>
      <c r="AL1403" s="41"/>
      <c r="AM1403" s="41" t="s">
        <v>59</v>
      </c>
      <c r="AN1403" s="41" t="s">
        <v>59</v>
      </c>
      <c r="AO1403" s="41" t="s">
        <v>353</v>
      </c>
      <c r="AP1403" s="41" t="s">
        <v>1029</v>
      </c>
      <c r="AQ1403" s="41"/>
      <c r="AR1403" s="41" t="s">
        <v>982</v>
      </c>
      <c r="AS1403" s="41" t="s">
        <v>7802</v>
      </c>
      <c r="AT1403" s="41" t="s">
        <v>1029</v>
      </c>
      <c r="AU1403" s="40" t="s">
        <v>264</v>
      </c>
      <c r="AV1403" s="40" t="s">
        <v>153</v>
      </c>
      <c r="AW1403" s="40" t="s">
        <v>2447</v>
      </c>
      <c r="AX1403" s="40" t="s">
        <v>2315</v>
      </c>
    </row>
    <row r="1404" spans="1:50" x14ac:dyDescent="0.2">
      <c r="A1404" s="40" t="s">
        <v>7803</v>
      </c>
      <c r="B1404" s="40" t="s">
        <v>6572</v>
      </c>
      <c r="C1404" s="40" t="s">
        <v>7804</v>
      </c>
      <c r="D1404" s="40" t="s">
        <v>187</v>
      </c>
      <c r="E1404" s="48">
        <v>4599511</v>
      </c>
      <c r="F1404" s="48">
        <v>24451</v>
      </c>
      <c r="G1404" s="49">
        <v>4575060</v>
      </c>
      <c r="H1404" s="41" t="s">
        <v>558</v>
      </c>
      <c r="I1404" s="41" t="s">
        <v>188</v>
      </c>
      <c r="J1404" s="42" t="s">
        <v>150</v>
      </c>
      <c r="K1404" s="40" t="s">
        <v>2449</v>
      </c>
      <c r="L1404" s="40" t="s">
        <v>2450</v>
      </c>
      <c r="M1404" s="40" t="s">
        <v>140</v>
      </c>
      <c r="N1404" s="40" t="s">
        <v>141</v>
      </c>
      <c r="O1404" s="40" t="s">
        <v>2451</v>
      </c>
      <c r="P1404" s="40" t="s">
        <v>143</v>
      </c>
      <c r="Q1404" s="40" t="s">
        <v>148</v>
      </c>
      <c r="R1404" s="40" t="s">
        <v>149</v>
      </c>
      <c r="S1404" s="40" t="s">
        <v>1226</v>
      </c>
      <c r="T1404" s="40" t="s">
        <v>1227</v>
      </c>
      <c r="U1404" s="40" t="s">
        <v>27</v>
      </c>
      <c r="V1404" s="40" t="s">
        <v>28</v>
      </c>
      <c r="W1404" s="41" t="s">
        <v>29</v>
      </c>
      <c r="X1404" s="41" t="s">
        <v>30</v>
      </c>
      <c r="Y1404" s="41" t="s">
        <v>31</v>
      </c>
      <c r="Z1404" s="41" t="s">
        <v>7554</v>
      </c>
      <c r="AA1404" s="41" t="s">
        <v>32</v>
      </c>
      <c r="AB1404" s="41" t="s">
        <v>32</v>
      </c>
      <c r="AC1404" s="41" t="s">
        <v>32</v>
      </c>
      <c r="AD1404" s="41" t="s">
        <v>189</v>
      </c>
      <c r="AE1404" s="41"/>
      <c r="AF1404" s="41"/>
      <c r="AG1404" s="41" t="s">
        <v>190</v>
      </c>
      <c r="AH1404" s="41"/>
      <c r="AI1404" s="43"/>
      <c r="AJ1404" s="41"/>
      <c r="AK1404" s="43"/>
      <c r="AL1404" s="41"/>
      <c r="AM1404" s="41" t="s">
        <v>59</v>
      </c>
      <c r="AN1404" s="41" t="s">
        <v>59</v>
      </c>
      <c r="AO1404" s="41" t="s">
        <v>354</v>
      </c>
      <c r="AP1404" s="41" t="s">
        <v>1029</v>
      </c>
      <c r="AQ1404" s="41"/>
      <c r="AR1404" s="41" t="s">
        <v>984</v>
      </c>
      <c r="AS1404" s="41" t="s">
        <v>7803</v>
      </c>
      <c r="AT1404" s="41" t="s">
        <v>1029</v>
      </c>
      <c r="AU1404" s="40" t="s">
        <v>264</v>
      </c>
      <c r="AV1404" s="40" t="s">
        <v>153</v>
      </c>
      <c r="AW1404" s="40" t="s">
        <v>2453</v>
      </c>
      <c r="AX1404" s="40" t="s">
        <v>2315</v>
      </c>
    </row>
    <row r="1405" spans="1:50" x14ac:dyDescent="0.2">
      <c r="A1405" s="40" t="s">
        <v>7805</v>
      </c>
      <c r="B1405" s="40" t="s">
        <v>6572</v>
      </c>
      <c r="C1405" s="40" t="s">
        <v>7806</v>
      </c>
      <c r="D1405" s="40" t="s">
        <v>187</v>
      </c>
      <c r="E1405" s="48">
        <v>4599511</v>
      </c>
      <c r="F1405" s="48">
        <v>24451</v>
      </c>
      <c r="G1405" s="49">
        <v>4575060</v>
      </c>
      <c r="H1405" s="41" t="s">
        <v>558</v>
      </c>
      <c r="I1405" s="41" t="s">
        <v>188</v>
      </c>
      <c r="J1405" s="42" t="s">
        <v>150</v>
      </c>
      <c r="K1405" s="40" t="s">
        <v>2454</v>
      </c>
      <c r="L1405" s="40" t="s">
        <v>2455</v>
      </c>
      <c r="M1405" s="40" t="s">
        <v>140</v>
      </c>
      <c r="N1405" s="40" t="s">
        <v>141</v>
      </c>
      <c r="O1405" s="40" t="s">
        <v>2456</v>
      </c>
      <c r="P1405" s="40" t="s">
        <v>143</v>
      </c>
      <c r="Q1405" s="40" t="s">
        <v>151</v>
      </c>
      <c r="R1405" s="40" t="s">
        <v>152</v>
      </c>
      <c r="S1405" s="40" t="s">
        <v>1226</v>
      </c>
      <c r="T1405" s="40" t="s">
        <v>1227</v>
      </c>
      <c r="U1405" s="40" t="s">
        <v>27</v>
      </c>
      <c r="V1405" s="40" t="s">
        <v>28</v>
      </c>
      <c r="W1405" s="41" t="s">
        <v>29</v>
      </c>
      <c r="X1405" s="41" t="s">
        <v>30</v>
      </c>
      <c r="Y1405" s="41" t="s">
        <v>31</v>
      </c>
      <c r="Z1405" s="41" t="s">
        <v>7554</v>
      </c>
      <c r="AA1405" s="41" t="s">
        <v>32</v>
      </c>
      <c r="AB1405" s="41" t="s">
        <v>32</v>
      </c>
      <c r="AC1405" s="41" t="s">
        <v>32</v>
      </c>
      <c r="AD1405" s="41" t="s">
        <v>189</v>
      </c>
      <c r="AE1405" s="41"/>
      <c r="AF1405" s="41"/>
      <c r="AG1405" s="41" t="s">
        <v>190</v>
      </c>
      <c r="AH1405" s="41"/>
      <c r="AI1405" s="43"/>
      <c r="AJ1405" s="41"/>
      <c r="AK1405" s="43"/>
      <c r="AL1405" s="41"/>
      <c r="AM1405" s="41" t="s">
        <v>59</v>
      </c>
      <c r="AN1405" s="41" t="s">
        <v>59</v>
      </c>
      <c r="AO1405" s="41" t="s">
        <v>355</v>
      </c>
      <c r="AP1405" s="41" t="s">
        <v>1029</v>
      </c>
      <c r="AQ1405" s="41"/>
      <c r="AR1405" s="41" t="s">
        <v>986</v>
      </c>
      <c r="AS1405" s="41" t="s">
        <v>7805</v>
      </c>
      <c r="AT1405" s="41" t="s">
        <v>1029</v>
      </c>
      <c r="AU1405" s="40" t="s">
        <v>264</v>
      </c>
      <c r="AV1405" s="40" t="s">
        <v>153</v>
      </c>
      <c r="AW1405" s="40" t="s">
        <v>2458</v>
      </c>
      <c r="AX1405" s="40" t="s">
        <v>2315</v>
      </c>
    </row>
    <row r="1406" spans="1:50" x14ac:dyDescent="0.2">
      <c r="A1406" s="40" t="s">
        <v>7807</v>
      </c>
      <c r="B1406" s="40" t="s">
        <v>6572</v>
      </c>
      <c r="C1406" s="40" t="s">
        <v>7808</v>
      </c>
      <c r="D1406" s="40" t="s">
        <v>187</v>
      </c>
      <c r="E1406" s="48">
        <v>4599511</v>
      </c>
      <c r="F1406" s="48">
        <v>24451</v>
      </c>
      <c r="G1406" s="49">
        <v>4575060</v>
      </c>
      <c r="H1406" s="41" t="s">
        <v>558</v>
      </c>
      <c r="I1406" s="41" t="s">
        <v>188</v>
      </c>
      <c r="J1406" s="42" t="s">
        <v>150</v>
      </c>
      <c r="K1406" s="40" t="s">
        <v>2460</v>
      </c>
      <c r="L1406" s="40" t="s">
        <v>2461</v>
      </c>
      <c r="M1406" s="40" t="s">
        <v>140</v>
      </c>
      <c r="N1406" s="40" t="s">
        <v>141</v>
      </c>
      <c r="O1406" s="40" t="s">
        <v>2462</v>
      </c>
      <c r="P1406" s="40" t="s">
        <v>143</v>
      </c>
      <c r="Q1406" s="40" t="s">
        <v>148</v>
      </c>
      <c r="R1406" s="40" t="s">
        <v>149</v>
      </c>
      <c r="S1406" s="40" t="s">
        <v>1226</v>
      </c>
      <c r="T1406" s="40" t="s">
        <v>1227</v>
      </c>
      <c r="U1406" s="40" t="s">
        <v>27</v>
      </c>
      <c r="V1406" s="40" t="s">
        <v>28</v>
      </c>
      <c r="W1406" s="41" t="s">
        <v>29</v>
      </c>
      <c r="X1406" s="41" t="s">
        <v>30</v>
      </c>
      <c r="Y1406" s="41" t="s">
        <v>31</v>
      </c>
      <c r="Z1406" s="41" t="s">
        <v>7554</v>
      </c>
      <c r="AA1406" s="41" t="s">
        <v>32</v>
      </c>
      <c r="AB1406" s="41" t="s">
        <v>32</v>
      </c>
      <c r="AC1406" s="41" t="s">
        <v>32</v>
      </c>
      <c r="AD1406" s="41" t="s">
        <v>189</v>
      </c>
      <c r="AE1406" s="41"/>
      <c r="AF1406" s="41"/>
      <c r="AG1406" s="41" t="s">
        <v>190</v>
      </c>
      <c r="AH1406" s="41"/>
      <c r="AI1406" s="43"/>
      <c r="AJ1406" s="41"/>
      <c r="AK1406" s="43"/>
      <c r="AL1406" s="41"/>
      <c r="AM1406" s="41" t="s">
        <v>59</v>
      </c>
      <c r="AN1406" s="41" t="s">
        <v>59</v>
      </c>
      <c r="AO1406" s="41" t="s">
        <v>356</v>
      </c>
      <c r="AP1406" s="41" t="s">
        <v>1029</v>
      </c>
      <c r="AQ1406" s="41"/>
      <c r="AR1406" s="41" t="s">
        <v>988</v>
      </c>
      <c r="AS1406" s="41" t="s">
        <v>7807</v>
      </c>
      <c r="AT1406" s="41" t="s">
        <v>1029</v>
      </c>
      <c r="AU1406" s="40" t="s">
        <v>264</v>
      </c>
      <c r="AV1406" s="40" t="s">
        <v>153</v>
      </c>
      <c r="AW1406" s="40" t="s">
        <v>2464</v>
      </c>
      <c r="AX1406" s="40" t="s">
        <v>2315</v>
      </c>
    </row>
    <row r="1407" spans="1:50" x14ac:dyDescent="0.2">
      <c r="A1407" s="40" t="s">
        <v>7809</v>
      </c>
      <c r="B1407" s="40" t="s">
        <v>6572</v>
      </c>
      <c r="C1407" s="40" t="s">
        <v>7810</v>
      </c>
      <c r="D1407" s="40" t="s">
        <v>187</v>
      </c>
      <c r="E1407" s="48">
        <v>4599511</v>
      </c>
      <c r="F1407" s="48">
        <v>24451</v>
      </c>
      <c r="G1407" s="49">
        <v>4575060</v>
      </c>
      <c r="H1407" s="41" t="s">
        <v>558</v>
      </c>
      <c r="I1407" s="41" t="s">
        <v>188</v>
      </c>
      <c r="J1407" s="42" t="s">
        <v>150</v>
      </c>
      <c r="K1407" s="40" t="s">
        <v>2466</v>
      </c>
      <c r="L1407" s="40" t="s">
        <v>2467</v>
      </c>
      <c r="M1407" s="40" t="s">
        <v>140</v>
      </c>
      <c r="N1407" s="40" t="s">
        <v>141</v>
      </c>
      <c r="O1407" s="40" t="s">
        <v>2468</v>
      </c>
      <c r="P1407" s="40" t="s">
        <v>143</v>
      </c>
      <c r="Q1407" s="40" t="s">
        <v>159</v>
      </c>
      <c r="R1407" s="40" t="s">
        <v>160</v>
      </c>
      <c r="S1407" s="40" t="s">
        <v>1226</v>
      </c>
      <c r="T1407" s="40" t="s">
        <v>1227</v>
      </c>
      <c r="U1407" s="40" t="s">
        <v>27</v>
      </c>
      <c r="V1407" s="40" t="s">
        <v>28</v>
      </c>
      <c r="W1407" s="41" t="s">
        <v>29</v>
      </c>
      <c r="X1407" s="41" t="s">
        <v>30</v>
      </c>
      <c r="Y1407" s="41" t="s">
        <v>31</v>
      </c>
      <c r="Z1407" s="41" t="s">
        <v>7554</v>
      </c>
      <c r="AA1407" s="41" t="s">
        <v>32</v>
      </c>
      <c r="AB1407" s="41" t="s">
        <v>32</v>
      </c>
      <c r="AC1407" s="41" t="s">
        <v>32</v>
      </c>
      <c r="AD1407" s="41" t="s">
        <v>189</v>
      </c>
      <c r="AE1407" s="41"/>
      <c r="AF1407" s="41"/>
      <c r="AG1407" s="41" t="s">
        <v>190</v>
      </c>
      <c r="AH1407" s="41"/>
      <c r="AI1407" s="43"/>
      <c r="AJ1407" s="41"/>
      <c r="AK1407" s="43"/>
      <c r="AL1407" s="41"/>
      <c r="AM1407" s="41" t="s">
        <v>59</v>
      </c>
      <c r="AN1407" s="41" t="s">
        <v>59</v>
      </c>
      <c r="AO1407" s="41" t="s">
        <v>357</v>
      </c>
      <c r="AP1407" s="41" t="s">
        <v>1029</v>
      </c>
      <c r="AQ1407" s="41"/>
      <c r="AR1407" s="41" t="s">
        <v>990</v>
      </c>
      <c r="AS1407" s="41" t="s">
        <v>7809</v>
      </c>
      <c r="AT1407" s="41" t="s">
        <v>1029</v>
      </c>
      <c r="AU1407" s="40" t="s">
        <v>264</v>
      </c>
      <c r="AV1407" s="40" t="s">
        <v>153</v>
      </c>
      <c r="AW1407" s="40" t="s">
        <v>2470</v>
      </c>
      <c r="AX1407" s="40" t="s">
        <v>2315</v>
      </c>
    </row>
    <row r="1408" spans="1:50" x14ac:dyDescent="0.2">
      <c r="A1408" s="40" t="s">
        <v>7811</v>
      </c>
      <c r="B1408" s="40" t="s">
        <v>6572</v>
      </c>
      <c r="C1408" s="40" t="s">
        <v>7812</v>
      </c>
      <c r="D1408" s="40" t="s">
        <v>187</v>
      </c>
      <c r="E1408" s="48">
        <v>4599511</v>
      </c>
      <c r="F1408" s="48">
        <v>27262</v>
      </c>
      <c r="G1408" s="49">
        <v>4572249</v>
      </c>
      <c r="H1408" s="41" t="s">
        <v>558</v>
      </c>
      <c r="I1408" s="41" t="s">
        <v>188</v>
      </c>
      <c r="J1408" s="42" t="s">
        <v>150</v>
      </c>
      <c r="K1408" s="40" t="s">
        <v>2472</v>
      </c>
      <c r="L1408" s="40" t="s">
        <v>2473</v>
      </c>
      <c r="M1408" s="40" t="s">
        <v>140</v>
      </c>
      <c r="N1408" s="40" t="s">
        <v>141</v>
      </c>
      <c r="O1408" s="40" t="s">
        <v>2474</v>
      </c>
      <c r="P1408" s="40" t="s">
        <v>143</v>
      </c>
      <c r="Q1408" s="40" t="s">
        <v>157</v>
      </c>
      <c r="R1408" s="40" t="s">
        <v>158</v>
      </c>
      <c r="S1408" s="40" t="s">
        <v>1226</v>
      </c>
      <c r="T1408" s="40" t="s">
        <v>1227</v>
      </c>
      <c r="U1408" s="40" t="s">
        <v>27</v>
      </c>
      <c r="V1408" s="40" t="s">
        <v>28</v>
      </c>
      <c r="W1408" s="41" t="s">
        <v>29</v>
      </c>
      <c r="X1408" s="41" t="s">
        <v>30</v>
      </c>
      <c r="Y1408" s="41" t="s">
        <v>31</v>
      </c>
      <c r="Z1408" s="41" t="s">
        <v>7554</v>
      </c>
      <c r="AA1408" s="41" t="s">
        <v>32</v>
      </c>
      <c r="AB1408" s="41" t="s">
        <v>32</v>
      </c>
      <c r="AC1408" s="41" t="s">
        <v>32</v>
      </c>
      <c r="AD1408" s="41" t="s">
        <v>189</v>
      </c>
      <c r="AE1408" s="41"/>
      <c r="AF1408" s="41"/>
      <c r="AG1408" s="41" t="s">
        <v>190</v>
      </c>
      <c r="AH1408" s="41"/>
      <c r="AI1408" s="43"/>
      <c r="AJ1408" s="41"/>
      <c r="AK1408" s="43"/>
      <c r="AL1408" s="41"/>
      <c r="AM1408" s="41" t="s">
        <v>59</v>
      </c>
      <c r="AN1408" s="41" t="s">
        <v>59</v>
      </c>
      <c r="AO1408" s="41" t="s">
        <v>358</v>
      </c>
      <c r="AP1408" s="41" t="s">
        <v>1029</v>
      </c>
      <c r="AQ1408" s="41"/>
      <c r="AR1408" s="41" t="s">
        <v>992</v>
      </c>
      <c r="AS1408" s="41" t="s">
        <v>7811</v>
      </c>
      <c r="AT1408" s="41" t="s">
        <v>1029</v>
      </c>
      <c r="AU1408" s="40" t="s">
        <v>264</v>
      </c>
      <c r="AV1408" s="40" t="s">
        <v>153</v>
      </c>
      <c r="AW1408" s="40" t="s">
        <v>2476</v>
      </c>
      <c r="AX1408" s="40" t="s">
        <v>2315</v>
      </c>
    </row>
    <row r="1409" spans="1:50" x14ac:dyDescent="0.2">
      <c r="A1409" s="40" t="s">
        <v>7813</v>
      </c>
      <c r="B1409" s="40" t="s">
        <v>6572</v>
      </c>
      <c r="C1409" s="40" t="s">
        <v>7814</v>
      </c>
      <c r="D1409" s="40" t="s">
        <v>187</v>
      </c>
      <c r="E1409" s="48">
        <v>4599511</v>
      </c>
      <c r="F1409" s="48">
        <v>25448</v>
      </c>
      <c r="G1409" s="49">
        <v>4574063</v>
      </c>
      <c r="H1409" s="41" t="s">
        <v>558</v>
      </c>
      <c r="I1409" s="41" t="s">
        <v>188</v>
      </c>
      <c r="J1409" s="42" t="s">
        <v>150</v>
      </c>
      <c r="K1409" s="40" t="s">
        <v>2478</v>
      </c>
      <c r="L1409" s="40" t="s">
        <v>2479</v>
      </c>
      <c r="M1409" s="40" t="s">
        <v>140</v>
      </c>
      <c r="N1409" s="40" t="s">
        <v>141</v>
      </c>
      <c r="O1409" s="40" t="s">
        <v>2480</v>
      </c>
      <c r="P1409" s="40" t="s">
        <v>143</v>
      </c>
      <c r="Q1409" s="40" t="s">
        <v>151</v>
      </c>
      <c r="R1409" s="40" t="s">
        <v>152</v>
      </c>
      <c r="S1409" s="40" t="s">
        <v>1226</v>
      </c>
      <c r="T1409" s="40" t="s">
        <v>1227</v>
      </c>
      <c r="U1409" s="40" t="s">
        <v>27</v>
      </c>
      <c r="V1409" s="40" t="s">
        <v>28</v>
      </c>
      <c r="W1409" s="41" t="s">
        <v>29</v>
      </c>
      <c r="X1409" s="41" t="s">
        <v>30</v>
      </c>
      <c r="Y1409" s="41" t="s">
        <v>31</v>
      </c>
      <c r="Z1409" s="41" t="s">
        <v>7554</v>
      </c>
      <c r="AA1409" s="41" t="s">
        <v>32</v>
      </c>
      <c r="AB1409" s="41" t="s">
        <v>32</v>
      </c>
      <c r="AC1409" s="41" t="s">
        <v>32</v>
      </c>
      <c r="AD1409" s="41" t="s">
        <v>189</v>
      </c>
      <c r="AE1409" s="41"/>
      <c r="AF1409" s="41"/>
      <c r="AG1409" s="41" t="s">
        <v>190</v>
      </c>
      <c r="AH1409" s="41"/>
      <c r="AI1409" s="43"/>
      <c r="AJ1409" s="41"/>
      <c r="AK1409" s="43"/>
      <c r="AL1409" s="41"/>
      <c r="AM1409" s="41" t="s">
        <v>59</v>
      </c>
      <c r="AN1409" s="41" t="s">
        <v>59</v>
      </c>
      <c r="AO1409" s="41" t="s">
        <v>359</v>
      </c>
      <c r="AP1409" s="41" t="s">
        <v>1029</v>
      </c>
      <c r="AQ1409" s="41"/>
      <c r="AR1409" s="41" t="s">
        <v>994</v>
      </c>
      <c r="AS1409" s="41" t="s">
        <v>7813</v>
      </c>
      <c r="AT1409" s="41" t="s">
        <v>1029</v>
      </c>
      <c r="AU1409" s="40" t="s">
        <v>264</v>
      </c>
      <c r="AV1409" s="40" t="s">
        <v>153</v>
      </c>
      <c r="AW1409" s="40" t="s">
        <v>2482</v>
      </c>
      <c r="AX1409" s="40" t="s">
        <v>2315</v>
      </c>
    </row>
    <row r="1410" spans="1:50" x14ac:dyDescent="0.2">
      <c r="A1410" s="40" t="s">
        <v>7815</v>
      </c>
      <c r="B1410" s="40" t="s">
        <v>6572</v>
      </c>
      <c r="C1410" s="40" t="s">
        <v>7599</v>
      </c>
      <c r="D1410" s="40" t="s">
        <v>187</v>
      </c>
      <c r="E1410" s="48">
        <v>4599511</v>
      </c>
      <c r="F1410" s="48">
        <v>24451</v>
      </c>
      <c r="G1410" s="49">
        <v>4575060</v>
      </c>
      <c r="H1410" s="41" t="s">
        <v>558</v>
      </c>
      <c r="I1410" s="41" t="s">
        <v>188</v>
      </c>
      <c r="J1410" s="42" t="s">
        <v>150</v>
      </c>
      <c r="K1410" s="40" t="s">
        <v>2484</v>
      </c>
      <c r="L1410" s="40" t="s">
        <v>2485</v>
      </c>
      <c r="M1410" s="40" t="s">
        <v>140</v>
      </c>
      <c r="N1410" s="40" t="s">
        <v>141</v>
      </c>
      <c r="O1410" s="40" t="s">
        <v>2486</v>
      </c>
      <c r="P1410" s="40" t="s">
        <v>143</v>
      </c>
      <c r="Q1410" s="40" t="s">
        <v>148</v>
      </c>
      <c r="R1410" s="40" t="s">
        <v>149</v>
      </c>
      <c r="S1410" s="40" t="s">
        <v>1226</v>
      </c>
      <c r="T1410" s="40" t="s">
        <v>1227</v>
      </c>
      <c r="U1410" s="40" t="s">
        <v>27</v>
      </c>
      <c r="V1410" s="40" t="s">
        <v>28</v>
      </c>
      <c r="W1410" s="41" t="s">
        <v>29</v>
      </c>
      <c r="X1410" s="41" t="s">
        <v>30</v>
      </c>
      <c r="Y1410" s="41" t="s">
        <v>31</v>
      </c>
      <c r="Z1410" s="41" t="s">
        <v>7554</v>
      </c>
      <c r="AA1410" s="41" t="s">
        <v>32</v>
      </c>
      <c r="AB1410" s="41" t="s">
        <v>32</v>
      </c>
      <c r="AC1410" s="41" t="s">
        <v>32</v>
      </c>
      <c r="AD1410" s="41" t="s">
        <v>189</v>
      </c>
      <c r="AE1410" s="41"/>
      <c r="AF1410" s="41"/>
      <c r="AG1410" s="41" t="s">
        <v>190</v>
      </c>
      <c r="AH1410" s="41"/>
      <c r="AI1410" s="43"/>
      <c r="AJ1410" s="41"/>
      <c r="AK1410" s="43"/>
      <c r="AL1410" s="41"/>
      <c r="AM1410" s="41" t="s">
        <v>59</v>
      </c>
      <c r="AN1410" s="41" t="s">
        <v>59</v>
      </c>
      <c r="AO1410" s="41" t="s">
        <v>360</v>
      </c>
      <c r="AP1410" s="41" t="s">
        <v>1029</v>
      </c>
      <c r="AQ1410" s="41"/>
      <c r="AR1410" s="41" t="s">
        <v>996</v>
      </c>
      <c r="AS1410" s="41" t="s">
        <v>7815</v>
      </c>
      <c r="AT1410" s="41" t="s">
        <v>1029</v>
      </c>
      <c r="AU1410" s="40" t="s">
        <v>264</v>
      </c>
      <c r="AV1410" s="40" t="s">
        <v>153</v>
      </c>
      <c r="AW1410" s="40" t="s">
        <v>2488</v>
      </c>
      <c r="AX1410" s="40" t="s">
        <v>2315</v>
      </c>
    </row>
    <row r="1411" spans="1:50" x14ac:dyDescent="0.2">
      <c r="A1411" s="40" t="s">
        <v>7816</v>
      </c>
      <c r="B1411" s="40" t="s">
        <v>6572</v>
      </c>
      <c r="C1411" s="40" t="s">
        <v>7817</v>
      </c>
      <c r="D1411" s="40" t="s">
        <v>187</v>
      </c>
      <c r="E1411" s="48">
        <v>4599511</v>
      </c>
      <c r="F1411" s="48">
        <v>24451</v>
      </c>
      <c r="G1411" s="49">
        <v>4575060</v>
      </c>
      <c r="H1411" s="41" t="s">
        <v>558</v>
      </c>
      <c r="I1411" s="41" t="s">
        <v>188</v>
      </c>
      <c r="J1411" s="42" t="s">
        <v>150</v>
      </c>
      <c r="K1411" s="40" t="s">
        <v>2490</v>
      </c>
      <c r="L1411" s="40" t="s">
        <v>2491</v>
      </c>
      <c r="M1411" s="40" t="s">
        <v>140</v>
      </c>
      <c r="N1411" s="40" t="s">
        <v>141</v>
      </c>
      <c r="O1411" s="40" t="s">
        <v>2492</v>
      </c>
      <c r="P1411" s="40" t="s">
        <v>143</v>
      </c>
      <c r="Q1411" s="40" t="s">
        <v>157</v>
      </c>
      <c r="R1411" s="40" t="s">
        <v>158</v>
      </c>
      <c r="S1411" s="40" t="s">
        <v>1226</v>
      </c>
      <c r="T1411" s="40" t="s">
        <v>1227</v>
      </c>
      <c r="U1411" s="40" t="s">
        <v>27</v>
      </c>
      <c r="V1411" s="40" t="s">
        <v>28</v>
      </c>
      <c r="W1411" s="41" t="s">
        <v>29</v>
      </c>
      <c r="X1411" s="41" t="s">
        <v>30</v>
      </c>
      <c r="Y1411" s="41" t="s">
        <v>31</v>
      </c>
      <c r="Z1411" s="41" t="s">
        <v>7554</v>
      </c>
      <c r="AA1411" s="41" t="s">
        <v>32</v>
      </c>
      <c r="AB1411" s="41" t="s">
        <v>32</v>
      </c>
      <c r="AC1411" s="41" t="s">
        <v>32</v>
      </c>
      <c r="AD1411" s="41" t="s">
        <v>189</v>
      </c>
      <c r="AE1411" s="41"/>
      <c r="AF1411" s="41"/>
      <c r="AG1411" s="41" t="s">
        <v>190</v>
      </c>
      <c r="AH1411" s="41"/>
      <c r="AI1411" s="43"/>
      <c r="AJ1411" s="41"/>
      <c r="AK1411" s="43"/>
      <c r="AL1411" s="41"/>
      <c r="AM1411" s="41" t="s">
        <v>59</v>
      </c>
      <c r="AN1411" s="41" t="s">
        <v>59</v>
      </c>
      <c r="AO1411" s="41" t="s">
        <v>361</v>
      </c>
      <c r="AP1411" s="41" t="s">
        <v>1029</v>
      </c>
      <c r="AQ1411" s="41"/>
      <c r="AR1411" s="41" t="s">
        <v>997</v>
      </c>
      <c r="AS1411" s="41" t="s">
        <v>7816</v>
      </c>
      <c r="AT1411" s="41" t="s">
        <v>1029</v>
      </c>
      <c r="AU1411" s="40" t="s">
        <v>264</v>
      </c>
      <c r="AV1411" s="40" t="s">
        <v>153</v>
      </c>
      <c r="AW1411" s="40" t="s">
        <v>2494</v>
      </c>
      <c r="AX1411" s="40" t="s">
        <v>2315</v>
      </c>
    </row>
    <row r="1412" spans="1:50" x14ac:dyDescent="0.2">
      <c r="A1412" s="40" t="s">
        <v>7818</v>
      </c>
      <c r="B1412" s="40" t="s">
        <v>6572</v>
      </c>
      <c r="C1412" s="40" t="s">
        <v>7728</v>
      </c>
      <c r="D1412" s="40" t="s">
        <v>187</v>
      </c>
      <c r="E1412" s="48">
        <v>4599511</v>
      </c>
      <c r="F1412" s="48">
        <v>26217</v>
      </c>
      <c r="G1412" s="49">
        <v>4573294</v>
      </c>
      <c r="H1412" s="41" t="s">
        <v>558</v>
      </c>
      <c r="I1412" s="41" t="s">
        <v>188</v>
      </c>
      <c r="J1412" s="42" t="s">
        <v>150</v>
      </c>
      <c r="K1412" s="40" t="s">
        <v>2496</v>
      </c>
      <c r="L1412" s="40" t="s">
        <v>2497</v>
      </c>
      <c r="M1412" s="40" t="s">
        <v>140</v>
      </c>
      <c r="N1412" s="40" t="s">
        <v>141</v>
      </c>
      <c r="O1412" s="40" t="s">
        <v>2498</v>
      </c>
      <c r="P1412" s="40" t="s">
        <v>143</v>
      </c>
      <c r="Q1412" s="40" t="s">
        <v>151</v>
      </c>
      <c r="R1412" s="40" t="s">
        <v>152</v>
      </c>
      <c r="S1412" s="40" t="s">
        <v>1226</v>
      </c>
      <c r="T1412" s="40" t="s">
        <v>1227</v>
      </c>
      <c r="U1412" s="40" t="s">
        <v>27</v>
      </c>
      <c r="V1412" s="40" t="s">
        <v>28</v>
      </c>
      <c r="W1412" s="41" t="s">
        <v>29</v>
      </c>
      <c r="X1412" s="41" t="s">
        <v>30</v>
      </c>
      <c r="Y1412" s="41" t="s">
        <v>31</v>
      </c>
      <c r="Z1412" s="41" t="s">
        <v>7554</v>
      </c>
      <c r="AA1412" s="41" t="s">
        <v>32</v>
      </c>
      <c r="AB1412" s="41" t="s">
        <v>32</v>
      </c>
      <c r="AC1412" s="41" t="s">
        <v>32</v>
      </c>
      <c r="AD1412" s="41" t="s">
        <v>189</v>
      </c>
      <c r="AE1412" s="41"/>
      <c r="AF1412" s="41"/>
      <c r="AG1412" s="41" t="s">
        <v>190</v>
      </c>
      <c r="AH1412" s="41"/>
      <c r="AI1412" s="43"/>
      <c r="AJ1412" s="41"/>
      <c r="AK1412" s="43"/>
      <c r="AL1412" s="41"/>
      <c r="AM1412" s="41" t="s">
        <v>59</v>
      </c>
      <c r="AN1412" s="41" t="s">
        <v>59</v>
      </c>
      <c r="AO1412" s="41" t="s">
        <v>362</v>
      </c>
      <c r="AP1412" s="41" t="s">
        <v>1029</v>
      </c>
      <c r="AQ1412" s="41"/>
      <c r="AR1412" s="41" t="s">
        <v>999</v>
      </c>
      <c r="AS1412" s="41" t="s">
        <v>7818</v>
      </c>
      <c r="AT1412" s="41" t="s">
        <v>1029</v>
      </c>
      <c r="AU1412" s="40" t="s">
        <v>264</v>
      </c>
      <c r="AV1412" s="40" t="s">
        <v>153</v>
      </c>
      <c r="AW1412" s="40" t="s">
        <v>2500</v>
      </c>
      <c r="AX1412" s="40" t="s">
        <v>2315</v>
      </c>
    </row>
    <row r="1413" spans="1:50" x14ac:dyDescent="0.2">
      <c r="A1413" s="40" t="s">
        <v>7819</v>
      </c>
      <c r="B1413" s="40" t="s">
        <v>6572</v>
      </c>
      <c r="C1413" s="40" t="s">
        <v>7804</v>
      </c>
      <c r="D1413" s="40" t="s">
        <v>187</v>
      </c>
      <c r="E1413" s="48">
        <v>4599511</v>
      </c>
      <c r="F1413" s="48">
        <v>24451</v>
      </c>
      <c r="G1413" s="49">
        <v>4575060</v>
      </c>
      <c r="H1413" s="41" t="s">
        <v>558</v>
      </c>
      <c r="I1413" s="41" t="s">
        <v>188</v>
      </c>
      <c r="J1413" s="42" t="s">
        <v>150</v>
      </c>
      <c r="K1413" s="40" t="s">
        <v>2502</v>
      </c>
      <c r="L1413" s="40" t="s">
        <v>2503</v>
      </c>
      <c r="M1413" s="40" t="s">
        <v>140</v>
      </c>
      <c r="N1413" s="40" t="s">
        <v>141</v>
      </c>
      <c r="O1413" s="40" t="s">
        <v>2504</v>
      </c>
      <c r="P1413" s="40" t="s">
        <v>143</v>
      </c>
      <c r="Q1413" s="40" t="s">
        <v>148</v>
      </c>
      <c r="R1413" s="40" t="s">
        <v>149</v>
      </c>
      <c r="S1413" s="40" t="s">
        <v>1226</v>
      </c>
      <c r="T1413" s="40" t="s">
        <v>1227</v>
      </c>
      <c r="U1413" s="40" t="s">
        <v>27</v>
      </c>
      <c r="V1413" s="40" t="s">
        <v>28</v>
      </c>
      <c r="W1413" s="41" t="s">
        <v>29</v>
      </c>
      <c r="X1413" s="41" t="s">
        <v>30</v>
      </c>
      <c r="Y1413" s="41" t="s">
        <v>31</v>
      </c>
      <c r="Z1413" s="41" t="s">
        <v>7554</v>
      </c>
      <c r="AA1413" s="41" t="s">
        <v>32</v>
      </c>
      <c r="AB1413" s="41" t="s">
        <v>32</v>
      </c>
      <c r="AC1413" s="41" t="s">
        <v>32</v>
      </c>
      <c r="AD1413" s="41" t="s">
        <v>189</v>
      </c>
      <c r="AE1413" s="41"/>
      <c r="AF1413" s="41"/>
      <c r="AG1413" s="41" t="s">
        <v>190</v>
      </c>
      <c r="AH1413" s="41"/>
      <c r="AI1413" s="43"/>
      <c r="AJ1413" s="41"/>
      <c r="AK1413" s="43"/>
      <c r="AL1413" s="41"/>
      <c r="AM1413" s="41" t="s">
        <v>59</v>
      </c>
      <c r="AN1413" s="41" t="s">
        <v>59</v>
      </c>
      <c r="AO1413" s="41" t="s">
        <v>363</v>
      </c>
      <c r="AP1413" s="41" t="s">
        <v>1029</v>
      </c>
      <c r="AQ1413" s="41"/>
      <c r="AR1413" s="41" t="s">
        <v>1001</v>
      </c>
      <c r="AS1413" s="41" t="s">
        <v>7819</v>
      </c>
      <c r="AT1413" s="41" t="s">
        <v>1029</v>
      </c>
      <c r="AU1413" s="40" t="s">
        <v>264</v>
      </c>
      <c r="AV1413" s="40" t="s">
        <v>153</v>
      </c>
      <c r="AW1413" s="40" t="s">
        <v>2506</v>
      </c>
      <c r="AX1413" s="40" t="s">
        <v>2315</v>
      </c>
    </row>
    <row r="1414" spans="1:50" x14ac:dyDescent="0.2">
      <c r="A1414" s="40" t="s">
        <v>7820</v>
      </c>
      <c r="B1414" s="40" t="s">
        <v>6572</v>
      </c>
      <c r="C1414" s="40" t="s">
        <v>7683</v>
      </c>
      <c r="D1414" s="40" t="s">
        <v>187</v>
      </c>
      <c r="E1414" s="48">
        <v>4599511</v>
      </c>
      <c r="F1414" s="48">
        <v>24451</v>
      </c>
      <c r="G1414" s="49">
        <v>4575060</v>
      </c>
      <c r="H1414" s="41" t="s">
        <v>558</v>
      </c>
      <c r="I1414" s="41" t="s">
        <v>188</v>
      </c>
      <c r="J1414" s="42" t="s">
        <v>150</v>
      </c>
      <c r="K1414" s="40" t="s">
        <v>2508</v>
      </c>
      <c r="L1414" s="40" t="s">
        <v>2509</v>
      </c>
      <c r="M1414" s="40" t="s">
        <v>140</v>
      </c>
      <c r="N1414" s="40" t="s">
        <v>141</v>
      </c>
      <c r="O1414" s="40" t="s">
        <v>2510</v>
      </c>
      <c r="P1414" s="40" t="s">
        <v>143</v>
      </c>
      <c r="Q1414" s="40" t="s">
        <v>159</v>
      </c>
      <c r="R1414" s="40" t="s">
        <v>160</v>
      </c>
      <c r="S1414" s="40" t="s">
        <v>1226</v>
      </c>
      <c r="T1414" s="40" t="s">
        <v>1227</v>
      </c>
      <c r="U1414" s="40" t="s">
        <v>27</v>
      </c>
      <c r="V1414" s="40" t="s">
        <v>28</v>
      </c>
      <c r="W1414" s="41" t="s">
        <v>29</v>
      </c>
      <c r="X1414" s="41" t="s">
        <v>30</v>
      </c>
      <c r="Y1414" s="41" t="s">
        <v>31</v>
      </c>
      <c r="Z1414" s="41" t="s">
        <v>7554</v>
      </c>
      <c r="AA1414" s="41" t="s">
        <v>32</v>
      </c>
      <c r="AB1414" s="41" t="s">
        <v>32</v>
      </c>
      <c r="AC1414" s="41" t="s">
        <v>32</v>
      </c>
      <c r="AD1414" s="41" t="s">
        <v>189</v>
      </c>
      <c r="AE1414" s="41"/>
      <c r="AF1414" s="41"/>
      <c r="AG1414" s="41" t="s">
        <v>190</v>
      </c>
      <c r="AH1414" s="41"/>
      <c r="AI1414" s="43"/>
      <c r="AJ1414" s="41"/>
      <c r="AK1414" s="43"/>
      <c r="AL1414" s="41"/>
      <c r="AM1414" s="41" t="s">
        <v>59</v>
      </c>
      <c r="AN1414" s="41" t="s">
        <v>59</v>
      </c>
      <c r="AO1414" s="41" t="s">
        <v>364</v>
      </c>
      <c r="AP1414" s="41" t="s">
        <v>1029</v>
      </c>
      <c r="AQ1414" s="41"/>
      <c r="AR1414" s="41" t="s">
        <v>7166</v>
      </c>
      <c r="AS1414" s="41" t="s">
        <v>7820</v>
      </c>
      <c r="AT1414" s="41" t="s">
        <v>1029</v>
      </c>
      <c r="AU1414" s="40" t="s">
        <v>264</v>
      </c>
      <c r="AV1414" s="40" t="s">
        <v>153</v>
      </c>
      <c r="AW1414" s="40" t="s">
        <v>2512</v>
      </c>
      <c r="AX1414" s="40" t="s">
        <v>2315</v>
      </c>
    </row>
    <row r="1415" spans="1:50" x14ac:dyDescent="0.2">
      <c r="A1415" s="40" t="s">
        <v>7821</v>
      </c>
      <c r="B1415" s="40" t="s">
        <v>6572</v>
      </c>
      <c r="C1415" s="40" t="s">
        <v>7599</v>
      </c>
      <c r="D1415" s="40" t="s">
        <v>187</v>
      </c>
      <c r="E1415" s="48">
        <v>4599511</v>
      </c>
      <c r="F1415" s="48">
        <v>24451</v>
      </c>
      <c r="G1415" s="49">
        <v>4575060</v>
      </c>
      <c r="H1415" s="41" t="s">
        <v>558</v>
      </c>
      <c r="I1415" s="41" t="s">
        <v>188</v>
      </c>
      <c r="J1415" s="42" t="s">
        <v>150</v>
      </c>
      <c r="K1415" s="40" t="s">
        <v>2514</v>
      </c>
      <c r="L1415" s="40" t="s">
        <v>2515</v>
      </c>
      <c r="M1415" s="40" t="s">
        <v>140</v>
      </c>
      <c r="N1415" s="40" t="s">
        <v>141</v>
      </c>
      <c r="O1415" s="40" t="s">
        <v>2516</v>
      </c>
      <c r="P1415" s="40" t="s">
        <v>143</v>
      </c>
      <c r="Q1415" s="40" t="s">
        <v>148</v>
      </c>
      <c r="R1415" s="40" t="s">
        <v>149</v>
      </c>
      <c r="S1415" s="40" t="s">
        <v>1226</v>
      </c>
      <c r="T1415" s="40" t="s">
        <v>1227</v>
      </c>
      <c r="U1415" s="40" t="s">
        <v>27</v>
      </c>
      <c r="V1415" s="40" t="s">
        <v>28</v>
      </c>
      <c r="W1415" s="41" t="s">
        <v>29</v>
      </c>
      <c r="X1415" s="41" t="s">
        <v>30</v>
      </c>
      <c r="Y1415" s="41" t="s">
        <v>31</v>
      </c>
      <c r="Z1415" s="41" t="s">
        <v>7554</v>
      </c>
      <c r="AA1415" s="41" t="s">
        <v>32</v>
      </c>
      <c r="AB1415" s="41" t="s">
        <v>32</v>
      </c>
      <c r="AC1415" s="41" t="s">
        <v>32</v>
      </c>
      <c r="AD1415" s="41" t="s">
        <v>189</v>
      </c>
      <c r="AE1415" s="41"/>
      <c r="AF1415" s="41"/>
      <c r="AG1415" s="41" t="s">
        <v>190</v>
      </c>
      <c r="AH1415" s="41"/>
      <c r="AI1415" s="43"/>
      <c r="AJ1415" s="41"/>
      <c r="AK1415" s="43"/>
      <c r="AL1415" s="41"/>
      <c r="AM1415" s="41" t="s">
        <v>59</v>
      </c>
      <c r="AN1415" s="41" t="s">
        <v>59</v>
      </c>
      <c r="AO1415" s="41" t="s">
        <v>365</v>
      </c>
      <c r="AP1415" s="41" t="s">
        <v>1029</v>
      </c>
      <c r="AQ1415" s="41"/>
      <c r="AR1415" s="41" t="s">
        <v>1002</v>
      </c>
      <c r="AS1415" s="41" t="s">
        <v>7821</v>
      </c>
      <c r="AT1415" s="41" t="s">
        <v>1029</v>
      </c>
      <c r="AU1415" s="40" t="s">
        <v>264</v>
      </c>
      <c r="AV1415" s="40" t="s">
        <v>153</v>
      </c>
      <c r="AW1415" s="40" t="s">
        <v>2518</v>
      </c>
      <c r="AX1415" s="40" t="s">
        <v>2315</v>
      </c>
    </row>
    <row r="1416" spans="1:50" x14ac:dyDescent="0.2">
      <c r="A1416" s="40" t="s">
        <v>7822</v>
      </c>
      <c r="B1416" s="40" t="s">
        <v>6572</v>
      </c>
      <c r="C1416" s="40" t="s">
        <v>7823</v>
      </c>
      <c r="D1416" s="40" t="s">
        <v>187</v>
      </c>
      <c r="E1416" s="48">
        <v>4599511</v>
      </c>
      <c r="F1416" s="48">
        <v>24451</v>
      </c>
      <c r="G1416" s="49">
        <v>4575060</v>
      </c>
      <c r="H1416" s="41" t="s">
        <v>558</v>
      </c>
      <c r="I1416" s="41" t="s">
        <v>188</v>
      </c>
      <c r="J1416" s="42" t="s">
        <v>150</v>
      </c>
      <c r="K1416" s="40" t="s">
        <v>2520</v>
      </c>
      <c r="L1416" s="40" t="s">
        <v>2521</v>
      </c>
      <c r="M1416" s="40" t="s">
        <v>140</v>
      </c>
      <c r="N1416" s="40" t="s">
        <v>141</v>
      </c>
      <c r="O1416" s="40" t="s">
        <v>2522</v>
      </c>
      <c r="P1416" s="40" t="s">
        <v>143</v>
      </c>
      <c r="Q1416" s="40" t="s">
        <v>151</v>
      </c>
      <c r="R1416" s="40" t="s">
        <v>152</v>
      </c>
      <c r="S1416" s="40" t="s">
        <v>1226</v>
      </c>
      <c r="T1416" s="40" t="s">
        <v>1227</v>
      </c>
      <c r="U1416" s="40" t="s">
        <v>27</v>
      </c>
      <c r="V1416" s="40" t="s">
        <v>28</v>
      </c>
      <c r="W1416" s="41" t="s">
        <v>29</v>
      </c>
      <c r="X1416" s="41" t="s">
        <v>30</v>
      </c>
      <c r="Y1416" s="41" t="s">
        <v>31</v>
      </c>
      <c r="Z1416" s="41" t="s">
        <v>7554</v>
      </c>
      <c r="AA1416" s="41" t="s">
        <v>32</v>
      </c>
      <c r="AB1416" s="41" t="s">
        <v>32</v>
      </c>
      <c r="AC1416" s="41" t="s">
        <v>32</v>
      </c>
      <c r="AD1416" s="41" t="s">
        <v>189</v>
      </c>
      <c r="AE1416" s="41"/>
      <c r="AF1416" s="41"/>
      <c r="AG1416" s="41" t="s">
        <v>190</v>
      </c>
      <c r="AH1416" s="41"/>
      <c r="AI1416" s="43"/>
      <c r="AJ1416" s="41"/>
      <c r="AK1416" s="43"/>
      <c r="AL1416" s="41"/>
      <c r="AM1416" s="41" t="s">
        <v>59</v>
      </c>
      <c r="AN1416" s="41" t="s">
        <v>59</v>
      </c>
      <c r="AO1416" s="41" t="s">
        <v>366</v>
      </c>
      <c r="AP1416" s="41" t="s">
        <v>1029</v>
      </c>
      <c r="AQ1416" s="41"/>
      <c r="AR1416" s="41" t="s">
        <v>1004</v>
      </c>
      <c r="AS1416" s="41" t="s">
        <v>7822</v>
      </c>
      <c r="AT1416" s="41" t="s">
        <v>1029</v>
      </c>
      <c r="AU1416" s="40" t="s">
        <v>264</v>
      </c>
      <c r="AV1416" s="40" t="s">
        <v>153</v>
      </c>
      <c r="AW1416" s="40" t="s">
        <v>2524</v>
      </c>
      <c r="AX1416" s="40" t="s">
        <v>2315</v>
      </c>
    </row>
    <row r="1417" spans="1:50" x14ac:dyDescent="0.2">
      <c r="A1417" s="40" t="s">
        <v>7824</v>
      </c>
      <c r="B1417" s="40" t="s">
        <v>6572</v>
      </c>
      <c r="C1417" s="40" t="s">
        <v>7825</v>
      </c>
      <c r="D1417" s="40" t="s">
        <v>187</v>
      </c>
      <c r="E1417" s="48">
        <v>4599511</v>
      </c>
      <c r="F1417" s="48">
        <v>24451</v>
      </c>
      <c r="G1417" s="49">
        <v>4575060</v>
      </c>
      <c r="H1417" s="41" t="s">
        <v>558</v>
      </c>
      <c r="I1417" s="41" t="s">
        <v>188</v>
      </c>
      <c r="J1417" s="42" t="s">
        <v>150</v>
      </c>
      <c r="K1417" s="40" t="s">
        <v>2769</v>
      </c>
      <c r="L1417" s="40" t="s">
        <v>2770</v>
      </c>
      <c r="M1417" s="40" t="s">
        <v>140</v>
      </c>
      <c r="N1417" s="40" t="s">
        <v>141</v>
      </c>
      <c r="O1417" s="40" t="s">
        <v>2771</v>
      </c>
      <c r="P1417" s="40" t="s">
        <v>143</v>
      </c>
      <c r="Q1417" s="40" t="s">
        <v>148</v>
      </c>
      <c r="R1417" s="40" t="s">
        <v>149</v>
      </c>
      <c r="S1417" s="40" t="s">
        <v>1226</v>
      </c>
      <c r="T1417" s="40" t="s">
        <v>1227</v>
      </c>
      <c r="U1417" s="40" t="s">
        <v>27</v>
      </c>
      <c r="V1417" s="40" t="s">
        <v>28</v>
      </c>
      <c r="W1417" s="41" t="s">
        <v>29</v>
      </c>
      <c r="X1417" s="41" t="s">
        <v>30</v>
      </c>
      <c r="Y1417" s="41" t="s">
        <v>31</v>
      </c>
      <c r="Z1417" s="41" t="s">
        <v>7554</v>
      </c>
      <c r="AA1417" s="41" t="s">
        <v>32</v>
      </c>
      <c r="AB1417" s="41" t="s">
        <v>32</v>
      </c>
      <c r="AC1417" s="41" t="s">
        <v>32</v>
      </c>
      <c r="AD1417" s="41" t="s">
        <v>189</v>
      </c>
      <c r="AE1417" s="41"/>
      <c r="AF1417" s="41"/>
      <c r="AG1417" s="41" t="s">
        <v>190</v>
      </c>
      <c r="AH1417" s="41"/>
      <c r="AI1417" s="43"/>
      <c r="AJ1417" s="41"/>
      <c r="AK1417" s="43"/>
      <c r="AL1417" s="41"/>
      <c r="AM1417" s="41" t="s">
        <v>59</v>
      </c>
      <c r="AN1417" s="41" t="s">
        <v>59</v>
      </c>
      <c r="AO1417" s="41" t="s">
        <v>407</v>
      </c>
      <c r="AP1417" s="41" t="s">
        <v>1029</v>
      </c>
      <c r="AQ1417" s="41"/>
      <c r="AR1417" s="41" t="s">
        <v>1006</v>
      </c>
      <c r="AS1417" s="41" t="s">
        <v>7824</v>
      </c>
      <c r="AT1417" s="41" t="s">
        <v>1029</v>
      </c>
      <c r="AU1417" s="40" t="s">
        <v>2767</v>
      </c>
      <c r="AV1417" s="40" t="s">
        <v>153</v>
      </c>
      <c r="AW1417" s="40" t="s">
        <v>2773</v>
      </c>
      <c r="AX1417" s="40" t="s">
        <v>2774</v>
      </c>
    </row>
    <row r="1418" spans="1:50" x14ac:dyDescent="0.2">
      <c r="A1418" s="40" t="s">
        <v>7826</v>
      </c>
      <c r="B1418" s="40" t="s">
        <v>6572</v>
      </c>
      <c r="C1418" s="40" t="s">
        <v>7558</v>
      </c>
      <c r="D1418" s="40" t="s">
        <v>187</v>
      </c>
      <c r="E1418" s="48">
        <v>4599511</v>
      </c>
      <c r="F1418" s="48">
        <v>24451</v>
      </c>
      <c r="G1418" s="49">
        <v>4575060</v>
      </c>
      <c r="H1418" s="41" t="s">
        <v>558</v>
      </c>
      <c r="I1418" s="41" t="s">
        <v>188</v>
      </c>
      <c r="J1418" s="42" t="s">
        <v>150</v>
      </c>
      <c r="K1418" s="40" t="s">
        <v>2776</v>
      </c>
      <c r="L1418" s="40" t="s">
        <v>2777</v>
      </c>
      <c r="M1418" s="40" t="s">
        <v>140</v>
      </c>
      <c r="N1418" s="40" t="s">
        <v>141</v>
      </c>
      <c r="O1418" s="40" t="s">
        <v>2778</v>
      </c>
      <c r="P1418" s="40" t="s">
        <v>143</v>
      </c>
      <c r="Q1418" s="40" t="s">
        <v>157</v>
      </c>
      <c r="R1418" s="40" t="s">
        <v>158</v>
      </c>
      <c r="S1418" s="40" t="s">
        <v>1226</v>
      </c>
      <c r="T1418" s="40" t="s">
        <v>1227</v>
      </c>
      <c r="U1418" s="40" t="s">
        <v>27</v>
      </c>
      <c r="V1418" s="40" t="s">
        <v>28</v>
      </c>
      <c r="W1418" s="41" t="s">
        <v>29</v>
      </c>
      <c r="X1418" s="41" t="s">
        <v>30</v>
      </c>
      <c r="Y1418" s="41" t="s">
        <v>31</v>
      </c>
      <c r="Z1418" s="41" t="s">
        <v>7554</v>
      </c>
      <c r="AA1418" s="41" t="s">
        <v>32</v>
      </c>
      <c r="AB1418" s="41" t="s">
        <v>32</v>
      </c>
      <c r="AC1418" s="41" t="s">
        <v>32</v>
      </c>
      <c r="AD1418" s="41" t="s">
        <v>189</v>
      </c>
      <c r="AE1418" s="41"/>
      <c r="AF1418" s="41"/>
      <c r="AG1418" s="41" t="s">
        <v>190</v>
      </c>
      <c r="AH1418" s="41"/>
      <c r="AI1418" s="43"/>
      <c r="AJ1418" s="41"/>
      <c r="AK1418" s="43"/>
      <c r="AL1418" s="41"/>
      <c r="AM1418" s="41" t="s">
        <v>59</v>
      </c>
      <c r="AN1418" s="41" t="s">
        <v>59</v>
      </c>
      <c r="AO1418" s="41" t="s">
        <v>408</v>
      </c>
      <c r="AP1418" s="41" t="s">
        <v>1029</v>
      </c>
      <c r="AQ1418" s="41"/>
      <c r="AR1418" s="41" t="s">
        <v>1007</v>
      </c>
      <c r="AS1418" s="41" t="s">
        <v>7826</v>
      </c>
      <c r="AT1418" s="41" t="s">
        <v>1029</v>
      </c>
      <c r="AU1418" s="40" t="s">
        <v>2767</v>
      </c>
      <c r="AV1418" s="40" t="s">
        <v>153</v>
      </c>
      <c r="AW1418" s="40" t="s">
        <v>2780</v>
      </c>
      <c r="AX1418" s="40" t="s">
        <v>2774</v>
      </c>
    </row>
    <row r="1419" spans="1:50" x14ac:dyDescent="0.2">
      <c r="A1419" s="40" t="s">
        <v>7827</v>
      </c>
      <c r="B1419" s="40" t="s">
        <v>6572</v>
      </c>
      <c r="C1419" s="40" t="s">
        <v>7808</v>
      </c>
      <c r="D1419" s="40" t="s">
        <v>187</v>
      </c>
      <c r="E1419" s="48">
        <v>4599511</v>
      </c>
      <c r="F1419" s="48">
        <v>24451</v>
      </c>
      <c r="G1419" s="49">
        <v>4575060</v>
      </c>
      <c r="H1419" s="41" t="s">
        <v>558</v>
      </c>
      <c r="I1419" s="41" t="s">
        <v>188</v>
      </c>
      <c r="J1419" s="42" t="s">
        <v>150</v>
      </c>
      <c r="K1419" s="40" t="s">
        <v>2782</v>
      </c>
      <c r="L1419" s="40" t="s">
        <v>2783</v>
      </c>
      <c r="M1419" s="40" t="s">
        <v>140</v>
      </c>
      <c r="N1419" s="40" t="s">
        <v>141</v>
      </c>
      <c r="O1419" s="40" t="s">
        <v>2784</v>
      </c>
      <c r="P1419" s="40" t="s">
        <v>143</v>
      </c>
      <c r="Q1419" s="40" t="s">
        <v>148</v>
      </c>
      <c r="R1419" s="40" t="s">
        <v>149</v>
      </c>
      <c r="S1419" s="40" t="s">
        <v>1226</v>
      </c>
      <c r="T1419" s="40" t="s">
        <v>1227</v>
      </c>
      <c r="U1419" s="40" t="s">
        <v>27</v>
      </c>
      <c r="V1419" s="40" t="s">
        <v>28</v>
      </c>
      <c r="W1419" s="41" t="s">
        <v>29</v>
      </c>
      <c r="X1419" s="41" t="s">
        <v>30</v>
      </c>
      <c r="Y1419" s="41" t="s">
        <v>31</v>
      </c>
      <c r="Z1419" s="41" t="s">
        <v>7554</v>
      </c>
      <c r="AA1419" s="41" t="s">
        <v>32</v>
      </c>
      <c r="AB1419" s="41" t="s">
        <v>32</v>
      </c>
      <c r="AC1419" s="41" t="s">
        <v>32</v>
      </c>
      <c r="AD1419" s="41" t="s">
        <v>189</v>
      </c>
      <c r="AE1419" s="41"/>
      <c r="AF1419" s="41"/>
      <c r="AG1419" s="41" t="s">
        <v>190</v>
      </c>
      <c r="AH1419" s="41"/>
      <c r="AI1419" s="43"/>
      <c r="AJ1419" s="41"/>
      <c r="AK1419" s="43"/>
      <c r="AL1419" s="41"/>
      <c r="AM1419" s="41" t="s">
        <v>59</v>
      </c>
      <c r="AN1419" s="41" t="s">
        <v>59</v>
      </c>
      <c r="AO1419" s="41" t="s">
        <v>409</v>
      </c>
      <c r="AP1419" s="41" t="s">
        <v>1029</v>
      </c>
      <c r="AQ1419" s="41"/>
      <c r="AR1419" s="41" t="s">
        <v>960</v>
      </c>
      <c r="AS1419" s="41" t="s">
        <v>7827</v>
      </c>
      <c r="AT1419" s="41" t="s">
        <v>1029</v>
      </c>
      <c r="AU1419" s="40" t="s">
        <v>2767</v>
      </c>
      <c r="AV1419" s="40" t="s">
        <v>153</v>
      </c>
      <c r="AW1419" s="40" t="s">
        <v>2786</v>
      </c>
      <c r="AX1419" s="40" t="s">
        <v>2774</v>
      </c>
    </row>
    <row r="1420" spans="1:50" x14ac:dyDescent="0.2">
      <c r="A1420" s="40" t="s">
        <v>7828</v>
      </c>
      <c r="B1420" s="40" t="s">
        <v>6572</v>
      </c>
      <c r="C1420" s="40" t="s">
        <v>7681</v>
      </c>
      <c r="D1420" s="40" t="s">
        <v>187</v>
      </c>
      <c r="E1420" s="48">
        <v>4599511</v>
      </c>
      <c r="F1420" s="48">
        <v>24451</v>
      </c>
      <c r="G1420" s="49">
        <v>4575060</v>
      </c>
      <c r="H1420" s="41" t="s">
        <v>558</v>
      </c>
      <c r="I1420" s="41" t="s">
        <v>188</v>
      </c>
      <c r="J1420" s="42" t="s">
        <v>150</v>
      </c>
      <c r="K1420" s="40" t="s">
        <v>2788</v>
      </c>
      <c r="L1420" s="40" t="s">
        <v>2789</v>
      </c>
      <c r="M1420" s="40" t="s">
        <v>140</v>
      </c>
      <c r="N1420" s="40" t="s">
        <v>141</v>
      </c>
      <c r="O1420" s="40" t="s">
        <v>2790</v>
      </c>
      <c r="P1420" s="40" t="s">
        <v>143</v>
      </c>
      <c r="Q1420" s="40" t="s">
        <v>151</v>
      </c>
      <c r="R1420" s="40" t="s">
        <v>152</v>
      </c>
      <c r="S1420" s="40" t="s">
        <v>1226</v>
      </c>
      <c r="T1420" s="40" t="s">
        <v>1227</v>
      </c>
      <c r="U1420" s="40" t="s">
        <v>27</v>
      </c>
      <c r="V1420" s="40" t="s">
        <v>28</v>
      </c>
      <c r="W1420" s="41" t="s">
        <v>29</v>
      </c>
      <c r="X1420" s="41" t="s">
        <v>30</v>
      </c>
      <c r="Y1420" s="41" t="s">
        <v>31</v>
      </c>
      <c r="Z1420" s="41" t="s">
        <v>7554</v>
      </c>
      <c r="AA1420" s="41" t="s">
        <v>32</v>
      </c>
      <c r="AB1420" s="41" t="s">
        <v>32</v>
      </c>
      <c r="AC1420" s="41" t="s">
        <v>32</v>
      </c>
      <c r="AD1420" s="41" t="s">
        <v>189</v>
      </c>
      <c r="AE1420" s="41"/>
      <c r="AF1420" s="41"/>
      <c r="AG1420" s="41" t="s">
        <v>190</v>
      </c>
      <c r="AH1420" s="41"/>
      <c r="AI1420" s="43"/>
      <c r="AJ1420" s="41"/>
      <c r="AK1420" s="43"/>
      <c r="AL1420" s="41"/>
      <c r="AM1420" s="41" t="s">
        <v>59</v>
      </c>
      <c r="AN1420" s="41" t="s">
        <v>59</v>
      </c>
      <c r="AO1420" s="41" t="s">
        <v>410</v>
      </c>
      <c r="AP1420" s="41" t="s">
        <v>1029</v>
      </c>
      <c r="AQ1420" s="41"/>
      <c r="AR1420" s="41" t="s">
        <v>973</v>
      </c>
      <c r="AS1420" s="41" t="s">
        <v>7828</v>
      </c>
      <c r="AT1420" s="41" t="s">
        <v>1029</v>
      </c>
      <c r="AU1420" s="40" t="s">
        <v>2767</v>
      </c>
      <c r="AV1420" s="40" t="s">
        <v>153</v>
      </c>
      <c r="AW1420" s="40" t="s">
        <v>2792</v>
      </c>
      <c r="AX1420" s="40" t="s">
        <v>2793</v>
      </c>
    </row>
    <row r="1421" spans="1:50" x14ac:dyDescent="0.2">
      <c r="A1421" s="40" t="s">
        <v>7829</v>
      </c>
      <c r="B1421" s="40" t="s">
        <v>6572</v>
      </c>
      <c r="C1421" s="40" t="s">
        <v>7749</v>
      </c>
      <c r="D1421" s="40" t="s">
        <v>187</v>
      </c>
      <c r="E1421" s="48">
        <v>4599511</v>
      </c>
      <c r="F1421" s="48">
        <v>24451</v>
      </c>
      <c r="G1421" s="49">
        <v>4575060</v>
      </c>
      <c r="H1421" s="41" t="s">
        <v>558</v>
      </c>
      <c r="I1421" s="41" t="s">
        <v>188</v>
      </c>
      <c r="J1421" s="42" t="s">
        <v>150</v>
      </c>
      <c r="K1421" s="40" t="s">
        <v>2795</v>
      </c>
      <c r="L1421" s="40" t="s">
        <v>2796</v>
      </c>
      <c r="M1421" s="40" t="s">
        <v>140</v>
      </c>
      <c r="N1421" s="40" t="s">
        <v>141</v>
      </c>
      <c r="O1421" s="40" t="s">
        <v>2797</v>
      </c>
      <c r="P1421" s="40" t="s">
        <v>143</v>
      </c>
      <c r="Q1421" s="40" t="s">
        <v>162</v>
      </c>
      <c r="R1421" s="40" t="s">
        <v>163</v>
      </c>
      <c r="S1421" s="40" t="s">
        <v>1226</v>
      </c>
      <c r="T1421" s="40" t="s">
        <v>1227</v>
      </c>
      <c r="U1421" s="40" t="s">
        <v>27</v>
      </c>
      <c r="V1421" s="40" t="s">
        <v>28</v>
      </c>
      <c r="W1421" s="41" t="s">
        <v>29</v>
      </c>
      <c r="X1421" s="41" t="s">
        <v>30</v>
      </c>
      <c r="Y1421" s="41" t="s">
        <v>31</v>
      </c>
      <c r="Z1421" s="41" t="s">
        <v>7554</v>
      </c>
      <c r="AA1421" s="41" t="s">
        <v>32</v>
      </c>
      <c r="AB1421" s="41" t="s">
        <v>32</v>
      </c>
      <c r="AC1421" s="41" t="s">
        <v>32</v>
      </c>
      <c r="AD1421" s="41" t="s">
        <v>189</v>
      </c>
      <c r="AE1421" s="41"/>
      <c r="AF1421" s="41"/>
      <c r="AG1421" s="41" t="s">
        <v>190</v>
      </c>
      <c r="AH1421" s="41"/>
      <c r="AI1421" s="43"/>
      <c r="AJ1421" s="41"/>
      <c r="AK1421" s="43"/>
      <c r="AL1421" s="41"/>
      <c r="AM1421" s="41" t="s">
        <v>59</v>
      </c>
      <c r="AN1421" s="41" t="s">
        <v>59</v>
      </c>
      <c r="AO1421" s="41" t="s">
        <v>411</v>
      </c>
      <c r="AP1421" s="41" t="s">
        <v>1029</v>
      </c>
      <c r="AQ1421" s="41"/>
      <c r="AR1421" s="41" t="s">
        <v>962</v>
      </c>
      <c r="AS1421" s="41" t="s">
        <v>7829</v>
      </c>
      <c r="AT1421" s="41" t="s">
        <v>1029</v>
      </c>
      <c r="AU1421" s="40" t="s">
        <v>2767</v>
      </c>
      <c r="AV1421" s="40" t="s">
        <v>153</v>
      </c>
      <c r="AW1421" s="40" t="s">
        <v>2799</v>
      </c>
      <c r="AX1421" s="40" t="s">
        <v>2774</v>
      </c>
    </row>
    <row r="1422" spans="1:50" x14ac:dyDescent="0.2">
      <c r="A1422" s="40" t="s">
        <v>7830</v>
      </c>
      <c r="B1422" s="40" t="s">
        <v>6572</v>
      </c>
      <c r="C1422" s="40" t="s">
        <v>7831</v>
      </c>
      <c r="D1422" s="40" t="s">
        <v>187</v>
      </c>
      <c r="E1422" s="48">
        <v>4599511</v>
      </c>
      <c r="F1422" s="48">
        <v>26325</v>
      </c>
      <c r="G1422" s="49">
        <v>4573186</v>
      </c>
      <c r="H1422" s="41" t="s">
        <v>558</v>
      </c>
      <c r="I1422" s="41" t="s">
        <v>188</v>
      </c>
      <c r="J1422" s="42" t="s">
        <v>150</v>
      </c>
      <c r="K1422" s="40" t="s">
        <v>2801</v>
      </c>
      <c r="L1422" s="40" t="s">
        <v>2802</v>
      </c>
      <c r="M1422" s="40" t="s">
        <v>140</v>
      </c>
      <c r="N1422" s="40" t="s">
        <v>141</v>
      </c>
      <c r="O1422" s="40" t="s">
        <v>2803</v>
      </c>
      <c r="P1422" s="40" t="s">
        <v>143</v>
      </c>
      <c r="Q1422" s="40" t="s">
        <v>157</v>
      </c>
      <c r="R1422" s="40" t="s">
        <v>158</v>
      </c>
      <c r="S1422" s="40" t="s">
        <v>1226</v>
      </c>
      <c r="T1422" s="40" t="s">
        <v>1227</v>
      </c>
      <c r="U1422" s="40" t="s">
        <v>27</v>
      </c>
      <c r="V1422" s="40" t="s">
        <v>28</v>
      </c>
      <c r="W1422" s="41" t="s">
        <v>29</v>
      </c>
      <c r="X1422" s="41" t="s">
        <v>30</v>
      </c>
      <c r="Y1422" s="41" t="s">
        <v>31</v>
      </c>
      <c r="Z1422" s="41" t="s">
        <v>7554</v>
      </c>
      <c r="AA1422" s="41" t="s">
        <v>32</v>
      </c>
      <c r="AB1422" s="41" t="s">
        <v>32</v>
      </c>
      <c r="AC1422" s="41" t="s">
        <v>32</v>
      </c>
      <c r="AD1422" s="41" t="s">
        <v>189</v>
      </c>
      <c r="AE1422" s="41"/>
      <c r="AF1422" s="41"/>
      <c r="AG1422" s="41" t="s">
        <v>190</v>
      </c>
      <c r="AH1422" s="41"/>
      <c r="AI1422" s="43"/>
      <c r="AJ1422" s="41"/>
      <c r="AK1422" s="43"/>
      <c r="AL1422" s="41"/>
      <c r="AM1422" s="41" t="s">
        <v>59</v>
      </c>
      <c r="AN1422" s="41" t="s">
        <v>59</v>
      </c>
      <c r="AO1422" s="41" t="s">
        <v>412</v>
      </c>
      <c r="AP1422" s="41" t="s">
        <v>1029</v>
      </c>
      <c r="AQ1422" s="41"/>
      <c r="AR1422" s="41" t="s">
        <v>1200</v>
      </c>
      <c r="AS1422" s="41" t="s">
        <v>7830</v>
      </c>
      <c r="AT1422" s="41" t="s">
        <v>1029</v>
      </c>
      <c r="AU1422" s="40" t="s">
        <v>2767</v>
      </c>
      <c r="AV1422" s="40" t="s">
        <v>153</v>
      </c>
      <c r="AW1422" s="40" t="s">
        <v>2805</v>
      </c>
      <c r="AX1422" s="40" t="s">
        <v>2774</v>
      </c>
    </row>
    <row r="1423" spans="1:50" x14ac:dyDescent="0.2">
      <c r="A1423" s="40" t="s">
        <v>7832</v>
      </c>
      <c r="B1423" s="40" t="s">
        <v>6572</v>
      </c>
      <c r="C1423" s="40" t="s">
        <v>7717</v>
      </c>
      <c r="D1423" s="40" t="s">
        <v>187</v>
      </c>
      <c r="E1423" s="48">
        <v>4599511</v>
      </c>
      <c r="F1423" s="48">
        <v>24451</v>
      </c>
      <c r="G1423" s="49">
        <v>4575060</v>
      </c>
      <c r="H1423" s="41" t="s">
        <v>558</v>
      </c>
      <c r="I1423" s="41" t="s">
        <v>188</v>
      </c>
      <c r="J1423" s="42" t="s">
        <v>150</v>
      </c>
      <c r="K1423" s="40" t="s">
        <v>2807</v>
      </c>
      <c r="L1423" s="40" t="s">
        <v>2808</v>
      </c>
      <c r="M1423" s="40" t="s">
        <v>140</v>
      </c>
      <c r="N1423" s="40" t="s">
        <v>141</v>
      </c>
      <c r="O1423" s="40" t="s">
        <v>2809</v>
      </c>
      <c r="P1423" s="40" t="s">
        <v>143</v>
      </c>
      <c r="Q1423" s="40" t="s">
        <v>148</v>
      </c>
      <c r="R1423" s="40" t="s">
        <v>149</v>
      </c>
      <c r="S1423" s="40" t="s">
        <v>1226</v>
      </c>
      <c r="T1423" s="40" t="s">
        <v>1227</v>
      </c>
      <c r="U1423" s="40" t="s">
        <v>27</v>
      </c>
      <c r="V1423" s="40" t="s">
        <v>28</v>
      </c>
      <c r="W1423" s="41" t="s">
        <v>29</v>
      </c>
      <c r="X1423" s="41" t="s">
        <v>30</v>
      </c>
      <c r="Y1423" s="41" t="s">
        <v>31</v>
      </c>
      <c r="Z1423" s="41" t="s">
        <v>7554</v>
      </c>
      <c r="AA1423" s="41" t="s">
        <v>32</v>
      </c>
      <c r="AB1423" s="41" t="s">
        <v>32</v>
      </c>
      <c r="AC1423" s="41" t="s">
        <v>32</v>
      </c>
      <c r="AD1423" s="41" t="s">
        <v>189</v>
      </c>
      <c r="AE1423" s="41"/>
      <c r="AF1423" s="41"/>
      <c r="AG1423" s="41" t="s">
        <v>190</v>
      </c>
      <c r="AH1423" s="41"/>
      <c r="AI1423" s="43"/>
      <c r="AJ1423" s="41"/>
      <c r="AK1423" s="43"/>
      <c r="AL1423" s="41"/>
      <c r="AM1423" s="41" t="s">
        <v>59</v>
      </c>
      <c r="AN1423" s="41" t="s">
        <v>59</v>
      </c>
      <c r="AO1423" s="41" t="s">
        <v>413</v>
      </c>
      <c r="AP1423" s="41" t="s">
        <v>1029</v>
      </c>
      <c r="AQ1423" s="41"/>
      <c r="AR1423" s="41" t="s">
        <v>1201</v>
      </c>
      <c r="AS1423" s="41" t="s">
        <v>7832</v>
      </c>
      <c r="AT1423" s="41" t="s">
        <v>1029</v>
      </c>
      <c r="AU1423" s="40" t="s">
        <v>2767</v>
      </c>
      <c r="AV1423" s="40" t="s">
        <v>153</v>
      </c>
      <c r="AW1423" s="40" t="s">
        <v>2811</v>
      </c>
      <c r="AX1423" s="40" t="s">
        <v>2774</v>
      </c>
    </row>
    <row r="1424" spans="1:50" x14ac:dyDescent="0.2">
      <c r="A1424" s="40" t="s">
        <v>7833</v>
      </c>
      <c r="B1424" s="40" t="s">
        <v>6572</v>
      </c>
      <c r="C1424" s="40" t="s">
        <v>7834</v>
      </c>
      <c r="D1424" s="40" t="s">
        <v>187</v>
      </c>
      <c r="E1424" s="48">
        <v>4599511</v>
      </c>
      <c r="F1424" s="48">
        <v>24451</v>
      </c>
      <c r="G1424" s="49">
        <v>4575060</v>
      </c>
      <c r="H1424" s="41" t="s">
        <v>558</v>
      </c>
      <c r="I1424" s="41" t="s">
        <v>188</v>
      </c>
      <c r="J1424" s="42" t="s">
        <v>150</v>
      </c>
      <c r="K1424" s="40" t="s">
        <v>2813</v>
      </c>
      <c r="L1424" s="40" t="s">
        <v>2814</v>
      </c>
      <c r="M1424" s="40" t="s">
        <v>140</v>
      </c>
      <c r="N1424" s="40" t="s">
        <v>141</v>
      </c>
      <c r="O1424" s="40" t="s">
        <v>2815</v>
      </c>
      <c r="P1424" s="40" t="s">
        <v>143</v>
      </c>
      <c r="Q1424" s="40" t="s">
        <v>151</v>
      </c>
      <c r="R1424" s="40" t="s">
        <v>152</v>
      </c>
      <c r="S1424" s="40" t="s">
        <v>1226</v>
      </c>
      <c r="T1424" s="40" t="s">
        <v>1227</v>
      </c>
      <c r="U1424" s="40" t="s">
        <v>27</v>
      </c>
      <c r="V1424" s="40" t="s">
        <v>28</v>
      </c>
      <c r="W1424" s="41" t="s">
        <v>29</v>
      </c>
      <c r="X1424" s="41" t="s">
        <v>30</v>
      </c>
      <c r="Y1424" s="41" t="s">
        <v>31</v>
      </c>
      <c r="Z1424" s="41" t="s">
        <v>7554</v>
      </c>
      <c r="AA1424" s="41" t="s">
        <v>32</v>
      </c>
      <c r="AB1424" s="41" t="s">
        <v>32</v>
      </c>
      <c r="AC1424" s="41" t="s">
        <v>32</v>
      </c>
      <c r="AD1424" s="41" t="s">
        <v>189</v>
      </c>
      <c r="AE1424" s="41"/>
      <c r="AF1424" s="41"/>
      <c r="AG1424" s="41" t="s">
        <v>190</v>
      </c>
      <c r="AH1424" s="41"/>
      <c r="AI1424" s="43"/>
      <c r="AJ1424" s="41"/>
      <c r="AK1424" s="43"/>
      <c r="AL1424" s="41"/>
      <c r="AM1424" s="41" t="s">
        <v>59</v>
      </c>
      <c r="AN1424" s="41" t="s">
        <v>59</v>
      </c>
      <c r="AO1424" s="41" t="s">
        <v>414</v>
      </c>
      <c r="AP1424" s="41" t="s">
        <v>1029</v>
      </c>
      <c r="AQ1424" s="41"/>
      <c r="AR1424" s="41" t="s">
        <v>1009</v>
      </c>
      <c r="AS1424" s="41" t="s">
        <v>7833</v>
      </c>
      <c r="AT1424" s="41" t="s">
        <v>1029</v>
      </c>
      <c r="AU1424" s="40" t="s">
        <v>2767</v>
      </c>
      <c r="AV1424" s="40" t="s">
        <v>153</v>
      </c>
      <c r="AW1424" s="40" t="s">
        <v>2817</v>
      </c>
      <c r="AX1424" s="40" t="s">
        <v>2774</v>
      </c>
    </row>
    <row r="1425" spans="1:50" x14ac:dyDescent="0.2">
      <c r="A1425" s="40" t="s">
        <v>7835</v>
      </c>
      <c r="B1425" s="40" t="s">
        <v>6572</v>
      </c>
      <c r="C1425" s="40" t="s">
        <v>7836</v>
      </c>
      <c r="D1425" s="40" t="s">
        <v>187</v>
      </c>
      <c r="E1425" s="48">
        <v>4599511</v>
      </c>
      <c r="F1425" s="48">
        <v>24451</v>
      </c>
      <c r="G1425" s="49">
        <v>4575060</v>
      </c>
      <c r="H1425" s="41" t="s">
        <v>558</v>
      </c>
      <c r="I1425" s="41" t="s">
        <v>188</v>
      </c>
      <c r="J1425" s="42" t="s">
        <v>150</v>
      </c>
      <c r="K1425" s="40" t="s">
        <v>2818</v>
      </c>
      <c r="L1425" s="40" t="s">
        <v>2819</v>
      </c>
      <c r="M1425" s="40" t="s">
        <v>140</v>
      </c>
      <c r="N1425" s="40" t="s">
        <v>141</v>
      </c>
      <c r="O1425" s="40" t="s">
        <v>2820</v>
      </c>
      <c r="P1425" s="40" t="s">
        <v>143</v>
      </c>
      <c r="Q1425" s="40" t="s">
        <v>157</v>
      </c>
      <c r="R1425" s="40" t="s">
        <v>158</v>
      </c>
      <c r="S1425" s="40" t="s">
        <v>1226</v>
      </c>
      <c r="T1425" s="40" t="s">
        <v>1227</v>
      </c>
      <c r="U1425" s="40" t="s">
        <v>27</v>
      </c>
      <c r="V1425" s="40" t="s">
        <v>28</v>
      </c>
      <c r="W1425" s="41" t="s">
        <v>29</v>
      </c>
      <c r="X1425" s="41" t="s">
        <v>30</v>
      </c>
      <c r="Y1425" s="41" t="s">
        <v>31</v>
      </c>
      <c r="Z1425" s="41" t="s">
        <v>7554</v>
      </c>
      <c r="AA1425" s="41" t="s">
        <v>32</v>
      </c>
      <c r="AB1425" s="41" t="s">
        <v>32</v>
      </c>
      <c r="AC1425" s="41" t="s">
        <v>32</v>
      </c>
      <c r="AD1425" s="41" t="s">
        <v>189</v>
      </c>
      <c r="AE1425" s="41"/>
      <c r="AF1425" s="41"/>
      <c r="AG1425" s="41" t="s">
        <v>190</v>
      </c>
      <c r="AH1425" s="41"/>
      <c r="AI1425" s="43"/>
      <c r="AJ1425" s="41"/>
      <c r="AK1425" s="43"/>
      <c r="AL1425" s="41"/>
      <c r="AM1425" s="41" t="s">
        <v>59</v>
      </c>
      <c r="AN1425" s="41" t="s">
        <v>59</v>
      </c>
      <c r="AO1425" s="41" t="s">
        <v>415</v>
      </c>
      <c r="AP1425" s="41" t="s">
        <v>1029</v>
      </c>
      <c r="AQ1425" s="41"/>
      <c r="AR1425" s="41" t="s">
        <v>1010</v>
      </c>
      <c r="AS1425" s="41" t="s">
        <v>7835</v>
      </c>
      <c r="AT1425" s="41" t="s">
        <v>1029</v>
      </c>
      <c r="AU1425" s="40" t="s">
        <v>2767</v>
      </c>
      <c r="AV1425" s="40" t="s">
        <v>153</v>
      </c>
      <c r="AW1425" s="40" t="s">
        <v>2822</v>
      </c>
      <c r="AX1425" s="40" t="s">
        <v>2774</v>
      </c>
    </row>
    <row r="1426" spans="1:50" x14ac:dyDescent="0.2">
      <c r="A1426" s="40" t="s">
        <v>7837</v>
      </c>
      <c r="B1426" s="40" t="s">
        <v>6572</v>
      </c>
      <c r="C1426" s="40" t="s">
        <v>7838</v>
      </c>
      <c r="D1426" s="40" t="s">
        <v>187</v>
      </c>
      <c r="E1426" s="48">
        <v>4599511</v>
      </c>
      <c r="F1426" s="48">
        <v>24451</v>
      </c>
      <c r="G1426" s="49">
        <v>4575060</v>
      </c>
      <c r="H1426" s="41" t="s">
        <v>558</v>
      </c>
      <c r="I1426" s="41" t="s">
        <v>188</v>
      </c>
      <c r="J1426" s="42" t="s">
        <v>150</v>
      </c>
      <c r="K1426" s="40" t="s">
        <v>2824</v>
      </c>
      <c r="L1426" s="40" t="s">
        <v>2825</v>
      </c>
      <c r="M1426" s="40" t="s">
        <v>140</v>
      </c>
      <c r="N1426" s="40" t="s">
        <v>141</v>
      </c>
      <c r="O1426" s="40" t="s">
        <v>2826</v>
      </c>
      <c r="P1426" s="40" t="s">
        <v>143</v>
      </c>
      <c r="Q1426" s="40" t="s">
        <v>151</v>
      </c>
      <c r="R1426" s="40" t="s">
        <v>152</v>
      </c>
      <c r="S1426" s="40" t="s">
        <v>1226</v>
      </c>
      <c r="T1426" s="40" t="s">
        <v>1227</v>
      </c>
      <c r="U1426" s="40" t="s">
        <v>27</v>
      </c>
      <c r="V1426" s="40" t="s">
        <v>28</v>
      </c>
      <c r="W1426" s="41" t="s">
        <v>29</v>
      </c>
      <c r="X1426" s="41" t="s">
        <v>30</v>
      </c>
      <c r="Y1426" s="41" t="s">
        <v>31</v>
      </c>
      <c r="Z1426" s="41" t="s">
        <v>7554</v>
      </c>
      <c r="AA1426" s="41" t="s">
        <v>32</v>
      </c>
      <c r="AB1426" s="41" t="s">
        <v>32</v>
      </c>
      <c r="AC1426" s="41" t="s">
        <v>32</v>
      </c>
      <c r="AD1426" s="41" t="s">
        <v>189</v>
      </c>
      <c r="AE1426" s="41"/>
      <c r="AF1426" s="41"/>
      <c r="AG1426" s="41" t="s">
        <v>190</v>
      </c>
      <c r="AH1426" s="41"/>
      <c r="AI1426" s="43"/>
      <c r="AJ1426" s="41"/>
      <c r="AK1426" s="43"/>
      <c r="AL1426" s="41"/>
      <c r="AM1426" s="41" t="s">
        <v>59</v>
      </c>
      <c r="AN1426" s="41" t="s">
        <v>59</v>
      </c>
      <c r="AO1426" s="41" t="s">
        <v>416</v>
      </c>
      <c r="AP1426" s="41" t="s">
        <v>1029</v>
      </c>
      <c r="AQ1426" s="41"/>
      <c r="AR1426" s="41" t="s">
        <v>1011</v>
      </c>
      <c r="AS1426" s="41" t="s">
        <v>7837</v>
      </c>
      <c r="AT1426" s="41" t="s">
        <v>1029</v>
      </c>
      <c r="AU1426" s="40" t="s">
        <v>2767</v>
      </c>
      <c r="AV1426" s="40" t="s">
        <v>153</v>
      </c>
      <c r="AW1426" s="40" t="s">
        <v>2828</v>
      </c>
      <c r="AX1426" s="40" t="s">
        <v>2774</v>
      </c>
    </row>
    <row r="1427" spans="1:50" x14ac:dyDescent="0.2">
      <c r="A1427" s="40" t="s">
        <v>7839</v>
      </c>
      <c r="B1427" s="40" t="s">
        <v>6572</v>
      </c>
      <c r="C1427" s="40" t="s">
        <v>7840</v>
      </c>
      <c r="D1427" s="40" t="s">
        <v>187</v>
      </c>
      <c r="E1427" s="48">
        <v>4599511</v>
      </c>
      <c r="F1427" s="48">
        <v>24451</v>
      </c>
      <c r="G1427" s="49">
        <v>4575060</v>
      </c>
      <c r="H1427" s="41" t="s">
        <v>558</v>
      </c>
      <c r="I1427" s="41" t="s">
        <v>188</v>
      </c>
      <c r="J1427" s="42" t="s">
        <v>150</v>
      </c>
      <c r="K1427" s="40" t="s">
        <v>2830</v>
      </c>
      <c r="L1427" s="40" t="s">
        <v>2831</v>
      </c>
      <c r="M1427" s="40" t="s">
        <v>140</v>
      </c>
      <c r="N1427" s="40" t="s">
        <v>141</v>
      </c>
      <c r="O1427" s="40" t="s">
        <v>2832</v>
      </c>
      <c r="P1427" s="40" t="s">
        <v>143</v>
      </c>
      <c r="Q1427" s="40" t="s">
        <v>151</v>
      </c>
      <c r="R1427" s="40" t="s">
        <v>152</v>
      </c>
      <c r="S1427" s="40" t="s">
        <v>1226</v>
      </c>
      <c r="T1427" s="40" t="s">
        <v>1227</v>
      </c>
      <c r="U1427" s="40" t="s">
        <v>27</v>
      </c>
      <c r="V1427" s="40" t="s">
        <v>28</v>
      </c>
      <c r="W1427" s="41" t="s">
        <v>29</v>
      </c>
      <c r="X1427" s="41" t="s">
        <v>30</v>
      </c>
      <c r="Y1427" s="41" t="s">
        <v>31</v>
      </c>
      <c r="Z1427" s="41" t="s">
        <v>7554</v>
      </c>
      <c r="AA1427" s="41" t="s">
        <v>32</v>
      </c>
      <c r="AB1427" s="41" t="s">
        <v>32</v>
      </c>
      <c r="AC1427" s="41" t="s">
        <v>32</v>
      </c>
      <c r="AD1427" s="41" t="s">
        <v>189</v>
      </c>
      <c r="AE1427" s="41"/>
      <c r="AF1427" s="41"/>
      <c r="AG1427" s="41" t="s">
        <v>190</v>
      </c>
      <c r="AH1427" s="41"/>
      <c r="AI1427" s="43"/>
      <c r="AJ1427" s="41"/>
      <c r="AK1427" s="43"/>
      <c r="AL1427" s="41"/>
      <c r="AM1427" s="41" t="s">
        <v>59</v>
      </c>
      <c r="AN1427" s="41" t="s">
        <v>59</v>
      </c>
      <c r="AO1427" s="41" t="s">
        <v>417</v>
      </c>
      <c r="AP1427" s="41" t="s">
        <v>1029</v>
      </c>
      <c r="AQ1427" s="41"/>
      <c r="AR1427" s="41" t="s">
        <v>1012</v>
      </c>
      <c r="AS1427" s="41" t="s">
        <v>7839</v>
      </c>
      <c r="AT1427" s="41" t="s">
        <v>1029</v>
      </c>
      <c r="AU1427" s="40" t="s">
        <v>2767</v>
      </c>
      <c r="AV1427" s="40" t="s">
        <v>153</v>
      </c>
      <c r="AW1427" s="40" t="s">
        <v>2834</v>
      </c>
      <c r="AX1427" s="40" t="s">
        <v>2774</v>
      </c>
    </row>
    <row r="1428" spans="1:50" x14ac:dyDescent="0.2">
      <c r="A1428" s="40" t="s">
        <v>7841</v>
      </c>
      <c r="B1428" s="40" t="s">
        <v>6572</v>
      </c>
      <c r="C1428" s="40" t="s">
        <v>7842</v>
      </c>
      <c r="D1428" s="40" t="s">
        <v>187</v>
      </c>
      <c r="E1428" s="48">
        <v>4599511</v>
      </c>
      <c r="F1428" s="48">
        <v>24451</v>
      </c>
      <c r="G1428" s="49">
        <v>4575060</v>
      </c>
      <c r="H1428" s="41" t="s">
        <v>558</v>
      </c>
      <c r="I1428" s="41" t="s">
        <v>188</v>
      </c>
      <c r="J1428" s="42" t="s">
        <v>150</v>
      </c>
      <c r="K1428" s="40" t="s">
        <v>2836</v>
      </c>
      <c r="L1428" s="40" t="s">
        <v>2837</v>
      </c>
      <c r="M1428" s="40" t="s">
        <v>140</v>
      </c>
      <c r="N1428" s="40" t="s">
        <v>141</v>
      </c>
      <c r="O1428" s="40" t="s">
        <v>2838</v>
      </c>
      <c r="P1428" s="40" t="s">
        <v>143</v>
      </c>
      <c r="Q1428" s="40" t="s">
        <v>157</v>
      </c>
      <c r="R1428" s="40" t="s">
        <v>158</v>
      </c>
      <c r="S1428" s="40" t="s">
        <v>1226</v>
      </c>
      <c r="T1428" s="40" t="s">
        <v>1227</v>
      </c>
      <c r="U1428" s="40" t="s">
        <v>27</v>
      </c>
      <c r="V1428" s="40" t="s">
        <v>28</v>
      </c>
      <c r="W1428" s="41" t="s">
        <v>29</v>
      </c>
      <c r="X1428" s="41" t="s">
        <v>30</v>
      </c>
      <c r="Y1428" s="41" t="s">
        <v>31</v>
      </c>
      <c r="Z1428" s="41" t="s">
        <v>7554</v>
      </c>
      <c r="AA1428" s="41" t="s">
        <v>32</v>
      </c>
      <c r="AB1428" s="41" t="s">
        <v>32</v>
      </c>
      <c r="AC1428" s="41" t="s">
        <v>32</v>
      </c>
      <c r="AD1428" s="41" t="s">
        <v>189</v>
      </c>
      <c r="AE1428" s="41"/>
      <c r="AF1428" s="41"/>
      <c r="AG1428" s="41" t="s">
        <v>190</v>
      </c>
      <c r="AH1428" s="41"/>
      <c r="AI1428" s="43"/>
      <c r="AJ1428" s="41"/>
      <c r="AK1428" s="43"/>
      <c r="AL1428" s="41"/>
      <c r="AM1428" s="41" t="s">
        <v>59</v>
      </c>
      <c r="AN1428" s="41" t="s">
        <v>59</v>
      </c>
      <c r="AO1428" s="41" t="s">
        <v>418</v>
      </c>
      <c r="AP1428" s="41" t="s">
        <v>1029</v>
      </c>
      <c r="AQ1428" s="41"/>
      <c r="AR1428" s="41" t="s">
        <v>1013</v>
      </c>
      <c r="AS1428" s="41" t="s">
        <v>7841</v>
      </c>
      <c r="AT1428" s="41" t="s">
        <v>1029</v>
      </c>
      <c r="AU1428" s="40" t="s">
        <v>2767</v>
      </c>
      <c r="AV1428" s="40" t="s">
        <v>153</v>
      </c>
      <c r="AW1428" s="40" t="s">
        <v>2840</v>
      </c>
      <c r="AX1428" s="40" t="s">
        <v>2774</v>
      </c>
    </row>
    <row r="1429" spans="1:50" x14ac:dyDescent="0.2">
      <c r="A1429" s="40" t="s">
        <v>7843</v>
      </c>
      <c r="B1429" s="40" t="s">
        <v>6572</v>
      </c>
      <c r="C1429" s="40" t="s">
        <v>7823</v>
      </c>
      <c r="D1429" s="40" t="s">
        <v>187</v>
      </c>
      <c r="E1429" s="48">
        <v>4599511</v>
      </c>
      <c r="F1429" s="48">
        <v>24451</v>
      </c>
      <c r="G1429" s="49">
        <v>4575060</v>
      </c>
      <c r="H1429" s="41" t="s">
        <v>558</v>
      </c>
      <c r="I1429" s="41" t="s">
        <v>188</v>
      </c>
      <c r="J1429" s="42" t="s">
        <v>150</v>
      </c>
      <c r="K1429" s="40" t="s">
        <v>2842</v>
      </c>
      <c r="L1429" s="40" t="s">
        <v>2843</v>
      </c>
      <c r="M1429" s="40" t="s">
        <v>140</v>
      </c>
      <c r="N1429" s="40" t="s">
        <v>141</v>
      </c>
      <c r="O1429" s="40" t="s">
        <v>2844</v>
      </c>
      <c r="P1429" s="40" t="s">
        <v>143</v>
      </c>
      <c r="Q1429" s="40" t="s">
        <v>151</v>
      </c>
      <c r="R1429" s="40" t="s">
        <v>152</v>
      </c>
      <c r="S1429" s="40" t="s">
        <v>1226</v>
      </c>
      <c r="T1429" s="40" t="s">
        <v>1227</v>
      </c>
      <c r="U1429" s="40" t="s">
        <v>27</v>
      </c>
      <c r="V1429" s="40" t="s">
        <v>28</v>
      </c>
      <c r="W1429" s="41" t="s">
        <v>29</v>
      </c>
      <c r="X1429" s="41" t="s">
        <v>30</v>
      </c>
      <c r="Y1429" s="41" t="s">
        <v>31</v>
      </c>
      <c r="Z1429" s="41" t="s">
        <v>7554</v>
      </c>
      <c r="AA1429" s="41" t="s">
        <v>32</v>
      </c>
      <c r="AB1429" s="41" t="s">
        <v>32</v>
      </c>
      <c r="AC1429" s="41" t="s">
        <v>32</v>
      </c>
      <c r="AD1429" s="41" t="s">
        <v>189</v>
      </c>
      <c r="AE1429" s="41"/>
      <c r="AF1429" s="41"/>
      <c r="AG1429" s="41" t="s">
        <v>190</v>
      </c>
      <c r="AH1429" s="41"/>
      <c r="AI1429" s="43"/>
      <c r="AJ1429" s="41"/>
      <c r="AK1429" s="43"/>
      <c r="AL1429" s="41"/>
      <c r="AM1429" s="41" t="s">
        <v>59</v>
      </c>
      <c r="AN1429" s="41" t="s">
        <v>59</v>
      </c>
      <c r="AO1429" s="41" t="s">
        <v>419</v>
      </c>
      <c r="AP1429" s="41" t="s">
        <v>1029</v>
      </c>
      <c r="AQ1429" s="41"/>
      <c r="AR1429" s="41" t="s">
        <v>1014</v>
      </c>
      <c r="AS1429" s="41" t="s">
        <v>7843</v>
      </c>
      <c r="AT1429" s="41" t="s">
        <v>1029</v>
      </c>
      <c r="AU1429" s="40" t="s">
        <v>2767</v>
      </c>
      <c r="AV1429" s="40" t="s">
        <v>153</v>
      </c>
      <c r="AW1429" s="40" t="s">
        <v>2846</v>
      </c>
      <c r="AX1429" s="40" t="s">
        <v>2774</v>
      </c>
    </row>
    <row r="1430" spans="1:50" x14ac:dyDescent="0.2">
      <c r="A1430" s="40" t="s">
        <v>7844</v>
      </c>
      <c r="B1430" s="40" t="s">
        <v>6572</v>
      </c>
      <c r="C1430" s="40" t="s">
        <v>7761</v>
      </c>
      <c r="D1430" s="40" t="s">
        <v>187</v>
      </c>
      <c r="E1430" s="48">
        <v>4599511</v>
      </c>
      <c r="F1430" s="48">
        <v>24451</v>
      </c>
      <c r="G1430" s="49">
        <v>4575060</v>
      </c>
      <c r="H1430" s="41" t="s">
        <v>558</v>
      </c>
      <c r="I1430" s="41" t="s">
        <v>188</v>
      </c>
      <c r="J1430" s="42" t="s">
        <v>150</v>
      </c>
      <c r="K1430" s="40" t="s">
        <v>2847</v>
      </c>
      <c r="L1430" s="40" t="s">
        <v>2848</v>
      </c>
      <c r="M1430" s="40" t="s">
        <v>140</v>
      </c>
      <c r="N1430" s="40" t="s">
        <v>141</v>
      </c>
      <c r="O1430" s="40" t="s">
        <v>2849</v>
      </c>
      <c r="P1430" s="40" t="s">
        <v>143</v>
      </c>
      <c r="Q1430" s="40" t="s">
        <v>151</v>
      </c>
      <c r="R1430" s="40" t="s">
        <v>152</v>
      </c>
      <c r="S1430" s="40" t="s">
        <v>1226</v>
      </c>
      <c r="T1430" s="40" t="s">
        <v>1227</v>
      </c>
      <c r="U1430" s="40" t="s">
        <v>27</v>
      </c>
      <c r="V1430" s="40" t="s">
        <v>28</v>
      </c>
      <c r="W1430" s="41" t="s">
        <v>29</v>
      </c>
      <c r="X1430" s="41" t="s">
        <v>30</v>
      </c>
      <c r="Y1430" s="41" t="s">
        <v>31</v>
      </c>
      <c r="Z1430" s="41" t="s">
        <v>7554</v>
      </c>
      <c r="AA1430" s="41" t="s">
        <v>32</v>
      </c>
      <c r="AB1430" s="41" t="s">
        <v>32</v>
      </c>
      <c r="AC1430" s="41" t="s">
        <v>32</v>
      </c>
      <c r="AD1430" s="41" t="s">
        <v>189</v>
      </c>
      <c r="AE1430" s="41"/>
      <c r="AF1430" s="41"/>
      <c r="AG1430" s="41" t="s">
        <v>190</v>
      </c>
      <c r="AH1430" s="41"/>
      <c r="AI1430" s="43"/>
      <c r="AJ1430" s="41"/>
      <c r="AK1430" s="43"/>
      <c r="AL1430" s="41"/>
      <c r="AM1430" s="41" t="s">
        <v>59</v>
      </c>
      <c r="AN1430" s="41" t="s">
        <v>59</v>
      </c>
      <c r="AO1430" s="41" t="s">
        <v>420</v>
      </c>
      <c r="AP1430" s="41" t="s">
        <v>1029</v>
      </c>
      <c r="AQ1430" s="41"/>
      <c r="AR1430" s="41" t="s">
        <v>1015</v>
      </c>
      <c r="AS1430" s="41" t="s">
        <v>7844</v>
      </c>
      <c r="AT1430" s="41" t="s">
        <v>1029</v>
      </c>
      <c r="AU1430" s="40" t="s">
        <v>2767</v>
      </c>
      <c r="AV1430" s="40" t="s">
        <v>153</v>
      </c>
      <c r="AW1430" s="40" t="s">
        <v>2851</v>
      </c>
      <c r="AX1430" s="40" t="s">
        <v>2774</v>
      </c>
    </row>
    <row r="1431" spans="1:50" x14ac:dyDescent="0.2">
      <c r="A1431" s="40" t="s">
        <v>7845</v>
      </c>
      <c r="B1431" s="40" t="s">
        <v>6572</v>
      </c>
      <c r="C1431" s="40" t="s">
        <v>7846</v>
      </c>
      <c r="D1431" s="40" t="s">
        <v>187</v>
      </c>
      <c r="E1431" s="48">
        <v>4599511</v>
      </c>
      <c r="F1431" s="48">
        <v>24451</v>
      </c>
      <c r="G1431" s="49">
        <v>4575060</v>
      </c>
      <c r="H1431" s="41" t="s">
        <v>558</v>
      </c>
      <c r="I1431" s="41" t="s">
        <v>188</v>
      </c>
      <c r="J1431" s="42" t="s">
        <v>150</v>
      </c>
      <c r="K1431" s="40" t="s">
        <v>2853</v>
      </c>
      <c r="L1431" s="40" t="s">
        <v>2854</v>
      </c>
      <c r="M1431" s="40" t="s">
        <v>140</v>
      </c>
      <c r="N1431" s="40" t="s">
        <v>141</v>
      </c>
      <c r="O1431" s="40" t="s">
        <v>2855</v>
      </c>
      <c r="P1431" s="40" t="s">
        <v>143</v>
      </c>
      <c r="Q1431" s="40" t="s">
        <v>148</v>
      </c>
      <c r="R1431" s="40" t="s">
        <v>149</v>
      </c>
      <c r="S1431" s="40" t="s">
        <v>1226</v>
      </c>
      <c r="T1431" s="40" t="s">
        <v>1227</v>
      </c>
      <c r="U1431" s="40" t="s">
        <v>27</v>
      </c>
      <c r="V1431" s="40" t="s">
        <v>28</v>
      </c>
      <c r="W1431" s="41" t="s">
        <v>29</v>
      </c>
      <c r="X1431" s="41" t="s">
        <v>30</v>
      </c>
      <c r="Y1431" s="41" t="s">
        <v>31</v>
      </c>
      <c r="Z1431" s="41" t="s">
        <v>7554</v>
      </c>
      <c r="AA1431" s="41" t="s">
        <v>32</v>
      </c>
      <c r="AB1431" s="41" t="s">
        <v>32</v>
      </c>
      <c r="AC1431" s="41" t="s">
        <v>32</v>
      </c>
      <c r="AD1431" s="41" t="s">
        <v>189</v>
      </c>
      <c r="AE1431" s="41"/>
      <c r="AF1431" s="41"/>
      <c r="AG1431" s="41" t="s">
        <v>190</v>
      </c>
      <c r="AH1431" s="41"/>
      <c r="AI1431" s="43"/>
      <c r="AJ1431" s="41"/>
      <c r="AK1431" s="43"/>
      <c r="AL1431" s="41"/>
      <c r="AM1431" s="41" t="s">
        <v>59</v>
      </c>
      <c r="AN1431" s="41" t="s">
        <v>59</v>
      </c>
      <c r="AO1431" s="41" t="s">
        <v>421</v>
      </c>
      <c r="AP1431" s="41" t="s">
        <v>1029</v>
      </c>
      <c r="AQ1431" s="41"/>
      <c r="AR1431" s="41" t="s">
        <v>1016</v>
      </c>
      <c r="AS1431" s="41" t="s">
        <v>7845</v>
      </c>
      <c r="AT1431" s="41" t="s">
        <v>1029</v>
      </c>
      <c r="AU1431" s="40" t="s">
        <v>2767</v>
      </c>
      <c r="AV1431" s="40" t="s">
        <v>153</v>
      </c>
      <c r="AW1431" s="40" t="s">
        <v>2857</v>
      </c>
      <c r="AX1431" s="40" t="s">
        <v>2774</v>
      </c>
    </row>
    <row r="1432" spans="1:50" x14ac:dyDescent="0.2">
      <c r="A1432" s="40" t="s">
        <v>7847</v>
      </c>
      <c r="B1432" s="40" t="s">
        <v>6572</v>
      </c>
      <c r="C1432" s="40" t="s">
        <v>7676</v>
      </c>
      <c r="D1432" s="40" t="s">
        <v>187</v>
      </c>
      <c r="E1432" s="48">
        <v>4599511</v>
      </c>
      <c r="F1432" s="48">
        <v>24451</v>
      </c>
      <c r="G1432" s="49">
        <v>4575060</v>
      </c>
      <c r="H1432" s="41" t="s">
        <v>558</v>
      </c>
      <c r="I1432" s="41" t="s">
        <v>188</v>
      </c>
      <c r="J1432" s="42" t="s">
        <v>150</v>
      </c>
      <c r="K1432" s="40" t="s">
        <v>2859</v>
      </c>
      <c r="L1432" s="40" t="s">
        <v>2860</v>
      </c>
      <c r="M1432" s="40" t="s">
        <v>140</v>
      </c>
      <c r="N1432" s="40" t="s">
        <v>141</v>
      </c>
      <c r="O1432" s="40" t="s">
        <v>2861</v>
      </c>
      <c r="P1432" s="40" t="s">
        <v>143</v>
      </c>
      <c r="Q1432" s="40" t="s">
        <v>162</v>
      </c>
      <c r="R1432" s="40" t="s">
        <v>163</v>
      </c>
      <c r="S1432" s="40" t="s">
        <v>1226</v>
      </c>
      <c r="T1432" s="40" t="s">
        <v>1227</v>
      </c>
      <c r="U1432" s="40" t="s">
        <v>27</v>
      </c>
      <c r="V1432" s="40" t="s">
        <v>28</v>
      </c>
      <c r="W1432" s="41" t="s">
        <v>29</v>
      </c>
      <c r="X1432" s="41" t="s">
        <v>30</v>
      </c>
      <c r="Y1432" s="41" t="s">
        <v>31</v>
      </c>
      <c r="Z1432" s="41" t="s">
        <v>7554</v>
      </c>
      <c r="AA1432" s="41" t="s">
        <v>32</v>
      </c>
      <c r="AB1432" s="41" t="s">
        <v>32</v>
      </c>
      <c r="AC1432" s="41" t="s">
        <v>32</v>
      </c>
      <c r="AD1432" s="41" t="s">
        <v>189</v>
      </c>
      <c r="AE1432" s="41"/>
      <c r="AF1432" s="41"/>
      <c r="AG1432" s="41" t="s">
        <v>190</v>
      </c>
      <c r="AH1432" s="41"/>
      <c r="AI1432" s="43"/>
      <c r="AJ1432" s="41"/>
      <c r="AK1432" s="43"/>
      <c r="AL1432" s="41"/>
      <c r="AM1432" s="41" t="s">
        <v>59</v>
      </c>
      <c r="AN1432" s="41" t="s">
        <v>59</v>
      </c>
      <c r="AO1432" s="41" t="s">
        <v>422</v>
      </c>
      <c r="AP1432" s="41" t="s">
        <v>1029</v>
      </c>
      <c r="AQ1432" s="41"/>
      <c r="AR1432" s="41" t="s">
        <v>1017</v>
      </c>
      <c r="AS1432" s="41" t="s">
        <v>7847</v>
      </c>
      <c r="AT1432" s="41" t="s">
        <v>1029</v>
      </c>
      <c r="AU1432" s="40" t="s">
        <v>2767</v>
      </c>
      <c r="AV1432" s="40" t="s">
        <v>153</v>
      </c>
      <c r="AW1432" s="40" t="s">
        <v>2863</v>
      </c>
      <c r="AX1432" s="40" t="s">
        <v>2774</v>
      </c>
    </row>
    <row r="1433" spans="1:50" x14ac:dyDescent="0.2">
      <c r="A1433" s="40" t="s">
        <v>7848</v>
      </c>
      <c r="B1433" s="40" t="s">
        <v>6572</v>
      </c>
      <c r="C1433" s="40" t="s">
        <v>7849</v>
      </c>
      <c r="D1433" s="40" t="s">
        <v>187</v>
      </c>
      <c r="E1433" s="48">
        <v>4599511</v>
      </c>
      <c r="F1433" s="48">
        <v>24451</v>
      </c>
      <c r="G1433" s="49">
        <v>4575060</v>
      </c>
      <c r="H1433" s="41" t="s">
        <v>558</v>
      </c>
      <c r="I1433" s="41" t="s">
        <v>188</v>
      </c>
      <c r="J1433" s="42" t="s">
        <v>150</v>
      </c>
      <c r="K1433" s="40" t="s">
        <v>2865</v>
      </c>
      <c r="L1433" s="40" t="s">
        <v>2866</v>
      </c>
      <c r="M1433" s="40" t="s">
        <v>140</v>
      </c>
      <c r="N1433" s="40" t="s">
        <v>141</v>
      </c>
      <c r="O1433" s="40" t="s">
        <v>2867</v>
      </c>
      <c r="P1433" s="40" t="s">
        <v>143</v>
      </c>
      <c r="Q1433" s="40" t="s">
        <v>159</v>
      </c>
      <c r="R1433" s="40" t="s">
        <v>160</v>
      </c>
      <c r="S1433" s="40" t="s">
        <v>1226</v>
      </c>
      <c r="T1433" s="40" t="s">
        <v>1227</v>
      </c>
      <c r="U1433" s="40" t="s">
        <v>27</v>
      </c>
      <c r="V1433" s="40" t="s">
        <v>28</v>
      </c>
      <c r="W1433" s="41" t="s">
        <v>29</v>
      </c>
      <c r="X1433" s="41" t="s">
        <v>30</v>
      </c>
      <c r="Y1433" s="41" t="s">
        <v>31</v>
      </c>
      <c r="Z1433" s="41" t="s">
        <v>7554</v>
      </c>
      <c r="AA1433" s="41" t="s">
        <v>32</v>
      </c>
      <c r="AB1433" s="41" t="s">
        <v>32</v>
      </c>
      <c r="AC1433" s="41" t="s">
        <v>32</v>
      </c>
      <c r="AD1433" s="41" t="s">
        <v>189</v>
      </c>
      <c r="AE1433" s="41"/>
      <c r="AF1433" s="41"/>
      <c r="AG1433" s="41" t="s">
        <v>190</v>
      </c>
      <c r="AH1433" s="41"/>
      <c r="AI1433" s="43"/>
      <c r="AJ1433" s="41"/>
      <c r="AK1433" s="43"/>
      <c r="AL1433" s="41"/>
      <c r="AM1433" s="41" t="s">
        <v>59</v>
      </c>
      <c r="AN1433" s="41" t="s">
        <v>59</v>
      </c>
      <c r="AO1433" s="41" t="s">
        <v>423</v>
      </c>
      <c r="AP1433" s="41" t="s">
        <v>1029</v>
      </c>
      <c r="AQ1433" s="41"/>
      <c r="AR1433" s="41" t="s">
        <v>1018</v>
      </c>
      <c r="AS1433" s="41" t="s">
        <v>7848</v>
      </c>
      <c r="AT1433" s="41" t="s">
        <v>1029</v>
      </c>
      <c r="AU1433" s="40" t="s">
        <v>2767</v>
      </c>
      <c r="AV1433" s="40" t="s">
        <v>153</v>
      </c>
      <c r="AW1433" s="40" t="s">
        <v>2869</v>
      </c>
      <c r="AX1433" s="40" t="s">
        <v>2774</v>
      </c>
    </row>
    <row r="1434" spans="1:50" x14ac:dyDescent="0.2">
      <c r="A1434" s="40" t="s">
        <v>7850</v>
      </c>
      <c r="B1434" s="40" t="s">
        <v>6572</v>
      </c>
      <c r="C1434" s="40" t="s">
        <v>7810</v>
      </c>
      <c r="D1434" s="40" t="s">
        <v>187</v>
      </c>
      <c r="E1434" s="48">
        <v>4599511</v>
      </c>
      <c r="F1434" s="48">
        <v>24451</v>
      </c>
      <c r="G1434" s="49">
        <v>4575060</v>
      </c>
      <c r="H1434" s="41" t="s">
        <v>558</v>
      </c>
      <c r="I1434" s="41" t="s">
        <v>188</v>
      </c>
      <c r="J1434" s="42" t="s">
        <v>150</v>
      </c>
      <c r="K1434" s="40" t="s">
        <v>2871</v>
      </c>
      <c r="L1434" s="40" t="s">
        <v>2872</v>
      </c>
      <c r="M1434" s="40" t="s">
        <v>140</v>
      </c>
      <c r="N1434" s="40" t="s">
        <v>141</v>
      </c>
      <c r="O1434" s="40" t="s">
        <v>2873</v>
      </c>
      <c r="P1434" s="40" t="s">
        <v>143</v>
      </c>
      <c r="Q1434" s="40" t="s">
        <v>159</v>
      </c>
      <c r="R1434" s="40" t="s">
        <v>160</v>
      </c>
      <c r="S1434" s="40" t="s">
        <v>1226</v>
      </c>
      <c r="T1434" s="40" t="s">
        <v>1227</v>
      </c>
      <c r="U1434" s="40" t="s">
        <v>27</v>
      </c>
      <c r="V1434" s="40" t="s">
        <v>28</v>
      </c>
      <c r="W1434" s="41" t="s">
        <v>29</v>
      </c>
      <c r="X1434" s="41" t="s">
        <v>30</v>
      </c>
      <c r="Y1434" s="41" t="s">
        <v>31</v>
      </c>
      <c r="Z1434" s="41" t="s">
        <v>7554</v>
      </c>
      <c r="AA1434" s="41" t="s">
        <v>32</v>
      </c>
      <c r="AB1434" s="41" t="s">
        <v>32</v>
      </c>
      <c r="AC1434" s="41" t="s">
        <v>32</v>
      </c>
      <c r="AD1434" s="41" t="s">
        <v>189</v>
      </c>
      <c r="AE1434" s="41"/>
      <c r="AF1434" s="41"/>
      <c r="AG1434" s="41" t="s">
        <v>190</v>
      </c>
      <c r="AH1434" s="41"/>
      <c r="AI1434" s="43"/>
      <c r="AJ1434" s="41"/>
      <c r="AK1434" s="43"/>
      <c r="AL1434" s="41"/>
      <c r="AM1434" s="41" t="s">
        <v>59</v>
      </c>
      <c r="AN1434" s="41" t="s">
        <v>59</v>
      </c>
      <c r="AO1434" s="41" t="s">
        <v>424</v>
      </c>
      <c r="AP1434" s="41" t="s">
        <v>1029</v>
      </c>
      <c r="AQ1434" s="41"/>
      <c r="AR1434" s="41" t="s">
        <v>1019</v>
      </c>
      <c r="AS1434" s="41" t="s">
        <v>7850</v>
      </c>
      <c r="AT1434" s="41" t="s">
        <v>1029</v>
      </c>
      <c r="AU1434" s="40" t="s">
        <v>2767</v>
      </c>
      <c r="AV1434" s="40" t="s">
        <v>153</v>
      </c>
      <c r="AW1434" s="40" t="s">
        <v>2875</v>
      </c>
      <c r="AX1434" s="40" t="s">
        <v>2774</v>
      </c>
    </row>
    <row r="1435" spans="1:50" x14ac:dyDescent="0.2">
      <c r="A1435" s="40" t="s">
        <v>7851</v>
      </c>
      <c r="B1435" s="40" t="s">
        <v>6572</v>
      </c>
      <c r="C1435" s="40" t="s">
        <v>7852</v>
      </c>
      <c r="D1435" s="40" t="s">
        <v>187</v>
      </c>
      <c r="E1435" s="48">
        <v>4599511</v>
      </c>
      <c r="F1435" s="48">
        <v>24451</v>
      </c>
      <c r="G1435" s="49">
        <v>4575060</v>
      </c>
      <c r="H1435" s="41" t="s">
        <v>558</v>
      </c>
      <c r="I1435" s="41" t="s">
        <v>188</v>
      </c>
      <c r="J1435" s="42" t="s">
        <v>150</v>
      </c>
      <c r="K1435" s="40" t="s">
        <v>2877</v>
      </c>
      <c r="L1435" s="40" t="s">
        <v>2878</v>
      </c>
      <c r="M1435" s="40" t="s">
        <v>140</v>
      </c>
      <c r="N1435" s="40" t="s">
        <v>141</v>
      </c>
      <c r="O1435" s="40" t="s">
        <v>2879</v>
      </c>
      <c r="P1435" s="40" t="s">
        <v>143</v>
      </c>
      <c r="Q1435" s="40" t="s">
        <v>157</v>
      </c>
      <c r="R1435" s="40" t="s">
        <v>158</v>
      </c>
      <c r="S1435" s="40" t="s">
        <v>1226</v>
      </c>
      <c r="T1435" s="40" t="s">
        <v>1227</v>
      </c>
      <c r="U1435" s="40" t="s">
        <v>27</v>
      </c>
      <c r="V1435" s="40" t="s">
        <v>28</v>
      </c>
      <c r="W1435" s="41" t="s">
        <v>29</v>
      </c>
      <c r="X1435" s="41" t="s">
        <v>30</v>
      </c>
      <c r="Y1435" s="41" t="s">
        <v>31</v>
      </c>
      <c r="Z1435" s="41" t="s">
        <v>7554</v>
      </c>
      <c r="AA1435" s="41" t="s">
        <v>32</v>
      </c>
      <c r="AB1435" s="41" t="s">
        <v>32</v>
      </c>
      <c r="AC1435" s="41" t="s">
        <v>32</v>
      </c>
      <c r="AD1435" s="41" t="s">
        <v>189</v>
      </c>
      <c r="AE1435" s="41"/>
      <c r="AF1435" s="41"/>
      <c r="AG1435" s="41" t="s">
        <v>190</v>
      </c>
      <c r="AH1435" s="41"/>
      <c r="AI1435" s="43"/>
      <c r="AJ1435" s="41"/>
      <c r="AK1435" s="43"/>
      <c r="AL1435" s="41"/>
      <c r="AM1435" s="41" t="s">
        <v>59</v>
      </c>
      <c r="AN1435" s="41" t="s">
        <v>59</v>
      </c>
      <c r="AO1435" s="41" t="s">
        <v>425</v>
      </c>
      <c r="AP1435" s="41" t="s">
        <v>1029</v>
      </c>
      <c r="AQ1435" s="41"/>
      <c r="AR1435" s="41" t="s">
        <v>1020</v>
      </c>
      <c r="AS1435" s="41" t="s">
        <v>7851</v>
      </c>
      <c r="AT1435" s="41" t="s">
        <v>1029</v>
      </c>
      <c r="AU1435" s="40" t="s">
        <v>2767</v>
      </c>
      <c r="AV1435" s="40" t="s">
        <v>153</v>
      </c>
      <c r="AW1435" s="40" t="s">
        <v>2881</v>
      </c>
      <c r="AX1435" s="40" t="s">
        <v>2774</v>
      </c>
    </row>
    <row r="1436" spans="1:50" x14ac:dyDescent="0.2">
      <c r="A1436" s="40" t="s">
        <v>7853</v>
      </c>
      <c r="B1436" s="40" t="s">
        <v>6572</v>
      </c>
      <c r="C1436" s="40" t="s">
        <v>7788</v>
      </c>
      <c r="D1436" s="40" t="s">
        <v>187</v>
      </c>
      <c r="E1436" s="48">
        <v>4599511</v>
      </c>
      <c r="F1436" s="48">
        <v>24451</v>
      </c>
      <c r="G1436" s="49">
        <v>4575060</v>
      </c>
      <c r="H1436" s="41" t="s">
        <v>558</v>
      </c>
      <c r="I1436" s="41" t="s">
        <v>188</v>
      </c>
      <c r="J1436" s="42" t="s">
        <v>150</v>
      </c>
      <c r="K1436" s="40" t="s">
        <v>2883</v>
      </c>
      <c r="L1436" s="40" t="s">
        <v>2884</v>
      </c>
      <c r="M1436" s="40" t="s">
        <v>140</v>
      </c>
      <c r="N1436" s="40" t="s">
        <v>141</v>
      </c>
      <c r="O1436" s="40" t="s">
        <v>2885</v>
      </c>
      <c r="P1436" s="40" t="s">
        <v>143</v>
      </c>
      <c r="Q1436" s="40" t="s">
        <v>151</v>
      </c>
      <c r="R1436" s="40" t="s">
        <v>152</v>
      </c>
      <c r="S1436" s="40" t="s">
        <v>1226</v>
      </c>
      <c r="T1436" s="40" t="s">
        <v>1227</v>
      </c>
      <c r="U1436" s="40" t="s">
        <v>27</v>
      </c>
      <c r="V1436" s="40" t="s">
        <v>28</v>
      </c>
      <c r="W1436" s="41" t="s">
        <v>29</v>
      </c>
      <c r="X1436" s="41" t="s">
        <v>30</v>
      </c>
      <c r="Y1436" s="41" t="s">
        <v>31</v>
      </c>
      <c r="Z1436" s="41" t="s">
        <v>7554</v>
      </c>
      <c r="AA1436" s="41" t="s">
        <v>32</v>
      </c>
      <c r="AB1436" s="41" t="s">
        <v>32</v>
      </c>
      <c r="AC1436" s="41" t="s">
        <v>32</v>
      </c>
      <c r="AD1436" s="41" t="s">
        <v>189</v>
      </c>
      <c r="AE1436" s="41"/>
      <c r="AF1436" s="41"/>
      <c r="AG1436" s="41" t="s">
        <v>190</v>
      </c>
      <c r="AH1436" s="41"/>
      <c r="AI1436" s="43"/>
      <c r="AJ1436" s="41"/>
      <c r="AK1436" s="43"/>
      <c r="AL1436" s="41"/>
      <c r="AM1436" s="41" t="s">
        <v>59</v>
      </c>
      <c r="AN1436" s="41" t="s">
        <v>59</v>
      </c>
      <c r="AO1436" s="41" t="s">
        <v>426</v>
      </c>
      <c r="AP1436" s="41" t="s">
        <v>1029</v>
      </c>
      <c r="AQ1436" s="41"/>
      <c r="AR1436" s="41" t="s">
        <v>1021</v>
      </c>
      <c r="AS1436" s="41" t="s">
        <v>7853</v>
      </c>
      <c r="AT1436" s="41" t="s">
        <v>1029</v>
      </c>
      <c r="AU1436" s="40" t="s">
        <v>2767</v>
      </c>
      <c r="AV1436" s="40" t="s">
        <v>153</v>
      </c>
      <c r="AW1436" s="40" t="s">
        <v>2887</v>
      </c>
      <c r="AX1436" s="40" t="s">
        <v>2774</v>
      </c>
    </row>
    <row r="1437" spans="1:50" x14ac:dyDescent="0.2">
      <c r="A1437" s="40" t="s">
        <v>7854</v>
      </c>
      <c r="B1437" s="40" t="s">
        <v>6572</v>
      </c>
      <c r="C1437" s="40" t="s">
        <v>7631</v>
      </c>
      <c r="D1437" s="40" t="s">
        <v>187</v>
      </c>
      <c r="E1437" s="48">
        <v>4599511</v>
      </c>
      <c r="F1437" s="48">
        <v>24451</v>
      </c>
      <c r="G1437" s="49">
        <v>4575060</v>
      </c>
      <c r="H1437" s="41" t="s">
        <v>558</v>
      </c>
      <c r="I1437" s="41" t="s">
        <v>188</v>
      </c>
      <c r="J1437" s="42" t="s">
        <v>150</v>
      </c>
      <c r="K1437" s="40" t="s">
        <v>2889</v>
      </c>
      <c r="L1437" s="40" t="s">
        <v>2890</v>
      </c>
      <c r="M1437" s="40" t="s">
        <v>140</v>
      </c>
      <c r="N1437" s="40" t="s">
        <v>141</v>
      </c>
      <c r="O1437" s="40" t="s">
        <v>2891</v>
      </c>
      <c r="P1437" s="40" t="s">
        <v>143</v>
      </c>
      <c r="Q1437" s="40" t="s">
        <v>155</v>
      </c>
      <c r="R1437" s="40" t="s">
        <v>156</v>
      </c>
      <c r="S1437" s="40" t="s">
        <v>1226</v>
      </c>
      <c r="T1437" s="40" t="s">
        <v>1227</v>
      </c>
      <c r="U1437" s="40" t="s">
        <v>27</v>
      </c>
      <c r="V1437" s="40" t="s">
        <v>28</v>
      </c>
      <c r="W1437" s="41" t="s">
        <v>29</v>
      </c>
      <c r="X1437" s="41" t="s">
        <v>30</v>
      </c>
      <c r="Y1437" s="41" t="s">
        <v>31</v>
      </c>
      <c r="Z1437" s="41" t="s">
        <v>7554</v>
      </c>
      <c r="AA1437" s="41" t="s">
        <v>32</v>
      </c>
      <c r="AB1437" s="41" t="s">
        <v>32</v>
      </c>
      <c r="AC1437" s="41" t="s">
        <v>32</v>
      </c>
      <c r="AD1437" s="41" t="s">
        <v>189</v>
      </c>
      <c r="AE1437" s="41"/>
      <c r="AF1437" s="41"/>
      <c r="AG1437" s="41" t="s">
        <v>190</v>
      </c>
      <c r="AH1437" s="41"/>
      <c r="AI1437" s="43"/>
      <c r="AJ1437" s="41"/>
      <c r="AK1437" s="43"/>
      <c r="AL1437" s="41"/>
      <c r="AM1437" s="41" t="s">
        <v>59</v>
      </c>
      <c r="AN1437" s="41" t="s">
        <v>59</v>
      </c>
      <c r="AO1437" s="41" t="s">
        <v>427</v>
      </c>
      <c r="AP1437" s="41" t="s">
        <v>1029</v>
      </c>
      <c r="AQ1437" s="41"/>
      <c r="AR1437" s="41" t="s">
        <v>1022</v>
      </c>
      <c r="AS1437" s="41" t="s">
        <v>7854</v>
      </c>
      <c r="AT1437" s="41" t="s">
        <v>1029</v>
      </c>
      <c r="AU1437" s="40" t="s">
        <v>2767</v>
      </c>
      <c r="AV1437" s="40" t="s">
        <v>153</v>
      </c>
      <c r="AW1437" s="40" t="s">
        <v>2893</v>
      </c>
      <c r="AX1437" s="40" t="s">
        <v>2774</v>
      </c>
    </row>
    <row r="1438" spans="1:50" x14ac:dyDescent="0.2">
      <c r="A1438" s="40" t="s">
        <v>7855</v>
      </c>
      <c r="B1438" s="40" t="s">
        <v>6572</v>
      </c>
      <c r="C1438" s="40" t="s">
        <v>7778</v>
      </c>
      <c r="D1438" s="40" t="s">
        <v>187</v>
      </c>
      <c r="E1438" s="48">
        <v>4599511</v>
      </c>
      <c r="F1438" s="48">
        <v>24451</v>
      </c>
      <c r="G1438" s="49">
        <v>4575060</v>
      </c>
      <c r="H1438" s="41" t="s">
        <v>558</v>
      </c>
      <c r="I1438" s="41" t="s">
        <v>188</v>
      </c>
      <c r="J1438" s="42" t="s">
        <v>150</v>
      </c>
      <c r="K1438" s="40" t="s">
        <v>2895</v>
      </c>
      <c r="L1438" s="40" t="s">
        <v>2896</v>
      </c>
      <c r="M1438" s="40" t="s">
        <v>140</v>
      </c>
      <c r="N1438" s="40" t="s">
        <v>141</v>
      </c>
      <c r="O1438" s="40" t="s">
        <v>2897</v>
      </c>
      <c r="P1438" s="40" t="s">
        <v>143</v>
      </c>
      <c r="Q1438" s="40" t="s">
        <v>157</v>
      </c>
      <c r="R1438" s="40" t="s">
        <v>158</v>
      </c>
      <c r="S1438" s="40" t="s">
        <v>1226</v>
      </c>
      <c r="T1438" s="40" t="s">
        <v>1227</v>
      </c>
      <c r="U1438" s="40" t="s">
        <v>27</v>
      </c>
      <c r="V1438" s="40" t="s">
        <v>28</v>
      </c>
      <c r="W1438" s="41" t="s">
        <v>29</v>
      </c>
      <c r="X1438" s="41" t="s">
        <v>30</v>
      </c>
      <c r="Y1438" s="41" t="s">
        <v>31</v>
      </c>
      <c r="Z1438" s="41" t="s">
        <v>7554</v>
      </c>
      <c r="AA1438" s="41" t="s">
        <v>32</v>
      </c>
      <c r="AB1438" s="41" t="s">
        <v>32</v>
      </c>
      <c r="AC1438" s="41" t="s">
        <v>32</v>
      </c>
      <c r="AD1438" s="41" t="s">
        <v>189</v>
      </c>
      <c r="AE1438" s="41"/>
      <c r="AF1438" s="41"/>
      <c r="AG1438" s="41" t="s">
        <v>190</v>
      </c>
      <c r="AH1438" s="41"/>
      <c r="AI1438" s="43"/>
      <c r="AJ1438" s="41"/>
      <c r="AK1438" s="43"/>
      <c r="AL1438" s="41"/>
      <c r="AM1438" s="41" t="s">
        <v>59</v>
      </c>
      <c r="AN1438" s="41" t="s">
        <v>59</v>
      </c>
      <c r="AO1438" s="41" t="s">
        <v>428</v>
      </c>
      <c r="AP1438" s="41" t="s">
        <v>1029</v>
      </c>
      <c r="AQ1438" s="41"/>
      <c r="AR1438" s="41" t="s">
        <v>1023</v>
      </c>
      <c r="AS1438" s="41" t="s">
        <v>7855</v>
      </c>
      <c r="AT1438" s="41" t="s">
        <v>1029</v>
      </c>
      <c r="AU1438" s="40" t="s">
        <v>2767</v>
      </c>
      <c r="AV1438" s="40" t="s">
        <v>153</v>
      </c>
      <c r="AW1438" s="40" t="s">
        <v>2899</v>
      </c>
      <c r="AX1438" s="40" t="s">
        <v>2774</v>
      </c>
    </row>
    <row r="1439" spans="1:50" x14ac:dyDescent="0.2">
      <c r="A1439" s="40" t="s">
        <v>7856</v>
      </c>
      <c r="B1439" s="40" t="s">
        <v>6572</v>
      </c>
      <c r="C1439" s="40" t="s">
        <v>7857</v>
      </c>
      <c r="D1439" s="40" t="s">
        <v>187</v>
      </c>
      <c r="E1439" s="48">
        <v>4599511</v>
      </c>
      <c r="F1439" s="48">
        <v>24451</v>
      </c>
      <c r="G1439" s="49">
        <v>4575060</v>
      </c>
      <c r="H1439" s="41" t="s">
        <v>558</v>
      </c>
      <c r="I1439" s="41" t="s">
        <v>188</v>
      </c>
      <c r="J1439" s="42" t="s">
        <v>150</v>
      </c>
      <c r="K1439" s="40" t="s">
        <v>2901</v>
      </c>
      <c r="L1439" s="40" t="s">
        <v>2902</v>
      </c>
      <c r="M1439" s="40" t="s">
        <v>140</v>
      </c>
      <c r="N1439" s="40" t="s">
        <v>141</v>
      </c>
      <c r="O1439" s="40" t="s">
        <v>2903</v>
      </c>
      <c r="P1439" s="40" t="s">
        <v>143</v>
      </c>
      <c r="Q1439" s="40" t="s">
        <v>148</v>
      </c>
      <c r="R1439" s="40" t="s">
        <v>149</v>
      </c>
      <c r="S1439" s="40" t="s">
        <v>1226</v>
      </c>
      <c r="T1439" s="40" t="s">
        <v>1227</v>
      </c>
      <c r="U1439" s="40" t="s">
        <v>27</v>
      </c>
      <c r="V1439" s="40" t="s">
        <v>28</v>
      </c>
      <c r="W1439" s="41" t="s">
        <v>29</v>
      </c>
      <c r="X1439" s="41" t="s">
        <v>30</v>
      </c>
      <c r="Y1439" s="41" t="s">
        <v>31</v>
      </c>
      <c r="Z1439" s="41" t="s">
        <v>7554</v>
      </c>
      <c r="AA1439" s="41" t="s">
        <v>32</v>
      </c>
      <c r="AB1439" s="41" t="s">
        <v>32</v>
      </c>
      <c r="AC1439" s="41" t="s">
        <v>32</v>
      </c>
      <c r="AD1439" s="41" t="s">
        <v>189</v>
      </c>
      <c r="AE1439" s="41"/>
      <c r="AF1439" s="41"/>
      <c r="AG1439" s="41" t="s">
        <v>190</v>
      </c>
      <c r="AH1439" s="41"/>
      <c r="AI1439" s="43"/>
      <c r="AJ1439" s="41"/>
      <c r="AK1439" s="43"/>
      <c r="AL1439" s="41"/>
      <c r="AM1439" s="41" t="s">
        <v>59</v>
      </c>
      <c r="AN1439" s="41" t="s">
        <v>59</v>
      </c>
      <c r="AO1439" s="41" t="s">
        <v>429</v>
      </c>
      <c r="AP1439" s="41" t="s">
        <v>1029</v>
      </c>
      <c r="AQ1439" s="41"/>
      <c r="AR1439" s="41" t="s">
        <v>1024</v>
      </c>
      <c r="AS1439" s="41" t="s">
        <v>7856</v>
      </c>
      <c r="AT1439" s="41" t="s">
        <v>1029</v>
      </c>
      <c r="AU1439" s="40" t="s">
        <v>2767</v>
      </c>
      <c r="AV1439" s="40" t="s">
        <v>153</v>
      </c>
      <c r="AW1439" s="40" t="s">
        <v>2905</v>
      </c>
      <c r="AX1439" s="40" t="s">
        <v>2774</v>
      </c>
    </row>
    <row r="1440" spans="1:50" x14ac:dyDescent="0.2">
      <c r="A1440" s="40" t="s">
        <v>7858</v>
      </c>
      <c r="B1440" s="40" t="s">
        <v>6572</v>
      </c>
      <c r="C1440" s="40" t="s">
        <v>7804</v>
      </c>
      <c r="D1440" s="40" t="s">
        <v>187</v>
      </c>
      <c r="E1440" s="48">
        <v>4599511</v>
      </c>
      <c r="F1440" s="48">
        <v>24451</v>
      </c>
      <c r="G1440" s="49">
        <v>4575060</v>
      </c>
      <c r="H1440" s="41" t="s">
        <v>558</v>
      </c>
      <c r="I1440" s="41" t="s">
        <v>188</v>
      </c>
      <c r="J1440" s="42" t="s">
        <v>150</v>
      </c>
      <c r="K1440" s="40" t="s">
        <v>2907</v>
      </c>
      <c r="L1440" s="40" t="s">
        <v>2908</v>
      </c>
      <c r="M1440" s="40" t="s">
        <v>140</v>
      </c>
      <c r="N1440" s="40" t="s">
        <v>141</v>
      </c>
      <c r="O1440" s="40" t="s">
        <v>2909</v>
      </c>
      <c r="P1440" s="40" t="s">
        <v>143</v>
      </c>
      <c r="Q1440" s="40" t="s">
        <v>148</v>
      </c>
      <c r="R1440" s="40" t="s">
        <v>149</v>
      </c>
      <c r="S1440" s="40" t="s">
        <v>1226</v>
      </c>
      <c r="T1440" s="40" t="s">
        <v>1227</v>
      </c>
      <c r="U1440" s="40" t="s">
        <v>27</v>
      </c>
      <c r="V1440" s="40" t="s">
        <v>28</v>
      </c>
      <c r="W1440" s="41" t="s">
        <v>29</v>
      </c>
      <c r="X1440" s="41" t="s">
        <v>30</v>
      </c>
      <c r="Y1440" s="41" t="s">
        <v>31</v>
      </c>
      <c r="Z1440" s="41" t="s">
        <v>7554</v>
      </c>
      <c r="AA1440" s="41" t="s">
        <v>32</v>
      </c>
      <c r="AB1440" s="41" t="s">
        <v>32</v>
      </c>
      <c r="AC1440" s="41" t="s">
        <v>32</v>
      </c>
      <c r="AD1440" s="41" t="s">
        <v>189</v>
      </c>
      <c r="AE1440" s="41"/>
      <c r="AF1440" s="41"/>
      <c r="AG1440" s="41" t="s">
        <v>190</v>
      </c>
      <c r="AH1440" s="41"/>
      <c r="AI1440" s="43"/>
      <c r="AJ1440" s="41"/>
      <c r="AK1440" s="43"/>
      <c r="AL1440" s="41"/>
      <c r="AM1440" s="41" t="s">
        <v>59</v>
      </c>
      <c r="AN1440" s="41" t="s">
        <v>59</v>
      </c>
      <c r="AO1440" s="41" t="s">
        <v>430</v>
      </c>
      <c r="AP1440" s="41" t="s">
        <v>1029</v>
      </c>
      <c r="AQ1440" s="41"/>
      <c r="AR1440" s="41" t="s">
        <v>1025</v>
      </c>
      <c r="AS1440" s="41" t="s">
        <v>7858</v>
      </c>
      <c r="AT1440" s="41" t="s">
        <v>1029</v>
      </c>
      <c r="AU1440" s="40" t="s">
        <v>2767</v>
      </c>
      <c r="AV1440" s="40" t="s">
        <v>153</v>
      </c>
      <c r="AW1440" s="40" t="s">
        <v>2911</v>
      </c>
      <c r="AX1440" s="40" t="s">
        <v>2774</v>
      </c>
    </row>
    <row r="1441" spans="1:50" x14ac:dyDescent="0.2">
      <c r="A1441" s="40" t="s">
        <v>7859</v>
      </c>
      <c r="B1441" s="40" t="s">
        <v>6572</v>
      </c>
      <c r="C1441" s="40" t="s">
        <v>7860</v>
      </c>
      <c r="D1441" s="40" t="s">
        <v>187</v>
      </c>
      <c r="E1441" s="48">
        <v>4599511</v>
      </c>
      <c r="F1441" s="48">
        <v>26325</v>
      </c>
      <c r="G1441" s="49">
        <v>4573186</v>
      </c>
      <c r="H1441" s="41" t="s">
        <v>558</v>
      </c>
      <c r="I1441" s="41" t="s">
        <v>188</v>
      </c>
      <c r="J1441" s="42" t="s">
        <v>150</v>
      </c>
      <c r="K1441" s="40" t="s">
        <v>2913</v>
      </c>
      <c r="L1441" s="40" t="s">
        <v>2914</v>
      </c>
      <c r="M1441" s="40" t="s">
        <v>140</v>
      </c>
      <c r="N1441" s="40" t="s">
        <v>141</v>
      </c>
      <c r="O1441" s="40" t="s">
        <v>2915</v>
      </c>
      <c r="P1441" s="40" t="s">
        <v>143</v>
      </c>
      <c r="Q1441" s="40" t="s">
        <v>151</v>
      </c>
      <c r="R1441" s="40" t="s">
        <v>152</v>
      </c>
      <c r="S1441" s="40" t="s">
        <v>1226</v>
      </c>
      <c r="T1441" s="40" t="s">
        <v>1227</v>
      </c>
      <c r="U1441" s="40" t="s">
        <v>27</v>
      </c>
      <c r="V1441" s="40" t="s">
        <v>28</v>
      </c>
      <c r="W1441" s="41" t="s">
        <v>29</v>
      </c>
      <c r="X1441" s="41" t="s">
        <v>30</v>
      </c>
      <c r="Y1441" s="41" t="s">
        <v>31</v>
      </c>
      <c r="Z1441" s="41" t="s">
        <v>7554</v>
      </c>
      <c r="AA1441" s="41" t="s">
        <v>32</v>
      </c>
      <c r="AB1441" s="41" t="s">
        <v>32</v>
      </c>
      <c r="AC1441" s="41" t="s">
        <v>32</v>
      </c>
      <c r="AD1441" s="41" t="s">
        <v>189</v>
      </c>
      <c r="AE1441" s="41"/>
      <c r="AF1441" s="41"/>
      <c r="AG1441" s="41" t="s">
        <v>190</v>
      </c>
      <c r="AH1441" s="41"/>
      <c r="AI1441" s="43"/>
      <c r="AJ1441" s="41"/>
      <c r="AK1441" s="43"/>
      <c r="AL1441" s="41"/>
      <c r="AM1441" s="41" t="s">
        <v>59</v>
      </c>
      <c r="AN1441" s="41" t="s">
        <v>59</v>
      </c>
      <c r="AO1441" s="41" t="s">
        <v>431</v>
      </c>
      <c r="AP1441" s="41" t="s">
        <v>1029</v>
      </c>
      <c r="AQ1441" s="41"/>
      <c r="AR1441" s="41" t="s">
        <v>7861</v>
      </c>
      <c r="AS1441" s="41" t="s">
        <v>7859</v>
      </c>
      <c r="AT1441" s="41" t="s">
        <v>1029</v>
      </c>
      <c r="AU1441" s="40" t="s">
        <v>2767</v>
      </c>
      <c r="AV1441" s="40" t="s">
        <v>153</v>
      </c>
      <c r="AW1441" s="40" t="s">
        <v>2917</v>
      </c>
      <c r="AX1441" s="40" t="s">
        <v>2774</v>
      </c>
    </row>
    <row r="1442" spans="1:50" x14ac:dyDescent="0.2">
      <c r="A1442" s="40" t="s">
        <v>7862</v>
      </c>
      <c r="B1442" s="40" t="s">
        <v>6572</v>
      </c>
      <c r="C1442" s="40" t="s">
        <v>7863</v>
      </c>
      <c r="D1442" s="40" t="s">
        <v>187</v>
      </c>
      <c r="E1442" s="48">
        <v>4599511</v>
      </c>
      <c r="F1442" s="48">
        <v>977254</v>
      </c>
      <c r="G1442" s="49">
        <v>3622257</v>
      </c>
      <c r="H1442" s="41" t="s">
        <v>558</v>
      </c>
      <c r="I1442" s="41" t="s">
        <v>188</v>
      </c>
      <c r="J1442" s="42" t="s">
        <v>150</v>
      </c>
      <c r="K1442" s="40" t="s">
        <v>2918</v>
      </c>
      <c r="L1442" s="40" t="s">
        <v>2919</v>
      </c>
      <c r="M1442" s="40" t="s">
        <v>140</v>
      </c>
      <c r="N1442" s="40" t="s">
        <v>141</v>
      </c>
      <c r="O1442" s="40" t="s">
        <v>2920</v>
      </c>
      <c r="P1442" s="40" t="s">
        <v>143</v>
      </c>
      <c r="Q1442" s="40" t="s">
        <v>157</v>
      </c>
      <c r="R1442" s="40" t="s">
        <v>158</v>
      </c>
      <c r="S1442" s="40" t="s">
        <v>1226</v>
      </c>
      <c r="T1442" s="40" t="s">
        <v>1227</v>
      </c>
      <c r="U1442" s="40" t="s">
        <v>27</v>
      </c>
      <c r="V1442" s="40" t="s">
        <v>28</v>
      </c>
      <c r="W1442" s="41" t="s">
        <v>29</v>
      </c>
      <c r="X1442" s="41" t="s">
        <v>30</v>
      </c>
      <c r="Y1442" s="41" t="s">
        <v>31</v>
      </c>
      <c r="Z1442" s="41" t="s">
        <v>7554</v>
      </c>
      <c r="AA1442" s="41" t="s">
        <v>32</v>
      </c>
      <c r="AB1442" s="41" t="s">
        <v>32</v>
      </c>
      <c r="AC1442" s="41" t="s">
        <v>32</v>
      </c>
      <c r="AD1442" s="41" t="s">
        <v>189</v>
      </c>
      <c r="AE1442" s="41"/>
      <c r="AF1442" s="41"/>
      <c r="AG1442" s="41" t="s">
        <v>190</v>
      </c>
      <c r="AH1442" s="41"/>
      <c r="AI1442" s="43"/>
      <c r="AJ1442" s="41"/>
      <c r="AK1442" s="43"/>
      <c r="AL1442" s="41"/>
      <c r="AM1442" s="41" t="s">
        <v>59</v>
      </c>
      <c r="AN1442" s="41" t="s">
        <v>59</v>
      </c>
      <c r="AO1442" s="41" t="s">
        <v>432</v>
      </c>
      <c r="AP1442" s="41" t="s">
        <v>1029</v>
      </c>
      <c r="AQ1442" s="41"/>
      <c r="AR1442" s="41" t="s">
        <v>7864</v>
      </c>
      <c r="AS1442" s="41" t="s">
        <v>7862</v>
      </c>
      <c r="AT1442" s="41" t="s">
        <v>1029</v>
      </c>
      <c r="AU1442" s="40" t="s">
        <v>2767</v>
      </c>
      <c r="AV1442" s="40" t="s">
        <v>153</v>
      </c>
      <c r="AW1442" s="40" t="s">
        <v>2922</v>
      </c>
      <c r="AX1442" s="40" t="s">
        <v>2774</v>
      </c>
    </row>
    <row r="1443" spans="1:50" x14ac:dyDescent="0.2">
      <c r="A1443" s="40" t="s">
        <v>7865</v>
      </c>
      <c r="B1443" s="40" t="s">
        <v>6572</v>
      </c>
      <c r="C1443" s="40" t="s">
        <v>7866</v>
      </c>
      <c r="D1443" s="40" t="s">
        <v>187</v>
      </c>
      <c r="E1443" s="48">
        <v>4599511</v>
      </c>
      <c r="F1443" s="48">
        <v>24451</v>
      </c>
      <c r="G1443" s="49">
        <v>4575060</v>
      </c>
      <c r="H1443" s="41" t="s">
        <v>558</v>
      </c>
      <c r="I1443" s="41" t="s">
        <v>188</v>
      </c>
      <c r="J1443" s="42" t="s">
        <v>150</v>
      </c>
      <c r="K1443" s="40" t="s">
        <v>2924</v>
      </c>
      <c r="L1443" s="40" t="s">
        <v>2925</v>
      </c>
      <c r="M1443" s="40" t="s">
        <v>140</v>
      </c>
      <c r="N1443" s="40" t="s">
        <v>141</v>
      </c>
      <c r="O1443" s="40" t="s">
        <v>2926</v>
      </c>
      <c r="P1443" s="40" t="s">
        <v>143</v>
      </c>
      <c r="Q1443" s="40" t="s">
        <v>270</v>
      </c>
      <c r="R1443" s="40" t="s">
        <v>271</v>
      </c>
      <c r="S1443" s="40" t="s">
        <v>1226</v>
      </c>
      <c r="T1443" s="40" t="s">
        <v>1227</v>
      </c>
      <c r="U1443" s="40" t="s">
        <v>27</v>
      </c>
      <c r="V1443" s="40" t="s">
        <v>28</v>
      </c>
      <c r="W1443" s="41" t="s">
        <v>29</v>
      </c>
      <c r="X1443" s="41" t="s">
        <v>30</v>
      </c>
      <c r="Y1443" s="41" t="s">
        <v>31</v>
      </c>
      <c r="Z1443" s="41" t="s">
        <v>7554</v>
      </c>
      <c r="AA1443" s="41" t="s">
        <v>32</v>
      </c>
      <c r="AB1443" s="41" t="s">
        <v>32</v>
      </c>
      <c r="AC1443" s="41" t="s">
        <v>32</v>
      </c>
      <c r="AD1443" s="41" t="s">
        <v>189</v>
      </c>
      <c r="AE1443" s="41"/>
      <c r="AF1443" s="41"/>
      <c r="AG1443" s="41" t="s">
        <v>190</v>
      </c>
      <c r="AH1443" s="41"/>
      <c r="AI1443" s="43"/>
      <c r="AJ1443" s="41"/>
      <c r="AK1443" s="43"/>
      <c r="AL1443" s="41"/>
      <c r="AM1443" s="41" t="s">
        <v>59</v>
      </c>
      <c r="AN1443" s="41" t="s">
        <v>59</v>
      </c>
      <c r="AO1443" s="41" t="s">
        <v>433</v>
      </c>
      <c r="AP1443" s="41" t="s">
        <v>1029</v>
      </c>
      <c r="AQ1443" s="41"/>
      <c r="AR1443" s="41" t="s">
        <v>7867</v>
      </c>
      <c r="AS1443" s="41" t="s">
        <v>7865</v>
      </c>
      <c r="AT1443" s="41" t="s">
        <v>1029</v>
      </c>
      <c r="AU1443" s="40" t="s">
        <v>2767</v>
      </c>
      <c r="AV1443" s="40" t="s">
        <v>153</v>
      </c>
      <c r="AW1443" s="40" t="s">
        <v>2928</v>
      </c>
      <c r="AX1443" s="40" t="s">
        <v>2774</v>
      </c>
    </row>
    <row r="1444" spans="1:50" x14ac:dyDescent="0.2">
      <c r="A1444" s="40" t="s">
        <v>7868</v>
      </c>
      <c r="B1444" s="40" t="s">
        <v>6572</v>
      </c>
      <c r="C1444" s="40" t="s">
        <v>7869</v>
      </c>
      <c r="D1444" s="40" t="s">
        <v>187</v>
      </c>
      <c r="E1444" s="48">
        <v>4599511</v>
      </c>
      <c r="F1444" s="48">
        <v>24451</v>
      </c>
      <c r="G1444" s="49">
        <v>4575060</v>
      </c>
      <c r="H1444" s="41" t="s">
        <v>558</v>
      </c>
      <c r="I1444" s="41" t="s">
        <v>188</v>
      </c>
      <c r="J1444" s="42" t="s">
        <v>150</v>
      </c>
      <c r="K1444" s="40" t="s">
        <v>2936</v>
      </c>
      <c r="L1444" s="40" t="s">
        <v>2937</v>
      </c>
      <c r="M1444" s="40" t="s">
        <v>140</v>
      </c>
      <c r="N1444" s="40" t="s">
        <v>141</v>
      </c>
      <c r="O1444" s="40" t="s">
        <v>2938</v>
      </c>
      <c r="P1444" s="40" t="s">
        <v>143</v>
      </c>
      <c r="Q1444" s="40" t="s">
        <v>151</v>
      </c>
      <c r="R1444" s="40" t="s">
        <v>152</v>
      </c>
      <c r="S1444" s="40" t="s">
        <v>1226</v>
      </c>
      <c r="T1444" s="40" t="s">
        <v>1227</v>
      </c>
      <c r="U1444" s="40" t="s">
        <v>27</v>
      </c>
      <c r="V1444" s="40" t="s">
        <v>28</v>
      </c>
      <c r="W1444" s="41" t="s">
        <v>29</v>
      </c>
      <c r="X1444" s="41" t="s">
        <v>30</v>
      </c>
      <c r="Y1444" s="41" t="s">
        <v>31</v>
      </c>
      <c r="Z1444" s="41" t="s">
        <v>7554</v>
      </c>
      <c r="AA1444" s="41" t="s">
        <v>32</v>
      </c>
      <c r="AB1444" s="41" t="s">
        <v>32</v>
      </c>
      <c r="AC1444" s="41" t="s">
        <v>32</v>
      </c>
      <c r="AD1444" s="41" t="s">
        <v>189</v>
      </c>
      <c r="AE1444" s="41"/>
      <c r="AF1444" s="41"/>
      <c r="AG1444" s="41" t="s">
        <v>190</v>
      </c>
      <c r="AH1444" s="41"/>
      <c r="AI1444" s="43"/>
      <c r="AJ1444" s="41"/>
      <c r="AK1444" s="43"/>
      <c r="AL1444" s="41"/>
      <c r="AM1444" s="41" t="s">
        <v>59</v>
      </c>
      <c r="AN1444" s="41" t="s">
        <v>59</v>
      </c>
      <c r="AO1444" s="41" t="s">
        <v>435</v>
      </c>
      <c r="AP1444" s="41" t="s">
        <v>1029</v>
      </c>
      <c r="AQ1444" s="41"/>
      <c r="AR1444" s="41" t="s">
        <v>7870</v>
      </c>
      <c r="AS1444" s="41" t="s">
        <v>7868</v>
      </c>
      <c r="AT1444" s="41" t="s">
        <v>1029</v>
      </c>
      <c r="AU1444" s="40" t="s">
        <v>2767</v>
      </c>
      <c r="AV1444" s="40" t="s">
        <v>153</v>
      </c>
      <c r="AW1444" s="40" t="s">
        <v>2940</v>
      </c>
      <c r="AX1444" s="40" t="s">
        <v>2941</v>
      </c>
    </row>
    <row r="1445" spans="1:50" x14ac:dyDescent="0.2">
      <c r="A1445" s="40" t="s">
        <v>7871</v>
      </c>
      <c r="B1445" s="40" t="s">
        <v>6572</v>
      </c>
      <c r="C1445" s="40" t="s">
        <v>7872</v>
      </c>
      <c r="D1445" s="40" t="s">
        <v>187</v>
      </c>
      <c r="E1445" s="48">
        <v>4599511</v>
      </c>
      <c r="F1445" s="48">
        <v>28091</v>
      </c>
      <c r="G1445" s="49">
        <v>4571420</v>
      </c>
      <c r="H1445" s="41" t="s">
        <v>558</v>
      </c>
      <c r="I1445" s="41" t="s">
        <v>188</v>
      </c>
      <c r="J1445" s="42" t="s">
        <v>150</v>
      </c>
      <c r="K1445" s="40" t="s">
        <v>2943</v>
      </c>
      <c r="L1445" s="40" t="s">
        <v>2944</v>
      </c>
      <c r="M1445" s="40" t="s">
        <v>140</v>
      </c>
      <c r="N1445" s="40" t="s">
        <v>141</v>
      </c>
      <c r="O1445" s="40" t="s">
        <v>2945</v>
      </c>
      <c r="P1445" s="40" t="s">
        <v>143</v>
      </c>
      <c r="Q1445" s="40" t="s">
        <v>148</v>
      </c>
      <c r="R1445" s="40" t="s">
        <v>149</v>
      </c>
      <c r="S1445" s="40" t="s">
        <v>1226</v>
      </c>
      <c r="T1445" s="40" t="s">
        <v>1227</v>
      </c>
      <c r="U1445" s="40" t="s">
        <v>27</v>
      </c>
      <c r="V1445" s="40" t="s">
        <v>28</v>
      </c>
      <c r="W1445" s="41" t="s">
        <v>29</v>
      </c>
      <c r="X1445" s="41" t="s">
        <v>30</v>
      </c>
      <c r="Y1445" s="41" t="s">
        <v>31</v>
      </c>
      <c r="Z1445" s="41" t="s">
        <v>7554</v>
      </c>
      <c r="AA1445" s="41" t="s">
        <v>32</v>
      </c>
      <c r="AB1445" s="41" t="s">
        <v>32</v>
      </c>
      <c r="AC1445" s="41" t="s">
        <v>32</v>
      </c>
      <c r="AD1445" s="41" t="s">
        <v>189</v>
      </c>
      <c r="AE1445" s="41"/>
      <c r="AF1445" s="41"/>
      <c r="AG1445" s="41" t="s">
        <v>190</v>
      </c>
      <c r="AH1445" s="41"/>
      <c r="AI1445" s="43"/>
      <c r="AJ1445" s="41"/>
      <c r="AK1445" s="43"/>
      <c r="AL1445" s="41"/>
      <c r="AM1445" s="41" t="s">
        <v>59</v>
      </c>
      <c r="AN1445" s="41" t="s">
        <v>59</v>
      </c>
      <c r="AO1445" s="41" t="s">
        <v>436</v>
      </c>
      <c r="AP1445" s="41" t="s">
        <v>1029</v>
      </c>
      <c r="AQ1445" s="41"/>
      <c r="AR1445" s="41" t="s">
        <v>7873</v>
      </c>
      <c r="AS1445" s="41" t="s">
        <v>7871</v>
      </c>
      <c r="AT1445" s="41" t="s">
        <v>1029</v>
      </c>
      <c r="AU1445" s="40" t="s">
        <v>2767</v>
      </c>
      <c r="AV1445" s="40" t="s">
        <v>153</v>
      </c>
      <c r="AW1445" s="40" t="s">
        <v>2947</v>
      </c>
      <c r="AX1445" s="40" t="s">
        <v>2774</v>
      </c>
    </row>
    <row r="1446" spans="1:50" x14ac:dyDescent="0.2">
      <c r="A1446" s="40" t="s">
        <v>7874</v>
      </c>
      <c r="B1446" s="40" t="s">
        <v>6572</v>
      </c>
      <c r="C1446" s="40" t="s">
        <v>7875</v>
      </c>
      <c r="D1446" s="40" t="s">
        <v>187</v>
      </c>
      <c r="E1446" s="48">
        <v>4599511</v>
      </c>
      <c r="F1446" s="48">
        <v>26325</v>
      </c>
      <c r="G1446" s="49">
        <v>4573186</v>
      </c>
      <c r="H1446" s="41" t="s">
        <v>558</v>
      </c>
      <c r="I1446" s="41" t="s">
        <v>188</v>
      </c>
      <c r="J1446" s="42" t="s">
        <v>150</v>
      </c>
      <c r="K1446" s="40" t="s">
        <v>2949</v>
      </c>
      <c r="L1446" s="40" t="s">
        <v>2950</v>
      </c>
      <c r="M1446" s="40" t="s">
        <v>140</v>
      </c>
      <c r="N1446" s="40" t="s">
        <v>141</v>
      </c>
      <c r="O1446" s="40" t="s">
        <v>2951</v>
      </c>
      <c r="P1446" s="40" t="s">
        <v>143</v>
      </c>
      <c r="Q1446" s="40" t="s">
        <v>148</v>
      </c>
      <c r="R1446" s="40" t="s">
        <v>149</v>
      </c>
      <c r="S1446" s="40" t="s">
        <v>1226</v>
      </c>
      <c r="T1446" s="40" t="s">
        <v>1227</v>
      </c>
      <c r="U1446" s="40" t="s">
        <v>27</v>
      </c>
      <c r="V1446" s="40" t="s">
        <v>28</v>
      </c>
      <c r="W1446" s="41" t="s">
        <v>29</v>
      </c>
      <c r="X1446" s="41" t="s">
        <v>30</v>
      </c>
      <c r="Y1446" s="41" t="s">
        <v>31</v>
      </c>
      <c r="Z1446" s="41" t="s">
        <v>7554</v>
      </c>
      <c r="AA1446" s="41" t="s">
        <v>32</v>
      </c>
      <c r="AB1446" s="41" t="s">
        <v>32</v>
      </c>
      <c r="AC1446" s="41" t="s">
        <v>32</v>
      </c>
      <c r="AD1446" s="41" t="s">
        <v>189</v>
      </c>
      <c r="AE1446" s="41"/>
      <c r="AF1446" s="41"/>
      <c r="AG1446" s="41" t="s">
        <v>190</v>
      </c>
      <c r="AH1446" s="41"/>
      <c r="AI1446" s="43"/>
      <c r="AJ1446" s="41"/>
      <c r="AK1446" s="43"/>
      <c r="AL1446" s="41"/>
      <c r="AM1446" s="41" t="s">
        <v>59</v>
      </c>
      <c r="AN1446" s="41" t="s">
        <v>59</v>
      </c>
      <c r="AO1446" s="41" t="s">
        <v>437</v>
      </c>
      <c r="AP1446" s="41" t="s">
        <v>1029</v>
      </c>
      <c r="AQ1446" s="41"/>
      <c r="AR1446" s="41" t="s">
        <v>7876</v>
      </c>
      <c r="AS1446" s="41" t="s">
        <v>7874</v>
      </c>
      <c r="AT1446" s="41" t="s">
        <v>1029</v>
      </c>
      <c r="AU1446" s="40" t="s">
        <v>2767</v>
      </c>
      <c r="AV1446" s="40" t="s">
        <v>153</v>
      </c>
      <c r="AW1446" s="40" t="s">
        <v>2953</v>
      </c>
      <c r="AX1446" s="40" t="s">
        <v>2774</v>
      </c>
    </row>
    <row r="1447" spans="1:50" x14ac:dyDescent="0.2">
      <c r="A1447" s="40" t="s">
        <v>7877</v>
      </c>
      <c r="B1447" s="40" t="s">
        <v>6572</v>
      </c>
      <c r="C1447" s="40" t="s">
        <v>7831</v>
      </c>
      <c r="D1447" s="40" t="s">
        <v>187</v>
      </c>
      <c r="E1447" s="48">
        <v>4599511</v>
      </c>
      <c r="F1447" s="48">
        <v>26325</v>
      </c>
      <c r="G1447" s="49">
        <v>4573186</v>
      </c>
      <c r="H1447" s="41" t="s">
        <v>558</v>
      </c>
      <c r="I1447" s="41" t="s">
        <v>188</v>
      </c>
      <c r="J1447" s="42" t="s">
        <v>150</v>
      </c>
      <c r="K1447" s="40" t="s">
        <v>2955</v>
      </c>
      <c r="L1447" s="40" t="s">
        <v>2956</v>
      </c>
      <c r="M1447" s="40" t="s">
        <v>140</v>
      </c>
      <c r="N1447" s="40" t="s">
        <v>141</v>
      </c>
      <c r="O1447" s="40" t="s">
        <v>2957</v>
      </c>
      <c r="P1447" s="40" t="s">
        <v>143</v>
      </c>
      <c r="Q1447" s="40" t="s">
        <v>157</v>
      </c>
      <c r="R1447" s="40" t="s">
        <v>158</v>
      </c>
      <c r="S1447" s="40" t="s">
        <v>1226</v>
      </c>
      <c r="T1447" s="40" t="s">
        <v>1227</v>
      </c>
      <c r="U1447" s="40" t="s">
        <v>27</v>
      </c>
      <c r="V1447" s="40" t="s">
        <v>28</v>
      </c>
      <c r="W1447" s="41" t="s">
        <v>29</v>
      </c>
      <c r="X1447" s="41" t="s">
        <v>30</v>
      </c>
      <c r="Y1447" s="41" t="s">
        <v>31</v>
      </c>
      <c r="Z1447" s="41" t="s">
        <v>7554</v>
      </c>
      <c r="AA1447" s="41" t="s">
        <v>32</v>
      </c>
      <c r="AB1447" s="41" t="s">
        <v>32</v>
      </c>
      <c r="AC1447" s="41" t="s">
        <v>32</v>
      </c>
      <c r="AD1447" s="41" t="s">
        <v>189</v>
      </c>
      <c r="AE1447" s="41"/>
      <c r="AF1447" s="41"/>
      <c r="AG1447" s="41" t="s">
        <v>190</v>
      </c>
      <c r="AH1447" s="41"/>
      <c r="AI1447" s="43"/>
      <c r="AJ1447" s="41"/>
      <c r="AK1447" s="43"/>
      <c r="AL1447" s="41"/>
      <c r="AM1447" s="41" t="s">
        <v>59</v>
      </c>
      <c r="AN1447" s="41" t="s">
        <v>59</v>
      </c>
      <c r="AO1447" s="41" t="s">
        <v>438</v>
      </c>
      <c r="AP1447" s="41" t="s">
        <v>1029</v>
      </c>
      <c r="AQ1447" s="41"/>
      <c r="AR1447" s="41" t="s">
        <v>7878</v>
      </c>
      <c r="AS1447" s="41" t="s">
        <v>7877</v>
      </c>
      <c r="AT1447" s="41" t="s">
        <v>1029</v>
      </c>
      <c r="AU1447" s="40" t="s">
        <v>2767</v>
      </c>
      <c r="AV1447" s="40" t="s">
        <v>153</v>
      </c>
      <c r="AW1447" s="40" t="s">
        <v>2959</v>
      </c>
      <c r="AX1447" s="40" t="s">
        <v>2774</v>
      </c>
    </row>
    <row r="1448" spans="1:50" x14ac:dyDescent="0.2">
      <c r="A1448" s="40" t="s">
        <v>7879</v>
      </c>
      <c r="B1448" s="40" t="s">
        <v>6572</v>
      </c>
      <c r="C1448" s="40" t="s">
        <v>7808</v>
      </c>
      <c r="D1448" s="40" t="s">
        <v>187</v>
      </c>
      <c r="E1448" s="48">
        <v>4599511</v>
      </c>
      <c r="F1448" s="48">
        <v>24451</v>
      </c>
      <c r="G1448" s="49">
        <v>4575060</v>
      </c>
      <c r="H1448" s="41" t="s">
        <v>558</v>
      </c>
      <c r="I1448" s="41" t="s">
        <v>188</v>
      </c>
      <c r="J1448" s="42" t="s">
        <v>150</v>
      </c>
      <c r="K1448" s="40" t="s">
        <v>3195</v>
      </c>
      <c r="L1448" s="40" t="s">
        <v>3196</v>
      </c>
      <c r="M1448" s="40" t="s">
        <v>140</v>
      </c>
      <c r="N1448" s="40" t="s">
        <v>141</v>
      </c>
      <c r="O1448" s="40" t="s">
        <v>3197</v>
      </c>
      <c r="P1448" s="40" t="s">
        <v>143</v>
      </c>
      <c r="Q1448" s="40" t="s">
        <v>148</v>
      </c>
      <c r="R1448" s="40" t="s">
        <v>149</v>
      </c>
      <c r="S1448" s="40" t="s">
        <v>1226</v>
      </c>
      <c r="T1448" s="40" t="s">
        <v>1227</v>
      </c>
      <c r="U1448" s="40" t="s">
        <v>27</v>
      </c>
      <c r="V1448" s="40" t="s">
        <v>28</v>
      </c>
      <c r="W1448" s="41" t="s">
        <v>29</v>
      </c>
      <c r="X1448" s="41" t="s">
        <v>30</v>
      </c>
      <c r="Y1448" s="41" t="s">
        <v>31</v>
      </c>
      <c r="Z1448" s="41" t="s">
        <v>7554</v>
      </c>
      <c r="AA1448" s="41" t="s">
        <v>32</v>
      </c>
      <c r="AB1448" s="41" t="s">
        <v>32</v>
      </c>
      <c r="AC1448" s="41" t="s">
        <v>32</v>
      </c>
      <c r="AD1448" s="41" t="s">
        <v>189</v>
      </c>
      <c r="AE1448" s="41"/>
      <c r="AF1448" s="41"/>
      <c r="AG1448" s="41" t="s">
        <v>190</v>
      </c>
      <c r="AH1448" s="41"/>
      <c r="AI1448" s="43"/>
      <c r="AJ1448" s="41"/>
      <c r="AK1448" s="43"/>
      <c r="AL1448" s="41"/>
      <c r="AM1448" s="41" t="s">
        <v>59</v>
      </c>
      <c r="AN1448" s="41" t="s">
        <v>59</v>
      </c>
      <c r="AO1448" s="41" t="s">
        <v>476</v>
      </c>
      <c r="AP1448" s="41" t="s">
        <v>1029</v>
      </c>
      <c r="AQ1448" s="41"/>
      <c r="AR1448" s="41" t="s">
        <v>7880</v>
      </c>
      <c r="AS1448" s="41" t="s">
        <v>7879</v>
      </c>
      <c r="AT1448" s="41" t="s">
        <v>1029</v>
      </c>
      <c r="AU1448" s="40" t="s">
        <v>3132</v>
      </c>
      <c r="AV1448" s="40" t="s">
        <v>153</v>
      </c>
      <c r="AW1448" s="40" t="s">
        <v>3199</v>
      </c>
      <c r="AX1448" s="40" t="s">
        <v>3200</v>
      </c>
    </row>
    <row r="1449" spans="1:50" x14ac:dyDescent="0.2">
      <c r="A1449" s="40" t="s">
        <v>7881</v>
      </c>
      <c r="B1449" s="40" t="s">
        <v>6572</v>
      </c>
      <c r="C1449" s="40" t="s">
        <v>7664</v>
      </c>
      <c r="D1449" s="40" t="s">
        <v>187</v>
      </c>
      <c r="E1449" s="48">
        <v>4599511</v>
      </c>
      <c r="F1449" s="48">
        <v>27322</v>
      </c>
      <c r="G1449" s="49">
        <v>4572189</v>
      </c>
      <c r="H1449" s="41" t="s">
        <v>558</v>
      </c>
      <c r="I1449" s="41" t="s">
        <v>188</v>
      </c>
      <c r="J1449" s="42" t="s">
        <v>150</v>
      </c>
      <c r="K1449" s="40" t="s">
        <v>3455</v>
      </c>
      <c r="L1449" s="40" t="s">
        <v>3456</v>
      </c>
      <c r="M1449" s="40" t="s">
        <v>140</v>
      </c>
      <c r="N1449" s="40" t="s">
        <v>141</v>
      </c>
      <c r="O1449" s="40" t="s">
        <v>3457</v>
      </c>
      <c r="P1449" s="40" t="s">
        <v>143</v>
      </c>
      <c r="Q1449" s="40" t="s">
        <v>162</v>
      </c>
      <c r="R1449" s="40" t="s">
        <v>163</v>
      </c>
      <c r="S1449" s="40" t="s">
        <v>1226</v>
      </c>
      <c r="T1449" s="40" t="s">
        <v>1227</v>
      </c>
      <c r="U1449" s="40" t="s">
        <v>27</v>
      </c>
      <c r="V1449" s="40" t="s">
        <v>28</v>
      </c>
      <c r="W1449" s="41" t="s">
        <v>29</v>
      </c>
      <c r="X1449" s="41" t="s">
        <v>30</v>
      </c>
      <c r="Y1449" s="41" t="s">
        <v>31</v>
      </c>
      <c r="Z1449" s="41" t="s">
        <v>7554</v>
      </c>
      <c r="AA1449" s="41" t="s">
        <v>32</v>
      </c>
      <c r="AB1449" s="41" t="s">
        <v>32</v>
      </c>
      <c r="AC1449" s="41" t="s">
        <v>32</v>
      </c>
      <c r="AD1449" s="41" t="s">
        <v>189</v>
      </c>
      <c r="AE1449" s="41"/>
      <c r="AF1449" s="41"/>
      <c r="AG1449" s="41" t="s">
        <v>190</v>
      </c>
      <c r="AH1449" s="41"/>
      <c r="AI1449" s="43"/>
      <c r="AJ1449" s="41"/>
      <c r="AK1449" s="43"/>
      <c r="AL1449" s="41"/>
      <c r="AM1449" s="41" t="s">
        <v>59</v>
      </c>
      <c r="AN1449" s="41" t="s">
        <v>59</v>
      </c>
      <c r="AO1449" s="41" t="s">
        <v>541</v>
      </c>
      <c r="AP1449" s="41" t="s">
        <v>1029</v>
      </c>
      <c r="AQ1449" s="41"/>
      <c r="AR1449" s="41" t="s">
        <v>7882</v>
      </c>
      <c r="AS1449" s="41" t="s">
        <v>7881</v>
      </c>
      <c r="AT1449" s="41" t="s">
        <v>1029</v>
      </c>
      <c r="AU1449" s="40" t="s">
        <v>532</v>
      </c>
      <c r="AV1449" s="40" t="s">
        <v>153</v>
      </c>
      <c r="AW1449" s="40" t="s">
        <v>3459</v>
      </c>
      <c r="AX1449" s="40" t="s">
        <v>3200</v>
      </c>
    </row>
    <row r="1450" spans="1:50" x14ac:dyDescent="0.2">
      <c r="A1450" s="40" t="s">
        <v>7883</v>
      </c>
      <c r="B1450" s="40" t="s">
        <v>6572</v>
      </c>
      <c r="C1450" s="40" t="s">
        <v>7884</v>
      </c>
      <c r="D1450" s="40" t="s">
        <v>187</v>
      </c>
      <c r="E1450" s="48">
        <v>4599511</v>
      </c>
      <c r="F1450" s="48">
        <v>24451</v>
      </c>
      <c r="G1450" s="49">
        <v>4575060</v>
      </c>
      <c r="H1450" s="41" t="s">
        <v>558</v>
      </c>
      <c r="I1450" s="41" t="s">
        <v>188</v>
      </c>
      <c r="J1450" s="42" t="s">
        <v>150</v>
      </c>
      <c r="K1450" s="40" t="s">
        <v>3541</v>
      </c>
      <c r="L1450" s="40" t="s">
        <v>3542</v>
      </c>
      <c r="M1450" s="40" t="s">
        <v>140</v>
      </c>
      <c r="N1450" s="40" t="s">
        <v>141</v>
      </c>
      <c r="O1450" s="40" t="s">
        <v>3543</v>
      </c>
      <c r="P1450" s="40" t="s">
        <v>143</v>
      </c>
      <c r="Q1450" s="40" t="s">
        <v>151</v>
      </c>
      <c r="R1450" s="40" t="s">
        <v>152</v>
      </c>
      <c r="S1450" s="40" t="s">
        <v>1226</v>
      </c>
      <c r="T1450" s="40" t="s">
        <v>1227</v>
      </c>
      <c r="U1450" s="40" t="s">
        <v>27</v>
      </c>
      <c r="V1450" s="40" t="s">
        <v>28</v>
      </c>
      <c r="W1450" s="41" t="s">
        <v>29</v>
      </c>
      <c r="X1450" s="41" t="s">
        <v>30</v>
      </c>
      <c r="Y1450" s="41" t="s">
        <v>31</v>
      </c>
      <c r="Z1450" s="41" t="s">
        <v>7554</v>
      </c>
      <c r="AA1450" s="41" t="s">
        <v>32</v>
      </c>
      <c r="AB1450" s="41" t="s">
        <v>32</v>
      </c>
      <c r="AC1450" s="41" t="s">
        <v>32</v>
      </c>
      <c r="AD1450" s="41" t="s">
        <v>189</v>
      </c>
      <c r="AE1450" s="41"/>
      <c r="AF1450" s="41"/>
      <c r="AG1450" s="41" t="s">
        <v>190</v>
      </c>
      <c r="AH1450" s="41"/>
      <c r="AI1450" s="43"/>
      <c r="AJ1450" s="41"/>
      <c r="AK1450" s="43"/>
      <c r="AL1450" s="41"/>
      <c r="AM1450" s="41" t="s">
        <v>59</v>
      </c>
      <c r="AN1450" s="41" t="s">
        <v>59</v>
      </c>
      <c r="AO1450" s="41" t="s">
        <v>604</v>
      </c>
      <c r="AP1450" s="41" t="s">
        <v>1029</v>
      </c>
      <c r="AQ1450" s="41"/>
      <c r="AR1450" s="41" t="s">
        <v>7885</v>
      </c>
      <c r="AS1450" s="41" t="s">
        <v>7883</v>
      </c>
      <c r="AT1450" s="41" t="s">
        <v>1029</v>
      </c>
      <c r="AU1450" s="40" t="s">
        <v>560</v>
      </c>
      <c r="AV1450" s="40" t="s">
        <v>153</v>
      </c>
      <c r="AW1450" s="40" t="s">
        <v>3545</v>
      </c>
      <c r="AX1450" s="40" t="s">
        <v>2315</v>
      </c>
    </row>
    <row r="1451" spans="1:50" x14ac:dyDescent="0.2">
      <c r="A1451" s="40" t="s">
        <v>7886</v>
      </c>
      <c r="B1451" s="40" t="s">
        <v>6572</v>
      </c>
      <c r="C1451" s="40" t="s">
        <v>7662</v>
      </c>
      <c r="D1451" s="40" t="s">
        <v>187</v>
      </c>
      <c r="E1451" s="48">
        <v>4599511</v>
      </c>
      <c r="F1451" s="48">
        <v>24451</v>
      </c>
      <c r="G1451" s="49">
        <v>4575060</v>
      </c>
      <c r="H1451" s="41" t="s">
        <v>558</v>
      </c>
      <c r="I1451" s="41" t="s">
        <v>188</v>
      </c>
      <c r="J1451" s="42" t="s">
        <v>150</v>
      </c>
      <c r="K1451" s="40" t="s">
        <v>3547</v>
      </c>
      <c r="L1451" s="40" t="s">
        <v>3548</v>
      </c>
      <c r="M1451" s="40" t="s">
        <v>140</v>
      </c>
      <c r="N1451" s="40" t="s">
        <v>141</v>
      </c>
      <c r="O1451" s="40" t="s">
        <v>3549</v>
      </c>
      <c r="P1451" s="40" t="s">
        <v>143</v>
      </c>
      <c r="Q1451" s="40" t="s">
        <v>148</v>
      </c>
      <c r="R1451" s="40" t="s">
        <v>149</v>
      </c>
      <c r="S1451" s="40" t="s">
        <v>1226</v>
      </c>
      <c r="T1451" s="40" t="s">
        <v>1227</v>
      </c>
      <c r="U1451" s="40" t="s">
        <v>27</v>
      </c>
      <c r="V1451" s="40" t="s">
        <v>28</v>
      </c>
      <c r="W1451" s="41" t="s">
        <v>29</v>
      </c>
      <c r="X1451" s="41" t="s">
        <v>30</v>
      </c>
      <c r="Y1451" s="41" t="s">
        <v>31</v>
      </c>
      <c r="Z1451" s="41" t="s">
        <v>7554</v>
      </c>
      <c r="AA1451" s="41" t="s">
        <v>32</v>
      </c>
      <c r="AB1451" s="41" t="s">
        <v>32</v>
      </c>
      <c r="AC1451" s="41" t="s">
        <v>32</v>
      </c>
      <c r="AD1451" s="41" t="s">
        <v>189</v>
      </c>
      <c r="AE1451" s="41"/>
      <c r="AF1451" s="41"/>
      <c r="AG1451" s="41" t="s">
        <v>190</v>
      </c>
      <c r="AH1451" s="41"/>
      <c r="AI1451" s="43"/>
      <c r="AJ1451" s="41"/>
      <c r="AK1451" s="43"/>
      <c r="AL1451" s="41"/>
      <c r="AM1451" s="41" t="s">
        <v>59</v>
      </c>
      <c r="AN1451" s="41" t="s">
        <v>59</v>
      </c>
      <c r="AO1451" s="41" t="s">
        <v>605</v>
      </c>
      <c r="AP1451" s="41" t="s">
        <v>1029</v>
      </c>
      <c r="AQ1451" s="41"/>
      <c r="AR1451" s="41" t="s">
        <v>7887</v>
      </c>
      <c r="AS1451" s="41" t="s">
        <v>7886</v>
      </c>
      <c r="AT1451" s="41" t="s">
        <v>1029</v>
      </c>
      <c r="AU1451" s="40" t="s">
        <v>560</v>
      </c>
      <c r="AV1451" s="40" t="s">
        <v>153</v>
      </c>
      <c r="AW1451" s="40" t="s">
        <v>3551</v>
      </c>
      <c r="AX1451" s="40" t="s">
        <v>3552</v>
      </c>
    </row>
    <row r="1452" spans="1:50" x14ac:dyDescent="0.2">
      <c r="A1452" s="40" t="s">
        <v>7888</v>
      </c>
      <c r="B1452" s="40" t="s">
        <v>6572</v>
      </c>
      <c r="C1452" s="40" t="s">
        <v>7889</v>
      </c>
      <c r="D1452" s="40" t="s">
        <v>187</v>
      </c>
      <c r="E1452" s="48">
        <v>4599511</v>
      </c>
      <c r="F1452" s="48">
        <v>24451</v>
      </c>
      <c r="G1452" s="49">
        <v>4575060</v>
      </c>
      <c r="H1452" s="41" t="s">
        <v>558</v>
      </c>
      <c r="I1452" s="41" t="s">
        <v>188</v>
      </c>
      <c r="J1452" s="42" t="s">
        <v>150</v>
      </c>
      <c r="K1452" s="40" t="s">
        <v>3553</v>
      </c>
      <c r="L1452" s="40" t="s">
        <v>3554</v>
      </c>
      <c r="M1452" s="40" t="s">
        <v>140</v>
      </c>
      <c r="N1452" s="40" t="s">
        <v>141</v>
      </c>
      <c r="O1452" s="40" t="s">
        <v>3555</v>
      </c>
      <c r="P1452" s="40" t="s">
        <v>143</v>
      </c>
      <c r="Q1452" s="40" t="s">
        <v>157</v>
      </c>
      <c r="R1452" s="40" t="s">
        <v>158</v>
      </c>
      <c r="S1452" s="40" t="s">
        <v>1226</v>
      </c>
      <c r="T1452" s="40" t="s">
        <v>1227</v>
      </c>
      <c r="U1452" s="40" t="s">
        <v>27</v>
      </c>
      <c r="V1452" s="40" t="s">
        <v>28</v>
      </c>
      <c r="W1452" s="41" t="s">
        <v>29</v>
      </c>
      <c r="X1452" s="41" t="s">
        <v>30</v>
      </c>
      <c r="Y1452" s="41" t="s">
        <v>31</v>
      </c>
      <c r="Z1452" s="41" t="s">
        <v>7554</v>
      </c>
      <c r="AA1452" s="41" t="s">
        <v>32</v>
      </c>
      <c r="AB1452" s="41" t="s">
        <v>32</v>
      </c>
      <c r="AC1452" s="41" t="s">
        <v>32</v>
      </c>
      <c r="AD1452" s="41" t="s">
        <v>189</v>
      </c>
      <c r="AE1452" s="41"/>
      <c r="AF1452" s="41"/>
      <c r="AG1452" s="41" t="s">
        <v>190</v>
      </c>
      <c r="AH1452" s="41"/>
      <c r="AI1452" s="43"/>
      <c r="AJ1452" s="41"/>
      <c r="AK1452" s="43"/>
      <c r="AL1452" s="41"/>
      <c r="AM1452" s="41" t="s">
        <v>59</v>
      </c>
      <c r="AN1452" s="41" t="s">
        <v>59</v>
      </c>
      <c r="AO1452" s="41" t="s">
        <v>606</v>
      </c>
      <c r="AP1452" s="41" t="s">
        <v>1029</v>
      </c>
      <c r="AQ1452" s="41"/>
      <c r="AR1452" s="41" t="s">
        <v>7890</v>
      </c>
      <c r="AS1452" s="41" t="s">
        <v>7888</v>
      </c>
      <c r="AT1452" s="41" t="s">
        <v>1029</v>
      </c>
      <c r="AU1452" s="40" t="s">
        <v>560</v>
      </c>
      <c r="AV1452" s="40" t="s">
        <v>153</v>
      </c>
      <c r="AW1452" s="40" t="s">
        <v>3557</v>
      </c>
      <c r="AX1452" s="40" t="s">
        <v>2315</v>
      </c>
    </row>
    <row r="1453" spans="1:50" x14ac:dyDescent="0.2">
      <c r="A1453" s="40" t="s">
        <v>7891</v>
      </c>
      <c r="B1453" s="40" t="s">
        <v>6572</v>
      </c>
      <c r="C1453" s="40" t="s">
        <v>7857</v>
      </c>
      <c r="D1453" s="40" t="s">
        <v>187</v>
      </c>
      <c r="E1453" s="48">
        <v>4599511</v>
      </c>
      <c r="F1453" s="48">
        <v>24451</v>
      </c>
      <c r="G1453" s="49">
        <v>4575060</v>
      </c>
      <c r="H1453" s="41" t="s">
        <v>558</v>
      </c>
      <c r="I1453" s="41" t="s">
        <v>188</v>
      </c>
      <c r="J1453" s="42" t="s">
        <v>150</v>
      </c>
      <c r="K1453" s="40" t="s">
        <v>3559</v>
      </c>
      <c r="L1453" s="40" t="s">
        <v>3560</v>
      </c>
      <c r="M1453" s="40" t="s">
        <v>140</v>
      </c>
      <c r="N1453" s="40" t="s">
        <v>141</v>
      </c>
      <c r="O1453" s="40" t="s">
        <v>3561</v>
      </c>
      <c r="P1453" s="40" t="s">
        <v>143</v>
      </c>
      <c r="Q1453" s="40" t="s">
        <v>148</v>
      </c>
      <c r="R1453" s="40" t="s">
        <v>149</v>
      </c>
      <c r="S1453" s="40" t="s">
        <v>1226</v>
      </c>
      <c r="T1453" s="40" t="s">
        <v>1227</v>
      </c>
      <c r="U1453" s="40" t="s">
        <v>27</v>
      </c>
      <c r="V1453" s="40" t="s">
        <v>28</v>
      </c>
      <c r="W1453" s="41" t="s">
        <v>29</v>
      </c>
      <c r="X1453" s="41" t="s">
        <v>30</v>
      </c>
      <c r="Y1453" s="41" t="s">
        <v>31</v>
      </c>
      <c r="Z1453" s="41" t="s">
        <v>7554</v>
      </c>
      <c r="AA1453" s="41" t="s">
        <v>32</v>
      </c>
      <c r="AB1453" s="41" t="s">
        <v>32</v>
      </c>
      <c r="AC1453" s="41" t="s">
        <v>32</v>
      </c>
      <c r="AD1453" s="41" t="s">
        <v>189</v>
      </c>
      <c r="AE1453" s="41"/>
      <c r="AF1453" s="41"/>
      <c r="AG1453" s="41" t="s">
        <v>190</v>
      </c>
      <c r="AH1453" s="41"/>
      <c r="AI1453" s="43"/>
      <c r="AJ1453" s="41"/>
      <c r="AK1453" s="43"/>
      <c r="AL1453" s="41"/>
      <c r="AM1453" s="41" t="s">
        <v>59</v>
      </c>
      <c r="AN1453" s="41" t="s">
        <v>59</v>
      </c>
      <c r="AO1453" s="41" t="s">
        <v>607</v>
      </c>
      <c r="AP1453" s="41" t="s">
        <v>1029</v>
      </c>
      <c r="AQ1453" s="41"/>
      <c r="AR1453" s="41" t="s">
        <v>7892</v>
      </c>
      <c r="AS1453" s="41" t="s">
        <v>7891</v>
      </c>
      <c r="AT1453" s="41" t="s">
        <v>1029</v>
      </c>
      <c r="AU1453" s="40" t="s">
        <v>560</v>
      </c>
      <c r="AV1453" s="40" t="s">
        <v>153</v>
      </c>
      <c r="AW1453" s="40" t="s">
        <v>3563</v>
      </c>
      <c r="AX1453" s="40" t="s">
        <v>2315</v>
      </c>
    </row>
    <row r="1454" spans="1:50" x14ac:dyDescent="0.2">
      <c r="A1454" s="40" t="s">
        <v>7893</v>
      </c>
      <c r="B1454" s="40" t="s">
        <v>6572</v>
      </c>
      <c r="C1454" s="40" t="s">
        <v>7703</v>
      </c>
      <c r="D1454" s="40" t="s">
        <v>187</v>
      </c>
      <c r="E1454" s="48">
        <v>4599511</v>
      </c>
      <c r="F1454" s="48">
        <v>24451</v>
      </c>
      <c r="G1454" s="49">
        <v>4575060</v>
      </c>
      <c r="H1454" s="41" t="s">
        <v>558</v>
      </c>
      <c r="I1454" s="41" t="s">
        <v>188</v>
      </c>
      <c r="J1454" s="42" t="s">
        <v>150</v>
      </c>
      <c r="K1454" s="40" t="s">
        <v>3565</v>
      </c>
      <c r="L1454" s="40" t="s">
        <v>3566</v>
      </c>
      <c r="M1454" s="40" t="s">
        <v>140</v>
      </c>
      <c r="N1454" s="40" t="s">
        <v>141</v>
      </c>
      <c r="O1454" s="40" t="s">
        <v>3567</v>
      </c>
      <c r="P1454" s="40" t="s">
        <v>143</v>
      </c>
      <c r="Q1454" s="40" t="s">
        <v>151</v>
      </c>
      <c r="R1454" s="40" t="s">
        <v>152</v>
      </c>
      <c r="S1454" s="40" t="s">
        <v>1226</v>
      </c>
      <c r="T1454" s="40" t="s">
        <v>1227</v>
      </c>
      <c r="U1454" s="40" t="s">
        <v>27</v>
      </c>
      <c r="V1454" s="40" t="s">
        <v>28</v>
      </c>
      <c r="W1454" s="41" t="s">
        <v>29</v>
      </c>
      <c r="X1454" s="41" t="s">
        <v>30</v>
      </c>
      <c r="Y1454" s="41" t="s">
        <v>31</v>
      </c>
      <c r="Z1454" s="41" t="s">
        <v>7554</v>
      </c>
      <c r="AA1454" s="41" t="s">
        <v>32</v>
      </c>
      <c r="AB1454" s="41" t="s">
        <v>32</v>
      </c>
      <c r="AC1454" s="41" t="s">
        <v>32</v>
      </c>
      <c r="AD1454" s="41" t="s">
        <v>189</v>
      </c>
      <c r="AE1454" s="41"/>
      <c r="AF1454" s="41"/>
      <c r="AG1454" s="41" t="s">
        <v>190</v>
      </c>
      <c r="AH1454" s="41"/>
      <c r="AI1454" s="43"/>
      <c r="AJ1454" s="41"/>
      <c r="AK1454" s="43"/>
      <c r="AL1454" s="41"/>
      <c r="AM1454" s="41" t="s">
        <v>59</v>
      </c>
      <c r="AN1454" s="41" t="s">
        <v>59</v>
      </c>
      <c r="AO1454" s="41" t="s">
        <v>608</v>
      </c>
      <c r="AP1454" s="41" t="s">
        <v>1029</v>
      </c>
      <c r="AQ1454" s="41"/>
      <c r="AR1454" s="41" t="s">
        <v>7894</v>
      </c>
      <c r="AS1454" s="41" t="s">
        <v>7893</v>
      </c>
      <c r="AT1454" s="41" t="s">
        <v>1029</v>
      </c>
      <c r="AU1454" s="40" t="s">
        <v>560</v>
      </c>
      <c r="AV1454" s="40" t="s">
        <v>153</v>
      </c>
      <c r="AW1454" s="40" t="s">
        <v>3569</v>
      </c>
      <c r="AX1454" s="40" t="s">
        <v>2315</v>
      </c>
    </row>
    <row r="1455" spans="1:50" x14ac:dyDescent="0.2">
      <c r="A1455" s="40" t="s">
        <v>7895</v>
      </c>
      <c r="B1455" s="40" t="s">
        <v>6572</v>
      </c>
      <c r="C1455" s="40" t="s">
        <v>7896</v>
      </c>
      <c r="D1455" s="40" t="s">
        <v>187</v>
      </c>
      <c r="E1455" s="48">
        <v>4599511</v>
      </c>
      <c r="F1455" s="48">
        <v>24451</v>
      </c>
      <c r="G1455" s="49">
        <v>4575060</v>
      </c>
      <c r="H1455" s="41" t="s">
        <v>558</v>
      </c>
      <c r="I1455" s="41" t="s">
        <v>188</v>
      </c>
      <c r="J1455" s="42" t="s">
        <v>150</v>
      </c>
      <c r="K1455" s="40" t="s">
        <v>3571</v>
      </c>
      <c r="L1455" s="40" t="s">
        <v>3572</v>
      </c>
      <c r="M1455" s="40" t="s">
        <v>140</v>
      </c>
      <c r="N1455" s="40" t="s">
        <v>141</v>
      </c>
      <c r="O1455" s="40" t="s">
        <v>3573</v>
      </c>
      <c r="P1455" s="40" t="s">
        <v>143</v>
      </c>
      <c r="Q1455" s="40" t="s">
        <v>157</v>
      </c>
      <c r="R1455" s="40" t="s">
        <v>158</v>
      </c>
      <c r="S1455" s="40" t="s">
        <v>1226</v>
      </c>
      <c r="T1455" s="40" t="s">
        <v>1227</v>
      </c>
      <c r="U1455" s="40" t="s">
        <v>27</v>
      </c>
      <c r="V1455" s="40" t="s">
        <v>28</v>
      </c>
      <c r="W1455" s="41" t="s">
        <v>29</v>
      </c>
      <c r="X1455" s="41" t="s">
        <v>30</v>
      </c>
      <c r="Y1455" s="41" t="s">
        <v>31</v>
      </c>
      <c r="Z1455" s="41" t="s">
        <v>7554</v>
      </c>
      <c r="AA1455" s="41" t="s">
        <v>32</v>
      </c>
      <c r="AB1455" s="41" t="s">
        <v>32</v>
      </c>
      <c r="AC1455" s="41" t="s">
        <v>32</v>
      </c>
      <c r="AD1455" s="41" t="s">
        <v>189</v>
      </c>
      <c r="AE1455" s="41"/>
      <c r="AF1455" s="41"/>
      <c r="AG1455" s="41" t="s">
        <v>190</v>
      </c>
      <c r="AH1455" s="41"/>
      <c r="AI1455" s="43"/>
      <c r="AJ1455" s="41"/>
      <c r="AK1455" s="43"/>
      <c r="AL1455" s="41"/>
      <c r="AM1455" s="41" t="s">
        <v>59</v>
      </c>
      <c r="AN1455" s="41" t="s">
        <v>59</v>
      </c>
      <c r="AO1455" s="41" t="s">
        <v>609</v>
      </c>
      <c r="AP1455" s="41" t="s">
        <v>1029</v>
      </c>
      <c r="AQ1455" s="41"/>
      <c r="AR1455" s="41" t="s">
        <v>7897</v>
      </c>
      <c r="AS1455" s="41" t="s">
        <v>7895</v>
      </c>
      <c r="AT1455" s="41" t="s">
        <v>1029</v>
      </c>
      <c r="AU1455" s="40" t="s">
        <v>560</v>
      </c>
      <c r="AV1455" s="40" t="s">
        <v>153</v>
      </c>
      <c r="AW1455" s="40" t="s">
        <v>3575</v>
      </c>
      <c r="AX1455" s="40" t="s">
        <v>2315</v>
      </c>
    </row>
    <row r="1456" spans="1:50" x14ac:dyDescent="0.2">
      <c r="A1456" s="40" t="s">
        <v>7898</v>
      </c>
      <c r="B1456" s="40" t="s">
        <v>6572</v>
      </c>
      <c r="C1456" s="40" t="s">
        <v>7817</v>
      </c>
      <c r="D1456" s="40" t="s">
        <v>187</v>
      </c>
      <c r="E1456" s="48">
        <v>4599511</v>
      </c>
      <c r="F1456" s="48">
        <v>24451</v>
      </c>
      <c r="G1456" s="49">
        <v>4575060</v>
      </c>
      <c r="H1456" s="41" t="s">
        <v>558</v>
      </c>
      <c r="I1456" s="41" t="s">
        <v>188</v>
      </c>
      <c r="J1456" s="42" t="s">
        <v>150</v>
      </c>
      <c r="K1456" s="40" t="s">
        <v>3742</v>
      </c>
      <c r="L1456" s="40" t="s">
        <v>3743</v>
      </c>
      <c r="M1456" s="40" t="s">
        <v>140</v>
      </c>
      <c r="N1456" s="40" t="s">
        <v>141</v>
      </c>
      <c r="O1456" s="40" t="s">
        <v>3744</v>
      </c>
      <c r="P1456" s="40" t="s">
        <v>143</v>
      </c>
      <c r="Q1456" s="40" t="s">
        <v>157</v>
      </c>
      <c r="R1456" s="40" t="s">
        <v>158</v>
      </c>
      <c r="S1456" s="40" t="s">
        <v>1226</v>
      </c>
      <c r="T1456" s="40" t="s">
        <v>1227</v>
      </c>
      <c r="U1456" s="40" t="s">
        <v>27</v>
      </c>
      <c r="V1456" s="40" t="s">
        <v>28</v>
      </c>
      <c r="W1456" s="41" t="s">
        <v>29</v>
      </c>
      <c r="X1456" s="41" t="s">
        <v>30</v>
      </c>
      <c r="Y1456" s="41" t="s">
        <v>31</v>
      </c>
      <c r="Z1456" s="41" t="s">
        <v>7554</v>
      </c>
      <c r="AA1456" s="41" t="s">
        <v>32</v>
      </c>
      <c r="AB1456" s="41" t="s">
        <v>32</v>
      </c>
      <c r="AC1456" s="41" t="s">
        <v>32</v>
      </c>
      <c r="AD1456" s="41" t="s">
        <v>189</v>
      </c>
      <c r="AE1456" s="41"/>
      <c r="AF1456" s="41"/>
      <c r="AG1456" s="41" t="s">
        <v>190</v>
      </c>
      <c r="AH1456" s="41"/>
      <c r="AI1456" s="43"/>
      <c r="AJ1456" s="41"/>
      <c r="AK1456" s="43"/>
      <c r="AL1456" s="41"/>
      <c r="AM1456" s="41" t="s">
        <v>59</v>
      </c>
      <c r="AN1456" s="41" t="s">
        <v>59</v>
      </c>
      <c r="AO1456" s="41" t="s">
        <v>636</v>
      </c>
      <c r="AP1456" s="41" t="s">
        <v>1029</v>
      </c>
      <c r="AQ1456" s="41"/>
      <c r="AR1456" s="41" t="s">
        <v>7899</v>
      </c>
      <c r="AS1456" s="41" t="s">
        <v>7898</v>
      </c>
      <c r="AT1456" s="41" t="s">
        <v>1029</v>
      </c>
      <c r="AU1456" s="40" t="s">
        <v>561</v>
      </c>
      <c r="AV1456" s="40" t="s">
        <v>153</v>
      </c>
      <c r="AW1456" s="40" t="s">
        <v>3746</v>
      </c>
      <c r="AX1456" s="40" t="s">
        <v>3552</v>
      </c>
    </row>
    <row r="1457" spans="1:50" x14ac:dyDescent="0.2">
      <c r="A1457" s="40" t="s">
        <v>7900</v>
      </c>
      <c r="B1457" s="40" t="s">
        <v>6572</v>
      </c>
      <c r="C1457" s="40" t="s">
        <v>7901</v>
      </c>
      <c r="D1457" s="40" t="s">
        <v>187</v>
      </c>
      <c r="E1457" s="48">
        <v>2575000</v>
      </c>
      <c r="F1457" s="48">
        <v>13015</v>
      </c>
      <c r="G1457" s="49">
        <v>2561985</v>
      </c>
      <c r="H1457" s="41" t="s">
        <v>558</v>
      </c>
      <c r="I1457" s="41" t="s">
        <v>188</v>
      </c>
      <c r="J1457" s="42" t="s">
        <v>150</v>
      </c>
      <c r="K1457" s="40" t="s">
        <v>3754</v>
      </c>
      <c r="L1457" s="40" t="s">
        <v>3755</v>
      </c>
      <c r="M1457" s="40" t="s">
        <v>140</v>
      </c>
      <c r="N1457" s="40" t="s">
        <v>141</v>
      </c>
      <c r="O1457" s="40" t="s">
        <v>3756</v>
      </c>
      <c r="P1457" s="40" t="s">
        <v>143</v>
      </c>
      <c r="Q1457" s="40" t="s">
        <v>159</v>
      </c>
      <c r="R1457" s="40" t="s">
        <v>160</v>
      </c>
      <c r="S1457" s="40" t="s">
        <v>1218</v>
      </c>
      <c r="T1457" s="40" t="s">
        <v>1219</v>
      </c>
      <c r="U1457" s="40" t="s">
        <v>27</v>
      </c>
      <c r="V1457" s="40" t="s">
        <v>28</v>
      </c>
      <c r="W1457" s="41" t="s">
        <v>29</v>
      </c>
      <c r="X1457" s="41" t="s">
        <v>30</v>
      </c>
      <c r="Y1457" s="41" t="s">
        <v>31</v>
      </c>
      <c r="Z1457" s="41" t="s">
        <v>7439</v>
      </c>
      <c r="AA1457" s="41" t="s">
        <v>32</v>
      </c>
      <c r="AB1457" s="41" t="s">
        <v>32</v>
      </c>
      <c r="AC1457" s="41" t="s">
        <v>32</v>
      </c>
      <c r="AD1457" s="41" t="s">
        <v>189</v>
      </c>
      <c r="AE1457" s="41"/>
      <c r="AF1457" s="41"/>
      <c r="AG1457" s="41" t="s">
        <v>190</v>
      </c>
      <c r="AH1457" s="41"/>
      <c r="AI1457" s="43"/>
      <c r="AJ1457" s="41"/>
      <c r="AK1457" s="43"/>
      <c r="AL1457" s="41"/>
      <c r="AM1457" s="41" t="s">
        <v>57</v>
      </c>
      <c r="AN1457" s="41" t="s">
        <v>57</v>
      </c>
      <c r="AO1457" s="41" t="s">
        <v>639</v>
      </c>
      <c r="AP1457" s="41" t="s">
        <v>1029</v>
      </c>
      <c r="AQ1457" s="41"/>
      <c r="AR1457" s="41" t="s">
        <v>7902</v>
      </c>
      <c r="AS1457" s="41" t="s">
        <v>7900</v>
      </c>
      <c r="AT1457" s="41" t="s">
        <v>1029</v>
      </c>
      <c r="AU1457" s="40" t="s">
        <v>561</v>
      </c>
      <c r="AV1457" s="40" t="s">
        <v>153</v>
      </c>
      <c r="AW1457" s="40" t="s">
        <v>3758</v>
      </c>
      <c r="AX1457" s="40" t="s">
        <v>3759</v>
      </c>
    </row>
    <row r="1458" spans="1:50" x14ac:dyDescent="0.2">
      <c r="A1458" s="40" t="s">
        <v>7903</v>
      </c>
      <c r="B1458" s="40" t="s">
        <v>6572</v>
      </c>
      <c r="C1458" s="40" t="s">
        <v>7593</v>
      </c>
      <c r="D1458" s="40" t="s">
        <v>187</v>
      </c>
      <c r="E1458" s="48">
        <v>4599511</v>
      </c>
      <c r="F1458" s="48">
        <v>24451</v>
      </c>
      <c r="G1458" s="49">
        <v>4575060</v>
      </c>
      <c r="H1458" s="41" t="s">
        <v>558</v>
      </c>
      <c r="I1458" s="41" t="s">
        <v>188</v>
      </c>
      <c r="J1458" s="42" t="s">
        <v>150</v>
      </c>
      <c r="K1458" s="40" t="s">
        <v>3761</v>
      </c>
      <c r="L1458" s="40" t="s">
        <v>3762</v>
      </c>
      <c r="M1458" s="40" t="s">
        <v>140</v>
      </c>
      <c r="N1458" s="40" t="s">
        <v>141</v>
      </c>
      <c r="O1458" s="40" t="s">
        <v>3763</v>
      </c>
      <c r="P1458" s="40" t="s">
        <v>143</v>
      </c>
      <c r="Q1458" s="40" t="s">
        <v>148</v>
      </c>
      <c r="R1458" s="40" t="s">
        <v>149</v>
      </c>
      <c r="S1458" s="40" t="s">
        <v>1226</v>
      </c>
      <c r="T1458" s="40" t="s">
        <v>1227</v>
      </c>
      <c r="U1458" s="40" t="s">
        <v>27</v>
      </c>
      <c r="V1458" s="40" t="s">
        <v>28</v>
      </c>
      <c r="W1458" s="41" t="s">
        <v>29</v>
      </c>
      <c r="X1458" s="41" t="s">
        <v>30</v>
      </c>
      <c r="Y1458" s="41" t="s">
        <v>31</v>
      </c>
      <c r="Z1458" s="41" t="s">
        <v>7554</v>
      </c>
      <c r="AA1458" s="41" t="s">
        <v>32</v>
      </c>
      <c r="AB1458" s="41" t="s">
        <v>32</v>
      </c>
      <c r="AC1458" s="41" t="s">
        <v>32</v>
      </c>
      <c r="AD1458" s="41" t="s">
        <v>189</v>
      </c>
      <c r="AE1458" s="41"/>
      <c r="AF1458" s="41"/>
      <c r="AG1458" s="41" t="s">
        <v>190</v>
      </c>
      <c r="AH1458" s="41"/>
      <c r="AI1458" s="43"/>
      <c r="AJ1458" s="41"/>
      <c r="AK1458" s="43"/>
      <c r="AL1458" s="41"/>
      <c r="AM1458" s="41" t="s">
        <v>59</v>
      </c>
      <c r="AN1458" s="41" t="s">
        <v>59</v>
      </c>
      <c r="AO1458" s="41" t="s">
        <v>640</v>
      </c>
      <c r="AP1458" s="41" t="s">
        <v>1029</v>
      </c>
      <c r="AQ1458" s="41"/>
      <c r="AR1458" s="41" t="s">
        <v>7904</v>
      </c>
      <c r="AS1458" s="41" t="s">
        <v>7903</v>
      </c>
      <c r="AT1458" s="41" t="s">
        <v>1029</v>
      </c>
      <c r="AU1458" s="40" t="s">
        <v>561</v>
      </c>
      <c r="AV1458" s="40" t="s">
        <v>153</v>
      </c>
      <c r="AW1458" s="40" t="s">
        <v>3765</v>
      </c>
      <c r="AX1458" s="40" t="s">
        <v>2774</v>
      </c>
    </row>
    <row r="1459" spans="1:50" x14ac:dyDescent="0.2">
      <c r="A1459" s="40" t="s">
        <v>6461</v>
      </c>
      <c r="B1459" s="40" t="s">
        <v>6572</v>
      </c>
      <c r="C1459" s="40" t="s">
        <v>7648</v>
      </c>
      <c r="D1459" s="40" t="s">
        <v>187</v>
      </c>
      <c r="E1459" s="48">
        <v>4292877</v>
      </c>
      <c r="F1459" s="48">
        <v>23016</v>
      </c>
      <c r="G1459" s="49">
        <v>4269861</v>
      </c>
      <c r="H1459" s="41" t="s">
        <v>558</v>
      </c>
      <c r="I1459" s="41" t="s">
        <v>188</v>
      </c>
      <c r="J1459" s="42" t="s">
        <v>150</v>
      </c>
      <c r="K1459" s="40" t="s">
        <v>3919</v>
      </c>
      <c r="L1459" s="40" t="s">
        <v>3920</v>
      </c>
      <c r="M1459" s="40" t="s">
        <v>140</v>
      </c>
      <c r="N1459" s="40" t="s">
        <v>141</v>
      </c>
      <c r="O1459" s="40" t="s">
        <v>3921</v>
      </c>
      <c r="P1459" s="40" t="s">
        <v>143</v>
      </c>
      <c r="Q1459" s="40" t="s">
        <v>148</v>
      </c>
      <c r="R1459" s="40" t="s">
        <v>149</v>
      </c>
      <c r="S1459" s="40" t="s">
        <v>1226</v>
      </c>
      <c r="T1459" s="40" t="s">
        <v>1227</v>
      </c>
      <c r="U1459" s="40" t="s">
        <v>27</v>
      </c>
      <c r="V1459" s="40" t="s">
        <v>28</v>
      </c>
      <c r="W1459" s="41" t="s">
        <v>29</v>
      </c>
      <c r="X1459" s="41" t="s">
        <v>30</v>
      </c>
      <c r="Y1459" s="41" t="s">
        <v>31</v>
      </c>
      <c r="Z1459" s="41" t="s">
        <v>7460</v>
      </c>
      <c r="AA1459" s="41" t="s">
        <v>32</v>
      </c>
      <c r="AB1459" s="41" t="s">
        <v>32</v>
      </c>
      <c r="AC1459" s="41" t="s">
        <v>32</v>
      </c>
      <c r="AD1459" s="41" t="s">
        <v>189</v>
      </c>
      <c r="AE1459" s="41"/>
      <c r="AF1459" s="41"/>
      <c r="AG1459" s="41" t="s">
        <v>190</v>
      </c>
      <c r="AH1459" s="41"/>
      <c r="AI1459" s="43"/>
      <c r="AJ1459" s="41"/>
      <c r="AK1459" s="43"/>
      <c r="AL1459" s="41"/>
      <c r="AM1459" s="41" t="s">
        <v>59</v>
      </c>
      <c r="AN1459" s="41" t="s">
        <v>59</v>
      </c>
      <c r="AO1459" s="41" t="s">
        <v>680</v>
      </c>
      <c r="AP1459" s="41" t="s">
        <v>1029</v>
      </c>
      <c r="AQ1459" s="41"/>
      <c r="AR1459" s="41" t="s">
        <v>6460</v>
      </c>
      <c r="AS1459" s="41" t="s">
        <v>6461</v>
      </c>
      <c r="AT1459" s="41" t="s">
        <v>1029</v>
      </c>
      <c r="AU1459" s="40" t="s">
        <v>804</v>
      </c>
      <c r="AV1459" s="40" t="s">
        <v>153</v>
      </c>
      <c r="AW1459" s="40" t="s">
        <v>3922</v>
      </c>
      <c r="AX1459" s="40" t="s">
        <v>2774</v>
      </c>
    </row>
    <row r="1460" spans="1:50" x14ac:dyDescent="0.2">
      <c r="A1460" s="40" t="s">
        <v>6463</v>
      </c>
      <c r="B1460" s="40" t="s">
        <v>6572</v>
      </c>
      <c r="C1460" s="40" t="s">
        <v>7905</v>
      </c>
      <c r="D1460" s="40" t="s">
        <v>187</v>
      </c>
      <c r="E1460" s="48">
        <v>4292877</v>
      </c>
      <c r="F1460" s="48">
        <v>22820</v>
      </c>
      <c r="G1460" s="49">
        <v>4270057</v>
      </c>
      <c r="H1460" s="41" t="s">
        <v>558</v>
      </c>
      <c r="I1460" s="41" t="s">
        <v>188</v>
      </c>
      <c r="J1460" s="42" t="s">
        <v>150</v>
      </c>
      <c r="K1460" s="40" t="s">
        <v>3924</v>
      </c>
      <c r="L1460" s="40" t="s">
        <v>3925</v>
      </c>
      <c r="M1460" s="40" t="s">
        <v>140</v>
      </c>
      <c r="N1460" s="40" t="s">
        <v>141</v>
      </c>
      <c r="O1460" s="40" t="s">
        <v>3926</v>
      </c>
      <c r="P1460" s="40" t="s">
        <v>143</v>
      </c>
      <c r="Q1460" s="40" t="s">
        <v>900</v>
      </c>
      <c r="R1460" s="40" t="s">
        <v>320</v>
      </c>
      <c r="S1460" s="40" t="s">
        <v>1226</v>
      </c>
      <c r="T1460" s="40" t="s">
        <v>1227</v>
      </c>
      <c r="U1460" s="40" t="s">
        <v>27</v>
      </c>
      <c r="V1460" s="40" t="s">
        <v>28</v>
      </c>
      <c r="W1460" s="41" t="s">
        <v>29</v>
      </c>
      <c r="X1460" s="41" t="s">
        <v>30</v>
      </c>
      <c r="Y1460" s="41" t="s">
        <v>31</v>
      </c>
      <c r="Z1460" s="41" t="s">
        <v>7460</v>
      </c>
      <c r="AA1460" s="41" t="s">
        <v>32</v>
      </c>
      <c r="AB1460" s="41" t="s">
        <v>32</v>
      </c>
      <c r="AC1460" s="41" t="s">
        <v>32</v>
      </c>
      <c r="AD1460" s="41" t="s">
        <v>189</v>
      </c>
      <c r="AE1460" s="41"/>
      <c r="AF1460" s="41"/>
      <c r="AG1460" s="41" t="s">
        <v>190</v>
      </c>
      <c r="AH1460" s="41"/>
      <c r="AI1460" s="43"/>
      <c r="AJ1460" s="41"/>
      <c r="AK1460" s="43"/>
      <c r="AL1460" s="41"/>
      <c r="AM1460" s="41" t="s">
        <v>59</v>
      </c>
      <c r="AN1460" s="41" t="s">
        <v>59</v>
      </c>
      <c r="AO1460" s="41" t="s">
        <v>682</v>
      </c>
      <c r="AP1460" s="41" t="s">
        <v>1029</v>
      </c>
      <c r="AQ1460" s="41"/>
      <c r="AR1460" s="41" t="s">
        <v>6462</v>
      </c>
      <c r="AS1460" s="41" t="s">
        <v>6463</v>
      </c>
      <c r="AT1460" s="41" t="s">
        <v>1029</v>
      </c>
      <c r="AU1460" s="40" t="s">
        <v>804</v>
      </c>
      <c r="AV1460" s="40" t="s">
        <v>153</v>
      </c>
      <c r="AW1460" s="40" t="s">
        <v>3927</v>
      </c>
      <c r="AX1460" s="40" t="s">
        <v>2315</v>
      </c>
    </row>
    <row r="1461" spans="1:50" x14ac:dyDescent="0.2">
      <c r="A1461" s="40" t="s">
        <v>6465</v>
      </c>
      <c r="B1461" s="40" t="s">
        <v>6572</v>
      </c>
      <c r="C1461" s="40" t="s">
        <v>7906</v>
      </c>
      <c r="D1461" s="40" t="s">
        <v>187</v>
      </c>
      <c r="E1461" s="48">
        <v>4292877</v>
      </c>
      <c r="F1461" s="48">
        <v>22820</v>
      </c>
      <c r="G1461" s="49">
        <v>4270057</v>
      </c>
      <c r="H1461" s="41" t="s">
        <v>558</v>
      </c>
      <c r="I1461" s="41" t="s">
        <v>188</v>
      </c>
      <c r="J1461" s="42" t="s">
        <v>150</v>
      </c>
      <c r="K1461" s="40" t="s">
        <v>3929</v>
      </c>
      <c r="L1461" s="40" t="s">
        <v>3930</v>
      </c>
      <c r="M1461" s="40" t="s">
        <v>140</v>
      </c>
      <c r="N1461" s="40" t="s">
        <v>141</v>
      </c>
      <c r="O1461" s="40" t="s">
        <v>3931</v>
      </c>
      <c r="P1461" s="40" t="s">
        <v>143</v>
      </c>
      <c r="Q1461" s="40" t="s">
        <v>270</v>
      </c>
      <c r="R1461" s="40" t="s">
        <v>271</v>
      </c>
      <c r="S1461" s="40" t="s">
        <v>1226</v>
      </c>
      <c r="T1461" s="40" t="s">
        <v>1227</v>
      </c>
      <c r="U1461" s="40" t="s">
        <v>27</v>
      </c>
      <c r="V1461" s="40" t="s">
        <v>28</v>
      </c>
      <c r="W1461" s="41" t="s">
        <v>29</v>
      </c>
      <c r="X1461" s="41" t="s">
        <v>30</v>
      </c>
      <c r="Y1461" s="41" t="s">
        <v>31</v>
      </c>
      <c r="Z1461" s="41" t="s">
        <v>7460</v>
      </c>
      <c r="AA1461" s="41" t="s">
        <v>32</v>
      </c>
      <c r="AB1461" s="41" t="s">
        <v>32</v>
      </c>
      <c r="AC1461" s="41" t="s">
        <v>32</v>
      </c>
      <c r="AD1461" s="41" t="s">
        <v>189</v>
      </c>
      <c r="AE1461" s="41"/>
      <c r="AF1461" s="41"/>
      <c r="AG1461" s="41" t="s">
        <v>190</v>
      </c>
      <c r="AH1461" s="41"/>
      <c r="AI1461" s="43"/>
      <c r="AJ1461" s="41"/>
      <c r="AK1461" s="43"/>
      <c r="AL1461" s="41"/>
      <c r="AM1461" s="41" t="s">
        <v>59</v>
      </c>
      <c r="AN1461" s="41" t="s">
        <v>59</v>
      </c>
      <c r="AO1461" s="41" t="s">
        <v>683</v>
      </c>
      <c r="AP1461" s="41" t="s">
        <v>1029</v>
      </c>
      <c r="AQ1461" s="41"/>
      <c r="AR1461" s="41" t="s">
        <v>6464</v>
      </c>
      <c r="AS1461" s="41" t="s">
        <v>6465</v>
      </c>
      <c r="AT1461" s="41" t="s">
        <v>1029</v>
      </c>
      <c r="AU1461" s="40" t="s">
        <v>804</v>
      </c>
      <c r="AV1461" s="40" t="s">
        <v>153</v>
      </c>
      <c r="AW1461" s="40" t="s">
        <v>3932</v>
      </c>
      <c r="AX1461" s="40" t="s">
        <v>2315</v>
      </c>
    </row>
    <row r="1462" spans="1:50" x14ac:dyDescent="0.2">
      <c r="A1462" s="40" t="s">
        <v>6469</v>
      </c>
      <c r="B1462" s="40" t="s">
        <v>6572</v>
      </c>
      <c r="C1462" s="40" t="s">
        <v>7907</v>
      </c>
      <c r="D1462" s="40" t="s">
        <v>187</v>
      </c>
      <c r="E1462" s="48">
        <v>4292877</v>
      </c>
      <c r="F1462" s="48">
        <v>22820</v>
      </c>
      <c r="G1462" s="49">
        <v>4270057</v>
      </c>
      <c r="H1462" s="41" t="s">
        <v>558</v>
      </c>
      <c r="I1462" s="41" t="s">
        <v>188</v>
      </c>
      <c r="J1462" s="42" t="s">
        <v>150</v>
      </c>
      <c r="K1462" s="40" t="s">
        <v>3939</v>
      </c>
      <c r="L1462" s="40" t="s">
        <v>3940</v>
      </c>
      <c r="M1462" s="40" t="s">
        <v>140</v>
      </c>
      <c r="N1462" s="40" t="s">
        <v>141</v>
      </c>
      <c r="O1462" s="40" t="s">
        <v>3941</v>
      </c>
      <c r="P1462" s="40" t="s">
        <v>143</v>
      </c>
      <c r="Q1462" s="40" t="s">
        <v>148</v>
      </c>
      <c r="R1462" s="40" t="s">
        <v>149</v>
      </c>
      <c r="S1462" s="40" t="s">
        <v>1226</v>
      </c>
      <c r="T1462" s="40" t="s">
        <v>1227</v>
      </c>
      <c r="U1462" s="40" t="s">
        <v>27</v>
      </c>
      <c r="V1462" s="40" t="s">
        <v>28</v>
      </c>
      <c r="W1462" s="41" t="s">
        <v>29</v>
      </c>
      <c r="X1462" s="41" t="s">
        <v>30</v>
      </c>
      <c r="Y1462" s="41" t="s">
        <v>31</v>
      </c>
      <c r="Z1462" s="41" t="s">
        <v>7460</v>
      </c>
      <c r="AA1462" s="41" t="s">
        <v>32</v>
      </c>
      <c r="AB1462" s="41" t="s">
        <v>32</v>
      </c>
      <c r="AC1462" s="41" t="s">
        <v>32</v>
      </c>
      <c r="AD1462" s="41" t="s">
        <v>189</v>
      </c>
      <c r="AE1462" s="41"/>
      <c r="AF1462" s="41"/>
      <c r="AG1462" s="41" t="s">
        <v>190</v>
      </c>
      <c r="AH1462" s="41"/>
      <c r="AI1462" s="43"/>
      <c r="AJ1462" s="41"/>
      <c r="AK1462" s="43"/>
      <c r="AL1462" s="41"/>
      <c r="AM1462" s="41" t="s">
        <v>59</v>
      </c>
      <c r="AN1462" s="41" t="s">
        <v>59</v>
      </c>
      <c r="AO1462" s="41" t="s">
        <v>686</v>
      </c>
      <c r="AP1462" s="41" t="s">
        <v>1029</v>
      </c>
      <c r="AQ1462" s="41"/>
      <c r="AR1462" s="41" t="s">
        <v>6468</v>
      </c>
      <c r="AS1462" s="41" t="s">
        <v>6469</v>
      </c>
      <c r="AT1462" s="41" t="s">
        <v>1029</v>
      </c>
      <c r="AU1462" s="40" t="s">
        <v>804</v>
      </c>
      <c r="AV1462" s="40" t="s">
        <v>153</v>
      </c>
      <c r="AW1462" s="40" t="s">
        <v>3942</v>
      </c>
      <c r="AX1462" s="40" t="s">
        <v>3943</v>
      </c>
    </row>
    <row r="1463" spans="1:50" x14ac:dyDescent="0.2">
      <c r="A1463" s="40" t="s">
        <v>6471</v>
      </c>
      <c r="B1463" s="40" t="s">
        <v>6572</v>
      </c>
      <c r="C1463" s="40" t="s">
        <v>7648</v>
      </c>
      <c r="D1463" s="40" t="s">
        <v>187</v>
      </c>
      <c r="E1463" s="48">
        <v>4292877</v>
      </c>
      <c r="F1463" s="48">
        <v>23310</v>
      </c>
      <c r="G1463" s="49">
        <v>4269567</v>
      </c>
      <c r="H1463" s="41" t="s">
        <v>558</v>
      </c>
      <c r="I1463" s="41" t="s">
        <v>188</v>
      </c>
      <c r="J1463" s="42" t="s">
        <v>150</v>
      </c>
      <c r="K1463" s="40" t="s">
        <v>3945</v>
      </c>
      <c r="L1463" s="40" t="s">
        <v>3946</v>
      </c>
      <c r="M1463" s="40" t="s">
        <v>140</v>
      </c>
      <c r="N1463" s="40" t="s">
        <v>141</v>
      </c>
      <c r="O1463" s="40" t="s">
        <v>3947</v>
      </c>
      <c r="P1463" s="40" t="s">
        <v>143</v>
      </c>
      <c r="Q1463" s="40" t="s">
        <v>148</v>
      </c>
      <c r="R1463" s="40" t="s">
        <v>149</v>
      </c>
      <c r="S1463" s="40" t="s">
        <v>1226</v>
      </c>
      <c r="T1463" s="40" t="s">
        <v>1227</v>
      </c>
      <c r="U1463" s="40" t="s">
        <v>27</v>
      </c>
      <c r="V1463" s="40" t="s">
        <v>28</v>
      </c>
      <c r="W1463" s="41" t="s">
        <v>29</v>
      </c>
      <c r="X1463" s="41" t="s">
        <v>30</v>
      </c>
      <c r="Y1463" s="41" t="s">
        <v>31</v>
      </c>
      <c r="Z1463" s="41" t="s">
        <v>7460</v>
      </c>
      <c r="AA1463" s="41" t="s">
        <v>32</v>
      </c>
      <c r="AB1463" s="41" t="s">
        <v>32</v>
      </c>
      <c r="AC1463" s="41" t="s">
        <v>32</v>
      </c>
      <c r="AD1463" s="41" t="s">
        <v>189</v>
      </c>
      <c r="AE1463" s="41"/>
      <c r="AF1463" s="41"/>
      <c r="AG1463" s="41" t="s">
        <v>190</v>
      </c>
      <c r="AH1463" s="41"/>
      <c r="AI1463" s="43"/>
      <c r="AJ1463" s="41"/>
      <c r="AK1463" s="43"/>
      <c r="AL1463" s="41"/>
      <c r="AM1463" s="41" t="s">
        <v>59</v>
      </c>
      <c r="AN1463" s="41" t="s">
        <v>59</v>
      </c>
      <c r="AO1463" s="41" t="s">
        <v>688</v>
      </c>
      <c r="AP1463" s="41" t="s">
        <v>1029</v>
      </c>
      <c r="AQ1463" s="41"/>
      <c r="AR1463" s="41" t="s">
        <v>6470</v>
      </c>
      <c r="AS1463" s="41" t="s">
        <v>6471</v>
      </c>
      <c r="AT1463" s="41" t="s">
        <v>1029</v>
      </c>
      <c r="AU1463" s="40" t="s">
        <v>804</v>
      </c>
      <c r="AV1463" s="40" t="s">
        <v>153</v>
      </c>
      <c r="AW1463" s="40" t="s">
        <v>3948</v>
      </c>
      <c r="AX1463" s="40" t="s">
        <v>2315</v>
      </c>
    </row>
    <row r="1464" spans="1:50" x14ac:dyDescent="0.2">
      <c r="A1464" s="40" t="s">
        <v>6473</v>
      </c>
      <c r="B1464" s="40" t="s">
        <v>6572</v>
      </c>
      <c r="C1464" s="40" t="s">
        <v>7649</v>
      </c>
      <c r="D1464" s="40" t="s">
        <v>187</v>
      </c>
      <c r="E1464" s="48">
        <v>4292877</v>
      </c>
      <c r="F1464" s="48">
        <v>23016</v>
      </c>
      <c r="G1464" s="49">
        <v>4269861</v>
      </c>
      <c r="H1464" s="41" t="s">
        <v>558</v>
      </c>
      <c r="I1464" s="41" t="s">
        <v>188</v>
      </c>
      <c r="J1464" s="42" t="s">
        <v>150</v>
      </c>
      <c r="K1464" s="40" t="s">
        <v>3950</v>
      </c>
      <c r="L1464" s="40" t="s">
        <v>3951</v>
      </c>
      <c r="M1464" s="40" t="s">
        <v>140</v>
      </c>
      <c r="N1464" s="40" t="s">
        <v>141</v>
      </c>
      <c r="O1464" s="40" t="s">
        <v>3952</v>
      </c>
      <c r="P1464" s="40" t="s">
        <v>143</v>
      </c>
      <c r="Q1464" s="40" t="s">
        <v>151</v>
      </c>
      <c r="R1464" s="40" t="s">
        <v>152</v>
      </c>
      <c r="S1464" s="40" t="s">
        <v>1226</v>
      </c>
      <c r="T1464" s="40" t="s">
        <v>1227</v>
      </c>
      <c r="U1464" s="40" t="s">
        <v>27</v>
      </c>
      <c r="V1464" s="40" t="s">
        <v>28</v>
      </c>
      <c r="W1464" s="41" t="s">
        <v>29</v>
      </c>
      <c r="X1464" s="41" t="s">
        <v>30</v>
      </c>
      <c r="Y1464" s="41" t="s">
        <v>31</v>
      </c>
      <c r="Z1464" s="41" t="s">
        <v>7460</v>
      </c>
      <c r="AA1464" s="41" t="s">
        <v>32</v>
      </c>
      <c r="AB1464" s="41" t="s">
        <v>32</v>
      </c>
      <c r="AC1464" s="41" t="s">
        <v>32</v>
      </c>
      <c r="AD1464" s="41" t="s">
        <v>189</v>
      </c>
      <c r="AE1464" s="41"/>
      <c r="AF1464" s="41"/>
      <c r="AG1464" s="41" t="s">
        <v>190</v>
      </c>
      <c r="AH1464" s="41"/>
      <c r="AI1464" s="43"/>
      <c r="AJ1464" s="41"/>
      <c r="AK1464" s="43"/>
      <c r="AL1464" s="41"/>
      <c r="AM1464" s="41" t="s">
        <v>59</v>
      </c>
      <c r="AN1464" s="41" t="s">
        <v>59</v>
      </c>
      <c r="AO1464" s="41" t="s">
        <v>690</v>
      </c>
      <c r="AP1464" s="41" t="s">
        <v>1029</v>
      </c>
      <c r="AQ1464" s="41"/>
      <c r="AR1464" s="41" t="s">
        <v>6472</v>
      </c>
      <c r="AS1464" s="41" t="s">
        <v>6473</v>
      </c>
      <c r="AT1464" s="41" t="s">
        <v>1029</v>
      </c>
      <c r="AU1464" s="40" t="s">
        <v>804</v>
      </c>
      <c r="AV1464" s="40" t="s">
        <v>153</v>
      </c>
      <c r="AW1464" s="40" t="s">
        <v>3953</v>
      </c>
      <c r="AX1464" s="40" t="s">
        <v>2315</v>
      </c>
    </row>
    <row r="1465" spans="1:50" x14ac:dyDescent="0.2">
      <c r="A1465" s="40" t="s">
        <v>6496</v>
      </c>
      <c r="B1465" s="40" t="s">
        <v>6572</v>
      </c>
      <c r="C1465" s="40" t="s">
        <v>7908</v>
      </c>
      <c r="D1465" s="40" t="s">
        <v>187</v>
      </c>
      <c r="E1465" s="48">
        <v>2913024</v>
      </c>
      <c r="F1465" s="48">
        <v>15936</v>
      </c>
      <c r="G1465" s="49">
        <v>2897088</v>
      </c>
      <c r="H1465" s="41" t="s">
        <v>558</v>
      </c>
      <c r="I1465" s="41" t="s">
        <v>188</v>
      </c>
      <c r="J1465" s="42" t="s">
        <v>150</v>
      </c>
      <c r="K1465" s="40" t="s">
        <v>4328</v>
      </c>
      <c r="L1465" s="40" t="s">
        <v>4329</v>
      </c>
      <c r="M1465" s="40" t="s">
        <v>140</v>
      </c>
      <c r="N1465" s="40" t="s">
        <v>141</v>
      </c>
      <c r="O1465" s="40" t="s">
        <v>4330</v>
      </c>
      <c r="P1465" s="40" t="s">
        <v>143</v>
      </c>
      <c r="Q1465" s="40" t="s">
        <v>159</v>
      </c>
      <c r="R1465" s="40" t="s">
        <v>160</v>
      </c>
      <c r="S1465" s="40" t="s">
        <v>1226</v>
      </c>
      <c r="T1465" s="40" t="s">
        <v>1227</v>
      </c>
      <c r="U1465" s="40" t="s">
        <v>27</v>
      </c>
      <c r="V1465" s="40" t="s">
        <v>28</v>
      </c>
      <c r="W1465" s="41" t="s">
        <v>29</v>
      </c>
      <c r="X1465" s="41" t="s">
        <v>30</v>
      </c>
      <c r="Y1465" s="41" t="s">
        <v>31</v>
      </c>
      <c r="Z1465" s="41" t="s">
        <v>7652</v>
      </c>
      <c r="AA1465" s="41" t="s">
        <v>32</v>
      </c>
      <c r="AB1465" s="41" t="s">
        <v>32</v>
      </c>
      <c r="AC1465" s="41" t="s">
        <v>32</v>
      </c>
      <c r="AD1465" s="41" t="s">
        <v>189</v>
      </c>
      <c r="AE1465" s="41"/>
      <c r="AF1465" s="41"/>
      <c r="AG1465" s="41" t="s">
        <v>190</v>
      </c>
      <c r="AH1465" s="41"/>
      <c r="AI1465" s="43"/>
      <c r="AJ1465" s="41"/>
      <c r="AK1465" s="43"/>
      <c r="AL1465" s="41"/>
      <c r="AM1465" s="41" t="s">
        <v>59</v>
      </c>
      <c r="AN1465" s="41" t="s">
        <v>59</v>
      </c>
      <c r="AO1465" s="41" t="s">
        <v>4285</v>
      </c>
      <c r="AP1465" s="41" t="s">
        <v>1029</v>
      </c>
      <c r="AQ1465" s="41"/>
      <c r="AR1465" s="41" t="s">
        <v>6495</v>
      </c>
      <c r="AS1465" s="41" t="s">
        <v>6496</v>
      </c>
      <c r="AT1465" s="41" t="s">
        <v>1029</v>
      </c>
      <c r="AU1465" s="40" t="s">
        <v>668</v>
      </c>
      <c r="AV1465" s="40" t="s">
        <v>153</v>
      </c>
      <c r="AW1465" s="40" t="s">
        <v>4331</v>
      </c>
      <c r="AX1465" s="40" t="s">
        <v>4332</v>
      </c>
    </row>
    <row r="1466" spans="1:50" x14ac:dyDescent="0.2">
      <c r="A1466" s="40" t="s">
        <v>6506</v>
      </c>
      <c r="B1466" s="40" t="s">
        <v>6572</v>
      </c>
      <c r="C1466" s="40" t="s">
        <v>7909</v>
      </c>
      <c r="D1466" s="40" t="s">
        <v>187</v>
      </c>
      <c r="E1466" s="48">
        <v>2913024</v>
      </c>
      <c r="F1466" s="48">
        <v>15368</v>
      </c>
      <c r="G1466" s="49">
        <v>2897656</v>
      </c>
      <c r="H1466" s="41" t="s">
        <v>558</v>
      </c>
      <c r="I1466" s="41" t="s">
        <v>188</v>
      </c>
      <c r="J1466" s="42" t="s">
        <v>150</v>
      </c>
      <c r="K1466" s="40" t="s">
        <v>4363</v>
      </c>
      <c r="L1466" s="40" t="s">
        <v>4364</v>
      </c>
      <c r="M1466" s="40" t="s">
        <v>140</v>
      </c>
      <c r="N1466" s="40" t="s">
        <v>141</v>
      </c>
      <c r="O1466" s="40" t="s">
        <v>4365</v>
      </c>
      <c r="P1466" s="40" t="s">
        <v>143</v>
      </c>
      <c r="Q1466" s="40" t="s">
        <v>148</v>
      </c>
      <c r="R1466" s="40" t="s">
        <v>149</v>
      </c>
      <c r="S1466" s="40" t="s">
        <v>1226</v>
      </c>
      <c r="T1466" s="40" t="s">
        <v>1227</v>
      </c>
      <c r="U1466" s="40" t="s">
        <v>27</v>
      </c>
      <c r="V1466" s="40" t="s">
        <v>28</v>
      </c>
      <c r="W1466" s="41" t="s">
        <v>29</v>
      </c>
      <c r="X1466" s="41" t="s">
        <v>30</v>
      </c>
      <c r="Y1466" s="41" t="s">
        <v>31</v>
      </c>
      <c r="Z1466" s="41" t="s">
        <v>7652</v>
      </c>
      <c r="AA1466" s="41" t="s">
        <v>32</v>
      </c>
      <c r="AB1466" s="41" t="s">
        <v>32</v>
      </c>
      <c r="AC1466" s="41" t="s">
        <v>32</v>
      </c>
      <c r="AD1466" s="41" t="s">
        <v>189</v>
      </c>
      <c r="AE1466" s="41"/>
      <c r="AF1466" s="41"/>
      <c r="AG1466" s="41" t="s">
        <v>190</v>
      </c>
      <c r="AH1466" s="41"/>
      <c r="AI1466" s="43"/>
      <c r="AJ1466" s="41"/>
      <c r="AK1466" s="43"/>
      <c r="AL1466" s="41"/>
      <c r="AM1466" s="41" t="s">
        <v>59</v>
      </c>
      <c r="AN1466" s="41" t="s">
        <v>59</v>
      </c>
      <c r="AO1466" s="41" t="s">
        <v>845</v>
      </c>
      <c r="AP1466" s="41" t="s">
        <v>1029</v>
      </c>
      <c r="AQ1466" s="41"/>
      <c r="AR1466" s="41" t="s">
        <v>6505</v>
      </c>
      <c r="AS1466" s="41" t="s">
        <v>6506</v>
      </c>
      <c r="AT1466" s="41" t="s">
        <v>1029</v>
      </c>
      <c r="AU1466" s="40" t="s">
        <v>668</v>
      </c>
      <c r="AV1466" s="40" t="s">
        <v>153</v>
      </c>
      <c r="AW1466" s="40" t="s">
        <v>4366</v>
      </c>
      <c r="AX1466" s="40" t="s">
        <v>4367</v>
      </c>
    </row>
    <row r="1467" spans="1:50" x14ac:dyDescent="0.2">
      <c r="A1467" s="40" t="s">
        <v>6508</v>
      </c>
      <c r="B1467" s="40" t="s">
        <v>6572</v>
      </c>
      <c r="C1467" s="40" t="s">
        <v>7653</v>
      </c>
      <c r="D1467" s="40" t="s">
        <v>187</v>
      </c>
      <c r="E1467" s="48">
        <v>2913023</v>
      </c>
      <c r="F1467" s="48">
        <v>15855</v>
      </c>
      <c r="G1467" s="49">
        <v>2897168</v>
      </c>
      <c r="H1467" s="41" t="s">
        <v>558</v>
      </c>
      <c r="I1467" s="41" t="s">
        <v>188</v>
      </c>
      <c r="J1467" s="42" t="s">
        <v>150</v>
      </c>
      <c r="K1467" s="40" t="s">
        <v>4369</v>
      </c>
      <c r="L1467" s="40" t="s">
        <v>4370</v>
      </c>
      <c r="M1467" s="40" t="s">
        <v>140</v>
      </c>
      <c r="N1467" s="40" t="s">
        <v>141</v>
      </c>
      <c r="O1467" s="40" t="s">
        <v>4371</v>
      </c>
      <c r="P1467" s="40" t="s">
        <v>143</v>
      </c>
      <c r="Q1467" s="40" t="s">
        <v>151</v>
      </c>
      <c r="R1467" s="40" t="s">
        <v>152</v>
      </c>
      <c r="S1467" s="40" t="s">
        <v>1226</v>
      </c>
      <c r="T1467" s="40" t="s">
        <v>1227</v>
      </c>
      <c r="U1467" s="40" t="s">
        <v>27</v>
      </c>
      <c r="V1467" s="40" t="s">
        <v>28</v>
      </c>
      <c r="W1467" s="41" t="s">
        <v>29</v>
      </c>
      <c r="X1467" s="41" t="s">
        <v>30</v>
      </c>
      <c r="Y1467" s="41" t="s">
        <v>31</v>
      </c>
      <c r="Z1467" s="41" t="s">
        <v>7654</v>
      </c>
      <c r="AA1467" s="41" t="s">
        <v>32</v>
      </c>
      <c r="AB1467" s="41" t="s">
        <v>32</v>
      </c>
      <c r="AC1467" s="41" t="s">
        <v>32</v>
      </c>
      <c r="AD1467" s="41" t="s">
        <v>189</v>
      </c>
      <c r="AE1467" s="41"/>
      <c r="AF1467" s="41"/>
      <c r="AG1467" s="41" t="s">
        <v>190</v>
      </c>
      <c r="AH1467" s="41"/>
      <c r="AI1467" s="43"/>
      <c r="AJ1467" s="41"/>
      <c r="AK1467" s="43"/>
      <c r="AL1467" s="41"/>
      <c r="AM1467" s="41" t="s">
        <v>59</v>
      </c>
      <c r="AN1467" s="41" t="s">
        <v>59</v>
      </c>
      <c r="AO1467" s="41" t="s">
        <v>846</v>
      </c>
      <c r="AP1467" s="41" t="s">
        <v>1029</v>
      </c>
      <c r="AQ1467" s="41"/>
      <c r="AR1467" s="41" t="s">
        <v>6507</v>
      </c>
      <c r="AS1467" s="41" t="s">
        <v>6508</v>
      </c>
      <c r="AT1467" s="41" t="s">
        <v>1029</v>
      </c>
      <c r="AU1467" s="40" t="s">
        <v>668</v>
      </c>
      <c r="AV1467" s="40" t="s">
        <v>153</v>
      </c>
      <c r="AW1467" s="40" t="s">
        <v>4372</v>
      </c>
      <c r="AX1467" s="40" t="s">
        <v>4332</v>
      </c>
    </row>
    <row r="1468" spans="1:50" x14ac:dyDescent="0.2">
      <c r="A1468" s="40" t="s">
        <v>6510</v>
      </c>
      <c r="B1468" s="40" t="s">
        <v>6572</v>
      </c>
      <c r="C1468" s="40" t="s">
        <v>7910</v>
      </c>
      <c r="D1468" s="40" t="s">
        <v>187</v>
      </c>
      <c r="E1468" s="48">
        <v>2913024</v>
      </c>
      <c r="F1468" s="48">
        <v>15936</v>
      </c>
      <c r="G1468" s="49">
        <v>2897088</v>
      </c>
      <c r="H1468" s="41" t="s">
        <v>558</v>
      </c>
      <c r="I1468" s="41" t="s">
        <v>188</v>
      </c>
      <c r="J1468" s="42" t="s">
        <v>150</v>
      </c>
      <c r="K1468" s="40" t="s">
        <v>4374</v>
      </c>
      <c r="L1468" s="40" t="s">
        <v>4375</v>
      </c>
      <c r="M1468" s="40" t="s">
        <v>140</v>
      </c>
      <c r="N1468" s="40" t="s">
        <v>141</v>
      </c>
      <c r="O1468" s="40" t="s">
        <v>4376</v>
      </c>
      <c r="P1468" s="40" t="s">
        <v>143</v>
      </c>
      <c r="Q1468" s="40" t="s">
        <v>4377</v>
      </c>
      <c r="R1468" s="40" t="s">
        <v>4378</v>
      </c>
      <c r="S1468" s="40" t="s">
        <v>1226</v>
      </c>
      <c r="T1468" s="40" t="s">
        <v>1227</v>
      </c>
      <c r="U1468" s="40" t="s">
        <v>27</v>
      </c>
      <c r="V1468" s="40" t="s">
        <v>28</v>
      </c>
      <c r="W1468" s="41" t="s">
        <v>29</v>
      </c>
      <c r="X1468" s="41" t="s">
        <v>30</v>
      </c>
      <c r="Y1468" s="41" t="s">
        <v>31</v>
      </c>
      <c r="Z1468" s="41" t="s">
        <v>7652</v>
      </c>
      <c r="AA1468" s="41" t="s">
        <v>32</v>
      </c>
      <c r="AB1468" s="41" t="s">
        <v>32</v>
      </c>
      <c r="AC1468" s="41" t="s">
        <v>32</v>
      </c>
      <c r="AD1468" s="41" t="s">
        <v>189</v>
      </c>
      <c r="AE1468" s="41"/>
      <c r="AF1468" s="41"/>
      <c r="AG1468" s="41" t="s">
        <v>190</v>
      </c>
      <c r="AH1468" s="41"/>
      <c r="AI1468" s="43"/>
      <c r="AJ1468" s="41"/>
      <c r="AK1468" s="43"/>
      <c r="AL1468" s="41"/>
      <c r="AM1468" s="41" t="s">
        <v>59</v>
      </c>
      <c r="AN1468" s="41" t="s">
        <v>59</v>
      </c>
      <c r="AO1468" s="41" t="s">
        <v>847</v>
      </c>
      <c r="AP1468" s="41" t="s">
        <v>1029</v>
      </c>
      <c r="AQ1468" s="41"/>
      <c r="AR1468" s="41" t="s">
        <v>6509</v>
      </c>
      <c r="AS1468" s="41" t="s">
        <v>6510</v>
      </c>
      <c r="AT1468" s="41" t="s">
        <v>1029</v>
      </c>
      <c r="AU1468" s="40" t="s">
        <v>668</v>
      </c>
      <c r="AV1468" s="40" t="s">
        <v>153</v>
      </c>
      <c r="AW1468" s="40" t="s">
        <v>4379</v>
      </c>
      <c r="AX1468" s="40" t="s">
        <v>1659</v>
      </c>
    </row>
    <row r="1469" spans="1:50" x14ac:dyDescent="0.2">
      <c r="A1469" s="40" t="s">
        <v>6512</v>
      </c>
      <c r="B1469" s="40" t="s">
        <v>6572</v>
      </c>
      <c r="C1469" s="40" t="s">
        <v>7911</v>
      </c>
      <c r="D1469" s="40" t="s">
        <v>187</v>
      </c>
      <c r="E1469" s="48">
        <v>2913024</v>
      </c>
      <c r="F1469" s="48">
        <v>15043</v>
      </c>
      <c r="G1469" s="49">
        <v>2897981</v>
      </c>
      <c r="H1469" s="41" t="s">
        <v>558</v>
      </c>
      <c r="I1469" s="41" t="s">
        <v>188</v>
      </c>
      <c r="J1469" s="42" t="s">
        <v>150</v>
      </c>
      <c r="K1469" s="40" t="s">
        <v>4381</v>
      </c>
      <c r="L1469" s="40" t="s">
        <v>4382</v>
      </c>
      <c r="M1469" s="40" t="s">
        <v>140</v>
      </c>
      <c r="N1469" s="40" t="s">
        <v>141</v>
      </c>
      <c r="O1469" s="40" t="s">
        <v>4383</v>
      </c>
      <c r="P1469" s="40" t="s">
        <v>143</v>
      </c>
      <c r="Q1469" s="40" t="s">
        <v>148</v>
      </c>
      <c r="R1469" s="40" t="s">
        <v>149</v>
      </c>
      <c r="S1469" s="40" t="s">
        <v>1226</v>
      </c>
      <c r="T1469" s="40" t="s">
        <v>1227</v>
      </c>
      <c r="U1469" s="40" t="s">
        <v>27</v>
      </c>
      <c r="V1469" s="40" t="s">
        <v>28</v>
      </c>
      <c r="W1469" s="41" t="s">
        <v>29</v>
      </c>
      <c r="X1469" s="41" t="s">
        <v>30</v>
      </c>
      <c r="Y1469" s="41" t="s">
        <v>31</v>
      </c>
      <c r="Z1469" s="41" t="s">
        <v>7652</v>
      </c>
      <c r="AA1469" s="41" t="s">
        <v>32</v>
      </c>
      <c r="AB1469" s="41" t="s">
        <v>32</v>
      </c>
      <c r="AC1469" s="41" t="s">
        <v>32</v>
      </c>
      <c r="AD1469" s="41" t="s">
        <v>189</v>
      </c>
      <c r="AE1469" s="41"/>
      <c r="AF1469" s="41"/>
      <c r="AG1469" s="41" t="s">
        <v>190</v>
      </c>
      <c r="AH1469" s="41"/>
      <c r="AI1469" s="43"/>
      <c r="AJ1469" s="41"/>
      <c r="AK1469" s="43"/>
      <c r="AL1469" s="41"/>
      <c r="AM1469" s="41" t="s">
        <v>59</v>
      </c>
      <c r="AN1469" s="41" t="s">
        <v>59</v>
      </c>
      <c r="AO1469" s="41" t="s">
        <v>848</v>
      </c>
      <c r="AP1469" s="41" t="s">
        <v>1029</v>
      </c>
      <c r="AQ1469" s="41"/>
      <c r="AR1469" s="41" t="s">
        <v>6511</v>
      </c>
      <c r="AS1469" s="41" t="s">
        <v>6512</v>
      </c>
      <c r="AT1469" s="41" t="s">
        <v>1029</v>
      </c>
      <c r="AU1469" s="40" t="s">
        <v>668</v>
      </c>
      <c r="AV1469" s="40" t="s">
        <v>153</v>
      </c>
      <c r="AW1469" s="40" t="s">
        <v>4384</v>
      </c>
      <c r="AX1469" s="40" t="s">
        <v>1659</v>
      </c>
    </row>
    <row r="1470" spans="1:50" x14ac:dyDescent="0.2">
      <c r="A1470" s="40" t="s">
        <v>6514</v>
      </c>
      <c r="B1470" s="40" t="s">
        <v>6572</v>
      </c>
      <c r="C1470" s="40" t="s">
        <v>7912</v>
      </c>
      <c r="D1470" s="40" t="s">
        <v>187</v>
      </c>
      <c r="E1470" s="48">
        <v>2913024</v>
      </c>
      <c r="F1470" s="48">
        <v>15043</v>
      </c>
      <c r="G1470" s="49">
        <v>2897981</v>
      </c>
      <c r="H1470" s="41" t="s">
        <v>558</v>
      </c>
      <c r="I1470" s="41" t="s">
        <v>188</v>
      </c>
      <c r="J1470" s="42" t="s">
        <v>150</v>
      </c>
      <c r="K1470" s="40" t="s">
        <v>4386</v>
      </c>
      <c r="L1470" s="40" t="s">
        <v>4387</v>
      </c>
      <c r="M1470" s="40" t="s">
        <v>140</v>
      </c>
      <c r="N1470" s="40" t="s">
        <v>141</v>
      </c>
      <c r="O1470" s="40" t="s">
        <v>4388</v>
      </c>
      <c r="P1470" s="40" t="s">
        <v>143</v>
      </c>
      <c r="Q1470" s="40" t="s">
        <v>151</v>
      </c>
      <c r="R1470" s="40" t="s">
        <v>152</v>
      </c>
      <c r="S1470" s="40" t="s">
        <v>1226</v>
      </c>
      <c r="T1470" s="40" t="s">
        <v>1227</v>
      </c>
      <c r="U1470" s="40" t="s">
        <v>27</v>
      </c>
      <c r="V1470" s="40" t="s">
        <v>28</v>
      </c>
      <c r="W1470" s="41" t="s">
        <v>29</v>
      </c>
      <c r="X1470" s="41" t="s">
        <v>30</v>
      </c>
      <c r="Y1470" s="41" t="s">
        <v>31</v>
      </c>
      <c r="Z1470" s="41" t="s">
        <v>7652</v>
      </c>
      <c r="AA1470" s="41" t="s">
        <v>32</v>
      </c>
      <c r="AB1470" s="41" t="s">
        <v>32</v>
      </c>
      <c r="AC1470" s="41" t="s">
        <v>32</v>
      </c>
      <c r="AD1470" s="41" t="s">
        <v>189</v>
      </c>
      <c r="AE1470" s="41"/>
      <c r="AF1470" s="41"/>
      <c r="AG1470" s="41" t="s">
        <v>190</v>
      </c>
      <c r="AH1470" s="41"/>
      <c r="AI1470" s="43"/>
      <c r="AJ1470" s="41"/>
      <c r="AK1470" s="43"/>
      <c r="AL1470" s="41"/>
      <c r="AM1470" s="41" t="s">
        <v>59</v>
      </c>
      <c r="AN1470" s="41" t="s">
        <v>59</v>
      </c>
      <c r="AO1470" s="41" t="s">
        <v>849</v>
      </c>
      <c r="AP1470" s="41" t="s">
        <v>1029</v>
      </c>
      <c r="AQ1470" s="41"/>
      <c r="AR1470" s="41" t="s">
        <v>6513</v>
      </c>
      <c r="AS1470" s="41" t="s">
        <v>6514</v>
      </c>
      <c r="AT1470" s="41" t="s">
        <v>1029</v>
      </c>
      <c r="AU1470" s="40" t="s">
        <v>668</v>
      </c>
      <c r="AV1470" s="40" t="s">
        <v>153</v>
      </c>
      <c r="AW1470" s="40" t="s">
        <v>4389</v>
      </c>
      <c r="AX1470" s="40" t="s">
        <v>1672</v>
      </c>
    </row>
    <row r="1471" spans="1:50" x14ac:dyDescent="0.2">
      <c r="A1471" s="40" t="s">
        <v>6516</v>
      </c>
      <c r="B1471" s="40" t="s">
        <v>6572</v>
      </c>
      <c r="C1471" s="40" t="s">
        <v>7913</v>
      </c>
      <c r="D1471" s="40" t="s">
        <v>187</v>
      </c>
      <c r="E1471" s="48">
        <v>2913023</v>
      </c>
      <c r="F1471" s="48">
        <v>16585</v>
      </c>
      <c r="G1471" s="49">
        <v>2896438</v>
      </c>
      <c r="H1471" s="41" t="s">
        <v>558</v>
      </c>
      <c r="I1471" s="41" t="s">
        <v>188</v>
      </c>
      <c r="J1471" s="42" t="s">
        <v>150</v>
      </c>
      <c r="K1471" s="40" t="s">
        <v>4391</v>
      </c>
      <c r="L1471" s="40" t="s">
        <v>4392</v>
      </c>
      <c r="M1471" s="40" t="s">
        <v>140</v>
      </c>
      <c r="N1471" s="40" t="s">
        <v>141</v>
      </c>
      <c r="O1471" s="40" t="s">
        <v>4393</v>
      </c>
      <c r="P1471" s="40" t="s">
        <v>143</v>
      </c>
      <c r="Q1471" s="40" t="s">
        <v>162</v>
      </c>
      <c r="R1471" s="40" t="s">
        <v>163</v>
      </c>
      <c r="S1471" s="40" t="s">
        <v>1226</v>
      </c>
      <c r="T1471" s="40" t="s">
        <v>1227</v>
      </c>
      <c r="U1471" s="40" t="s">
        <v>27</v>
      </c>
      <c r="V1471" s="40" t="s">
        <v>28</v>
      </c>
      <c r="W1471" s="41" t="s">
        <v>29</v>
      </c>
      <c r="X1471" s="41" t="s">
        <v>30</v>
      </c>
      <c r="Y1471" s="41" t="s">
        <v>31</v>
      </c>
      <c r="Z1471" s="41" t="s">
        <v>7654</v>
      </c>
      <c r="AA1471" s="41" t="s">
        <v>32</v>
      </c>
      <c r="AB1471" s="41" t="s">
        <v>32</v>
      </c>
      <c r="AC1471" s="41" t="s">
        <v>32</v>
      </c>
      <c r="AD1471" s="41" t="s">
        <v>189</v>
      </c>
      <c r="AE1471" s="41"/>
      <c r="AF1471" s="41"/>
      <c r="AG1471" s="41" t="s">
        <v>190</v>
      </c>
      <c r="AH1471" s="41"/>
      <c r="AI1471" s="43"/>
      <c r="AJ1471" s="41"/>
      <c r="AK1471" s="43"/>
      <c r="AL1471" s="41"/>
      <c r="AM1471" s="41" t="s">
        <v>59</v>
      </c>
      <c r="AN1471" s="41" t="s">
        <v>59</v>
      </c>
      <c r="AO1471" s="41" t="s">
        <v>850</v>
      </c>
      <c r="AP1471" s="41" t="s">
        <v>1029</v>
      </c>
      <c r="AQ1471" s="41"/>
      <c r="AR1471" s="41" t="s">
        <v>6515</v>
      </c>
      <c r="AS1471" s="41" t="s">
        <v>6516</v>
      </c>
      <c r="AT1471" s="41" t="s">
        <v>1029</v>
      </c>
      <c r="AU1471" s="40" t="s">
        <v>668</v>
      </c>
      <c r="AV1471" s="40" t="s">
        <v>153</v>
      </c>
      <c r="AW1471" s="40" t="s">
        <v>4394</v>
      </c>
      <c r="AX1471" s="40" t="s">
        <v>4395</v>
      </c>
    </row>
    <row r="1472" spans="1:50" x14ac:dyDescent="0.2">
      <c r="A1472" s="40" t="s">
        <v>6518</v>
      </c>
      <c r="B1472" s="40" t="s">
        <v>6572</v>
      </c>
      <c r="C1472" s="40" t="s">
        <v>7911</v>
      </c>
      <c r="D1472" s="40" t="s">
        <v>187</v>
      </c>
      <c r="E1472" s="48">
        <v>2913024</v>
      </c>
      <c r="F1472" s="48">
        <v>15043</v>
      </c>
      <c r="G1472" s="49">
        <v>2897981</v>
      </c>
      <c r="H1472" s="41" t="s">
        <v>558</v>
      </c>
      <c r="I1472" s="41" t="s">
        <v>188</v>
      </c>
      <c r="J1472" s="42" t="s">
        <v>150</v>
      </c>
      <c r="K1472" s="40" t="s">
        <v>4397</v>
      </c>
      <c r="L1472" s="40" t="s">
        <v>4398</v>
      </c>
      <c r="M1472" s="40" t="s">
        <v>140</v>
      </c>
      <c r="N1472" s="40" t="s">
        <v>141</v>
      </c>
      <c r="O1472" s="40" t="s">
        <v>4399</v>
      </c>
      <c r="P1472" s="40" t="s">
        <v>143</v>
      </c>
      <c r="Q1472" s="40" t="s">
        <v>148</v>
      </c>
      <c r="R1472" s="40" t="s">
        <v>149</v>
      </c>
      <c r="S1472" s="40" t="s">
        <v>1226</v>
      </c>
      <c r="T1472" s="40" t="s">
        <v>1227</v>
      </c>
      <c r="U1472" s="40" t="s">
        <v>27</v>
      </c>
      <c r="V1472" s="40" t="s">
        <v>28</v>
      </c>
      <c r="W1472" s="41" t="s">
        <v>29</v>
      </c>
      <c r="X1472" s="41" t="s">
        <v>30</v>
      </c>
      <c r="Y1472" s="41" t="s">
        <v>31</v>
      </c>
      <c r="Z1472" s="41" t="s">
        <v>7652</v>
      </c>
      <c r="AA1472" s="41" t="s">
        <v>32</v>
      </c>
      <c r="AB1472" s="41" t="s">
        <v>32</v>
      </c>
      <c r="AC1472" s="41" t="s">
        <v>32</v>
      </c>
      <c r="AD1472" s="41" t="s">
        <v>189</v>
      </c>
      <c r="AE1472" s="41"/>
      <c r="AF1472" s="41"/>
      <c r="AG1472" s="41" t="s">
        <v>190</v>
      </c>
      <c r="AH1472" s="41"/>
      <c r="AI1472" s="43"/>
      <c r="AJ1472" s="41"/>
      <c r="AK1472" s="43"/>
      <c r="AL1472" s="41"/>
      <c r="AM1472" s="41" t="s">
        <v>59</v>
      </c>
      <c r="AN1472" s="41" t="s">
        <v>59</v>
      </c>
      <c r="AO1472" s="41" t="s">
        <v>851</v>
      </c>
      <c r="AP1472" s="41" t="s">
        <v>1029</v>
      </c>
      <c r="AQ1472" s="41"/>
      <c r="AR1472" s="41" t="s">
        <v>6517</v>
      </c>
      <c r="AS1472" s="41" t="s">
        <v>6518</v>
      </c>
      <c r="AT1472" s="41" t="s">
        <v>1029</v>
      </c>
      <c r="AU1472" s="40" t="s">
        <v>668</v>
      </c>
      <c r="AV1472" s="40" t="s">
        <v>153</v>
      </c>
      <c r="AW1472" s="40" t="s">
        <v>4400</v>
      </c>
      <c r="AX1472" s="40" t="s">
        <v>1659</v>
      </c>
    </row>
    <row r="1473" spans="1:50" x14ac:dyDescent="0.2">
      <c r="A1473" s="40" t="s">
        <v>6520</v>
      </c>
      <c r="B1473" s="40" t="s">
        <v>6572</v>
      </c>
      <c r="C1473" s="40" t="s">
        <v>7914</v>
      </c>
      <c r="D1473" s="40" t="s">
        <v>187</v>
      </c>
      <c r="E1473" s="48">
        <v>2913023</v>
      </c>
      <c r="F1473" s="48">
        <v>16017</v>
      </c>
      <c r="G1473" s="49">
        <v>2897006</v>
      </c>
      <c r="H1473" s="41" t="s">
        <v>558</v>
      </c>
      <c r="I1473" s="41" t="s">
        <v>188</v>
      </c>
      <c r="J1473" s="42" t="s">
        <v>150</v>
      </c>
      <c r="K1473" s="40" t="s">
        <v>4402</v>
      </c>
      <c r="L1473" s="40" t="s">
        <v>4403</v>
      </c>
      <c r="M1473" s="40" t="s">
        <v>140</v>
      </c>
      <c r="N1473" s="40" t="s">
        <v>141</v>
      </c>
      <c r="O1473" s="40" t="s">
        <v>4404</v>
      </c>
      <c r="P1473" s="40" t="s">
        <v>143</v>
      </c>
      <c r="Q1473" s="40" t="s">
        <v>157</v>
      </c>
      <c r="R1473" s="40" t="s">
        <v>158</v>
      </c>
      <c r="S1473" s="40" t="s">
        <v>1226</v>
      </c>
      <c r="T1473" s="40" t="s">
        <v>1227</v>
      </c>
      <c r="U1473" s="40" t="s">
        <v>27</v>
      </c>
      <c r="V1473" s="40" t="s">
        <v>28</v>
      </c>
      <c r="W1473" s="41" t="s">
        <v>29</v>
      </c>
      <c r="X1473" s="41" t="s">
        <v>30</v>
      </c>
      <c r="Y1473" s="41" t="s">
        <v>31</v>
      </c>
      <c r="Z1473" s="41" t="s">
        <v>7654</v>
      </c>
      <c r="AA1473" s="41" t="s">
        <v>32</v>
      </c>
      <c r="AB1473" s="41" t="s">
        <v>32</v>
      </c>
      <c r="AC1473" s="41" t="s">
        <v>32</v>
      </c>
      <c r="AD1473" s="41" t="s">
        <v>189</v>
      </c>
      <c r="AE1473" s="41"/>
      <c r="AF1473" s="41"/>
      <c r="AG1473" s="41" t="s">
        <v>190</v>
      </c>
      <c r="AH1473" s="41"/>
      <c r="AI1473" s="43"/>
      <c r="AJ1473" s="41"/>
      <c r="AK1473" s="43"/>
      <c r="AL1473" s="41"/>
      <c r="AM1473" s="41" t="s">
        <v>59</v>
      </c>
      <c r="AN1473" s="41" t="s">
        <v>59</v>
      </c>
      <c r="AO1473" s="41" t="s">
        <v>852</v>
      </c>
      <c r="AP1473" s="41" t="s">
        <v>1029</v>
      </c>
      <c r="AQ1473" s="41"/>
      <c r="AR1473" s="41" t="s">
        <v>6519</v>
      </c>
      <c r="AS1473" s="41" t="s">
        <v>6520</v>
      </c>
      <c r="AT1473" s="41" t="s">
        <v>1029</v>
      </c>
      <c r="AU1473" s="40" t="s">
        <v>668</v>
      </c>
      <c r="AV1473" s="40" t="s">
        <v>153</v>
      </c>
      <c r="AW1473" s="40" t="s">
        <v>4405</v>
      </c>
      <c r="AX1473" s="40" t="s">
        <v>1659</v>
      </c>
    </row>
    <row r="1474" spans="1:50" x14ac:dyDescent="0.2">
      <c r="A1474" s="40" t="s">
        <v>6522</v>
      </c>
      <c r="B1474" s="40" t="s">
        <v>6572</v>
      </c>
      <c r="C1474" s="40" t="s">
        <v>7909</v>
      </c>
      <c r="D1474" s="40" t="s">
        <v>187</v>
      </c>
      <c r="E1474" s="48">
        <v>2913024</v>
      </c>
      <c r="F1474" s="48">
        <v>15936</v>
      </c>
      <c r="G1474" s="49">
        <v>2897088</v>
      </c>
      <c r="H1474" s="41" t="s">
        <v>558</v>
      </c>
      <c r="I1474" s="41" t="s">
        <v>188</v>
      </c>
      <c r="J1474" s="42" t="s">
        <v>150</v>
      </c>
      <c r="K1474" s="40" t="s">
        <v>4407</v>
      </c>
      <c r="L1474" s="40" t="s">
        <v>4408</v>
      </c>
      <c r="M1474" s="40" t="s">
        <v>140</v>
      </c>
      <c r="N1474" s="40" t="s">
        <v>141</v>
      </c>
      <c r="O1474" s="40" t="s">
        <v>4409</v>
      </c>
      <c r="P1474" s="40" t="s">
        <v>143</v>
      </c>
      <c r="Q1474" s="40" t="s">
        <v>148</v>
      </c>
      <c r="R1474" s="40" t="s">
        <v>149</v>
      </c>
      <c r="S1474" s="40" t="s">
        <v>1226</v>
      </c>
      <c r="T1474" s="40" t="s">
        <v>1227</v>
      </c>
      <c r="U1474" s="40" t="s">
        <v>27</v>
      </c>
      <c r="V1474" s="40" t="s">
        <v>28</v>
      </c>
      <c r="W1474" s="41" t="s">
        <v>29</v>
      </c>
      <c r="X1474" s="41" t="s">
        <v>30</v>
      </c>
      <c r="Y1474" s="41" t="s">
        <v>31</v>
      </c>
      <c r="Z1474" s="41" t="s">
        <v>7652</v>
      </c>
      <c r="AA1474" s="41" t="s">
        <v>32</v>
      </c>
      <c r="AB1474" s="41" t="s">
        <v>32</v>
      </c>
      <c r="AC1474" s="41" t="s">
        <v>32</v>
      </c>
      <c r="AD1474" s="41" t="s">
        <v>189</v>
      </c>
      <c r="AE1474" s="41"/>
      <c r="AF1474" s="41"/>
      <c r="AG1474" s="41" t="s">
        <v>190</v>
      </c>
      <c r="AH1474" s="41"/>
      <c r="AI1474" s="43"/>
      <c r="AJ1474" s="41"/>
      <c r="AK1474" s="43"/>
      <c r="AL1474" s="41"/>
      <c r="AM1474" s="41" t="s">
        <v>59</v>
      </c>
      <c r="AN1474" s="41" t="s">
        <v>59</v>
      </c>
      <c r="AO1474" s="41" t="s">
        <v>853</v>
      </c>
      <c r="AP1474" s="41" t="s">
        <v>1029</v>
      </c>
      <c r="AQ1474" s="41"/>
      <c r="AR1474" s="41" t="s">
        <v>6521</v>
      </c>
      <c r="AS1474" s="41" t="s">
        <v>6522</v>
      </c>
      <c r="AT1474" s="41" t="s">
        <v>1029</v>
      </c>
      <c r="AU1474" s="40" t="s">
        <v>668</v>
      </c>
      <c r="AV1474" s="40" t="s">
        <v>153</v>
      </c>
      <c r="AW1474" s="40" t="s">
        <v>4410</v>
      </c>
      <c r="AX1474" s="40" t="s">
        <v>1659</v>
      </c>
    </row>
    <row r="1475" spans="1:50" x14ac:dyDescent="0.2">
      <c r="A1475" s="40" t="s">
        <v>6524</v>
      </c>
      <c r="B1475" s="40" t="s">
        <v>6572</v>
      </c>
      <c r="C1475" s="40" t="s">
        <v>7912</v>
      </c>
      <c r="D1475" s="40" t="s">
        <v>187</v>
      </c>
      <c r="E1475" s="48">
        <v>2913024</v>
      </c>
      <c r="F1475" s="48">
        <v>15936</v>
      </c>
      <c r="G1475" s="49">
        <v>2897088</v>
      </c>
      <c r="H1475" s="41" t="s">
        <v>558</v>
      </c>
      <c r="I1475" s="41" t="s">
        <v>188</v>
      </c>
      <c r="J1475" s="42" t="s">
        <v>150</v>
      </c>
      <c r="K1475" s="40" t="s">
        <v>4412</v>
      </c>
      <c r="L1475" s="40" t="s">
        <v>4413</v>
      </c>
      <c r="M1475" s="40" t="s">
        <v>140</v>
      </c>
      <c r="N1475" s="40" t="s">
        <v>141</v>
      </c>
      <c r="O1475" s="40" t="s">
        <v>4414</v>
      </c>
      <c r="P1475" s="40" t="s">
        <v>143</v>
      </c>
      <c r="Q1475" s="40" t="s">
        <v>151</v>
      </c>
      <c r="R1475" s="40" t="s">
        <v>152</v>
      </c>
      <c r="S1475" s="40" t="s">
        <v>1226</v>
      </c>
      <c r="T1475" s="40" t="s">
        <v>1227</v>
      </c>
      <c r="U1475" s="40" t="s">
        <v>27</v>
      </c>
      <c r="V1475" s="40" t="s">
        <v>28</v>
      </c>
      <c r="W1475" s="41" t="s">
        <v>29</v>
      </c>
      <c r="X1475" s="41" t="s">
        <v>30</v>
      </c>
      <c r="Y1475" s="41" t="s">
        <v>31</v>
      </c>
      <c r="Z1475" s="41" t="s">
        <v>7652</v>
      </c>
      <c r="AA1475" s="41" t="s">
        <v>32</v>
      </c>
      <c r="AB1475" s="41" t="s">
        <v>32</v>
      </c>
      <c r="AC1475" s="41" t="s">
        <v>32</v>
      </c>
      <c r="AD1475" s="41" t="s">
        <v>189</v>
      </c>
      <c r="AE1475" s="41"/>
      <c r="AF1475" s="41"/>
      <c r="AG1475" s="41" t="s">
        <v>190</v>
      </c>
      <c r="AH1475" s="41"/>
      <c r="AI1475" s="43"/>
      <c r="AJ1475" s="41"/>
      <c r="AK1475" s="43"/>
      <c r="AL1475" s="41"/>
      <c r="AM1475" s="41" t="s">
        <v>59</v>
      </c>
      <c r="AN1475" s="41" t="s">
        <v>59</v>
      </c>
      <c r="AO1475" s="41" t="s">
        <v>854</v>
      </c>
      <c r="AP1475" s="41" t="s">
        <v>1029</v>
      </c>
      <c r="AQ1475" s="41"/>
      <c r="AR1475" s="41" t="s">
        <v>6523</v>
      </c>
      <c r="AS1475" s="41" t="s">
        <v>6524</v>
      </c>
      <c r="AT1475" s="41" t="s">
        <v>1029</v>
      </c>
      <c r="AU1475" s="40" t="s">
        <v>668</v>
      </c>
      <c r="AV1475" s="40" t="s">
        <v>153</v>
      </c>
      <c r="AW1475" s="40" t="s">
        <v>4415</v>
      </c>
      <c r="AX1475" s="40" t="s">
        <v>1659</v>
      </c>
    </row>
    <row r="1476" spans="1:50" x14ac:dyDescent="0.2">
      <c r="A1476" s="40" t="s">
        <v>6526</v>
      </c>
      <c r="B1476" s="40" t="s">
        <v>6572</v>
      </c>
      <c r="C1476" s="40" t="s">
        <v>7915</v>
      </c>
      <c r="D1476" s="40" t="s">
        <v>187</v>
      </c>
      <c r="E1476" s="48">
        <v>2759707</v>
      </c>
      <c r="F1476" s="48">
        <v>15097</v>
      </c>
      <c r="G1476" s="49">
        <v>2744610</v>
      </c>
      <c r="H1476" s="41" t="s">
        <v>558</v>
      </c>
      <c r="I1476" s="41" t="s">
        <v>188</v>
      </c>
      <c r="J1476" s="42" t="s">
        <v>150</v>
      </c>
      <c r="K1476" s="40" t="s">
        <v>4429</v>
      </c>
      <c r="L1476" s="40" t="s">
        <v>4430</v>
      </c>
      <c r="M1476" s="40" t="s">
        <v>140</v>
      </c>
      <c r="N1476" s="40" t="s">
        <v>141</v>
      </c>
      <c r="O1476" s="40" t="s">
        <v>4431</v>
      </c>
      <c r="P1476" s="40" t="s">
        <v>143</v>
      </c>
      <c r="Q1476" s="40" t="s">
        <v>162</v>
      </c>
      <c r="R1476" s="40" t="s">
        <v>163</v>
      </c>
      <c r="S1476" s="40" t="s">
        <v>1226</v>
      </c>
      <c r="T1476" s="40" t="s">
        <v>1227</v>
      </c>
      <c r="U1476" s="40" t="s">
        <v>27</v>
      </c>
      <c r="V1476" s="40" t="s">
        <v>28</v>
      </c>
      <c r="W1476" s="41" t="s">
        <v>29</v>
      </c>
      <c r="X1476" s="41" t="s">
        <v>30</v>
      </c>
      <c r="Y1476" s="41" t="s">
        <v>31</v>
      </c>
      <c r="Z1476" s="41" t="s">
        <v>7916</v>
      </c>
      <c r="AA1476" s="41" t="s">
        <v>32</v>
      </c>
      <c r="AB1476" s="41" t="s">
        <v>32</v>
      </c>
      <c r="AC1476" s="41" t="s">
        <v>32</v>
      </c>
      <c r="AD1476" s="41" t="s">
        <v>189</v>
      </c>
      <c r="AE1476" s="41"/>
      <c r="AF1476" s="41"/>
      <c r="AG1476" s="41" t="s">
        <v>190</v>
      </c>
      <c r="AH1476" s="41"/>
      <c r="AI1476" s="43"/>
      <c r="AJ1476" s="41"/>
      <c r="AK1476" s="43"/>
      <c r="AL1476" s="41"/>
      <c r="AM1476" s="41" t="s">
        <v>59</v>
      </c>
      <c r="AN1476" s="41" t="s">
        <v>59</v>
      </c>
      <c r="AO1476" s="41" t="s">
        <v>1032</v>
      </c>
      <c r="AP1476" s="41" t="s">
        <v>1029</v>
      </c>
      <c r="AQ1476" s="41"/>
      <c r="AR1476" s="41" t="s">
        <v>6525</v>
      </c>
      <c r="AS1476" s="41" t="s">
        <v>6526</v>
      </c>
      <c r="AT1476" s="41" t="s">
        <v>1029</v>
      </c>
      <c r="AU1476" s="40" t="s">
        <v>865</v>
      </c>
      <c r="AV1476" s="40" t="s">
        <v>153</v>
      </c>
      <c r="AW1476" s="40" t="s">
        <v>4432</v>
      </c>
      <c r="AX1476" s="40" t="s">
        <v>1659</v>
      </c>
    </row>
    <row r="1477" spans="1:50" x14ac:dyDescent="0.2">
      <c r="A1477" s="40" t="s">
        <v>6528</v>
      </c>
      <c r="B1477" s="40" t="s">
        <v>6572</v>
      </c>
      <c r="C1477" s="40" t="s">
        <v>7917</v>
      </c>
      <c r="D1477" s="40" t="s">
        <v>187</v>
      </c>
      <c r="E1477" s="48">
        <v>2759707</v>
      </c>
      <c r="F1477" s="48">
        <v>15097</v>
      </c>
      <c r="G1477" s="49">
        <v>2744610</v>
      </c>
      <c r="H1477" s="41" t="s">
        <v>558</v>
      </c>
      <c r="I1477" s="41" t="s">
        <v>188</v>
      </c>
      <c r="J1477" s="42" t="s">
        <v>150</v>
      </c>
      <c r="K1477" s="40" t="s">
        <v>4434</v>
      </c>
      <c r="L1477" s="40" t="s">
        <v>4435</v>
      </c>
      <c r="M1477" s="40" t="s">
        <v>140</v>
      </c>
      <c r="N1477" s="40" t="s">
        <v>141</v>
      </c>
      <c r="O1477" s="40" t="s">
        <v>4436</v>
      </c>
      <c r="P1477" s="40" t="s">
        <v>143</v>
      </c>
      <c r="Q1477" s="40" t="s">
        <v>148</v>
      </c>
      <c r="R1477" s="40" t="s">
        <v>149</v>
      </c>
      <c r="S1477" s="40" t="s">
        <v>1226</v>
      </c>
      <c r="T1477" s="40" t="s">
        <v>1227</v>
      </c>
      <c r="U1477" s="40" t="s">
        <v>27</v>
      </c>
      <c r="V1477" s="40" t="s">
        <v>28</v>
      </c>
      <c r="W1477" s="41" t="s">
        <v>29</v>
      </c>
      <c r="X1477" s="41" t="s">
        <v>30</v>
      </c>
      <c r="Y1477" s="41" t="s">
        <v>31</v>
      </c>
      <c r="Z1477" s="41" t="s">
        <v>7916</v>
      </c>
      <c r="AA1477" s="41" t="s">
        <v>32</v>
      </c>
      <c r="AB1477" s="41" t="s">
        <v>32</v>
      </c>
      <c r="AC1477" s="41" t="s">
        <v>32</v>
      </c>
      <c r="AD1477" s="41" t="s">
        <v>189</v>
      </c>
      <c r="AE1477" s="41"/>
      <c r="AF1477" s="41"/>
      <c r="AG1477" s="41" t="s">
        <v>190</v>
      </c>
      <c r="AH1477" s="41"/>
      <c r="AI1477" s="43"/>
      <c r="AJ1477" s="41"/>
      <c r="AK1477" s="43"/>
      <c r="AL1477" s="41"/>
      <c r="AM1477" s="41" t="s">
        <v>59</v>
      </c>
      <c r="AN1477" s="41" t="s">
        <v>59</v>
      </c>
      <c r="AO1477" s="41" t="s">
        <v>1033</v>
      </c>
      <c r="AP1477" s="41" t="s">
        <v>1029</v>
      </c>
      <c r="AQ1477" s="41"/>
      <c r="AR1477" s="41" t="s">
        <v>6527</v>
      </c>
      <c r="AS1477" s="41" t="s">
        <v>6528</v>
      </c>
      <c r="AT1477" s="41" t="s">
        <v>1029</v>
      </c>
      <c r="AU1477" s="40" t="s">
        <v>865</v>
      </c>
      <c r="AV1477" s="40" t="s">
        <v>153</v>
      </c>
      <c r="AW1477" s="40" t="s">
        <v>4437</v>
      </c>
      <c r="AX1477" s="40" t="s">
        <v>1659</v>
      </c>
    </row>
    <row r="1478" spans="1:50" x14ac:dyDescent="0.2">
      <c r="A1478" s="40" t="s">
        <v>7918</v>
      </c>
      <c r="B1478" s="40" t="s">
        <v>6572</v>
      </c>
      <c r="C1478" s="40" t="s">
        <v>7919</v>
      </c>
      <c r="D1478" s="40" t="s">
        <v>187</v>
      </c>
      <c r="E1478" s="48">
        <v>2680000</v>
      </c>
      <c r="F1478" s="48">
        <v>13645</v>
      </c>
      <c r="G1478" s="49">
        <v>2666355</v>
      </c>
      <c r="H1478" s="41" t="s">
        <v>558</v>
      </c>
      <c r="I1478" s="41" t="s">
        <v>188</v>
      </c>
      <c r="J1478" s="42" t="s">
        <v>150</v>
      </c>
      <c r="K1478" s="40" t="s">
        <v>1735</v>
      </c>
      <c r="L1478" s="40" t="s">
        <v>1736</v>
      </c>
      <c r="M1478" s="40" t="s">
        <v>140</v>
      </c>
      <c r="N1478" s="40" t="s">
        <v>141</v>
      </c>
      <c r="O1478" s="40" t="s">
        <v>1737</v>
      </c>
      <c r="P1478" s="40" t="s">
        <v>143</v>
      </c>
      <c r="Q1478" s="40" t="s">
        <v>148</v>
      </c>
      <c r="R1478" s="40" t="s">
        <v>149</v>
      </c>
      <c r="S1478" s="40" t="s">
        <v>1293</v>
      </c>
      <c r="T1478" s="40" t="s">
        <v>1294</v>
      </c>
      <c r="U1478" s="40" t="s">
        <v>76</v>
      </c>
      <c r="V1478" s="40" t="s">
        <v>77</v>
      </c>
      <c r="W1478" s="41" t="s">
        <v>29</v>
      </c>
      <c r="X1478" s="41" t="s">
        <v>30</v>
      </c>
      <c r="Y1478" s="41" t="s">
        <v>31</v>
      </c>
      <c r="Z1478" s="41" t="s">
        <v>7482</v>
      </c>
      <c r="AA1478" s="41" t="s">
        <v>32</v>
      </c>
      <c r="AB1478" s="41" t="s">
        <v>32</v>
      </c>
      <c r="AC1478" s="41" t="s">
        <v>32</v>
      </c>
      <c r="AD1478" s="41" t="s">
        <v>189</v>
      </c>
      <c r="AE1478" s="41"/>
      <c r="AF1478" s="41"/>
      <c r="AG1478" s="41" t="s">
        <v>190</v>
      </c>
      <c r="AH1478" s="41"/>
      <c r="AI1478" s="43"/>
      <c r="AJ1478" s="41"/>
      <c r="AK1478" s="43"/>
      <c r="AL1478" s="41"/>
      <c r="AM1478" s="41" t="s">
        <v>79</v>
      </c>
      <c r="AN1478" s="41" t="s">
        <v>79</v>
      </c>
      <c r="AO1478" s="41" t="s">
        <v>84</v>
      </c>
      <c r="AP1478" s="41" t="s">
        <v>1029</v>
      </c>
      <c r="AQ1478" s="41"/>
      <c r="AR1478" s="41" t="s">
        <v>7920</v>
      </c>
      <c r="AS1478" s="41" t="s">
        <v>7918</v>
      </c>
      <c r="AT1478" s="41" t="s">
        <v>1029</v>
      </c>
      <c r="AU1478" s="40" t="s">
        <v>1733</v>
      </c>
      <c r="AV1478" s="40" t="s">
        <v>154</v>
      </c>
      <c r="AW1478" s="40" t="s">
        <v>1738</v>
      </c>
      <c r="AX1478" s="40" t="s">
        <v>1739</v>
      </c>
    </row>
    <row r="1479" spans="1:50" x14ac:dyDescent="0.2">
      <c r="A1479" s="40" t="s">
        <v>7921</v>
      </c>
      <c r="B1479" s="40" t="s">
        <v>6572</v>
      </c>
      <c r="C1479" s="40" t="s">
        <v>7922</v>
      </c>
      <c r="D1479" s="40" t="s">
        <v>187</v>
      </c>
      <c r="E1479" s="48">
        <v>4840000</v>
      </c>
      <c r="F1479" s="48">
        <v>26666</v>
      </c>
      <c r="G1479" s="49">
        <v>4813334</v>
      </c>
      <c r="H1479" s="41" t="s">
        <v>558</v>
      </c>
      <c r="I1479" s="41" t="s">
        <v>188</v>
      </c>
      <c r="J1479" s="42" t="s">
        <v>150</v>
      </c>
      <c r="K1479" s="40" t="s">
        <v>3369</v>
      </c>
      <c r="L1479" s="40" t="s">
        <v>3370</v>
      </c>
      <c r="M1479" s="40" t="s">
        <v>140</v>
      </c>
      <c r="N1479" s="40" t="s">
        <v>141</v>
      </c>
      <c r="O1479" s="40" t="s">
        <v>3371</v>
      </c>
      <c r="P1479" s="40" t="s">
        <v>143</v>
      </c>
      <c r="Q1479" s="40" t="s">
        <v>151</v>
      </c>
      <c r="R1479" s="40" t="s">
        <v>152</v>
      </c>
      <c r="S1479" s="40" t="s">
        <v>1293</v>
      </c>
      <c r="T1479" s="40" t="s">
        <v>1294</v>
      </c>
      <c r="U1479" s="40" t="s">
        <v>76</v>
      </c>
      <c r="V1479" s="40" t="s">
        <v>77</v>
      </c>
      <c r="W1479" s="41" t="s">
        <v>29</v>
      </c>
      <c r="X1479" s="41" t="s">
        <v>30</v>
      </c>
      <c r="Y1479" s="41" t="s">
        <v>31</v>
      </c>
      <c r="Z1479" s="41" t="s">
        <v>7923</v>
      </c>
      <c r="AA1479" s="41" t="s">
        <v>32</v>
      </c>
      <c r="AB1479" s="41" t="s">
        <v>32</v>
      </c>
      <c r="AC1479" s="41" t="s">
        <v>32</v>
      </c>
      <c r="AD1479" s="41" t="s">
        <v>189</v>
      </c>
      <c r="AE1479" s="41"/>
      <c r="AF1479" s="41"/>
      <c r="AG1479" s="41" t="s">
        <v>190</v>
      </c>
      <c r="AH1479" s="41"/>
      <c r="AI1479" s="43"/>
      <c r="AJ1479" s="41"/>
      <c r="AK1479" s="43"/>
      <c r="AL1479" s="41"/>
      <c r="AM1479" s="41" t="s">
        <v>75</v>
      </c>
      <c r="AN1479" s="41" t="s">
        <v>75</v>
      </c>
      <c r="AO1479" s="41" t="s">
        <v>521</v>
      </c>
      <c r="AP1479" s="41" t="s">
        <v>1029</v>
      </c>
      <c r="AQ1479" s="41"/>
      <c r="AR1479" s="41" t="s">
        <v>7924</v>
      </c>
      <c r="AS1479" s="41" t="s">
        <v>7921</v>
      </c>
      <c r="AT1479" s="41" t="s">
        <v>1029</v>
      </c>
      <c r="AU1479" s="40" t="s">
        <v>514</v>
      </c>
      <c r="AV1479" s="40" t="s">
        <v>153</v>
      </c>
      <c r="AW1479" s="40" t="s">
        <v>3373</v>
      </c>
      <c r="AX1479" s="40" t="s">
        <v>3374</v>
      </c>
    </row>
    <row r="1480" spans="1:50" x14ac:dyDescent="0.2">
      <c r="A1480" s="40" t="s">
        <v>7925</v>
      </c>
      <c r="B1480" s="40" t="s">
        <v>6572</v>
      </c>
      <c r="C1480" s="40" t="s">
        <v>7926</v>
      </c>
      <c r="D1480" s="40" t="s">
        <v>187</v>
      </c>
      <c r="E1480" s="48">
        <v>4840000</v>
      </c>
      <c r="F1480" s="48">
        <v>26666</v>
      </c>
      <c r="G1480" s="49">
        <v>4813334</v>
      </c>
      <c r="H1480" s="41" t="s">
        <v>558</v>
      </c>
      <c r="I1480" s="41" t="s">
        <v>188</v>
      </c>
      <c r="J1480" s="42" t="s">
        <v>150</v>
      </c>
      <c r="K1480" s="40" t="s">
        <v>3376</v>
      </c>
      <c r="L1480" s="40" t="s">
        <v>3377</v>
      </c>
      <c r="M1480" s="40" t="s">
        <v>140</v>
      </c>
      <c r="N1480" s="40" t="s">
        <v>141</v>
      </c>
      <c r="O1480" s="40" t="s">
        <v>3378</v>
      </c>
      <c r="P1480" s="40" t="s">
        <v>143</v>
      </c>
      <c r="Q1480" s="40" t="s">
        <v>151</v>
      </c>
      <c r="R1480" s="40" t="s">
        <v>152</v>
      </c>
      <c r="S1480" s="40" t="s">
        <v>1293</v>
      </c>
      <c r="T1480" s="40" t="s">
        <v>1294</v>
      </c>
      <c r="U1480" s="40" t="s">
        <v>76</v>
      </c>
      <c r="V1480" s="40" t="s">
        <v>77</v>
      </c>
      <c r="W1480" s="41" t="s">
        <v>29</v>
      </c>
      <c r="X1480" s="41" t="s">
        <v>30</v>
      </c>
      <c r="Y1480" s="41" t="s">
        <v>31</v>
      </c>
      <c r="Z1480" s="41" t="s">
        <v>7923</v>
      </c>
      <c r="AA1480" s="41" t="s">
        <v>32</v>
      </c>
      <c r="AB1480" s="41" t="s">
        <v>32</v>
      </c>
      <c r="AC1480" s="41" t="s">
        <v>32</v>
      </c>
      <c r="AD1480" s="41" t="s">
        <v>189</v>
      </c>
      <c r="AE1480" s="41"/>
      <c r="AF1480" s="41"/>
      <c r="AG1480" s="41" t="s">
        <v>190</v>
      </c>
      <c r="AH1480" s="41"/>
      <c r="AI1480" s="43"/>
      <c r="AJ1480" s="41"/>
      <c r="AK1480" s="43"/>
      <c r="AL1480" s="41"/>
      <c r="AM1480" s="41" t="s">
        <v>75</v>
      </c>
      <c r="AN1480" s="41" t="s">
        <v>75</v>
      </c>
      <c r="AO1480" s="41" t="s">
        <v>522</v>
      </c>
      <c r="AP1480" s="41" t="s">
        <v>1029</v>
      </c>
      <c r="AQ1480" s="41"/>
      <c r="AR1480" s="41" t="s">
        <v>7927</v>
      </c>
      <c r="AS1480" s="41" t="s">
        <v>7925</v>
      </c>
      <c r="AT1480" s="41" t="s">
        <v>1029</v>
      </c>
      <c r="AU1480" s="40" t="s">
        <v>514</v>
      </c>
      <c r="AV1480" s="40" t="s">
        <v>153</v>
      </c>
      <c r="AW1480" s="40" t="s">
        <v>3380</v>
      </c>
      <c r="AX1480" s="40" t="s">
        <v>3374</v>
      </c>
    </row>
    <row r="1481" spans="1:50" x14ac:dyDescent="0.2">
      <c r="A1481" s="40" t="s">
        <v>7928</v>
      </c>
      <c r="B1481" s="40" t="s">
        <v>6572</v>
      </c>
      <c r="C1481" s="40" t="s">
        <v>7929</v>
      </c>
      <c r="D1481" s="40" t="s">
        <v>187</v>
      </c>
      <c r="E1481" s="48">
        <v>4840000</v>
      </c>
      <c r="F1481" s="48">
        <v>27099</v>
      </c>
      <c r="G1481" s="49">
        <v>4812901</v>
      </c>
      <c r="H1481" s="41" t="s">
        <v>558</v>
      </c>
      <c r="I1481" s="41" t="s">
        <v>188</v>
      </c>
      <c r="J1481" s="42" t="s">
        <v>150</v>
      </c>
      <c r="K1481" s="40" t="s">
        <v>3382</v>
      </c>
      <c r="L1481" s="40" t="s">
        <v>3383</v>
      </c>
      <c r="M1481" s="40" t="s">
        <v>140</v>
      </c>
      <c r="N1481" s="40" t="s">
        <v>141</v>
      </c>
      <c r="O1481" s="40" t="s">
        <v>3384</v>
      </c>
      <c r="P1481" s="40" t="s">
        <v>143</v>
      </c>
      <c r="Q1481" s="40" t="s">
        <v>159</v>
      </c>
      <c r="R1481" s="40" t="s">
        <v>160</v>
      </c>
      <c r="S1481" s="40" t="s">
        <v>1293</v>
      </c>
      <c r="T1481" s="40" t="s">
        <v>1294</v>
      </c>
      <c r="U1481" s="40" t="s">
        <v>76</v>
      </c>
      <c r="V1481" s="40" t="s">
        <v>77</v>
      </c>
      <c r="W1481" s="41" t="s">
        <v>29</v>
      </c>
      <c r="X1481" s="41" t="s">
        <v>30</v>
      </c>
      <c r="Y1481" s="41" t="s">
        <v>31</v>
      </c>
      <c r="Z1481" s="41" t="s">
        <v>7923</v>
      </c>
      <c r="AA1481" s="41" t="s">
        <v>32</v>
      </c>
      <c r="AB1481" s="41" t="s">
        <v>32</v>
      </c>
      <c r="AC1481" s="41" t="s">
        <v>32</v>
      </c>
      <c r="AD1481" s="41" t="s">
        <v>189</v>
      </c>
      <c r="AE1481" s="41"/>
      <c r="AF1481" s="41"/>
      <c r="AG1481" s="41" t="s">
        <v>190</v>
      </c>
      <c r="AH1481" s="41"/>
      <c r="AI1481" s="43"/>
      <c r="AJ1481" s="41"/>
      <c r="AK1481" s="43"/>
      <c r="AL1481" s="41"/>
      <c r="AM1481" s="41" t="s">
        <v>75</v>
      </c>
      <c r="AN1481" s="41" t="s">
        <v>75</v>
      </c>
      <c r="AO1481" s="41" t="s">
        <v>523</v>
      </c>
      <c r="AP1481" s="41" t="s">
        <v>1029</v>
      </c>
      <c r="AQ1481" s="41"/>
      <c r="AR1481" s="41" t="s">
        <v>7930</v>
      </c>
      <c r="AS1481" s="41" t="s">
        <v>7928</v>
      </c>
      <c r="AT1481" s="41" t="s">
        <v>1029</v>
      </c>
      <c r="AU1481" s="40" t="s">
        <v>514</v>
      </c>
      <c r="AV1481" s="40" t="s">
        <v>153</v>
      </c>
      <c r="AW1481" s="40" t="s">
        <v>3386</v>
      </c>
      <c r="AX1481" s="40" t="s">
        <v>3374</v>
      </c>
    </row>
    <row r="1482" spans="1:50" x14ac:dyDescent="0.2">
      <c r="A1482" s="40" t="s">
        <v>7931</v>
      </c>
      <c r="B1482" s="40" t="s">
        <v>6572</v>
      </c>
      <c r="C1482" s="40" t="s">
        <v>7932</v>
      </c>
      <c r="D1482" s="40" t="s">
        <v>187</v>
      </c>
      <c r="E1482" s="48">
        <v>4840000</v>
      </c>
      <c r="F1482" s="48">
        <v>25729</v>
      </c>
      <c r="G1482" s="49">
        <v>4814271</v>
      </c>
      <c r="H1482" s="41" t="s">
        <v>558</v>
      </c>
      <c r="I1482" s="41" t="s">
        <v>188</v>
      </c>
      <c r="J1482" s="42" t="s">
        <v>150</v>
      </c>
      <c r="K1482" s="40" t="s">
        <v>3388</v>
      </c>
      <c r="L1482" s="40" t="s">
        <v>3389</v>
      </c>
      <c r="M1482" s="40" t="s">
        <v>140</v>
      </c>
      <c r="N1482" s="40" t="s">
        <v>141</v>
      </c>
      <c r="O1482" s="40" t="s">
        <v>3390</v>
      </c>
      <c r="P1482" s="40" t="s">
        <v>143</v>
      </c>
      <c r="Q1482" s="40" t="s">
        <v>151</v>
      </c>
      <c r="R1482" s="40" t="s">
        <v>152</v>
      </c>
      <c r="S1482" s="40" t="s">
        <v>1293</v>
      </c>
      <c r="T1482" s="40" t="s">
        <v>1294</v>
      </c>
      <c r="U1482" s="40" t="s">
        <v>76</v>
      </c>
      <c r="V1482" s="40" t="s">
        <v>77</v>
      </c>
      <c r="W1482" s="41" t="s">
        <v>29</v>
      </c>
      <c r="X1482" s="41" t="s">
        <v>30</v>
      </c>
      <c r="Y1482" s="41" t="s">
        <v>31</v>
      </c>
      <c r="Z1482" s="41" t="s">
        <v>7923</v>
      </c>
      <c r="AA1482" s="41" t="s">
        <v>32</v>
      </c>
      <c r="AB1482" s="41" t="s">
        <v>32</v>
      </c>
      <c r="AC1482" s="41" t="s">
        <v>32</v>
      </c>
      <c r="AD1482" s="41" t="s">
        <v>189</v>
      </c>
      <c r="AE1482" s="41"/>
      <c r="AF1482" s="41"/>
      <c r="AG1482" s="41" t="s">
        <v>190</v>
      </c>
      <c r="AH1482" s="41"/>
      <c r="AI1482" s="43"/>
      <c r="AJ1482" s="41"/>
      <c r="AK1482" s="43"/>
      <c r="AL1482" s="41"/>
      <c r="AM1482" s="41" t="s">
        <v>75</v>
      </c>
      <c r="AN1482" s="41" t="s">
        <v>75</v>
      </c>
      <c r="AO1482" s="41" t="s">
        <v>524</v>
      </c>
      <c r="AP1482" s="41" t="s">
        <v>1029</v>
      </c>
      <c r="AQ1482" s="41"/>
      <c r="AR1482" s="41" t="s">
        <v>7933</v>
      </c>
      <c r="AS1482" s="41" t="s">
        <v>7931</v>
      </c>
      <c r="AT1482" s="41" t="s">
        <v>1029</v>
      </c>
      <c r="AU1482" s="40" t="s">
        <v>514</v>
      </c>
      <c r="AV1482" s="40" t="s">
        <v>153</v>
      </c>
      <c r="AW1482" s="40" t="s">
        <v>3392</v>
      </c>
      <c r="AX1482" s="40" t="s">
        <v>3374</v>
      </c>
    </row>
    <row r="1483" spans="1:50" x14ac:dyDescent="0.2">
      <c r="A1483" s="40" t="s">
        <v>7934</v>
      </c>
      <c r="B1483" s="40" t="s">
        <v>6572</v>
      </c>
      <c r="C1483" s="40" t="s">
        <v>7935</v>
      </c>
      <c r="D1483" s="40" t="s">
        <v>187</v>
      </c>
      <c r="E1483" s="48">
        <v>4840000</v>
      </c>
      <c r="F1483" s="48">
        <v>25729</v>
      </c>
      <c r="G1483" s="49">
        <v>4814271</v>
      </c>
      <c r="H1483" s="41" t="s">
        <v>558</v>
      </c>
      <c r="I1483" s="41" t="s">
        <v>188</v>
      </c>
      <c r="J1483" s="42" t="s">
        <v>150</v>
      </c>
      <c r="K1483" s="40" t="s">
        <v>3401</v>
      </c>
      <c r="L1483" s="40" t="s">
        <v>3402</v>
      </c>
      <c r="M1483" s="40" t="s">
        <v>140</v>
      </c>
      <c r="N1483" s="40" t="s">
        <v>141</v>
      </c>
      <c r="O1483" s="40" t="s">
        <v>3403</v>
      </c>
      <c r="P1483" s="40" t="s">
        <v>143</v>
      </c>
      <c r="Q1483" s="40" t="s">
        <v>148</v>
      </c>
      <c r="R1483" s="40" t="s">
        <v>149</v>
      </c>
      <c r="S1483" s="40" t="s">
        <v>1293</v>
      </c>
      <c r="T1483" s="40" t="s">
        <v>1294</v>
      </c>
      <c r="U1483" s="40" t="s">
        <v>76</v>
      </c>
      <c r="V1483" s="40" t="s">
        <v>77</v>
      </c>
      <c r="W1483" s="41" t="s">
        <v>29</v>
      </c>
      <c r="X1483" s="41" t="s">
        <v>30</v>
      </c>
      <c r="Y1483" s="41" t="s">
        <v>31</v>
      </c>
      <c r="Z1483" s="41" t="s">
        <v>7923</v>
      </c>
      <c r="AA1483" s="41" t="s">
        <v>32</v>
      </c>
      <c r="AB1483" s="41" t="s">
        <v>32</v>
      </c>
      <c r="AC1483" s="41" t="s">
        <v>32</v>
      </c>
      <c r="AD1483" s="41" t="s">
        <v>189</v>
      </c>
      <c r="AE1483" s="41"/>
      <c r="AF1483" s="41"/>
      <c r="AG1483" s="41" t="s">
        <v>190</v>
      </c>
      <c r="AH1483" s="41"/>
      <c r="AI1483" s="43"/>
      <c r="AJ1483" s="41"/>
      <c r="AK1483" s="43"/>
      <c r="AL1483" s="41"/>
      <c r="AM1483" s="41" t="s">
        <v>75</v>
      </c>
      <c r="AN1483" s="41" t="s">
        <v>75</v>
      </c>
      <c r="AO1483" s="41" t="s">
        <v>526</v>
      </c>
      <c r="AP1483" s="41" t="s">
        <v>1029</v>
      </c>
      <c r="AQ1483" s="41"/>
      <c r="AR1483" s="41" t="s">
        <v>7936</v>
      </c>
      <c r="AS1483" s="41" t="s">
        <v>7934</v>
      </c>
      <c r="AT1483" s="41" t="s">
        <v>1029</v>
      </c>
      <c r="AU1483" s="40" t="s">
        <v>514</v>
      </c>
      <c r="AV1483" s="40" t="s">
        <v>153</v>
      </c>
      <c r="AW1483" s="40" t="s">
        <v>3405</v>
      </c>
      <c r="AX1483" s="40" t="s">
        <v>3374</v>
      </c>
    </row>
    <row r="1484" spans="1:50" x14ac:dyDescent="0.2">
      <c r="A1484" s="40" t="s">
        <v>7937</v>
      </c>
      <c r="B1484" s="40" t="s">
        <v>6572</v>
      </c>
      <c r="C1484" s="40" t="s">
        <v>7938</v>
      </c>
      <c r="D1484" s="40" t="s">
        <v>187</v>
      </c>
      <c r="E1484" s="48">
        <v>3408394</v>
      </c>
      <c r="F1484" s="48">
        <v>18016</v>
      </c>
      <c r="G1484" s="49">
        <v>3390378</v>
      </c>
      <c r="H1484" s="41" t="s">
        <v>558</v>
      </c>
      <c r="I1484" s="41" t="s">
        <v>188</v>
      </c>
      <c r="J1484" s="42" t="s">
        <v>150</v>
      </c>
      <c r="K1484" s="40" t="s">
        <v>3407</v>
      </c>
      <c r="L1484" s="40" t="s">
        <v>3408</v>
      </c>
      <c r="M1484" s="40" t="s">
        <v>140</v>
      </c>
      <c r="N1484" s="40" t="s">
        <v>141</v>
      </c>
      <c r="O1484" s="40" t="s">
        <v>3409</v>
      </c>
      <c r="P1484" s="40" t="s">
        <v>143</v>
      </c>
      <c r="Q1484" s="40" t="s">
        <v>148</v>
      </c>
      <c r="R1484" s="40" t="s">
        <v>149</v>
      </c>
      <c r="S1484" s="40" t="s">
        <v>1293</v>
      </c>
      <c r="T1484" s="40" t="s">
        <v>1294</v>
      </c>
      <c r="U1484" s="40" t="s">
        <v>76</v>
      </c>
      <c r="V1484" s="40" t="s">
        <v>77</v>
      </c>
      <c r="W1484" s="41" t="s">
        <v>29</v>
      </c>
      <c r="X1484" s="41" t="s">
        <v>30</v>
      </c>
      <c r="Y1484" s="41" t="s">
        <v>31</v>
      </c>
      <c r="Z1484" s="41" t="s">
        <v>7939</v>
      </c>
      <c r="AA1484" s="41" t="s">
        <v>32</v>
      </c>
      <c r="AB1484" s="41" t="s">
        <v>32</v>
      </c>
      <c r="AC1484" s="41" t="s">
        <v>32</v>
      </c>
      <c r="AD1484" s="41" t="s">
        <v>189</v>
      </c>
      <c r="AE1484" s="41"/>
      <c r="AF1484" s="41"/>
      <c r="AG1484" s="41" t="s">
        <v>190</v>
      </c>
      <c r="AH1484" s="41"/>
      <c r="AI1484" s="43"/>
      <c r="AJ1484" s="41"/>
      <c r="AK1484" s="43"/>
      <c r="AL1484" s="41"/>
      <c r="AM1484" s="41" t="s">
        <v>75</v>
      </c>
      <c r="AN1484" s="41" t="s">
        <v>75</v>
      </c>
      <c r="AO1484" s="41" t="s">
        <v>527</v>
      </c>
      <c r="AP1484" s="41" t="s">
        <v>1029</v>
      </c>
      <c r="AQ1484" s="41"/>
      <c r="AR1484" s="41" t="s">
        <v>7940</v>
      </c>
      <c r="AS1484" s="41" t="s">
        <v>7937</v>
      </c>
      <c r="AT1484" s="41" t="s">
        <v>1029</v>
      </c>
      <c r="AU1484" s="40" t="s">
        <v>514</v>
      </c>
      <c r="AV1484" s="40" t="s">
        <v>153</v>
      </c>
      <c r="AW1484" s="40" t="s">
        <v>3411</v>
      </c>
      <c r="AX1484" s="40" t="s">
        <v>3412</v>
      </c>
    </row>
    <row r="1485" spans="1:50" x14ac:dyDescent="0.2">
      <c r="A1485" s="40" t="s">
        <v>7941</v>
      </c>
      <c r="B1485" s="40" t="s">
        <v>6572</v>
      </c>
      <c r="C1485" s="40" t="s">
        <v>7942</v>
      </c>
      <c r="D1485" s="40" t="s">
        <v>187</v>
      </c>
      <c r="E1485" s="48">
        <v>4840000</v>
      </c>
      <c r="F1485" s="48">
        <v>28541</v>
      </c>
      <c r="G1485" s="49">
        <v>4811459</v>
      </c>
      <c r="H1485" s="41" t="s">
        <v>558</v>
      </c>
      <c r="I1485" s="41" t="s">
        <v>188</v>
      </c>
      <c r="J1485" s="42" t="s">
        <v>150</v>
      </c>
      <c r="K1485" s="40" t="s">
        <v>3421</v>
      </c>
      <c r="L1485" s="40" t="s">
        <v>3422</v>
      </c>
      <c r="M1485" s="40" t="s">
        <v>140</v>
      </c>
      <c r="N1485" s="40" t="s">
        <v>141</v>
      </c>
      <c r="O1485" s="40" t="s">
        <v>3423</v>
      </c>
      <c r="P1485" s="40" t="s">
        <v>143</v>
      </c>
      <c r="Q1485" s="40" t="s">
        <v>159</v>
      </c>
      <c r="R1485" s="40" t="s">
        <v>160</v>
      </c>
      <c r="S1485" s="40" t="s">
        <v>1293</v>
      </c>
      <c r="T1485" s="40" t="s">
        <v>1294</v>
      </c>
      <c r="U1485" s="40" t="s">
        <v>76</v>
      </c>
      <c r="V1485" s="40" t="s">
        <v>77</v>
      </c>
      <c r="W1485" s="41" t="s">
        <v>29</v>
      </c>
      <c r="X1485" s="41" t="s">
        <v>30</v>
      </c>
      <c r="Y1485" s="41" t="s">
        <v>31</v>
      </c>
      <c r="Z1485" s="41" t="s">
        <v>7923</v>
      </c>
      <c r="AA1485" s="41" t="s">
        <v>32</v>
      </c>
      <c r="AB1485" s="41" t="s">
        <v>32</v>
      </c>
      <c r="AC1485" s="41" t="s">
        <v>32</v>
      </c>
      <c r="AD1485" s="41" t="s">
        <v>189</v>
      </c>
      <c r="AE1485" s="41"/>
      <c r="AF1485" s="41"/>
      <c r="AG1485" s="41" t="s">
        <v>190</v>
      </c>
      <c r="AH1485" s="41"/>
      <c r="AI1485" s="43"/>
      <c r="AJ1485" s="41"/>
      <c r="AK1485" s="43"/>
      <c r="AL1485" s="41"/>
      <c r="AM1485" s="41" t="s">
        <v>75</v>
      </c>
      <c r="AN1485" s="41" t="s">
        <v>75</v>
      </c>
      <c r="AO1485" s="41" t="s">
        <v>529</v>
      </c>
      <c r="AP1485" s="41" t="s">
        <v>1029</v>
      </c>
      <c r="AQ1485" s="41"/>
      <c r="AR1485" s="41" t="s">
        <v>7943</v>
      </c>
      <c r="AS1485" s="41" t="s">
        <v>7941</v>
      </c>
      <c r="AT1485" s="41" t="s">
        <v>1029</v>
      </c>
      <c r="AU1485" s="40" t="s">
        <v>514</v>
      </c>
      <c r="AV1485" s="40" t="s">
        <v>153</v>
      </c>
      <c r="AW1485" s="40" t="s">
        <v>3425</v>
      </c>
      <c r="AX1485" s="40" t="s">
        <v>3374</v>
      </c>
    </row>
    <row r="1486" spans="1:50" x14ac:dyDescent="0.2">
      <c r="A1486" s="40" t="s">
        <v>6475</v>
      </c>
      <c r="B1486" s="40" t="s">
        <v>6572</v>
      </c>
      <c r="C1486" s="40" t="s">
        <v>7944</v>
      </c>
      <c r="D1486" s="40" t="s">
        <v>187</v>
      </c>
      <c r="E1486" s="48">
        <v>4517333</v>
      </c>
      <c r="F1486" s="48">
        <v>26885</v>
      </c>
      <c r="G1486" s="49">
        <v>4490448</v>
      </c>
      <c r="H1486" s="41" t="s">
        <v>558</v>
      </c>
      <c r="I1486" s="41" t="s">
        <v>188</v>
      </c>
      <c r="J1486" s="42" t="s">
        <v>150</v>
      </c>
      <c r="K1486" s="40" t="s">
        <v>3955</v>
      </c>
      <c r="L1486" s="40" t="s">
        <v>3956</v>
      </c>
      <c r="M1486" s="40" t="s">
        <v>140</v>
      </c>
      <c r="N1486" s="40" t="s">
        <v>141</v>
      </c>
      <c r="O1486" s="40" t="s">
        <v>3957</v>
      </c>
      <c r="P1486" s="40" t="s">
        <v>143</v>
      </c>
      <c r="Q1486" s="40" t="s">
        <v>162</v>
      </c>
      <c r="R1486" s="40" t="s">
        <v>163</v>
      </c>
      <c r="S1486" s="40" t="s">
        <v>1298</v>
      </c>
      <c r="T1486" s="40" t="s">
        <v>1299</v>
      </c>
      <c r="U1486" s="40" t="s">
        <v>76</v>
      </c>
      <c r="V1486" s="40" t="s">
        <v>77</v>
      </c>
      <c r="W1486" s="41" t="s">
        <v>29</v>
      </c>
      <c r="X1486" s="41" t="s">
        <v>30</v>
      </c>
      <c r="Y1486" s="41" t="s">
        <v>31</v>
      </c>
      <c r="Z1486" s="41" t="s">
        <v>7945</v>
      </c>
      <c r="AA1486" s="41" t="s">
        <v>32</v>
      </c>
      <c r="AB1486" s="41" t="s">
        <v>32</v>
      </c>
      <c r="AC1486" s="41" t="s">
        <v>32</v>
      </c>
      <c r="AD1486" s="41" t="s">
        <v>189</v>
      </c>
      <c r="AE1486" s="41"/>
      <c r="AF1486" s="41"/>
      <c r="AG1486" s="41" t="s">
        <v>190</v>
      </c>
      <c r="AH1486" s="41"/>
      <c r="AI1486" s="43"/>
      <c r="AJ1486" s="41"/>
      <c r="AK1486" s="43"/>
      <c r="AL1486" s="41"/>
      <c r="AM1486" s="41" t="s">
        <v>75</v>
      </c>
      <c r="AN1486" s="41" t="s">
        <v>75</v>
      </c>
      <c r="AO1486" s="41" t="s">
        <v>692</v>
      </c>
      <c r="AP1486" s="41" t="s">
        <v>1029</v>
      </c>
      <c r="AQ1486" s="41"/>
      <c r="AR1486" s="41" t="s">
        <v>6474</v>
      </c>
      <c r="AS1486" s="41" t="s">
        <v>6475</v>
      </c>
      <c r="AT1486" s="41" t="s">
        <v>1029</v>
      </c>
      <c r="AU1486" s="40" t="s">
        <v>804</v>
      </c>
      <c r="AV1486" s="40" t="s">
        <v>153</v>
      </c>
      <c r="AW1486" s="40" t="s">
        <v>3958</v>
      </c>
      <c r="AX1486" s="40" t="s">
        <v>3959</v>
      </c>
    </row>
    <row r="1487" spans="1:50" x14ac:dyDescent="0.2">
      <c r="A1487" s="40" t="s">
        <v>6483</v>
      </c>
      <c r="B1487" s="40" t="s">
        <v>6572</v>
      </c>
      <c r="C1487" s="40" t="s">
        <v>7946</v>
      </c>
      <c r="D1487" s="40" t="s">
        <v>187</v>
      </c>
      <c r="E1487" s="48">
        <v>4517333</v>
      </c>
      <c r="F1487" s="48">
        <v>25888</v>
      </c>
      <c r="G1487" s="49">
        <v>4491445</v>
      </c>
      <c r="H1487" s="41" t="s">
        <v>558</v>
      </c>
      <c r="I1487" s="41" t="s">
        <v>188</v>
      </c>
      <c r="J1487" s="42" t="s">
        <v>150</v>
      </c>
      <c r="K1487" s="40" t="s">
        <v>3988</v>
      </c>
      <c r="L1487" s="40" t="s">
        <v>3989</v>
      </c>
      <c r="M1487" s="40" t="s">
        <v>140</v>
      </c>
      <c r="N1487" s="40" t="s">
        <v>141</v>
      </c>
      <c r="O1487" s="40" t="s">
        <v>3990</v>
      </c>
      <c r="P1487" s="40" t="s">
        <v>143</v>
      </c>
      <c r="Q1487" s="40" t="s">
        <v>155</v>
      </c>
      <c r="R1487" s="40" t="s">
        <v>156</v>
      </c>
      <c r="S1487" s="40" t="s">
        <v>1298</v>
      </c>
      <c r="T1487" s="40" t="s">
        <v>1299</v>
      </c>
      <c r="U1487" s="40" t="s">
        <v>76</v>
      </c>
      <c r="V1487" s="40" t="s">
        <v>77</v>
      </c>
      <c r="W1487" s="41" t="s">
        <v>29</v>
      </c>
      <c r="X1487" s="41" t="s">
        <v>30</v>
      </c>
      <c r="Y1487" s="41" t="s">
        <v>31</v>
      </c>
      <c r="Z1487" s="41" t="s">
        <v>7945</v>
      </c>
      <c r="AA1487" s="41" t="s">
        <v>32</v>
      </c>
      <c r="AB1487" s="41" t="s">
        <v>32</v>
      </c>
      <c r="AC1487" s="41" t="s">
        <v>32</v>
      </c>
      <c r="AD1487" s="41" t="s">
        <v>189</v>
      </c>
      <c r="AE1487" s="41"/>
      <c r="AF1487" s="41"/>
      <c r="AG1487" s="41" t="s">
        <v>190</v>
      </c>
      <c r="AH1487" s="41"/>
      <c r="AI1487" s="43"/>
      <c r="AJ1487" s="41"/>
      <c r="AK1487" s="43"/>
      <c r="AL1487" s="41"/>
      <c r="AM1487" s="41" t="s">
        <v>75</v>
      </c>
      <c r="AN1487" s="41" t="s">
        <v>75</v>
      </c>
      <c r="AO1487" s="41" t="s">
        <v>706</v>
      </c>
      <c r="AP1487" s="41" t="s">
        <v>1029</v>
      </c>
      <c r="AQ1487" s="41"/>
      <c r="AR1487" s="41" t="s">
        <v>6482</v>
      </c>
      <c r="AS1487" s="41" t="s">
        <v>6483</v>
      </c>
      <c r="AT1487" s="41" t="s">
        <v>1029</v>
      </c>
      <c r="AU1487" s="40" t="s">
        <v>818</v>
      </c>
      <c r="AV1487" s="40" t="s">
        <v>153</v>
      </c>
      <c r="AW1487" s="40" t="s">
        <v>3991</v>
      </c>
      <c r="AX1487" s="40" t="s">
        <v>3959</v>
      </c>
    </row>
    <row r="1488" spans="1:50" x14ac:dyDescent="0.2">
      <c r="A1488" s="40" t="s">
        <v>6530</v>
      </c>
      <c r="B1488" s="40" t="s">
        <v>6572</v>
      </c>
      <c r="C1488" s="40" t="s">
        <v>7947</v>
      </c>
      <c r="D1488" s="40" t="s">
        <v>187</v>
      </c>
      <c r="E1488" s="48">
        <v>2742667</v>
      </c>
      <c r="F1488" s="48">
        <v>14958</v>
      </c>
      <c r="G1488" s="49">
        <v>2727709</v>
      </c>
      <c r="H1488" s="41" t="s">
        <v>558</v>
      </c>
      <c r="I1488" s="41" t="s">
        <v>188</v>
      </c>
      <c r="J1488" s="42" t="s">
        <v>150</v>
      </c>
      <c r="K1488" s="40" t="s">
        <v>4484</v>
      </c>
      <c r="L1488" s="40" t="s">
        <v>4485</v>
      </c>
      <c r="M1488" s="40" t="s">
        <v>140</v>
      </c>
      <c r="N1488" s="40" t="s">
        <v>141</v>
      </c>
      <c r="O1488" s="40" t="s">
        <v>4486</v>
      </c>
      <c r="P1488" s="40" t="s">
        <v>143</v>
      </c>
      <c r="Q1488" s="40" t="s">
        <v>151</v>
      </c>
      <c r="R1488" s="40" t="s">
        <v>152</v>
      </c>
      <c r="S1488" s="40" t="s">
        <v>1298</v>
      </c>
      <c r="T1488" s="40" t="s">
        <v>1299</v>
      </c>
      <c r="U1488" s="40" t="s">
        <v>76</v>
      </c>
      <c r="V1488" s="40" t="s">
        <v>77</v>
      </c>
      <c r="W1488" s="41" t="s">
        <v>29</v>
      </c>
      <c r="X1488" s="41" t="s">
        <v>30</v>
      </c>
      <c r="Y1488" s="41" t="s">
        <v>31</v>
      </c>
      <c r="Z1488" s="41" t="s">
        <v>7948</v>
      </c>
      <c r="AA1488" s="41" t="s">
        <v>32</v>
      </c>
      <c r="AB1488" s="41" t="s">
        <v>32</v>
      </c>
      <c r="AC1488" s="41" t="s">
        <v>32</v>
      </c>
      <c r="AD1488" s="41" t="s">
        <v>189</v>
      </c>
      <c r="AE1488" s="41"/>
      <c r="AF1488" s="41"/>
      <c r="AG1488" s="41" t="s">
        <v>190</v>
      </c>
      <c r="AH1488" s="41"/>
      <c r="AI1488" s="43"/>
      <c r="AJ1488" s="41"/>
      <c r="AK1488" s="43"/>
      <c r="AL1488" s="41"/>
      <c r="AM1488" s="41" t="s">
        <v>75</v>
      </c>
      <c r="AN1488" s="41" t="s">
        <v>75</v>
      </c>
      <c r="AO1488" s="41" t="s">
        <v>1047</v>
      </c>
      <c r="AP1488" s="41" t="s">
        <v>1029</v>
      </c>
      <c r="AQ1488" s="41"/>
      <c r="AR1488" s="41" t="s">
        <v>6529</v>
      </c>
      <c r="AS1488" s="41" t="s">
        <v>6530</v>
      </c>
      <c r="AT1488" s="41" t="s">
        <v>1029</v>
      </c>
      <c r="AU1488" s="40" t="s">
        <v>862</v>
      </c>
      <c r="AV1488" s="40" t="s">
        <v>153</v>
      </c>
      <c r="AW1488" s="40" t="s">
        <v>4487</v>
      </c>
      <c r="AX1488" s="40" t="s">
        <v>4488</v>
      </c>
    </row>
    <row r="1489" spans="1:50" x14ac:dyDescent="0.2">
      <c r="A1489" s="40" t="s">
        <v>7949</v>
      </c>
      <c r="B1489" s="40" t="s">
        <v>6572</v>
      </c>
      <c r="C1489" s="40" t="s">
        <v>7950</v>
      </c>
      <c r="D1489" s="40" t="s">
        <v>187</v>
      </c>
      <c r="E1489" s="48">
        <v>5033600</v>
      </c>
      <c r="F1489" s="48">
        <v>26758</v>
      </c>
      <c r="G1489" s="49">
        <v>5006842</v>
      </c>
      <c r="H1489" s="41" t="s">
        <v>558</v>
      </c>
      <c r="I1489" s="41" t="s">
        <v>188</v>
      </c>
      <c r="J1489" s="42" t="s">
        <v>150</v>
      </c>
      <c r="K1489" s="40" t="s">
        <v>1515</v>
      </c>
      <c r="L1489" s="40" t="s">
        <v>1516</v>
      </c>
      <c r="M1489" s="40" t="s">
        <v>140</v>
      </c>
      <c r="N1489" s="40" t="s">
        <v>141</v>
      </c>
      <c r="O1489" s="40" t="s">
        <v>1517</v>
      </c>
      <c r="P1489" s="40" t="s">
        <v>143</v>
      </c>
      <c r="Q1489" s="40" t="s">
        <v>148</v>
      </c>
      <c r="R1489" s="40" t="s">
        <v>149</v>
      </c>
      <c r="S1489" s="40" t="s">
        <v>1359</v>
      </c>
      <c r="T1489" s="40" t="s">
        <v>1360</v>
      </c>
      <c r="U1489" s="40" t="s">
        <v>99</v>
      </c>
      <c r="V1489" s="40" t="s">
        <v>100</v>
      </c>
      <c r="W1489" s="41" t="s">
        <v>37</v>
      </c>
      <c r="X1489" s="41" t="s">
        <v>48</v>
      </c>
      <c r="Y1489" s="41" t="s">
        <v>31</v>
      </c>
      <c r="Z1489" s="41" t="s">
        <v>7466</v>
      </c>
      <c r="AA1489" s="41" t="s">
        <v>32</v>
      </c>
      <c r="AB1489" s="41" t="s">
        <v>32</v>
      </c>
      <c r="AC1489" s="41" t="s">
        <v>32</v>
      </c>
      <c r="AD1489" s="41" t="s">
        <v>189</v>
      </c>
      <c r="AE1489" s="41"/>
      <c r="AF1489" s="41"/>
      <c r="AG1489" s="41" t="s">
        <v>190</v>
      </c>
      <c r="AH1489" s="41"/>
      <c r="AI1489" s="43"/>
      <c r="AJ1489" s="41"/>
      <c r="AK1489" s="43"/>
      <c r="AL1489" s="41"/>
      <c r="AM1489" s="41" t="s">
        <v>98</v>
      </c>
      <c r="AN1489" s="41" t="s">
        <v>98</v>
      </c>
      <c r="AO1489" s="41" t="s">
        <v>44</v>
      </c>
      <c r="AP1489" s="41" t="s">
        <v>1029</v>
      </c>
      <c r="AQ1489" s="41"/>
      <c r="AR1489" s="41" t="s">
        <v>7951</v>
      </c>
      <c r="AS1489" s="41" t="s">
        <v>7949</v>
      </c>
      <c r="AT1489" s="41" t="s">
        <v>1029</v>
      </c>
      <c r="AU1489" s="40" t="s">
        <v>1497</v>
      </c>
      <c r="AV1489" s="40" t="s">
        <v>153</v>
      </c>
      <c r="AW1489" s="40" t="s">
        <v>1520</v>
      </c>
      <c r="AX1489" s="40" t="s">
        <v>1521</v>
      </c>
    </row>
    <row r="1490" spans="1:50" x14ac:dyDescent="0.2">
      <c r="A1490" s="40" t="s">
        <v>7952</v>
      </c>
      <c r="B1490" s="40" t="s">
        <v>6572</v>
      </c>
      <c r="C1490" s="40" t="s">
        <v>7953</v>
      </c>
      <c r="D1490" s="40" t="s">
        <v>187</v>
      </c>
      <c r="E1490" s="48">
        <v>4635000</v>
      </c>
      <c r="F1490" s="48">
        <v>25636</v>
      </c>
      <c r="G1490" s="49">
        <v>4609364</v>
      </c>
      <c r="H1490" s="41" t="s">
        <v>558</v>
      </c>
      <c r="I1490" s="41" t="s">
        <v>188</v>
      </c>
      <c r="J1490" s="42" t="s">
        <v>150</v>
      </c>
      <c r="K1490" s="40" t="s">
        <v>1523</v>
      </c>
      <c r="L1490" s="40" t="s">
        <v>1524</v>
      </c>
      <c r="M1490" s="40" t="s">
        <v>140</v>
      </c>
      <c r="N1490" s="40" t="s">
        <v>141</v>
      </c>
      <c r="O1490" s="40" t="s">
        <v>1525</v>
      </c>
      <c r="P1490" s="40" t="s">
        <v>143</v>
      </c>
      <c r="Q1490" s="40" t="s">
        <v>155</v>
      </c>
      <c r="R1490" s="40" t="s">
        <v>156</v>
      </c>
      <c r="S1490" s="40" t="s">
        <v>1218</v>
      </c>
      <c r="T1490" s="40" t="s">
        <v>1219</v>
      </c>
      <c r="U1490" s="40" t="s">
        <v>27</v>
      </c>
      <c r="V1490" s="40" t="s">
        <v>28</v>
      </c>
      <c r="W1490" s="41" t="s">
        <v>29</v>
      </c>
      <c r="X1490" s="41" t="s">
        <v>30</v>
      </c>
      <c r="Y1490" s="41" t="s">
        <v>31</v>
      </c>
      <c r="Z1490" s="41" t="s">
        <v>7467</v>
      </c>
      <c r="AA1490" s="41" t="s">
        <v>32</v>
      </c>
      <c r="AB1490" s="41" t="s">
        <v>32</v>
      </c>
      <c r="AC1490" s="41" t="s">
        <v>32</v>
      </c>
      <c r="AD1490" s="41" t="s">
        <v>189</v>
      </c>
      <c r="AE1490" s="41"/>
      <c r="AF1490" s="41"/>
      <c r="AG1490" s="41" t="s">
        <v>190</v>
      </c>
      <c r="AH1490" s="41"/>
      <c r="AI1490" s="43"/>
      <c r="AJ1490" s="41"/>
      <c r="AK1490" s="43"/>
      <c r="AL1490" s="41"/>
      <c r="AM1490" s="41" t="s">
        <v>57</v>
      </c>
      <c r="AN1490" s="41" t="s">
        <v>57</v>
      </c>
      <c r="AO1490" s="41" t="s">
        <v>45</v>
      </c>
      <c r="AP1490" s="41" t="s">
        <v>1029</v>
      </c>
      <c r="AQ1490" s="41"/>
      <c r="AR1490" s="41" t="s">
        <v>7954</v>
      </c>
      <c r="AS1490" s="41" t="s">
        <v>7952</v>
      </c>
      <c r="AT1490" s="41" t="s">
        <v>1029</v>
      </c>
      <c r="AU1490" s="40" t="s">
        <v>1497</v>
      </c>
      <c r="AV1490" s="40" t="s">
        <v>153</v>
      </c>
      <c r="AW1490" s="40" t="s">
        <v>1528</v>
      </c>
      <c r="AX1490" s="40" t="s">
        <v>1529</v>
      </c>
    </row>
    <row r="1491" spans="1:50" x14ac:dyDescent="0.2">
      <c r="A1491" s="40" t="s">
        <v>7955</v>
      </c>
      <c r="B1491" s="40" t="s">
        <v>6572</v>
      </c>
      <c r="C1491" s="40" t="s">
        <v>7956</v>
      </c>
      <c r="D1491" s="40" t="s">
        <v>187</v>
      </c>
      <c r="E1491" s="48">
        <v>4547675</v>
      </c>
      <c r="F1491" s="48">
        <v>24175</v>
      </c>
      <c r="G1491" s="49">
        <v>4523500</v>
      </c>
      <c r="H1491" s="41" t="s">
        <v>558</v>
      </c>
      <c r="I1491" s="41" t="s">
        <v>188</v>
      </c>
      <c r="J1491" s="42" t="s">
        <v>150</v>
      </c>
      <c r="K1491" s="40" t="s">
        <v>1531</v>
      </c>
      <c r="L1491" s="40" t="s">
        <v>1532</v>
      </c>
      <c r="M1491" s="40" t="s">
        <v>140</v>
      </c>
      <c r="N1491" s="40" t="s">
        <v>141</v>
      </c>
      <c r="O1491" s="40" t="s">
        <v>1533</v>
      </c>
      <c r="P1491" s="40" t="s">
        <v>143</v>
      </c>
      <c r="Q1491" s="40" t="s">
        <v>157</v>
      </c>
      <c r="R1491" s="40" t="s">
        <v>158</v>
      </c>
      <c r="S1491" s="40" t="s">
        <v>1218</v>
      </c>
      <c r="T1491" s="40" t="s">
        <v>1219</v>
      </c>
      <c r="U1491" s="40" t="s">
        <v>27</v>
      </c>
      <c r="V1491" s="40" t="s">
        <v>28</v>
      </c>
      <c r="W1491" s="41" t="s">
        <v>29</v>
      </c>
      <c r="X1491" s="41" t="s">
        <v>30</v>
      </c>
      <c r="Y1491" s="41" t="s">
        <v>31</v>
      </c>
      <c r="Z1491" s="41" t="s">
        <v>7468</v>
      </c>
      <c r="AA1491" s="41" t="s">
        <v>32</v>
      </c>
      <c r="AB1491" s="41" t="s">
        <v>32</v>
      </c>
      <c r="AC1491" s="41" t="s">
        <v>32</v>
      </c>
      <c r="AD1491" s="41" t="s">
        <v>189</v>
      </c>
      <c r="AE1491" s="41"/>
      <c r="AF1491" s="41"/>
      <c r="AG1491" s="41" t="s">
        <v>190</v>
      </c>
      <c r="AH1491" s="41"/>
      <c r="AI1491" s="43"/>
      <c r="AJ1491" s="41"/>
      <c r="AK1491" s="43"/>
      <c r="AL1491" s="41"/>
      <c r="AM1491" s="41" t="s">
        <v>57</v>
      </c>
      <c r="AN1491" s="41" t="s">
        <v>57</v>
      </c>
      <c r="AO1491" s="41" t="s">
        <v>46</v>
      </c>
      <c r="AP1491" s="41" t="s">
        <v>1029</v>
      </c>
      <c r="AQ1491" s="41"/>
      <c r="AR1491" s="41" t="s">
        <v>7957</v>
      </c>
      <c r="AS1491" s="41" t="s">
        <v>7955</v>
      </c>
      <c r="AT1491" s="41" t="s">
        <v>1029</v>
      </c>
      <c r="AU1491" s="40" t="s">
        <v>1497</v>
      </c>
      <c r="AV1491" s="40" t="s">
        <v>153</v>
      </c>
      <c r="AW1491" s="40" t="s">
        <v>1536</v>
      </c>
      <c r="AX1491" s="40" t="s">
        <v>1537</v>
      </c>
    </row>
    <row r="1492" spans="1:50" x14ac:dyDescent="0.2">
      <c r="A1492" s="40" t="s">
        <v>7958</v>
      </c>
      <c r="B1492" s="40" t="s">
        <v>6572</v>
      </c>
      <c r="C1492" s="40" t="s">
        <v>7959</v>
      </c>
      <c r="D1492" s="40" t="s">
        <v>187</v>
      </c>
      <c r="E1492" s="48">
        <v>3024111</v>
      </c>
      <c r="F1492" s="48">
        <v>15710</v>
      </c>
      <c r="G1492" s="49">
        <v>3008401</v>
      </c>
      <c r="H1492" s="41" t="s">
        <v>558</v>
      </c>
      <c r="I1492" s="41" t="s">
        <v>188</v>
      </c>
      <c r="J1492" s="42" t="s">
        <v>150</v>
      </c>
      <c r="K1492" s="40" t="s">
        <v>1539</v>
      </c>
      <c r="L1492" s="40" t="s">
        <v>1540</v>
      </c>
      <c r="M1492" s="40" t="s">
        <v>140</v>
      </c>
      <c r="N1492" s="40" t="s">
        <v>141</v>
      </c>
      <c r="O1492" s="40" t="s">
        <v>1541</v>
      </c>
      <c r="P1492" s="40" t="s">
        <v>143</v>
      </c>
      <c r="Q1492" s="40" t="s">
        <v>151</v>
      </c>
      <c r="R1492" s="40" t="s">
        <v>152</v>
      </c>
      <c r="S1492" s="40" t="s">
        <v>1359</v>
      </c>
      <c r="T1492" s="40" t="s">
        <v>1360</v>
      </c>
      <c r="U1492" s="40" t="s">
        <v>99</v>
      </c>
      <c r="V1492" s="40" t="s">
        <v>100</v>
      </c>
      <c r="W1492" s="41" t="s">
        <v>37</v>
      </c>
      <c r="X1492" s="41" t="s">
        <v>48</v>
      </c>
      <c r="Y1492" s="41" t="s">
        <v>31</v>
      </c>
      <c r="Z1492" s="41" t="s">
        <v>7469</v>
      </c>
      <c r="AA1492" s="41" t="s">
        <v>32</v>
      </c>
      <c r="AB1492" s="41" t="s">
        <v>32</v>
      </c>
      <c r="AC1492" s="41" t="s">
        <v>32</v>
      </c>
      <c r="AD1492" s="41" t="s">
        <v>189</v>
      </c>
      <c r="AE1492" s="41"/>
      <c r="AF1492" s="41"/>
      <c r="AG1492" s="41" t="s">
        <v>190</v>
      </c>
      <c r="AH1492" s="41"/>
      <c r="AI1492" s="43"/>
      <c r="AJ1492" s="41"/>
      <c r="AK1492" s="43"/>
      <c r="AL1492" s="41"/>
      <c r="AM1492" s="41" t="s">
        <v>98</v>
      </c>
      <c r="AN1492" s="41" t="s">
        <v>98</v>
      </c>
      <c r="AO1492" s="41" t="s">
        <v>47</v>
      </c>
      <c r="AP1492" s="41" t="s">
        <v>1029</v>
      </c>
      <c r="AQ1492" s="41"/>
      <c r="AR1492" s="41" t="s">
        <v>7960</v>
      </c>
      <c r="AS1492" s="41" t="s">
        <v>7958</v>
      </c>
      <c r="AT1492" s="41" t="s">
        <v>1029</v>
      </c>
      <c r="AU1492" s="40" t="s">
        <v>1497</v>
      </c>
      <c r="AV1492" s="40" t="s">
        <v>153</v>
      </c>
      <c r="AW1492" s="40" t="s">
        <v>1544</v>
      </c>
      <c r="AX1492" s="40" t="s">
        <v>1545</v>
      </c>
    </row>
    <row r="1493" spans="1:50" x14ac:dyDescent="0.2">
      <c r="A1493" s="40" t="s">
        <v>7961</v>
      </c>
      <c r="B1493" s="40" t="s">
        <v>6572</v>
      </c>
      <c r="C1493" s="40" t="s">
        <v>7962</v>
      </c>
      <c r="D1493" s="40" t="s">
        <v>187</v>
      </c>
      <c r="E1493" s="48">
        <v>5033600</v>
      </c>
      <c r="F1493" s="48">
        <v>26758</v>
      </c>
      <c r="G1493" s="49">
        <v>5006842</v>
      </c>
      <c r="H1493" s="41" t="s">
        <v>558</v>
      </c>
      <c r="I1493" s="41" t="s">
        <v>188</v>
      </c>
      <c r="J1493" s="42" t="s">
        <v>150</v>
      </c>
      <c r="K1493" s="40" t="s">
        <v>1563</v>
      </c>
      <c r="L1493" s="40" t="s">
        <v>1564</v>
      </c>
      <c r="M1493" s="40" t="s">
        <v>140</v>
      </c>
      <c r="N1493" s="40" t="s">
        <v>141</v>
      </c>
      <c r="O1493" s="40" t="s">
        <v>1565</v>
      </c>
      <c r="P1493" s="40" t="s">
        <v>143</v>
      </c>
      <c r="Q1493" s="40" t="s">
        <v>148</v>
      </c>
      <c r="R1493" s="40" t="s">
        <v>149</v>
      </c>
      <c r="S1493" s="40" t="s">
        <v>1359</v>
      </c>
      <c r="T1493" s="40" t="s">
        <v>1360</v>
      </c>
      <c r="U1493" s="40" t="s">
        <v>99</v>
      </c>
      <c r="V1493" s="40" t="s">
        <v>100</v>
      </c>
      <c r="W1493" s="41" t="s">
        <v>37</v>
      </c>
      <c r="X1493" s="41" t="s">
        <v>48</v>
      </c>
      <c r="Y1493" s="41" t="s">
        <v>31</v>
      </c>
      <c r="Z1493" s="41" t="s">
        <v>7466</v>
      </c>
      <c r="AA1493" s="41" t="s">
        <v>32</v>
      </c>
      <c r="AB1493" s="41" t="s">
        <v>32</v>
      </c>
      <c r="AC1493" s="41" t="s">
        <v>32</v>
      </c>
      <c r="AD1493" s="41" t="s">
        <v>189</v>
      </c>
      <c r="AE1493" s="41"/>
      <c r="AF1493" s="41"/>
      <c r="AG1493" s="41" t="s">
        <v>190</v>
      </c>
      <c r="AH1493" s="41"/>
      <c r="AI1493" s="43"/>
      <c r="AJ1493" s="41"/>
      <c r="AK1493" s="43"/>
      <c r="AL1493" s="41"/>
      <c r="AM1493" s="41" t="s">
        <v>98</v>
      </c>
      <c r="AN1493" s="41" t="s">
        <v>98</v>
      </c>
      <c r="AO1493" s="41" t="s">
        <v>52</v>
      </c>
      <c r="AP1493" s="41" t="s">
        <v>1029</v>
      </c>
      <c r="AQ1493" s="41"/>
      <c r="AR1493" s="41" t="s">
        <v>7963</v>
      </c>
      <c r="AS1493" s="41" t="s">
        <v>7961</v>
      </c>
      <c r="AT1493" s="41" t="s">
        <v>1029</v>
      </c>
      <c r="AU1493" s="40" t="s">
        <v>1497</v>
      </c>
      <c r="AV1493" s="40" t="s">
        <v>153</v>
      </c>
      <c r="AW1493" s="40" t="s">
        <v>1568</v>
      </c>
      <c r="AX1493" s="40" t="s">
        <v>1569</v>
      </c>
    </row>
    <row r="1494" spans="1:50" x14ac:dyDescent="0.2">
      <c r="A1494" s="40" t="s">
        <v>7964</v>
      </c>
      <c r="B1494" s="40" t="s">
        <v>6572</v>
      </c>
      <c r="C1494" s="40" t="s">
        <v>7965</v>
      </c>
      <c r="D1494" s="40" t="s">
        <v>187</v>
      </c>
      <c r="E1494" s="48">
        <v>3180288</v>
      </c>
      <c r="F1494" s="48">
        <v>16647</v>
      </c>
      <c r="G1494" s="49">
        <v>3163641</v>
      </c>
      <c r="H1494" s="41" t="s">
        <v>558</v>
      </c>
      <c r="I1494" s="41" t="s">
        <v>188</v>
      </c>
      <c r="J1494" s="42" t="s">
        <v>150</v>
      </c>
      <c r="K1494" s="40" t="s">
        <v>1593</v>
      </c>
      <c r="L1494" s="40" t="s">
        <v>1594</v>
      </c>
      <c r="M1494" s="40" t="s">
        <v>140</v>
      </c>
      <c r="N1494" s="40" t="s">
        <v>141</v>
      </c>
      <c r="O1494" s="40" t="s">
        <v>1595</v>
      </c>
      <c r="P1494" s="40" t="s">
        <v>143</v>
      </c>
      <c r="Q1494" s="40" t="s">
        <v>162</v>
      </c>
      <c r="R1494" s="40" t="s">
        <v>163</v>
      </c>
      <c r="S1494" s="40" t="s">
        <v>1218</v>
      </c>
      <c r="T1494" s="40" t="s">
        <v>1219</v>
      </c>
      <c r="U1494" s="40" t="s">
        <v>27</v>
      </c>
      <c r="V1494" s="40" t="s">
        <v>28</v>
      </c>
      <c r="W1494" s="41" t="s">
        <v>29</v>
      </c>
      <c r="X1494" s="41" t="s">
        <v>30</v>
      </c>
      <c r="Y1494" s="41" t="s">
        <v>31</v>
      </c>
      <c r="Z1494" s="41" t="s">
        <v>7473</v>
      </c>
      <c r="AA1494" s="41" t="s">
        <v>32</v>
      </c>
      <c r="AB1494" s="41" t="s">
        <v>32</v>
      </c>
      <c r="AC1494" s="41" t="s">
        <v>32</v>
      </c>
      <c r="AD1494" s="41" t="s">
        <v>189</v>
      </c>
      <c r="AE1494" s="41"/>
      <c r="AF1494" s="41"/>
      <c r="AG1494" s="41" t="s">
        <v>190</v>
      </c>
      <c r="AH1494" s="41"/>
      <c r="AI1494" s="43"/>
      <c r="AJ1494" s="41"/>
      <c r="AK1494" s="43"/>
      <c r="AL1494" s="41"/>
      <c r="AM1494" s="41" t="s">
        <v>57</v>
      </c>
      <c r="AN1494" s="41" t="s">
        <v>57</v>
      </c>
      <c r="AO1494" s="41" t="s">
        <v>56</v>
      </c>
      <c r="AP1494" s="41" t="s">
        <v>1029</v>
      </c>
      <c r="AQ1494" s="41"/>
      <c r="AR1494" s="41" t="s">
        <v>7966</v>
      </c>
      <c r="AS1494" s="41" t="s">
        <v>7964</v>
      </c>
      <c r="AT1494" s="41" t="s">
        <v>1029</v>
      </c>
      <c r="AU1494" s="40" t="s">
        <v>164</v>
      </c>
      <c r="AV1494" s="40" t="s">
        <v>154</v>
      </c>
      <c r="AW1494" s="40" t="s">
        <v>1598</v>
      </c>
      <c r="AX1494" s="40" t="s">
        <v>1599</v>
      </c>
    </row>
    <row r="1495" spans="1:50" x14ac:dyDescent="0.2">
      <c r="A1495" s="40" t="s">
        <v>7967</v>
      </c>
      <c r="B1495" s="40" t="s">
        <v>6572</v>
      </c>
      <c r="C1495" s="40" t="s">
        <v>7968</v>
      </c>
      <c r="D1495" s="40" t="s">
        <v>187</v>
      </c>
      <c r="E1495" s="48">
        <v>2692045</v>
      </c>
      <c r="F1495" s="48">
        <v>13717</v>
      </c>
      <c r="G1495" s="49">
        <v>2678328</v>
      </c>
      <c r="H1495" s="41" t="s">
        <v>558</v>
      </c>
      <c r="I1495" s="41" t="s">
        <v>188</v>
      </c>
      <c r="J1495" s="42" t="s">
        <v>150</v>
      </c>
      <c r="K1495" s="40" t="s">
        <v>1613</v>
      </c>
      <c r="L1495" s="40" t="s">
        <v>1614</v>
      </c>
      <c r="M1495" s="40" t="s">
        <v>140</v>
      </c>
      <c r="N1495" s="40" t="s">
        <v>141</v>
      </c>
      <c r="O1495" s="40" t="s">
        <v>1615</v>
      </c>
      <c r="P1495" s="40" t="s">
        <v>143</v>
      </c>
      <c r="Q1495" s="40" t="s">
        <v>151</v>
      </c>
      <c r="R1495" s="40" t="s">
        <v>152</v>
      </c>
      <c r="S1495" s="40" t="s">
        <v>1218</v>
      </c>
      <c r="T1495" s="40" t="s">
        <v>1219</v>
      </c>
      <c r="U1495" s="40" t="s">
        <v>27</v>
      </c>
      <c r="V1495" s="40" t="s">
        <v>28</v>
      </c>
      <c r="W1495" s="41" t="s">
        <v>29</v>
      </c>
      <c r="X1495" s="41" t="s">
        <v>30</v>
      </c>
      <c r="Y1495" s="41" t="s">
        <v>31</v>
      </c>
      <c r="Z1495" s="41" t="s">
        <v>7474</v>
      </c>
      <c r="AA1495" s="41" t="s">
        <v>32</v>
      </c>
      <c r="AB1495" s="41" t="s">
        <v>32</v>
      </c>
      <c r="AC1495" s="41" t="s">
        <v>32</v>
      </c>
      <c r="AD1495" s="41" t="s">
        <v>189</v>
      </c>
      <c r="AE1495" s="41"/>
      <c r="AF1495" s="41"/>
      <c r="AG1495" s="41" t="s">
        <v>190</v>
      </c>
      <c r="AH1495" s="41"/>
      <c r="AI1495" s="43"/>
      <c r="AJ1495" s="41"/>
      <c r="AK1495" s="43"/>
      <c r="AL1495" s="41"/>
      <c r="AM1495" s="41" t="s">
        <v>57</v>
      </c>
      <c r="AN1495" s="41" t="s">
        <v>57</v>
      </c>
      <c r="AO1495" s="41" t="s">
        <v>60</v>
      </c>
      <c r="AP1495" s="41" t="s">
        <v>1029</v>
      </c>
      <c r="AQ1495" s="41"/>
      <c r="AR1495" s="41" t="s">
        <v>7969</v>
      </c>
      <c r="AS1495" s="41" t="s">
        <v>7967</v>
      </c>
      <c r="AT1495" s="41" t="s">
        <v>1029</v>
      </c>
      <c r="AU1495" s="40" t="s">
        <v>267</v>
      </c>
      <c r="AV1495" s="40" t="s">
        <v>154</v>
      </c>
      <c r="AW1495" s="40" t="s">
        <v>1617</v>
      </c>
      <c r="AX1495" s="40" t="s">
        <v>1618</v>
      </c>
    </row>
    <row r="1496" spans="1:50" x14ac:dyDescent="0.2">
      <c r="A1496" s="40" t="s">
        <v>7970</v>
      </c>
      <c r="B1496" s="40" t="s">
        <v>6572</v>
      </c>
      <c r="C1496" s="40" t="s">
        <v>7971</v>
      </c>
      <c r="D1496" s="40" t="s">
        <v>187</v>
      </c>
      <c r="E1496" s="48">
        <v>2300000</v>
      </c>
      <c r="F1496" s="48">
        <v>11365</v>
      </c>
      <c r="G1496" s="49">
        <v>2288635</v>
      </c>
      <c r="H1496" s="41" t="s">
        <v>558</v>
      </c>
      <c r="I1496" s="41" t="s">
        <v>188</v>
      </c>
      <c r="J1496" s="42" t="s">
        <v>150</v>
      </c>
      <c r="K1496" s="40" t="s">
        <v>1620</v>
      </c>
      <c r="L1496" s="40" t="s">
        <v>1621</v>
      </c>
      <c r="M1496" s="40" t="s">
        <v>140</v>
      </c>
      <c r="N1496" s="40" t="s">
        <v>141</v>
      </c>
      <c r="O1496" s="40" t="s">
        <v>1622</v>
      </c>
      <c r="P1496" s="40" t="s">
        <v>143</v>
      </c>
      <c r="Q1496" s="40" t="s">
        <v>157</v>
      </c>
      <c r="R1496" s="40" t="s">
        <v>158</v>
      </c>
      <c r="S1496" s="40" t="s">
        <v>1218</v>
      </c>
      <c r="T1496" s="40" t="s">
        <v>1219</v>
      </c>
      <c r="U1496" s="40" t="s">
        <v>27</v>
      </c>
      <c r="V1496" s="40" t="s">
        <v>28</v>
      </c>
      <c r="W1496" s="41" t="s">
        <v>29</v>
      </c>
      <c r="X1496" s="41" t="s">
        <v>30</v>
      </c>
      <c r="Y1496" s="41" t="s">
        <v>31</v>
      </c>
      <c r="Z1496" s="41" t="s">
        <v>7475</v>
      </c>
      <c r="AA1496" s="41" t="s">
        <v>32</v>
      </c>
      <c r="AB1496" s="41" t="s">
        <v>32</v>
      </c>
      <c r="AC1496" s="41" t="s">
        <v>32</v>
      </c>
      <c r="AD1496" s="41" t="s">
        <v>189</v>
      </c>
      <c r="AE1496" s="41"/>
      <c r="AF1496" s="41"/>
      <c r="AG1496" s="41" t="s">
        <v>190</v>
      </c>
      <c r="AH1496" s="41"/>
      <c r="AI1496" s="43"/>
      <c r="AJ1496" s="41"/>
      <c r="AK1496" s="43"/>
      <c r="AL1496" s="41"/>
      <c r="AM1496" s="41" t="s">
        <v>57</v>
      </c>
      <c r="AN1496" s="41" t="s">
        <v>57</v>
      </c>
      <c r="AO1496" s="41" t="s">
        <v>61</v>
      </c>
      <c r="AP1496" s="41" t="s">
        <v>1029</v>
      </c>
      <c r="AQ1496" s="41"/>
      <c r="AR1496" s="41" t="s">
        <v>7972</v>
      </c>
      <c r="AS1496" s="41" t="s">
        <v>7970</v>
      </c>
      <c r="AT1496" s="41" t="s">
        <v>1029</v>
      </c>
      <c r="AU1496" s="40" t="s">
        <v>267</v>
      </c>
      <c r="AV1496" s="40" t="s">
        <v>154</v>
      </c>
      <c r="AW1496" s="40" t="s">
        <v>1624</v>
      </c>
      <c r="AX1496" s="40" t="s">
        <v>1625</v>
      </c>
    </row>
    <row r="1497" spans="1:50" x14ac:dyDescent="0.2">
      <c r="A1497" s="40" t="s">
        <v>7973</v>
      </c>
      <c r="B1497" s="40" t="s">
        <v>6572</v>
      </c>
      <c r="C1497" s="40" t="s">
        <v>7974</v>
      </c>
      <c r="D1497" s="40" t="s">
        <v>187</v>
      </c>
      <c r="E1497" s="48">
        <v>2563875</v>
      </c>
      <c r="F1497" s="48">
        <v>12948</v>
      </c>
      <c r="G1497" s="49">
        <v>2550927</v>
      </c>
      <c r="H1497" s="41" t="s">
        <v>558</v>
      </c>
      <c r="I1497" s="41" t="s">
        <v>188</v>
      </c>
      <c r="J1497" s="42" t="s">
        <v>150</v>
      </c>
      <c r="K1497" s="40" t="s">
        <v>3141</v>
      </c>
      <c r="L1497" s="40" t="s">
        <v>3142</v>
      </c>
      <c r="M1497" s="40" t="s">
        <v>140</v>
      </c>
      <c r="N1497" s="40" t="s">
        <v>141</v>
      </c>
      <c r="O1497" s="40" t="s">
        <v>3143</v>
      </c>
      <c r="P1497" s="40" t="s">
        <v>143</v>
      </c>
      <c r="Q1497" s="40" t="s">
        <v>157</v>
      </c>
      <c r="R1497" s="40" t="s">
        <v>158</v>
      </c>
      <c r="S1497" s="40" t="s">
        <v>1218</v>
      </c>
      <c r="T1497" s="40" t="s">
        <v>1219</v>
      </c>
      <c r="U1497" s="40" t="s">
        <v>27</v>
      </c>
      <c r="V1497" s="40" t="s">
        <v>28</v>
      </c>
      <c r="W1497" s="41" t="s">
        <v>29</v>
      </c>
      <c r="X1497" s="41" t="s">
        <v>30</v>
      </c>
      <c r="Y1497" s="41" t="s">
        <v>31</v>
      </c>
      <c r="Z1497" s="41" t="s">
        <v>7975</v>
      </c>
      <c r="AA1497" s="41" t="s">
        <v>32</v>
      </c>
      <c r="AB1497" s="41" t="s">
        <v>32</v>
      </c>
      <c r="AC1497" s="41" t="s">
        <v>32</v>
      </c>
      <c r="AD1497" s="41" t="s">
        <v>189</v>
      </c>
      <c r="AE1497" s="41"/>
      <c r="AF1497" s="41"/>
      <c r="AG1497" s="41" t="s">
        <v>190</v>
      </c>
      <c r="AH1497" s="41"/>
      <c r="AI1497" s="43"/>
      <c r="AJ1497" s="41"/>
      <c r="AK1497" s="43"/>
      <c r="AL1497" s="41"/>
      <c r="AM1497" s="41" t="s">
        <v>57</v>
      </c>
      <c r="AN1497" s="41" t="s">
        <v>57</v>
      </c>
      <c r="AO1497" s="41" t="s">
        <v>469</v>
      </c>
      <c r="AP1497" s="41" t="s">
        <v>1029</v>
      </c>
      <c r="AQ1497" s="41"/>
      <c r="AR1497" s="41" t="s">
        <v>7976</v>
      </c>
      <c r="AS1497" s="41" t="s">
        <v>7973</v>
      </c>
      <c r="AT1497" s="41" t="s">
        <v>1029</v>
      </c>
      <c r="AU1497" s="40" t="s">
        <v>3132</v>
      </c>
      <c r="AV1497" s="40" t="s">
        <v>153</v>
      </c>
      <c r="AW1497" s="40" t="s">
        <v>3145</v>
      </c>
      <c r="AX1497" s="40" t="s">
        <v>3146</v>
      </c>
    </row>
    <row r="1498" spans="1:50" x14ac:dyDescent="0.2">
      <c r="A1498" s="40" t="s">
        <v>7977</v>
      </c>
      <c r="B1498" s="40" t="s">
        <v>6572</v>
      </c>
      <c r="C1498" s="40" t="s">
        <v>7978</v>
      </c>
      <c r="D1498" s="40" t="s">
        <v>187</v>
      </c>
      <c r="E1498" s="48">
        <v>2563875</v>
      </c>
      <c r="F1498" s="48">
        <v>12948</v>
      </c>
      <c r="G1498" s="49">
        <v>2550927</v>
      </c>
      <c r="H1498" s="41" t="s">
        <v>558</v>
      </c>
      <c r="I1498" s="41" t="s">
        <v>188</v>
      </c>
      <c r="J1498" s="42" t="s">
        <v>150</v>
      </c>
      <c r="K1498" s="40" t="s">
        <v>3148</v>
      </c>
      <c r="L1498" s="40" t="s">
        <v>3149</v>
      </c>
      <c r="M1498" s="40" t="s">
        <v>140</v>
      </c>
      <c r="N1498" s="40" t="s">
        <v>141</v>
      </c>
      <c r="O1498" s="40" t="s">
        <v>3150</v>
      </c>
      <c r="P1498" s="40" t="s">
        <v>143</v>
      </c>
      <c r="Q1498" s="40" t="s">
        <v>148</v>
      </c>
      <c r="R1498" s="40" t="s">
        <v>149</v>
      </c>
      <c r="S1498" s="40" t="s">
        <v>1218</v>
      </c>
      <c r="T1498" s="40" t="s">
        <v>1219</v>
      </c>
      <c r="U1498" s="40" t="s">
        <v>27</v>
      </c>
      <c r="V1498" s="40" t="s">
        <v>28</v>
      </c>
      <c r="W1498" s="41" t="s">
        <v>29</v>
      </c>
      <c r="X1498" s="41" t="s">
        <v>30</v>
      </c>
      <c r="Y1498" s="41" t="s">
        <v>31</v>
      </c>
      <c r="Z1498" s="41" t="s">
        <v>7975</v>
      </c>
      <c r="AA1498" s="41" t="s">
        <v>32</v>
      </c>
      <c r="AB1498" s="41" t="s">
        <v>32</v>
      </c>
      <c r="AC1498" s="41" t="s">
        <v>32</v>
      </c>
      <c r="AD1498" s="41" t="s">
        <v>189</v>
      </c>
      <c r="AE1498" s="41"/>
      <c r="AF1498" s="41"/>
      <c r="AG1498" s="41" t="s">
        <v>190</v>
      </c>
      <c r="AH1498" s="41"/>
      <c r="AI1498" s="43"/>
      <c r="AJ1498" s="41"/>
      <c r="AK1498" s="43"/>
      <c r="AL1498" s="41"/>
      <c r="AM1498" s="41" t="s">
        <v>57</v>
      </c>
      <c r="AN1498" s="41" t="s">
        <v>57</v>
      </c>
      <c r="AO1498" s="41" t="s">
        <v>470</v>
      </c>
      <c r="AP1498" s="41" t="s">
        <v>1029</v>
      </c>
      <c r="AQ1498" s="41"/>
      <c r="AR1498" s="41" t="s">
        <v>7979</v>
      </c>
      <c r="AS1498" s="41" t="s">
        <v>7977</v>
      </c>
      <c r="AT1498" s="41" t="s">
        <v>1029</v>
      </c>
      <c r="AU1498" s="40" t="s">
        <v>3132</v>
      </c>
      <c r="AV1498" s="40" t="s">
        <v>153</v>
      </c>
      <c r="AW1498" s="40" t="s">
        <v>3152</v>
      </c>
      <c r="AX1498" s="40" t="s">
        <v>3153</v>
      </c>
    </row>
    <row r="1499" spans="1:50" x14ac:dyDescent="0.2">
      <c r="A1499" s="40" t="s">
        <v>7980</v>
      </c>
      <c r="B1499" s="40" t="s">
        <v>6572</v>
      </c>
      <c r="C1499" s="40" t="s">
        <v>7981</v>
      </c>
      <c r="D1499" s="40" t="s">
        <v>187</v>
      </c>
      <c r="E1499" s="48">
        <v>3800000</v>
      </c>
      <c r="F1499" s="48">
        <v>20201</v>
      </c>
      <c r="G1499" s="49">
        <v>3779799</v>
      </c>
      <c r="H1499" s="41" t="s">
        <v>558</v>
      </c>
      <c r="I1499" s="41" t="s">
        <v>188</v>
      </c>
      <c r="J1499" s="42" t="s">
        <v>150</v>
      </c>
      <c r="K1499" s="40" t="s">
        <v>3155</v>
      </c>
      <c r="L1499" s="40" t="s">
        <v>3156</v>
      </c>
      <c r="M1499" s="40" t="s">
        <v>140</v>
      </c>
      <c r="N1499" s="40" t="s">
        <v>141</v>
      </c>
      <c r="O1499" s="40" t="s">
        <v>3157</v>
      </c>
      <c r="P1499" s="40" t="s">
        <v>143</v>
      </c>
      <c r="Q1499" s="40" t="s">
        <v>151</v>
      </c>
      <c r="R1499" s="40" t="s">
        <v>152</v>
      </c>
      <c r="S1499" s="40" t="s">
        <v>1218</v>
      </c>
      <c r="T1499" s="40" t="s">
        <v>1219</v>
      </c>
      <c r="U1499" s="40" t="s">
        <v>27</v>
      </c>
      <c r="V1499" s="40" t="s">
        <v>28</v>
      </c>
      <c r="W1499" s="41" t="s">
        <v>29</v>
      </c>
      <c r="X1499" s="41" t="s">
        <v>30</v>
      </c>
      <c r="Y1499" s="41" t="s">
        <v>31</v>
      </c>
      <c r="Z1499" s="41" t="s">
        <v>7982</v>
      </c>
      <c r="AA1499" s="41" t="s">
        <v>32</v>
      </c>
      <c r="AB1499" s="41" t="s">
        <v>32</v>
      </c>
      <c r="AC1499" s="41" t="s">
        <v>32</v>
      </c>
      <c r="AD1499" s="41" t="s">
        <v>189</v>
      </c>
      <c r="AE1499" s="41"/>
      <c r="AF1499" s="41"/>
      <c r="AG1499" s="41" t="s">
        <v>190</v>
      </c>
      <c r="AH1499" s="41"/>
      <c r="AI1499" s="43"/>
      <c r="AJ1499" s="41"/>
      <c r="AK1499" s="43"/>
      <c r="AL1499" s="41"/>
      <c r="AM1499" s="41" t="s">
        <v>57</v>
      </c>
      <c r="AN1499" s="41" t="s">
        <v>57</v>
      </c>
      <c r="AO1499" s="41" t="s">
        <v>471</v>
      </c>
      <c r="AP1499" s="41" t="s">
        <v>1029</v>
      </c>
      <c r="AQ1499" s="41"/>
      <c r="AR1499" s="41" t="s">
        <v>7983</v>
      </c>
      <c r="AS1499" s="41" t="s">
        <v>7980</v>
      </c>
      <c r="AT1499" s="41" t="s">
        <v>1029</v>
      </c>
      <c r="AU1499" s="40" t="s">
        <v>3132</v>
      </c>
      <c r="AV1499" s="40" t="s">
        <v>153</v>
      </c>
      <c r="AW1499" s="40" t="s">
        <v>3159</v>
      </c>
      <c r="AX1499" s="40" t="s">
        <v>3160</v>
      </c>
    </row>
    <row r="1500" spans="1:50" x14ac:dyDescent="0.2">
      <c r="A1500" s="40" t="s">
        <v>7984</v>
      </c>
      <c r="B1500" s="40" t="s">
        <v>6572</v>
      </c>
      <c r="C1500" s="40" t="s">
        <v>7985</v>
      </c>
      <c r="D1500" s="40" t="s">
        <v>187</v>
      </c>
      <c r="E1500" s="48">
        <v>3710476</v>
      </c>
      <c r="F1500" s="48">
        <v>19724</v>
      </c>
      <c r="G1500" s="49">
        <v>3690752</v>
      </c>
      <c r="H1500" s="41" t="s">
        <v>558</v>
      </c>
      <c r="I1500" s="41" t="s">
        <v>188</v>
      </c>
      <c r="J1500" s="42" t="s">
        <v>150</v>
      </c>
      <c r="K1500" s="40" t="s">
        <v>3162</v>
      </c>
      <c r="L1500" s="40" t="s">
        <v>3163</v>
      </c>
      <c r="M1500" s="40" t="s">
        <v>140</v>
      </c>
      <c r="N1500" s="40" t="s">
        <v>141</v>
      </c>
      <c r="O1500" s="40" t="s">
        <v>3164</v>
      </c>
      <c r="P1500" s="40" t="s">
        <v>143</v>
      </c>
      <c r="Q1500" s="40" t="s">
        <v>157</v>
      </c>
      <c r="R1500" s="40" t="s">
        <v>158</v>
      </c>
      <c r="S1500" s="40" t="s">
        <v>1218</v>
      </c>
      <c r="T1500" s="40" t="s">
        <v>1219</v>
      </c>
      <c r="U1500" s="40" t="s">
        <v>27</v>
      </c>
      <c r="V1500" s="40" t="s">
        <v>28</v>
      </c>
      <c r="W1500" s="41" t="s">
        <v>29</v>
      </c>
      <c r="X1500" s="41" t="s">
        <v>30</v>
      </c>
      <c r="Y1500" s="41" t="s">
        <v>31</v>
      </c>
      <c r="Z1500" s="41" t="s">
        <v>7986</v>
      </c>
      <c r="AA1500" s="41" t="s">
        <v>32</v>
      </c>
      <c r="AB1500" s="41" t="s">
        <v>32</v>
      </c>
      <c r="AC1500" s="41" t="s">
        <v>32</v>
      </c>
      <c r="AD1500" s="41" t="s">
        <v>189</v>
      </c>
      <c r="AE1500" s="41"/>
      <c r="AF1500" s="41"/>
      <c r="AG1500" s="41" t="s">
        <v>190</v>
      </c>
      <c r="AH1500" s="41"/>
      <c r="AI1500" s="43"/>
      <c r="AJ1500" s="41"/>
      <c r="AK1500" s="43"/>
      <c r="AL1500" s="41"/>
      <c r="AM1500" s="41" t="s">
        <v>57</v>
      </c>
      <c r="AN1500" s="41" t="s">
        <v>57</v>
      </c>
      <c r="AO1500" s="41" t="s">
        <v>472</v>
      </c>
      <c r="AP1500" s="41" t="s">
        <v>1029</v>
      </c>
      <c r="AQ1500" s="41"/>
      <c r="AR1500" s="41" t="s">
        <v>7987</v>
      </c>
      <c r="AS1500" s="41" t="s">
        <v>7984</v>
      </c>
      <c r="AT1500" s="41" t="s">
        <v>1029</v>
      </c>
      <c r="AU1500" s="40" t="s">
        <v>3132</v>
      </c>
      <c r="AV1500" s="40" t="s">
        <v>153</v>
      </c>
      <c r="AW1500" s="40" t="s">
        <v>3166</v>
      </c>
      <c r="AX1500" s="40" t="s">
        <v>3167</v>
      </c>
    </row>
    <row r="1501" spans="1:50" x14ac:dyDescent="0.2">
      <c r="A1501" s="40" t="s">
        <v>7988</v>
      </c>
      <c r="B1501" s="40" t="s">
        <v>6572</v>
      </c>
      <c r="C1501" s="40" t="s">
        <v>7989</v>
      </c>
      <c r="D1501" s="40" t="s">
        <v>187</v>
      </c>
      <c r="E1501" s="48">
        <v>2323134</v>
      </c>
      <c r="F1501" s="48">
        <v>11504</v>
      </c>
      <c r="G1501" s="49">
        <v>2311630</v>
      </c>
      <c r="H1501" s="41" t="s">
        <v>558</v>
      </c>
      <c r="I1501" s="41" t="s">
        <v>188</v>
      </c>
      <c r="J1501" s="42" t="s">
        <v>150</v>
      </c>
      <c r="K1501" s="40" t="s">
        <v>3175</v>
      </c>
      <c r="L1501" s="40" t="s">
        <v>3176</v>
      </c>
      <c r="M1501" s="40" t="s">
        <v>140</v>
      </c>
      <c r="N1501" s="40" t="s">
        <v>141</v>
      </c>
      <c r="O1501" s="40" t="s">
        <v>3177</v>
      </c>
      <c r="P1501" s="40" t="s">
        <v>143</v>
      </c>
      <c r="Q1501" s="40" t="s">
        <v>162</v>
      </c>
      <c r="R1501" s="40" t="s">
        <v>163</v>
      </c>
      <c r="S1501" s="40" t="s">
        <v>1218</v>
      </c>
      <c r="T1501" s="40" t="s">
        <v>1219</v>
      </c>
      <c r="U1501" s="40" t="s">
        <v>27</v>
      </c>
      <c r="V1501" s="40" t="s">
        <v>28</v>
      </c>
      <c r="W1501" s="41" t="s">
        <v>29</v>
      </c>
      <c r="X1501" s="41" t="s">
        <v>30</v>
      </c>
      <c r="Y1501" s="41" t="s">
        <v>31</v>
      </c>
      <c r="Z1501" s="41" t="s">
        <v>7990</v>
      </c>
      <c r="AA1501" s="41" t="s">
        <v>32</v>
      </c>
      <c r="AB1501" s="41" t="s">
        <v>32</v>
      </c>
      <c r="AC1501" s="41" t="s">
        <v>32</v>
      </c>
      <c r="AD1501" s="41" t="s">
        <v>189</v>
      </c>
      <c r="AE1501" s="41"/>
      <c r="AF1501" s="41"/>
      <c r="AG1501" s="41" t="s">
        <v>190</v>
      </c>
      <c r="AH1501" s="41"/>
      <c r="AI1501" s="43"/>
      <c r="AJ1501" s="41"/>
      <c r="AK1501" s="43"/>
      <c r="AL1501" s="41"/>
      <c r="AM1501" s="41" t="s">
        <v>57</v>
      </c>
      <c r="AN1501" s="41" t="s">
        <v>57</v>
      </c>
      <c r="AO1501" s="41" t="s">
        <v>473</v>
      </c>
      <c r="AP1501" s="41" t="s">
        <v>1029</v>
      </c>
      <c r="AQ1501" s="41"/>
      <c r="AR1501" s="41" t="s">
        <v>7991</v>
      </c>
      <c r="AS1501" s="41" t="s">
        <v>7988</v>
      </c>
      <c r="AT1501" s="41" t="s">
        <v>1029</v>
      </c>
      <c r="AU1501" s="40" t="s">
        <v>3132</v>
      </c>
      <c r="AV1501" s="40" t="s">
        <v>153</v>
      </c>
      <c r="AW1501" s="40" t="s">
        <v>3179</v>
      </c>
      <c r="AX1501" s="40" t="s">
        <v>3180</v>
      </c>
    </row>
    <row r="1502" spans="1:50" x14ac:dyDescent="0.2">
      <c r="A1502" s="40" t="s">
        <v>7992</v>
      </c>
      <c r="B1502" s="40" t="s">
        <v>6572</v>
      </c>
      <c r="C1502" s="40" t="s">
        <v>7993</v>
      </c>
      <c r="D1502" s="40" t="s">
        <v>187</v>
      </c>
      <c r="E1502" s="48">
        <v>2400000</v>
      </c>
      <c r="F1502" s="48">
        <v>12612</v>
      </c>
      <c r="G1502" s="49">
        <v>2387388</v>
      </c>
      <c r="H1502" s="41" t="s">
        <v>558</v>
      </c>
      <c r="I1502" s="41" t="s">
        <v>188</v>
      </c>
      <c r="J1502" s="42" t="s">
        <v>150</v>
      </c>
      <c r="K1502" s="40" t="s">
        <v>3202</v>
      </c>
      <c r="L1502" s="40" t="s">
        <v>3203</v>
      </c>
      <c r="M1502" s="40" t="s">
        <v>140</v>
      </c>
      <c r="N1502" s="40" t="s">
        <v>141</v>
      </c>
      <c r="O1502" s="40" t="s">
        <v>3204</v>
      </c>
      <c r="P1502" s="40" t="s">
        <v>143</v>
      </c>
      <c r="Q1502" s="40" t="s">
        <v>151</v>
      </c>
      <c r="R1502" s="40" t="s">
        <v>152</v>
      </c>
      <c r="S1502" s="40" t="s">
        <v>1218</v>
      </c>
      <c r="T1502" s="40" t="s">
        <v>1219</v>
      </c>
      <c r="U1502" s="40" t="s">
        <v>27</v>
      </c>
      <c r="V1502" s="40" t="s">
        <v>28</v>
      </c>
      <c r="W1502" s="41" t="s">
        <v>29</v>
      </c>
      <c r="X1502" s="41" t="s">
        <v>30</v>
      </c>
      <c r="Y1502" s="41" t="s">
        <v>31</v>
      </c>
      <c r="Z1502" s="41" t="s">
        <v>7994</v>
      </c>
      <c r="AA1502" s="41" t="s">
        <v>32</v>
      </c>
      <c r="AB1502" s="41" t="s">
        <v>32</v>
      </c>
      <c r="AC1502" s="41" t="s">
        <v>32</v>
      </c>
      <c r="AD1502" s="41" t="s">
        <v>189</v>
      </c>
      <c r="AE1502" s="41"/>
      <c r="AF1502" s="41"/>
      <c r="AG1502" s="41" t="s">
        <v>190</v>
      </c>
      <c r="AH1502" s="41"/>
      <c r="AI1502" s="43"/>
      <c r="AJ1502" s="41"/>
      <c r="AK1502" s="43"/>
      <c r="AL1502" s="41"/>
      <c r="AM1502" s="41" t="s">
        <v>57</v>
      </c>
      <c r="AN1502" s="41" t="s">
        <v>57</v>
      </c>
      <c r="AO1502" s="41" t="s">
        <v>477</v>
      </c>
      <c r="AP1502" s="41" t="s">
        <v>1029</v>
      </c>
      <c r="AQ1502" s="41"/>
      <c r="AR1502" s="41" t="s">
        <v>7995</v>
      </c>
      <c r="AS1502" s="41" t="s">
        <v>7992</v>
      </c>
      <c r="AT1502" s="41" t="s">
        <v>1029</v>
      </c>
      <c r="AU1502" s="40" t="s">
        <v>3132</v>
      </c>
      <c r="AV1502" s="40" t="s">
        <v>153</v>
      </c>
      <c r="AW1502" s="40" t="s">
        <v>3206</v>
      </c>
      <c r="AX1502" s="40" t="s">
        <v>3207</v>
      </c>
    </row>
    <row r="1503" spans="1:50" x14ac:dyDescent="0.2">
      <c r="A1503" s="40" t="s">
        <v>7996</v>
      </c>
      <c r="B1503" s="40" t="s">
        <v>6572</v>
      </c>
      <c r="C1503" s="40" t="s">
        <v>7997</v>
      </c>
      <c r="D1503" s="40" t="s">
        <v>187</v>
      </c>
      <c r="E1503" s="48">
        <v>2060000</v>
      </c>
      <c r="F1503" s="48">
        <v>9925</v>
      </c>
      <c r="G1503" s="49">
        <v>2050075</v>
      </c>
      <c r="H1503" s="41" t="s">
        <v>558</v>
      </c>
      <c r="I1503" s="41" t="s">
        <v>188</v>
      </c>
      <c r="J1503" s="42" t="s">
        <v>150</v>
      </c>
      <c r="K1503" s="40" t="s">
        <v>3286</v>
      </c>
      <c r="L1503" s="40" t="s">
        <v>3287</v>
      </c>
      <c r="M1503" s="40" t="s">
        <v>140</v>
      </c>
      <c r="N1503" s="40" t="s">
        <v>141</v>
      </c>
      <c r="O1503" s="40" t="s">
        <v>3288</v>
      </c>
      <c r="P1503" s="40" t="s">
        <v>143</v>
      </c>
      <c r="Q1503" s="40" t="s">
        <v>151</v>
      </c>
      <c r="R1503" s="40" t="s">
        <v>152</v>
      </c>
      <c r="S1503" s="40" t="s">
        <v>1218</v>
      </c>
      <c r="T1503" s="40" t="s">
        <v>1219</v>
      </c>
      <c r="U1503" s="40" t="s">
        <v>27</v>
      </c>
      <c r="V1503" s="40" t="s">
        <v>28</v>
      </c>
      <c r="W1503" s="41" t="s">
        <v>29</v>
      </c>
      <c r="X1503" s="41" t="s">
        <v>30</v>
      </c>
      <c r="Y1503" s="41" t="s">
        <v>31</v>
      </c>
      <c r="Z1503" s="41" t="s">
        <v>7998</v>
      </c>
      <c r="AA1503" s="41" t="s">
        <v>32</v>
      </c>
      <c r="AB1503" s="41" t="s">
        <v>32</v>
      </c>
      <c r="AC1503" s="41" t="s">
        <v>32</v>
      </c>
      <c r="AD1503" s="41" t="s">
        <v>189</v>
      </c>
      <c r="AE1503" s="41"/>
      <c r="AF1503" s="41"/>
      <c r="AG1503" s="41" t="s">
        <v>190</v>
      </c>
      <c r="AH1503" s="41"/>
      <c r="AI1503" s="43"/>
      <c r="AJ1503" s="41"/>
      <c r="AK1503" s="43"/>
      <c r="AL1503" s="41"/>
      <c r="AM1503" s="41" t="s">
        <v>57</v>
      </c>
      <c r="AN1503" s="41" t="s">
        <v>57</v>
      </c>
      <c r="AO1503" s="41" t="s">
        <v>499</v>
      </c>
      <c r="AP1503" s="41" t="s">
        <v>1029</v>
      </c>
      <c r="AQ1503" s="41"/>
      <c r="AR1503" s="41" t="s">
        <v>7999</v>
      </c>
      <c r="AS1503" s="41" t="s">
        <v>7996</v>
      </c>
      <c r="AT1503" s="41" t="s">
        <v>1029</v>
      </c>
      <c r="AU1503" s="40" t="s">
        <v>484</v>
      </c>
      <c r="AV1503" s="40" t="s">
        <v>153</v>
      </c>
      <c r="AW1503" s="40" t="s">
        <v>3290</v>
      </c>
      <c r="AX1503" s="40" t="s">
        <v>3291</v>
      </c>
    </row>
    <row r="1504" spans="1:50" x14ac:dyDescent="0.2">
      <c r="A1504" s="40" t="s">
        <v>8000</v>
      </c>
      <c r="B1504" s="40" t="s">
        <v>6572</v>
      </c>
      <c r="C1504" s="40" t="s">
        <v>8001</v>
      </c>
      <c r="D1504" s="40" t="s">
        <v>187</v>
      </c>
      <c r="E1504" s="48">
        <v>1935790</v>
      </c>
      <c r="F1504" s="48">
        <v>9180</v>
      </c>
      <c r="G1504" s="49">
        <v>1926610</v>
      </c>
      <c r="H1504" s="41" t="s">
        <v>558</v>
      </c>
      <c r="I1504" s="41" t="s">
        <v>188</v>
      </c>
      <c r="J1504" s="42" t="s">
        <v>150</v>
      </c>
      <c r="K1504" s="40" t="s">
        <v>3299</v>
      </c>
      <c r="L1504" s="40" t="s">
        <v>3300</v>
      </c>
      <c r="M1504" s="40" t="s">
        <v>140</v>
      </c>
      <c r="N1504" s="40" t="s">
        <v>141</v>
      </c>
      <c r="O1504" s="40" t="s">
        <v>3301</v>
      </c>
      <c r="P1504" s="40" t="s">
        <v>143</v>
      </c>
      <c r="Q1504" s="40" t="s">
        <v>162</v>
      </c>
      <c r="R1504" s="40" t="s">
        <v>163</v>
      </c>
      <c r="S1504" s="40" t="s">
        <v>1218</v>
      </c>
      <c r="T1504" s="40" t="s">
        <v>1219</v>
      </c>
      <c r="U1504" s="40" t="s">
        <v>27</v>
      </c>
      <c r="V1504" s="40" t="s">
        <v>28</v>
      </c>
      <c r="W1504" s="41" t="s">
        <v>29</v>
      </c>
      <c r="X1504" s="41" t="s">
        <v>30</v>
      </c>
      <c r="Y1504" s="41" t="s">
        <v>31</v>
      </c>
      <c r="Z1504" s="41" t="s">
        <v>8002</v>
      </c>
      <c r="AA1504" s="41" t="s">
        <v>32</v>
      </c>
      <c r="AB1504" s="41" t="s">
        <v>32</v>
      </c>
      <c r="AC1504" s="41" t="s">
        <v>32</v>
      </c>
      <c r="AD1504" s="41" t="s">
        <v>189</v>
      </c>
      <c r="AE1504" s="41"/>
      <c r="AF1504" s="41"/>
      <c r="AG1504" s="41" t="s">
        <v>190</v>
      </c>
      <c r="AH1504" s="41"/>
      <c r="AI1504" s="43"/>
      <c r="AJ1504" s="41"/>
      <c r="AK1504" s="43"/>
      <c r="AL1504" s="41"/>
      <c r="AM1504" s="41" t="s">
        <v>57</v>
      </c>
      <c r="AN1504" s="41" t="s">
        <v>57</v>
      </c>
      <c r="AO1504" s="41" t="s">
        <v>501</v>
      </c>
      <c r="AP1504" s="41" t="s">
        <v>1029</v>
      </c>
      <c r="AQ1504" s="41"/>
      <c r="AR1504" s="41" t="s">
        <v>8003</v>
      </c>
      <c r="AS1504" s="41" t="s">
        <v>8000</v>
      </c>
      <c r="AT1504" s="41" t="s">
        <v>1029</v>
      </c>
      <c r="AU1504" s="40" t="s">
        <v>484</v>
      </c>
      <c r="AV1504" s="40" t="s">
        <v>153</v>
      </c>
      <c r="AW1504" s="40" t="s">
        <v>3303</v>
      </c>
      <c r="AX1504" s="40" t="s">
        <v>3304</v>
      </c>
    </row>
    <row r="1505" spans="1:50" x14ac:dyDescent="0.2">
      <c r="A1505" s="40" t="s">
        <v>8004</v>
      </c>
      <c r="B1505" s="40" t="s">
        <v>6572</v>
      </c>
      <c r="C1505" s="40" t="s">
        <v>8005</v>
      </c>
      <c r="D1505" s="40" t="s">
        <v>187</v>
      </c>
      <c r="E1505" s="48">
        <v>2496000</v>
      </c>
      <c r="F1505" s="48">
        <v>12541</v>
      </c>
      <c r="G1505" s="49">
        <v>2483459</v>
      </c>
      <c r="H1505" s="41" t="s">
        <v>558</v>
      </c>
      <c r="I1505" s="41" t="s">
        <v>188</v>
      </c>
      <c r="J1505" s="42" t="s">
        <v>150</v>
      </c>
      <c r="K1505" s="40" t="s">
        <v>3394</v>
      </c>
      <c r="L1505" s="40" t="s">
        <v>3395</v>
      </c>
      <c r="M1505" s="40" t="s">
        <v>140</v>
      </c>
      <c r="N1505" s="40" t="s">
        <v>141</v>
      </c>
      <c r="O1505" s="40" t="s">
        <v>3396</v>
      </c>
      <c r="P1505" s="40" t="s">
        <v>143</v>
      </c>
      <c r="Q1505" s="40" t="s">
        <v>148</v>
      </c>
      <c r="R1505" s="40" t="s">
        <v>149</v>
      </c>
      <c r="S1505" s="40" t="s">
        <v>1218</v>
      </c>
      <c r="T1505" s="40" t="s">
        <v>1219</v>
      </c>
      <c r="U1505" s="40" t="s">
        <v>27</v>
      </c>
      <c r="V1505" s="40" t="s">
        <v>28</v>
      </c>
      <c r="W1505" s="41" t="s">
        <v>29</v>
      </c>
      <c r="X1505" s="41" t="s">
        <v>30</v>
      </c>
      <c r="Y1505" s="41" t="s">
        <v>31</v>
      </c>
      <c r="Z1505" s="41" t="s">
        <v>8006</v>
      </c>
      <c r="AA1505" s="41" t="s">
        <v>32</v>
      </c>
      <c r="AB1505" s="41" t="s">
        <v>32</v>
      </c>
      <c r="AC1505" s="41" t="s">
        <v>32</v>
      </c>
      <c r="AD1505" s="41" t="s">
        <v>189</v>
      </c>
      <c r="AE1505" s="41"/>
      <c r="AF1505" s="41"/>
      <c r="AG1505" s="41" t="s">
        <v>190</v>
      </c>
      <c r="AH1505" s="41"/>
      <c r="AI1505" s="43"/>
      <c r="AJ1505" s="41"/>
      <c r="AK1505" s="43"/>
      <c r="AL1505" s="41"/>
      <c r="AM1505" s="41" t="s">
        <v>57</v>
      </c>
      <c r="AN1505" s="41" t="s">
        <v>57</v>
      </c>
      <c r="AO1505" s="41" t="s">
        <v>525</v>
      </c>
      <c r="AP1505" s="41" t="s">
        <v>1029</v>
      </c>
      <c r="AQ1505" s="41"/>
      <c r="AR1505" s="41" t="s">
        <v>8007</v>
      </c>
      <c r="AS1505" s="41" t="s">
        <v>8004</v>
      </c>
      <c r="AT1505" s="41" t="s">
        <v>1029</v>
      </c>
      <c r="AU1505" s="40" t="s">
        <v>514</v>
      </c>
      <c r="AV1505" s="40" t="s">
        <v>153</v>
      </c>
      <c r="AW1505" s="40" t="s">
        <v>3398</v>
      </c>
      <c r="AX1505" s="40" t="s">
        <v>3399</v>
      </c>
    </row>
    <row r="1506" spans="1:50" x14ac:dyDescent="0.2">
      <c r="A1506" s="40" t="s">
        <v>8008</v>
      </c>
      <c r="B1506" s="40" t="s">
        <v>6572</v>
      </c>
      <c r="C1506" s="40" t="s">
        <v>8009</v>
      </c>
      <c r="D1506" s="40" t="s">
        <v>187</v>
      </c>
      <c r="E1506" s="48">
        <v>2050000</v>
      </c>
      <c r="F1506" s="48">
        <v>9865</v>
      </c>
      <c r="G1506" s="49">
        <v>2040135</v>
      </c>
      <c r="H1506" s="41" t="s">
        <v>558</v>
      </c>
      <c r="I1506" s="41" t="s">
        <v>188</v>
      </c>
      <c r="J1506" s="42" t="s">
        <v>150</v>
      </c>
      <c r="K1506" s="40" t="s">
        <v>1720</v>
      </c>
      <c r="L1506" s="40" t="s">
        <v>1721</v>
      </c>
      <c r="M1506" s="40" t="s">
        <v>140</v>
      </c>
      <c r="N1506" s="40" t="s">
        <v>141</v>
      </c>
      <c r="O1506" s="40" t="s">
        <v>1722</v>
      </c>
      <c r="P1506" s="40" t="s">
        <v>143</v>
      </c>
      <c r="Q1506" s="40" t="s">
        <v>148</v>
      </c>
      <c r="R1506" s="40" t="s">
        <v>149</v>
      </c>
      <c r="S1506" s="40" t="s">
        <v>1218</v>
      </c>
      <c r="T1506" s="40" t="s">
        <v>1219</v>
      </c>
      <c r="U1506" s="40" t="s">
        <v>27</v>
      </c>
      <c r="V1506" s="40" t="s">
        <v>28</v>
      </c>
      <c r="W1506" s="41" t="s">
        <v>29</v>
      </c>
      <c r="X1506" s="41" t="s">
        <v>30</v>
      </c>
      <c r="Y1506" s="41" t="s">
        <v>31</v>
      </c>
      <c r="Z1506" s="41" t="s">
        <v>7481</v>
      </c>
      <c r="AA1506" s="41" t="s">
        <v>32</v>
      </c>
      <c r="AB1506" s="41" t="s">
        <v>32</v>
      </c>
      <c r="AC1506" s="41" t="s">
        <v>32</v>
      </c>
      <c r="AD1506" s="41" t="s">
        <v>189</v>
      </c>
      <c r="AE1506" s="41"/>
      <c r="AF1506" s="41"/>
      <c r="AG1506" s="41" t="s">
        <v>190</v>
      </c>
      <c r="AH1506" s="41"/>
      <c r="AI1506" s="43"/>
      <c r="AJ1506" s="41"/>
      <c r="AK1506" s="43"/>
      <c r="AL1506" s="41"/>
      <c r="AM1506" s="41" t="s">
        <v>57</v>
      </c>
      <c r="AN1506" s="41" t="s">
        <v>57</v>
      </c>
      <c r="AO1506" s="41" t="s">
        <v>82</v>
      </c>
      <c r="AP1506" s="41" t="s">
        <v>1029</v>
      </c>
      <c r="AQ1506" s="41"/>
      <c r="AR1506" s="41" t="s">
        <v>8010</v>
      </c>
      <c r="AS1506" s="41" t="s">
        <v>8008</v>
      </c>
      <c r="AT1506" s="41" t="s">
        <v>1029</v>
      </c>
      <c r="AU1506" s="40" t="s">
        <v>269</v>
      </c>
      <c r="AV1506" s="40" t="s">
        <v>154</v>
      </c>
      <c r="AW1506" s="40" t="s">
        <v>1724</v>
      </c>
      <c r="AX1506" s="40" t="s">
        <v>1725</v>
      </c>
    </row>
    <row r="1507" spans="1:50" x14ac:dyDescent="0.2">
      <c r="A1507" s="40" t="s">
        <v>8011</v>
      </c>
      <c r="B1507" s="40" t="s">
        <v>6572</v>
      </c>
      <c r="C1507" s="40" t="s">
        <v>8012</v>
      </c>
      <c r="D1507" s="40" t="s">
        <v>187</v>
      </c>
      <c r="E1507" s="48">
        <v>2369000</v>
      </c>
      <c r="F1507" s="48">
        <v>11779</v>
      </c>
      <c r="G1507" s="49">
        <v>2357221</v>
      </c>
      <c r="H1507" s="41" t="s">
        <v>558</v>
      </c>
      <c r="I1507" s="41" t="s">
        <v>188</v>
      </c>
      <c r="J1507" s="42" t="s">
        <v>150</v>
      </c>
      <c r="K1507" s="40" t="s">
        <v>1727</v>
      </c>
      <c r="L1507" s="40" t="s">
        <v>1728</v>
      </c>
      <c r="M1507" s="40" t="s">
        <v>140</v>
      </c>
      <c r="N1507" s="40" t="s">
        <v>141</v>
      </c>
      <c r="O1507" s="40" t="s">
        <v>1729</v>
      </c>
      <c r="P1507" s="40" t="s">
        <v>143</v>
      </c>
      <c r="Q1507" s="40" t="s">
        <v>162</v>
      </c>
      <c r="R1507" s="40" t="s">
        <v>163</v>
      </c>
      <c r="S1507" s="40" t="s">
        <v>1218</v>
      </c>
      <c r="T1507" s="40" t="s">
        <v>1219</v>
      </c>
      <c r="U1507" s="40" t="s">
        <v>27</v>
      </c>
      <c r="V1507" s="40" t="s">
        <v>28</v>
      </c>
      <c r="W1507" s="41" t="s">
        <v>29</v>
      </c>
      <c r="X1507" s="41" t="s">
        <v>30</v>
      </c>
      <c r="Y1507" s="41" t="s">
        <v>31</v>
      </c>
      <c r="Z1507" s="41" t="s">
        <v>7465</v>
      </c>
      <c r="AA1507" s="41" t="s">
        <v>32</v>
      </c>
      <c r="AB1507" s="41" t="s">
        <v>32</v>
      </c>
      <c r="AC1507" s="41" t="s">
        <v>32</v>
      </c>
      <c r="AD1507" s="41" t="s">
        <v>189</v>
      </c>
      <c r="AE1507" s="41"/>
      <c r="AF1507" s="41"/>
      <c r="AG1507" s="41" t="s">
        <v>190</v>
      </c>
      <c r="AH1507" s="41"/>
      <c r="AI1507" s="43"/>
      <c r="AJ1507" s="41"/>
      <c r="AK1507" s="43"/>
      <c r="AL1507" s="41"/>
      <c r="AM1507" s="41" t="s">
        <v>57</v>
      </c>
      <c r="AN1507" s="41" t="s">
        <v>57</v>
      </c>
      <c r="AO1507" s="41" t="s">
        <v>83</v>
      </c>
      <c r="AP1507" s="41" t="s">
        <v>1029</v>
      </c>
      <c r="AQ1507" s="41"/>
      <c r="AR1507" s="41" t="s">
        <v>8013</v>
      </c>
      <c r="AS1507" s="41" t="s">
        <v>8011</v>
      </c>
      <c r="AT1507" s="41" t="s">
        <v>1029</v>
      </c>
      <c r="AU1507" s="40" t="s">
        <v>269</v>
      </c>
      <c r="AV1507" s="40" t="s">
        <v>154</v>
      </c>
      <c r="AW1507" s="40" t="s">
        <v>1731</v>
      </c>
      <c r="AX1507" s="40" t="s">
        <v>1732</v>
      </c>
    </row>
    <row r="1508" spans="1:50" x14ac:dyDescent="0.2">
      <c r="A1508" s="40" t="s">
        <v>6492</v>
      </c>
      <c r="B1508" s="40" t="s">
        <v>6572</v>
      </c>
      <c r="C1508" s="40" t="s">
        <v>8014</v>
      </c>
      <c r="D1508" s="40" t="s">
        <v>187</v>
      </c>
      <c r="E1508" s="48">
        <v>1359193</v>
      </c>
      <c r="F1508" s="48">
        <v>6532</v>
      </c>
      <c r="G1508" s="49">
        <v>1352661</v>
      </c>
      <c r="H1508" s="41" t="s">
        <v>558</v>
      </c>
      <c r="I1508" s="41" t="s">
        <v>188</v>
      </c>
      <c r="J1508" s="42" t="s">
        <v>150</v>
      </c>
      <c r="K1508" s="40" t="s">
        <v>4308</v>
      </c>
      <c r="L1508" s="40" t="s">
        <v>4309</v>
      </c>
      <c r="M1508" s="40" t="s">
        <v>140</v>
      </c>
      <c r="N1508" s="40" t="s">
        <v>141</v>
      </c>
      <c r="O1508" s="40" t="s">
        <v>4310</v>
      </c>
      <c r="P1508" s="40" t="s">
        <v>143</v>
      </c>
      <c r="Q1508" s="40" t="s">
        <v>162</v>
      </c>
      <c r="R1508" s="40" t="s">
        <v>163</v>
      </c>
      <c r="S1508" s="40" t="s">
        <v>1218</v>
      </c>
      <c r="T1508" s="40" t="s">
        <v>1219</v>
      </c>
      <c r="U1508" s="40" t="s">
        <v>27</v>
      </c>
      <c r="V1508" s="40" t="s">
        <v>28</v>
      </c>
      <c r="W1508" s="41" t="s">
        <v>29</v>
      </c>
      <c r="X1508" s="41" t="s">
        <v>30</v>
      </c>
      <c r="Y1508" s="41" t="s">
        <v>31</v>
      </c>
      <c r="Z1508" s="41" t="s">
        <v>8015</v>
      </c>
      <c r="AA1508" s="41" t="s">
        <v>32</v>
      </c>
      <c r="AB1508" s="41" t="s">
        <v>32</v>
      </c>
      <c r="AC1508" s="41" t="s">
        <v>32</v>
      </c>
      <c r="AD1508" s="41" t="s">
        <v>189</v>
      </c>
      <c r="AE1508" s="41"/>
      <c r="AF1508" s="41"/>
      <c r="AG1508" s="41" t="s">
        <v>190</v>
      </c>
      <c r="AH1508" s="41"/>
      <c r="AI1508" s="43"/>
      <c r="AJ1508" s="41"/>
      <c r="AK1508" s="43"/>
      <c r="AL1508" s="41"/>
      <c r="AM1508" s="41" t="s">
        <v>57</v>
      </c>
      <c r="AN1508" s="41" t="s">
        <v>57</v>
      </c>
      <c r="AO1508" s="41" t="s">
        <v>4311</v>
      </c>
      <c r="AP1508" s="41" t="s">
        <v>1029</v>
      </c>
      <c r="AQ1508" s="41"/>
      <c r="AR1508" s="41" t="s">
        <v>6491</v>
      </c>
      <c r="AS1508" s="41" t="s">
        <v>6492</v>
      </c>
      <c r="AT1508" s="41" t="s">
        <v>1029</v>
      </c>
      <c r="AU1508" s="40" t="s">
        <v>652</v>
      </c>
      <c r="AV1508" s="40" t="s">
        <v>154</v>
      </c>
      <c r="AW1508" s="40" t="s">
        <v>4312</v>
      </c>
      <c r="AX1508" s="40" t="s">
        <v>4313</v>
      </c>
    </row>
    <row r="1509" spans="1:50" x14ac:dyDescent="0.2">
      <c r="A1509" s="40" t="s">
        <v>8016</v>
      </c>
      <c r="B1509" s="40" t="s">
        <v>6572</v>
      </c>
      <c r="C1509" s="40" t="s">
        <v>8017</v>
      </c>
      <c r="D1509" s="40" t="s">
        <v>187</v>
      </c>
      <c r="E1509" s="48">
        <v>2800000</v>
      </c>
      <c r="F1509" s="48">
        <v>14365</v>
      </c>
      <c r="G1509" s="49">
        <v>2785635</v>
      </c>
      <c r="H1509" s="41" t="s">
        <v>558</v>
      </c>
      <c r="I1509" s="41" t="s">
        <v>188</v>
      </c>
      <c r="J1509" s="42" t="s">
        <v>150</v>
      </c>
      <c r="K1509" s="40" t="s">
        <v>3448</v>
      </c>
      <c r="L1509" s="40" t="s">
        <v>3449</v>
      </c>
      <c r="M1509" s="40" t="s">
        <v>140</v>
      </c>
      <c r="N1509" s="40" t="s">
        <v>141</v>
      </c>
      <c r="O1509" s="40" t="s">
        <v>3450</v>
      </c>
      <c r="P1509" s="40" t="s">
        <v>143</v>
      </c>
      <c r="Q1509" s="40" t="s">
        <v>155</v>
      </c>
      <c r="R1509" s="40" t="s">
        <v>156</v>
      </c>
      <c r="S1509" s="40" t="s">
        <v>1394</v>
      </c>
      <c r="T1509" s="40" t="s">
        <v>1395</v>
      </c>
      <c r="U1509" s="40" t="s">
        <v>1396</v>
      </c>
      <c r="V1509" s="40" t="s">
        <v>1397</v>
      </c>
      <c r="W1509" s="41" t="s">
        <v>37</v>
      </c>
      <c r="X1509" s="41" t="s">
        <v>48</v>
      </c>
      <c r="Y1509" s="41" t="s">
        <v>31</v>
      </c>
      <c r="Z1509" s="41" t="s">
        <v>7503</v>
      </c>
      <c r="AA1509" s="41" t="s">
        <v>32</v>
      </c>
      <c r="AB1509" s="41" t="s">
        <v>32</v>
      </c>
      <c r="AC1509" s="41" t="s">
        <v>32</v>
      </c>
      <c r="AD1509" s="41" t="s">
        <v>189</v>
      </c>
      <c r="AE1509" s="41"/>
      <c r="AF1509" s="41"/>
      <c r="AG1509" s="41" t="s">
        <v>190</v>
      </c>
      <c r="AH1509" s="41"/>
      <c r="AI1509" s="43"/>
      <c r="AJ1509" s="41"/>
      <c r="AK1509" s="43"/>
      <c r="AL1509" s="41"/>
      <c r="AM1509" s="41" t="s">
        <v>263</v>
      </c>
      <c r="AN1509" s="41" t="s">
        <v>263</v>
      </c>
      <c r="AO1509" s="41" t="s">
        <v>540</v>
      </c>
      <c r="AP1509" s="41" t="s">
        <v>1029</v>
      </c>
      <c r="AQ1509" s="41"/>
      <c r="AR1509" s="41" t="s">
        <v>8018</v>
      </c>
      <c r="AS1509" s="41" t="s">
        <v>8016</v>
      </c>
      <c r="AT1509" s="41" t="s">
        <v>1029</v>
      </c>
      <c r="AU1509" s="40" t="s">
        <v>532</v>
      </c>
      <c r="AV1509" s="40" t="s">
        <v>153</v>
      </c>
      <c r="AW1509" s="40" t="s">
        <v>3452</v>
      </c>
      <c r="AX1509" s="40" t="s">
        <v>3453</v>
      </c>
    </row>
    <row r="1510" spans="1:50" x14ac:dyDescent="0.2">
      <c r="A1510" s="40" t="s">
        <v>8019</v>
      </c>
      <c r="B1510" s="40" t="s">
        <v>6572</v>
      </c>
      <c r="C1510" s="40" t="s">
        <v>8020</v>
      </c>
      <c r="D1510" s="40" t="s">
        <v>187</v>
      </c>
      <c r="E1510" s="48">
        <v>5600000</v>
      </c>
      <c r="F1510" s="48">
        <v>29770</v>
      </c>
      <c r="G1510" s="49">
        <v>5570230</v>
      </c>
      <c r="H1510" s="41" t="s">
        <v>558</v>
      </c>
      <c r="I1510" s="41" t="s">
        <v>188</v>
      </c>
      <c r="J1510" s="42" t="s">
        <v>150</v>
      </c>
      <c r="K1510" s="40" t="s">
        <v>3486</v>
      </c>
      <c r="L1510" s="40" t="s">
        <v>3487</v>
      </c>
      <c r="M1510" s="40" t="s">
        <v>140</v>
      </c>
      <c r="N1510" s="40" t="s">
        <v>141</v>
      </c>
      <c r="O1510" s="40" t="s">
        <v>3488</v>
      </c>
      <c r="P1510" s="40" t="s">
        <v>143</v>
      </c>
      <c r="Q1510" s="40" t="s">
        <v>148</v>
      </c>
      <c r="R1510" s="40" t="s">
        <v>149</v>
      </c>
      <c r="S1510" s="40" t="s">
        <v>1394</v>
      </c>
      <c r="T1510" s="40" t="s">
        <v>1395</v>
      </c>
      <c r="U1510" s="40" t="s">
        <v>1396</v>
      </c>
      <c r="V1510" s="40" t="s">
        <v>1397</v>
      </c>
      <c r="W1510" s="41" t="s">
        <v>37</v>
      </c>
      <c r="X1510" s="41" t="s">
        <v>48</v>
      </c>
      <c r="Y1510" s="41" t="s">
        <v>31</v>
      </c>
      <c r="Z1510" s="41" t="s">
        <v>8021</v>
      </c>
      <c r="AA1510" s="41" t="s">
        <v>32</v>
      </c>
      <c r="AB1510" s="41" t="s">
        <v>32</v>
      </c>
      <c r="AC1510" s="41" t="s">
        <v>32</v>
      </c>
      <c r="AD1510" s="41" t="s">
        <v>189</v>
      </c>
      <c r="AE1510" s="41"/>
      <c r="AF1510" s="41"/>
      <c r="AG1510" s="41" t="s">
        <v>190</v>
      </c>
      <c r="AH1510" s="41"/>
      <c r="AI1510" s="43"/>
      <c r="AJ1510" s="41"/>
      <c r="AK1510" s="43"/>
      <c r="AL1510" s="41"/>
      <c r="AM1510" s="41" t="s">
        <v>263</v>
      </c>
      <c r="AN1510" s="41" t="s">
        <v>263</v>
      </c>
      <c r="AO1510" s="41" t="s">
        <v>546</v>
      </c>
      <c r="AP1510" s="41" t="s">
        <v>1029</v>
      </c>
      <c r="AQ1510" s="41"/>
      <c r="AR1510" s="41" t="s">
        <v>8022</v>
      </c>
      <c r="AS1510" s="41" t="s">
        <v>8019</v>
      </c>
      <c r="AT1510" s="41" t="s">
        <v>1029</v>
      </c>
      <c r="AU1510" s="40" t="s">
        <v>532</v>
      </c>
      <c r="AV1510" s="40" t="s">
        <v>153</v>
      </c>
      <c r="AW1510" s="40" t="s">
        <v>3490</v>
      </c>
      <c r="AX1510" s="40" t="s">
        <v>3491</v>
      </c>
    </row>
    <row r="1511" spans="1:50" x14ac:dyDescent="0.2">
      <c r="A1511" s="40" t="s">
        <v>8023</v>
      </c>
      <c r="B1511" s="40" t="s">
        <v>6572</v>
      </c>
      <c r="C1511" s="40" t="s">
        <v>8024</v>
      </c>
      <c r="D1511" s="40" t="s">
        <v>187</v>
      </c>
      <c r="E1511" s="48">
        <v>5600000</v>
      </c>
      <c r="F1511" s="48">
        <v>29770</v>
      </c>
      <c r="G1511" s="49">
        <v>5570230</v>
      </c>
      <c r="H1511" s="41" t="s">
        <v>558</v>
      </c>
      <c r="I1511" s="41" t="s">
        <v>188</v>
      </c>
      <c r="J1511" s="42" t="s">
        <v>150</v>
      </c>
      <c r="K1511" s="40" t="s">
        <v>3493</v>
      </c>
      <c r="L1511" s="40" t="s">
        <v>3494</v>
      </c>
      <c r="M1511" s="40" t="s">
        <v>140</v>
      </c>
      <c r="N1511" s="40" t="s">
        <v>141</v>
      </c>
      <c r="O1511" s="40" t="s">
        <v>3495</v>
      </c>
      <c r="P1511" s="40" t="s">
        <v>143</v>
      </c>
      <c r="Q1511" s="40" t="s">
        <v>148</v>
      </c>
      <c r="R1511" s="40" t="s">
        <v>149</v>
      </c>
      <c r="S1511" s="40" t="s">
        <v>1394</v>
      </c>
      <c r="T1511" s="40" t="s">
        <v>1395</v>
      </c>
      <c r="U1511" s="40" t="s">
        <v>1396</v>
      </c>
      <c r="V1511" s="40" t="s">
        <v>1397</v>
      </c>
      <c r="W1511" s="41" t="s">
        <v>37</v>
      </c>
      <c r="X1511" s="41" t="s">
        <v>48</v>
      </c>
      <c r="Y1511" s="41" t="s">
        <v>31</v>
      </c>
      <c r="Z1511" s="41" t="s">
        <v>8021</v>
      </c>
      <c r="AA1511" s="41" t="s">
        <v>32</v>
      </c>
      <c r="AB1511" s="41" t="s">
        <v>32</v>
      </c>
      <c r="AC1511" s="41" t="s">
        <v>32</v>
      </c>
      <c r="AD1511" s="41" t="s">
        <v>189</v>
      </c>
      <c r="AE1511" s="41"/>
      <c r="AF1511" s="41"/>
      <c r="AG1511" s="41" t="s">
        <v>190</v>
      </c>
      <c r="AH1511" s="41"/>
      <c r="AI1511" s="43"/>
      <c r="AJ1511" s="41"/>
      <c r="AK1511" s="43"/>
      <c r="AL1511" s="41"/>
      <c r="AM1511" s="41" t="s">
        <v>263</v>
      </c>
      <c r="AN1511" s="41" t="s">
        <v>263</v>
      </c>
      <c r="AO1511" s="41" t="s">
        <v>547</v>
      </c>
      <c r="AP1511" s="41" t="s">
        <v>1029</v>
      </c>
      <c r="AQ1511" s="41"/>
      <c r="AR1511" s="41" t="s">
        <v>8025</v>
      </c>
      <c r="AS1511" s="41" t="s">
        <v>8023</v>
      </c>
      <c r="AT1511" s="41" t="s">
        <v>1029</v>
      </c>
      <c r="AU1511" s="40" t="s">
        <v>532</v>
      </c>
      <c r="AV1511" s="40" t="s">
        <v>153</v>
      </c>
      <c r="AW1511" s="40" t="s">
        <v>3497</v>
      </c>
      <c r="AX1511" s="40" t="s">
        <v>3491</v>
      </c>
    </row>
    <row r="1512" spans="1:50" x14ac:dyDescent="0.2">
      <c r="A1512" s="40" t="s">
        <v>8026</v>
      </c>
      <c r="B1512" s="40" t="s">
        <v>6572</v>
      </c>
      <c r="C1512" s="40" t="s">
        <v>8027</v>
      </c>
      <c r="D1512" s="40" t="s">
        <v>187</v>
      </c>
      <c r="E1512" s="48">
        <v>5600000</v>
      </c>
      <c r="F1512" s="48">
        <v>29770</v>
      </c>
      <c r="G1512" s="49">
        <v>5570230</v>
      </c>
      <c r="H1512" s="41" t="s">
        <v>558</v>
      </c>
      <c r="I1512" s="41" t="s">
        <v>188</v>
      </c>
      <c r="J1512" s="42" t="s">
        <v>150</v>
      </c>
      <c r="K1512" s="40" t="s">
        <v>3499</v>
      </c>
      <c r="L1512" s="40" t="s">
        <v>3500</v>
      </c>
      <c r="M1512" s="40" t="s">
        <v>140</v>
      </c>
      <c r="N1512" s="40" t="s">
        <v>141</v>
      </c>
      <c r="O1512" s="40" t="s">
        <v>3501</v>
      </c>
      <c r="P1512" s="40" t="s">
        <v>143</v>
      </c>
      <c r="Q1512" s="40" t="s">
        <v>148</v>
      </c>
      <c r="R1512" s="40" t="s">
        <v>149</v>
      </c>
      <c r="S1512" s="40" t="s">
        <v>1394</v>
      </c>
      <c r="T1512" s="40" t="s">
        <v>1395</v>
      </c>
      <c r="U1512" s="40" t="s">
        <v>1396</v>
      </c>
      <c r="V1512" s="40" t="s">
        <v>1397</v>
      </c>
      <c r="W1512" s="41" t="s">
        <v>37</v>
      </c>
      <c r="X1512" s="41" t="s">
        <v>48</v>
      </c>
      <c r="Y1512" s="41" t="s">
        <v>31</v>
      </c>
      <c r="Z1512" s="41" t="s">
        <v>8021</v>
      </c>
      <c r="AA1512" s="41" t="s">
        <v>32</v>
      </c>
      <c r="AB1512" s="41" t="s">
        <v>32</v>
      </c>
      <c r="AC1512" s="41" t="s">
        <v>32</v>
      </c>
      <c r="AD1512" s="41" t="s">
        <v>189</v>
      </c>
      <c r="AE1512" s="41"/>
      <c r="AF1512" s="41"/>
      <c r="AG1512" s="41" t="s">
        <v>190</v>
      </c>
      <c r="AH1512" s="41"/>
      <c r="AI1512" s="43"/>
      <c r="AJ1512" s="41"/>
      <c r="AK1512" s="43"/>
      <c r="AL1512" s="41"/>
      <c r="AM1512" s="41" t="s">
        <v>263</v>
      </c>
      <c r="AN1512" s="41" t="s">
        <v>263</v>
      </c>
      <c r="AO1512" s="41" t="s">
        <v>548</v>
      </c>
      <c r="AP1512" s="41" t="s">
        <v>1029</v>
      </c>
      <c r="AQ1512" s="41"/>
      <c r="AR1512" s="41" t="s">
        <v>8028</v>
      </c>
      <c r="AS1512" s="41" t="s">
        <v>8026</v>
      </c>
      <c r="AT1512" s="41" t="s">
        <v>1029</v>
      </c>
      <c r="AU1512" s="40" t="s">
        <v>532</v>
      </c>
      <c r="AV1512" s="40" t="s">
        <v>153</v>
      </c>
      <c r="AW1512" s="40" t="s">
        <v>3503</v>
      </c>
      <c r="AX1512" s="40" t="s">
        <v>3491</v>
      </c>
    </row>
    <row r="1513" spans="1:50" x14ac:dyDescent="0.2">
      <c r="A1513" s="40" t="s">
        <v>8029</v>
      </c>
      <c r="B1513" s="40" t="s">
        <v>6572</v>
      </c>
      <c r="C1513" s="40" t="s">
        <v>8030</v>
      </c>
      <c r="D1513" s="40" t="s">
        <v>187</v>
      </c>
      <c r="E1513" s="48">
        <v>5600000</v>
      </c>
      <c r="F1513" s="48">
        <v>29770</v>
      </c>
      <c r="G1513" s="49">
        <v>5570230</v>
      </c>
      <c r="H1513" s="41" t="s">
        <v>558</v>
      </c>
      <c r="I1513" s="41" t="s">
        <v>188</v>
      </c>
      <c r="J1513" s="42" t="s">
        <v>150</v>
      </c>
      <c r="K1513" s="40" t="s">
        <v>3505</v>
      </c>
      <c r="L1513" s="40" t="s">
        <v>3506</v>
      </c>
      <c r="M1513" s="40" t="s">
        <v>140</v>
      </c>
      <c r="N1513" s="40" t="s">
        <v>141</v>
      </c>
      <c r="O1513" s="40" t="s">
        <v>3507</v>
      </c>
      <c r="P1513" s="40" t="s">
        <v>143</v>
      </c>
      <c r="Q1513" s="40" t="s">
        <v>151</v>
      </c>
      <c r="R1513" s="40" t="s">
        <v>152</v>
      </c>
      <c r="S1513" s="40" t="s">
        <v>1394</v>
      </c>
      <c r="T1513" s="40" t="s">
        <v>1395</v>
      </c>
      <c r="U1513" s="40" t="s">
        <v>1396</v>
      </c>
      <c r="V1513" s="40" t="s">
        <v>1397</v>
      </c>
      <c r="W1513" s="41" t="s">
        <v>37</v>
      </c>
      <c r="X1513" s="41" t="s">
        <v>48</v>
      </c>
      <c r="Y1513" s="41" t="s">
        <v>31</v>
      </c>
      <c r="Z1513" s="41" t="s">
        <v>8021</v>
      </c>
      <c r="AA1513" s="41" t="s">
        <v>32</v>
      </c>
      <c r="AB1513" s="41" t="s">
        <v>32</v>
      </c>
      <c r="AC1513" s="41" t="s">
        <v>32</v>
      </c>
      <c r="AD1513" s="41" t="s">
        <v>189</v>
      </c>
      <c r="AE1513" s="41"/>
      <c r="AF1513" s="41"/>
      <c r="AG1513" s="41" t="s">
        <v>190</v>
      </c>
      <c r="AH1513" s="41"/>
      <c r="AI1513" s="43"/>
      <c r="AJ1513" s="41"/>
      <c r="AK1513" s="43"/>
      <c r="AL1513" s="41"/>
      <c r="AM1513" s="41" t="s">
        <v>263</v>
      </c>
      <c r="AN1513" s="41" t="s">
        <v>263</v>
      </c>
      <c r="AO1513" s="41" t="s">
        <v>549</v>
      </c>
      <c r="AP1513" s="41" t="s">
        <v>1029</v>
      </c>
      <c r="AQ1513" s="41"/>
      <c r="AR1513" s="41" t="s">
        <v>8031</v>
      </c>
      <c r="AS1513" s="41" t="s">
        <v>8029</v>
      </c>
      <c r="AT1513" s="41" t="s">
        <v>1029</v>
      </c>
      <c r="AU1513" s="40" t="s">
        <v>532</v>
      </c>
      <c r="AV1513" s="40" t="s">
        <v>153</v>
      </c>
      <c r="AW1513" s="40" t="s">
        <v>3509</v>
      </c>
      <c r="AX1513" s="40" t="s">
        <v>3491</v>
      </c>
    </row>
    <row r="1514" spans="1:50" x14ac:dyDescent="0.2">
      <c r="A1514" s="40" t="s">
        <v>8032</v>
      </c>
      <c r="B1514" s="40" t="s">
        <v>6572</v>
      </c>
      <c r="C1514" s="40" t="s">
        <v>8033</v>
      </c>
      <c r="D1514" s="40" t="s">
        <v>187</v>
      </c>
      <c r="E1514" s="48">
        <v>5600000</v>
      </c>
      <c r="F1514" s="48">
        <v>29770</v>
      </c>
      <c r="G1514" s="49">
        <v>5570230</v>
      </c>
      <c r="H1514" s="41" t="s">
        <v>558</v>
      </c>
      <c r="I1514" s="41" t="s">
        <v>188</v>
      </c>
      <c r="J1514" s="42" t="s">
        <v>150</v>
      </c>
      <c r="K1514" s="40" t="s">
        <v>3441</v>
      </c>
      <c r="L1514" s="40" t="s">
        <v>3442</v>
      </c>
      <c r="M1514" s="40" t="s">
        <v>140</v>
      </c>
      <c r="N1514" s="40" t="s">
        <v>141</v>
      </c>
      <c r="O1514" s="40" t="s">
        <v>3443</v>
      </c>
      <c r="P1514" s="40" t="s">
        <v>143</v>
      </c>
      <c r="Q1514" s="40" t="s">
        <v>148</v>
      </c>
      <c r="R1514" s="40" t="s">
        <v>149</v>
      </c>
      <c r="S1514" s="40" t="s">
        <v>1401</v>
      </c>
      <c r="T1514" s="40" t="s">
        <v>1402</v>
      </c>
      <c r="U1514" s="40" t="s">
        <v>1403</v>
      </c>
      <c r="V1514" s="40" t="s">
        <v>1404</v>
      </c>
      <c r="W1514" s="41" t="s">
        <v>37</v>
      </c>
      <c r="X1514" s="41" t="s">
        <v>48</v>
      </c>
      <c r="Y1514" s="41" t="s">
        <v>31</v>
      </c>
      <c r="Z1514" s="41" t="s">
        <v>8021</v>
      </c>
      <c r="AA1514" s="41" t="s">
        <v>32</v>
      </c>
      <c r="AB1514" s="41" t="s">
        <v>32</v>
      </c>
      <c r="AC1514" s="41" t="s">
        <v>32</v>
      </c>
      <c r="AD1514" s="41" t="s">
        <v>189</v>
      </c>
      <c r="AE1514" s="41"/>
      <c r="AF1514" s="41"/>
      <c r="AG1514" s="41" t="s">
        <v>190</v>
      </c>
      <c r="AH1514" s="41"/>
      <c r="AI1514" s="43"/>
      <c r="AJ1514" s="41"/>
      <c r="AK1514" s="43"/>
      <c r="AL1514" s="41"/>
      <c r="AM1514" s="41" t="s">
        <v>265</v>
      </c>
      <c r="AN1514" s="41" t="s">
        <v>265</v>
      </c>
      <c r="AO1514" s="41" t="s">
        <v>539</v>
      </c>
      <c r="AP1514" s="41" t="s">
        <v>1029</v>
      </c>
      <c r="AQ1514" s="41"/>
      <c r="AR1514" s="41" t="s">
        <v>8034</v>
      </c>
      <c r="AS1514" s="41" t="s">
        <v>8032</v>
      </c>
      <c r="AT1514" s="41" t="s">
        <v>1029</v>
      </c>
      <c r="AU1514" s="40" t="s">
        <v>532</v>
      </c>
      <c r="AV1514" s="40" t="s">
        <v>153</v>
      </c>
      <c r="AW1514" s="40" t="s">
        <v>3445</v>
      </c>
      <c r="AX1514" s="40" t="s">
        <v>3446</v>
      </c>
    </row>
    <row r="1515" spans="1:50" x14ac:dyDescent="0.2">
      <c r="A1515" s="40" t="s">
        <v>8035</v>
      </c>
      <c r="B1515" s="40" t="s">
        <v>6572</v>
      </c>
      <c r="C1515" s="40" t="s">
        <v>8027</v>
      </c>
      <c r="D1515" s="40" t="s">
        <v>187</v>
      </c>
      <c r="E1515" s="48">
        <v>5600000</v>
      </c>
      <c r="F1515" s="48">
        <v>29770</v>
      </c>
      <c r="G1515" s="49">
        <v>5570230</v>
      </c>
      <c r="H1515" s="41" t="s">
        <v>558</v>
      </c>
      <c r="I1515" s="41" t="s">
        <v>188</v>
      </c>
      <c r="J1515" s="42" t="s">
        <v>150</v>
      </c>
      <c r="K1515" s="40" t="s">
        <v>3461</v>
      </c>
      <c r="L1515" s="40" t="s">
        <v>3462</v>
      </c>
      <c r="M1515" s="40" t="s">
        <v>140</v>
      </c>
      <c r="N1515" s="40" t="s">
        <v>141</v>
      </c>
      <c r="O1515" s="40" t="s">
        <v>3463</v>
      </c>
      <c r="P1515" s="40" t="s">
        <v>143</v>
      </c>
      <c r="Q1515" s="40" t="s">
        <v>148</v>
      </c>
      <c r="R1515" s="40" t="s">
        <v>149</v>
      </c>
      <c r="S1515" s="40" t="s">
        <v>1401</v>
      </c>
      <c r="T1515" s="40" t="s">
        <v>1402</v>
      </c>
      <c r="U1515" s="40" t="s">
        <v>1403</v>
      </c>
      <c r="V1515" s="40" t="s">
        <v>1404</v>
      </c>
      <c r="W1515" s="41" t="s">
        <v>37</v>
      </c>
      <c r="X1515" s="41" t="s">
        <v>48</v>
      </c>
      <c r="Y1515" s="41" t="s">
        <v>31</v>
      </c>
      <c r="Z1515" s="41" t="s">
        <v>8021</v>
      </c>
      <c r="AA1515" s="41" t="s">
        <v>32</v>
      </c>
      <c r="AB1515" s="41" t="s">
        <v>32</v>
      </c>
      <c r="AC1515" s="41" t="s">
        <v>32</v>
      </c>
      <c r="AD1515" s="41" t="s">
        <v>189</v>
      </c>
      <c r="AE1515" s="41"/>
      <c r="AF1515" s="41"/>
      <c r="AG1515" s="41" t="s">
        <v>190</v>
      </c>
      <c r="AH1515" s="41"/>
      <c r="AI1515" s="43"/>
      <c r="AJ1515" s="41"/>
      <c r="AK1515" s="43"/>
      <c r="AL1515" s="41"/>
      <c r="AM1515" s="41" t="s">
        <v>265</v>
      </c>
      <c r="AN1515" s="41" t="s">
        <v>265</v>
      </c>
      <c r="AO1515" s="41" t="s">
        <v>542</v>
      </c>
      <c r="AP1515" s="41" t="s">
        <v>1029</v>
      </c>
      <c r="AQ1515" s="41"/>
      <c r="AR1515" s="41" t="s">
        <v>8036</v>
      </c>
      <c r="AS1515" s="41" t="s">
        <v>8035</v>
      </c>
      <c r="AT1515" s="41" t="s">
        <v>1029</v>
      </c>
      <c r="AU1515" s="40" t="s">
        <v>532</v>
      </c>
      <c r="AV1515" s="40" t="s">
        <v>153</v>
      </c>
      <c r="AW1515" s="40" t="s">
        <v>3465</v>
      </c>
      <c r="AX1515" s="40" t="s">
        <v>3466</v>
      </c>
    </row>
    <row r="1516" spans="1:50" x14ac:dyDescent="0.2">
      <c r="A1516" s="40" t="s">
        <v>8037</v>
      </c>
      <c r="B1516" s="40" t="s">
        <v>6572</v>
      </c>
      <c r="C1516" s="40" t="s">
        <v>8020</v>
      </c>
      <c r="D1516" s="40" t="s">
        <v>187</v>
      </c>
      <c r="E1516" s="48">
        <v>5600000</v>
      </c>
      <c r="F1516" s="48">
        <v>29770</v>
      </c>
      <c r="G1516" s="49">
        <v>5570230</v>
      </c>
      <c r="H1516" s="41" t="s">
        <v>558</v>
      </c>
      <c r="I1516" s="41" t="s">
        <v>188</v>
      </c>
      <c r="J1516" s="42" t="s">
        <v>150</v>
      </c>
      <c r="K1516" s="40" t="s">
        <v>3468</v>
      </c>
      <c r="L1516" s="40" t="s">
        <v>3469</v>
      </c>
      <c r="M1516" s="40" t="s">
        <v>140</v>
      </c>
      <c r="N1516" s="40" t="s">
        <v>141</v>
      </c>
      <c r="O1516" s="40" t="s">
        <v>3470</v>
      </c>
      <c r="P1516" s="40" t="s">
        <v>143</v>
      </c>
      <c r="Q1516" s="40" t="s">
        <v>148</v>
      </c>
      <c r="R1516" s="40" t="s">
        <v>149</v>
      </c>
      <c r="S1516" s="40" t="s">
        <v>1401</v>
      </c>
      <c r="T1516" s="40" t="s">
        <v>1402</v>
      </c>
      <c r="U1516" s="40" t="s">
        <v>1403</v>
      </c>
      <c r="V1516" s="40" t="s">
        <v>1404</v>
      </c>
      <c r="W1516" s="41" t="s">
        <v>37</v>
      </c>
      <c r="X1516" s="41" t="s">
        <v>48</v>
      </c>
      <c r="Y1516" s="41" t="s">
        <v>31</v>
      </c>
      <c r="Z1516" s="41" t="s">
        <v>8021</v>
      </c>
      <c r="AA1516" s="41" t="s">
        <v>32</v>
      </c>
      <c r="AB1516" s="41" t="s">
        <v>32</v>
      </c>
      <c r="AC1516" s="41" t="s">
        <v>32</v>
      </c>
      <c r="AD1516" s="41" t="s">
        <v>189</v>
      </c>
      <c r="AE1516" s="41"/>
      <c r="AF1516" s="41"/>
      <c r="AG1516" s="41" t="s">
        <v>190</v>
      </c>
      <c r="AH1516" s="41"/>
      <c r="AI1516" s="43"/>
      <c r="AJ1516" s="41"/>
      <c r="AK1516" s="43"/>
      <c r="AL1516" s="41"/>
      <c r="AM1516" s="41" t="s">
        <v>265</v>
      </c>
      <c r="AN1516" s="41" t="s">
        <v>265</v>
      </c>
      <c r="AO1516" s="41" t="s">
        <v>543</v>
      </c>
      <c r="AP1516" s="41" t="s">
        <v>1029</v>
      </c>
      <c r="AQ1516" s="41"/>
      <c r="AR1516" s="41" t="s">
        <v>8038</v>
      </c>
      <c r="AS1516" s="41" t="s">
        <v>8037</v>
      </c>
      <c r="AT1516" s="41" t="s">
        <v>1029</v>
      </c>
      <c r="AU1516" s="40" t="s">
        <v>532</v>
      </c>
      <c r="AV1516" s="40" t="s">
        <v>153</v>
      </c>
      <c r="AW1516" s="40" t="s">
        <v>3472</v>
      </c>
      <c r="AX1516" s="40" t="s">
        <v>3466</v>
      </c>
    </row>
    <row r="1517" spans="1:50" x14ac:dyDescent="0.2">
      <c r="A1517" s="40" t="s">
        <v>8039</v>
      </c>
      <c r="B1517" s="40" t="s">
        <v>6572</v>
      </c>
      <c r="C1517" s="40" t="s">
        <v>8020</v>
      </c>
      <c r="D1517" s="40" t="s">
        <v>187</v>
      </c>
      <c r="E1517" s="48">
        <v>5600000</v>
      </c>
      <c r="F1517" s="48">
        <v>29770</v>
      </c>
      <c r="G1517" s="49">
        <v>5570230</v>
      </c>
      <c r="H1517" s="41" t="s">
        <v>558</v>
      </c>
      <c r="I1517" s="41" t="s">
        <v>188</v>
      </c>
      <c r="J1517" s="42" t="s">
        <v>150</v>
      </c>
      <c r="K1517" s="40" t="s">
        <v>3474</v>
      </c>
      <c r="L1517" s="40" t="s">
        <v>3475</v>
      </c>
      <c r="M1517" s="40" t="s">
        <v>140</v>
      </c>
      <c r="N1517" s="40" t="s">
        <v>141</v>
      </c>
      <c r="O1517" s="40" t="s">
        <v>3476</v>
      </c>
      <c r="P1517" s="40" t="s">
        <v>143</v>
      </c>
      <c r="Q1517" s="40" t="s">
        <v>148</v>
      </c>
      <c r="R1517" s="40" t="s">
        <v>149</v>
      </c>
      <c r="S1517" s="40" t="s">
        <v>1401</v>
      </c>
      <c r="T1517" s="40" t="s">
        <v>1402</v>
      </c>
      <c r="U1517" s="40" t="s">
        <v>1403</v>
      </c>
      <c r="V1517" s="40" t="s">
        <v>1404</v>
      </c>
      <c r="W1517" s="41" t="s">
        <v>37</v>
      </c>
      <c r="X1517" s="41" t="s">
        <v>48</v>
      </c>
      <c r="Y1517" s="41" t="s">
        <v>31</v>
      </c>
      <c r="Z1517" s="41" t="s">
        <v>8021</v>
      </c>
      <c r="AA1517" s="41" t="s">
        <v>32</v>
      </c>
      <c r="AB1517" s="41" t="s">
        <v>32</v>
      </c>
      <c r="AC1517" s="41" t="s">
        <v>32</v>
      </c>
      <c r="AD1517" s="41" t="s">
        <v>189</v>
      </c>
      <c r="AE1517" s="41"/>
      <c r="AF1517" s="41"/>
      <c r="AG1517" s="41" t="s">
        <v>190</v>
      </c>
      <c r="AH1517" s="41"/>
      <c r="AI1517" s="43"/>
      <c r="AJ1517" s="41"/>
      <c r="AK1517" s="43"/>
      <c r="AL1517" s="41"/>
      <c r="AM1517" s="41" t="s">
        <v>265</v>
      </c>
      <c r="AN1517" s="41" t="s">
        <v>265</v>
      </c>
      <c r="AO1517" s="41" t="s">
        <v>544</v>
      </c>
      <c r="AP1517" s="41" t="s">
        <v>1029</v>
      </c>
      <c r="AQ1517" s="41"/>
      <c r="AR1517" s="41" t="s">
        <v>8040</v>
      </c>
      <c r="AS1517" s="41" t="s">
        <v>8039</v>
      </c>
      <c r="AT1517" s="41" t="s">
        <v>1029</v>
      </c>
      <c r="AU1517" s="40" t="s">
        <v>532</v>
      </c>
      <c r="AV1517" s="40" t="s">
        <v>153</v>
      </c>
      <c r="AW1517" s="40" t="s">
        <v>3478</v>
      </c>
      <c r="AX1517" s="40" t="s">
        <v>3466</v>
      </c>
    </row>
    <row r="1518" spans="1:50" x14ac:dyDescent="0.2">
      <c r="A1518" s="40" t="s">
        <v>8041</v>
      </c>
      <c r="B1518" s="40" t="s">
        <v>6572</v>
      </c>
      <c r="C1518" s="40" t="s">
        <v>8024</v>
      </c>
      <c r="D1518" s="40" t="s">
        <v>187</v>
      </c>
      <c r="E1518" s="48">
        <v>5600000</v>
      </c>
      <c r="F1518" s="48">
        <v>29770</v>
      </c>
      <c r="G1518" s="49">
        <v>5570230</v>
      </c>
      <c r="H1518" s="41" t="s">
        <v>558</v>
      </c>
      <c r="I1518" s="41" t="s">
        <v>188</v>
      </c>
      <c r="J1518" s="42" t="s">
        <v>150</v>
      </c>
      <c r="K1518" s="40" t="s">
        <v>3480</v>
      </c>
      <c r="L1518" s="40" t="s">
        <v>3481</v>
      </c>
      <c r="M1518" s="40" t="s">
        <v>140</v>
      </c>
      <c r="N1518" s="40" t="s">
        <v>141</v>
      </c>
      <c r="O1518" s="40" t="s">
        <v>3482</v>
      </c>
      <c r="P1518" s="40" t="s">
        <v>143</v>
      </c>
      <c r="Q1518" s="40" t="s">
        <v>148</v>
      </c>
      <c r="R1518" s="40" t="s">
        <v>149</v>
      </c>
      <c r="S1518" s="40" t="s">
        <v>1401</v>
      </c>
      <c r="T1518" s="40" t="s">
        <v>1402</v>
      </c>
      <c r="U1518" s="40" t="s">
        <v>1403</v>
      </c>
      <c r="V1518" s="40" t="s">
        <v>1404</v>
      </c>
      <c r="W1518" s="41" t="s">
        <v>37</v>
      </c>
      <c r="X1518" s="41" t="s">
        <v>48</v>
      </c>
      <c r="Y1518" s="41" t="s">
        <v>31</v>
      </c>
      <c r="Z1518" s="41" t="s">
        <v>8021</v>
      </c>
      <c r="AA1518" s="41" t="s">
        <v>32</v>
      </c>
      <c r="AB1518" s="41" t="s">
        <v>32</v>
      </c>
      <c r="AC1518" s="41" t="s">
        <v>32</v>
      </c>
      <c r="AD1518" s="41" t="s">
        <v>189</v>
      </c>
      <c r="AE1518" s="41"/>
      <c r="AF1518" s="41"/>
      <c r="AG1518" s="41" t="s">
        <v>190</v>
      </c>
      <c r="AH1518" s="41"/>
      <c r="AI1518" s="43"/>
      <c r="AJ1518" s="41"/>
      <c r="AK1518" s="43"/>
      <c r="AL1518" s="41"/>
      <c r="AM1518" s="41" t="s">
        <v>265</v>
      </c>
      <c r="AN1518" s="41" t="s">
        <v>265</v>
      </c>
      <c r="AO1518" s="41" t="s">
        <v>545</v>
      </c>
      <c r="AP1518" s="41" t="s">
        <v>1029</v>
      </c>
      <c r="AQ1518" s="41"/>
      <c r="AR1518" s="41" t="s">
        <v>8042</v>
      </c>
      <c r="AS1518" s="41" t="s">
        <v>8041</v>
      </c>
      <c r="AT1518" s="41" t="s">
        <v>1029</v>
      </c>
      <c r="AU1518" s="40" t="s">
        <v>532</v>
      </c>
      <c r="AV1518" s="40" t="s">
        <v>153</v>
      </c>
      <c r="AW1518" s="40" t="s">
        <v>3484</v>
      </c>
      <c r="AX1518" s="40" t="s">
        <v>3466</v>
      </c>
    </row>
    <row r="1519" spans="1:50" x14ac:dyDescent="0.2">
      <c r="A1519" s="40" t="s">
        <v>8043</v>
      </c>
      <c r="B1519" s="40" t="s">
        <v>6572</v>
      </c>
      <c r="C1519" s="40" t="s">
        <v>8044</v>
      </c>
      <c r="D1519" s="40" t="s">
        <v>187</v>
      </c>
      <c r="E1519" s="48">
        <v>6180000</v>
      </c>
      <c r="F1519" s="48">
        <v>32852</v>
      </c>
      <c r="G1519" s="49">
        <v>6147148</v>
      </c>
      <c r="H1519" s="41" t="s">
        <v>558</v>
      </c>
      <c r="I1519" s="41" t="s">
        <v>188</v>
      </c>
      <c r="J1519" s="42" t="s">
        <v>150</v>
      </c>
      <c r="K1519" s="40" t="s">
        <v>1499</v>
      </c>
      <c r="L1519" s="40" t="s">
        <v>1500</v>
      </c>
      <c r="M1519" s="40" t="s">
        <v>140</v>
      </c>
      <c r="N1519" s="40" t="s">
        <v>141</v>
      </c>
      <c r="O1519" s="40" t="s">
        <v>1501</v>
      </c>
      <c r="P1519" s="40" t="s">
        <v>143</v>
      </c>
      <c r="Q1519" s="40" t="s">
        <v>151</v>
      </c>
      <c r="R1519" s="40" t="s">
        <v>152</v>
      </c>
      <c r="S1519" s="40" t="s">
        <v>1218</v>
      </c>
      <c r="T1519" s="40" t="s">
        <v>1219</v>
      </c>
      <c r="U1519" s="40" t="s">
        <v>27</v>
      </c>
      <c r="V1519" s="40" t="s">
        <v>28</v>
      </c>
      <c r="W1519" s="41" t="s">
        <v>29</v>
      </c>
      <c r="X1519" s="41" t="s">
        <v>30</v>
      </c>
      <c r="Y1519" s="41" t="s">
        <v>31</v>
      </c>
      <c r="Z1519" s="41" t="s">
        <v>7464</v>
      </c>
      <c r="AA1519" s="41" t="s">
        <v>32</v>
      </c>
      <c r="AB1519" s="41" t="s">
        <v>32</v>
      </c>
      <c r="AC1519" s="41" t="s">
        <v>32</v>
      </c>
      <c r="AD1519" s="41" t="s">
        <v>189</v>
      </c>
      <c r="AE1519" s="41"/>
      <c r="AF1519" s="41"/>
      <c r="AG1519" s="41" t="s">
        <v>190</v>
      </c>
      <c r="AH1519" s="41"/>
      <c r="AI1519" s="43"/>
      <c r="AJ1519" s="41"/>
      <c r="AK1519" s="43"/>
      <c r="AL1519" s="41"/>
      <c r="AM1519" s="41" t="s">
        <v>57</v>
      </c>
      <c r="AN1519" s="41" t="s">
        <v>57</v>
      </c>
      <c r="AO1519" s="41" t="s">
        <v>40</v>
      </c>
      <c r="AP1519" s="41" t="s">
        <v>1029</v>
      </c>
      <c r="AQ1519" s="41"/>
      <c r="AR1519" s="41" t="s">
        <v>8045</v>
      </c>
      <c r="AS1519" s="41" t="s">
        <v>8043</v>
      </c>
      <c r="AT1519" s="41" t="s">
        <v>1029</v>
      </c>
      <c r="AU1519" s="40" t="s">
        <v>1497</v>
      </c>
      <c r="AV1519" s="40" t="s">
        <v>153</v>
      </c>
      <c r="AW1519" s="40" t="s">
        <v>1504</v>
      </c>
      <c r="AX1519" s="40" t="s">
        <v>1505</v>
      </c>
    </row>
    <row r="1520" spans="1:50" x14ac:dyDescent="0.2">
      <c r="A1520" s="40" t="s">
        <v>8046</v>
      </c>
      <c r="B1520" s="40" t="s">
        <v>6572</v>
      </c>
      <c r="C1520" s="40" t="s">
        <v>8047</v>
      </c>
      <c r="D1520" s="40" t="s">
        <v>187</v>
      </c>
      <c r="E1520" s="48">
        <v>2369000</v>
      </c>
      <c r="F1520" s="48">
        <v>11779</v>
      </c>
      <c r="G1520" s="49">
        <v>2357221</v>
      </c>
      <c r="H1520" s="41" t="s">
        <v>558</v>
      </c>
      <c r="I1520" s="41" t="s">
        <v>188</v>
      </c>
      <c r="J1520" s="42" t="s">
        <v>150</v>
      </c>
      <c r="K1520" s="40" t="s">
        <v>1507</v>
      </c>
      <c r="L1520" s="40" t="s">
        <v>1508</v>
      </c>
      <c r="M1520" s="40" t="s">
        <v>140</v>
      </c>
      <c r="N1520" s="40" t="s">
        <v>141</v>
      </c>
      <c r="O1520" s="40" t="s">
        <v>1509</v>
      </c>
      <c r="P1520" s="40" t="s">
        <v>143</v>
      </c>
      <c r="Q1520" s="40" t="s">
        <v>151</v>
      </c>
      <c r="R1520" s="40" t="s">
        <v>152</v>
      </c>
      <c r="S1520" s="40" t="s">
        <v>1218</v>
      </c>
      <c r="T1520" s="40" t="s">
        <v>1219</v>
      </c>
      <c r="U1520" s="40" t="s">
        <v>27</v>
      </c>
      <c r="V1520" s="40" t="s">
        <v>28</v>
      </c>
      <c r="W1520" s="41" t="s">
        <v>29</v>
      </c>
      <c r="X1520" s="41" t="s">
        <v>30</v>
      </c>
      <c r="Y1520" s="41" t="s">
        <v>31</v>
      </c>
      <c r="Z1520" s="41" t="s">
        <v>7465</v>
      </c>
      <c r="AA1520" s="41" t="s">
        <v>32</v>
      </c>
      <c r="AB1520" s="41" t="s">
        <v>32</v>
      </c>
      <c r="AC1520" s="41" t="s">
        <v>32</v>
      </c>
      <c r="AD1520" s="41" t="s">
        <v>189</v>
      </c>
      <c r="AE1520" s="41"/>
      <c r="AF1520" s="41"/>
      <c r="AG1520" s="41" t="s">
        <v>190</v>
      </c>
      <c r="AH1520" s="41"/>
      <c r="AI1520" s="43"/>
      <c r="AJ1520" s="41"/>
      <c r="AK1520" s="43"/>
      <c r="AL1520" s="41"/>
      <c r="AM1520" s="41" t="s">
        <v>57</v>
      </c>
      <c r="AN1520" s="41" t="s">
        <v>57</v>
      </c>
      <c r="AO1520" s="41" t="s">
        <v>43</v>
      </c>
      <c r="AP1520" s="41" t="s">
        <v>1029</v>
      </c>
      <c r="AQ1520" s="41"/>
      <c r="AR1520" s="41" t="s">
        <v>8048</v>
      </c>
      <c r="AS1520" s="41" t="s">
        <v>8046</v>
      </c>
      <c r="AT1520" s="41" t="s">
        <v>1029</v>
      </c>
      <c r="AU1520" s="40" t="s">
        <v>1497</v>
      </c>
      <c r="AV1520" s="40" t="s">
        <v>154</v>
      </c>
      <c r="AW1520" s="40" t="s">
        <v>1512</v>
      </c>
      <c r="AX1520" s="40" t="s">
        <v>1513</v>
      </c>
    </row>
    <row r="1521" spans="1:50" x14ac:dyDescent="0.2">
      <c r="A1521" s="40" t="s">
        <v>8049</v>
      </c>
      <c r="B1521" s="40" t="s">
        <v>6572</v>
      </c>
      <c r="C1521" s="40" t="s">
        <v>8050</v>
      </c>
      <c r="D1521" s="40" t="s">
        <v>187</v>
      </c>
      <c r="E1521" s="48">
        <v>5150000</v>
      </c>
      <c r="F1521" s="48">
        <v>27377</v>
      </c>
      <c r="G1521" s="49">
        <v>5122623</v>
      </c>
      <c r="H1521" s="41" t="s">
        <v>558</v>
      </c>
      <c r="I1521" s="41" t="s">
        <v>188</v>
      </c>
      <c r="J1521" s="42" t="s">
        <v>150</v>
      </c>
      <c r="K1521" s="40" t="s">
        <v>1555</v>
      </c>
      <c r="L1521" s="40" t="s">
        <v>1556</v>
      </c>
      <c r="M1521" s="40" t="s">
        <v>140</v>
      </c>
      <c r="N1521" s="40" t="s">
        <v>141</v>
      </c>
      <c r="O1521" s="40" t="s">
        <v>1557</v>
      </c>
      <c r="P1521" s="40" t="s">
        <v>143</v>
      </c>
      <c r="Q1521" s="40" t="s">
        <v>914</v>
      </c>
      <c r="R1521" s="40" t="s">
        <v>161</v>
      </c>
      <c r="S1521" s="40" t="s">
        <v>1281</v>
      </c>
      <c r="T1521" s="40" t="s">
        <v>1282</v>
      </c>
      <c r="U1521" s="40" t="s">
        <v>70</v>
      </c>
      <c r="V1521" s="40" t="s">
        <v>71</v>
      </c>
      <c r="W1521" s="41" t="s">
        <v>29</v>
      </c>
      <c r="X1521" s="41" t="s">
        <v>30</v>
      </c>
      <c r="Y1521" s="41" t="s">
        <v>31</v>
      </c>
      <c r="Z1521" s="41" t="s">
        <v>7471</v>
      </c>
      <c r="AA1521" s="41" t="s">
        <v>32</v>
      </c>
      <c r="AB1521" s="41" t="s">
        <v>32</v>
      </c>
      <c r="AC1521" s="41" t="s">
        <v>32</v>
      </c>
      <c r="AD1521" s="41" t="s">
        <v>189</v>
      </c>
      <c r="AE1521" s="41"/>
      <c r="AF1521" s="41"/>
      <c r="AG1521" s="41" t="s">
        <v>190</v>
      </c>
      <c r="AH1521" s="41"/>
      <c r="AI1521" s="43"/>
      <c r="AJ1521" s="41"/>
      <c r="AK1521" s="43"/>
      <c r="AL1521" s="41"/>
      <c r="AM1521" s="41" t="s">
        <v>74</v>
      </c>
      <c r="AN1521" s="41" t="s">
        <v>74</v>
      </c>
      <c r="AO1521" s="41" t="s">
        <v>51</v>
      </c>
      <c r="AP1521" s="41" t="s">
        <v>1029</v>
      </c>
      <c r="AQ1521" s="41"/>
      <c r="AR1521" s="41" t="s">
        <v>8051</v>
      </c>
      <c r="AS1521" s="41" t="s">
        <v>8049</v>
      </c>
      <c r="AT1521" s="41" t="s">
        <v>1029</v>
      </c>
      <c r="AU1521" s="40" t="s">
        <v>1497</v>
      </c>
      <c r="AV1521" s="40" t="s">
        <v>153</v>
      </c>
      <c r="AW1521" s="40" t="s">
        <v>1560</v>
      </c>
      <c r="AX1521" s="40" t="s">
        <v>1561</v>
      </c>
    </row>
    <row r="1522" spans="1:50" x14ac:dyDescent="0.2">
      <c r="A1522" s="40" t="s">
        <v>8052</v>
      </c>
      <c r="B1522" s="40" t="s">
        <v>6572</v>
      </c>
      <c r="C1522" s="40" t="s">
        <v>8053</v>
      </c>
      <c r="D1522" s="40" t="s">
        <v>187</v>
      </c>
      <c r="E1522" s="48">
        <v>3043650</v>
      </c>
      <c r="F1522" s="48">
        <v>15827</v>
      </c>
      <c r="G1522" s="49">
        <v>3027823</v>
      </c>
      <c r="H1522" s="41" t="s">
        <v>558</v>
      </c>
      <c r="I1522" s="41" t="s">
        <v>188</v>
      </c>
      <c r="J1522" s="42" t="s">
        <v>150</v>
      </c>
      <c r="K1522" s="40" t="s">
        <v>1571</v>
      </c>
      <c r="L1522" s="40" t="s">
        <v>1572</v>
      </c>
      <c r="M1522" s="40" t="s">
        <v>140</v>
      </c>
      <c r="N1522" s="40" t="s">
        <v>141</v>
      </c>
      <c r="O1522" s="40" t="s">
        <v>1573</v>
      </c>
      <c r="P1522" s="40" t="s">
        <v>143</v>
      </c>
      <c r="Q1522" s="40" t="s">
        <v>157</v>
      </c>
      <c r="R1522" s="40" t="s">
        <v>158</v>
      </c>
      <c r="S1522" s="40" t="s">
        <v>1281</v>
      </c>
      <c r="T1522" s="40" t="s">
        <v>1282</v>
      </c>
      <c r="U1522" s="40" t="s">
        <v>70</v>
      </c>
      <c r="V1522" s="40" t="s">
        <v>71</v>
      </c>
      <c r="W1522" s="41" t="s">
        <v>29</v>
      </c>
      <c r="X1522" s="41" t="s">
        <v>30</v>
      </c>
      <c r="Y1522" s="41" t="s">
        <v>31</v>
      </c>
      <c r="Z1522" s="41" t="s">
        <v>7472</v>
      </c>
      <c r="AA1522" s="41" t="s">
        <v>32</v>
      </c>
      <c r="AB1522" s="41" t="s">
        <v>32</v>
      </c>
      <c r="AC1522" s="41" t="s">
        <v>32</v>
      </c>
      <c r="AD1522" s="41" t="s">
        <v>189</v>
      </c>
      <c r="AE1522" s="41"/>
      <c r="AF1522" s="41"/>
      <c r="AG1522" s="41" t="s">
        <v>190</v>
      </c>
      <c r="AH1522" s="41"/>
      <c r="AI1522" s="43"/>
      <c r="AJ1522" s="41"/>
      <c r="AK1522" s="43"/>
      <c r="AL1522" s="41"/>
      <c r="AM1522" s="41" t="s">
        <v>74</v>
      </c>
      <c r="AN1522" s="41" t="s">
        <v>74</v>
      </c>
      <c r="AO1522" s="41" t="s">
        <v>53</v>
      </c>
      <c r="AP1522" s="41" t="s">
        <v>1029</v>
      </c>
      <c r="AQ1522" s="41"/>
      <c r="AR1522" s="41" t="s">
        <v>8054</v>
      </c>
      <c r="AS1522" s="41" t="s">
        <v>8052</v>
      </c>
      <c r="AT1522" s="41" t="s">
        <v>1029</v>
      </c>
      <c r="AU1522" s="40" t="s">
        <v>1497</v>
      </c>
      <c r="AV1522" s="40" t="s">
        <v>154</v>
      </c>
      <c r="AW1522" s="40" t="s">
        <v>1576</v>
      </c>
      <c r="AX1522" s="40" t="s">
        <v>1577</v>
      </c>
    </row>
    <row r="1523" spans="1:50" x14ac:dyDescent="0.2">
      <c r="A1523" s="40" t="s">
        <v>8055</v>
      </c>
      <c r="B1523" s="40" t="s">
        <v>6572</v>
      </c>
      <c r="C1523" s="40" t="s">
        <v>8056</v>
      </c>
      <c r="D1523" s="40" t="s">
        <v>187</v>
      </c>
      <c r="E1523" s="48">
        <v>3043650</v>
      </c>
      <c r="F1523" s="48">
        <v>15827</v>
      </c>
      <c r="G1523" s="49">
        <v>3027823</v>
      </c>
      <c r="H1523" s="41" t="s">
        <v>558</v>
      </c>
      <c r="I1523" s="41" t="s">
        <v>188</v>
      </c>
      <c r="J1523" s="42" t="s">
        <v>150</v>
      </c>
      <c r="K1523" s="40" t="s">
        <v>1579</v>
      </c>
      <c r="L1523" s="40" t="s">
        <v>1580</v>
      </c>
      <c r="M1523" s="40" t="s">
        <v>140</v>
      </c>
      <c r="N1523" s="40" t="s">
        <v>141</v>
      </c>
      <c r="O1523" s="40" t="s">
        <v>1581</v>
      </c>
      <c r="P1523" s="40" t="s">
        <v>143</v>
      </c>
      <c r="Q1523" s="40" t="s">
        <v>151</v>
      </c>
      <c r="R1523" s="40" t="s">
        <v>152</v>
      </c>
      <c r="S1523" s="40" t="s">
        <v>1281</v>
      </c>
      <c r="T1523" s="40" t="s">
        <v>1282</v>
      </c>
      <c r="U1523" s="40" t="s">
        <v>70</v>
      </c>
      <c r="V1523" s="40" t="s">
        <v>71</v>
      </c>
      <c r="W1523" s="41" t="s">
        <v>29</v>
      </c>
      <c r="X1523" s="41" t="s">
        <v>30</v>
      </c>
      <c r="Y1523" s="41" t="s">
        <v>31</v>
      </c>
      <c r="Z1523" s="41" t="s">
        <v>7472</v>
      </c>
      <c r="AA1523" s="41" t="s">
        <v>32</v>
      </c>
      <c r="AB1523" s="41" t="s">
        <v>32</v>
      </c>
      <c r="AC1523" s="41" t="s">
        <v>32</v>
      </c>
      <c r="AD1523" s="41" t="s">
        <v>189</v>
      </c>
      <c r="AE1523" s="41"/>
      <c r="AF1523" s="41"/>
      <c r="AG1523" s="41" t="s">
        <v>190</v>
      </c>
      <c r="AH1523" s="41"/>
      <c r="AI1523" s="43"/>
      <c r="AJ1523" s="41"/>
      <c r="AK1523" s="43"/>
      <c r="AL1523" s="41"/>
      <c r="AM1523" s="41" t="s">
        <v>74</v>
      </c>
      <c r="AN1523" s="41" t="s">
        <v>74</v>
      </c>
      <c r="AO1523" s="41" t="s">
        <v>54</v>
      </c>
      <c r="AP1523" s="41" t="s">
        <v>1029</v>
      </c>
      <c r="AQ1523" s="41"/>
      <c r="AR1523" s="41" t="s">
        <v>8057</v>
      </c>
      <c r="AS1523" s="41" t="s">
        <v>8055</v>
      </c>
      <c r="AT1523" s="41" t="s">
        <v>1029</v>
      </c>
      <c r="AU1523" s="40" t="s">
        <v>1497</v>
      </c>
      <c r="AV1523" s="40" t="s">
        <v>154</v>
      </c>
      <c r="AW1523" s="40" t="s">
        <v>1584</v>
      </c>
      <c r="AX1523" s="40" t="s">
        <v>1577</v>
      </c>
    </row>
    <row r="1524" spans="1:50" x14ac:dyDescent="0.2">
      <c r="A1524" s="40" t="s">
        <v>8058</v>
      </c>
      <c r="B1524" s="40" t="s">
        <v>6572</v>
      </c>
      <c r="C1524" s="40" t="s">
        <v>8059</v>
      </c>
      <c r="D1524" s="40" t="s">
        <v>187</v>
      </c>
      <c r="E1524" s="48">
        <v>3043650</v>
      </c>
      <c r="F1524" s="48">
        <v>15827</v>
      </c>
      <c r="G1524" s="49">
        <v>3027823</v>
      </c>
      <c r="H1524" s="41" t="s">
        <v>558</v>
      </c>
      <c r="I1524" s="41" t="s">
        <v>188</v>
      </c>
      <c r="J1524" s="42" t="s">
        <v>150</v>
      </c>
      <c r="K1524" s="40" t="s">
        <v>1586</v>
      </c>
      <c r="L1524" s="40" t="s">
        <v>1587</v>
      </c>
      <c r="M1524" s="40" t="s">
        <v>140</v>
      </c>
      <c r="N1524" s="40" t="s">
        <v>141</v>
      </c>
      <c r="O1524" s="40" t="s">
        <v>1588</v>
      </c>
      <c r="P1524" s="40" t="s">
        <v>143</v>
      </c>
      <c r="Q1524" s="40" t="s">
        <v>162</v>
      </c>
      <c r="R1524" s="40" t="s">
        <v>163</v>
      </c>
      <c r="S1524" s="40" t="s">
        <v>1281</v>
      </c>
      <c r="T1524" s="40" t="s">
        <v>1282</v>
      </c>
      <c r="U1524" s="40" t="s">
        <v>70</v>
      </c>
      <c r="V1524" s="40" t="s">
        <v>71</v>
      </c>
      <c r="W1524" s="41" t="s">
        <v>29</v>
      </c>
      <c r="X1524" s="41" t="s">
        <v>30</v>
      </c>
      <c r="Y1524" s="41" t="s">
        <v>31</v>
      </c>
      <c r="Z1524" s="41" t="s">
        <v>7472</v>
      </c>
      <c r="AA1524" s="41" t="s">
        <v>32</v>
      </c>
      <c r="AB1524" s="41" t="s">
        <v>32</v>
      </c>
      <c r="AC1524" s="41" t="s">
        <v>32</v>
      </c>
      <c r="AD1524" s="41" t="s">
        <v>189</v>
      </c>
      <c r="AE1524" s="41"/>
      <c r="AF1524" s="41"/>
      <c r="AG1524" s="41" t="s">
        <v>190</v>
      </c>
      <c r="AH1524" s="41"/>
      <c r="AI1524" s="43"/>
      <c r="AJ1524" s="41"/>
      <c r="AK1524" s="43"/>
      <c r="AL1524" s="41"/>
      <c r="AM1524" s="41" t="s">
        <v>74</v>
      </c>
      <c r="AN1524" s="41" t="s">
        <v>74</v>
      </c>
      <c r="AO1524" s="41" t="s">
        <v>55</v>
      </c>
      <c r="AP1524" s="41" t="s">
        <v>1029</v>
      </c>
      <c r="AQ1524" s="41"/>
      <c r="AR1524" s="41" t="s">
        <v>8060</v>
      </c>
      <c r="AS1524" s="41" t="s">
        <v>8058</v>
      </c>
      <c r="AT1524" s="41" t="s">
        <v>1029</v>
      </c>
      <c r="AU1524" s="40" t="s">
        <v>1497</v>
      </c>
      <c r="AV1524" s="40" t="s">
        <v>154</v>
      </c>
      <c r="AW1524" s="40" t="s">
        <v>1591</v>
      </c>
      <c r="AX1524" s="40" t="s">
        <v>1577</v>
      </c>
    </row>
    <row r="1525" spans="1:50" x14ac:dyDescent="0.2">
      <c r="A1525" s="40" t="s">
        <v>8061</v>
      </c>
      <c r="B1525" s="40" t="s">
        <v>6572</v>
      </c>
      <c r="C1525" s="40" t="s">
        <v>8062</v>
      </c>
      <c r="D1525" s="40" t="s">
        <v>187</v>
      </c>
      <c r="E1525" s="48">
        <v>5333238</v>
      </c>
      <c r="F1525" s="48">
        <v>28351</v>
      </c>
      <c r="G1525" s="49">
        <v>5304887</v>
      </c>
      <c r="H1525" s="41" t="s">
        <v>558</v>
      </c>
      <c r="I1525" s="41" t="s">
        <v>188</v>
      </c>
      <c r="J1525" s="42" t="s">
        <v>150</v>
      </c>
      <c r="K1525" s="40" t="s">
        <v>1641</v>
      </c>
      <c r="L1525" s="40" t="s">
        <v>1642</v>
      </c>
      <c r="M1525" s="40" t="s">
        <v>140</v>
      </c>
      <c r="N1525" s="40" t="s">
        <v>141</v>
      </c>
      <c r="O1525" s="40" t="s">
        <v>1643</v>
      </c>
      <c r="P1525" s="40" t="s">
        <v>143</v>
      </c>
      <c r="Q1525" s="40" t="s">
        <v>151</v>
      </c>
      <c r="R1525" s="40" t="s">
        <v>152</v>
      </c>
      <c r="S1525" s="40" t="s">
        <v>1218</v>
      </c>
      <c r="T1525" s="40" t="s">
        <v>1219</v>
      </c>
      <c r="U1525" s="40" t="s">
        <v>27</v>
      </c>
      <c r="V1525" s="40" t="s">
        <v>28</v>
      </c>
      <c r="W1525" s="41" t="s">
        <v>29</v>
      </c>
      <c r="X1525" s="41" t="s">
        <v>30</v>
      </c>
      <c r="Y1525" s="41" t="s">
        <v>31</v>
      </c>
      <c r="Z1525" s="41" t="s">
        <v>7476</v>
      </c>
      <c r="AA1525" s="41" t="s">
        <v>32</v>
      </c>
      <c r="AB1525" s="41" t="s">
        <v>32</v>
      </c>
      <c r="AC1525" s="41" t="s">
        <v>32</v>
      </c>
      <c r="AD1525" s="41" t="s">
        <v>189</v>
      </c>
      <c r="AE1525" s="41"/>
      <c r="AF1525" s="41"/>
      <c r="AG1525" s="41" t="s">
        <v>190</v>
      </c>
      <c r="AH1525" s="41"/>
      <c r="AI1525" s="43"/>
      <c r="AJ1525" s="41"/>
      <c r="AK1525" s="43"/>
      <c r="AL1525" s="41"/>
      <c r="AM1525" s="41" t="s">
        <v>57</v>
      </c>
      <c r="AN1525" s="41" t="s">
        <v>57</v>
      </c>
      <c r="AO1525" s="41" t="s">
        <v>66</v>
      </c>
      <c r="AP1525" s="41" t="s">
        <v>1029</v>
      </c>
      <c r="AQ1525" s="41"/>
      <c r="AR1525" s="41" t="s">
        <v>8063</v>
      </c>
      <c r="AS1525" s="41" t="s">
        <v>8061</v>
      </c>
      <c r="AT1525" s="41" t="s">
        <v>1029</v>
      </c>
      <c r="AU1525" s="40" t="s">
        <v>267</v>
      </c>
      <c r="AV1525" s="40" t="s">
        <v>154</v>
      </c>
      <c r="AW1525" s="40" t="s">
        <v>1645</v>
      </c>
      <c r="AX1525" s="40" t="s">
        <v>1646</v>
      </c>
    </row>
    <row r="1526" spans="1:50" x14ac:dyDescent="0.2">
      <c r="A1526" s="40" t="s">
        <v>6490</v>
      </c>
      <c r="B1526" s="40" t="s">
        <v>6572</v>
      </c>
      <c r="C1526" s="40" t="s">
        <v>8064</v>
      </c>
      <c r="D1526" s="40" t="s">
        <v>187</v>
      </c>
      <c r="E1526" s="48">
        <v>2637830</v>
      </c>
      <c r="F1526" s="48">
        <v>13392</v>
      </c>
      <c r="G1526" s="49">
        <v>2624438</v>
      </c>
      <c r="H1526" s="41" t="s">
        <v>558</v>
      </c>
      <c r="I1526" s="41" t="s">
        <v>188</v>
      </c>
      <c r="J1526" s="42" t="s">
        <v>150</v>
      </c>
      <c r="K1526" s="40" t="s">
        <v>4059</v>
      </c>
      <c r="L1526" s="40" t="s">
        <v>4060</v>
      </c>
      <c r="M1526" s="40" t="s">
        <v>140</v>
      </c>
      <c r="N1526" s="40" t="s">
        <v>141</v>
      </c>
      <c r="O1526" s="40" t="s">
        <v>4061</v>
      </c>
      <c r="P1526" s="40" t="s">
        <v>143</v>
      </c>
      <c r="Q1526" s="40" t="s">
        <v>157</v>
      </c>
      <c r="R1526" s="40" t="s">
        <v>158</v>
      </c>
      <c r="S1526" s="40" t="s">
        <v>1281</v>
      </c>
      <c r="T1526" s="40" t="s">
        <v>1282</v>
      </c>
      <c r="U1526" s="40" t="s">
        <v>70</v>
      </c>
      <c r="V1526" s="40" t="s">
        <v>71</v>
      </c>
      <c r="W1526" s="41" t="s">
        <v>29</v>
      </c>
      <c r="X1526" s="41" t="s">
        <v>30</v>
      </c>
      <c r="Y1526" s="41" t="s">
        <v>31</v>
      </c>
      <c r="Z1526" s="41" t="s">
        <v>8065</v>
      </c>
      <c r="AA1526" s="41" t="s">
        <v>32</v>
      </c>
      <c r="AB1526" s="41" t="s">
        <v>32</v>
      </c>
      <c r="AC1526" s="41" t="s">
        <v>32</v>
      </c>
      <c r="AD1526" s="41" t="s">
        <v>189</v>
      </c>
      <c r="AE1526" s="41"/>
      <c r="AF1526" s="41"/>
      <c r="AG1526" s="41" t="s">
        <v>190</v>
      </c>
      <c r="AH1526" s="41"/>
      <c r="AI1526" s="43"/>
      <c r="AJ1526" s="41"/>
      <c r="AK1526" s="43"/>
      <c r="AL1526" s="41"/>
      <c r="AM1526" s="41" t="s">
        <v>74</v>
      </c>
      <c r="AN1526" s="41" t="s">
        <v>74</v>
      </c>
      <c r="AO1526" s="41" t="s">
        <v>739</v>
      </c>
      <c r="AP1526" s="41" t="s">
        <v>1029</v>
      </c>
      <c r="AQ1526" s="41"/>
      <c r="AR1526" s="41" t="s">
        <v>6489</v>
      </c>
      <c r="AS1526" s="41" t="s">
        <v>6490</v>
      </c>
      <c r="AT1526" s="41" t="s">
        <v>1029</v>
      </c>
      <c r="AU1526" s="40" t="s">
        <v>797</v>
      </c>
      <c r="AV1526" s="40" t="s">
        <v>154</v>
      </c>
      <c r="AW1526" s="40" t="s">
        <v>4062</v>
      </c>
      <c r="AX1526" s="40" t="s">
        <v>1577</v>
      </c>
    </row>
    <row r="1527" spans="1:50" x14ac:dyDescent="0.2">
      <c r="A1527" s="40" t="s">
        <v>8066</v>
      </c>
      <c r="B1527" s="40" t="s">
        <v>6572</v>
      </c>
      <c r="C1527" s="40" t="s">
        <v>8067</v>
      </c>
      <c r="D1527" s="40" t="s">
        <v>187</v>
      </c>
      <c r="E1527" s="48">
        <v>5300000</v>
      </c>
      <c r="F1527" s="48">
        <v>37727</v>
      </c>
      <c r="G1527" s="49">
        <v>5262273</v>
      </c>
      <c r="H1527" s="41" t="s">
        <v>558</v>
      </c>
      <c r="I1527" s="41" t="s">
        <v>188</v>
      </c>
      <c r="J1527" s="42" t="s">
        <v>150</v>
      </c>
      <c r="K1527" s="40" t="s">
        <v>1547</v>
      </c>
      <c r="L1527" s="40" t="s">
        <v>1548</v>
      </c>
      <c r="M1527" s="40" t="s">
        <v>140</v>
      </c>
      <c r="N1527" s="40" t="s">
        <v>141</v>
      </c>
      <c r="O1527" s="40" t="s">
        <v>1549</v>
      </c>
      <c r="P1527" s="40" t="s">
        <v>143</v>
      </c>
      <c r="Q1527" s="40" t="s">
        <v>159</v>
      </c>
      <c r="R1527" s="40" t="s">
        <v>160</v>
      </c>
      <c r="S1527" s="40" t="s">
        <v>1334</v>
      </c>
      <c r="T1527" s="40" t="s">
        <v>1335</v>
      </c>
      <c r="U1527" s="40" t="s">
        <v>27</v>
      </c>
      <c r="V1527" s="40" t="s">
        <v>28</v>
      </c>
      <c r="W1527" s="41" t="s">
        <v>29</v>
      </c>
      <c r="X1527" s="41" t="s">
        <v>30</v>
      </c>
      <c r="Y1527" s="41" t="s">
        <v>31</v>
      </c>
      <c r="Z1527" s="41" t="s">
        <v>7470</v>
      </c>
      <c r="AA1527" s="41" t="s">
        <v>32</v>
      </c>
      <c r="AB1527" s="41" t="s">
        <v>32</v>
      </c>
      <c r="AC1527" s="41" t="s">
        <v>32</v>
      </c>
      <c r="AD1527" s="41" t="s">
        <v>189</v>
      </c>
      <c r="AE1527" s="41"/>
      <c r="AF1527" s="41"/>
      <c r="AG1527" s="41" t="s">
        <v>190</v>
      </c>
      <c r="AH1527" s="41"/>
      <c r="AI1527" s="43"/>
      <c r="AJ1527" s="41"/>
      <c r="AK1527" s="43"/>
      <c r="AL1527" s="41"/>
      <c r="AM1527" s="41" t="s">
        <v>94</v>
      </c>
      <c r="AN1527" s="41" t="s">
        <v>94</v>
      </c>
      <c r="AO1527" s="41" t="s">
        <v>49</v>
      </c>
      <c r="AP1527" s="41" t="s">
        <v>1029</v>
      </c>
      <c r="AQ1527" s="41"/>
      <c r="AR1527" s="41" t="s">
        <v>8068</v>
      </c>
      <c r="AS1527" s="41" t="s">
        <v>8066</v>
      </c>
      <c r="AT1527" s="41" t="s">
        <v>1029</v>
      </c>
      <c r="AU1527" s="40" t="s">
        <v>1497</v>
      </c>
      <c r="AV1527" s="40" t="s">
        <v>153</v>
      </c>
      <c r="AW1527" s="40" t="s">
        <v>1552</v>
      </c>
      <c r="AX1527" s="40" t="s">
        <v>1553</v>
      </c>
    </row>
    <row r="1528" spans="1:50" x14ac:dyDescent="0.2">
      <c r="A1528" s="40" t="s">
        <v>8069</v>
      </c>
      <c r="B1528" s="40" t="s">
        <v>6572</v>
      </c>
      <c r="C1528" s="40" t="s">
        <v>8070</v>
      </c>
      <c r="D1528" s="40" t="s">
        <v>187</v>
      </c>
      <c r="E1528" s="48">
        <v>3040000</v>
      </c>
      <c r="F1528" s="48">
        <v>15805</v>
      </c>
      <c r="G1528" s="49">
        <v>3024195</v>
      </c>
      <c r="H1528" s="41" t="s">
        <v>558</v>
      </c>
      <c r="I1528" s="41" t="s">
        <v>188</v>
      </c>
      <c r="J1528" s="42" t="s">
        <v>150</v>
      </c>
      <c r="K1528" s="40" t="s">
        <v>1706</v>
      </c>
      <c r="L1528" s="40" t="s">
        <v>1707</v>
      </c>
      <c r="M1528" s="40" t="s">
        <v>140</v>
      </c>
      <c r="N1528" s="40" t="s">
        <v>141</v>
      </c>
      <c r="O1528" s="40" t="s">
        <v>1708</v>
      </c>
      <c r="P1528" s="40" t="s">
        <v>143</v>
      </c>
      <c r="Q1528" s="40" t="s">
        <v>157</v>
      </c>
      <c r="R1528" s="40" t="s">
        <v>158</v>
      </c>
      <c r="S1528" s="40" t="s">
        <v>1334</v>
      </c>
      <c r="T1528" s="40" t="s">
        <v>1335</v>
      </c>
      <c r="U1528" s="40" t="s">
        <v>27</v>
      </c>
      <c r="V1528" s="40" t="s">
        <v>28</v>
      </c>
      <c r="W1528" s="41" t="s">
        <v>29</v>
      </c>
      <c r="X1528" s="41" t="s">
        <v>30</v>
      </c>
      <c r="Y1528" s="41" t="s">
        <v>31</v>
      </c>
      <c r="Z1528" s="41" t="s">
        <v>7479</v>
      </c>
      <c r="AA1528" s="41" t="s">
        <v>32</v>
      </c>
      <c r="AB1528" s="41" t="s">
        <v>32</v>
      </c>
      <c r="AC1528" s="41" t="s">
        <v>32</v>
      </c>
      <c r="AD1528" s="41" t="s">
        <v>189</v>
      </c>
      <c r="AE1528" s="41"/>
      <c r="AF1528" s="41"/>
      <c r="AG1528" s="41" t="s">
        <v>190</v>
      </c>
      <c r="AH1528" s="41"/>
      <c r="AI1528" s="43"/>
      <c r="AJ1528" s="41"/>
      <c r="AK1528" s="43"/>
      <c r="AL1528" s="41"/>
      <c r="AM1528" s="41" t="s">
        <v>94</v>
      </c>
      <c r="AN1528" s="41" t="s">
        <v>94</v>
      </c>
      <c r="AO1528" s="41" t="s">
        <v>80</v>
      </c>
      <c r="AP1528" s="41" t="s">
        <v>1029</v>
      </c>
      <c r="AQ1528" s="41"/>
      <c r="AR1528" s="41" t="s">
        <v>8071</v>
      </c>
      <c r="AS1528" s="41" t="s">
        <v>8069</v>
      </c>
      <c r="AT1528" s="41" t="s">
        <v>1029</v>
      </c>
      <c r="AU1528" s="40" t="s">
        <v>269</v>
      </c>
      <c r="AV1528" s="40" t="s">
        <v>154</v>
      </c>
      <c r="AW1528" s="40" t="s">
        <v>1710</v>
      </c>
      <c r="AX1528" s="40" t="s">
        <v>1711</v>
      </c>
    </row>
    <row r="1529" spans="1:50" x14ac:dyDescent="0.2">
      <c r="A1529" s="40" t="s">
        <v>8072</v>
      </c>
      <c r="B1529" s="40" t="s">
        <v>6572</v>
      </c>
      <c r="C1529" s="40" t="s">
        <v>8073</v>
      </c>
      <c r="D1529" s="40" t="s">
        <v>187</v>
      </c>
      <c r="E1529" s="48">
        <v>4599511</v>
      </c>
      <c r="F1529" s="48">
        <v>60823</v>
      </c>
      <c r="G1529" s="49">
        <v>4538688</v>
      </c>
      <c r="H1529" s="41" t="s">
        <v>558</v>
      </c>
      <c r="I1529" s="41" t="s">
        <v>188</v>
      </c>
      <c r="J1529" s="42" t="s">
        <v>150</v>
      </c>
      <c r="K1529" s="40" t="s">
        <v>1787</v>
      </c>
      <c r="L1529" s="40" t="s">
        <v>1788</v>
      </c>
      <c r="M1529" s="40" t="s">
        <v>140</v>
      </c>
      <c r="N1529" s="40" t="s">
        <v>141</v>
      </c>
      <c r="O1529" s="40" t="s">
        <v>1789</v>
      </c>
      <c r="P1529" s="40" t="s">
        <v>143</v>
      </c>
      <c r="Q1529" s="40" t="s">
        <v>148</v>
      </c>
      <c r="R1529" s="40" t="s">
        <v>149</v>
      </c>
      <c r="S1529" s="40" t="s">
        <v>1325</v>
      </c>
      <c r="T1529" s="40" t="s">
        <v>1326</v>
      </c>
      <c r="U1529" s="40" t="s">
        <v>27</v>
      </c>
      <c r="V1529" s="40" t="s">
        <v>28</v>
      </c>
      <c r="W1529" s="41" t="s">
        <v>29</v>
      </c>
      <c r="X1529" s="41" t="s">
        <v>30</v>
      </c>
      <c r="Y1529" s="41" t="s">
        <v>31</v>
      </c>
      <c r="Z1529" s="41" t="s">
        <v>7554</v>
      </c>
      <c r="AA1529" s="41" t="s">
        <v>32</v>
      </c>
      <c r="AB1529" s="41" t="s">
        <v>32</v>
      </c>
      <c r="AC1529" s="41" t="s">
        <v>32</v>
      </c>
      <c r="AD1529" s="41" t="s">
        <v>189</v>
      </c>
      <c r="AE1529" s="41"/>
      <c r="AF1529" s="41"/>
      <c r="AG1529" s="41" t="s">
        <v>190</v>
      </c>
      <c r="AH1529" s="41"/>
      <c r="AI1529" s="43"/>
      <c r="AJ1529" s="41"/>
      <c r="AK1529" s="43"/>
      <c r="AL1529" s="41"/>
      <c r="AM1529" s="41" t="s">
        <v>86</v>
      </c>
      <c r="AN1529" s="41" t="s">
        <v>86</v>
      </c>
      <c r="AO1529" s="41" t="s">
        <v>92</v>
      </c>
      <c r="AP1529" s="41" t="s">
        <v>1029</v>
      </c>
      <c r="AQ1529" s="41"/>
      <c r="AR1529" s="41" t="s">
        <v>8074</v>
      </c>
      <c r="AS1529" s="41" t="s">
        <v>8072</v>
      </c>
      <c r="AT1529" s="41" t="s">
        <v>1029</v>
      </c>
      <c r="AU1529" s="40" t="s">
        <v>274</v>
      </c>
      <c r="AV1529" s="40" t="s">
        <v>153</v>
      </c>
      <c r="AW1529" s="40" t="s">
        <v>1791</v>
      </c>
      <c r="AX1529" s="40" t="s">
        <v>1792</v>
      </c>
    </row>
    <row r="1530" spans="1:50" x14ac:dyDescent="0.2">
      <c r="A1530" s="40" t="s">
        <v>8075</v>
      </c>
      <c r="B1530" s="40" t="s">
        <v>6572</v>
      </c>
      <c r="C1530" s="40" t="s">
        <v>8076</v>
      </c>
      <c r="D1530" s="40" t="s">
        <v>187</v>
      </c>
      <c r="E1530" s="48">
        <v>3555872</v>
      </c>
      <c r="F1530" s="48">
        <v>20267</v>
      </c>
      <c r="G1530" s="49">
        <v>3535605</v>
      </c>
      <c r="H1530" s="41" t="s">
        <v>558</v>
      </c>
      <c r="I1530" s="41" t="s">
        <v>188</v>
      </c>
      <c r="J1530" s="42" t="s">
        <v>150</v>
      </c>
      <c r="K1530" s="40" t="s">
        <v>2527</v>
      </c>
      <c r="L1530" s="40" t="s">
        <v>2528</v>
      </c>
      <c r="M1530" s="40" t="s">
        <v>140</v>
      </c>
      <c r="N1530" s="40" t="s">
        <v>141</v>
      </c>
      <c r="O1530" s="40" t="s">
        <v>2529</v>
      </c>
      <c r="P1530" s="40" t="s">
        <v>143</v>
      </c>
      <c r="Q1530" s="40" t="s">
        <v>276</v>
      </c>
      <c r="R1530" s="40" t="s">
        <v>277</v>
      </c>
      <c r="S1530" s="40" t="s">
        <v>1311</v>
      </c>
      <c r="T1530" s="40" t="s">
        <v>1312</v>
      </c>
      <c r="U1530" s="40" t="s">
        <v>27</v>
      </c>
      <c r="V1530" s="40" t="s">
        <v>28</v>
      </c>
      <c r="W1530" s="41" t="s">
        <v>29</v>
      </c>
      <c r="X1530" s="41" t="s">
        <v>30</v>
      </c>
      <c r="Y1530" s="41" t="s">
        <v>31</v>
      </c>
      <c r="Z1530" s="41" t="s">
        <v>7568</v>
      </c>
      <c r="AA1530" s="41" t="s">
        <v>32</v>
      </c>
      <c r="AB1530" s="41" t="s">
        <v>32</v>
      </c>
      <c r="AC1530" s="41" t="s">
        <v>32</v>
      </c>
      <c r="AD1530" s="41" t="s">
        <v>189</v>
      </c>
      <c r="AE1530" s="41"/>
      <c r="AF1530" s="41"/>
      <c r="AG1530" s="41" t="s">
        <v>190</v>
      </c>
      <c r="AH1530" s="41"/>
      <c r="AI1530" s="43"/>
      <c r="AJ1530" s="41"/>
      <c r="AK1530" s="43"/>
      <c r="AL1530" s="41"/>
      <c r="AM1530" s="41" t="s">
        <v>82</v>
      </c>
      <c r="AN1530" s="41" t="s">
        <v>82</v>
      </c>
      <c r="AO1530" s="41" t="s">
        <v>367</v>
      </c>
      <c r="AP1530" s="41" t="s">
        <v>1029</v>
      </c>
      <c r="AQ1530" s="41"/>
      <c r="AR1530" s="41" t="s">
        <v>8077</v>
      </c>
      <c r="AS1530" s="41" t="s">
        <v>8075</v>
      </c>
      <c r="AT1530" s="41" t="s">
        <v>1029</v>
      </c>
      <c r="AU1530" s="40" t="s">
        <v>2525</v>
      </c>
      <c r="AV1530" s="40" t="s">
        <v>153</v>
      </c>
      <c r="AW1530" s="40" t="s">
        <v>2531</v>
      </c>
      <c r="AX1530" s="40" t="s">
        <v>2532</v>
      </c>
    </row>
    <row r="1531" spans="1:50" x14ac:dyDescent="0.2">
      <c r="A1531" s="40" t="s">
        <v>8078</v>
      </c>
      <c r="B1531" s="40" t="s">
        <v>6572</v>
      </c>
      <c r="C1531" s="40" t="s">
        <v>8079</v>
      </c>
      <c r="D1531" s="40" t="s">
        <v>187</v>
      </c>
      <c r="E1531" s="48">
        <v>4599511</v>
      </c>
      <c r="F1531" s="48">
        <v>24451</v>
      </c>
      <c r="G1531" s="49">
        <v>4575060</v>
      </c>
      <c r="H1531" s="41" t="s">
        <v>558</v>
      </c>
      <c r="I1531" s="41" t="s">
        <v>188</v>
      </c>
      <c r="J1531" s="42" t="s">
        <v>150</v>
      </c>
      <c r="K1531" s="40" t="s">
        <v>2534</v>
      </c>
      <c r="L1531" s="40" t="s">
        <v>2535</v>
      </c>
      <c r="M1531" s="40" t="s">
        <v>140</v>
      </c>
      <c r="N1531" s="40" t="s">
        <v>141</v>
      </c>
      <c r="O1531" s="40" t="s">
        <v>2536</v>
      </c>
      <c r="P1531" s="40" t="s">
        <v>143</v>
      </c>
      <c r="Q1531" s="40" t="s">
        <v>151</v>
      </c>
      <c r="R1531" s="40" t="s">
        <v>152</v>
      </c>
      <c r="S1531" s="40" t="s">
        <v>1311</v>
      </c>
      <c r="T1531" s="40" t="s">
        <v>1312</v>
      </c>
      <c r="U1531" s="40" t="s">
        <v>27</v>
      </c>
      <c r="V1531" s="40" t="s">
        <v>28</v>
      </c>
      <c r="W1531" s="41" t="s">
        <v>29</v>
      </c>
      <c r="X1531" s="41" t="s">
        <v>30</v>
      </c>
      <c r="Y1531" s="41" t="s">
        <v>31</v>
      </c>
      <c r="Z1531" s="41" t="s">
        <v>7554</v>
      </c>
      <c r="AA1531" s="41" t="s">
        <v>32</v>
      </c>
      <c r="AB1531" s="41" t="s">
        <v>32</v>
      </c>
      <c r="AC1531" s="41" t="s">
        <v>32</v>
      </c>
      <c r="AD1531" s="41" t="s">
        <v>189</v>
      </c>
      <c r="AE1531" s="41"/>
      <c r="AF1531" s="41"/>
      <c r="AG1531" s="41" t="s">
        <v>190</v>
      </c>
      <c r="AH1531" s="41"/>
      <c r="AI1531" s="43"/>
      <c r="AJ1531" s="41"/>
      <c r="AK1531" s="43"/>
      <c r="AL1531" s="41"/>
      <c r="AM1531" s="41" t="s">
        <v>82</v>
      </c>
      <c r="AN1531" s="41" t="s">
        <v>82</v>
      </c>
      <c r="AO1531" s="41" t="s">
        <v>368</v>
      </c>
      <c r="AP1531" s="41" t="s">
        <v>1029</v>
      </c>
      <c r="AQ1531" s="41"/>
      <c r="AR1531" s="41" t="s">
        <v>8080</v>
      </c>
      <c r="AS1531" s="41" t="s">
        <v>8078</v>
      </c>
      <c r="AT1531" s="41" t="s">
        <v>1029</v>
      </c>
      <c r="AU1531" s="40" t="s">
        <v>2525</v>
      </c>
      <c r="AV1531" s="40" t="s">
        <v>153</v>
      </c>
      <c r="AW1531" s="40" t="s">
        <v>2538</v>
      </c>
      <c r="AX1531" s="40" t="s">
        <v>2532</v>
      </c>
    </row>
    <row r="1532" spans="1:50" x14ac:dyDescent="0.2">
      <c r="A1532" s="40" t="s">
        <v>8081</v>
      </c>
      <c r="B1532" s="40" t="s">
        <v>6572</v>
      </c>
      <c r="C1532" s="40" t="s">
        <v>8082</v>
      </c>
      <c r="D1532" s="40" t="s">
        <v>187</v>
      </c>
      <c r="E1532" s="48">
        <v>4599511</v>
      </c>
      <c r="F1532" s="48">
        <v>24451</v>
      </c>
      <c r="G1532" s="49">
        <v>4575060</v>
      </c>
      <c r="H1532" s="41" t="s">
        <v>558</v>
      </c>
      <c r="I1532" s="41" t="s">
        <v>188</v>
      </c>
      <c r="J1532" s="42" t="s">
        <v>150</v>
      </c>
      <c r="K1532" s="40" t="s">
        <v>2540</v>
      </c>
      <c r="L1532" s="40" t="s">
        <v>2541</v>
      </c>
      <c r="M1532" s="40" t="s">
        <v>140</v>
      </c>
      <c r="N1532" s="40" t="s">
        <v>141</v>
      </c>
      <c r="O1532" s="40" t="s">
        <v>2542</v>
      </c>
      <c r="P1532" s="40" t="s">
        <v>143</v>
      </c>
      <c r="Q1532" s="40" t="s">
        <v>148</v>
      </c>
      <c r="R1532" s="40" t="s">
        <v>149</v>
      </c>
      <c r="S1532" s="40" t="s">
        <v>1311</v>
      </c>
      <c r="T1532" s="40" t="s">
        <v>1312</v>
      </c>
      <c r="U1532" s="40" t="s">
        <v>27</v>
      </c>
      <c r="V1532" s="40" t="s">
        <v>28</v>
      </c>
      <c r="W1532" s="41" t="s">
        <v>29</v>
      </c>
      <c r="X1532" s="41" t="s">
        <v>30</v>
      </c>
      <c r="Y1532" s="41" t="s">
        <v>31</v>
      </c>
      <c r="Z1532" s="41" t="s">
        <v>7554</v>
      </c>
      <c r="AA1532" s="41" t="s">
        <v>32</v>
      </c>
      <c r="AB1532" s="41" t="s">
        <v>32</v>
      </c>
      <c r="AC1532" s="41" t="s">
        <v>32</v>
      </c>
      <c r="AD1532" s="41" t="s">
        <v>189</v>
      </c>
      <c r="AE1532" s="41"/>
      <c r="AF1532" s="41"/>
      <c r="AG1532" s="41" t="s">
        <v>190</v>
      </c>
      <c r="AH1532" s="41"/>
      <c r="AI1532" s="43"/>
      <c r="AJ1532" s="41"/>
      <c r="AK1532" s="43"/>
      <c r="AL1532" s="41"/>
      <c r="AM1532" s="41" t="s">
        <v>82</v>
      </c>
      <c r="AN1532" s="41" t="s">
        <v>82</v>
      </c>
      <c r="AO1532" s="41" t="s">
        <v>369</v>
      </c>
      <c r="AP1532" s="41" t="s">
        <v>1029</v>
      </c>
      <c r="AQ1532" s="41"/>
      <c r="AR1532" s="41" t="s">
        <v>8083</v>
      </c>
      <c r="AS1532" s="41" t="s">
        <v>8081</v>
      </c>
      <c r="AT1532" s="41" t="s">
        <v>1029</v>
      </c>
      <c r="AU1532" s="40" t="s">
        <v>2525</v>
      </c>
      <c r="AV1532" s="40" t="s">
        <v>153</v>
      </c>
      <c r="AW1532" s="40" t="s">
        <v>2544</v>
      </c>
      <c r="AX1532" s="40" t="s">
        <v>2532</v>
      </c>
    </row>
    <row r="1533" spans="1:50" x14ac:dyDescent="0.2">
      <c r="A1533" s="40" t="s">
        <v>8084</v>
      </c>
      <c r="B1533" s="40" t="s">
        <v>6572</v>
      </c>
      <c r="C1533" s="40" t="s">
        <v>8085</v>
      </c>
      <c r="D1533" s="40" t="s">
        <v>187</v>
      </c>
      <c r="E1533" s="48">
        <v>4599511</v>
      </c>
      <c r="F1533" s="48">
        <v>24451</v>
      </c>
      <c r="G1533" s="49">
        <v>4575060</v>
      </c>
      <c r="H1533" s="41" t="s">
        <v>558</v>
      </c>
      <c r="I1533" s="41" t="s">
        <v>188</v>
      </c>
      <c r="J1533" s="42" t="s">
        <v>150</v>
      </c>
      <c r="K1533" s="40" t="s">
        <v>2545</v>
      </c>
      <c r="L1533" s="40" t="s">
        <v>2546</v>
      </c>
      <c r="M1533" s="40" t="s">
        <v>140</v>
      </c>
      <c r="N1533" s="40" t="s">
        <v>141</v>
      </c>
      <c r="O1533" s="40" t="s">
        <v>2547</v>
      </c>
      <c r="P1533" s="40" t="s">
        <v>143</v>
      </c>
      <c r="Q1533" s="40" t="s">
        <v>159</v>
      </c>
      <c r="R1533" s="40" t="s">
        <v>160</v>
      </c>
      <c r="S1533" s="40" t="s">
        <v>1311</v>
      </c>
      <c r="T1533" s="40" t="s">
        <v>1312</v>
      </c>
      <c r="U1533" s="40" t="s">
        <v>27</v>
      </c>
      <c r="V1533" s="40" t="s">
        <v>28</v>
      </c>
      <c r="W1533" s="41" t="s">
        <v>29</v>
      </c>
      <c r="X1533" s="41" t="s">
        <v>30</v>
      </c>
      <c r="Y1533" s="41" t="s">
        <v>31</v>
      </c>
      <c r="Z1533" s="41" t="s">
        <v>7554</v>
      </c>
      <c r="AA1533" s="41" t="s">
        <v>32</v>
      </c>
      <c r="AB1533" s="41" t="s">
        <v>32</v>
      </c>
      <c r="AC1533" s="41" t="s">
        <v>32</v>
      </c>
      <c r="AD1533" s="41" t="s">
        <v>189</v>
      </c>
      <c r="AE1533" s="41"/>
      <c r="AF1533" s="41"/>
      <c r="AG1533" s="41" t="s">
        <v>190</v>
      </c>
      <c r="AH1533" s="41"/>
      <c r="AI1533" s="43"/>
      <c r="AJ1533" s="41"/>
      <c r="AK1533" s="43"/>
      <c r="AL1533" s="41"/>
      <c r="AM1533" s="41" t="s">
        <v>82</v>
      </c>
      <c r="AN1533" s="41" t="s">
        <v>82</v>
      </c>
      <c r="AO1533" s="41" t="s">
        <v>370</v>
      </c>
      <c r="AP1533" s="41" t="s">
        <v>1029</v>
      </c>
      <c r="AQ1533" s="41"/>
      <c r="AR1533" s="41" t="s">
        <v>8086</v>
      </c>
      <c r="AS1533" s="41" t="s">
        <v>8084</v>
      </c>
      <c r="AT1533" s="41" t="s">
        <v>1029</v>
      </c>
      <c r="AU1533" s="40" t="s">
        <v>2525</v>
      </c>
      <c r="AV1533" s="40" t="s">
        <v>153</v>
      </c>
      <c r="AW1533" s="40" t="s">
        <v>2549</v>
      </c>
      <c r="AX1533" s="40" t="s">
        <v>2550</v>
      </c>
    </row>
    <row r="1534" spans="1:50" x14ac:dyDescent="0.2">
      <c r="A1534" s="40" t="s">
        <v>8087</v>
      </c>
      <c r="B1534" s="40" t="s">
        <v>6572</v>
      </c>
      <c r="C1534" s="40" t="s">
        <v>8082</v>
      </c>
      <c r="D1534" s="40" t="s">
        <v>187</v>
      </c>
      <c r="E1534" s="48">
        <v>4599511</v>
      </c>
      <c r="F1534" s="48">
        <v>24451</v>
      </c>
      <c r="G1534" s="49">
        <v>4575060</v>
      </c>
      <c r="H1534" s="41" t="s">
        <v>558</v>
      </c>
      <c r="I1534" s="41" t="s">
        <v>188</v>
      </c>
      <c r="J1534" s="42" t="s">
        <v>150</v>
      </c>
      <c r="K1534" s="40" t="s">
        <v>2552</v>
      </c>
      <c r="L1534" s="40" t="s">
        <v>2553</v>
      </c>
      <c r="M1534" s="40" t="s">
        <v>140</v>
      </c>
      <c r="N1534" s="40" t="s">
        <v>141</v>
      </c>
      <c r="O1534" s="40" t="s">
        <v>2554</v>
      </c>
      <c r="P1534" s="40" t="s">
        <v>143</v>
      </c>
      <c r="Q1534" s="40" t="s">
        <v>148</v>
      </c>
      <c r="R1534" s="40" t="s">
        <v>149</v>
      </c>
      <c r="S1534" s="40" t="s">
        <v>1311</v>
      </c>
      <c r="T1534" s="40" t="s">
        <v>1312</v>
      </c>
      <c r="U1534" s="40" t="s">
        <v>27</v>
      </c>
      <c r="V1534" s="40" t="s">
        <v>28</v>
      </c>
      <c r="W1534" s="41" t="s">
        <v>29</v>
      </c>
      <c r="X1534" s="41" t="s">
        <v>30</v>
      </c>
      <c r="Y1534" s="41" t="s">
        <v>31</v>
      </c>
      <c r="Z1534" s="41" t="s">
        <v>7554</v>
      </c>
      <c r="AA1534" s="41" t="s">
        <v>32</v>
      </c>
      <c r="AB1534" s="41" t="s">
        <v>32</v>
      </c>
      <c r="AC1534" s="41" t="s">
        <v>32</v>
      </c>
      <c r="AD1534" s="41" t="s">
        <v>189</v>
      </c>
      <c r="AE1534" s="41"/>
      <c r="AF1534" s="41"/>
      <c r="AG1534" s="41" t="s">
        <v>190</v>
      </c>
      <c r="AH1534" s="41"/>
      <c r="AI1534" s="43"/>
      <c r="AJ1534" s="41"/>
      <c r="AK1534" s="43"/>
      <c r="AL1534" s="41"/>
      <c r="AM1534" s="41" t="s">
        <v>82</v>
      </c>
      <c r="AN1534" s="41" t="s">
        <v>82</v>
      </c>
      <c r="AO1534" s="41" t="s">
        <v>371</v>
      </c>
      <c r="AP1534" s="41" t="s">
        <v>1029</v>
      </c>
      <c r="AQ1534" s="41"/>
      <c r="AR1534" s="41" t="s">
        <v>8088</v>
      </c>
      <c r="AS1534" s="41" t="s">
        <v>8087</v>
      </c>
      <c r="AT1534" s="41" t="s">
        <v>1029</v>
      </c>
      <c r="AU1534" s="40" t="s">
        <v>2525</v>
      </c>
      <c r="AV1534" s="40" t="s">
        <v>153</v>
      </c>
      <c r="AW1534" s="40" t="s">
        <v>2556</v>
      </c>
      <c r="AX1534" s="40" t="s">
        <v>2532</v>
      </c>
    </row>
    <row r="1535" spans="1:50" x14ac:dyDescent="0.2">
      <c r="A1535" s="40" t="s">
        <v>8089</v>
      </c>
      <c r="B1535" s="40" t="s">
        <v>6572</v>
      </c>
      <c r="C1535" s="40" t="s">
        <v>7571</v>
      </c>
      <c r="D1535" s="40" t="s">
        <v>187</v>
      </c>
      <c r="E1535" s="48">
        <v>4599511</v>
      </c>
      <c r="F1535" s="48">
        <v>24451</v>
      </c>
      <c r="G1535" s="49">
        <v>4575060</v>
      </c>
      <c r="H1535" s="41" t="s">
        <v>558</v>
      </c>
      <c r="I1535" s="41" t="s">
        <v>188</v>
      </c>
      <c r="J1535" s="42" t="s">
        <v>150</v>
      </c>
      <c r="K1535" s="40" t="s">
        <v>2558</v>
      </c>
      <c r="L1535" s="40" t="s">
        <v>2559</v>
      </c>
      <c r="M1535" s="40" t="s">
        <v>140</v>
      </c>
      <c r="N1535" s="40" t="s">
        <v>141</v>
      </c>
      <c r="O1535" s="40" t="s">
        <v>2560</v>
      </c>
      <c r="P1535" s="40" t="s">
        <v>143</v>
      </c>
      <c r="Q1535" s="40" t="s">
        <v>157</v>
      </c>
      <c r="R1535" s="40" t="s">
        <v>158</v>
      </c>
      <c r="S1535" s="40" t="s">
        <v>1311</v>
      </c>
      <c r="T1535" s="40" t="s">
        <v>1312</v>
      </c>
      <c r="U1535" s="40" t="s">
        <v>27</v>
      </c>
      <c r="V1535" s="40" t="s">
        <v>28</v>
      </c>
      <c r="W1535" s="41" t="s">
        <v>29</v>
      </c>
      <c r="X1535" s="41" t="s">
        <v>30</v>
      </c>
      <c r="Y1535" s="41" t="s">
        <v>31</v>
      </c>
      <c r="Z1535" s="41" t="s">
        <v>7554</v>
      </c>
      <c r="AA1535" s="41" t="s">
        <v>32</v>
      </c>
      <c r="AB1535" s="41" t="s">
        <v>32</v>
      </c>
      <c r="AC1535" s="41" t="s">
        <v>32</v>
      </c>
      <c r="AD1535" s="41" t="s">
        <v>189</v>
      </c>
      <c r="AE1535" s="41"/>
      <c r="AF1535" s="41"/>
      <c r="AG1535" s="41" t="s">
        <v>190</v>
      </c>
      <c r="AH1535" s="41"/>
      <c r="AI1535" s="43"/>
      <c r="AJ1535" s="41"/>
      <c r="AK1535" s="43"/>
      <c r="AL1535" s="41"/>
      <c r="AM1535" s="41" t="s">
        <v>82</v>
      </c>
      <c r="AN1535" s="41" t="s">
        <v>82</v>
      </c>
      <c r="AO1535" s="41" t="s">
        <v>372</v>
      </c>
      <c r="AP1535" s="41" t="s">
        <v>1029</v>
      </c>
      <c r="AQ1535" s="41"/>
      <c r="AR1535" s="41" t="s">
        <v>8090</v>
      </c>
      <c r="AS1535" s="41" t="s">
        <v>8089</v>
      </c>
      <c r="AT1535" s="41" t="s">
        <v>1029</v>
      </c>
      <c r="AU1535" s="40" t="s">
        <v>2525</v>
      </c>
      <c r="AV1535" s="40" t="s">
        <v>153</v>
      </c>
      <c r="AW1535" s="40" t="s">
        <v>2562</v>
      </c>
      <c r="AX1535" s="40" t="s">
        <v>2532</v>
      </c>
    </row>
    <row r="1536" spans="1:50" x14ac:dyDescent="0.2">
      <c r="A1536" s="40" t="s">
        <v>8091</v>
      </c>
      <c r="B1536" s="40" t="s">
        <v>6572</v>
      </c>
      <c r="C1536" s="40" t="s">
        <v>8092</v>
      </c>
      <c r="D1536" s="40" t="s">
        <v>187</v>
      </c>
      <c r="E1536" s="48">
        <v>4599511</v>
      </c>
      <c r="F1536" s="48">
        <v>24451</v>
      </c>
      <c r="G1536" s="49">
        <v>4575060</v>
      </c>
      <c r="H1536" s="41" t="s">
        <v>558</v>
      </c>
      <c r="I1536" s="41" t="s">
        <v>188</v>
      </c>
      <c r="J1536" s="42" t="s">
        <v>150</v>
      </c>
      <c r="K1536" s="40" t="s">
        <v>2564</v>
      </c>
      <c r="L1536" s="40" t="s">
        <v>2565</v>
      </c>
      <c r="M1536" s="40" t="s">
        <v>140</v>
      </c>
      <c r="N1536" s="40" t="s">
        <v>141</v>
      </c>
      <c r="O1536" s="40" t="s">
        <v>2566</v>
      </c>
      <c r="P1536" s="40" t="s">
        <v>143</v>
      </c>
      <c r="Q1536" s="40" t="s">
        <v>151</v>
      </c>
      <c r="R1536" s="40" t="s">
        <v>152</v>
      </c>
      <c r="S1536" s="40" t="s">
        <v>1311</v>
      </c>
      <c r="T1536" s="40" t="s">
        <v>1312</v>
      </c>
      <c r="U1536" s="40" t="s">
        <v>27</v>
      </c>
      <c r="V1536" s="40" t="s">
        <v>28</v>
      </c>
      <c r="W1536" s="41" t="s">
        <v>29</v>
      </c>
      <c r="X1536" s="41" t="s">
        <v>30</v>
      </c>
      <c r="Y1536" s="41" t="s">
        <v>31</v>
      </c>
      <c r="Z1536" s="41" t="s">
        <v>7554</v>
      </c>
      <c r="AA1536" s="41" t="s">
        <v>32</v>
      </c>
      <c r="AB1536" s="41" t="s">
        <v>32</v>
      </c>
      <c r="AC1536" s="41" t="s">
        <v>32</v>
      </c>
      <c r="AD1536" s="41" t="s">
        <v>189</v>
      </c>
      <c r="AE1536" s="41"/>
      <c r="AF1536" s="41"/>
      <c r="AG1536" s="41" t="s">
        <v>190</v>
      </c>
      <c r="AH1536" s="41"/>
      <c r="AI1536" s="43"/>
      <c r="AJ1536" s="41"/>
      <c r="AK1536" s="43"/>
      <c r="AL1536" s="41"/>
      <c r="AM1536" s="41" t="s">
        <v>82</v>
      </c>
      <c r="AN1536" s="41" t="s">
        <v>82</v>
      </c>
      <c r="AO1536" s="41" t="s">
        <v>373</v>
      </c>
      <c r="AP1536" s="41" t="s">
        <v>1029</v>
      </c>
      <c r="AQ1536" s="41"/>
      <c r="AR1536" s="41" t="s">
        <v>8093</v>
      </c>
      <c r="AS1536" s="41" t="s">
        <v>8091</v>
      </c>
      <c r="AT1536" s="41" t="s">
        <v>1029</v>
      </c>
      <c r="AU1536" s="40" t="s">
        <v>2525</v>
      </c>
      <c r="AV1536" s="40" t="s">
        <v>153</v>
      </c>
      <c r="AW1536" s="40" t="s">
        <v>2568</v>
      </c>
      <c r="AX1536" s="40" t="s">
        <v>2532</v>
      </c>
    </row>
    <row r="1537" spans="1:50" x14ac:dyDescent="0.2">
      <c r="A1537" s="40" t="s">
        <v>8094</v>
      </c>
      <c r="B1537" s="40" t="s">
        <v>6572</v>
      </c>
      <c r="C1537" s="40" t="s">
        <v>8095</v>
      </c>
      <c r="D1537" s="40" t="s">
        <v>187</v>
      </c>
      <c r="E1537" s="48">
        <v>4599511</v>
      </c>
      <c r="F1537" s="48">
        <v>24451</v>
      </c>
      <c r="G1537" s="49">
        <v>4575060</v>
      </c>
      <c r="H1537" s="41" t="s">
        <v>558</v>
      </c>
      <c r="I1537" s="41" t="s">
        <v>188</v>
      </c>
      <c r="J1537" s="42" t="s">
        <v>150</v>
      </c>
      <c r="K1537" s="40" t="s">
        <v>2570</v>
      </c>
      <c r="L1537" s="40" t="s">
        <v>2571</v>
      </c>
      <c r="M1537" s="40" t="s">
        <v>140</v>
      </c>
      <c r="N1537" s="40" t="s">
        <v>141</v>
      </c>
      <c r="O1537" s="40" t="s">
        <v>2572</v>
      </c>
      <c r="P1537" s="40" t="s">
        <v>143</v>
      </c>
      <c r="Q1537" s="40" t="s">
        <v>157</v>
      </c>
      <c r="R1537" s="40" t="s">
        <v>158</v>
      </c>
      <c r="S1537" s="40" t="s">
        <v>1311</v>
      </c>
      <c r="T1537" s="40" t="s">
        <v>1312</v>
      </c>
      <c r="U1537" s="40" t="s">
        <v>27</v>
      </c>
      <c r="V1537" s="40" t="s">
        <v>28</v>
      </c>
      <c r="W1537" s="41" t="s">
        <v>29</v>
      </c>
      <c r="X1537" s="41" t="s">
        <v>30</v>
      </c>
      <c r="Y1537" s="41" t="s">
        <v>31</v>
      </c>
      <c r="Z1537" s="41" t="s">
        <v>7554</v>
      </c>
      <c r="AA1537" s="41" t="s">
        <v>32</v>
      </c>
      <c r="AB1537" s="41" t="s">
        <v>32</v>
      </c>
      <c r="AC1537" s="41" t="s">
        <v>32</v>
      </c>
      <c r="AD1537" s="41" t="s">
        <v>189</v>
      </c>
      <c r="AE1537" s="41"/>
      <c r="AF1537" s="41"/>
      <c r="AG1537" s="41" t="s">
        <v>190</v>
      </c>
      <c r="AH1537" s="41"/>
      <c r="AI1537" s="43"/>
      <c r="AJ1537" s="41"/>
      <c r="AK1537" s="43"/>
      <c r="AL1537" s="41"/>
      <c r="AM1537" s="41" t="s">
        <v>82</v>
      </c>
      <c r="AN1537" s="41" t="s">
        <v>82</v>
      </c>
      <c r="AO1537" s="41" t="s">
        <v>374</v>
      </c>
      <c r="AP1537" s="41" t="s">
        <v>1029</v>
      </c>
      <c r="AQ1537" s="41"/>
      <c r="AR1537" s="41" t="s">
        <v>8096</v>
      </c>
      <c r="AS1537" s="41" t="s">
        <v>8094</v>
      </c>
      <c r="AT1537" s="41" t="s">
        <v>1029</v>
      </c>
      <c r="AU1537" s="40" t="s">
        <v>2525</v>
      </c>
      <c r="AV1537" s="40" t="s">
        <v>153</v>
      </c>
      <c r="AW1537" s="40" t="s">
        <v>2574</v>
      </c>
      <c r="AX1537" s="40" t="s">
        <v>2532</v>
      </c>
    </row>
    <row r="1538" spans="1:50" x14ac:dyDescent="0.2">
      <c r="A1538" s="40" t="s">
        <v>8097</v>
      </c>
      <c r="B1538" s="40" t="s">
        <v>6572</v>
      </c>
      <c r="C1538" s="40" t="s">
        <v>7662</v>
      </c>
      <c r="D1538" s="40" t="s">
        <v>187</v>
      </c>
      <c r="E1538" s="48">
        <v>4599511</v>
      </c>
      <c r="F1538" s="48">
        <v>24451</v>
      </c>
      <c r="G1538" s="49">
        <v>4575060</v>
      </c>
      <c r="H1538" s="41" t="s">
        <v>558</v>
      </c>
      <c r="I1538" s="41" t="s">
        <v>188</v>
      </c>
      <c r="J1538" s="42" t="s">
        <v>150</v>
      </c>
      <c r="K1538" s="40" t="s">
        <v>2576</v>
      </c>
      <c r="L1538" s="40" t="s">
        <v>2577</v>
      </c>
      <c r="M1538" s="40" t="s">
        <v>140</v>
      </c>
      <c r="N1538" s="40" t="s">
        <v>141</v>
      </c>
      <c r="O1538" s="40" t="s">
        <v>2578</v>
      </c>
      <c r="P1538" s="40" t="s">
        <v>143</v>
      </c>
      <c r="Q1538" s="40" t="s">
        <v>148</v>
      </c>
      <c r="R1538" s="40" t="s">
        <v>149</v>
      </c>
      <c r="S1538" s="40" t="s">
        <v>1311</v>
      </c>
      <c r="T1538" s="40" t="s">
        <v>1312</v>
      </c>
      <c r="U1538" s="40" t="s">
        <v>27</v>
      </c>
      <c r="V1538" s="40" t="s">
        <v>28</v>
      </c>
      <c r="W1538" s="41" t="s">
        <v>29</v>
      </c>
      <c r="X1538" s="41" t="s">
        <v>30</v>
      </c>
      <c r="Y1538" s="41" t="s">
        <v>31</v>
      </c>
      <c r="Z1538" s="41" t="s">
        <v>7554</v>
      </c>
      <c r="AA1538" s="41" t="s">
        <v>32</v>
      </c>
      <c r="AB1538" s="41" t="s">
        <v>32</v>
      </c>
      <c r="AC1538" s="41" t="s">
        <v>32</v>
      </c>
      <c r="AD1538" s="41" t="s">
        <v>189</v>
      </c>
      <c r="AE1538" s="41"/>
      <c r="AF1538" s="41"/>
      <c r="AG1538" s="41" t="s">
        <v>190</v>
      </c>
      <c r="AH1538" s="41"/>
      <c r="AI1538" s="43"/>
      <c r="AJ1538" s="41"/>
      <c r="AK1538" s="43"/>
      <c r="AL1538" s="41"/>
      <c r="AM1538" s="41" t="s">
        <v>82</v>
      </c>
      <c r="AN1538" s="41" t="s">
        <v>82</v>
      </c>
      <c r="AO1538" s="41" t="s">
        <v>375</v>
      </c>
      <c r="AP1538" s="41" t="s">
        <v>1029</v>
      </c>
      <c r="AQ1538" s="41"/>
      <c r="AR1538" s="41" t="s">
        <v>8098</v>
      </c>
      <c r="AS1538" s="41" t="s">
        <v>8097</v>
      </c>
      <c r="AT1538" s="41" t="s">
        <v>1029</v>
      </c>
      <c r="AU1538" s="40" t="s">
        <v>2525</v>
      </c>
      <c r="AV1538" s="40" t="s">
        <v>153</v>
      </c>
      <c r="AW1538" s="40" t="s">
        <v>2580</v>
      </c>
      <c r="AX1538" s="40" t="s">
        <v>2532</v>
      </c>
    </row>
    <row r="1539" spans="1:50" x14ac:dyDescent="0.2">
      <c r="A1539" s="40" t="s">
        <v>8099</v>
      </c>
      <c r="B1539" s="40" t="s">
        <v>6572</v>
      </c>
      <c r="C1539" s="40" t="s">
        <v>8085</v>
      </c>
      <c r="D1539" s="40" t="s">
        <v>187</v>
      </c>
      <c r="E1539" s="48">
        <v>4599511</v>
      </c>
      <c r="F1539" s="48">
        <v>24451</v>
      </c>
      <c r="G1539" s="49">
        <v>4575060</v>
      </c>
      <c r="H1539" s="41" t="s">
        <v>558</v>
      </c>
      <c r="I1539" s="41" t="s">
        <v>188</v>
      </c>
      <c r="J1539" s="42" t="s">
        <v>150</v>
      </c>
      <c r="K1539" s="40" t="s">
        <v>2582</v>
      </c>
      <c r="L1539" s="40" t="s">
        <v>2583</v>
      </c>
      <c r="M1539" s="40" t="s">
        <v>140</v>
      </c>
      <c r="N1539" s="40" t="s">
        <v>141</v>
      </c>
      <c r="O1539" s="40" t="s">
        <v>2584</v>
      </c>
      <c r="P1539" s="40" t="s">
        <v>143</v>
      </c>
      <c r="Q1539" s="40" t="s">
        <v>159</v>
      </c>
      <c r="R1539" s="40" t="s">
        <v>160</v>
      </c>
      <c r="S1539" s="40" t="s">
        <v>1311</v>
      </c>
      <c r="T1539" s="40" t="s">
        <v>1312</v>
      </c>
      <c r="U1539" s="40" t="s">
        <v>27</v>
      </c>
      <c r="V1539" s="40" t="s">
        <v>28</v>
      </c>
      <c r="W1539" s="41" t="s">
        <v>29</v>
      </c>
      <c r="X1539" s="41" t="s">
        <v>30</v>
      </c>
      <c r="Y1539" s="41" t="s">
        <v>31</v>
      </c>
      <c r="Z1539" s="41" t="s">
        <v>7554</v>
      </c>
      <c r="AA1539" s="41" t="s">
        <v>32</v>
      </c>
      <c r="AB1539" s="41" t="s">
        <v>32</v>
      </c>
      <c r="AC1539" s="41" t="s">
        <v>32</v>
      </c>
      <c r="AD1539" s="41" t="s">
        <v>189</v>
      </c>
      <c r="AE1539" s="41"/>
      <c r="AF1539" s="41"/>
      <c r="AG1539" s="41" t="s">
        <v>190</v>
      </c>
      <c r="AH1539" s="41"/>
      <c r="AI1539" s="43"/>
      <c r="AJ1539" s="41"/>
      <c r="AK1539" s="43"/>
      <c r="AL1539" s="41"/>
      <c r="AM1539" s="41" t="s">
        <v>82</v>
      </c>
      <c r="AN1539" s="41" t="s">
        <v>82</v>
      </c>
      <c r="AO1539" s="41" t="s">
        <v>376</v>
      </c>
      <c r="AP1539" s="41" t="s">
        <v>1029</v>
      </c>
      <c r="AQ1539" s="41"/>
      <c r="AR1539" s="41" t="s">
        <v>8100</v>
      </c>
      <c r="AS1539" s="41" t="s">
        <v>8099</v>
      </c>
      <c r="AT1539" s="41" t="s">
        <v>1029</v>
      </c>
      <c r="AU1539" s="40" t="s">
        <v>2525</v>
      </c>
      <c r="AV1539" s="40" t="s">
        <v>153</v>
      </c>
      <c r="AW1539" s="40" t="s">
        <v>2586</v>
      </c>
      <c r="AX1539" s="40" t="s">
        <v>2532</v>
      </c>
    </row>
    <row r="1540" spans="1:50" x14ac:dyDescent="0.2">
      <c r="A1540" s="40" t="s">
        <v>8101</v>
      </c>
      <c r="B1540" s="40" t="s">
        <v>6572</v>
      </c>
      <c r="C1540" s="40" t="s">
        <v>7601</v>
      </c>
      <c r="D1540" s="40" t="s">
        <v>187</v>
      </c>
      <c r="E1540" s="48">
        <v>4599511</v>
      </c>
      <c r="F1540" s="48">
        <v>24451</v>
      </c>
      <c r="G1540" s="49">
        <v>4575060</v>
      </c>
      <c r="H1540" s="41" t="s">
        <v>558</v>
      </c>
      <c r="I1540" s="41" t="s">
        <v>188</v>
      </c>
      <c r="J1540" s="42" t="s">
        <v>150</v>
      </c>
      <c r="K1540" s="40" t="s">
        <v>2588</v>
      </c>
      <c r="L1540" s="40" t="s">
        <v>2589</v>
      </c>
      <c r="M1540" s="40" t="s">
        <v>140</v>
      </c>
      <c r="N1540" s="40" t="s">
        <v>141</v>
      </c>
      <c r="O1540" s="40" t="s">
        <v>2590</v>
      </c>
      <c r="P1540" s="40" t="s">
        <v>143</v>
      </c>
      <c r="Q1540" s="40" t="s">
        <v>148</v>
      </c>
      <c r="R1540" s="40" t="s">
        <v>149</v>
      </c>
      <c r="S1540" s="40" t="s">
        <v>1311</v>
      </c>
      <c r="T1540" s="40" t="s">
        <v>1312</v>
      </c>
      <c r="U1540" s="40" t="s">
        <v>27</v>
      </c>
      <c r="V1540" s="40" t="s">
        <v>28</v>
      </c>
      <c r="W1540" s="41" t="s">
        <v>29</v>
      </c>
      <c r="X1540" s="41" t="s">
        <v>30</v>
      </c>
      <c r="Y1540" s="41" t="s">
        <v>31</v>
      </c>
      <c r="Z1540" s="41" t="s">
        <v>7554</v>
      </c>
      <c r="AA1540" s="41" t="s">
        <v>32</v>
      </c>
      <c r="AB1540" s="41" t="s">
        <v>32</v>
      </c>
      <c r="AC1540" s="41" t="s">
        <v>32</v>
      </c>
      <c r="AD1540" s="41" t="s">
        <v>189</v>
      </c>
      <c r="AE1540" s="41"/>
      <c r="AF1540" s="41"/>
      <c r="AG1540" s="41" t="s">
        <v>190</v>
      </c>
      <c r="AH1540" s="41"/>
      <c r="AI1540" s="43"/>
      <c r="AJ1540" s="41"/>
      <c r="AK1540" s="43"/>
      <c r="AL1540" s="41"/>
      <c r="AM1540" s="41" t="s">
        <v>82</v>
      </c>
      <c r="AN1540" s="41" t="s">
        <v>82</v>
      </c>
      <c r="AO1540" s="41" t="s">
        <v>377</v>
      </c>
      <c r="AP1540" s="41" t="s">
        <v>1029</v>
      </c>
      <c r="AQ1540" s="41"/>
      <c r="AR1540" s="41" t="s">
        <v>8102</v>
      </c>
      <c r="AS1540" s="41" t="s">
        <v>8101</v>
      </c>
      <c r="AT1540" s="41" t="s">
        <v>1029</v>
      </c>
      <c r="AU1540" s="40" t="s">
        <v>2525</v>
      </c>
      <c r="AV1540" s="40" t="s">
        <v>153</v>
      </c>
      <c r="AW1540" s="40" t="s">
        <v>2592</v>
      </c>
      <c r="AX1540" s="40" t="s">
        <v>2532</v>
      </c>
    </row>
    <row r="1541" spans="1:50" x14ac:dyDescent="0.2">
      <c r="A1541" s="40" t="s">
        <v>8103</v>
      </c>
      <c r="B1541" s="40" t="s">
        <v>6572</v>
      </c>
      <c r="C1541" s="40" t="s">
        <v>7563</v>
      </c>
      <c r="D1541" s="40" t="s">
        <v>187</v>
      </c>
      <c r="E1541" s="48">
        <v>4599511</v>
      </c>
      <c r="F1541" s="48">
        <v>24451</v>
      </c>
      <c r="G1541" s="49">
        <v>4575060</v>
      </c>
      <c r="H1541" s="41" t="s">
        <v>558</v>
      </c>
      <c r="I1541" s="41" t="s">
        <v>188</v>
      </c>
      <c r="J1541" s="42" t="s">
        <v>150</v>
      </c>
      <c r="K1541" s="40" t="s">
        <v>2593</v>
      </c>
      <c r="L1541" s="40" t="s">
        <v>2594</v>
      </c>
      <c r="M1541" s="40" t="s">
        <v>140</v>
      </c>
      <c r="N1541" s="40" t="s">
        <v>141</v>
      </c>
      <c r="O1541" s="40" t="s">
        <v>2595</v>
      </c>
      <c r="P1541" s="40" t="s">
        <v>143</v>
      </c>
      <c r="Q1541" s="40" t="s">
        <v>148</v>
      </c>
      <c r="R1541" s="40" t="s">
        <v>149</v>
      </c>
      <c r="S1541" s="40" t="s">
        <v>1311</v>
      </c>
      <c r="T1541" s="40" t="s">
        <v>1312</v>
      </c>
      <c r="U1541" s="40" t="s">
        <v>27</v>
      </c>
      <c r="V1541" s="40" t="s">
        <v>28</v>
      </c>
      <c r="W1541" s="41" t="s">
        <v>29</v>
      </c>
      <c r="X1541" s="41" t="s">
        <v>30</v>
      </c>
      <c r="Y1541" s="41" t="s">
        <v>31</v>
      </c>
      <c r="Z1541" s="41" t="s">
        <v>7554</v>
      </c>
      <c r="AA1541" s="41" t="s">
        <v>32</v>
      </c>
      <c r="AB1541" s="41" t="s">
        <v>32</v>
      </c>
      <c r="AC1541" s="41" t="s">
        <v>32</v>
      </c>
      <c r="AD1541" s="41" t="s">
        <v>189</v>
      </c>
      <c r="AE1541" s="41"/>
      <c r="AF1541" s="41"/>
      <c r="AG1541" s="41" t="s">
        <v>190</v>
      </c>
      <c r="AH1541" s="41"/>
      <c r="AI1541" s="43"/>
      <c r="AJ1541" s="41"/>
      <c r="AK1541" s="43"/>
      <c r="AL1541" s="41"/>
      <c r="AM1541" s="41" t="s">
        <v>82</v>
      </c>
      <c r="AN1541" s="41" t="s">
        <v>82</v>
      </c>
      <c r="AO1541" s="41" t="s">
        <v>378</v>
      </c>
      <c r="AP1541" s="41" t="s">
        <v>1029</v>
      </c>
      <c r="AQ1541" s="41"/>
      <c r="AR1541" s="41" t="s">
        <v>8104</v>
      </c>
      <c r="AS1541" s="41" t="s">
        <v>8103</v>
      </c>
      <c r="AT1541" s="41" t="s">
        <v>1029</v>
      </c>
      <c r="AU1541" s="40" t="s">
        <v>2525</v>
      </c>
      <c r="AV1541" s="40" t="s">
        <v>153</v>
      </c>
      <c r="AW1541" s="40" t="s">
        <v>2597</v>
      </c>
      <c r="AX1541" s="40" t="s">
        <v>2532</v>
      </c>
    </row>
    <row r="1542" spans="1:50" x14ac:dyDescent="0.2">
      <c r="A1542" s="40" t="s">
        <v>8105</v>
      </c>
      <c r="B1542" s="40" t="s">
        <v>6572</v>
      </c>
      <c r="C1542" s="40" t="s">
        <v>7714</v>
      </c>
      <c r="D1542" s="40" t="s">
        <v>187</v>
      </c>
      <c r="E1542" s="48">
        <v>4599511</v>
      </c>
      <c r="F1542" s="48">
        <v>24451</v>
      </c>
      <c r="G1542" s="49">
        <v>4575060</v>
      </c>
      <c r="H1542" s="41" t="s">
        <v>558</v>
      </c>
      <c r="I1542" s="41" t="s">
        <v>188</v>
      </c>
      <c r="J1542" s="42" t="s">
        <v>150</v>
      </c>
      <c r="K1542" s="40" t="s">
        <v>2599</v>
      </c>
      <c r="L1542" s="40" t="s">
        <v>2600</v>
      </c>
      <c r="M1542" s="40" t="s">
        <v>140</v>
      </c>
      <c r="N1542" s="40" t="s">
        <v>141</v>
      </c>
      <c r="O1542" s="40" t="s">
        <v>2601</v>
      </c>
      <c r="P1542" s="40" t="s">
        <v>143</v>
      </c>
      <c r="Q1542" s="40" t="s">
        <v>914</v>
      </c>
      <c r="R1542" s="40" t="s">
        <v>161</v>
      </c>
      <c r="S1542" s="40" t="s">
        <v>1311</v>
      </c>
      <c r="T1542" s="40" t="s">
        <v>1312</v>
      </c>
      <c r="U1542" s="40" t="s">
        <v>27</v>
      </c>
      <c r="V1542" s="40" t="s">
        <v>28</v>
      </c>
      <c r="W1542" s="41" t="s">
        <v>29</v>
      </c>
      <c r="X1542" s="41" t="s">
        <v>30</v>
      </c>
      <c r="Y1542" s="41" t="s">
        <v>31</v>
      </c>
      <c r="Z1542" s="41" t="s">
        <v>7554</v>
      </c>
      <c r="AA1542" s="41" t="s">
        <v>32</v>
      </c>
      <c r="AB1542" s="41" t="s">
        <v>32</v>
      </c>
      <c r="AC1542" s="41" t="s">
        <v>32</v>
      </c>
      <c r="AD1542" s="41" t="s">
        <v>189</v>
      </c>
      <c r="AE1542" s="41"/>
      <c r="AF1542" s="41"/>
      <c r="AG1542" s="41" t="s">
        <v>190</v>
      </c>
      <c r="AH1542" s="41"/>
      <c r="AI1542" s="43"/>
      <c r="AJ1542" s="41"/>
      <c r="AK1542" s="43"/>
      <c r="AL1542" s="41"/>
      <c r="AM1542" s="41" t="s">
        <v>82</v>
      </c>
      <c r="AN1542" s="41" t="s">
        <v>82</v>
      </c>
      <c r="AO1542" s="41" t="s">
        <v>379</v>
      </c>
      <c r="AP1542" s="41" t="s">
        <v>1029</v>
      </c>
      <c r="AQ1542" s="41"/>
      <c r="AR1542" s="41" t="s">
        <v>8106</v>
      </c>
      <c r="AS1542" s="41" t="s">
        <v>8105</v>
      </c>
      <c r="AT1542" s="41" t="s">
        <v>1029</v>
      </c>
      <c r="AU1542" s="40" t="s">
        <v>2525</v>
      </c>
      <c r="AV1542" s="40" t="s">
        <v>153</v>
      </c>
      <c r="AW1542" s="40" t="s">
        <v>2603</v>
      </c>
      <c r="AX1542" s="40" t="s">
        <v>2532</v>
      </c>
    </row>
    <row r="1543" spans="1:50" x14ac:dyDescent="0.2">
      <c r="A1543" s="40" t="s">
        <v>8107</v>
      </c>
      <c r="B1543" s="40" t="s">
        <v>6572</v>
      </c>
      <c r="C1543" s="40" t="s">
        <v>8108</v>
      </c>
      <c r="D1543" s="40" t="s">
        <v>187</v>
      </c>
      <c r="E1543" s="48">
        <v>4599511</v>
      </c>
      <c r="F1543" s="48">
        <v>1114633</v>
      </c>
      <c r="G1543" s="49">
        <v>3484878</v>
      </c>
      <c r="H1543" s="41" t="s">
        <v>558</v>
      </c>
      <c r="I1543" s="41" t="s">
        <v>188</v>
      </c>
      <c r="J1543" s="42" t="s">
        <v>150</v>
      </c>
      <c r="K1543" s="40" t="s">
        <v>2605</v>
      </c>
      <c r="L1543" s="40" t="s">
        <v>2606</v>
      </c>
      <c r="M1543" s="40" t="s">
        <v>140</v>
      </c>
      <c r="N1543" s="40" t="s">
        <v>141</v>
      </c>
      <c r="O1543" s="40" t="s">
        <v>2607</v>
      </c>
      <c r="P1543" s="40" t="s">
        <v>143</v>
      </c>
      <c r="Q1543" s="40" t="s">
        <v>157</v>
      </c>
      <c r="R1543" s="40" t="s">
        <v>158</v>
      </c>
      <c r="S1543" s="40" t="s">
        <v>1311</v>
      </c>
      <c r="T1543" s="40" t="s">
        <v>1312</v>
      </c>
      <c r="U1543" s="40" t="s">
        <v>27</v>
      </c>
      <c r="V1543" s="40" t="s">
        <v>28</v>
      </c>
      <c r="W1543" s="41" t="s">
        <v>29</v>
      </c>
      <c r="X1543" s="41" t="s">
        <v>30</v>
      </c>
      <c r="Y1543" s="41" t="s">
        <v>31</v>
      </c>
      <c r="Z1543" s="41" t="s">
        <v>7554</v>
      </c>
      <c r="AA1543" s="41" t="s">
        <v>32</v>
      </c>
      <c r="AB1543" s="41" t="s">
        <v>32</v>
      </c>
      <c r="AC1543" s="41" t="s">
        <v>32</v>
      </c>
      <c r="AD1543" s="41" t="s">
        <v>189</v>
      </c>
      <c r="AE1543" s="41"/>
      <c r="AF1543" s="41"/>
      <c r="AG1543" s="41" t="s">
        <v>190</v>
      </c>
      <c r="AH1543" s="41"/>
      <c r="AI1543" s="43"/>
      <c r="AJ1543" s="41"/>
      <c r="AK1543" s="43"/>
      <c r="AL1543" s="41"/>
      <c r="AM1543" s="41" t="s">
        <v>82</v>
      </c>
      <c r="AN1543" s="41" t="s">
        <v>82</v>
      </c>
      <c r="AO1543" s="41" t="s">
        <v>380</v>
      </c>
      <c r="AP1543" s="41" t="s">
        <v>1029</v>
      </c>
      <c r="AQ1543" s="41"/>
      <c r="AR1543" s="41" t="s">
        <v>8109</v>
      </c>
      <c r="AS1543" s="41" t="s">
        <v>8107</v>
      </c>
      <c r="AT1543" s="41" t="s">
        <v>1029</v>
      </c>
      <c r="AU1543" s="40" t="s">
        <v>2525</v>
      </c>
      <c r="AV1543" s="40" t="s">
        <v>153</v>
      </c>
      <c r="AW1543" s="40" t="s">
        <v>2609</v>
      </c>
      <c r="AX1543" s="40" t="s">
        <v>2532</v>
      </c>
    </row>
    <row r="1544" spans="1:50" x14ac:dyDescent="0.2">
      <c r="A1544" s="40" t="s">
        <v>8110</v>
      </c>
      <c r="B1544" s="40" t="s">
        <v>6572</v>
      </c>
      <c r="C1544" s="40" t="s">
        <v>7583</v>
      </c>
      <c r="D1544" s="40" t="s">
        <v>187</v>
      </c>
      <c r="E1544" s="48">
        <v>4599511</v>
      </c>
      <c r="F1544" s="48">
        <v>24451</v>
      </c>
      <c r="G1544" s="49">
        <v>4575060</v>
      </c>
      <c r="H1544" s="41" t="s">
        <v>558</v>
      </c>
      <c r="I1544" s="41" t="s">
        <v>188</v>
      </c>
      <c r="J1544" s="42" t="s">
        <v>150</v>
      </c>
      <c r="K1544" s="40" t="s">
        <v>2611</v>
      </c>
      <c r="L1544" s="40" t="s">
        <v>2612</v>
      </c>
      <c r="M1544" s="40" t="s">
        <v>140</v>
      </c>
      <c r="N1544" s="40" t="s">
        <v>141</v>
      </c>
      <c r="O1544" s="40" t="s">
        <v>2613</v>
      </c>
      <c r="P1544" s="40" t="s">
        <v>143</v>
      </c>
      <c r="Q1544" s="40" t="s">
        <v>155</v>
      </c>
      <c r="R1544" s="40" t="s">
        <v>156</v>
      </c>
      <c r="S1544" s="40" t="s">
        <v>1311</v>
      </c>
      <c r="T1544" s="40" t="s">
        <v>1312</v>
      </c>
      <c r="U1544" s="40" t="s">
        <v>27</v>
      </c>
      <c r="V1544" s="40" t="s">
        <v>28</v>
      </c>
      <c r="W1544" s="41" t="s">
        <v>29</v>
      </c>
      <c r="X1544" s="41" t="s">
        <v>30</v>
      </c>
      <c r="Y1544" s="41" t="s">
        <v>31</v>
      </c>
      <c r="Z1544" s="41" t="s">
        <v>7554</v>
      </c>
      <c r="AA1544" s="41" t="s">
        <v>32</v>
      </c>
      <c r="AB1544" s="41" t="s">
        <v>32</v>
      </c>
      <c r="AC1544" s="41" t="s">
        <v>32</v>
      </c>
      <c r="AD1544" s="41" t="s">
        <v>189</v>
      </c>
      <c r="AE1544" s="41"/>
      <c r="AF1544" s="41"/>
      <c r="AG1544" s="41" t="s">
        <v>190</v>
      </c>
      <c r="AH1544" s="41"/>
      <c r="AI1544" s="43"/>
      <c r="AJ1544" s="41"/>
      <c r="AK1544" s="43"/>
      <c r="AL1544" s="41"/>
      <c r="AM1544" s="41" t="s">
        <v>82</v>
      </c>
      <c r="AN1544" s="41" t="s">
        <v>82</v>
      </c>
      <c r="AO1544" s="41" t="s">
        <v>381</v>
      </c>
      <c r="AP1544" s="41" t="s">
        <v>1029</v>
      </c>
      <c r="AQ1544" s="41"/>
      <c r="AR1544" s="41" t="s">
        <v>8111</v>
      </c>
      <c r="AS1544" s="41" t="s">
        <v>8110</v>
      </c>
      <c r="AT1544" s="41" t="s">
        <v>1029</v>
      </c>
      <c r="AU1544" s="40" t="s">
        <v>2525</v>
      </c>
      <c r="AV1544" s="40" t="s">
        <v>153</v>
      </c>
      <c r="AW1544" s="40" t="s">
        <v>2615</v>
      </c>
      <c r="AX1544" s="40" t="s">
        <v>2532</v>
      </c>
    </row>
    <row r="1545" spans="1:50" x14ac:dyDescent="0.2">
      <c r="A1545" s="40" t="s">
        <v>8112</v>
      </c>
      <c r="B1545" s="40" t="s">
        <v>6572</v>
      </c>
      <c r="C1545" s="40" t="s">
        <v>8113</v>
      </c>
      <c r="D1545" s="40" t="s">
        <v>187</v>
      </c>
      <c r="E1545" s="48">
        <v>4599511</v>
      </c>
      <c r="F1545" s="48">
        <v>24451</v>
      </c>
      <c r="G1545" s="49">
        <v>4575060</v>
      </c>
      <c r="H1545" s="41" t="s">
        <v>558</v>
      </c>
      <c r="I1545" s="41" t="s">
        <v>188</v>
      </c>
      <c r="J1545" s="42" t="s">
        <v>150</v>
      </c>
      <c r="K1545" s="40" t="s">
        <v>2617</v>
      </c>
      <c r="L1545" s="40" t="s">
        <v>2618</v>
      </c>
      <c r="M1545" s="40" t="s">
        <v>140</v>
      </c>
      <c r="N1545" s="40" t="s">
        <v>141</v>
      </c>
      <c r="O1545" s="40" t="s">
        <v>2619</v>
      </c>
      <c r="P1545" s="40" t="s">
        <v>143</v>
      </c>
      <c r="Q1545" s="40" t="s">
        <v>151</v>
      </c>
      <c r="R1545" s="40" t="s">
        <v>152</v>
      </c>
      <c r="S1545" s="40" t="s">
        <v>1311</v>
      </c>
      <c r="T1545" s="40" t="s">
        <v>1312</v>
      </c>
      <c r="U1545" s="40" t="s">
        <v>27</v>
      </c>
      <c r="V1545" s="40" t="s">
        <v>28</v>
      </c>
      <c r="W1545" s="41" t="s">
        <v>29</v>
      </c>
      <c r="X1545" s="41" t="s">
        <v>30</v>
      </c>
      <c r="Y1545" s="41" t="s">
        <v>31</v>
      </c>
      <c r="Z1545" s="41" t="s">
        <v>7554</v>
      </c>
      <c r="AA1545" s="41" t="s">
        <v>32</v>
      </c>
      <c r="AB1545" s="41" t="s">
        <v>32</v>
      </c>
      <c r="AC1545" s="41" t="s">
        <v>32</v>
      </c>
      <c r="AD1545" s="41" t="s">
        <v>189</v>
      </c>
      <c r="AE1545" s="41"/>
      <c r="AF1545" s="41"/>
      <c r="AG1545" s="41" t="s">
        <v>190</v>
      </c>
      <c r="AH1545" s="41"/>
      <c r="AI1545" s="43"/>
      <c r="AJ1545" s="41"/>
      <c r="AK1545" s="43"/>
      <c r="AL1545" s="41"/>
      <c r="AM1545" s="41" t="s">
        <v>82</v>
      </c>
      <c r="AN1545" s="41" t="s">
        <v>82</v>
      </c>
      <c r="AO1545" s="41" t="s">
        <v>382</v>
      </c>
      <c r="AP1545" s="41" t="s">
        <v>1029</v>
      </c>
      <c r="AQ1545" s="41"/>
      <c r="AR1545" s="41" t="s">
        <v>8114</v>
      </c>
      <c r="AS1545" s="41" t="s">
        <v>8112</v>
      </c>
      <c r="AT1545" s="41" t="s">
        <v>1029</v>
      </c>
      <c r="AU1545" s="40" t="s">
        <v>2525</v>
      </c>
      <c r="AV1545" s="40" t="s">
        <v>153</v>
      </c>
      <c r="AW1545" s="40" t="s">
        <v>2621</v>
      </c>
      <c r="AX1545" s="40" t="s">
        <v>2622</v>
      </c>
    </row>
    <row r="1546" spans="1:50" x14ac:dyDescent="0.2">
      <c r="A1546" s="40" t="s">
        <v>8115</v>
      </c>
      <c r="B1546" s="40" t="s">
        <v>6572</v>
      </c>
      <c r="C1546" s="40" t="s">
        <v>7597</v>
      </c>
      <c r="D1546" s="40" t="s">
        <v>187</v>
      </c>
      <c r="E1546" s="48">
        <v>4599511</v>
      </c>
      <c r="F1546" s="48">
        <v>24451</v>
      </c>
      <c r="G1546" s="49">
        <v>4575060</v>
      </c>
      <c r="H1546" s="41" t="s">
        <v>558</v>
      </c>
      <c r="I1546" s="41" t="s">
        <v>188</v>
      </c>
      <c r="J1546" s="42" t="s">
        <v>150</v>
      </c>
      <c r="K1546" s="40" t="s">
        <v>2624</v>
      </c>
      <c r="L1546" s="40" t="s">
        <v>2625</v>
      </c>
      <c r="M1546" s="40" t="s">
        <v>140</v>
      </c>
      <c r="N1546" s="40" t="s">
        <v>141</v>
      </c>
      <c r="O1546" s="40" t="s">
        <v>2626</v>
      </c>
      <c r="P1546" s="40" t="s">
        <v>143</v>
      </c>
      <c r="Q1546" s="40" t="s">
        <v>151</v>
      </c>
      <c r="R1546" s="40" t="s">
        <v>152</v>
      </c>
      <c r="S1546" s="40" t="s">
        <v>1311</v>
      </c>
      <c r="T1546" s="40" t="s">
        <v>1312</v>
      </c>
      <c r="U1546" s="40" t="s">
        <v>27</v>
      </c>
      <c r="V1546" s="40" t="s">
        <v>28</v>
      </c>
      <c r="W1546" s="41" t="s">
        <v>29</v>
      </c>
      <c r="X1546" s="41" t="s">
        <v>30</v>
      </c>
      <c r="Y1546" s="41" t="s">
        <v>31</v>
      </c>
      <c r="Z1546" s="41" t="s">
        <v>7554</v>
      </c>
      <c r="AA1546" s="41" t="s">
        <v>32</v>
      </c>
      <c r="AB1546" s="41" t="s">
        <v>32</v>
      </c>
      <c r="AC1546" s="41" t="s">
        <v>32</v>
      </c>
      <c r="AD1546" s="41" t="s">
        <v>189</v>
      </c>
      <c r="AE1546" s="41"/>
      <c r="AF1546" s="41"/>
      <c r="AG1546" s="41" t="s">
        <v>190</v>
      </c>
      <c r="AH1546" s="41"/>
      <c r="AI1546" s="43"/>
      <c r="AJ1546" s="41"/>
      <c r="AK1546" s="43"/>
      <c r="AL1546" s="41"/>
      <c r="AM1546" s="41" t="s">
        <v>82</v>
      </c>
      <c r="AN1546" s="41" t="s">
        <v>82</v>
      </c>
      <c r="AO1546" s="41" t="s">
        <v>383</v>
      </c>
      <c r="AP1546" s="41" t="s">
        <v>1029</v>
      </c>
      <c r="AQ1546" s="41"/>
      <c r="AR1546" s="41" t="s">
        <v>8116</v>
      </c>
      <c r="AS1546" s="41" t="s">
        <v>8115</v>
      </c>
      <c r="AT1546" s="41" t="s">
        <v>1029</v>
      </c>
      <c r="AU1546" s="40" t="s">
        <v>2525</v>
      </c>
      <c r="AV1546" s="40" t="s">
        <v>153</v>
      </c>
      <c r="AW1546" s="40" t="s">
        <v>2628</v>
      </c>
      <c r="AX1546" s="40" t="s">
        <v>2532</v>
      </c>
    </row>
    <row r="1547" spans="1:50" x14ac:dyDescent="0.2">
      <c r="A1547" s="40" t="s">
        <v>8117</v>
      </c>
      <c r="B1547" s="40" t="s">
        <v>6572</v>
      </c>
      <c r="C1547" s="40" t="s">
        <v>7629</v>
      </c>
      <c r="D1547" s="40" t="s">
        <v>187</v>
      </c>
      <c r="E1547" s="48">
        <v>4599511</v>
      </c>
      <c r="F1547" s="48">
        <v>24451</v>
      </c>
      <c r="G1547" s="49">
        <v>4575060</v>
      </c>
      <c r="H1547" s="41" t="s">
        <v>558</v>
      </c>
      <c r="I1547" s="41" t="s">
        <v>188</v>
      </c>
      <c r="J1547" s="42" t="s">
        <v>150</v>
      </c>
      <c r="K1547" s="40" t="s">
        <v>2630</v>
      </c>
      <c r="L1547" s="40" t="s">
        <v>2631</v>
      </c>
      <c r="M1547" s="40" t="s">
        <v>140</v>
      </c>
      <c r="N1547" s="40" t="s">
        <v>141</v>
      </c>
      <c r="O1547" s="40" t="s">
        <v>2632</v>
      </c>
      <c r="P1547" s="40" t="s">
        <v>143</v>
      </c>
      <c r="Q1547" s="40" t="s">
        <v>162</v>
      </c>
      <c r="R1547" s="40" t="s">
        <v>163</v>
      </c>
      <c r="S1547" s="40" t="s">
        <v>1311</v>
      </c>
      <c r="T1547" s="40" t="s">
        <v>1312</v>
      </c>
      <c r="U1547" s="40" t="s">
        <v>27</v>
      </c>
      <c r="V1547" s="40" t="s">
        <v>28</v>
      </c>
      <c r="W1547" s="41" t="s">
        <v>29</v>
      </c>
      <c r="X1547" s="41" t="s">
        <v>30</v>
      </c>
      <c r="Y1547" s="41" t="s">
        <v>31</v>
      </c>
      <c r="Z1547" s="41" t="s">
        <v>7554</v>
      </c>
      <c r="AA1547" s="41" t="s">
        <v>32</v>
      </c>
      <c r="AB1547" s="41" t="s">
        <v>32</v>
      </c>
      <c r="AC1547" s="41" t="s">
        <v>32</v>
      </c>
      <c r="AD1547" s="41" t="s">
        <v>189</v>
      </c>
      <c r="AE1547" s="41"/>
      <c r="AF1547" s="41"/>
      <c r="AG1547" s="41" t="s">
        <v>190</v>
      </c>
      <c r="AH1547" s="41"/>
      <c r="AI1547" s="43"/>
      <c r="AJ1547" s="41"/>
      <c r="AK1547" s="43"/>
      <c r="AL1547" s="41"/>
      <c r="AM1547" s="41" t="s">
        <v>82</v>
      </c>
      <c r="AN1547" s="41" t="s">
        <v>82</v>
      </c>
      <c r="AO1547" s="41" t="s">
        <v>384</v>
      </c>
      <c r="AP1547" s="41" t="s">
        <v>1029</v>
      </c>
      <c r="AQ1547" s="41"/>
      <c r="AR1547" s="41" t="s">
        <v>8118</v>
      </c>
      <c r="AS1547" s="41" t="s">
        <v>8117</v>
      </c>
      <c r="AT1547" s="41" t="s">
        <v>1029</v>
      </c>
      <c r="AU1547" s="40" t="s">
        <v>2525</v>
      </c>
      <c r="AV1547" s="40" t="s">
        <v>153</v>
      </c>
      <c r="AW1547" s="40" t="s">
        <v>2634</v>
      </c>
      <c r="AX1547" s="40" t="s">
        <v>2532</v>
      </c>
    </row>
    <row r="1548" spans="1:50" x14ac:dyDescent="0.2">
      <c r="A1548" s="40" t="s">
        <v>8119</v>
      </c>
      <c r="B1548" s="40" t="s">
        <v>6572</v>
      </c>
      <c r="C1548" s="40" t="s">
        <v>7846</v>
      </c>
      <c r="D1548" s="40" t="s">
        <v>187</v>
      </c>
      <c r="E1548" s="48">
        <v>4599511</v>
      </c>
      <c r="F1548" s="48">
        <v>24451</v>
      </c>
      <c r="G1548" s="49">
        <v>4575060</v>
      </c>
      <c r="H1548" s="41" t="s">
        <v>558</v>
      </c>
      <c r="I1548" s="41" t="s">
        <v>188</v>
      </c>
      <c r="J1548" s="42" t="s">
        <v>150</v>
      </c>
      <c r="K1548" s="40" t="s">
        <v>2635</v>
      </c>
      <c r="L1548" s="40" t="s">
        <v>2636</v>
      </c>
      <c r="M1548" s="40" t="s">
        <v>140</v>
      </c>
      <c r="N1548" s="40" t="s">
        <v>141</v>
      </c>
      <c r="O1548" s="40" t="s">
        <v>2637</v>
      </c>
      <c r="P1548" s="40" t="s">
        <v>143</v>
      </c>
      <c r="Q1548" s="40" t="s">
        <v>148</v>
      </c>
      <c r="R1548" s="40" t="s">
        <v>149</v>
      </c>
      <c r="S1548" s="40" t="s">
        <v>1311</v>
      </c>
      <c r="T1548" s="40" t="s">
        <v>1312</v>
      </c>
      <c r="U1548" s="40" t="s">
        <v>27</v>
      </c>
      <c r="V1548" s="40" t="s">
        <v>28</v>
      </c>
      <c r="W1548" s="41" t="s">
        <v>29</v>
      </c>
      <c r="X1548" s="41" t="s">
        <v>30</v>
      </c>
      <c r="Y1548" s="41" t="s">
        <v>31</v>
      </c>
      <c r="Z1548" s="41" t="s">
        <v>7554</v>
      </c>
      <c r="AA1548" s="41" t="s">
        <v>32</v>
      </c>
      <c r="AB1548" s="41" t="s">
        <v>32</v>
      </c>
      <c r="AC1548" s="41" t="s">
        <v>32</v>
      </c>
      <c r="AD1548" s="41" t="s">
        <v>189</v>
      </c>
      <c r="AE1548" s="41"/>
      <c r="AF1548" s="41"/>
      <c r="AG1548" s="41" t="s">
        <v>190</v>
      </c>
      <c r="AH1548" s="41"/>
      <c r="AI1548" s="43"/>
      <c r="AJ1548" s="41"/>
      <c r="AK1548" s="43"/>
      <c r="AL1548" s="41"/>
      <c r="AM1548" s="41" t="s">
        <v>82</v>
      </c>
      <c r="AN1548" s="41" t="s">
        <v>82</v>
      </c>
      <c r="AO1548" s="41" t="s">
        <v>385</v>
      </c>
      <c r="AP1548" s="41" t="s">
        <v>1029</v>
      </c>
      <c r="AQ1548" s="41"/>
      <c r="AR1548" s="41" t="s">
        <v>8120</v>
      </c>
      <c r="AS1548" s="41" t="s">
        <v>8119</v>
      </c>
      <c r="AT1548" s="41" t="s">
        <v>1029</v>
      </c>
      <c r="AU1548" s="40" t="s">
        <v>2525</v>
      </c>
      <c r="AV1548" s="40" t="s">
        <v>153</v>
      </c>
      <c r="AW1548" s="40" t="s">
        <v>2639</v>
      </c>
      <c r="AX1548" s="40" t="s">
        <v>2532</v>
      </c>
    </row>
    <row r="1549" spans="1:50" x14ac:dyDescent="0.2">
      <c r="A1549" s="40" t="s">
        <v>8121</v>
      </c>
      <c r="B1549" s="40" t="s">
        <v>6572</v>
      </c>
      <c r="C1549" s="40" t="s">
        <v>8122</v>
      </c>
      <c r="D1549" s="40" t="s">
        <v>187</v>
      </c>
      <c r="E1549" s="48">
        <v>4599511</v>
      </c>
      <c r="F1549" s="48">
        <v>24451</v>
      </c>
      <c r="G1549" s="49">
        <v>4575060</v>
      </c>
      <c r="H1549" s="41" t="s">
        <v>558</v>
      </c>
      <c r="I1549" s="41" t="s">
        <v>188</v>
      </c>
      <c r="J1549" s="42" t="s">
        <v>150</v>
      </c>
      <c r="K1549" s="40" t="s">
        <v>2641</v>
      </c>
      <c r="L1549" s="40" t="s">
        <v>2642</v>
      </c>
      <c r="M1549" s="40" t="s">
        <v>140</v>
      </c>
      <c r="N1549" s="40" t="s">
        <v>141</v>
      </c>
      <c r="O1549" s="40" t="s">
        <v>2643</v>
      </c>
      <c r="P1549" s="40" t="s">
        <v>143</v>
      </c>
      <c r="Q1549" s="40" t="s">
        <v>151</v>
      </c>
      <c r="R1549" s="40" t="s">
        <v>152</v>
      </c>
      <c r="S1549" s="40" t="s">
        <v>1311</v>
      </c>
      <c r="T1549" s="40" t="s">
        <v>1312</v>
      </c>
      <c r="U1549" s="40" t="s">
        <v>27</v>
      </c>
      <c r="V1549" s="40" t="s">
        <v>28</v>
      </c>
      <c r="W1549" s="41" t="s">
        <v>29</v>
      </c>
      <c r="X1549" s="41" t="s">
        <v>30</v>
      </c>
      <c r="Y1549" s="41" t="s">
        <v>31</v>
      </c>
      <c r="Z1549" s="41" t="s">
        <v>7554</v>
      </c>
      <c r="AA1549" s="41" t="s">
        <v>32</v>
      </c>
      <c r="AB1549" s="41" t="s">
        <v>32</v>
      </c>
      <c r="AC1549" s="41" t="s">
        <v>32</v>
      </c>
      <c r="AD1549" s="41" t="s">
        <v>189</v>
      </c>
      <c r="AE1549" s="41"/>
      <c r="AF1549" s="41"/>
      <c r="AG1549" s="41" t="s">
        <v>190</v>
      </c>
      <c r="AH1549" s="41"/>
      <c r="AI1549" s="43"/>
      <c r="AJ1549" s="41"/>
      <c r="AK1549" s="43"/>
      <c r="AL1549" s="41"/>
      <c r="AM1549" s="41" t="s">
        <v>82</v>
      </c>
      <c r="AN1549" s="41" t="s">
        <v>82</v>
      </c>
      <c r="AO1549" s="41" t="s">
        <v>386</v>
      </c>
      <c r="AP1549" s="41" t="s">
        <v>1029</v>
      </c>
      <c r="AQ1549" s="41"/>
      <c r="AR1549" s="41" t="s">
        <v>8123</v>
      </c>
      <c r="AS1549" s="41" t="s">
        <v>8121</v>
      </c>
      <c r="AT1549" s="41" t="s">
        <v>1029</v>
      </c>
      <c r="AU1549" s="40" t="s">
        <v>2525</v>
      </c>
      <c r="AV1549" s="40" t="s">
        <v>153</v>
      </c>
      <c r="AW1549" s="40" t="s">
        <v>2645</v>
      </c>
      <c r="AX1549" s="40" t="s">
        <v>2532</v>
      </c>
    </row>
    <row r="1550" spans="1:50" x14ac:dyDescent="0.2">
      <c r="A1550" s="40" t="s">
        <v>8124</v>
      </c>
      <c r="B1550" s="40" t="s">
        <v>6572</v>
      </c>
      <c r="C1550" s="40" t="s">
        <v>8125</v>
      </c>
      <c r="D1550" s="40" t="s">
        <v>187</v>
      </c>
      <c r="E1550" s="48">
        <v>4599511</v>
      </c>
      <c r="F1550" s="48">
        <v>24451</v>
      </c>
      <c r="G1550" s="49">
        <v>4575060</v>
      </c>
      <c r="H1550" s="41" t="s">
        <v>558</v>
      </c>
      <c r="I1550" s="41" t="s">
        <v>188</v>
      </c>
      <c r="J1550" s="42" t="s">
        <v>150</v>
      </c>
      <c r="K1550" s="40" t="s">
        <v>2647</v>
      </c>
      <c r="L1550" s="40" t="s">
        <v>2648</v>
      </c>
      <c r="M1550" s="40" t="s">
        <v>140</v>
      </c>
      <c r="N1550" s="40" t="s">
        <v>141</v>
      </c>
      <c r="O1550" s="40" t="s">
        <v>2649</v>
      </c>
      <c r="P1550" s="40" t="s">
        <v>143</v>
      </c>
      <c r="Q1550" s="40" t="s">
        <v>151</v>
      </c>
      <c r="R1550" s="40" t="s">
        <v>152</v>
      </c>
      <c r="S1550" s="40" t="s">
        <v>1311</v>
      </c>
      <c r="T1550" s="40" t="s">
        <v>1312</v>
      </c>
      <c r="U1550" s="40" t="s">
        <v>27</v>
      </c>
      <c r="V1550" s="40" t="s">
        <v>28</v>
      </c>
      <c r="W1550" s="41" t="s">
        <v>29</v>
      </c>
      <c r="X1550" s="41" t="s">
        <v>30</v>
      </c>
      <c r="Y1550" s="41" t="s">
        <v>31</v>
      </c>
      <c r="Z1550" s="41" t="s">
        <v>7554</v>
      </c>
      <c r="AA1550" s="41" t="s">
        <v>32</v>
      </c>
      <c r="AB1550" s="41" t="s">
        <v>32</v>
      </c>
      <c r="AC1550" s="41" t="s">
        <v>32</v>
      </c>
      <c r="AD1550" s="41" t="s">
        <v>189</v>
      </c>
      <c r="AE1550" s="41"/>
      <c r="AF1550" s="41"/>
      <c r="AG1550" s="41" t="s">
        <v>190</v>
      </c>
      <c r="AH1550" s="41"/>
      <c r="AI1550" s="43"/>
      <c r="AJ1550" s="41"/>
      <c r="AK1550" s="43"/>
      <c r="AL1550" s="41"/>
      <c r="AM1550" s="41" t="s">
        <v>82</v>
      </c>
      <c r="AN1550" s="41" t="s">
        <v>82</v>
      </c>
      <c r="AO1550" s="41" t="s">
        <v>387</v>
      </c>
      <c r="AP1550" s="41" t="s">
        <v>1029</v>
      </c>
      <c r="AQ1550" s="41"/>
      <c r="AR1550" s="41" t="s">
        <v>8126</v>
      </c>
      <c r="AS1550" s="41" t="s">
        <v>8124</v>
      </c>
      <c r="AT1550" s="41" t="s">
        <v>1029</v>
      </c>
      <c r="AU1550" s="40" t="s">
        <v>2525</v>
      </c>
      <c r="AV1550" s="40" t="s">
        <v>153</v>
      </c>
      <c r="AW1550" s="40" t="s">
        <v>2651</v>
      </c>
      <c r="AX1550" s="40" t="s">
        <v>2652</v>
      </c>
    </row>
    <row r="1551" spans="1:50" x14ac:dyDescent="0.2">
      <c r="A1551" s="40" t="s">
        <v>8127</v>
      </c>
      <c r="B1551" s="40" t="s">
        <v>6572</v>
      </c>
      <c r="C1551" s="40" t="s">
        <v>8128</v>
      </c>
      <c r="D1551" s="40" t="s">
        <v>187</v>
      </c>
      <c r="E1551" s="48">
        <v>4599511</v>
      </c>
      <c r="F1551" s="48">
        <v>24451</v>
      </c>
      <c r="G1551" s="49">
        <v>4575060</v>
      </c>
      <c r="H1551" s="41" t="s">
        <v>558</v>
      </c>
      <c r="I1551" s="41" t="s">
        <v>188</v>
      </c>
      <c r="J1551" s="42" t="s">
        <v>150</v>
      </c>
      <c r="K1551" s="40" t="s">
        <v>2654</v>
      </c>
      <c r="L1551" s="40" t="s">
        <v>2655</v>
      </c>
      <c r="M1551" s="40" t="s">
        <v>140</v>
      </c>
      <c r="N1551" s="40" t="s">
        <v>141</v>
      </c>
      <c r="O1551" s="40" t="s">
        <v>2656</v>
      </c>
      <c r="P1551" s="40" t="s">
        <v>143</v>
      </c>
      <c r="Q1551" s="40" t="s">
        <v>157</v>
      </c>
      <c r="R1551" s="40" t="s">
        <v>158</v>
      </c>
      <c r="S1551" s="40" t="s">
        <v>1311</v>
      </c>
      <c r="T1551" s="40" t="s">
        <v>1312</v>
      </c>
      <c r="U1551" s="40" t="s">
        <v>27</v>
      </c>
      <c r="V1551" s="40" t="s">
        <v>28</v>
      </c>
      <c r="W1551" s="41" t="s">
        <v>29</v>
      </c>
      <c r="X1551" s="41" t="s">
        <v>30</v>
      </c>
      <c r="Y1551" s="41" t="s">
        <v>31</v>
      </c>
      <c r="Z1551" s="41" t="s">
        <v>7554</v>
      </c>
      <c r="AA1551" s="41" t="s">
        <v>32</v>
      </c>
      <c r="AB1551" s="41" t="s">
        <v>32</v>
      </c>
      <c r="AC1551" s="41" t="s">
        <v>32</v>
      </c>
      <c r="AD1551" s="41" t="s">
        <v>189</v>
      </c>
      <c r="AE1551" s="41"/>
      <c r="AF1551" s="41"/>
      <c r="AG1551" s="41" t="s">
        <v>190</v>
      </c>
      <c r="AH1551" s="41"/>
      <c r="AI1551" s="43"/>
      <c r="AJ1551" s="41"/>
      <c r="AK1551" s="43"/>
      <c r="AL1551" s="41"/>
      <c r="AM1551" s="41" t="s">
        <v>82</v>
      </c>
      <c r="AN1551" s="41" t="s">
        <v>82</v>
      </c>
      <c r="AO1551" s="41" t="s">
        <v>388</v>
      </c>
      <c r="AP1551" s="41" t="s">
        <v>1029</v>
      </c>
      <c r="AQ1551" s="41"/>
      <c r="AR1551" s="41" t="s">
        <v>8129</v>
      </c>
      <c r="AS1551" s="41" t="s">
        <v>8127</v>
      </c>
      <c r="AT1551" s="41" t="s">
        <v>1029</v>
      </c>
      <c r="AU1551" s="40" t="s">
        <v>2525</v>
      </c>
      <c r="AV1551" s="40" t="s">
        <v>153</v>
      </c>
      <c r="AW1551" s="40" t="s">
        <v>2658</v>
      </c>
      <c r="AX1551" s="40" t="s">
        <v>2659</v>
      </c>
    </row>
    <row r="1552" spans="1:50" x14ac:dyDescent="0.2">
      <c r="A1552" s="40" t="s">
        <v>8130</v>
      </c>
      <c r="B1552" s="40" t="s">
        <v>6572</v>
      </c>
      <c r="C1552" s="40" t="s">
        <v>8131</v>
      </c>
      <c r="D1552" s="40" t="s">
        <v>187</v>
      </c>
      <c r="E1552" s="48">
        <v>4599511</v>
      </c>
      <c r="F1552" s="48">
        <v>24451</v>
      </c>
      <c r="G1552" s="49">
        <v>4575060</v>
      </c>
      <c r="H1552" s="41" t="s">
        <v>558</v>
      </c>
      <c r="I1552" s="41" t="s">
        <v>188</v>
      </c>
      <c r="J1552" s="42" t="s">
        <v>150</v>
      </c>
      <c r="K1552" s="40" t="s">
        <v>2661</v>
      </c>
      <c r="L1552" s="40" t="s">
        <v>2662</v>
      </c>
      <c r="M1552" s="40" t="s">
        <v>140</v>
      </c>
      <c r="N1552" s="40" t="s">
        <v>141</v>
      </c>
      <c r="O1552" s="40" t="s">
        <v>2663</v>
      </c>
      <c r="P1552" s="40" t="s">
        <v>143</v>
      </c>
      <c r="Q1552" s="40" t="s">
        <v>148</v>
      </c>
      <c r="R1552" s="40" t="s">
        <v>149</v>
      </c>
      <c r="S1552" s="40" t="s">
        <v>1311</v>
      </c>
      <c r="T1552" s="40" t="s">
        <v>1312</v>
      </c>
      <c r="U1552" s="40" t="s">
        <v>27</v>
      </c>
      <c r="V1552" s="40" t="s">
        <v>28</v>
      </c>
      <c r="W1552" s="41" t="s">
        <v>29</v>
      </c>
      <c r="X1552" s="41" t="s">
        <v>30</v>
      </c>
      <c r="Y1552" s="41" t="s">
        <v>31</v>
      </c>
      <c r="Z1552" s="41" t="s">
        <v>7554</v>
      </c>
      <c r="AA1552" s="41" t="s">
        <v>32</v>
      </c>
      <c r="AB1552" s="41" t="s">
        <v>32</v>
      </c>
      <c r="AC1552" s="41" t="s">
        <v>32</v>
      </c>
      <c r="AD1552" s="41" t="s">
        <v>189</v>
      </c>
      <c r="AE1552" s="41"/>
      <c r="AF1552" s="41"/>
      <c r="AG1552" s="41" t="s">
        <v>190</v>
      </c>
      <c r="AH1552" s="41"/>
      <c r="AI1552" s="43"/>
      <c r="AJ1552" s="41"/>
      <c r="AK1552" s="43"/>
      <c r="AL1552" s="41"/>
      <c r="AM1552" s="41" t="s">
        <v>82</v>
      </c>
      <c r="AN1552" s="41" t="s">
        <v>82</v>
      </c>
      <c r="AO1552" s="41" t="s">
        <v>389</v>
      </c>
      <c r="AP1552" s="41" t="s">
        <v>1029</v>
      </c>
      <c r="AQ1552" s="41"/>
      <c r="AR1552" s="41" t="s">
        <v>8132</v>
      </c>
      <c r="AS1552" s="41" t="s">
        <v>8130</v>
      </c>
      <c r="AT1552" s="41" t="s">
        <v>1029</v>
      </c>
      <c r="AU1552" s="40" t="s">
        <v>2525</v>
      </c>
      <c r="AV1552" s="40" t="s">
        <v>153</v>
      </c>
      <c r="AW1552" s="40" t="s">
        <v>2665</v>
      </c>
      <c r="AX1552" s="40" t="s">
        <v>2666</v>
      </c>
    </row>
    <row r="1553" spans="1:50" x14ac:dyDescent="0.2">
      <c r="A1553" s="40" t="s">
        <v>8133</v>
      </c>
      <c r="B1553" s="40" t="s">
        <v>6572</v>
      </c>
      <c r="C1553" s="40" t="s">
        <v>7884</v>
      </c>
      <c r="D1553" s="40" t="s">
        <v>187</v>
      </c>
      <c r="E1553" s="48">
        <v>4599511</v>
      </c>
      <c r="F1553" s="48">
        <v>24451</v>
      </c>
      <c r="G1553" s="49">
        <v>4575060</v>
      </c>
      <c r="H1553" s="41" t="s">
        <v>558</v>
      </c>
      <c r="I1553" s="41" t="s">
        <v>188</v>
      </c>
      <c r="J1553" s="42" t="s">
        <v>150</v>
      </c>
      <c r="K1553" s="40" t="s">
        <v>2668</v>
      </c>
      <c r="L1553" s="40" t="s">
        <v>2669</v>
      </c>
      <c r="M1553" s="40" t="s">
        <v>140</v>
      </c>
      <c r="N1553" s="40" t="s">
        <v>141</v>
      </c>
      <c r="O1553" s="40" t="s">
        <v>2670</v>
      </c>
      <c r="P1553" s="40" t="s">
        <v>143</v>
      </c>
      <c r="Q1553" s="40" t="s">
        <v>151</v>
      </c>
      <c r="R1553" s="40" t="s">
        <v>152</v>
      </c>
      <c r="S1553" s="40" t="s">
        <v>1311</v>
      </c>
      <c r="T1553" s="40" t="s">
        <v>1312</v>
      </c>
      <c r="U1553" s="40" t="s">
        <v>27</v>
      </c>
      <c r="V1553" s="40" t="s">
        <v>28</v>
      </c>
      <c r="W1553" s="41" t="s">
        <v>29</v>
      </c>
      <c r="X1553" s="41" t="s">
        <v>30</v>
      </c>
      <c r="Y1553" s="41" t="s">
        <v>31</v>
      </c>
      <c r="Z1553" s="41" t="s">
        <v>7554</v>
      </c>
      <c r="AA1553" s="41" t="s">
        <v>32</v>
      </c>
      <c r="AB1553" s="41" t="s">
        <v>32</v>
      </c>
      <c r="AC1553" s="41" t="s">
        <v>32</v>
      </c>
      <c r="AD1553" s="41" t="s">
        <v>189</v>
      </c>
      <c r="AE1553" s="41"/>
      <c r="AF1553" s="41"/>
      <c r="AG1553" s="41" t="s">
        <v>190</v>
      </c>
      <c r="AH1553" s="41"/>
      <c r="AI1553" s="43"/>
      <c r="AJ1553" s="41"/>
      <c r="AK1553" s="43"/>
      <c r="AL1553" s="41"/>
      <c r="AM1553" s="41" t="s">
        <v>82</v>
      </c>
      <c r="AN1553" s="41" t="s">
        <v>82</v>
      </c>
      <c r="AO1553" s="41" t="s">
        <v>390</v>
      </c>
      <c r="AP1553" s="41" t="s">
        <v>1029</v>
      </c>
      <c r="AQ1553" s="41"/>
      <c r="AR1553" s="41" t="s">
        <v>8134</v>
      </c>
      <c r="AS1553" s="41" t="s">
        <v>8133</v>
      </c>
      <c r="AT1553" s="41" t="s">
        <v>1029</v>
      </c>
      <c r="AU1553" s="40" t="s">
        <v>2525</v>
      </c>
      <c r="AV1553" s="40" t="s">
        <v>153</v>
      </c>
      <c r="AW1553" s="40" t="s">
        <v>2672</v>
      </c>
      <c r="AX1553" s="40" t="s">
        <v>2666</v>
      </c>
    </row>
    <row r="1554" spans="1:50" x14ac:dyDescent="0.2">
      <c r="A1554" s="40" t="s">
        <v>8135</v>
      </c>
      <c r="B1554" s="40" t="s">
        <v>6572</v>
      </c>
      <c r="C1554" s="40" t="s">
        <v>7825</v>
      </c>
      <c r="D1554" s="40" t="s">
        <v>187</v>
      </c>
      <c r="E1554" s="48">
        <v>4599511</v>
      </c>
      <c r="F1554" s="48">
        <v>24451</v>
      </c>
      <c r="G1554" s="49">
        <v>4575060</v>
      </c>
      <c r="H1554" s="41" t="s">
        <v>558</v>
      </c>
      <c r="I1554" s="41" t="s">
        <v>188</v>
      </c>
      <c r="J1554" s="42" t="s">
        <v>150</v>
      </c>
      <c r="K1554" s="40" t="s">
        <v>2674</v>
      </c>
      <c r="L1554" s="40" t="s">
        <v>2675</v>
      </c>
      <c r="M1554" s="40" t="s">
        <v>140</v>
      </c>
      <c r="N1554" s="40" t="s">
        <v>141</v>
      </c>
      <c r="O1554" s="40" t="s">
        <v>2676</v>
      </c>
      <c r="P1554" s="40" t="s">
        <v>143</v>
      </c>
      <c r="Q1554" s="40" t="s">
        <v>148</v>
      </c>
      <c r="R1554" s="40" t="s">
        <v>149</v>
      </c>
      <c r="S1554" s="40" t="s">
        <v>1311</v>
      </c>
      <c r="T1554" s="40" t="s">
        <v>1312</v>
      </c>
      <c r="U1554" s="40" t="s">
        <v>27</v>
      </c>
      <c r="V1554" s="40" t="s">
        <v>28</v>
      </c>
      <c r="W1554" s="41" t="s">
        <v>29</v>
      </c>
      <c r="X1554" s="41" t="s">
        <v>30</v>
      </c>
      <c r="Y1554" s="41" t="s">
        <v>31</v>
      </c>
      <c r="Z1554" s="41" t="s">
        <v>7554</v>
      </c>
      <c r="AA1554" s="41" t="s">
        <v>32</v>
      </c>
      <c r="AB1554" s="41" t="s">
        <v>32</v>
      </c>
      <c r="AC1554" s="41" t="s">
        <v>32</v>
      </c>
      <c r="AD1554" s="41" t="s">
        <v>189</v>
      </c>
      <c r="AE1554" s="41"/>
      <c r="AF1554" s="41"/>
      <c r="AG1554" s="41" t="s">
        <v>190</v>
      </c>
      <c r="AH1554" s="41"/>
      <c r="AI1554" s="43"/>
      <c r="AJ1554" s="41"/>
      <c r="AK1554" s="43"/>
      <c r="AL1554" s="41"/>
      <c r="AM1554" s="41" t="s">
        <v>82</v>
      </c>
      <c r="AN1554" s="41" t="s">
        <v>82</v>
      </c>
      <c r="AO1554" s="41" t="s">
        <v>391</v>
      </c>
      <c r="AP1554" s="41" t="s">
        <v>1029</v>
      </c>
      <c r="AQ1554" s="41"/>
      <c r="AR1554" s="41" t="s">
        <v>8136</v>
      </c>
      <c r="AS1554" s="41" t="s">
        <v>8135</v>
      </c>
      <c r="AT1554" s="41" t="s">
        <v>1029</v>
      </c>
      <c r="AU1554" s="40" t="s">
        <v>2525</v>
      </c>
      <c r="AV1554" s="40" t="s">
        <v>153</v>
      </c>
      <c r="AW1554" s="40" t="s">
        <v>2678</v>
      </c>
      <c r="AX1554" s="40" t="s">
        <v>2679</v>
      </c>
    </row>
    <row r="1555" spans="1:50" x14ac:dyDescent="0.2">
      <c r="A1555" s="40" t="s">
        <v>8137</v>
      </c>
      <c r="B1555" s="40" t="s">
        <v>6572</v>
      </c>
      <c r="C1555" s="40" t="s">
        <v>7749</v>
      </c>
      <c r="D1555" s="40" t="s">
        <v>187</v>
      </c>
      <c r="E1555" s="48">
        <v>4599511</v>
      </c>
      <c r="F1555" s="48">
        <v>24451</v>
      </c>
      <c r="G1555" s="49">
        <v>4575060</v>
      </c>
      <c r="H1555" s="41" t="s">
        <v>558</v>
      </c>
      <c r="I1555" s="41" t="s">
        <v>188</v>
      </c>
      <c r="J1555" s="42" t="s">
        <v>150</v>
      </c>
      <c r="K1555" s="40" t="s">
        <v>2680</v>
      </c>
      <c r="L1555" s="40" t="s">
        <v>2681</v>
      </c>
      <c r="M1555" s="40" t="s">
        <v>140</v>
      </c>
      <c r="N1555" s="40" t="s">
        <v>147</v>
      </c>
      <c r="O1555" s="40" t="s">
        <v>2682</v>
      </c>
      <c r="P1555" s="40" t="s">
        <v>143</v>
      </c>
      <c r="Q1555" s="40" t="s">
        <v>162</v>
      </c>
      <c r="R1555" s="40" t="s">
        <v>163</v>
      </c>
      <c r="S1555" s="40" t="s">
        <v>1311</v>
      </c>
      <c r="T1555" s="40" t="s">
        <v>1312</v>
      </c>
      <c r="U1555" s="40" t="s">
        <v>27</v>
      </c>
      <c r="V1555" s="40" t="s">
        <v>28</v>
      </c>
      <c r="W1555" s="41" t="s">
        <v>29</v>
      </c>
      <c r="X1555" s="41" t="s">
        <v>30</v>
      </c>
      <c r="Y1555" s="41" t="s">
        <v>31</v>
      </c>
      <c r="Z1555" s="41" t="s">
        <v>7554</v>
      </c>
      <c r="AA1555" s="41" t="s">
        <v>32</v>
      </c>
      <c r="AB1555" s="41" t="s">
        <v>32</v>
      </c>
      <c r="AC1555" s="41" t="s">
        <v>32</v>
      </c>
      <c r="AD1555" s="41" t="s">
        <v>189</v>
      </c>
      <c r="AE1555" s="41"/>
      <c r="AF1555" s="41"/>
      <c r="AG1555" s="41" t="s">
        <v>190</v>
      </c>
      <c r="AH1555" s="41"/>
      <c r="AI1555" s="43"/>
      <c r="AJ1555" s="41"/>
      <c r="AK1555" s="43"/>
      <c r="AL1555" s="41"/>
      <c r="AM1555" s="41" t="s">
        <v>82</v>
      </c>
      <c r="AN1555" s="41" t="s">
        <v>82</v>
      </c>
      <c r="AO1555" s="41" t="s">
        <v>392</v>
      </c>
      <c r="AP1555" s="41" t="s">
        <v>1029</v>
      </c>
      <c r="AQ1555" s="41"/>
      <c r="AR1555" s="41" t="s">
        <v>8138</v>
      </c>
      <c r="AS1555" s="41" t="s">
        <v>8137</v>
      </c>
      <c r="AT1555" s="41" t="s">
        <v>1029</v>
      </c>
      <c r="AU1555" s="40" t="s">
        <v>2525</v>
      </c>
      <c r="AV1555" s="40" t="s">
        <v>153</v>
      </c>
      <c r="AW1555" s="40" t="s">
        <v>2684</v>
      </c>
      <c r="AX1555" s="40" t="s">
        <v>2679</v>
      </c>
    </row>
    <row r="1556" spans="1:50" x14ac:dyDescent="0.2">
      <c r="A1556" s="40" t="s">
        <v>8139</v>
      </c>
      <c r="B1556" s="40" t="s">
        <v>6572</v>
      </c>
      <c r="C1556" s="40" t="s">
        <v>8131</v>
      </c>
      <c r="D1556" s="40" t="s">
        <v>187</v>
      </c>
      <c r="E1556" s="48">
        <v>4599511</v>
      </c>
      <c r="F1556" s="48">
        <v>24451</v>
      </c>
      <c r="G1556" s="49">
        <v>4575060</v>
      </c>
      <c r="H1556" s="41" t="s">
        <v>558</v>
      </c>
      <c r="I1556" s="41" t="s">
        <v>188</v>
      </c>
      <c r="J1556" s="42" t="s">
        <v>150</v>
      </c>
      <c r="K1556" s="40" t="s">
        <v>2686</v>
      </c>
      <c r="L1556" s="40" t="s">
        <v>2687</v>
      </c>
      <c r="M1556" s="40" t="s">
        <v>140</v>
      </c>
      <c r="N1556" s="40" t="s">
        <v>141</v>
      </c>
      <c r="O1556" s="40" t="s">
        <v>2688</v>
      </c>
      <c r="P1556" s="40" t="s">
        <v>143</v>
      </c>
      <c r="Q1556" s="40" t="s">
        <v>148</v>
      </c>
      <c r="R1556" s="40" t="s">
        <v>149</v>
      </c>
      <c r="S1556" s="40" t="s">
        <v>1311</v>
      </c>
      <c r="T1556" s="40" t="s">
        <v>1312</v>
      </c>
      <c r="U1556" s="40" t="s">
        <v>27</v>
      </c>
      <c r="V1556" s="40" t="s">
        <v>28</v>
      </c>
      <c r="W1556" s="41" t="s">
        <v>29</v>
      </c>
      <c r="X1556" s="41" t="s">
        <v>30</v>
      </c>
      <c r="Y1556" s="41" t="s">
        <v>31</v>
      </c>
      <c r="Z1556" s="41" t="s">
        <v>7554</v>
      </c>
      <c r="AA1556" s="41" t="s">
        <v>32</v>
      </c>
      <c r="AB1556" s="41" t="s">
        <v>32</v>
      </c>
      <c r="AC1556" s="41" t="s">
        <v>32</v>
      </c>
      <c r="AD1556" s="41" t="s">
        <v>189</v>
      </c>
      <c r="AE1556" s="41"/>
      <c r="AF1556" s="41"/>
      <c r="AG1556" s="41" t="s">
        <v>190</v>
      </c>
      <c r="AH1556" s="41"/>
      <c r="AI1556" s="43"/>
      <c r="AJ1556" s="41"/>
      <c r="AK1556" s="43"/>
      <c r="AL1556" s="41"/>
      <c r="AM1556" s="41" t="s">
        <v>82</v>
      </c>
      <c r="AN1556" s="41" t="s">
        <v>82</v>
      </c>
      <c r="AO1556" s="41" t="s">
        <v>393</v>
      </c>
      <c r="AP1556" s="41" t="s">
        <v>1029</v>
      </c>
      <c r="AQ1556" s="41"/>
      <c r="AR1556" s="41" t="s">
        <v>8140</v>
      </c>
      <c r="AS1556" s="41" t="s">
        <v>8139</v>
      </c>
      <c r="AT1556" s="41" t="s">
        <v>1029</v>
      </c>
      <c r="AU1556" s="40" t="s">
        <v>2525</v>
      </c>
      <c r="AV1556" s="40" t="s">
        <v>153</v>
      </c>
      <c r="AW1556" s="40" t="s">
        <v>2690</v>
      </c>
      <c r="AX1556" s="40" t="s">
        <v>2679</v>
      </c>
    </row>
    <row r="1557" spans="1:50" x14ac:dyDescent="0.2">
      <c r="A1557" s="40" t="s">
        <v>8141</v>
      </c>
      <c r="B1557" s="40" t="s">
        <v>6572</v>
      </c>
      <c r="C1557" s="40" t="s">
        <v>7595</v>
      </c>
      <c r="D1557" s="40" t="s">
        <v>187</v>
      </c>
      <c r="E1557" s="48">
        <v>4599511</v>
      </c>
      <c r="F1557" s="48">
        <v>24451</v>
      </c>
      <c r="G1557" s="49">
        <v>4575060</v>
      </c>
      <c r="H1557" s="41" t="s">
        <v>558</v>
      </c>
      <c r="I1557" s="41" t="s">
        <v>188</v>
      </c>
      <c r="J1557" s="42" t="s">
        <v>150</v>
      </c>
      <c r="K1557" s="40" t="s">
        <v>2692</v>
      </c>
      <c r="L1557" s="40" t="s">
        <v>2693</v>
      </c>
      <c r="M1557" s="40" t="s">
        <v>140</v>
      </c>
      <c r="N1557" s="40" t="s">
        <v>141</v>
      </c>
      <c r="O1557" s="40" t="s">
        <v>2694</v>
      </c>
      <c r="P1557" s="40" t="s">
        <v>143</v>
      </c>
      <c r="Q1557" s="40" t="s">
        <v>155</v>
      </c>
      <c r="R1557" s="40" t="s">
        <v>156</v>
      </c>
      <c r="S1557" s="40" t="s">
        <v>1311</v>
      </c>
      <c r="T1557" s="40" t="s">
        <v>1312</v>
      </c>
      <c r="U1557" s="40" t="s">
        <v>27</v>
      </c>
      <c r="V1557" s="40" t="s">
        <v>28</v>
      </c>
      <c r="W1557" s="41" t="s">
        <v>29</v>
      </c>
      <c r="X1557" s="41" t="s">
        <v>30</v>
      </c>
      <c r="Y1557" s="41" t="s">
        <v>31</v>
      </c>
      <c r="Z1557" s="41" t="s">
        <v>7554</v>
      </c>
      <c r="AA1557" s="41" t="s">
        <v>32</v>
      </c>
      <c r="AB1557" s="41" t="s">
        <v>32</v>
      </c>
      <c r="AC1557" s="41" t="s">
        <v>32</v>
      </c>
      <c r="AD1557" s="41" t="s">
        <v>189</v>
      </c>
      <c r="AE1557" s="41"/>
      <c r="AF1557" s="41"/>
      <c r="AG1557" s="41" t="s">
        <v>190</v>
      </c>
      <c r="AH1557" s="41"/>
      <c r="AI1557" s="43"/>
      <c r="AJ1557" s="41"/>
      <c r="AK1557" s="43"/>
      <c r="AL1557" s="41"/>
      <c r="AM1557" s="41" t="s">
        <v>82</v>
      </c>
      <c r="AN1557" s="41" t="s">
        <v>82</v>
      </c>
      <c r="AO1557" s="41" t="s">
        <v>394</v>
      </c>
      <c r="AP1557" s="41" t="s">
        <v>1029</v>
      </c>
      <c r="AQ1557" s="41"/>
      <c r="AR1557" s="41" t="s">
        <v>8142</v>
      </c>
      <c r="AS1557" s="41" t="s">
        <v>8141</v>
      </c>
      <c r="AT1557" s="41" t="s">
        <v>1029</v>
      </c>
      <c r="AU1557" s="40" t="s">
        <v>2525</v>
      </c>
      <c r="AV1557" s="40" t="s">
        <v>153</v>
      </c>
      <c r="AW1557" s="40" t="s">
        <v>2696</v>
      </c>
      <c r="AX1557" s="40" t="s">
        <v>2679</v>
      </c>
    </row>
    <row r="1558" spans="1:50" x14ac:dyDescent="0.2">
      <c r="A1558" s="40" t="s">
        <v>8143</v>
      </c>
      <c r="B1558" s="40" t="s">
        <v>6572</v>
      </c>
      <c r="C1558" s="40" t="s">
        <v>8144</v>
      </c>
      <c r="D1558" s="40" t="s">
        <v>187</v>
      </c>
      <c r="E1558" s="48">
        <v>4599511</v>
      </c>
      <c r="F1558" s="48">
        <v>24451</v>
      </c>
      <c r="G1558" s="49">
        <v>4575060</v>
      </c>
      <c r="H1558" s="41" t="s">
        <v>558</v>
      </c>
      <c r="I1558" s="41" t="s">
        <v>188</v>
      </c>
      <c r="J1558" s="42" t="s">
        <v>150</v>
      </c>
      <c r="K1558" s="40" t="s">
        <v>2698</v>
      </c>
      <c r="L1558" s="40" t="s">
        <v>2699</v>
      </c>
      <c r="M1558" s="40" t="s">
        <v>140</v>
      </c>
      <c r="N1558" s="40" t="s">
        <v>141</v>
      </c>
      <c r="O1558" s="40" t="s">
        <v>2700</v>
      </c>
      <c r="P1558" s="40" t="s">
        <v>143</v>
      </c>
      <c r="Q1558" s="40" t="s">
        <v>148</v>
      </c>
      <c r="R1558" s="40" t="s">
        <v>149</v>
      </c>
      <c r="S1558" s="40" t="s">
        <v>1311</v>
      </c>
      <c r="T1558" s="40" t="s">
        <v>1312</v>
      </c>
      <c r="U1558" s="40" t="s">
        <v>27</v>
      </c>
      <c r="V1558" s="40" t="s">
        <v>28</v>
      </c>
      <c r="W1558" s="41" t="s">
        <v>29</v>
      </c>
      <c r="X1558" s="41" t="s">
        <v>30</v>
      </c>
      <c r="Y1558" s="41" t="s">
        <v>31</v>
      </c>
      <c r="Z1558" s="41" t="s">
        <v>7554</v>
      </c>
      <c r="AA1558" s="41" t="s">
        <v>32</v>
      </c>
      <c r="AB1558" s="41" t="s">
        <v>32</v>
      </c>
      <c r="AC1558" s="41" t="s">
        <v>32</v>
      </c>
      <c r="AD1558" s="41" t="s">
        <v>189</v>
      </c>
      <c r="AE1558" s="41"/>
      <c r="AF1558" s="41"/>
      <c r="AG1558" s="41" t="s">
        <v>190</v>
      </c>
      <c r="AH1558" s="41"/>
      <c r="AI1558" s="43"/>
      <c r="AJ1558" s="41"/>
      <c r="AK1558" s="43"/>
      <c r="AL1558" s="41"/>
      <c r="AM1558" s="41" t="s">
        <v>82</v>
      </c>
      <c r="AN1558" s="41" t="s">
        <v>82</v>
      </c>
      <c r="AO1558" s="41" t="s">
        <v>395</v>
      </c>
      <c r="AP1558" s="41" t="s">
        <v>1029</v>
      </c>
      <c r="AQ1558" s="41"/>
      <c r="AR1558" s="41" t="s">
        <v>8145</v>
      </c>
      <c r="AS1558" s="41" t="s">
        <v>8143</v>
      </c>
      <c r="AT1558" s="41" t="s">
        <v>1029</v>
      </c>
      <c r="AU1558" s="40" t="s">
        <v>2525</v>
      </c>
      <c r="AV1558" s="40" t="s">
        <v>153</v>
      </c>
      <c r="AW1558" s="40" t="s">
        <v>2702</v>
      </c>
      <c r="AX1558" s="40" t="s">
        <v>2679</v>
      </c>
    </row>
    <row r="1559" spans="1:50" x14ac:dyDescent="0.2">
      <c r="A1559" s="40" t="s">
        <v>8146</v>
      </c>
      <c r="B1559" s="40" t="s">
        <v>6572</v>
      </c>
      <c r="C1559" s="40" t="s">
        <v>8147</v>
      </c>
      <c r="D1559" s="40" t="s">
        <v>187</v>
      </c>
      <c r="E1559" s="48">
        <v>4599511</v>
      </c>
      <c r="F1559" s="48">
        <v>24451</v>
      </c>
      <c r="G1559" s="49">
        <v>4575060</v>
      </c>
      <c r="H1559" s="41" t="s">
        <v>558</v>
      </c>
      <c r="I1559" s="41" t="s">
        <v>188</v>
      </c>
      <c r="J1559" s="42" t="s">
        <v>150</v>
      </c>
      <c r="K1559" s="40" t="s">
        <v>2704</v>
      </c>
      <c r="L1559" s="40" t="s">
        <v>2705</v>
      </c>
      <c r="M1559" s="40" t="s">
        <v>140</v>
      </c>
      <c r="N1559" s="40" t="s">
        <v>141</v>
      </c>
      <c r="O1559" s="40" t="s">
        <v>2706</v>
      </c>
      <c r="P1559" s="40" t="s">
        <v>143</v>
      </c>
      <c r="Q1559" s="40" t="s">
        <v>148</v>
      </c>
      <c r="R1559" s="40" t="s">
        <v>149</v>
      </c>
      <c r="S1559" s="40" t="s">
        <v>1311</v>
      </c>
      <c r="T1559" s="40" t="s">
        <v>1312</v>
      </c>
      <c r="U1559" s="40" t="s">
        <v>27</v>
      </c>
      <c r="V1559" s="40" t="s">
        <v>28</v>
      </c>
      <c r="W1559" s="41" t="s">
        <v>29</v>
      </c>
      <c r="X1559" s="41" t="s">
        <v>30</v>
      </c>
      <c r="Y1559" s="41" t="s">
        <v>31</v>
      </c>
      <c r="Z1559" s="41" t="s">
        <v>7554</v>
      </c>
      <c r="AA1559" s="41" t="s">
        <v>32</v>
      </c>
      <c r="AB1559" s="41" t="s">
        <v>32</v>
      </c>
      <c r="AC1559" s="41" t="s">
        <v>32</v>
      </c>
      <c r="AD1559" s="41" t="s">
        <v>189</v>
      </c>
      <c r="AE1559" s="41"/>
      <c r="AF1559" s="41"/>
      <c r="AG1559" s="41" t="s">
        <v>190</v>
      </c>
      <c r="AH1559" s="41"/>
      <c r="AI1559" s="43"/>
      <c r="AJ1559" s="41"/>
      <c r="AK1559" s="43"/>
      <c r="AL1559" s="41"/>
      <c r="AM1559" s="41" t="s">
        <v>82</v>
      </c>
      <c r="AN1559" s="41" t="s">
        <v>82</v>
      </c>
      <c r="AO1559" s="41" t="s">
        <v>396</v>
      </c>
      <c r="AP1559" s="41" t="s">
        <v>1029</v>
      </c>
      <c r="AQ1559" s="41"/>
      <c r="AR1559" s="41" t="s">
        <v>8148</v>
      </c>
      <c r="AS1559" s="41" t="s">
        <v>8146</v>
      </c>
      <c r="AT1559" s="41" t="s">
        <v>1029</v>
      </c>
      <c r="AU1559" s="40" t="s">
        <v>2525</v>
      </c>
      <c r="AV1559" s="40" t="s">
        <v>153</v>
      </c>
      <c r="AW1559" s="40" t="s">
        <v>2708</v>
      </c>
      <c r="AX1559" s="40" t="s">
        <v>2679</v>
      </c>
    </row>
    <row r="1560" spans="1:50" x14ac:dyDescent="0.2">
      <c r="A1560" s="40" t="s">
        <v>8149</v>
      </c>
      <c r="B1560" s="40" t="s">
        <v>6572</v>
      </c>
      <c r="C1560" s="40" t="s">
        <v>8150</v>
      </c>
      <c r="D1560" s="40" t="s">
        <v>187</v>
      </c>
      <c r="E1560" s="48">
        <v>4599511</v>
      </c>
      <c r="F1560" s="48">
        <v>24451</v>
      </c>
      <c r="G1560" s="49">
        <v>4575060</v>
      </c>
      <c r="H1560" s="41" t="s">
        <v>558</v>
      </c>
      <c r="I1560" s="41" t="s">
        <v>188</v>
      </c>
      <c r="J1560" s="42" t="s">
        <v>150</v>
      </c>
      <c r="K1560" s="40" t="s">
        <v>2710</v>
      </c>
      <c r="L1560" s="40" t="s">
        <v>2711</v>
      </c>
      <c r="M1560" s="40" t="s">
        <v>140</v>
      </c>
      <c r="N1560" s="40" t="s">
        <v>141</v>
      </c>
      <c r="O1560" s="40" t="s">
        <v>2712</v>
      </c>
      <c r="P1560" s="40" t="s">
        <v>143</v>
      </c>
      <c r="Q1560" s="40" t="s">
        <v>151</v>
      </c>
      <c r="R1560" s="40" t="s">
        <v>152</v>
      </c>
      <c r="S1560" s="40" t="s">
        <v>1311</v>
      </c>
      <c r="T1560" s="40" t="s">
        <v>1312</v>
      </c>
      <c r="U1560" s="40" t="s">
        <v>27</v>
      </c>
      <c r="V1560" s="40" t="s">
        <v>28</v>
      </c>
      <c r="W1560" s="41" t="s">
        <v>29</v>
      </c>
      <c r="X1560" s="41" t="s">
        <v>30</v>
      </c>
      <c r="Y1560" s="41" t="s">
        <v>31</v>
      </c>
      <c r="Z1560" s="41" t="s">
        <v>7554</v>
      </c>
      <c r="AA1560" s="41" t="s">
        <v>32</v>
      </c>
      <c r="AB1560" s="41" t="s">
        <v>32</v>
      </c>
      <c r="AC1560" s="41" t="s">
        <v>32</v>
      </c>
      <c r="AD1560" s="41" t="s">
        <v>189</v>
      </c>
      <c r="AE1560" s="41"/>
      <c r="AF1560" s="41"/>
      <c r="AG1560" s="41" t="s">
        <v>190</v>
      </c>
      <c r="AH1560" s="41"/>
      <c r="AI1560" s="43"/>
      <c r="AJ1560" s="41"/>
      <c r="AK1560" s="43"/>
      <c r="AL1560" s="41"/>
      <c r="AM1560" s="41" t="s">
        <v>82</v>
      </c>
      <c r="AN1560" s="41" t="s">
        <v>82</v>
      </c>
      <c r="AO1560" s="41" t="s">
        <v>397</v>
      </c>
      <c r="AP1560" s="41" t="s">
        <v>1029</v>
      </c>
      <c r="AQ1560" s="41"/>
      <c r="AR1560" s="41" t="s">
        <v>8151</v>
      </c>
      <c r="AS1560" s="41" t="s">
        <v>8149</v>
      </c>
      <c r="AT1560" s="41" t="s">
        <v>1029</v>
      </c>
      <c r="AU1560" s="40" t="s">
        <v>2525</v>
      </c>
      <c r="AV1560" s="40" t="s">
        <v>153</v>
      </c>
      <c r="AW1560" s="40" t="s">
        <v>2714</v>
      </c>
      <c r="AX1560" s="40" t="s">
        <v>2679</v>
      </c>
    </row>
    <row r="1561" spans="1:50" x14ac:dyDescent="0.2">
      <c r="A1561" s="40" t="s">
        <v>8152</v>
      </c>
      <c r="B1561" s="40" t="s">
        <v>6572</v>
      </c>
      <c r="C1561" s="40" t="s">
        <v>7846</v>
      </c>
      <c r="D1561" s="40" t="s">
        <v>187</v>
      </c>
      <c r="E1561" s="48">
        <v>4599511</v>
      </c>
      <c r="F1561" s="48">
        <v>24451</v>
      </c>
      <c r="G1561" s="49">
        <v>4575060</v>
      </c>
      <c r="H1561" s="41" t="s">
        <v>558</v>
      </c>
      <c r="I1561" s="41" t="s">
        <v>188</v>
      </c>
      <c r="J1561" s="42" t="s">
        <v>150</v>
      </c>
      <c r="K1561" s="40" t="s">
        <v>2715</v>
      </c>
      <c r="L1561" s="40" t="s">
        <v>2716</v>
      </c>
      <c r="M1561" s="40" t="s">
        <v>140</v>
      </c>
      <c r="N1561" s="40" t="s">
        <v>141</v>
      </c>
      <c r="O1561" s="40" t="s">
        <v>2717</v>
      </c>
      <c r="P1561" s="40" t="s">
        <v>143</v>
      </c>
      <c r="Q1561" s="40" t="s">
        <v>148</v>
      </c>
      <c r="R1561" s="40" t="s">
        <v>149</v>
      </c>
      <c r="S1561" s="40" t="s">
        <v>1311</v>
      </c>
      <c r="T1561" s="40" t="s">
        <v>1312</v>
      </c>
      <c r="U1561" s="40" t="s">
        <v>27</v>
      </c>
      <c r="V1561" s="40" t="s">
        <v>28</v>
      </c>
      <c r="W1561" s="41" t="s">
        <v>29</v>
      </c>
      <c r="X1561" s="41" t="s">
        <v>30</v>
      </c>
      <c r="Y1561" s="41" t="s">
        <v>31</v>
      </c>
      <c r="Z1561" s="41" t="s">
        <v>7554</v>
      </c>
      <c r="AA1561" s="41" t="s">
        <v>32</v>
      </c>
      <c r="AB1561" s="41" t="s">
        <v>32</v>
      </c>
      <c r="AC1561" s="41" t="s">
        <v>32</v>
      </c>
      <c r="AD1561" s="41" t="s">
        <v>189</v>
      </c>
      <c r="AE1561" s="41"/>
      <c r="AF1561" s="41"/>
      <c r="AG1561" s="41" t="s">
        <v>190</v>
      </c>
      <c r="AH1561" s="41"/>
      <c r="AI1561" s="43"/>
      <c r="AJ1561" s="41"/>
      <c r="AK1561" s="43"/>
      <c r="AL1561" s="41"/>
      <c r="AM1561" s="41" t="s">
        <v>82</v>
      </c>
      <c r="AN1561" s="41" t="s">
        <v>82</v>
      </c>
      <c r="AO1561" s="41" t="s">
        <v>398</v>
      </c>
      <c r="AP1561" s="41" t="s">
        <v>1029</v>
      </c>
      <c r="AQ1561" s="41"/>
      <c r="AR1561" s="41" t="s">
        <v>8153</v>
      </c>
      <c r="AS1561" s="41" t="s">
        <v>8152</v>
      </c>
      <c r="AT1561" s="41" t="s">
        <v>1029</v>
      </c>
      <c r="AU1561" s="40" t="s">
        <v>2525</v>
      </c>
      <c r="AV1561" s="40" t="s">
        <v>153</v>
      </c>
      <c r="AW1561" s="40" t="s">
        <v>2719</v>
      </c>
      <c r="AX1561" s="40" t="s">
        <v>2679</v>
      </c>
    </row>
    <row r="1562" spans="1:50" x14ac:dyDescent="0.2">
      <c r="A1562" s="40" t="s">
        <v>8154</v>
      </c>
      <c r="B1562" s="40" t="s">
        <v>6572</v>
      </c>
      <c r="C1562" s="40" t="s">
        <v>8150</v>
      </c>
      <c r="D1562" s="40" t="s">
        <v>187</v>
      </c>
      <c r="E1562" s="48">
        <v>4599511</v>
      </c>
      <c r="F1562" s="48">
        <v>24451</v>
      </c>
      <c r="G1562" s="49">
        <v>4575060</v>
      </c>
      <c r="H1562" s="41" t="s">
        <v>558</v>
      </c>
      <c r="I1562" s="41" t="s">
        <v>188</v>
      </c>
      <c r="J1562" s="42" t="s">
        <v>150</v>
      </c>
      <c r="K1562" s="40" t="s">
        <v>2721</v>
      </c>
      <c r="L1562" s="40" t="s">
        <v>2722</v>
      </c>
      <c r="M1562" s="40" t="s">
        <v>140</v>
      </c>
      <c r="N1562" s="40" t="s">
        <v>141</v>
      </c>
      <c r="O1562" s="40" t="s">
        <v>2723</v>
      </c>
      <c r="P1562" s="40" t="s">
        <v>143</v>
      </c>
      <c r="Q1562" s="40" t="s">
        <v>151</v>
      </c>
      <c r="R1562" s="40" t="s">
        <v>152</v>
      </c>
      <c r="S1562" s="40" t="s">
        <v>1311</v>
      </c>
      <c r="T1562" s="40" t="s">
        <v>1312</v>
      </c>
      <c r="U1562" s="40" t="s">
        <v>27</v>
      </c>
      <c r="V1562" s="40" t="s">
        <v>28</v>
      </c>
      <c r="W1562" s="41" t="s">
        <v>29</v>
      </c>
      <c r="X1562" s="41" t="s">
        <v>30</v>
      </c>
      <c r="Y1562" s="41" t="s">
        <v>31</v>
      </c>
      <c r="Z1562" s="41" t="s">
        <v>7554</v>
      </c>
      <c r="AA1562" s="41" t="s">
        <v>32</v>
      </c>
      <c r="AB1562" s="41" t="s">
        <v>32</v>
      </c>
      <c r="AC1562" s="41" t="s">
        <v>32</v>
      </c>
      <c r="AD1562" s="41" t="s">
        <v>189</v>
      </c>
      <c r="AE1562" s="41"/>
      <c r="AF1562" s="41"/>
      <c r="AG1562" s="41" t="s">
        <v>190</v>
      </c>
      <c r="AH1562" s="41"/>
      <c r="AI1562" s="43"/>
      <c r="AJ1562" s="41"/>
      <c r="AK1562" s="43"/>
      <c r="AL1562" s="41"/>
      <c r="AM1562" s="41" t="s">
        <v>82</v>
      </c>
      <c r="AN1562" s="41" t="s">
        <v>82</v>
      </c>
      <c r="AO1562" s="41" t="s">
        <v>399</v>
      </c>
      <c r="AP1562" s="41" t="s">
        <v>1029</v>
      </c>
      <c r="AQ1562" s="41"/>
      <c r="AR1562" s="41" t="s">
        <v>8155</v>
      </c>
      <c r="AS1562" s="41" t="s">
        <v>8154</v>
      </c>
      <c r="AT1562" s="41" t="s">
        <v>1029</v>
      </c>
      <c r="AU1562" s="40" t="s">
        <v>2525</v>
      </c>
      <c r="AV1562" s="40" t="s">
        <v>153</v>
      </c>
      <c r="AW1562" s="40" t="s">
        <v>2725</v>
      </c>
      <c r="AX1562" s="40" t="s">
        <v>2679</v>
      </c>
    </row>
    <row r="1563" spans="1:50" x14ac:dyDescent="0.2">
      <c r="A1563" s="40" t="s">
        <v>8156</v>
      </c>
      <c r="B1563" s="40" t="s">
        <v>6572</v>
      </c>
      <c r="C1563" s="40" t="s">
        <v>7579</v>
      </c>
      <c r="D1563" s="40" t="s">
        <v>187</v>
      </c>
      <c r="E1563" s="48">
        <v>4599511</v>
      </c>
      <c r="F1563" s="48">
        <v>24451</v>
      </c>
      <c r="G1563" s="49">
        <v>4575060</v>
      </c>
      <c r="H1563" s="41" t="s">
        <v>558</v>
      </c>
      <c r="I1563" s="41" t="s">
        <v>188</v>
      </c>
      <c r="J1563" s="42" t="s">
        <v>150</v>
      </c>
      <c r="K1563" s="40" t="s">
        <v>2727</v>
      </c>
      <c r="L1563" s="40" t="s">
        <v>2728</v>
      </c>
      <c r="M1563" s="40" t="s">
        <v>140</v>
      </c>
      <c r="N1563" s="40" t="s">
        <v>141</v>
      </c>
      <c r="O1563" s="40" t="s">
        <v>2729</v>
      </c>
      <c r="P1563" s="40" t="s">
        <v>143</v>
      </c>
      <c r="Q1563" s="40" t="s">
        <v>157</v>
      </c>
      <c r="R1563" s="40" t="s">
        <v>158</v>
      </c>
      <c r="S1563" s="40" t="s">
        <v>1311</v>
      </c>
      <c r="T1563" s="40" t="s">
        <v>1312</v>
      </c>
      <c r="U1563" s="40" t="s">
        <v>27</v>
      </c>
      <c r="V1563" s="40" t="s">
        <v>28</v>
      </c>
      <c r="W1563" s="41" t="s">
        <v>29</v>
      </c>
      <c r="X1563" s="41" t="s">
        <v>30</v>
      </c>
      <c r="Y1563" s="41" t="s">
        <v>31</v>
      </c>
      <c r="Z1563" s="41" t="s">
        <v>7554</v>
      </c>
      <c r="AA1563" s="41" t="s">
        <v>32</v>
      </c>
      <c r="AB1563" s="41" t="s">
        <v>32</v>
      </c>
      <c r="AC1563" s="41" t="s">
        <v>32</v>
      </c>
      <c r="AD1563" s="41" t="s">
        <v>189</v>
      </c>
      <c r="AE1563" s="41"/>
      <c r="AF1563" s="41"/>
      <c r="AG1563" s="41" t="s">
        <v>190</v>
      </c>
      <c r="AH1563" s="41"/>
      <c r="AI1563" s="43"/>
      <c r="AJ1563" s="41"/>
      <c r="AK1563" s="43"/>
      <c r="AL1563" s="41"/>
      <c r="AM1563" s="41" t="s">
        <v>82</v>
      </c>
      <c r="AN1563" s="41" t="s">
        <v>82</v>
      </c>
      <c r="AO1563" s="41" t="s">
        <v>400</v>
      </c>
      <c r="AP1563" s="41" t="s">
        <v>1029</v>
      </c>
      <c r="AQ1563" s="41"/>
      <c r="AR1563" s="41" t="s">
        <v>8157</v>
      </c>
      <c r="AS1563" s="41" t="s">
        <v>8156</v>
      </c>
      <c r="AT1563" s="41" t="s">
        <v>1029</v>
      </c>
      <c r="AU1563" s="40" t="s">
        <v>2525</v>
      </c>
      <c r="AV1563" s="40" t="s">
        <v>153</v>
      </c>
      <c r="AW1563" s="40" t="s">
        <v>2731</v>
      </c>
      <c r="AX1563" s="40" t="s">
        <v>2679</v>
      </c>
    </row>
    <row r="1564" spans="1:50" x14ac:dyDescent="0.2">
      <c r="A1564" s="40" t="s">
        <v>8158</v>
      </c>
      <c r="B1564" s="40" t="s">
        <v>6572</v>
      </c>
      <c r="C1564" s="40" t="s">
        <v>8144</v>
      </c>
      <c r="D1564" s="40" t="s">
        <v>187</v>
      </c>
      <c r="E1564" s="48">
        <v>4599511</v>
      </c>
      <c r="F1564" s="48">
        <v>24451</v>
      </c>
      <c r="G1564" s="49">
        <v>4575060</v>
      </c>
      <c r="H1564" s="41" t="s">
        <v>558</v>
      </c>
      <c r="I1564" s="41" t="s">
        <v>188</v>
      </c>
      <c r="J1564" s="42" t="s">
        <v>150</v>
      </c>
      <c r="K1564" s="40" t="s">
        <v>2733</v>
      </c>
      <c r="L1564" s="40" t="s">
        <v>2734</v>
      </c>
      <c r="M1564" s="40" t="s">
        <v>140</v>
      </c>
      <c r="N1564" s="40" t="s">
        <v>141</v>
      </c>
      <c r="O1564" s="40" t="s">
        <v>2735</v>
      </c>
      <c r="P1564" s="40" t="s">
        <v>143</v>
      </c>
      <c r="Q1564" s="40" t="s">
        <v>148</v>
      </c>
      <c r="R1564" s="40" t="s">
        <v>149</v>
      </c>
      <c r="S1564" s="40" t="s">
        <v>1311</v>
      </c>
      <c r="T1564" s="40" t="s">
        <v>1312</v>
      </c>
      <c r="U1564" s="40" t="s">
        <v>27</v>
      </c>
      <c r="V1564" s="40" t="s">
        <v>28</v>
      </c>
      <c r="W1564" s="41" t="s">
        <v>29</v>
      </c>
      <c r="X1564" s="41" t="s">
        <v>30</v>
      </c>
      <c r="Y1564" s="41" t="s">
        <v>31</v>
      </c>
      <c r="Z1564" s="41" t="s">
        <v>7554</v>
      </c>
      <c r="AA1564" s="41" t="s">
        <v>32</v>
      </c>
      <c r="AB1564" s="41" t="s">
        <v>32</v>
      </c>
      <c r="AC1564" s="41" t="s">
        <v>32</v>
      </c>
      <c r="AD1564" s="41" t="s">
        <v>189</v>
      </c>
      <c r="AE1564" s="41"/>
      <c r="AF1564" s="41"/>
      <c r="AG1564" s="41" t="s">
        <v>190</v>
      </c>
      <c r="AH1564" s="41"/>
      <c r="AI1564" s="43"/>
      <c r="AJ1564" s="41"/>
      <c r="AK1564" s="43"/>
      <c r="AL1564" s="41"/>
      <c r="AM1564" s="41" t="s">
        <v>82</v>
      </c>
      <c r="AN1564" s="41" t="s">
        <v>82</v>
      </c>
      <c r="AO1564" s="41" t="s">
        <v>401</v>
      </c>
      <c r="AP1564" s="41" t="s">
        <v>1029</v>
      </c>
      <c r="AQ1564" s="41"/>
      <c r="AR1564" s="41" t="s">
        <v>8159</v>
      </c>
      <c r="AS1564" s="41" t="s">
        <v>8158</v>
      </c>
      <c r="AT1564" s="41" t="s">
        <v>1029</v>
      </c>
      <c r="AU1564" s="40" t="s">
        <v>2525</v>
      </c>
      <c r="AV1564" s="40" t="s">
        <v>153</v>
      </c>
      <c r="AW1564" s="40" t="s">
        <v>2737</v>
      </c>
      <c r="AX1564" s="40" t="s">
        <v>2679</v>
      </c>
    </row>
    <row r="1565" spans="1:50" x14ac:dyDescent="0.2">
      <c r="A1565" s="40" t="s">
        <v>8160</v>
      </c>
      <c r="B1565" s="40" t="s">
        <v>6572</v>
      </c>
      <c r="C1565" s="40" t="s">
        <v>8161</v>
      </c>
      <c r="D1565" s="40" t="s">
        <v>187</v>
      </c>
      <c r="E1565" s="48">
        <v>4599511</v>
      </c>
      <c r="F1565" s="48">
        <v>24451</v>
      </c>
      <c r="G1565" s="49">
        <v>4575060</v>
      </c>
      <c r="H1565" s="41" t="s">
        <v>558</v>
      </c>
      <c r="I1565" s="41" t="s">
        <v>188</v>
      </c>
      <c r="J1565" s="42" t="s">
        <v>150</v>
      </c>
      <c r="K1565" s="40" t="s">
        <v>2739</v>
      </c>
      <c r="L1565" s="40" t="s">
        <v>2740</v>
      </c>
      <c r="M1565" s="40" t="s">
        <v>140</v>
      </c>
      <c r="N1565" s="40" t="s">
        <v>141</v>
      </c>
      <c r="O1565" s="40" t="s">
        <v>2741</v>
      </c>
      <c r="P1565" s="40" t="s">
        <v>143</v>
      </c>
      <c r="Q1565" s="40" t="s">
        <v>151</v>
      </c>
      <c r="R1565" s="40" t="s">
        <v>152</v>
      </c>
      <c r="S1565" s="40" t="s">
        <v>1311</v>
      </c>
      <c r="T1565" s="40" t="s">
        <v>1312</v>
      </c>
      <c r="U1565" s="40" t="s">
        <v>27</v>
      </c>
      <c r="V1565" s="40" t="s">
        <v>28</v>
      </c>
      <c r="W1565" s="41" t="s">
        <v>29</v>
      </c>
      <c r="X1565" s="41" t="s">
        <v>30</v>
      </c>
      <c r="Y1565" s="41" t="s">
        <v>31</v>
      </c>
      <c r="Z1565" s="41" t="s">
        <v>7554</v>
      </c>
      <c r="AA1565" s="41" t="s">
        <v>32</v>
      </c>
      <c r="AB1565" s="41" t="s">
        <v>32</v>
      </c>
      <c r="AC1565" s="41" t="s">
        <v>32</v>
      </c>
      <c r="AD1565" s="41" t="s">
        <v>189</v>
      </c>
      <c r="AE1565" s="41"/>
      <c r="AF1565" s="41"/>
      <c r="AG1565" s="41" t="s">
        <v>190</v>
      </c>
      <c r="AH1565" s="41"/>
      <c r="AI1565" s="43"/>
      <c r="AJ1565" s="41"/>
      <c r="AK1565" s="43"/>
      <c r="AL1565" s="41"/>
      <c r="AM1565" s="41" t="s">
        <v>82</v>
      </c>
      <c r="AN1565" s="41" t="s">
        <v>82</v>
      </c>
      <c r="AO1565" s="41" t="s">
        <v>402</v>
      </c>
      <c r="AP1565" s="41" t="s">
        <v>1029</v>
      </c>
      <c r="AQ1565" s="41"/>
      <c r="AR1565" s="41" t="s">
        <v>8162</v>
      </c>
      <c r="AS1565" s="41" t="s">
        <v>8160</v>
      </c>
      <c r="AT1565" s="41" t="s">
        <v>1029</v>
      </c>
      <c r="AU1565" s="40" t="s">
        <v>2525</v>
      </c>
      <c r="AV1565" s="40" t="s">
        <v>153</v>
      </c>
      <c r="AW1565" s="40" t="s">
        <v>2743</v>
      </c>
      <c r="AX1565" s="40" t="s">
        <v>2679</v>
      </c>
    </row>
    <row r="1566" spans="1:50" x14ac:dyDescent="0.2">
      <c r="A1566" s="40" t="s">
        <v>8163</v>
      </c>
      <c r="B1566" s="40" t="s">
        <v>6572</v>
      </c>
      <c r="C1566" s="40" t="s">
        <v>8164</v>
      </c>
      <c r="D1566" s="40" t="s">
        <v>187</v>
      </c>
      <c r="E1566" s="48">
        <v>4599511</v>
      </c>
      <c r="F1566" s="48">
        <v>24451</v>
      </c>
      <c r="G1566" s="49">
        <v>4575060</v>
      </c>
      <c r="H1566" s="41" t="s">
        <v>558</v>
      </c>
      <c r="I1566" s="41" t="s">
        <v>188</v>
      </c>
      <c r="J1566" s="42" t="s">
        <v>150</v>
      </c>
      <c r="K1566" s="40" t="s">
        <v>2745</v>
      </c>
      <c r="L1566" s="40" t="s">
        <v>2746</v>
      </c>
      <c r="M1566" s="40" t="s">
        <v>140</v>
      </c>
      <c r="N1566" s="40" t="s">
        <v>141</v>
      </c>
      <c r="O1566" s="40" t="s">
        <v>2747</v>
      </c>
      <c r="P1566" s="40" t="s">
        <v>143</v>
      </c>
      <c r="Q1566" s="40" t="s">
        <v>270</v>
      </c>
      <c r="R1566" s="40" t="s">
        <v>271</v>
      </c>
      <c r="S1566" s="40" t="s">
        <v>1311</v>
      </c>
      <c r="T1566" s="40" t="s">
        <v>1312</v>
      </c>
      <c r="U1566" s="40" t="s">
        <v>27</v>
      </c>
      <c r="V1566" s="40" t="s">
        <v>28</v>
      </c>
      <c r="W1566" s="41" t="s">
        <v>29</v>
      </c>
      <c r="X1566" s="41" t="s">
        <v>30</v>
      </c>
      <c r="Y1566" s="41" t="s">
        <v>31</v>
      </c>
      <c r="Z1566" s="41" t="s">
        <v>7554</v>
      </c>
      <c r="AA1566" s="41" t="s">
        <v>32</v>
      </c>
      <c r="AB1566" s="41" t="s">
        <v>32</v>
      </c>
      <c r="AC1566" s="41" t="s">
        <v>32</v>
      </c>
      <c r="AD1566" s="41" t="s">
        <v>189</v>
      </c>
      <c r="AE1566" s="41"/>
      <c r="AF1566" s="41"/>
      <c r="AG1566" s="41" t="s">
        <v>190</v>
      </c>
      <c r="AH1566" s="41"/>
      <c r="AI1566" s="43"/>
      <c r="AJ1566" s="41"/>
      <c r="AK1566" s="43"/>
      <c r="AL1566" s="41"/>
      <c r="AM1566" s="41" t="s">
        <v>82</v>
      </c>
      <c r="AN1566" s="41" t="s">
        <v>82</v>
      </c>
      <c r="AO1566" s="41" t="s">
        <v>403</v>
      </c>
      <c r="AP1566" s="41" t="s">
        <v>1029</v>
      </c>
      <c r="AQ1566" s="41"/>
      <c r="AR1566" s="41" t="s">
        <v>8165</v>
      </c>
      <c r="AS1566" s="41" t="s">
        <v>8163</v>
      </c>
      <c r="AT1566" s="41" t="s">
        <v>1029</v>
      </c>
      <c r="AU1566" s="40" t="s">
        <v>2525</v>
      </c>
      <c r="AV1566" s="40" t="s">
        <v>153</v>
      </c>
      <c r="AW1566" s="40" t="s">
        <v>2749</v>
      </c>
      <c r="AX1566" s="40" t="s">
        <v>2532</v>
      </c>
    </row>
    <row r="1567" spans="1:50" x14ac:dyDescent="0.2">
      <c r="A1567" s="40" t="s">
        <v>8166</v>
      </c>
      <c r="B1567" s="40" t="s">
        <v>6572</v>
      </c>
      <c r="C1567" s="40" t="s">
        <v>8167</v>
      </c>
      <c r="D1567" s="40" t="s">
        <v>187</v>
      </c>
      <c r="E1567" s="48">
        <v>4599511</v>
      </c>
      <c r="F1567" s="48">
        <v>24451</v>
      </c>
      <c r="G1567" s="49">
        <v>4575060</v>
      </c>
      <c r="H1567" s="41" t="s">
        <v>558</v>
      </c>
      <c r="I1567" s="41" t="s">
        <v>188</v>
      </c>
      <c r="J1567" s="42" t="s">
        <v>150</v>
      </c>
      <c r="K1567" s="40" t="s">
        <v>2751</v>
      </c>
      <c r="L1567" s="40" t="s">
        <v>2752</v>
      </c>
      <c r="M1567" s="40" t="s">
        <v>140</v>
      </c>
      <c r="N1567" s="40" t="s">
        <v>141</v>
      </c>
      <c r="O1567" s="40" t="s">
        <v>2753</v>
      </c>
      <c r="P1567" s="40" t="s">
        <v>143</v>
      </c>
      <c r="Q1567" s="40" t="s">
        <v>151</v>
      </c>
      <c r="R1567" s="40" t="s">
        <v>152</v>
      </c>
      <c r="S1567" s="40" t="s">
        <v>1311</v>
      </c>
      <c r="T1567" s="40" t="s">
        <v>1312</v>
      </c>
      <c r="U1567" s="40" t="s">
        <v>27</v>
      </c>
      <c r="V1567" s="40" t="s">
        <v>28</v>
      </c>
      <c r="W1567" s="41" t="s">
        <v>29</v>
      </c>
      <c r="X1567" s="41" t="s">
        <v>30</v>
      </c>
      <c r="Y1567" s="41" t="s">
        <v>31</v>
      </c>
      <c r="Z1567" s="41" t="s">
        <v>7554</v>
      </c>
      <c r="AA1567" s="41" t="s">
        <v>32</v>
      </c>
      <c r="AB1567" s="41" t="s">
        <v>32</v>
      </c>
      <c r="AC1567" s="41" t="s">
        <v>32</v>
      </c>
      <c r="AD1567" s="41" t="s">
        <v>189</v>
      </c>
      <c r="AE1567" s="41"/>
      <c r="AF1567" s="41"/>
      <c r="AG1567" s="41" t="s">
        <v>190</v>
      </c>
      <c r="AH1567" s="41"/>
      <c r="AI1567" s="43"/>
      <c r="AJ1567" s="41"/>
      <c r="AK1567" s="43"/>
      <c r="AL1567" s="41"/>
      <c r="AM1567" s="41" t="s">
        <v>82</v>
      </c>
      <c r="AN1567" s="41" t="s">
        <v>82</v>
      </c>
      <c r="AO1567" s="41" t="s">
        <v>404</v>
      </c>
      <c r="AP1567" s="41" t="s">
        <v>1029</v>
      </c>
      <c r="AQ1567" s="41"/>
      <c r="AR1567" s="41" t="s">
        <v>8168</v>
      </c>
      <c r="AS1567" s="41" t="s">
        <v>8166</v>
      </c>
      <c r="AT1567" s="41" t="s">
        <v>1029</v>
      </c>
      <c r="AU1567" s="40" t="s">
        <v>2525</v>
      </c>
      <c r="AV1567" s="40" t="s">
        <v>153</v>
      </c>
      <c r="AW1567" s="40" t="s">
        <v>2755</v>
      </c>
      <c r="AX1567" s="40" t="s">
        <v>2532</v>
      </c>
    </row>
    <row r="1568" spans="1:50" x14ac:dyDescent="0.2">
      <c r="A1568" s="40" t="s">
        <v>8169</v>
      </c>
      <c r="B1568" s="40" t="s">
        <v>6572</v>
      </c>
      <c r="C1568" s="40" t="s">
        <v>8170</v>
      </c>
      <c r="D1568" s="40" t="s">
        <v>187</v>
      </c>
      <c r="E1568" s="48">
        <v>3555872</v>
      </c>
      <c r="F1568" s="48">
        <v>20267</v>
      </c>
      <c r="G1568" s="49">
        <v>3535605</v>
      </c>
      <c r="H1568" s="41" t="s">
        <v>558</v>
      </c>
      <c r="I1568" s="41" t="s">
        <v>188</v>
      </c>
      <c r="J1568" s="42" t="s">
        <v>150</v>
      </c>
      <c r="K1568" s="40" t="s">
        <v>2757</v>
      </c>
      <c r="L1568" s="40" t="s">
        <v>2758</v>
      </c>
      <c r="M1568" s="40" t="s">
        <v>140</v>
      </c>
      <c r="N1568" s="40" t="s">
        <v>141</v>
      </c>
      <c r="O1568" s="40" t="s">
        <v>2759</v>
      </c>
      <c r="P1568" s="40" t="s">
        <v>143</v>
      </c>
      <c r="Q1568" s="40" t="s">
        <v>157</v>
      </c>
      <c r="R1568" s="40" t="s">
        <v>158</v>
      </c>
      <c r="S1568" s="40" t="s">
        <v>1311</v>
      </c>
      <c r="T1568" s="40" t="s">
        <v>1312</v>
      </c>
      <c r="U1568" s="40" t="s">
        <v>27</v>
      </c>
      <c r="V1568" s="40" t="s">
        <v>28</v>
      </c>
      <c r="W1568" s="41" t="s">
        <v>29</v>
      </c>
      <c r="X1568" s="41" t="s">
        <v>30</v>
      </c>
      <c r="Y1568" s="41" t="s">
        <v>31</v>
      </c>
      <c r="Z1568" s="41" t="s">
        <v>7568</v>
      </c>
      <c r="AA1568" s="41" t="s">
        <v>32</v>
      </c>
      <c r="AB1568" s="41" t="s">
        <v>32</v>
      </c>
      <c r="AC1568" s="41" t="s">
        <v>32</v>
      </c>
      <c r="AD1568" s="41" t="s">
        <v>189</v>
      </c>
      <c r="AE1568" s="41"/>
      <c r="AF1568" s="41"/>
      <c r="AG1568" s="41" t="s">
        <v>190</v>
      </c>
      <c r="AH1568" s="41"/>
      <c r="AI1568" s="43"/>
      <c r="AJ1568" s="41"/>
      <c r="AK1568" s="43"/>
      <c r="AL1568" s="41"/>
      <c r="AM1568" s="41" t="s">
        <v>82</v>
      </c>
      <c r="AN1568" s="41" t="s">
        <v>82</v>
      </c>
      <c r="AO1568" s="41" t="s">
        <v>405</v>
      </c>
      <c r="AP1568" s="41" t="s">
        <v>1029</v>
      </c>
      <c r="AQ1568" s="41"/>
      <c r="AR1568" s="41" t="s">
        <v>8171</v>
      </c>
      <c r="AS1568" s="41" t="s">
        <v>8169</v>
      </c>
      <c r="AT1568" s="41" t="s">
        <v>1029</v>
      </c>
      <c r="AU1568" s="40" t="s">
        <v>2525</v>
      </c>
      <c r="AV1568" s="40" t="s">
        <v>153</v>
      </c>
      <c r="AW1568" s="40" t="s">
        <v>2761</v>
      </c>
      <c r="AX1568" s="40" t="s">
        <v>2532</v>
      </c>
    </row>
    <row r="1569" spans="1:50" x14ac:dyDescent="0.2">
      <c r="A1569" s="40" t="s">
        <v>8172</v>
      </c>
      <c r="B1569" s="40" t="s">
        <v>6572</v>
      </c>
      <c r="C1569" s="40" t="s">
        <v>8173</v>
      </c>
      <c r="D1569" s="40" t="s">
        <v>187</v>
      </c>
      <c r="E1569" s="48">
        <v>3555872</v>
      </c>
      <c r="F1569" s="48">
        <v>18900</v>
      </c>
      <c r="G1569" s="49">
        <v>3536972</v>
      </c>
      <c r="H1569" s="41" t="s">
        <v>558</v>
      </c>
      <c r="I1569" s="41" t="s">
        <v>188</v>
      </c>
      <c r="J1569" s="42" t="s">
        <v>150</v>
      </c>
      <c r="K1569" s="40" t="s">
        <v>2762</v>
      </c>
      <c r="L1569" s="40" t="s">
        <v>2763</v>
      </c>
      <c r="M1569" s="40" t="s">
        <v>140</v>
      </c>
      <c r="N1569" s="40" t="s">
        <v>141</v>
      </c>
      <c r="O1569" s="40" t="s">
        <v>2764</v>
      </c>
      <c r="P1569" s="40" t="s">
        <v>143</v>
      </c>
      <c r="Q1569" s="40" t="s">
        <v>151</v>
      </c>
      <c r="R1569" s="40" t="s">
        <v>152</v>
      </c>
      <c r="S1569" s="40" t="s">
        <v>1311</v>
      </c>
      <c r="T1569" s="40" t="s">
        <v>1312</v>
      </c>
      <c r="U1569" s="40" t="s">
        <v>27</v>
      </c>
      <c r="V1569" s="40" t="s">
        <v>28</v>
      </c>
      <c r="W1569" s="41" t="s">
        <v>29</v>
      </c>
      <c r="X1569" s="41" t="s">
        <v>30</v>
      </c>
      <c r="Y1569" s="41" t="s">
        <v>31</v>
      </c>
      <c r="Z1569" s="41" t="s">
        <v>7568</v>
      </c>
      <c r="AA1569" s="41" t="s">
        <v>32</v>
      </c>
      <c r="AB1569" s="41" t="s">
        <v>32</v>
      </c>
      <c r="AC1569" s="41" t="s">
        <v>32</v>
      </c>
      <c r="AD1569" s="41" t="s">
        <v>189</v>
      </c>
      <c r="AE1569" s="41"/>
      <c r="AF1569" s="41"/>
      <c r="AG1569" s="41" t="s">
        <v>190</v>
      </c>
      <c r="AH1569" s="41"/>
      <c r="AI1569" s="43"/>
      <c r="AJ1569" s="41"/>
      <c r="AK1569" s="43"/>
      <c r="AL1569" s="41"/>
      <c r="AM1569" s="41" t="s">
        <v>82</v>
      </c>
      <c r="AN1569" s="41" t="s">
        <v>82</v>
      </c>
      <c r="AO1569" s="41" t="s">
        <v>406</v>
      </c>
      <c r="AP1569" s="41" t="s">
        <v>1029</v>
      </c>
      <c r="AQ1569" s="41"/>
      <c r="AR1569" s="41" t="s">
        <v>8174</v>
      </c>
      <c r="AS1569" s="41" t="s">
        <v>8172</v>
      </c>
      <c r="AT1569" s="41" t="s">
        <v>1029</v>
      </c>
      <c r="AU1569" s="40" t="s">
        <v>2525</v>
      </c>
      <c r="AV1569" s="40" t="s">
        <v>153</v>
      </c>
      <c r="AW1569" s="40" t="s">
        <v>2766</v>
      </c>
      <c r="AX1569" s="40" t="s">
        <v>2532</v>
      </c>
    </row>
    <row r="1570" spans="1:50" x14ac:dyDescent="0.2">
      <c r="A1570" s="40" t="s">
        <v>8175</v>
      </c>
      <c r="B1570" s="40" t="s">
        <v>6572</v>
      </c>
      <c r="C1570" s="40" t="s">
        <v>7825</v>
      </c>
      <c r="D1570" s="40" t="s">
        <v>187</v>
      </c>
      <c r="E1570" s="48">
        <v>4599511</v>
      </c>
      <c r="F1570" s="48">
        <v>24451</v>
      </c>
      <c r="G1570" s="49">
        <v>4575060</v>
      </c>
      <c r="H1570" s="41" t="s">
        <v>558</v>
      </c>
      <c r="I1570" s="41" t="s">
        <v>188</v>
      </c>
      <c r="J1570" s="42" t="s">
        <v>150</v>
      </c>
      <c r="K1570" s="40" t="s">
        <v>2961</v>
      </c>
      <c r="L1570" s="40" t="s">
        <v>2962</v>
      </c>
      <c r="M1570" s="40" t="s">
        <v>140</v>
      </c>
      <c r="N1570" s="40" t="s">
        <v>141</v>
      </c>
      <c r="O1570" s="40" t="s">
        <v>2963</v>
      </c>
      <c r="P1570" s="40" t="s">
        <v>143</v>
      </c>
      <c r="Q1570" s="40" t="s">
        <v>148</v>
      </c>
      <c r="R1570" s="40" t="s">
        <v>149</v>
      </c>
      <c r="S1570" s="40" t="s">
        <v>1203</v>
      </c>
      <c r="T1570" s="40" t="s">
        <v>1204</v>
      </c>
      <c r="U1570" s="40" t="s">
        <v>27</v>
      </c>
      <c r="V1570" s="40" t="s">
        <v>28</v>
      </c>
      <c r="W1570" s="41" t="s">
        <v>29</v>
      </c>
      <c r="X1570" s="41" t="s">
        <v>30</v>
      </c>
      <c r="Y1570" s="41" t="s">
        <v>31</v>
      </c>
      <c r="Z1570" s="41" t="s">
        <v>7554</v>
      </c>
      <c r="AA1570" s="41" t="s">
        <v>32</v>
      </c>
      <c r="AB1570" s="41" t="s">
        <v>32</v>
      </c>
      <c r="AC1570" s="41" t="s">
        <v>32</v>
      </c>
      <c r="AD1570" s="41" t="s">
        <v>189</v>
      </c>
      <c r="AE1570" s="41"/>
      <c r="AF1570" s="41"/>
      <c r="AG1570" s="41" t="s">
        <v>190</v>
      </c>
      <c r="AH1570" s="41"/>
      <c r="AI1570" s="43"/>
      <c r="AJ1570" s="41"/>
      <c r="AK1570" s="43"/>
      <c r="AL1570" s="41"/>
      <c r="AM1570" s="41" t="s">
        <v>23</v>
      </c>
      <c r="AN1570" s="41" t="s">
        <v>23</v>
      </c>
      <c r="AO1570" s="41" t="s">
        <v>439</v>
      </c>
      <c r="AP1570" s="41" t="s">
        <v>1029</v>
      </c>
      <c r="AQ1570" s="41"/>
      <c r="AR1570" s="41" t="s">
        <v>8176</v>
      </c>
      <c r="AS1570" s="41" t="s">
        <v>8175</v>
      </c>
      <c r="AT1570" s="41" t="s">
        <v>1029</v>
      </c>
      <c r="AU1570" s="40" t="s">
        <v>2767</v>
      </c>
      <c r="AV1570" s="40" t="s">
        <v>153</v>
      </c>
      <c r="AW1570" s="40" t="s">
        <v>2965</v>
      </c>
      <c r="AX1570" s="40" t="s">
        <v>1792</v>
      </c>
    </row>
    <row r="1571" spans="1:50" x14ac:dyDescent="0.2">
      <c r="A1571" s="40" t="s">
        <v>8177</v>
      </c>
      <c r="B1571" s="40" t="s">
        <v>6572</v>
      </c>
      <c r="C1571" s="40" t="s">
        <v>7609</v>
      </c>
      <c r="D1571" s="40" t="s">
        <v>187</v>
      </c>
      <c r="E1571" s="48">
        <v>4599511</v>
      </c>
      <c r="F1571" s="48">
        <v>28199</v>
      </c>
      <c r="G1571" s="49">
        <v>4571312</v>
      </c>
      <c r="H1571" s="41" t="s">
        <v>558</v>
      </c>
      <c r="I1571" s="41" t="s">
        <v>188</v>
      </c>
      <c r="J1571" s="42" t="s">
        <v>150</v>
      </c>
      <c r="K1571" s="40" t="s">
        <v>2967</v>
      </c>
      <c r="L1571" s="40" t="s">
        <v>2968</v>
      </c>
      <c r="M1571" s="40" t="s">
        <v>140</v>
      </c>
      <c r="N1571" s="40" t="s">
        <v>141</v>
      </c>
      <c r="O1571" s="40" t="s">
        <v>2969</v>
      </c>
      <c r="P1571" s="40" t="s">
        <v>143</v>
      </c>
      <c r="Q1571" s="40" t="s">
        <v>159</v>
      </c>
      <c r="R1571" s="40" t="s">
        <v>160</v>
      </c>
      <c r="S1571" s="40" t="s">
        <v>1203</v>
      </c>
      <c r="T1571" s="40" t="s">
        <v>1204</v>
      </c>
      <c r="U1571" s="40" t="s">
        <v>27</v>
      </c>
      <c r="V1571" s="40" t="s">
        <v>28</v>
      </c>
      <c r="W1571" s="41" t="s">
        <v>29</v>
      </c>
      <c r="X1571" s="41" t="s">
        <v>30</v>
      </c>
      <c r="Y1571" s="41" t="s">
        <v>31</v>
      </c>
      <c r="Z1571" s="41" t="s">
        <v>7554</v>
      </c>
      <c r="AA1571" s="41" t="s">
        <v>32</v>
      </c>
      <c r="AB1571" s="41" t="s">
        <v>32</v>
      </c>
      <c r="AC1571" s="41" t="s">
        <v>32</v>
      </c>
      <c r="AD1571" s="41" t="s">
        <v>189</v>
      </c>
      <c r="AE1571" s="41"/>
      <c r="AF1571" s="41"/>
      <c r="AG1571" s="41" t="s">
        <v>190</v>
      </c>
      <c r="AH1571" s="41"/>
      <c r="AI1571" s="43"/>
      <c r="AJ1571" s="41"/>
      <c r="AK1571" s="43"/>
      <c r="AL1571" s="41"/>
      <c r="AM1571" s="41" t="s">
        <v>23</v>
      </c>
      <c r="AN1571" s="41" t="s">
        <v>23</v>
      </c>
      <c r="AO1571" s="41" t="s">
        <v>440</v>
      </c>
      <c r="AP1571" s="41" t="s">
        <v>1029</v>
      </c>
      <c r="AQ1571" s="41"/>
      <c r="AR1571" s="41" t="s">
        <v>8178</v>
      </c>
      <c r="AS1571" s="41" t="s">
        <v>8177</v>
      </c>
      <c r="AT1571" s="41" t="s">
        <v>1029</v>
      </c>
      <c r="AU1571" s="40" t="s">
        <v>2767</v>
      </c>
      <c r="AV1571" s="40" t="s">
        <v>153</v>
      </c>
      <c r="AW1571" s="40" t="s">
        <v>2971</v>
      </c>
      <c r="AX1571" s="40" t="s">
        <v>1792</v>
      </c>
    </row>
    <row r="1572" spans="1:50" x14ac:dyDescent="0.2">
      <c r="A1572" s="40" t="s">
        <v>8179</v>
      </c>
      <c r="B1572" s="40" t="s">
        <v>6572</v>
      </c>
      <c r="C1572" s="40" t="s">
        <v>8095</v>
      </c>
      <c r="D1572" s="40" t="s">
        <v>187</v>
      </c>
      <c r="E1572" s="48">
        <v>4599511</v>
      </c>
      <c r="F1572" s="48">
        <v>24451</v>
      </c>
      <c r="G1572" s="49">
        <v>4575060</v>
      </c>
      <c r="H1572" s="41" t="s">
        <v>558</v>
      </c>
      <c r="I1572" s="41" t="s">
        <v>188</v>
      </c>
      <c r="J1572" s="42" t="s">
        <v>150</v>
      </c>
      <c r="K1572" s="40" t="s">
        <v>2973</v>
      </c>
      <c r="L1572" s="40" t="s">
        <v>2974</v>
      </c>
      <c r="M1572" s="40" t="s">
        <v>140</v>
      </c>
      <c r="N1572" s="40" t="s">
        <v>141</v>
      </c>
      <c r="O1572" s="40" t="s">
        <v>2975</v>
      </c>
      <c r="P1572" s="40" t="s">
        <v>143</v>
      </c>
      <c r="Q1572" s="40" t="s">
        <v>157</v>
      </c>
      <c r="R1572" s="40" t="s">
        <v>158</v>
      </c>
      <c r="S1572" s="40" t="s">
        <v>1203</v>
      </c>
      <c r="T1572" s="40" t="s">
        <v>1204</v>
      </c>
      <c r="U1572" s="40" t="s">
        <v>27</v>
      </c>
      <c r="V1572" s="40" t="s">
        <v>28</v>
      </c>
      <c r="W1572" s="41" t="s">
        <v>29</v>
      </c>
      <c r="X1572" s="41" t="s">
        <v>30</v>
      </c>
      <c r="Y1572" s="41" t="s">
        <v>31</v>
      </c>
      <c r="Z1572" s="41" t="s">
        <v>7554</v>
      </c>
      <c r="AA1572" s="41" t="s">
        <v>32</v>
      </c>
      <c r="AB1572" s="41" t="s">
        <v>32</v>
      </c>
      <c r="AC1572" s="41" t="s">
        <v>32</v>
      </c>
      <c r="AD1572" s="41" t="s">
        <v>189</v>
      </c>
      <c r="AE1572" s="41"/>
      <c r="AF1572" s="41"/>
      <c r="AG1572" s="41" t="s">
        <v>190</v>
      </c>
      <c r="AH1572" s="41"/>
      <c r="AI1572" s="43"/>
      <c r="AJ1572" s="41"/>
      <c r="AK1572" s="43"/>
      <c r="AL1572" s="41"/>
      <c r="AM1572" s="41" t="s">
        <v>23</v>
      </c>
      <c r="AN1572" s="41" t="s">
        <v>23</v>
      </c>
      <c r="AO1572" s="41" t="s">
        <v>441</v>
      </c>
      <c r="AP1572" s="41" t="s">
        <v>1029</v>
      </c>
      <c r="AQ1572" s="41"/>
      <c r="AR1572" s="41" t="s">
        <v>8180</v>
      </c>
      <c r="AS1572" s="41" t="s">
        <v>8179</v>
      </c>
      <c r="AT1572" s="41" t="s">
        <v>1029</v>
      </c>
      <c r="AU1572" s="40" t="s">
        <v>2767</v>
      </c>
      <c r="AV1572" s="40" t="s">
        <v>153</v>
      </c>
      <c r="AW1572" s="40" t="s">
        <v>2977</v>
      </c>
      <c r="AX1572" s="40" t="s">
        <v>1792</v>
      </c>
    </row>
    <row r="1573" spans="1:50" x14ac:dyDescent="0.2">
      <c r="A1573" s="40" t="s">
        <v>8181</v>
      </c>
      <c r="B1573" s="40" t="s">
        <v>6572</v>
      </c>
      <c r="C1573" s="40" t="s">
        <v>8182</v>
      </c>
      <c r="D1573" s="40" t="s">
        <v>187</v>
      </c>
      <c r="E1573" s="48">
        <v>4599511</v>
      </c>
      <c r="F1573" s="48">
        <v>28319</v>
      </c>
      <c r="G1573" s="49">
        <v>4571192</v>
      </c>
      <c r="H1573" s="41" t="s">
        <v>558</v>
      </c>
      <c r="I1573" s="41" t="s">
        <v>188</v>
      </c>
      <c r="J1573" s="42" t="s">
        <v>150</v>
      </c>
      <c r="K1573" s="40" t="s">
        <v>2979</v>
      </c>
      <c r="L1573" s="40" t="s">
        <v>2980</v>
      </c>
      <c r="M1573" s="40" t="s">
        <v>140</v>
      </c>
      <c r="N1573" s="40" t="s">
        <v>141</v>
      </c>
      <c r="O1573" s="40" t="s">
        <v>2981</v>
      </c>
      <c r="P1573" s="40" t="s">
        <v>143</v>
      </c>
      <c r="Q1573" s="40" t="s">
        <v>276</v>
      </c>
      <c r="R1573" s="40" t="s">
        <v>277</v>
      </c>
      <c r="S1573" s="40" t="s">
        <v>1203</v>
      </c>
      <c r="T1573" s="40" t="s">
        <v>1204</v>
      </c>
      <c r="U1573" s="40" t="s">
        <v>27</v>
      </c>
      <c r="V1573" s="40" t="s">
        <v>28</v>
      </c>
      <c r="W1573" s="41" t="s">
        <v>29</v>
      </c>
      <c r="X1573" s="41" t="s">
        <v>30</v>
      </c>
      <c r="Y1573" s="41" t="s">
        <v>31</v>
      </c>
      <c r="Z1573" s="41" t="s">
        <v>7554</v>
      </c>
      <c r="AA1573" s="41" t="s">
        <v>32</v>
      </c>
      <c r="AB1573" s="41" t="s">
        <v>32</v>
      </c>
      <c r="AC1573" s="41" t="s">
        <v>32</v>
      </c>
      <c r="AD1573" s="41" t="s">
        <v>189</v>
      </c>
      <c r="AE1573" s="41"/>
      <c r="AF1573" s="41"/>
      <c r="AG1573" s="41" t="s">
        <v>190</v>
      </c>
      <c r="AH1573" s="41"/>
      <c r="AI1573" s="43"/>
      <c r="AJ1573" s="41"/>
      <c r="AK1573" s="43"/>
      <c r="AL1573" s="41"/>
      <c r="AM1573" s="41" t="s">
        <v>23</v>
      </c>
      <c r="AN1573" s="41" t="s">
        <v>23</v>
      </c>
      <c r="AO1573" s="41" t="s">
        <v>442</v>
      </c>
      <c r="AP1573" s="41" t="s">
        <v>1029</v>
      </c>
      <c r="AQ1573" s="41"/>
      <c r="AR1573" s="41" t="s">
        <v>8183</v>
      </c>
      <c r="AS1573" s="41" t="s">
        <v>8181</v>
      </c>
      <c r="AT1573" s="41" t="s">
        <v>1029</v>
      </c>
      <c r="AU1573" s="40" t="s">
        <v>2767</v>
      </c>
      <c r="AV1573" s="40" t="s">
        <v>153</v>
      </c>
      <c r="AW1573" s="40" t="s">
        <v>2983</v>
      </c>
      <c r="AX1573" s="40" t="s">
        <v>1792</v>
      </c>
    </row>
    <row r="1574" spans="1:50" x14ac:dyDescent="0.2">
      <c r="A1574" s="40" t="s">
        <v>8184</v>
      </c>
      <c r="B1574" s="40" t="s">
        <v>6572</v>
      </c>
      <c r="C1574" s="40" t="s">
        <v>8185</v>
      </c>
      <c r="D1574" s="40" t="s">
        <v>187</v>
      </c>
      <c r="E1574" s="48">
        <v>4599511</v>
      </c>
      <c r="F1574" s="48">
        <v>24451</v>
      </c>
      <c r="G1574" s="49">
        <v>4575060</v>
      </c>
      <c r="H1574" s="41" t="s">
        <v>558</v>
      </c>
      <c r="I1574" s="41" t="s">
        <v>188</v>
      </c>
      <c r="J1574" s="42" t="s">
        <v>150</v>
      </c>
      <c r="K1574" s="40" t="s">
        <v>2985</v>
      </c>
      <c r="L1574" s="40" t="s">
        <v>2986</v>
      </c>
      <c r="M1574" s="40" t="s">
        <v>140</v>
      </c>
      <c r="N1574" s="40" t="s">
        <v>141</v>
      </c>
      <c r="O1574" s="40" t="s">
        <v>2987</v>
      </c>
      <c r="P1574" s="40" t="s">
        <v>143</v>
      </c>
      <c r="Q1574" s="40" t="s">
        <v>157</v>
      </c>
      <c r="R1574" s="40" t="s">
        <v>158</v>
      </c>
      <c r="S1574" s="40" t="s">
        <v>1203</v>
      </c>
      <c r="T1574" s="40" t="s">
        <v>1204</v>
      </c>
      <c r="U1574" s="40" t="s">
        <v>27</v>
      </c>
      <c r="V1574" s="40" t="s">
        <v>28</v>
      </c>
      <c r="W1574" s="41" t="s">
        <v>29</v>
      </c>
      <c r="X1574" s="41" t="s">
        <v>30</v>
      </c>
      <c r="Y1574" s="41" t="s">
        <v>31</v>
      </c>
      <c r="Z1574" s="41" t="s">
        <v>7554</v>
      </c>
      <c r="AA1574" s="41" t="s">
        <v>32</v>
      </c>
      <c r="AB1574" s="41" t="s">
        <v>32</v>
      </c>
      <c r="AC1574" s="41" t="s">
        <v>32</v>
      </c>
      <c r="AD1574" s="41" t="s">
        <v>189</v>
      </c>
      <c r="AE1574" s="41"/>
      <c r="AF1574" s="41"/>
      <c r="AG1574" s="41" t="s">
        <v>190</v>
      </c>
      <c r="AH1574" s="41"/>
      <c r="AI1574" s="43"/>
      <c r="AJ1574" s="41"/>
      <c r="AK1574" s="43"/>
      <c r="AL1574" s="41"/>
      <c r="AM1574" s="41" t="s">
        <v>23</v>
      </c>
      <c r="AN1574" s="41" t="s">
        <v>23</v>
      </c>
      <c r="AO1574" s="41" t="s">
        <v>443</v>
      </c>
      <c r="AP1574" s="41" t="s">
        <v>1029</v>
      </c>
      <c r="AQ1574" s="41"/>
      <c r="AR1574" s="41" t="s">
        <v>8186</v>
      </c>
      <c r="AS1574" s="41" t="s">
        <v>8184</v>
      </c>
      <c r="AT1574" s="41" t="s">
        <v>1029</v>
      </c>
      <c r="AU1574" s="40" t="s">
        <v>2767</v>
      </c>
      <c r="AV1574" s="40" t="s">
        <v>153</v>
      </c>
      <c r="AW1574" s="40" t="s">
        <v>2989</v>
      </c>
      <c r="AX1574" s="40" t="s">
        <v>1792</v>
      </c>
    </row>
    <row r="1575" spans="1:50" x14ac:dyDescent="0.2">
      <c r="A1575" s="40" t="s">
        <v>8187</v>
      </c>
      <c r="B1575" s="40" t="s">
        <v>6572</v>
      </c>
      <c r="C1575" s="40" t="s">
        <v>8188</v>
      </c>
      <c r="D1575" s="40" t="s">
        <v>187</v>
      </c>
      <c r="E1575" s="48">
        <v>4599511</v>
      </c>
      <c r="F1575" s="48">
        <v>28199</v>
      </c>
      <c r="G1575" s="49">
        <v>4571312</v>
      </c>
      <c r="H1575" s="41" t="s">
        <v>558</v>
      </c>
      <c r="I1575" s="41" t="s">
        <v>188</v>
      </c>
      <c r="J1575" s="42" t="s">
        <v>150</v>
      </c>
      <c r="K1575" s="40" t="s">
        <v>2990</v>
      </c>
      <c r="L1575" s="40" t="s">
        <v>2991</v>
      </c>
      <c r="M1575" s="40" t="s">
        <v>140</v>
      </c>
      <c r="N1575" s="40" t="s">
        <v>141</v>
      </c>
      <c r="O1575" s="40" t="s">
        <v>2992</v>
      </c>
      <c r="P1575" s="40" t="s">
        <v>143</v>
      </c>
      <c r="Q1575" s="40" t="s">
        <v>151</v>
      </c>
      <c r="R1575" s="40" t="s">
        <v>152</v>
      </c>
      <c r="S1575" s="40" t="s">
        <v>1203</v>
      </c>
      <c r="T1575" s="40" t="s">
        <v>1204</v>
      </c>
      <c r="U1575" s="40" t="s">
        <v>27</v>
      </c>
      <c r="V1575" s="40" t="s">
        <v>28</v>
      </c>
      <c r="W1575" s="41" t="s">
        <v>29</v>
      </c>
      <c r="X1575" s="41" t="s">
        <v>30</v>
      </c>
      <c r="Y1575" s="41" t="s">
        <v>31</v>
      </c>
      <c r="Z1575" s="41" t="s">
        <v>7554</v>
      </c>
      <c r="AA1575" s="41" t="s">
        <v>32</v>
      </c>
      <c r="AB1575" s="41" t="s">
        <v>32</v>
      </c>
      <c r="AC1575" s="41" t="s">
        <v>32</v>
      </c>
      <c r="AD1575" s="41" t="s">
        <v>189</v>
      </c>
      <c r="AE1575" s="41"/>
      <c r="AF1575" s="41"/>
      <c r="AG1575" s="41" t="s">
        <v>190</v>
      </c>
      <c r="AH1575" s="41"/>
      <c r="AI1575" s="43"/>
      <c r="AJ1575" s="41"/>
      <c r="AK1575" s="43"/>
      <c r="AL1575" s="41"/>
      <c r="AM1575" s="41" t="s">
        <v>23</v>
      </c>
      <c r="AN1575" s="41" t="s">
        <v>23</v>
      </c>
      <c r="AO1575" s="41" t="s">
        <v>444</v>
      </c>
      <c r="AP1575" s="41" t="s">
        <v>1029</v>
      </c>
      <c r="AQ1575" s="41"/>
      <c r="AR1575" s="41" t="s">
        <v>8189</v>
      </c>
      <c r="AS1575" s="41" t="s">
        <v>8187</v>
      </c>
      <c r="AT1575" s="41" t="s">
        <v>1029</v>
      </c>
      <c r="AU1575" s="40" t="s">
        <v>2767</v>
      </c>
      <c r="AV1575" s="40" t="s">
        <v>153</v>
      </c>
      <c r="AW1575" s="40" t="s">
        <v>2994</v>
      </c>
      <c r="AX1575" s="40" t="s">
        <v>1792</v>
      </c>
    </row>
    <row r="1576" spans="1:50" x14ac:dyDescent="0.2">
      <c r="A1576" s="40" t="s">
        <v>8190</v>
      </c>
      <c r="B1576" s="40" t="s">
        <v>6572</v>
      </c>
      <c r="C1576" s="40" t="s">
        <v>7723</v>
      </c>
      <c r="D1576" s="40" t="s">
        <v>187</v>
      </c>
      <c r="E1576" s="48">
        <v>4599511</v>
      </c>
      <c r="F1576" s="48">
        <v>28259</v>
      </c>
      <c r="G1576" s="49">
        <v>4571252</v>
      </c>
      <c r="H1576" s="41" t="s">
        <v>558</v>
      </c>
      <c r="I1576" s="41" t="s">
        <v>188</v>
      </c>
      <c r="J1576" s="42" t="s">
        <v>150</v>
      </c>
      <c r="K1576" s="40" t="s">
        <v>2996</v>
      </c>
      <c r="L1576" s="40" t="s">
        <v>2997</v>
      </c>
      <c r="M1576" s="40" t="s">
        <v>140</v>
      </c>
      <c r="N1576" s="40" t="s">
        <v>141</v>
      </c>
      <c r="O1576" s="40" t="s">
        <v>2998</v>
      </c>
      <c r="P1576" s="40" t="s">
        <v>143</v>
      </c>
      <c r="Q1576" s="40" t="s">
        <v>148</v>
      </c>
      <c r="R1576" s="40" t="s">
        <v>149</v>
      </c>
      <c r="S1576" s="40" t="s">
        <v>1203</v>
      </c>
      <c r="T1576" s="40" t="s">
        <v>1204</v>
      </c>
      <c r="U1576" s="40" t="s">
        <v>27</v>
      </c>
      <c r="V1576" s="40" t="s">
        <v>28</v>
      </c>
      <c r="W1576" s="41" t="s">
        <v>29</v>
      </c>
      <c r="X1576" s="41" t="s">
        <v>30</v>
      </c>
      <c r="Y1576" s="41" t="s">
        <v>31</v>
      </c>
      <c r="Z1576" s="41" t="s">
        <v>7554</v>
      </c>
      <c r="AA1576" s="41" t="s">
        <v>32</v>
      </c>
      <c r="AB1576" s="41" t="s">
        <v>32</v>
      </c>
      <c r="AC1576" s="41" t="s">
        <v>32</v>
      </c>
      <c r="AD1576" s="41" t="s">
        <v>189</v>
      </c>
      <c r="AE1576" s="41"/>
      <c r="AF1576" s="41"/>
      <c r="AG1576" s="41" t="s">
        <v>190</v>
      </c>
      <c r="AH1576" s="41"/>
      <c r="AI1576" s="43"/>
      <c r="AJ1576" s="41"/>
      <c r="AK1576" s="43"/>
      <c r="AL1576" s="41"/>
      <c r="AM1576" s="41" t="s">
        <v>23</v>
      </c>
      <c r="AN1576" s="41" t="s">
        <v>23</v>
      </c>
      <c r="AO1576" s="41" t="s">
        <v>445</v>
      </c>
      <c r="AP1576" s="41" t="s">
        <v>1029</v>
      </c>
      <c r="AQ1576" s="41"/>
      <c r="AR1576" s="41" t="s">
        <v>8191</v>
      </c>
      <c r="AS1576" s="41" t="s">
        <v>8190</v>
      </c>
      <c r="AT1576" s="41" t="s">
        <v>1029</v>
      </c>
      <c r="AU1576" s="40" t="s">
        <v>2767</v>
      </c>
      <c r="AV1576" s="40" t="s">
        <v>153</v>
      </c>
      <c r="AW1576" s="40" t="s">
        <v>3000</v>
      </c>
      <c r="AX1576" s="40" t="s">
        <v>1792</v>
      </c>
    </row>
    <row r="1577" spans="1:50" x14ac:dyDescent="0.2">
      <c r="A1577" s="40" t="s">
        <v>8192</v>
      </c>
      <c r="B1577" s="40" t="s">
        <v>6572</v>
      </c>
      <c r="C1577" s="40" t="s">
        <v>8167</v>
      </c>
      <c r="D1577" s="40" t="s">
        <v>187</v>
      </c>
      <c r="E1577" s="48">
        <v>4599511</v>
      </c>
      <c r="F1577" s="48">
        <v>24451</v>
      </c>
      <c r="G1577" s="49">
        <v>4575060</v>
      </c>
      <c r="H1577" s="41" t="s">
        <v>558</v>
      </c>
      <c r="I1577" s="41" t="s">
        <v>188</v>
      </c>
      <c r="J1577" s="42" t="s">
        <v>150</v>
      </c>
      <c r="K1577" s="40" t="s">
        <v>3002</v>
      </c>
      <c r="L1577" s="40" t="s">
        <v>3003</v>
      </c>
      <c r="M1577" s="40" t="s">
        <v>140</v>
      </c>
      <c r="N1577" s="40" t="s">
        <v>141</v>
      </c>
      <c r="O1577" s="40" t="s">
        <v>3004</v>
      </c>
      <c r="P1577" s="40" t="s">
        <v>143</v>
      </c>
      <c r="Q1577" s="40" t="s">
        <v>151</v>
      </c>
      <c r="R1577" s="40" t="s">
        <v>152</v>
      </c>
      <c r="S1577" s="40" t="s">
        <v>1203</v>
      </c>
      <c r="T1577" s="40" t="s">
        <v>1204</v>
      </c>
      <c r="U1577" s="40" t="s">
        <v>27</v>
      </c>
      <c r="V1577" s="40" t="s">
        <v>28</v>
      </c>
      <c r="W1577" s="41" t="s">
        <v>29</v>
      </c>
      <c r="X1577" s="41" t="s">
        <v>30</v>
      </c>
      <c r="Y1577" s="41" t="s">
        <v>31</v>
      </c>
      <c r="Z1577" s="41" t="s">
        <v>7554</v>
      </c>
      <c r="AA1577" s="41" t="s">
        <v>32</v>
      </c>
      <c r="AB1577" s="41" t="s">
        <v>32</v>
      </c>
      <c r="AC1577" s="41" t="s">
        <v>32</v>
      </c>
      <c r="AD1577" s="41" t="s">
        <v>189</v>
      </c>
      <c r="AE1577" s="41"/>
      <c r="AF1577" s="41"/>
      <c r="AG1577" s="41" t="s">
        <v>190</v>
      </c>
      <c r="AH1577" s="41"/>
      <c r="AI1577" s="43"/>
      <c r="AJ1577" s="41"/>
      <c r="AK1577" s="43"/>
      <c r="AL1577" s="41"/>
      <c r="AM1577" s="41" t="s">
        <v>23</v>
      </c>
      <c r="AN1577" s="41" t="s">
        <v>23</v>
      </c>
      <c r="AO1577" s="41" t="s">
        <v>446</v>
      </c>
      <c r="AP1577" s="41" t="s">
        <v>1029</v>
      </c>
      <c r="AQ1577" s="41"/>
      <c r="AR1577" s="41" t="s">
        <v>8193</v>
      </c>
      <c r="AS1577" s="41" t="s">
        <v>8192</v>
      </c>
      <c r="AT1577" s="41" t="s">
        <v>1029</v>
      </c>
      <c r="AU1577" s="40" t="s">
        <v>2767</v>
      </c>
      <c r="AV1577" s="40" t="s">
        <v>153</v>
      </c>
      <c r="AW1577" s="40" t="s">
        <v>3006</v>
      </c>
      <c r="AX1577" s="40" t="s">
        <v>1792</v>
      </c>
    </row>
    <row r="1578" spans="1:50" x14ac:dyDescent="0.2">
      <c r="A1578" s="40" t="s">
        <v>8194</v>
      </c>
      <c r="B1578" s="40" t="s">
        <v>6572</v>
      </c>
      <c r="C1578" s="40" t="s">
        <v>8147</v>
      </c>
      <c r="D1578" s="40" t="s">
        <v>187</v>
      </c>
      <c r="E1578" s="48">
        <v>4599511</v>
      </c>
      <c r="F1578" s="48">
        <v>24451</v>
      </c>
      <c r="G1578" s="49">
        <v>4575060</v>
      </c>
      <c r="H1578" s="41" t="s">
        <v>558</v>
      </c>
      <c r="I1578" s="41" t="s">
        <v>188</v>
      </c>
      <c r="J1578" s="42" t="s">
        <v>150</v>
      </c>
      <c r="K1578" s="40" t="s">
        <v>3008</v>
      </c>
      <c r="L1578" s="40" t="s">
        <v>3009</v>
      </c>
      <c r="M1578" s="40" t="s">
        <v>140</v>
      </c>
      <c r="N1578" s="40" t="s">
        <v>141</v>
      </c>
      <c r="O1578" s="40" t="s">
        <v>3010</v>
      </c>
      <c r="P1578" s="40" t="s">
        <v>143</v>
      </c>
      <c r="Q1578" s="40" t="s">
        <v>148</v>
      </c>
      <c r="R1578" s="40" t="s">
        <v>149</v>
      </c>
      <c r="S1578" s="40" t="s">
        <v>1203</v>
      </c>
      <c r="T1578" s="40" t="s">
        <v>1204</v>
      </c>
      <c r="U1578" s="40" t="s">
        <v>27</v>
      </c>
      <c r="V1578" s="40" t="s">
        <v>28</v>
      </c>
      <c r="W1578" s="41" t="s">
        <v>29</v>
      </c>
      <c r="X1578" s="41" t="s">
        <v>30</v>
      </c>
      <c r="Y1578" s="41" t="s">
        <v>31</v>
      </c>
      <c r="Z1578" s="41" t="s">
        <v>7554</v>
      </c>
      <c r="AA1578" s="41" t="s">
        <v>32</v>
      </c>
      <c r="AB1578" s="41" t="s">
        <v>32</v>
      </c>
      <c r="AC1578" s="41" t="s">
        <v>32</v>
      </c>
      <c r="AD1578" s="41" t="s">
        <v>189</v>
      </c>
      <c r="AE1578" s="41"/>
      <c r="AF1578" s="41"/>
      <c r="AG1578" s="41" t="s">
        <v>190</v>
      </c>
      <c r="AH1578" s="41"/>
      <c r="AI1578" s="43"/>
      <c r="AJ1578" s="41"/>
      <c r="AK1578" s="43"/>
      <c r="AL1578" s="41"/>
      <c r="AM1578" s="41" t="s">
        <v>23</v>
      </c>
      <c r="AN1578" s="41" t="s">
        <v>23</v>
      </c>
      <c r="AO1578" s="41" t="s">
        <v>447</v>
      </c>
      <c r="AP1578" s="41" t="s">
        <v>1029</v>
      </c>
      <c r="AQ1578" s="41"/>
      <c r="AR1578" s="41" t="s">
        <v>8195</v>
      </c>
      <c r="AS1578" s="41" t="s">
        <v>8194</v>
      </c>
      <c r="AT1578" s="41" t="s">
        <v>1029</v>
      </c>
      <c r="AU1578" s="40" t="s">
        <v>2767</v>
      </c>
      <c r="AV1578" s="40" t="s">
        <v>153</v>
      </c>
      <c r="AW1578" s="40" t="s">
        <v>3012</v>
      </c>
      <c r="AX1578" s="40" t="s">
        <v>1792</v>
      </c>
    </row>
    <row r="1579" spans="1:50" x14ac:dyDescent="0.2">
      <c r="A1579" s="40" t="s">
        <v>8196</v>
      </c>
      <c r="B1579" s="40" t="s">
        <v>6572</v>
      </c>
      <c r="C1579" s="40" t="s">
        <v>7723</v>
      </c>
      <c r="D1579" s="40" t="s">
        <v>187</v>
      </c>
      <c r="E1579" s="48">
        <v>4599511</v>
      </c>
      <c r="F1579" s="48">
        <v>28259</v>
      </c>
      <c r="G1579" s="49">
        <v>4571252</v>
      </c>
      <c r="H1579" s="41" t="s">
        <v>558</v>
      </c>
      <c r="I1579" s="41" t="s">
        <v>188</v>
      </c>
      <c r="J1579" s="42" t="s">
        <v>150</v>
      </c>
      <c r="K1579" s="40" t="s">
        <v>3014</v>
      </c>
      <c r="L1579" s="40" t="s">
        <v>3015</v>
      </c>
      <c r="M1579" s="40" t="s">
        <v>140</v>
      </c>
      <c r="N1579" s="40" t="s">
        <v>141</v>
      </c>
      <c r="O1579" s="40" t="s">
        <v>3016</v>
      </c>
      <c r="P1579" s="40" t="s">
        <v>143</v>
      </c>
      <c r="Q1579" s="40" t="s">
        <v>148</v>
      </c>
      <c r="R1579" s="40" t="s">
        <v>149</v>
      </c>
      <c r="S1579" s="40" t="s">
        <v>1203</v>
      </c>
      <c r="T1579" s="40" t="s">
        <v>1204</v>
      </c>
      <c r="U1579" s="40" t="s">
        <v>27</v>
      </c>
      <c r="V1579" s="40" t="s">
        <v>28</v>
      </c>
      <c r="W1579" s="41" t="s">
        <v>29</v>
      </c>
      <c r="X1579" s="41" t="s">
        <v>30</v>
      </c>
      <c r="Y1579" s="41" t="s">
        <v>31</v>
      </c>
      <c r="Z1579" s="41" t="s">
        <v>7554</v>
      </c>
      <c r="AA1579" s="41" t="s">
        <v>32</v>
      </c>
      <c r="AB1579" s="41" t="s">
        <v>32</v>
      </c>
      <c r="AC1579" s="41" t="s">
        <v>32</v>
      </c>
      <c r="AD1579" s="41" t="s">
        <v>189</v>
      </c>
      <c r="AE1579" s="41"/>
      <c r="AF1579" s="41"/>
      <c r="AG1579" s="41" t="s">
        <v>190</v>
      </c>
      <c r="AH1579" s="41"/>
      <c r="AI1579" s="43"/>
      <c r="AJ1579" s="41"/>
      <c r="AK1579" s="43"/>
      <c r="AL1579" s="41"/>
      <c r="AM1579" s="41" t="s">
        <v>23</v>
      </c>
      <c r="AN1579" s="41" t="s">
        <v>23</v>
      </c>
      <c r="AO1579" s="41" t="s">
        <v>448</v>
      </c>
      <c r="AP1579" s="41" t="s">
        <v>1029</v>
      </c>
      <c r="AQ1579" s="41"/>
      <c r="AR1579" s="41" t="s">
        <v>8197</v>
      </c>
      <c r="AS1579" s="41" t="s">
        <v>8196</v>
      </c>
      <c r="AT1579" s="41" t="s">
        <v>1029</v>
      </c>
      <c r="AU1579" s="40" t="s">
        <v>2767</v>
      </c>
      <c r="AV1579" s="40" t="s">
        <v>153</v>
      </c>
      <c r="AW1579" s="40" t="s">
        <v>3018</v>
      </c>
      <c r="AX1579" s="40" t="s">
        <v>1792</v>
      </c>
    </row>
    <row r="1580" spans="1:50" x14ac:dyDescent="0.2">
      <c r="A1580" s="40" t="s">
        <v>8198</v>
      </c>
      <c r="B1580" s="40" t="s">
        <v>6572</v>
      </c>
      <c r="C1580" s="40" t="s">
        <v>8199</v>
      </c>
      <c r="D1580" s="40" t="s">
        <v>187</v>
      </c>
      <c r="E1580" s="48">
        <v>4599511</v>
      </c>
      <c r="F1580" s="48">
        <v>24451</v>
      </c>
      <c r="G1580" s="49">
        <v>4575060</v>
      </c>
      <c r="H1580" s="41" t="s">
        <v>558</v>
      </c>
      <c r="I1580" s="41" t="s">
        <v>188</v>
      </c>
      <c r="J1580" s="42" t="s">
        <v>150</v>
      </c>
      <c r="K1580" s="40" t="s">
        <v>3020</v>
      </c>
      <c r="L1580" s="40" t="s">
        <v>3021</v>
      </c>
      <c r="M1580" s="40" t="s">
        <v>140</v>
      </c>
      <c r="N1580" s="40" t="s">
        <v>141</v>
      </c>
      <c r="O1580" s="40" t="s">
        <v>3022</v>
      </c>
      <c r="P1580" s="40" t="s">
        <v>143</v>
      </c>
      <c r="Q1580" s="40" t="s">
        <v>151</v>
      </c>
      <c r="R1580" s="40" t="s">
        <v>152</v>
      </c>
      <c r="S1580" s="40" t="s">
        <v>1203</v>
      </c>
      <c r="T1580" s="40" t="s">
        <v>1204</v>
      </c>
      <c r="U1580" s="40" t="s">
        <v>27</v>
      </c>
      <c r="V1580" s="40" t="s">
        <v>28</v>
      </c>
      <c r="W1580" s="41" t="s">
        <v>29</v>
      </c>
      <c r="X1580" s="41" t="s">
        <v>30</v>
      </c>
      <c r="Y1580" s="41" t="s">
        <v>31</v>
      </c>
      <c r="Z1580" s="41" t="s">
        <v>7554</v>
      </c>
      <c r="AA1580" s="41" t="s">
        <v>32</v>
      </c>
      <c r="AB1580" s="41" t="s">
        <v>32</v>
      </c>
      <c r="AC1580" s="41" t="s">
        <v>32</v>
      </c>
      <c r="AD1580" s="41" t="s">
        <v>189</v>
      </c>
      <c r="AE1580" s="41"/>
      <c r="AF1580" s="41"/>
      <c r="AG1580" s="41" t="s">
        <v>190</v>
      </c>
      <c r="AH1580" s="41"/>
      <c r="AI1580" s="43"/>
      <c r="AJ1580" s="41"/>
      <c r="AK1580" s="43"/>
      <c r="AL1580" s="41"/>
      <c r="AM1580" s="41" t="s">
        <v>23</v>
      </c>
      <c r="AN1580" s="41" t="s">
        <v>23</v>
      </c>
      <c r="AO1580" s="41" t="s">
        <v>449</v>
      </c>
      <c r="AP1580" s="41" t="s">
        <v>1029</v>
      </c>
      <c r="AQ1580" s="41"/>
      <c r="AR1580" s="41" t="s">
        <v>8200</v>
      </c>
      <c r="AS1580" s="41" t="s">
        <v>8198</v>
      </c>
      <c r="AT1580" s="41" t="s">
        <v>1029</v>
      </c>
      <c r="AU1580" s="40" t="s">
        <v>2767</v>
      </c>
      <c r="AV1580" s="40" t="s">
        <v>153</v>
      </c>
      <c r="AW1580" s="40" t="s">
        <v>3024</v>
      </c>
      <c r="AX1580" s="40" t="s">
        <v>1792</v>
      </c>
    </row>
    <row r="1581" spans="1:50" x14ac:dyDescent="0.2">
      <c r="A1581" s="40" t="s">
        <v>8201</v>
      </c>
      <c r="B1581" s="40" t="s">
        <v>6572</v>
      </c>
      <c r="C1581" s="40" t="s">
        <v>8202</v>
      </c>
      <c r="D1581" s="40" t="s">
        <v>187</v>
      </c>
      <c r="E1581" s="48">
        <v>4599511</v>
      </c>
      <c r="F1581" s="48">
        <v>26325</v>
      </c>
      <c r="G1581" s="49">
        <v>4573186</v>
      </c>
      <c r="H1581" s="41" t="s">
        <v>558</v>
      </c>
      <c r="I1581" s="41" t="s">
        <v>188</v>
      </c>
      <c r="J1581" s="42" t="s">
        <v>150</v>
      </c>
      <c r="K1581" s="40" t="s">
        <v>3026</v>
      </c>
      <c r="L1581" s="40" t="s">
        <v>3027</v>
      </c>
      <c r="M1581" s="40" t="s">
        <v>140</v>
      </c>
      <c r="N1581" s="40" t="s">
        <v>141</v>
      </c>
      <c r="O1581" s="40" t="s">
        <v>3028</v>
      </c>
      <c r="P1581" s="40" t="s">
        <v>143</v>
      </c>
      <c r="Q1581" s="40" t="s">
        <v>157</v>
      </c>
      <c r="R1581" s="40" t="s">
        <v>158</v>
      </c>
      <c r="S1581" s="40" t="s">
        <v>1203</v>
      </c>
      <c r="T1581" s="40" t="s">
        <v>1204</v>
      </c>
      <c r="U1581" s="40" t="s">
        <v>27</v>
      </c>
      <c r="V1581" s="40" t="s">
        <v>28</v>
      </c>
      <c r="W1581" s="41" t="s">
        <v>29</v>
      </c>
      <c r="X1581" s="41" t="s">
        <v>30</v>
      </c>
      <c r="Y1581" s="41" t="s">
        <v>31</v>
      </c>
      <c r="Z1581" s="41" t="s">
        <v>7554</v>
      </c>
      <c r="AA1581" s="41" t="s">
        <v>32</v>
      </c>
      <c r="AB1581" s="41" t="s">
        <v>32</v>
      </c>
      <c r="AC1581" s="41" t="s">
        <v>32</v>
      </c>
      <c r="AD1581" s="41" t="s">
        <v>189</v>
      </c>
      <c r="AE1581" s="41"/>
      <c r="AF1581" s="41"/>
      <c r="AG1581" s="41" t="s">
        <v>190</v>
      </c>
      <c r="AH1581" s="41"/>
      <c r="AI1581" s="43"/>
      <c r="AJ1581" s="41"/>
      <c r="AK1581" s="43"/>
      <c r="AL1581" s="41"/>
      <c r="AM1581" s="41" t="s">
        <v>23</v>
      </c>
      <c r="AN1581" s="41" t="s">
        <v>23</v>
      </c>
      <c r="AO1581" s="41" t="s">
        <v>450</v>
      </c>
      <c r="AP1581" s="41" t="s">
        <v>1029</v>
      </c>
      <c r="AQ1581" s="41"/>
      <c r="AR1581" s="41" t="s">
        <v>8203</v>
      </c>
      <c r="AS1581" s="41" t="s">
        <v>8201</v>
      </c>
      <c r="AT1581" s="41" t="s">
        <v>1029</v>
      </c>
      <c r="AU1581" s="40" t="s">
        <v>2767</v>
      </c>
      <c r="AV1581" s="40" t="s">
        <v>153</v>
      </c>
      <c r="AW1581" s="40" t="s">
        <v>3030</v>
      </c>
      <c r="AX1581" s="40" t="s">
        <v>1792</v>
      </c>
    </row>
    <row r="1582" spans="1:50" x14ac:dyDescent="0.2">
      <c r="A1582" s="40" t="s">
        <v>8204</v>
      </c>
      <c r="B1582" s="40" t="s">
        <v>6572</v>
      </c>
      <c r="C1582" s="40" t="s">
        <v>7770</v>
      </c>
      <c r="D1582" s="40" t="s">
        <v>187</v>
      </c>
      <c r="E1582" s="48">
        <v>4599511</v>
      </c>
      <c r="F1582" s="48">
        <v>26325</v>
      </c>
      <c r="G1582" s="49">
        <v>4573186</v>
      </c>
      <c r="H1582" s="41" t="s">
        <v>558</v>
      </c>
      <c r="I1582" s="41" t="s">
        <v>188</v>
      </c>
      <c r="J1582" s="42" t="s">
        <v>150</v>
      </c>
      <c r="K1582" s="40" t="s">
        <v>3031</v>
      </c>
      <c r="L1582" s="40" t="s">
        <v>3032</v>
      </c>
      <c r="M1582" s="40" t="s">
        <v>140</v>
      </c>
      <c r="N1582" s="40" t="s">
        <v>141</v>
      </c>
      <c r="O1582" s="40" t="s">
        <v>3033</v>
      </c>
      <c r="P1582" s="40" t="s">
        <v>143</v>
      </c>
      <c r="Q1582" s="40" t="s">
        <v>157</v>
      </c>
      <c r="R1582" s="40" t="s">
        <v>158</v>
      </c>
      <c r="S1582" s="40" t="s">
        <v>1203</v>
      </c>
      <c r="T1582" s="40" t="s">
        <v>1204</v>
      </c>
      <c r="U1582" s="40" t="s">
        <v>27</v>
      </c>
      <c r="V1582" s="40" t="s">
        <v>28</v>
      </c>
      <c r="W1582" s="41" t="s">
        <v>29</v>
      </c>
      <c r="X1582" s="41" t="s">
        <v>30</v>
      </c>
      <c r="Y1582" s="41" t="s">
        <v>31</v>
      </c>
      <c r="Z1582" s="41" t="s">
        <v>7554</v>
      </c>
      <c r="AA1582" s="41" t="s">
        <v>32</v>
      </c>
      <c r="AB1582" s="41" t="s">
        <v>32</v>
      </c>
      <c r="AC1582" s="41" t="s">
        <v>32</v>
      </c>
      <c r="AD1582" s="41" t="s">
        <v>189</v>
      </c>
      <c r="AE1582" s="41"/>
      <c r="AF1582" s="41"/>
      <c r="AG1582" s="41" t="s">
        <v>190</v>
      </c>
      <c r="AH1582" s="41"/>
      <c r="AI1582" s="43"/>
      <c r="AJ1582" s="41"/>
      <c r="AK1582" s="43"/>
      <c r="AL1582" s="41"/>
      <c r="AM1582" s="41" t="s">
        <v>23</v>
      </c>
      <c r="AN1582" s="41" t="s">
        <v>23</v>
      </c>
      <c r="AO1582" s="41" t="s">
        <v>451</v>
      </c>
      <c r="AP1582" s="41" t="s">
        <v>1029</v>
      </c>
      <c r="AQ1582" s="41"/>
      <c r="AR1582" s="41" t="s">
        <v>8205</v>
      </c>
      <c r="AS1582" s="41" t="s">
        <v>8204</v>
      </c>
      <c r="AT1582" s="41" t="s">
        <v>1029</v>
      </c>
      <c r="AU1582" s="40" t="s">
        <v>2767</v>
      </c>
      <c r="AV1582" s="40" t="s">
        <v>153</v>
      </c>
      <c r="AW1582" s="40" t="s">
        <v>3035</v>
      </c>
      <c r="AX1582" s="40" t="s">
        <v>1792</v>
      </c>
    </row>
    <row r="1583" spans="1:50" x14ac:dyDescent="0.2">
      <c r="A1583" s="40" t="s">
        <v>8206</v>
      </c>
      <c r="B1583" s="40" t="s">
        <v>6572</v>
      </c>
      <c r="C1583" s="40" t="s">
        <v>7872</v>
      </c>
      <c r="D1583" s="40" t="s">
        <v>187</v>
      </c>
      <c r="E1583" s="48">
        <v>4599511</v>
      </c>
      <c r="F1583" s="48">
        <v>28199</v>
      </c>
      <c r="G1583" s="49">
        <v>4571312</v>
      </c>
      <c r="H1583" s="41" t="s">
        <v>558</v>
      </c>
      <c r="I1583" s="41" t="s">
        <v>188</v>
      </c>
      <c r="J1583" s="42" t="s">
        <v>150</v>
      </c>
      <c r="K1583" s="40" t="s">
        <v>3037</v>
      </c>
      <c r="L1583" s="40" t="s">
        <v>3038</v>
      </c>
      <c r="M1583" s="40" t="s">
        <v>140</v>
      </c>
      <c r="N1583" s="40" t="s">
        <v>141</v>
      </c>
      <c r="O1583" s="40" t="s">
        <v>3039</v>
      </c>
      <c r="P1583" s="40" t="s">
        <v>143</v>
      </c>
      <c r="Q1583" s="40" t="s">
        <v>148</v>
      </c>
      <c r="R1583" s="40" t="s">
        <v>149</v>
      </c>
      <c r="S1583" s="40" t="s">
        <v>1203</v>
      </c>
      <c r="T1583" s="40" t="s">
        <v>1204</v>
      </c>
      <c r="U1583" s="40" t="s">
        <v>27</v>
      </c>
      <c r="V1583" s="40" t="s">
        <v>28</v>
      </c>
      <c r="W1583" s="41" t="s">
        <v>29</v>
      </c>
      <c r="X1583" s="41" t="s">
        <v>30</v>
      </c>
      <c r="Y1583" s="41" t="s">
        <v>31</v>
      </c>
      <c r="Z1583" s="41" t="s">
        <v>7554</v>
      </c>
      <c r="AA1583" s="41" t="s">
        <v>32</v>
      </c>
      <c r="AB1583" s="41" t="s">
        <v>32</v>
      </c>
      <c r="AC1583" s="41" t="s">
        <v>32</v>
      </c>
      <c r="AD1583" s="41" t="s">
        <v>189</v>
      </c>
      <c r="AE1583" s="41"/>
      <c r="AF1583" s="41"/>
      <c r="AG1583" s="41" t="s">
        <v>190</v>
      </c>
      <c r="AH1583" s="41"/>
      <c r="AI1583" s="43"/>
      <c r="AJ1583" s="41"/>
      <c r="AK1583" s="43"/>
      <c r="AL1583" s="41"/>
      <c r="AM1583" s="41" t="s">
        <v>23</v>
      </c>
      <c r="AN1583" s="41" t="s">
        <v>23</v>
      </c>
      <c r="AO1583" s="41" t="s">
        <v>452</v>
      </c>
      <c r="AP1583" s="41" t="s">
        <v>1029</v>
      </c>
      <c r="AQ1583" s="41"/>
      <c r="AR1583" s="41" t="s">
        <v>8207</v>
      </c>
      <c r="AS1583" s="41" t="s">
        <v>8206</v>
      </c>
      <c r="AT1583" s="41" t="s">
        <v>1029</v>
      </c>
      <c r="AU1583" s="40" t="s">
        <v>2767</v>
      </c>
      <c r="AV1583" s="40" t="s">
        <v>153</v>
      </c>
      <c r="AW1583" s="40" t="s">
        <v>3041</v>
      </c>
      <c r="AX1583" s="40" t="s">
        <v>1792</v>
      </c>
    </row>
    <row r="1584" spans="1:50" x14ac:dyDescent="0.2">
      <c r="A1584" s="40" t="s">
        <v>8208</v>
      </c>
      <c r="B1584" s="40" t="s">
        <v>6572</v>
      </c>
      <c r="C1584" s="40" t="s">
        <v>8209</v>
      </c>
      <c r="D1584" s="40" t="s">
        <v>187</v>
      </c>
      <c r="E1584" s="48">
        <v>4599511</v>
      </c>
      <c r="F1584" s="48">
        <v>26830</v>
      </c>
      <c r="G1584" s="49">
        <v>4572681</v>
      </c>
      <c r="H1584" s="41" t="s">
        <v>558</v>
      </c>
      <c r="I1584" s="41" t="s">
        <v>188</v>
      </c>
      <c r="J1584" s="42" t="s">
        <v>150</v>
      </c>
      <c r="K1584" s="40" t="s">
        <v>3043</v>
      </c>
      <c r="L1584" s="40" t="s">
        <v>3044</v>
      </c>
      <c r="M1584" s="40" t="s">
        <v>140</v>
      </c>
      <c r="N1584" s="40" t="s">
        <v>141</v>
      </c>
      <c r="O1584" s="40" t="s">
        <v>3045</v>
      </c>
      <c r="P1584" s="40" t="s">
        <v>143</v>
      </c>
      <c r="Q1584" s="40" t="s">
        <v>151</v>
      </c>
      <c r="R1584" s="40" t="s">
        <v>152</v>
      </c>
      <c r="S1584" s="40" t="s">
        <v>1203</v>
      </c>
      <c r="T1584" s="40" t="s">
        <v>1204</v>
      </c>
      <c r="U1584" s="40" t="s">
        <v>27</v>
      </c>
      <c r="V1584" s="40" t="s">
        <v>28</v>
      </c>
      <c r="W1584" s="41" t="s">
        <v>29</v>
      </c>
      <c r="X1584" s="41" t="s">
        <v>30</v>
      </c>
      <c r="Y1584" s="41" t="s">
        <v>31</v>
      </c>
      <c r="Z1584" s="41" t="s">
        <v>7554</v>
      </c>
      <c r="AA1584" s="41" t="s">
        <v>32</v>
      </c>
      <c r="AB1584" s="41" t="s">
        <v>32</v>
      </c>
      <c r="AC1584" s="41" t="s">
        <v>32</v>
      </c>
      <c r="AD1584" s="41" t="s">
        <v>189</v>
      </c>
      <c r="AE1584" s="41"/>
      <c r="AF1584" s="41"/>
      <c r="AG1584" s="41" t="s">
        <v>190</v>
      </c>
      <c r="AH1584" s="41"/>
      <c r="AI1584" s="43"/>
      <c r="AJ1584" s="41"/>
      <c r="AK1584" s="43"/>
      <c r="AL1584" s="41"/>
      <c r="AM1584" s="41" t="s">
        <v>23</v>
      </c>
      <c r="AN1584" s="41" t="s">
        <v>23</v>
      </c>
      <c r="AO1584" s="41" t="s">
        <v>453</v>
      </c>
      <c r="AP1584" s="41" t="s">
        <v>1029</v>
      </c>
      <c r="AQ1584" s="41"/>
      <c r="AR1584" s="41" t="s">
        <v>8210</v>
      </c>
      <c r="AS1584" s="41" t="s">
        <v>8208</v>
      </c>
      <c r="AT1584" s="41" t="s">
        <v>1029</v>
      </c>
      <c r="AU1584" s="40" t="s">
        <v>2767</v>
      </c>
      <c r="AV1584" s="40" t="s">
        <v>153</v>
      </c>
      <c r="AW1584" s="40" t="s">
        <v>3047</v>
      </c>
      <c r="AX1584" s="40" t="s">
        <v>1792</v>
      </c>
    </row>
    <row r="1585" spans="1:50" x14ac:dyDescent="0.2">
      <c r="A1585" s="40" t="s">
        <v>8211</v>
      </c>
      <c r="B1585" s="40" t="s">
        <v>6572</v>
      </c>
      <c r="C1585" s="40" t="s">
        <v>8212</v>
      </c>
      <c r="D1585" s="40" t="s">
        <v>187</v>
      </c>
      <c r="E1585" s="48">
        <v>4599511</v>
      </c>
      <c r="F1585" s="48">
        <v>663521</v>
      </c>
      <c r="G1585" s="49">
        <v>3935990</v>
      </c>
      <c r="H1585" s="41" t="s">
        <v>558</v>
      </c>
      <c r="I1585" s="41" t="s">
        <v>188</v>
      </c>
      <c r="J1585" s="42" t="s">
        <v>150</v>
      </c>
      <c r="K1585" s="40" t="s">
        <v>3049</v>
      </c>
      <c r="L1585" s="40" t="s">
        <v>3050</v>
      </c>
      <c r="M1585" s="40" t="s">
        <v>140</v>
      </c>
      <c r="N1585" s="40" t="s">
        <v>141</v>
      </c>
      <c r="O1585" s="40" t="s">
        <v>3051</v>
      </c>
      <c r="P1585" s="40" t="s">
        <v>143</v>
      </c>
      <c r="Q1585" s="40" t="s">
        <v>157</v>
      </c>
      <c r="R1585" s="40" t="s">
        <v>158</v>
      </c>
      <c r="S1585" s="40" t="s">
        <v>1203</v>
      </c>
      <c r="T1585" s="40" t="s">
        <v>1204</v>
      </c>
      <c r="U1585" s="40" t="s">
        <v>27</v>
      </c>
      <c r="V1585" s="40" t="s">
        <v>28</v>
      </c>
      <c r="W1585" s="41" t="s">
        <v>29</v>
      </c>
      <c r="X1585" s="41" t="s">
        <v>30</v>
      </c>
      <c r="Y1585" s="41" t="s">
        <v>31</v>
      </c>
      <c r="Z1585" s="41" t="s">
        <v>7554</v>
      </c>
      <c r="AA1585" s="41" t="s">
        <v>32</v>
      </c>
      <c r="AB1585" s="41" t="s">
        <v>32</v>
      </c>
      <c r="AC1585" s="41" t="s">
        <v>32</v>
      </c>
      <c r="AD1585" s="41" t="s">
        <v>189</v>
      </c>
      <c r="AE1585" s="41"/>
      <c r="AF1585" s="41"/>
      <c r="AG1585" s="41" t="s">
        <v>190</v>
      </c>
      <c r="AH1585" s="41"/>
      <c r="AI1585" s="43"/>
      <c r="AJ1585" s="41"/>
      <c r="AK1585" s="43"/>
      <c r="AL1585" s="41"/>
      <c r="AM1585" s="41" t="s">
        <v>23</v>
      </c>
      <c r="AN1585" s="41" t="s">
        <v>23</v>
      </c>
      <c r="AO1585" s="41" t="s">
        <v>454</v>
      </c>
      <c r="AP1585" s="41" t="s">
        <v>1029</v>
      </c>
      <c r="AQ1585" s="41"/>
      <c r="AR1585" s="41" t="s">
        <v>8213</v>
      </c>
      <c r="AS1585" s="41" t="s">
        <v>8211</v>
      </c>
      <c r="AT1585" s="41" t="s">
        <v>1029</v>
      </c>
      <c r="AU1585" s="40" t="s">
        <v>2767</v>
      </c>
      <c r="AV1585" s="40" t="s">
        <v>153</v>
      </c>
      <c r="AW1585" s="40" t="s">
        <v>3053</v>
      </c>
      <c r="AX1585" s="40" t="s">
        <v>1792</v>
      </c>
    </row>
    <row r="1586" spans="1:50" x14ac:dyDescent="0.2">
      <c r="A1586" s="40" t="s">
        <v>8214</v>
      </c>
      <c r="B1586" s="40" t="s">
        <v>6572</v>
      </c>
      <c r="C1586" s="40" t="s">
        <v>8215</v>
      </c>
      <c r="D1586" s="40" t="s">
        <v>187</v>
      </c>
      <c r="E1586" s="48">
        <v>4599511</v>
      </c>
      <c r="F1586" s="48">
        <v>28439</v>
      </c>
      <c r="G1586" s="49">
        <v>4571072</v>
      </c>
      <c r="H1586" s="41" t="s">
        <v>558</v>
      </c>
      <c r="I1586" s="41" t="s">
        <v>188</v>
      </c>
      <c r="J1586" s="42" t="s">
        <v>150</v>
      </c>
      <c r="K1586" s="40" t="s">
        <v>3055</v>
      </c>
      <c r="L1586" s="40" t="s">
        <v>3056</v>
      </c>
      <c r="M1586" s="40" t="s">
        <v>140</v>
      </c>
      <c r="N1586" s="40" t="s">
        <v>141</v>
      </c>
      <c r="O1586" s="40" t="s">
        <v>3057</v>
      </c>
      <c r="P1586" s="40" t="s">
        <v>143</v>
      </c>
      <c r="Q1586" s="40" t="s">
        <v>151</v>
      </c>
      <c r="R1586" s="40" t="s">
        <v>152</v>
      </c>
      <c r="S1586" s="40" t="s">
        <v>1203</v>
      </c>
      <c r="T1586" s="40" t="s">
        <v>1204</v>
      </c>
      <c r="U1586" s="40" t="s">
        <v>27</v>
      </c>
      <c r="V1586" s="40" t="s">
        <v>28</v>
      </c>
      <c r="W1586" s="41" t="s">
        <v>29</v>
      </c>
      <c r="X1586" s="41" t="s">
        <v>30</v>
      </c>
      <c r="Y1586" s="41" t="s">
        <v>31</v>
      </c>
      <c r="Z1586" s="41" t="s">
        <v>7554</v>
      </c>
      <c r="AA1586" s="41" t="s">
        <v>32</v>
      </c>
      <c r="AB1586" s="41" t="s">
        <v>32</v>
      </c>
      <c r="AC1586" s="41" t="s">
        <v>32</v>
      </c>
      <c r="AD1586" s="41" t="s">
        <v>189</v>
      </c>
      <c r="AE1586" s="41"/>
      <c r="AF1586" s="41"/>
      <c r="AG1586" s="41" t="s">
        <v>190</v>
      </c>
      <c r="AH1586" s="41"/>
      <c r="AI1586" s="43"/>
      <c r="AJ1586" s="41"/>
      <c r="AK1586" s="43"/>
      <c r="AL1586" s="41"/>
      <c r="AM1586" s="41" t="s">
        <v>23</v>
      </c>
      <c r="AN1586" s="41" t="s">
        <v>23</v>
      </c>
      <c r="AO1586" s="41" t="s">
        <v>455</v>
      </c>
      <c r="AP1586" s="41" t="s">
        <v>1029</v>
      </c>
      <c r="AQ1586" s="41"/>
      <c r="AR1586" s="41" t="s">
        <v>8216</v>
      </c>
      <c r="AS1586" s="41" t="s">
        <v>8214</v>
      </c>
      <c r="AT1586" s="41" t="s">
        <v>1029</v>
      </c>
      <c r="AU1586" s="40" t="s">
        <v>2767</v>
      </c>
      <c r="AV1586" s="40" t="s">
        <v>153</v>
      </c>
      <c r="AW1586" s="40" t="s">
        <v>3059</v>
      </c>
      <c r="AX1586" s="40" t="s">
        <v>1792</v>
      </c>
    </row>
    <row r="1587" spans="1:50" x14ac:dyDescent="0.2">
      <c r="A1587" s="40" t="s">
        <v>8217</v>
      </c>
      <c r="B1587" s="40" t="s">
        <v>6572</v>
      </c>
      <c r="C1587" s="40" t="s">
        <v>8218</v>
      </c>
      <c r="D1587" s="40" t="s">
        <v>187</v>
      </c>
      <c r="E1587" s="48">
        <v>4599511</v>
      </c>
      <c r="F1587" s="48">
        <v>26445</v>
      </c>
      <c r="G1587" s="49">
        <v>4573066</v>
      </c>
      <c r="H1587" s="41" t="s">
        <v>558</v>
      </c>
      <c r="I1587" s="41" t="s">
        <v>188</v>
      </c>
      <c r="J1587" s="42" t="s">
        <v>150</v>
      </c>
      <c r="K1587" s="40" t="s">
        <v>3067</v>
      </c>
      <c r="L1587" s="40" t="s">
        <v>3068</v>
      </c>
      <c r="M1587" s="40" t="s">
        <v>140</v>
      </c>
      <c r="N1587" s="40" t="s">
        <v>141</v>
      </c>
      <c r="O1587" s="40" t="s">
        <v>3069</v>
      </c>
      <c r="P1587" s="40" t="s">
        <v>143</v>
      </c>
      <c r="Q1587" s="40" t="s">
        <v>157</v>
      </c>
      <c r="R1587" s="40" t="s">
        <v>158</v>
      </c>
      <c r="S1587" s="40" t="s">
        <v>1203</v>
      </c>
      <c r="T1587" s="40" t="s">
        <v>1204</v>
      </c>
      <c r="U1587" s="40" t="s">
        <v>27</v>
      </c>
      <c r="V1587" s="40" t="s">
        <v>28</v>
      </c>
      <c r="W1587" s="41" t="s">
        <v>29</v>
      </c>
      <c r="X1587" s="41" t="s">
        <v>30</v>
      </c>
      <c r="Y1587" s="41" t="s">
        <v>31</v>
      </c>
      <c r="Z1587" s="41" t="s">
        <v>7554</v>
      </c>
      <c r="AA1587" s="41" t="s">
        <v>32</v>
      </c>
      <c r="AB1587" s="41" t="s">
        <v>32</v>
      </c>
      <c r="AC1587" s="41" t="s">
        <v>32</v>
      </c>
      <c r="AD1587" s="41" t="s">
        <v>189</v>
      </c>
      <c r="AE1587" s="41"/>
      <c r="AF1587" s="41"/>
      <c r="AG1587" s="41" t="s">
        <v>190</v>
      </c>
      <c r="AH1587" s="41"/>
      <c r="AI1587" s="43"/>
      <c r="AJ1587" s="41"/>
      <c r="AK1587" s="43"/>
      <c r="AL1587" s="41"/>
      <c r="AM1587" s="41" t="s">
        <v>23</v>
      </c>
      <c r="AN1587" s="41" t="s">
        <v>23</v>
      </c>
      <c r="AO1587" s="41" t="s">
        <v>457</v>
      </c>
      <c r="AP1587" s="41" t="s">
        <v>1029</v>
      </c>
      <c r="AQ1587" s="41"/>
      <c r="AR1587" s="41" t="s">
        <v>8219</v>
      </c>
      <c r="AS1587" s="41" t="s">
        <v>8217</v>
      </c>
      <c r="AT1587" s="41" t="s">
        <v>1029</v>
      </c>
      <c r="AU1587" s="40" t="s">
        <v>2767</v>
      </c>
      <c r="AV1587" s="40" t="s">
        <v>153</v>
      </c>
      <c r="AW1587" s="40" t="s">
        <v>3071</v>
      </c>
      <c r="AX1587" s="40" t="s">
        <v>1792</v>
      </c>
    </row>
    <row r="1588" spans="1:50" x14ac:dyDescent="0.2">
      <c r="A1588" s="40" t="s">
        <v>8220</v>
      </c>
      <c r="B1588" s="40" t="s">
        <v>6572</v>
      </c>
      <c r="C1588" s="40" t="s">
        <v>7701</v>
      </c>
      <c r="D1588" s="40" t="s">
        <v>187</v>
      </c>
      <c r="E1588" s="48">
        <v>4599511</v>
      </c>
      <c r="F1588" s="48">
        <v>24451</v>
      </c>
      <c r="G1588" s="49">
        <v>4575060</v>
      </c>
      <c r="H1588" s="41" t="s">
        <v>558</v>
      </c>
      <c r="I1588" s="41" t="s">
        <v>188</v>
      </c>
      <c r="J1588" s="42" t="s">
        <v>150</v>
      </c>
      <c r="K1588" s="40" t="s">
        <v>3073</v>
      </c>
      <c r="L1588" s="40" t="s">
        <v>3074</v>
      </c>
      <c r="M1588" s="40" t="s">
        <v>140</v>
      </c>
      <c r="N1588" s="40" t="s">
        <v>141</v>
      </c>
      <c r="O1588" s="40" t="s">
        <v>3075</v>
      </c>
      <c r="P1588" s="40" t="s">
        <v>143</v>
      </c>
      <c r="Q1588" s="40" t="s">
        <v>148</v>
      </c>
      <c r="R1588" s="40" t="s">
        <v>149</v>
      </c>
      <c r="S1588" s="40" t="s">
        <v>1203</v>
      </c>
      <c r="T1588" s="40" t="s">
        <v>1204</v>
      </c>
      <c r="U1588" s="40" t="s">
        <v>27</v>
      </c>
      <c r="V1588" s="40" t="s">
        <v>28</v>
      </c>
      <c r="W1588" s="41" t="s">
        <v>29</v>
      </c>
      <c r="X1588" s="41" t="s">
        <v>30</v>
      </c>
      <c r="Y1588" s="41" t="s">
        <v>31</v>
      </c>
      <c r="Z1588" s="41" t="s">
        <v>7554</v>
      </c>
      <c r="AA1588" s="41" t="s">
        <v>32</v>
      </c>
      <c r="AB1588" s="41" t="s">
        <v>32</v>
      </c>
      <c r="AC1588" s="41" t="s">
        <v>32</v>
      </c>
      <c r="AD1588" s="41" t="s">
        <v>189</v>
      </c>
      <c r="AE1588" s="41"/>
      <c r="AF1588" s="41"/>
      <c r="AG1588" s="41" t="s">
        <v>190</v>
      </c>
      <c r="AH1588" s="41"/>
      <c r="AI1588" s="43"/>
      <c r="AJ1588" s="41"/>
      <c r="AK1588" s="43"/>
      <c r="AL1588" s="41"/>
      <c r="AM1588" s="41" t="s">
        <v>23</v>
      </c>
      <c r="AN1588" s="41" t="s">
        <v>23</v>
      </c>
      <c r="AO1588" s="41" t="s">
        <v>458</v>
      </c>
      <c r="AP1588" s="41" t="s">
        <v>1029</v>
      </c>
      <c r="AQ1588" s="41"/>
      <c r="AR1588" s="41" t="s">
        <v>8221</v>
      </c>
      <c r="AS1588" s="41" t="s">
        <v>8220</v>
      </c>
      <c r="AT1588" s="41" t="s">
        <v>1029</v>
      </c>
      <c r="AU1588" s="40" t="s">
        <v>2767</v>
      </c>
      <c r="AV1588" s="40" t="s">
        <v>153</v>
      </c>
      <c r="AW1588" s="40" t="s">
        <v>3077</v>
      </c>
      <c r="AX1588" s="40" t="s">
        <v>1792</v>
      </c>
    </row>
    <row r="1589" spans="1:50" x14ac:dyDescent="0.2">
      <c r="A1589" s="40" t="s">
        <v>8222</v>
      </c>
      <c r="B1589" s="40" t="s">
        <v>6572</v>
      </c>
      <c r="C1589" s="40" t="s">
        <v>8223</v>
      </c>
      <c r="D1589" s="40" t="s">
        <v>187</v>
      </c>
      <c r="E1589" s="48">
        <v>3555872</v>
      </c>
      <c r="F1589" s="48">
        <v>18900</v>
      </c>
      <c r="G1589" s="49">
        <v>3536972</v>
      </c>
      <c r="H1589" s="41" t="s">
        <v>558</v>
      </c>
      <c r="I1589" s="41" t="s">
        <v>188</v>
      </c>
      <c r="J1589" s="42" t="s">
        <v>150</v>
      </c>
      <c r="K1589" s="40" t="s">
        <v>3079</v>
      </c>
      <c r="L1589" s="40" t="s">
        <v>3080</v>
      </c>
      <c r="M1589" s="40" t="s">
        <v>140</v>
      </c>
      <c r="N1589" s="40" t="s">
        <v>141</v>
      </c>
      <c r="O1589" s="40" t="s">
        <v>3081</v>
      </c>
      <c r="P1589" s="40" t="s">
        <v>143</v>
      </c>
      <c r="Q1589" s="40" t="s">
        <v>148</v>
      </c>
      <c r="R1589" s="40" t="s">
        <v>149</v>
      </c>
      <c r="S1589" s="40" t="s">
        <v>1218</v>
      </c>
      <c r="T1589" s="40" t="s">
        <v>1219</v>
      </c>
      <c r="U1589" s="40" t="s">
        <v>41</v>
      </c>
      <c r="V1589" s="40" t="s">
        <v>42</v>
      </c>
      <c r="W1589" s="41" t="s">
        <v>29</v>
      </c>
      <c r="X1589" s="41" t="s">
        <v>30</v>
      </c>
      <c r="Y1589" s="41" t="s">
        <v>31</v>
      </c>
      <c r="Z1589" s="41" t="s">
        <v>7568</v>
      </c>
      <c r="AA1589" s="41" t="s">
        <v>32</v>
      </c>
      <c r="AB1589" s="41" t="s">
        <v>32</v>
      </c>
      <c r="AC1589" s="41" t="s">
        <v>32</v>
      </c>
      <c r="AD1589" s="41" t="s">
        <v>189</v>
      </c>
      <c r="AE1589" s="41"/>
      <c r="AF1589" s="41"/>
      <c r="AG1589" s="41" t="s">
        <v>190</v>
      </c>
      <c r="AH1589" s="41"/>
      <c r="AI1589" s="43"/>
      <c r="AJ1589" s="41"/>
      <c r="AK1589" s="43"/>
      <c r="AL1589" s="41"/>
      <c r="AM1589" s="41" t="s">
        <v>44</v>
      </c>
      <c r="AN1589" s="41" t="s">
        <v>44</v>
      </c>
      <c r="AO1589" s="41" t="s">
        <v>459</v>
      </c>
      <c r="AP1589" s="41" t="s">
        <v>1029</v>
      </c>
      <c r="AQ1589" s="41"/>
      <c r="AR1589" s="41" t="s">
        <v>8224</v>
      </c>
      <c r="AS1589" s="41" t="s">
        <v>8222</v>
      </c>
      <c r="AT1589" s="41" t="s">
        <v>1029</v>
      </c>
      <c r="AU1589" s="40" t="s">
        <v>2767</v>
      </c>
      <c r="AV1589" s="40" t="s">
        <v>153</v>
      </c>
      <c r="AW1589" s="40" t="s">
        <v>3083</v>
      </c>
      <c r="AX1589" s="40" t="s">
        <v>2532</v>
      </c>
    </row>
    <row r="1590" spans="1:50" x14ac:dyDescent="0.2">
      <c r="A1590" s="40" t="s">
        <v>8225</v>
      </c>
      <c r="B1590" s="40" t="s">
        <v>6572</v>
      </c>
      <c r="C1590" s="40" t="s">
        <v>7836</v>
      </c>
      <c r="D1590" s="40" t="s">
        <v>187</v>
      </c>
      <c r="E1590" s="48">
        <v>4599511</v>
      </c>
      <c r="F1590" s="48">
        <v>24451</v>
      </c>
      <c r="G1590" s="49">
        <v>4575060</v>
      </c>
      <c r="H1590" s="41" t="s">
        <v>558</v>
      </c>
      <c r="I1590" s="41" t="s">
        <v>188</v>
      </c>
      <c r="J1590" s="42" t="s">
        <v>150</v>
      </c>
      <c r="K1590" s="40" t="s">
        <v>3085</v>
      </c>
      <c r="L1590" s="40" t="s">
        <v>3086</v>
      </c>
      <c r="M1590" s="40" t="s">
        <v>140</v>
      </c>
      <c r="N1590" s="40" t="s">
        <v>141</v>
      </c>
      <c r="O1590" s="40" t="s">
        <v>3087</v>
      </c>
      <c r="P1590" s="40" t="s">
        <v>143</v>
      </c>
      <c r="Q1590" s="40" t="s">
        <v>157</v>
      </c>
      <c r="R1590" s="40" t="s">
        <v>158</v>
      </c>
      <c r="S1590" s="40" t="s">
        <v>1218</v>
      </c>
      <c r="T1590" s="40" t="s">
        <v>1219</v>
      </c>
      <c r="U1590" s="40" t="s">
        <v>41</v>
      </c>
      <c r="V1590" s="40" t="s">
        <v>42</v>
      </c>
      <c r="W1590" s="41" t="s">
        <v>29</v>
      </c>
      <c r="X1590" s="41" t="s">
        <v>30</v>
      </c>
      <c r="Y1590" s="41" t="s">
        <v>31</v>
      </c>
      <c r="Z1590" s="41" t="s">
        <v>7554</v>
      </c>
      <c r="AA1590" s="41" t="s">
        <v>32</v>
      </c>
      <c r="AB1590" s="41" t="s">
        <v>32</v>
      </c>
      <c r="AC1590" s="41" t="s">
        <v>32</v>
      </c>
      <c r="AD1590" s="41" t="s">
        <v>189</v>
      </c>
      <c r="AE1590" s="41"/>
      <c r="AF1590" s="41"/>
      <c r="AG1590" s="41" t="s">
        <v>190</v>
      </c>
      <c r="AH1590" s="41"/>
      <c r="AI1590" s="43"/>
      <c r="AJ1590" s="41"/>
      <c r="AK1590" s="43"/>
      <c r="AL1590" s="41"/>
      <c r="AM1590" s="41" t="s">
        <v>44</v>
      </c>
      <c r="AN1590" s="41" t="s">
        <v>44</v>
      </c>
      <c r="AO1590" s="41" t="s">
        <v>460</v>
      </c>
      <c r="AP1590" s="41" t="s">
        <v>1029</v>
      </c>
      <c r="AQ1590" s="41"/>
      <c r="AR1590" s="41" t="s">
        <v>8226</v>
      </c>
      <c r="AS1590" s="41" t="s">
        <v>8225</v>
      </c>
      <c r="AT1590" s="41" t="s">
        <v>1029</v>
      </c>
      <c r="AU1590" s="40" t="s">
        <v>2767</v>
      </c>
      <c r="AV1590" s="40" t="s">
        <v>153</v>
      </c>
      <c r="AW1590" s="40" t="s">
        <v>3089</v>
      </c>
      <c r="AX1590" s="40" t="s">
        <v>2532</v>
      </c>
    </row>
    <row r="1591" spans="1:50" x14ac:dyDescent="0.2">
      <c r="A1591" s="40" t="s">
        <v>8227</v>
      </c>
      <c r="B1591" s="40" t="s">
        <v>6572</v>
      </c>
      <c r="C1591" s="40" t="s">
        <v>8122</v>
      </c>
      <c r="D1591" s="40" t="s">
        <v>187</v>
      </c>
      <c r="E1591" s="48">
        <v>4599511</v>
      </c>
      <c r="F1591" s="48">
        <v>24451</v>
      </c>
      <c r="G1591" s="49">
        <v>4575060</v>
      </c>
      <c r="H1591" s="41" t="s">
        <v>558</v>
      </c>
      <c r="I1591" s="41" t="s">
        <v>188</v>
      </c>
      <c r="J1591" s="42" t="s">
        <v>150</v>
      </c>
      <c r="K1591" s="40" t="s">
        <v>3091</v>
      </c>
      <c r="L1591" s="40" t="s">
        <v>3092</v>
      </c>
      <c r="M1591" s="40" t="s">
        <v>140</v>
      </c>
      <c r="N1591" s="40" t="s">
        <v>141</v>
      </c>
      <c r="O1591" s="40" t="s">
        <v>3093</v>
      </c>
      <c r="P1591" s="40" t="s">
        <v>143</v>
      </c>
      <c r="Q1591" s="40" t="s">
        <v>151</v>
      </c>
      <c r="R1591" s="40" t="s">
        <v>152</v>
      </c>
      <c r="S1591" s="40" t="s">
        <v>1218</v>
      </c>
      <c r="T1591" s="40" t="s">
        <v>1219</v>
      </c>
      <c r="U1591" s="40" t="s">
        <v>41</v>
      </c>
      <c r="V1591" s="40" t="s">
        <v>42</v>
      </c>
      <c r="W1591" s="41" t="s">
        <v>29</v>
      </c>
      <c r="X1591" s="41" t="s">
        <v>30</v>
      </c>
      <c r="Y1591" s="41" t="s">
        <v>31</v>
      </c>
      <c r="Z1591" s="41" t="s">
        <v>7554</v>
      </c>
      <c r="AA1591" s="41" t="s">
        <v>32</v>
      </c>
      <c r="AB1591" s="41" t="s">
        <v>32</v>
      </c>
      <c r="AC1591" s="41" t="s">
        <v>32</v>
      </c>
      <c r="AD1591" s="41" t="s">
        <v>189</v>
      </c>
      <c r="AE1591" s="41"/>
      <c r="AF1591" s="41"/>
      <c r="AG1591" s="41" t="s">
        <v>190</v>
      </c>
      <c r="AH1591" s="41"/>
      <c r="AI1591" s="43"/>
      <c r="AJ1591" s="41"/>
      <c r="AK1591" s="43"/>
      <c r="AL1591" s="41"/>
      <c r="AM1591" s="41" t="s">
        <v>44</v>
      </c>
      <c r="AN1591" s="41" t="s">
        <v>44</v>
      </c>
      <c r="AO1591" s="41" t="s">
        <v>461</v>
      </c>
      <c r="AP1591" s="41" t="s">
        <v>1029</v>
      </c>
      <c r="AQ1591" s="41"/>
      <c r="AR1591" s="41" t="s">
        <v>8228</v>
      </c>
      <c r="AS1591" s="41" t="s">
        <v>8227</v>
      </c>
      <c r="AT1591" s="41" t="s">
        <v>1029</v>
      </c>
      <c r="AU1591" s="40" t="s">
        <v>2767</v>
      </c>
      <c r="AV1591" s="40" t="s">
        <v>153</v>
      </c>
      <c r="AW1591" s="40" t="s">
        <v>3095</v>
      </c>
      <c r="AX1591" s="40" t="s">
        <v>2532</v>
      </c>
    </row>
    <row r="1592" spans="1:50" x14ac:dyDescent="0.2">
      <c r="A1592" s="40" t="s">
        <v>8229</v>
      </c>
      <c r="B1592" s="40" t="s">
        <v>6572</v>
      </c>
      <c r="C1592" s="40" t="s">
        <v>7563</v>
      </c>
      <c r="D1592" s="40" t="s">
        <v>187</v>
      </c>
      <c r="E1592" s="48">
        <v>4599511</v>
      </c>
      <c r="F1592" s="48">
        <v>24451</v>
      </c>
      <c r="G1592" s="49">
        <v>4575060</v>
      </c>
      <c r="H1592" s="41" t="s">
        <v>558</v>
      </c>
      <c r="I1592" s="41" t="s">
        <v>188</v>
      </c>
      <c r="J1592" s="42" t="s">
        <v>150</v>
      </c>
      <c r="K1592" s="40" t="s">
        <v>3097</v>
      </c>
      <c r="L1592" s="40" t="s">
        <v>3098</v>
      </c>
      <c r="M1592" s="40" t="s">
        <v>140</v>
      </c>
      <c r="N1592" s="40" t="s">
        <v>141</v>
      </c>
      <c r="O1592" s="40" t="s">
        <v>3099</v>
      </c>
      <c r="P1592" s="40" t="s">
        <v>143</v>
      </c>
      <c r="Q1592" s="40" t="s">
        <v>148</v>
      </c>
      <c r="R1592" s="40" t="s">
        <v>149</v>
      </c>
      <c r="S1592" s="40" t="s">
        <v>1218</v>
      </c>
      <c r="T1592" s="40" t="s">
        <v>1219</v>
      </c>
      <c r="U1592" s="40" t="s">
        <v>41</v>
      </c>
      <c r="V1592" s="40" t="s">
        <v>42</v>
      </c>
      <c r="W1592" s="41" t="s">
        <v>29</v>
      </c>
      <c r="X1592" s="41" t="s">
        <v>30</v>
      </c>
      <c r="Y1592" s="41" t="s">
        <v>31</v>
      </c>
      <c r="Z1592" s="41" t="s">
        <v>7554</v>
      </c>
      <c r="AA1592" s="41" t="s">
        <v>32</v>
      </c>
      <c r="AB1592" s="41" t="s">
        <v>32</v>
      </c>
      <c r="AC1592" s="41" t="s">
        <v>32</v>
      </c>
      <c r="AD1592" s="41" t="s">
        <v>189</v>
      </c>
      <c r="AE1592" s="41"/>
      <c r="AF1592" s="41"/>
      <c r="AG1592" s="41" t="s">
        <v>190</v>
      </c>
      <c r="AH1592" s="41"/>
      <c r="AI1592" s="43"/>
      <c r="AJ1592" s="41"/>
      <c r="AK1592" s="43"/>
      <c r="AL1592" s="41"/>
      <c r="AM1592" s="41" t="s">
        <v>44</v>
      </c>
      <c r="AN1592" s="41" t="s">
        <v>44</v>
      </c>
      <c r="AO1592" s="41" t="s">
        <v>462</v>
      </c>
      <c r="AP1592" s="41" t="s">
        <v>1029</v>
      </c>
      <c r="AQ1592" s="41"/>
      <c r="AR1592" s="41" t="s">
        <v>8230</v>
      </c>
      <c r="AS1592" s="41" t="s">
        <v>8229</v>
      </c>
      <c r="AT1592" s="41" t="s">
        <v>1029</v>
      </c>
      <c r="AU1592" s="40" t="s">
        <v>2767</v>
      </c>
      <c r="AV1592" s="40" t="s">
        <v>153</v>
      </c>
      <c r="AW1592" s="40" t="s">
        <v>3101</v>
      </c>
      <c r="AX1592" s="40" t="s">
        <v>2532</v>
      </c>
    </row>
    <row r="1593" spans="1:50" x14ac:dyDescent="0.2">
      <c r="A1593" s="40" t="s">
        <v>8231</v>
      </c>
      <c r="B1593" s="40" t="s">
        <v>6572</v>
      </c>
      <c r="C1593" s="40" t="s">
        <v>8232</v>
      </c>
      <c r="D1593" s="40" t="s">
        <v>187</v>
      </c>
      <c r="E1593" s="48">
        <v>4599511</v>
      </c>
      <c r="F1593" s="48">
        <v>26217</v>
      </c>
      <c r="G1593" s="49">
        <v>4573294</v>
      </c>
      <c r="H1593" s="41" t="s">
        <v>558</v>
      </c>
      <c r="I1593" s="41" t="s">
        <v>188</v>
      </c>
      <c r="J1593" s="42" t="s">
        <v>150</v>
      </c>
      <c r="K1593" s="40" t="s">
        <v>3103</v>
      </c>
      <c r="L1593" s="40" t="s">
        <v>3104</v>
      </c>
      <c r="M1593" s="40" t="s">
        <v>140</v>
      </c>
      <c r="N1593" s="40" t="s">
        <v>141</v>
      </c>
      <c r="O1593" s="40" t="s">
        <v>3105</v>
      </c>
      <c r="P1593" s="40" t="s">
        <v>143</v>
      </c>
      <c r="Q1593" s="40" t="s">
        <v>148</v>
      </c>
      <c r="R1593" s="40" t="s">
        <v>149</v>
      </c>
      <c r="S1593" s="40" t="s">
        <v>1218</v>
      </c>
      <c r="T1593" s="40" t="s">
        <v>1219</v>
      </c>
      <c r="U1593" s="40" t="s">
        <v>41</v>
      </c>
      <c r="V1593" s="40" t="s">
        <v>42</v>
      </c>
      <c r="W1593" s="41" t="s">
        <v>29</v>
      </c>
      <c r="X1593" s="41" t="s">
        <v>30</v>
      </c>
      <c r="Y1593" s="41" t="s">
        <v>31</v>
      </c>
      <c r="Z1593" s="41" t="s">
        <v>7554</v>
      </c>
      <c r="AA1593" s="41" t="s">
        <v>32</v>
      </c>
      <c r="AB1593" s="41" t="s">
        <v>32</v>
      </c>
      <c r="AC1593" s="41" t="s">
        <v>32</v>
      </c>
      <c r="AD1593" s="41" t="s">
        <v>189</v>
      </c>
      <c r="AE1593" s="41"/>
      <c r="AF1593" s="41"/>
      <c r="AG1593" s="41" t="s">
        <v>190</v>
      </c>
      <c r="AH1593" s="41"/>
      <c r="AI1593" s="43"/>
      <c r="AJ1593" s="41"/>
      <c r="AK1593" s="43"/>
      <c r="AL1593" s="41"/>
      <c r="AM1593" s="41" t="s">
        <v>44</v>
      </c>
      <c r="AN1593" s="41" t="s">
        <v>44</v>
      </c>
      <c r="AO1593" s="41" t="s">
        <v>463</v>
      </c>
      <c r="AP1593" s="41" t="s">
        <v>1029</v>
      </c>
      <c r="AQ1593" s="41"/>
      <c r="AR1593" s="41" t="s">
        <v>8233</v>
      </c>
      <c r="AS1593" s="41" t="s">
        <v>8231</v>
      </c>
      <c r="AT1593" s="41" t="s">
        <v>1029</v>
      </c>
      <c r="AU1593" s="40" t="s">
        <v>2767</v>
      </c>
      <c r="AV1593" s="40" t="s">
        <v>153</v>
      </c>
      <c r="AW1593" s="40" t="s">
        <v>3107</v>
      </c>
      <c r="AX1593" s="40" t="s">
        <v>2532</v>
      </c>
    </row>
    <row r="1594" spans="1:50" x14ac:dyDescent="0.2">
      <c r="A1594" s="40" t="s">
        <v>8234</v>
      </c>
      <c r="B1594" s="40" t="s">
        <v>6572</v>
      </c>
      <c r="C1594" s="40" t="s">
        <v>7758</v>
      </c>
      <c r="D1594" s="40" t="s">
        <v>187</v>
      </c>
      <c r="E1594" s="48">
        <v>4599511</v>
      </c>
      <c r="F1594" s="48">
        <v>24451</v>
      </c>
      <c r="G1594" s="49">
        <v>4575060</v>
      </c>
      <c r="H1594" s="41" t="s">
        <v>558</v>
      </c>
      <c r="I1594" s="41" t="s">
        <v>188</v>
      </c>
      <c r="J1594" s="42" t="s">
        <v>150</v>
      </c>
      <c r="K1594" s="40" t="s">
        <v>3109</v>
      </c>
      <c r="L1594" s="40" t="s">
        <v>3110</v>
      </c>
      <c r="M1594" s="40" t="s">
        <v>140</v>
      </c>
      <c r="N1594" s="40" t="s">
        <v>141</v>
      </c>
      <c r="O1594" s="40" t="s">
        <v>3111</v>
      </c>
      <c r="P1594" s="40" t="s">
        <v>143</v>
      </c>
      <c r="Q1594" s="40" t="s">
        <v>272</v>
      </c>
      <c r="R1594" s="40" t="s">
        <v>273</v>
      </c>
      <c r="S1594" s="40" t="s">
        <v>1218</v>
      </c>
      <c r="T1594" s="40" t="s">
        <v>1219</v>
      </c>
      <c r="U1594" s="40" t="s">
        <v>41</v>
      </c>
      <c r="V1594" s="40" t="s">
        <v>42</v>
      </c>
      <c r="W1594" s="41" t="s">
        <v>29</v>
      </c>
      <c r="X1594" s="41" t="s">
        <v>30</v>
      </c>
      <c r="Y1594" s="41" t="s">
        <v>31</v>
      </c>
      <c r="Z1594" s="41" t="s">
        <v>7554</v>
      </c>
      <c r="AA1594" s="41" t="s">
        <v>32</v>
      </c>
      <c r="AB1594" s="41" t="s">
        <v>32</v>
      </c>
      <c r="AC1594" s="41" t="s">
        <v>32</v>
      </c>
      <c r="AD1594" s="41" t="s">
        <v>189</v>
      </c>
      <c r="AE1594" s="41"/>
      <c r="AF1594" s="41"/>
      <c r="AG1594" s="41" t="s">
        <v>190</v>
      </c>
      <c r="AH1594" s="41"/>
      <c r="AI1594" s="43"/>
      <c r="AJ1594" s="41"/>
      <c r="AK1594" s="43"/>
      <c r="AL1594" s="41"/>
      <c r="AM1594" s="41" t="s">
        <v>44</v>
      </c>
      <c r="AN1594" s="41" t="s">
        <v>44</v>
      </c>
      <c r="AO1594" s="41" t="s">
        <v>464</v>
      </c>
      <c r="AP1594" s="41" t="s">
        <v>1029</v>
      </c>
      <c r="AQ1594" s="41"/>
      <c r="AR1594" s="41" t="s">
        <v>8235</v>
      </c>
      <c r="AS1594" s="41" t="s">
        <v>8234</v>
      </c>
      <c r="AT1594" s="41" t="s">
        <v>1029</v>
      </c>
      <c r="AU1594" s="40" t="s">
        <v>2767</v>
      </c>
      <c r="AV1594" s="40" t="s">
        <v>153</v>
      </c>
      <c r="AW1594" s="40" t="s">
        <v>3113</v>
      </c>
      <c r="AX1594" s="40" t="s">
        <v>2532</v>
      </c>
    </row>
    <row r="1595" spans="1:50" x14ac:dyDescent="0.2">
      <c r="A1595" s="40" t="s">
        <v>8236</v>
      </c>
      <c r="B1595" s="40" t="s">
        <v>6572</v>
      </c>
      <c r="C1595" s="40" t="s">
        <v>7689</v>
      </c>
      <c r="D1595" s="40" t="s">
        <v>187</v>
      </c>
      <c r="E1595" s="48">
        <v>4599511</v>
      </c>
      <c r="F1595" s="48">
        <v>24451</v>
      </c>
      <c r="G1595" s="49">
        <v>4575060</v>
      </c>
      <c r="H1595" s="41" t="s">
        <v>558</v>
      </c>
      <c r="I1595" s="41" t="s">
        <v>188</v>
      </c>
      <c r="J1595" s="42" t="s">
        <v>150</v>
      </c>
      <c r="K1595" s="40" t="s">
        <v>3115</v>
      </c>
      <c r="L1595" s="40" t="s">
        <v>3116</v>
      </c>
      <c r="M1595" s="40" t="s">
        <v>140</v>
      </c>
      <c r="N1595" s="40" t="s">
        <v>141</v>
      </c>
      <c r="O1595" s="40" t="s">
        <v>3117</v>
      </c>
      <c r="P1595" s="40" t="s">
        <v>143</v>
      </c>
      <c r="Q1595" s="40" t="s">
        <v>270</v>
      </c>
      <c r="R1595" s="40" t="s">
        <v>271</v>
      </c>
      <c r="S1595" s="40" t="s">
        <v>1218</v>
      </c>
      <c r="T1595" s="40" t="s">
        <v>1219</v>
      </c>
      <c r="U1595" s="40" t="s">
        <v>41</v>
      </c>
      <c r="V1595" s="40" t="s">
        <v>42</v>
      </c>
      <c r="W1595" s="41" t="s">
        <v>29</v>
      </c>
      <c r="X1595" s="41" t="s">
        <v>30</v>
      </c>
      <c r="Y1595" s="41" t="s">
        <v>31</v>
      </c>
      <c r="Z1595" s="41" t="s">
        <v>7554</v>
      </c>
      <c r="AA1595" s="41" t="s">
        <v>32</v>
      </c>
      <c r="AB1595" s="41" t="s">
        <v>32</v>
      </c>
      <c r="AC1595" s="41" t="s">
        <v>32</v>
      </c>
      <c r="AD1595" s="41" t="s">
        <v>189</v>
      </c>
      <c r="AE1595" s="41"/>
      <c r="AF1595" s="41"/>
      <c r="AG1595" s="41" t="s">
        <v>190</v>
      </c>
      <c r="AH1595" s="41"/>
      <c r="AI1595" s="43"/>
      <c r="AJ1595" s="41"/>
      <c r="AK1595" s="43"/>
      <c r="AL1595" s="41"/>
      <c r="AM1595" s="41" t="s">
        <v>44</v>
      </c>
      <c r="AN1595" s="41" t="s">
        <v>44</v>
      </c>
      <c r="AO1595" s="41" t="s">
        <v>465</v>
      </c>
      <c r="AP1595" s="41" t="s">
        <v>1029</v>
      </c>
      <c r="AQ1595" s="41"/>
      <c r="AR1595" s="41" t="s">
        <v>8237</v>
      </c>
      <c r="AS1595" s="41" t="s">
        <v>8236</v>
      </c>
      <c r="AT1595" s="41" t="s">
        <v>1029</v>
      </c>
      <c r="AU1595" s="40" t="s">
        <v>2767</v>
      </c>
      <c r="AV1595" s="40" t="s">
        <v>153</v>
      </c>
      <c r="AW1595" s="40" t="s">
        <v>3119</v>
      </c>
      <c r="AX1595" s="40" t="s">
        <v>2532</v>
      </c>
    </row>
    <row r="1596" spans="1:50" x14ac:dyDescent="0.2">
      <c r="A1596" s="40" t="s">
        <v>8238</v>
      </c>
      <c r="B1596" s="40" t="s">
        <v>6572</v>
      </c>
      <c r="C1596" s="40" t="s">
        <v>8239</v>
      </c>
      <c r="D1596" s="40" t="s">
        <v>187</v>
      </c>
      <c r="E1596" s="48">
        <v>4599511</v>
      </c>
      <c r="F1596" s="48">
        <v>24451</v>
      </c>
      <c r="G1596" s="49">
        <v>4575060</v>
      </c>
      <c r="H1596" s="41" t="s">
        <v>558</v>
      </c>
      <c r="I1596" s="41" t="s">
        <v>188</v>
      </c>
      <c r="J1596" s="42" t="s">
        <v>150</v>
      </c>
      <c r="K1596" s="40" t="s">
        <v>3121</v>
      </c>
      <c r="L1596" s="40" t="s">
        <v>3122</v>
      </c>
      <c r="M1596" s="40" t="s">
        <v>140</v>
      </c>
      <c r="N1596" s="40" t="s">
        <v>141</v>
      </c>
      <c r="O1596" s="40" t="s">
        <v>3123</v>
      </c>
      <c r="P1596" s="40" t="s">
        <v>143</v>
      </c>
      <c r="Q1596" s="40" t="s">
        <v>157</v>
      </c>
      <c r="R1596" s="40" t="s">
        <v>158</v>
      </c>
      <c r="S1596" s="40" t="s">
        <v>1218</v>
      </c>
      <c r="T1596" s="40" t="s">
        <v>1219</v>
      </c>
      <c r="U1596" s="40" t="s">
        <v>41</v>
      </c>
      <c r="V1596" s="40" t="s">
        <v>42</v>
      </c>
      <c r="W1596" s="41" t="s">
        <v>29</v>
      </c>
      <c r="X1596" s="41" t="s">
        <v>30</v>
      </c>
      <c r="Y1596" s="41" t="s">
        <v>31</v>
      </c>
      <c r="Z1596" s="41" t="s">
        <v>7554</v>
      </c>
      <c r="AA1596" s="41" t="s">
        <v>32</v>
      </c>
      <c r="AB1596" s="41" t="s">
        <v>32</v>
      </c>
      <c r="AC1596" s="41" t="s">
        <v>32</v>
      </c>
      <c r="AD1596" s="41" t="s">
        <v>189</v>
      </c>
      <c r="AE1596" s="41"/>
      <c r="AF1596" s="41"/>
      <c r="AG1596" s="41" t="s">
        <v>190</v>
      </c>
      <c r="AH1596" s="41"/>
      <c r="AI1596" s="43"/>
      <c r="AJ1596" s="41"/>
      <c r="AK1596" s="43"/>
      <c r="AL1596" s="41"/>
      <c r="AM1596" s="41" t="s">
        <v>44</v>
      </c>
      <c r="AN1596" s="41" t="s">
        <v>44</v>
      </c>
      <c r="AO1596" s="41" t="s">
        <v>466</v>
      </c>
      <c r="AP1596" s="41" t="s">
        <v>1029</v>
      </c>
      <c r="AQ1596" s="41"/>
      <c r="AR1596" s="41" t="s">
        <v>8240</v>
      </c>
      <c r="AS1596" s="41" t="s">
        <v>8238</v>
      </c>
      <c r="AT1596" s="41" t="s">
        <v>1029</v>
      </c>
      <c r="AU1596" s="40" t="s">
        <v>2767</v>
      </c>
      <c r="AV1596" s="40" t="s">
        <v>153</v>
      </c>
      <c r="AW1596" s="40" t="s">
        <v>3125</v>
      </c>
      <c r="AX1596" s="40" t="s">
        <v>2532</v>
      </c>
    </row>
    <row r="1597" spans="1:50" x14ac:dyDescent="0.2">
      <c r="A1597" s="40" t="s">
        <v>8241</v>
      </c>
      <c r="B1597" s="40" t="s">
        <v>6572</v>
      </c>
      <c r="C1597" s="40" t="s">
        <v>7740</v>
      </c>
      <c r="D1597" s="40" t="s">
        <v>187</v>
      </c>
      <c r="E1597" s="48">
        <v>3555872</v>
      </c>
      <c r="F1597" s="48">
        <v>18900</v>
      </c>
      <c r="G1597" s="49">
        <v>3536972</v>
      </c>
      <c r="H1597" s="41" t="s">
        <v>558</v>
      </c>
      <c r="I1597" s="41" t="s">
        <v>188</v>
      </c>
      <c r="J1597" s="42" t="s">
        <v>150</v>
      </c>
      <c r="K1597" s="40" t="s">
        <v>3127</v>
      </c>
      <c r="L1597" s="40" t="s">
        <v>3128</v>
      </c>
      <c r="M1597" s="40" t="s">
        <v>140</v>
      </c>
      <c r="N1597" s="40" t="s">
        <v>141</v>
      </c>
      <c r="O1597" s="40" t="s">
        <v>3129</v>
      </c>
      <c r="P1597" s="40" t="s">
        <v>143</v>
      </c>
      <c r="Q1597" s="40" t="s">
        <v>157</v>
      </c>
      <c r="R1597" s="40" t="s">
        <v>158</v>
      </c>
      <c r="S1597" s="40" t="s">
        <v>1218</v>
      </c>
      <c r="T1597" s="40" t="s">
        <v>1219</v>
      </c>
      <c r="U1597" s="40" t="s">
        <v>41</v>
      </c>
      <c r="V1597" s="40" t="s">
        <v>42</v>
      </c>
      <c r="W1597" s="41" t="s">
        <v>29</v>
      </c>
      <c r="X1597" s="41" t="s">
        <v>30</v>
      </c>
      <c r="Y1597" s="41" t="s">
        <v>31</v>
      </c>
      <c r="Z1597" s="41" t="s">
        <v>7568</v>
      </c>
      <c r="AA1597" s="41" t="s">
        <v>32</v>
      </c>
      <c r="AB1597" s="41" t="s">
        <v>32</v>
      </c>
      <c r="AC1597" s="41" t="s">
        <v>32</v>
      </c>
      <c r="AD1597" s="41" t="s">
        <v>189</v>
      </c>
      <c r="AE1597" s="41"/>
      <c r="AF1597" s="41"/>
      <c r="AG1597" s="41" t="s">
        <v>190</v>
      </c>
      <c r="AH1597" s="41"/>
      <c r="AI1597" s="43"/>
      <c r="AJ1597" s="41"/>
      <c r="AK1597" s="43"/>
      <c r="AL1597" s="41"/>
      <c r="AM1597" s="41" t="s">
        <v>44</v>
      </c>
      <c r="AN1597" s="41" t="s">
        <v>44</v>
      </c>
      <c r="AO1597" s="41" t="s">
        <v>467</v>
      </c>
      <c r="AP1597" s="41" t="s">
        <v>1029</v>
      </c>
      <c r="AQ1597" s="41"/>
      <c r="AR1597" s="41" t="s">
        <v>8242</v>
      </c>
      <c r="AS1597" s="41" t="s">
        <v>8241</v>
      </c>
      <c r="AT1597" s="41" t="s">
        <v>1029</v>
      </c>
      <c r="AU1597" s="40" t="s">
        <v>2767</v>
      </c>
      <c r="AV1597" s="40" t="s">
        <v>153</v>
      </c>
      <c r="AW1597" s="40" t="s">
        <v>3131</v>
      </c>
      <c r="AX1597" s="40" t="s">
        <v>2532</v>
      </c>
    </row>
    <row r="1598" spans="1:50" x14ac:dyDescent="0.2">
      <c r="A1598" s="40" t="s">
        <v>8243</v>
      </c>
      <c r="B1598" s="40" t="s">
        <v>6572</v>
      </c>
      <c r="C1598" s="40" t="s">
        <v>8244</v>
      </c>
      <c r="D1598" s="40" t="s">
        <v>187</v>
      </c>
      <c r="E1598" s="48">
        <v>3100000</v>
      </c>
      <c r="F1598" s="48">
        <v>16165</v>
      </c>
      <c r="G1598" s="49">
        <v>3083835</v>
      </c>
      <c r="H1598" s="41" t="s">
        <v>558</v>
      </c>
      <c r="I1598" s="41" t="s">
        <v>188</v>
      </c>
      <c r="J1598" s="42" t="s">
        <v>150</v>
      </c>
      <c r="K1598" s="40" t="s">
        <v>3134</v>
      </c>
      <c r="L1598" s="40" t="s">
        <v>3135</v>
      </c>
      <c r="M1598" s="40" t="s">
        <v>140</v>
      </c>
      <c r="N1598" s="40" t="s">
        <v>141</v>
      </c>
      <c r="O1598" s="40" t="s">
        <v>3136</v>
      </c>
      <c r="P1598" s="40" t="s">
        <v>143</v>
      </c>
      <c r="Q1598" s="40" t="s">
        <v>157</v>
      </c>
      <c r="R1598" s="40" t="s">
        <v>158</v>
      </c>
      <c r="S1598" s="40" t="s">
        <v>1218</v>
      </c>
      <c r="T1598" s="40" t="s">
        <v>1219</v>
      </c>
      <c r="U1598" s="40" t="s">
        <v>27</v>
      </c>
      <c r="V1598" s="40" t="s">
        <v>28</v>
      </c>
      <c r="W1598" s="41" t="s">
        <v>29</v>
      </c>
      <c r="X1598" s="41" t="s">
        <v>30</v>
      </c>
      <c r="Y1598" s="41" t="s">
        <v>31</v>
      </c>
      <c r="Z1598" s="41" t="s">
        <v>8245</v>
      </c>
      <c r="AA1598" s="41" t="s">
        <v>32</v>
      </c>
      <c r="AB1598" s="41" t="s">
        <v>32</v>
      </c>
      <c r="AC1598" s="41" t="s">
        <v>32</v>
      </c>
      <c r="AD1598" s="41" t="s">
        <v>189</v>
      </c>
      <c r="AE1598" s="41"/>
      <c r="AF1598" s="41"/>
      <c r="AG1598" s="41" t="s">
        <v>190</v>
      </c>
      <c r="AH1598" s="41"/>
      <c r="AI1598" s="43"/>
      <c r="AJ1598" s="41"/>
      <c r="AK1598" s="43"/>
      <c r="AL1598" s="41"/>
      <c r="AM1598" s="41" t="s">
        <v>57</v>
      </c>
      <c r="AN1598" s="41" t="s">
        <v>57</v>
      </c>
      <c r="AO1598" s="41" t="s">
        <v>468</v>
      </c>
      <c r="AP1598" s="41" t="s">
        <v>1029</v>
      </c>
      <c r="AQ1598" s="41"/>
      <c r="AR1598" s="41" t="s">
        <v>8246</v>
      </c>
      <c r="AS1598" s="41" t="s">
        <v>8243</v>
      </c>
      <c r="AT1598" s="41" t="s">
        <v>1029</v>
      </c>
      <c r="AU1598" s="40" t="s">
        <v>3132</v>
      </c>
      <c r="AV1598" s="40" t="s">
        <v>153</v>
      </c>
      <c r="AW1598" s="40" t="s">
        <v>3138</v>
      </c>
      <c r="AX1598" s="40" t="s">
        <v>3139</v>
      </c>
    </row>
    <row r="1599" spans="1:50" x14ac:dyDescent="0.2">
      <c r="A1599" s="40" t="s">
        <v>8247</v>
      </c>
      <c r="B1599" s="40" t="s">
        <v>6572</v>
      </c>
      <c r="C1599" s="40" t="s">
        <v>8001</v>
      </c>
      <c r="D1599" s="40" t="s">
        <v>187</v>
      </c>
      <c r="E1599" s="48">
        <v>1935790</v>
      </c>
      <c r="F1599" s="48">
        <v>9180</v>
      </c>
      <c r="G1599" s="49">
        <v>1926610</v>
      </c>
      <c r="H1599" s="41" t="s">
        <v>558</v>
      </c>
      <c r="I1599" s="41" t="s">
        <v>188</v>
      </c>
      <c r="J1599" s="42" t="s">
        <v>150</v>
      </c>
      <c r="K1599" s="40" t="s">
        <v>3272</v>
      </c>
      <c r="L1599" s="40" t="s">
        <v>3273</v>
      </c>
      <c r="M1599" s="40" t="s">
        <v>140</v>
      </c>
      <c r="N1599" s="40" t="s">
        <v>141</v>
      </c>
      <c r="O1599" s="40" t="s">
        <v>3274</v>
      </c>
      <c r="P1599" s="40" t="s">
        <v>143</v>
      </c>
      <c r="Q1599" s="40" t="s">
        <v>162</v>
      </c>
      <c r="R1599" s="40" t="s">
        <v>163</v>
      </c>
      <c r="S1599" s="40" t="s">
        <v>1218</v>
      </c>
      <c r="T1599" s="40" t="s">
        <v>1219</v>
      </c>
      <c r="U1599" s="40" t="s">
        <v>27</v>
      </c>
      <c r="V1599" s="40" t="s">
        <v>28</v>
      </c>
      <c r="W1599" s="41" t="s">
        <v>29</v>
      </c>
      <c r="X1599" s="41" t="s">
        <v>30</v>
      </c>
      <c r="Y1599" s="41" t="s">
        <v>31</v>
      </c>
      <c r="Z1599" s="41" t="s">
        <v>8002</v>
      </c>
      <c r="AA1599" s="41" t="s">
        <v>32</v>
      </c>
      <c r="AB1599" s="41" t="s">
        <v>32</v>
      </c>
      <c r="AC1599" s="41" t="s">
        <v>32</v>
      </c>
      <c r="AD1599" s="41" t="s">
        <v>189</v>
      </c>
      <c r="AE1599" s="41"/>
      <c r="AF1599" s="41"/>
      <c r="AG1599" s="41" t="s">
        <v>190</v>
      </c>
      <c r="AH1599" s="41"/>
      <c r="AI1599" s="43"/>
      <c r="AJ1599" s="41"/>
      <c r="AK1599" s="43"/>
      <c r="AL1599" s="41"/>
      <c r="AM1599" s="41" t="s">
        <v>57</v>
      </c>
      <c r="AN1599" s="41" t="s">
        <v>57</v>
      </c>
      <c r="AO1599" s="41" t="s">
        <v>497</v>
      </c>
      <c r="AP1599" s="41" t="s">
        <v>1029</v>
      </c>
      <c r="AQ1599" s="41"/>
      <c r="AR1599" s="41" t="s">
        <v>8248</v>
      </c>
      <c r="AS1599" s="41" t="s">
        <v>8247</v>
      </c>
      <c r="AT1599" s="41" t="s">
        <v>1029</v>
      </c>
      <c r="AU1599" s="40" t="s">
        <v>484</v>
      </c>
      <c r="AV1599" s="40" t="s">
        <v>153</v>
      </c>
      <c r="AW1599" s="40" t="s">
        <v>3276</v>
      </c>
      <c r="AX1599" s="40" t="s">
        <v>3277</v>
      </c>
    </row>
    <row r="1600" spans="1:50" x14ac:dyDescent="0.2">
      <c r="A1600" s="40" t="s">
        <v>8249</v>
      </c>
      <c r="B1600" s="40" t="s">
        <v>6572</v>
      </c>
      <c r="C1600" s="40" t="s">
        <v>8250</v>
      </c>
      <c r="D1600" s="40" t="s">
        <v>187</v>
      </c>
      <c r="E1600" s="48">
        <v>2787200</v>
      </c>
      <c r="F1600" s="48">
        <v>14288</v>
      </c>
      <c r="G1600" s="49">
        <v>2772912</v>
      </c>
      <c r="H1600" s="41" t="s">
        <v>558</v>
      </c>
      <c r="I1600" s="41" t="s">
        <v>188</v>
      </c>
      <c r="J1600" s="42" t="s">
        <v>150</v>
      </c>
      <c r="K1600" s="40" t="s">
        <v>3306</v>
      </c>
      <c r="L1600" s="40" t="s">
        <v>3307</v>
      </c>
      <c r="M1600" s="40" t="s">
        <v>140</v>
      </c>
      <c r="N1600" s="40" t="s">
        <v>141</v>
      </c>
      <c r="O1600" s="40" t="s">
        <v>3308</v>
      </c>
      <c r="P1600" s="40" t="s">
        <v>143</v>
      </c>
      <c r="Q1600" s="40" t="s">
        <v>157</v>
      </c>
      <c r="R1600" s="40" t="s">
        <v>158</v>
      </c>
      <c r="S1600" s="40" t="s">
        <v>1218</v>
      </c>
      <c r="T1600" s="40" t="s">
        <v>1219</v>
      </c>
      <c r="U1600" s="40" t="s">
        <v>27</v>
      </c>
      <c r="V1600" s="40" t="s">
        <v>28</v>
      </c>
      <c r="W1600" s="41" t="s">
        <v>29</v>
      </c>
      <c r="X1600" s="41" t="s">
        <v>30</v>
      </c>
      <c r="Y1600" s="41" t="s">
        <v>31</v>
      </c>
      <c r="Z1600" s="41" t="s">
        <v>8251</v>
      </c>
      <c r="AA1600" s="41" t="s">
        <v>32</v>
      </c>
      <c r="AB1600" s="41" t="s">
        <v>32</v>
      </c>
      <c r="AC1600" s="41" t="s">
        <v>32</v>
      </c>
      <c r="AD1600" s="41" t="s">
        <v>189</v>
      </c>
      <c r="AE1600" s="41"/>
      <c r="AF1600" s="41"/>
      <c r="AG1600" s="41" t="s">
        <v>190</v>
      </c>
      <c r="AH1600" s="41"/>
      <c r="AI1600" s="43"/>
      <c r="AJ1600" s="41"/>
      <c r="AK1600" s="43"/>
      <c r="AL1600" s="41"/>
      <c r="AM1600" s="41" t="s">
        <v>57</v>
      </c>
      <c r="AN1600" s="41" t="s">
        <v>57</v>
      </c>
      <c r="AO1600" s="41" t="s">
        <v>502</v>
      </c>
      <c r="AP1600" s="41" t="s">
        <v>1029</v>
      </c>
      <c r="AQ1600" s="41"/>
      <c r="AR1600" s="41" t="s">
        <v>8252</v>
      </c>
      <c r="AS1600" s="41" t="s">
        <v>8249</v>
      </c>
      <c r="AT1600" s="41" t="s">
        <v>1029</v>
      </c>
      <c r="AU1600" s="40" t="s">
        <v>484</v>
      </c>
      <c r="AV1600" s="40" t="s">
        <v>153</v>
      </c>
      <c r="AW1600" s="40" t="s">
        <v>3310</v>
      </c>
      <c r="AX1600" s="40" t="s">
        <v>3311</v>
      </c>
    </row>
    <row r="1601" spans="1:50" x14ac:dyDescent="0.2">
      <c r="A1601" s="40" t="s">
        <v>8253</v>
      </c>
      <c r="B1601" s="40" t="s">
        <v>6572</v>
      </c>
      <c r="C1601" s="40" t="s">
        <v>7838</v>
      </c>
      <c r="D1601" s="40" t="s">
        <v>187</v>
      </c>
      <c r="E1601" s="48">
        <v>4599511</v>
      </c>
      <c r="F1601" s="48">
        <v>24451</v>
      </c>
      <c r="G1601" s="49">
        <v>4575060</v>
      </c>
      <c r="H1601" s="41" t="s">
        <v>558</v>
      </c>
      <c r="I1601" s="41" t="s">
        <v>188</v>
      </c>
      <c r="J1601" s="42" t="s">
        <v>150</v>
      </c>
      <c r="K1601" s="40" t="s">
        <v>3577</v>
      </c>
      <c r="L1601" s="40" t="s">
        <v>3578</v>
      </c>
      <c r="M1601" s="40" t="s">
        <v>140</v>
      </c>
      <c r="N1601" s="40" t="s">
        <v>141</v>
      </c>
      <c r="O1601" s="40" t="s">
        <v>3579</v>
      </c>
      <c r="P1601" s="40" t="s">
        <v>143</v>
      </c>
      <c r="Q1601" s="40" t="s">
        <v>151</v>
      </c>
      <c r="R1601" s="40" t="s">
        <v>152</v>
      </c>
      <c r="S1601" s="40" t="s">
        <v>1203</v>
      </c>
      <c r="T1601" s="40" t="s">
        <v>1204</v>
      </c>
      <c r="U1601" s="40" t="s">
        <v>27</v>
      </c>
      <c r="V1601" s="40" t="s">
        <v>28</v>
      </c>
      <c r="W1601" s="41" t="s">
        <v>29</v>
      </c>
      <c r="X1601" s="41" t="s">
        <v>30</v>
      </c>
      <c r="Y1601" s="41" t="s">
        <v>31</v>
      </c>
      <c r="Z1601" s="41" t="s">
        <v>7554</v>
      </c>
      <c r="AA1601" s="41" t="s">
        <v>32</v>
      </c>
      <c r="AB1601" s="41" t="s">
        <v>32</v>
      </c>
      <c r="AC1601" s="41" t="s">
        <v>32</v>
      </c>
      <c r="AD1601" s="41" t="s">
        <v>189</v>
      </c>
      <c r="AE1601" s="41"/>
      <c r="AF1601" s="41"/>
      <c r="AG1601" s="41" t="s">
        <v>190</v>
      </c>
      <c r="AH1601" s="41"/>
      <c r="AI1601" s="43"/>
      <c r="AJ1601" s="41"/>
      <c r="AK1601" s="43"/>
      <c r="AL1601" s="41"/>
      <c r="AM1601" s="41" t="s">
        <v>23</v>
      </c>
      <c r="AN1601" s="41" t="s">
        <v>23</v>
      </c>
      <c r="AO1601" s="41" t="s">
        <v>610</v>
      </c>
      <c r="AP1601" s="41" t="s">
        <v>1029</v>
      </c>
      <c r="AQ1601" s="41"/>
      <c r="AR1601" s="41" t="s">
        <v>8254</v>
      </c>
      <c r="AS1601" s="41" t="s">
        <v>8253</v>
      </c>
      <c r="AT1601" s="41" t="s">
        <v>1029</v>
      </c>
      <c r="AU1601" s="40" t="s">
        <v>560</v>
      </c>
      <c r="AV1601" s="40" t="s">
        <v>153</v>
      </c>
      <c r="AW1601" s="40" t="s">
        <v>3581</v>
      </c>
      <c r="AX1601" s="40" t="s">
        <v>1792</v>
      </c>
    </row>
    <row r="1602" spans="1:50" x14ac:dyDescent="0.2">
      <c r="A1602" s="40" t="s">
        <v>8255</v>
      </c>
      <c r="B1602" s="40" t="s">
        <v>6572</v>
      </c>
      <c r="C1602" s="40" t="s">
        <v>8256</v>
      </c>
      <c r="D1602" s="40" t="s">
        <v>187</v>
      </c>
      <c r="E1602" s="48">
        <v>4599511</v>
      </c>
      <c r="F1602" s="48">
        <v>24451</v>
      </c>
      <c r="G1602" s="49">
        <v>4575060</v>
      </c>
      <c r="H1602" s="41" t="s">
        <v>558</v>
      </c>
      <c r="I1602" s="41" t="s">
        <v>188</v>
      </c>
      <c r="J1602" s="42" t="s">
        <v>150</v>
      </c>
      <c r="K1602" s="40" t="s">
        <v>3583</v>
      </c>
      <c r="L1602" s="40" t="s">
        <v>3584</v>
      </c>
      <c r="M1602" s="40" t="s">
        <v>140</v>
      </c>
      <c r="N1602" s="40" t="s">
        <v>141</v>
      </c>
      <c r="O1602" s="40" t="s">
        <v>3585</v>
      </c>
      <c r="P1602" s="40" t="s">
        <v>143</v>
      </c>
      <c r="Q1602" s="40" t="s">
        <v>914</v>
      </c>
      <c r="R1602" s="40" t="s">
        <v>161</v>
      </c>
      <c r="S1602" s="40" t="s">
        <v>1311</v>
      </c>
      <c r="T1602" s="40" t="s">
        <v>1312</v>
      </c>
      <c r="U1602" s="40" t="s">
        <v>27</v>
      </c>
      <c r="V1602" s="40" t="s">
        <v>28</v>
      </c>
      <c r="W1602" s="41" t="s">
        <v>29</v>
      </c>
      <c r="X1602" s="41" t="s">
        <v>30</v>
      </c>
      <c r="Y1602" s="41" t="s">
        <v>31</v>
      </c>
      <c r="Z1602" s="41" t="s">
        <v>7554</v>
      </c>
      <c r="AA1602" s="41" t="s">
        <v>32</v>
      </c>
      <c r="AB1602" s="41" t="s">
        <v>32</v>
      </c>
      <c r="AC1602" s="41" t="s">
        <v>32</v>
      </c>
      <c r="AD1602" s="41" t="s">
        <v>189</v>
      </c>
      <c r="AE1602" s="41"/>
      <c r="AF1602" s="41"/>
      <c r="AG1602" s="41" t="s">
        <v>190</v>
      </c>
      <c r="AH1602" s="41"/>
      <c r="AI1602" s="43"/>
      <c r="AJ1602" s="41"/>
      <c r="AK1602" s="43"/>
      <c r="AL1602" s="41"/>
      <c r="AM1602" s="41" t="s">
        <v>82</v>
      </c>
      <c r="AN1602" s="41" t="s">
        <v>82</v>
      </c>
      <c r="AO1602" s="41" t="s">
        <v>611</v>
      </c>
      <c r="AP1602" s="41" t="s">
        <v>1029</v>
      </c>
      <c r="AQ1602" s="41"/>
      <c r="AR1602" s="41" t="s">
        <v>8257</v>
      </c>
      <c r="AS1602" s="41" t="s">
        <v>8255</v>
      </c>
      <c r="AT1602" s="41" t="s">
        <v>1029</v>
      </c>
      <c r="AU1602" s="40" t="s">
        <v>560</v>
      </c>
      <c r="AV1602" s="40" t="s">
        <v>153</v>
      </c>
      <c r="AW1602" s="40" t="s">
        <v>3587</v>
      </c>
      <c r="AX1602" s="40" t="s">
        <v>1792</v>
      </c>
    </row>
    <row r="1603" spans="1:50" x14ac:dyDescent="0.2">
      <c r="A1603" s="40" t="s">
        <v>8258</v>
      </c>
      <c r="B1603" s="40" t="s">
        <v>6572</v>
      </c>
      <c r="C1603" s="40" t="s">
        <v>8259</v>
      </c>
      <c r="D1603" s="40" t="s">
        <v>187</v>
      </c>
      <c r="E1603" s="48">
        <v>4599511</v>
      </c>
      <c r="F1603" s="48">
        <v>24451</v>
      </c>
      <c r="G1603" s="49">
        <v>4575060</v>
      </c>
      <c r="H1603" s="41" t="s">
        <v>558</v>
      </c>
      <c r="I1603" s="41" t="s">
        <v>188</v>
      </c>
      <c r="J1603" s="42" t="s">
        <v>150</v>
      </c>
      <c r="K1603" s="40" t="s">
        <v>3664</v>
      </c>
      <c r="L1603" s="40" t="s">
        <v>3665</v>
      </c>
      <c r="M1603" s="40" t="s">
        <v>140</v>
      </c>
      <c r="N1603" s="40" t="s">
        <v>141</v>
      </c>
      <c r="O1603" s="40" t="s">
        <v>3666</v>
      </c>
      <c r="P1603" s="40" t="s">
        <v>143</v>
      </c>
      <c r="Q1603" s="40" t="s">
        <v>151</v>
      </c>
      <c r="R1603" s="40" t="s">
        <v>152</v>
      </c>
      <c r="S1603" s="40" t="s">
        <v>1325</v>
      </c>
      <c r="T1603" s="40" t="s">
        <v>1326</v>
      </c>
      <c r="U1603" s="40" t="s">
        <v>27</v>
      </c>
      <c r="V1603" s="40" t="s">
        <v>28</v>
      </c>
      <c r="W1603" s="41" t="s">
        <v>29</v>
      </c>
      <c r="X1603" s="41" t="s">
        <v>30</v>
      </c>
      <c r="Y1603" s="41" t="s">
        <v>31</v>
      </c>
      <c r="Z1603" s="41" t="s">
        <v>7554</v>
      </c>
      <c r="AA1603" s="41" t="s">
        <v>32</v>
      </c>
      <c r="AB1603" s="41" t="s">
        <v>32</v>
      </c>
      <c r="AC1603" s="41" t="s">
        <v>32</v>
      </c>
      <c r="AD1603" s="41" t="s">
        <v>189</v>
      </c>
      <c r="AE1603" s="41"/>
      <c r="AF1603" s="41"/>
      <c r="AG1603" s="41" t="s">
        <v>190</v>
      </c>
      <c r="AH1603" s="41"/>
      <c r="AI1603" s="43"/>
      <c r="AJ1603" s="41"/>
      <c r="AK1603" s="43"/>
      <c r="AL1603" s="41"/>
      <c r="AM1603" s="41" t="s">
        <v>86</v>
      </c>
      <c r="AN1603" s="41" t="s">
        <v>86</v>
      </c>
      <c r="AO1603" s="41" t="s">
        <v>623</v>
      </c>
      <c r="AP1603" s="41" t="s">
        <v>1029</v>
      </c>
      <c r="AQ1603" s="41"/>
      <c r="AR1603" s="41" t="s">
        <v>8260</v>
      </c>
      <c r="AS1603" s="41" t="s">
        <v>8258</v>
      </c>
      <c r="AT1603" s="41" t="s">
        <v>1029</v>
      </c>
      <c r="AU1603" s="40" t="s">
        <v>561</v>
      </c>
      <c r="AV1603" s="40" t="s">
        <v>153</v>
      </c>
      <c r="AW1603" s="40" t="s">
        <v>3668</v>
      </c>
      <c r="AX1603" s="40" t="s">
        <v>1792</v>
      </c>
    </row>
    <row r="1604" spans="1:50" x14ac:dyDescent="0.2">
      <c r="A1604" s="40" t="s">
        <v>8261</v>
      </c>
      <c r="B1604" s="40" t="s">
        <v>6572</v>
      </c>
      <c r="C1604" s="40" t="s">
        <v>8125</v>
      </c>
      <c r="D1604" s="40" t="s">
        <v>187</v>
      </c>
      <c r="E1604" s="48">
        <v>4599511</v>
      </c>
      <c r="F1604" s="48">
        <v>24451</v>
      </c>
      <c r="G1604" s="49">
        <v>4575060</v>
      </c>
      <c r="H1604" s="41" t="s">
        <v>558</v>
      </c>
      <c r="I1604" s="41" t="s">
        <v>188</v>
      </c>
      <c r="J1604" s="42" t="s">
        <v>150</v>
      </c>
      <c r="K1604" s="40" t="s">
        <v>3670</v>
      </c>
      <c r="L1604" s="40" t="s">
        <v>3671</v>
      </c>
      <c r="M1604" s="40" t="s">
        <v>140</v>
      </c>
      <c r="N1604" s="40" t="s">
        <v>141</v>
      </c>
      <c r="O1604" s="40" t="s">
        <v>3672</v>
      </c>
      <c r="P1604" s="40" t="s">
        <v>143</v>
      </c>
      <c r="Q1604" s="40" t="s">
        <v>151</v>
      </c>
      <c r="R1604" s="40" t="s">
        <v>152</v>
      </c>
      <c r="S1604" s="40" t="s">
        <v>1325</v>
      </c>
      <c r="T1604" s="40" t="s">
        <v>1326</v>
      </c>
      <c r="U1604" s="40" t="s">
        <v>27</v>
      </c>
      <c r="V1604" s="40" t="s">
        <v>28</v>
      </c>
      <c r="W1604" s="41" t="s">
        <v>29</v>
      </c>
      <c r="X1604" s="41" t="s">
        <v>30</v>
      </c>
      <c r="Y1604" s="41" t="s">
        <v>31</v>
      </c>
      <c r="Z1604" s="41" t="s">
        <v>7554</v>
      </c>
      <c r="AA1604" s="41" t="s">
        <v>32</v>
      </c>
      <c r="AB1604" s="41" t="s">
        <v>32</v>
      </c>
      <c r="AC1604" s="41" t="s">
        <v>32</v>
      </c>
      <c r="AD1604" s="41" t="s">
        <v>189</v>
      </c>
      <c r="AE1604" s="41"/>
      <c r="AF1604" s="41"/>
      <c r="AG1604" s="41" t="s">
        <v>190</v>
      </c>
      <c r="AH1604" s="41"/>
      <c r="AI1604" s="43"/>
      <c r="AJ1604" s="41"/>
      <c r="AK1604" s="43"/>
      <c r="AL1604" s="41"/>
      <c r="AM1604" s="41" t="s">
        <v>86</v>
      </c>
      <c r="AN1604" s="41" t="s">
        <v>86</v>
      </c>
      <c r="AO1604" s="41" t="s">
        <v>624</v>
      </c>
      <c r="AP1604" s="41" t="s">
        <v>1029</v>
      </c>
      <c r="AQ1604" s="41"/>
      <c r="AR1604" s="41" t="s">
        <v>8262</v>
      </c>
      <c r="AS1604" s="41" t="s">
        <v>8261</v>
      </c>
      <c r="AT1604" s="41" t="s">
        <v>1029</v>
      </c>
      <c r="AU1604" s="40" t="s">
        <v>561</v>
      </c>
      <c r="AV1604" s="40" t="s">
        <v>153</v>
      </c>
      <c r="AW1604" s="40" t="s">
        <v>3674</v>
      </c>
      <c r="AX1604" s="40" t="s">
        <v>1792</v>
      </c>
    </row>
    <row r="1605" spans="1:50" x14ac:dyDescent="0.2">
      <c r="A1605" s="40" t="s">
        <v>8263</v>
      </c>
      <c r="B1605" s="40" t="s">
        <v>6572</v>
      </c>
      <c r="C1605" s="40" t="s">
        <v>7629</v>
      </c>
      <c r="D1605" s="40" t="s">
        <v>187</v>
      </c>
      <c r="E1605" s="48">
        <v>4599511</v>
      </c>
      <c r="F1605" s="48">
        <v>24451</v>
      </c>
      <c r="G1605" s="49">
        <v>4575060</v>
      </c>
      <c r="H1605" s="41" t="s">
        <v>558</v>
      </c>
      <c r="I1605" s="41" t="s">
        <v>188</v>
      </c>
      <c r="J1605" s="42" t="s">
        <v>150</v>
      </c>
      <c r="K1605" s="40" t="s">
        <v>3676</v>
      </c>
      <c r="L1605" s="40" t="s">
        <v>3677</v>
      </c>
      <c r="M1605" s="40" t="s">
        <v>140</v>
      </c>
      <c r="N1605" s="40" t="s">
        <v>141</v>
      </c>
      <c r="O1605" s="40" t="s">
        <v>3678</v>
      </c>
      <c r="P1605" s="40" t="s">
        <v>143</v>
      </c>
      <c r="Q1605" s="40" t="s">
        <v>162</v>
      </c>
      <c r="R1605" s="40" t="s">
        <v>163</v>
      </c>
      <c r="S1605" s="40" t="s">
        <v>1218</v>
      </c>
      <c r="T1605" s="40" t="s">
        <v>1219</v>
      </c>
      <c r="U1605" s="40" t="s">
        <v>41</v>
      </c>
      <c r="V1605" s="40" t="s">
        <v>42</v>
      </c>
      <c r="W1605" s="41" t="s">
        <v>29</v>
      </c>
      <c r="X1605" s="41" t="s">
        <v>30</v>
      </c>
      <c r="Y1605" s="41" t="s">
        <v>31</v>
      </c>
      <c r="Z1605" s="41" t="s">
        <v>7554</v>
      </c>
      <c r="AA1605" s="41" t="s">
        <v>32</v>
      </c>
      <c r="AB1605" s="41" t="s">
        <v>32</v>
      </c>
      <c r="AC1605" s="41" t="s">
        <v>32</v>
      </c>
      <c r="AD1605" s="41" t="s">
        <v>189</v>
      </c>
      <c r="AE1605" s="41"/>
      <c r="AF1605" s="41"/>
      <c r="AG1605" s="41" t="s">
        <v>190</v>
      </c>
      <c r="AH1605" s="41"/>
      <c r="AI1605" s="43"/>
      <c r="AJ1605" s="41"/>
      <c r="AK1605" s="43"/>
      <c r="AL1605" s="41"/>
      <c r="AM1605" s="41" t="s">
        <v>44</v>
      </c>
      <c r="AN1605" s="41" t="s">
        <v>44</v>
      </c>
      <c r="AO1605" s="41" t="s">
        <v>625</v>
      </c>
      <c r="AP1605" s="41" t="s">
        <v>1029</v>
      </c>
      <c r="AQ1605" s="41"/>
      <c r="AR1605" s="41" t="s">
        <v>8264</v>
      </c>
      <c r="AS1605" s="41" t="s">
        <v>8263</v>
      </c>
      <c r="AT1605" s="41" t="s">
        <v>1029</v>
      </c>
      <c r="AU1605" s="40" t="s">
        <v>561</v>
      </c>
      <c r="AV1605" s="40" t="s">
        <v>153</v>
      </c>
      <c r="AW1605" s="40" t="s">
        <v>3680</v>
      </c>
      <c r="AX1605" s="40" t="s">
        <v>2532</v>
      </c>
    </row>
    <row r="1606" spans="1:50" x14ac:dyDescent="0.2">
      <c r="A1606" s="40" t="s">
        <v>8265</v>
      </c>
      <c r="B1606" s="40" t="s">
        <v>6572</v>
      </c>
      <c r="C1606" s="40" t="s">
        <v>8266</v>
      </c>
      <c r="D1606" s="40" t="s">
        <v>187</v>
      </c>
      <c r="E1606" s="48">
        <v>3555872</v>
      </c>
      <c r="F1606" s="48">
        <v>18900</v>
      </c>
      <c r="G1606" s="49">
        <v>3536972</v>
      </c>
      <c r="H1606" s="41" t="s">
        <v>558</v>
      </c>
      <c r="I1606" s="41" t="s">
        <v>188</v>
      </c>
      <c r="J1606" s="42" t="s">
        <v>150</v>
      </c>
      <c r="K1606" s="40" t="s">
        <v>3682</v>
      </c>
      <c r="L1606" s="40" t="s">
        <v>3683</v>
      </c>
      <c r="M1606" s="40" t="s">
        <v>140</v>
      </c>
      <c r="N1606" s="40" t="s">
        <v>141</v>
      </c>
      <c r="O1606" s="40" t="s">
        <v>3684</v>
      </c>
      <c r="P1606" s="40" t="s">
        <v>143</v>
      </c>
      <c r="Q1606" s="40" t="s">
        <v>270</v>
      </c>
      <c r="R1606" s="40" t="s">
        <v>271</v>
      </c>
      <c r="S1606" s="40" t="s">
        <v>1311</v>
      </c>
      <c r="T1606" s="40" t="s">
        <v>1312</v>
      </c>
      <c r="U1606" s="40" t="s">
        <v>27</v>
      </c>
      <c r="V1606" s="40" t="s">
        <v>28</v>
      </c>
      <c r="W1606" s="41" t="s">
        <v>29</v>
      </c>
      <c r="X1606" s="41" t="s">
        <v>30</v>
      </c>
      <c r="Y1606" s="41" t="s">
        <v>31</v>
      </c>
      <c r="Z1606" s="41" t="s">
        <v>7568</v>
      </c>
      <c r="AA1606" s="41" t="s">
        <v>32</v>
      </c>
      <c r="AB1606" s="41" t="s">
        <v>32</v>
      </c>
      <c r="AC1606" s="41" t="s">
        <v>32</v>
      </c>
      <c r="AD1606" s="41" t="s">
        <v>189</v>
      </c>
      <c r="AE1606" s="41"/>
      <c r="AF1606" s="41"/>
      <c r="AG1606" s="41" t="s">
        <v>190</v>
      </c>
      <c r="AH1606" s="41"/>
      <c r="AI1606" s="43"/>
      <c r="AJ1606" s="41"/>
      <c r="AK1606" s="43"/>
      <c r="AL1606" s="41"/>
      <c r="AM1606" s="41" t="s">
        <v>82</v>
      </c>
      <c r="AN1606" s="41" t="s">
        <v>82</v>
      </c>
      <c r="AO1606" s="41" t="s">
        <v>626</v>
      </c>
      <c r="AP1606" s="41" t="s">
        <v>1029</v>
      </c>
      <c r="AQ1606" s="41"/>
      <c r="AR1606" s="41" t="s">
        <v>8267</v>
      </c>
      <c r="AS1606" s="41" t="s">
        <v>8265</v>
      </c>
      <c r="AT1606" s="41" t="s">
        <v>1029</v>
      </c>
      <c r="AU1606" s="40" t="s">
        <v>561</v>
      </c>
      <c r="AV1606" s="40" t="s">
        <v>153</v>
      </c>
      <c r="AW1606" s="40" t="s">
        <v>3686</v>
      </c>
      <c r="AX1606" s="40" t="s">
        <v>2532</v>
      </c>
    </row>
    <row r="1607" spans="1:50" x14ac:dyDescent="0.2">
      <c r="A1607" s="40" t="s">
        <v>8268</v>
      </c>
      <c r="B1607" s="40" t="s">
        <v>6572</v>
      </c>
      <c r="C1607" s="40" t="s">
        <v>7701</v>
      </c>
      <c r="D1607" s="40" t="s">
        <v>187</v>
      </c>
      <c r="E1607" s="48">
        <v>4599511</v>
      </c>
      <c r="F1607" s="48">
        <v>24451</v>
      </c>
      <c r="G1607" s="49">
        <v>4575060</v>
      </c>
      <c r="H1607" s="41" t="s">
        <v>558</v>
      </c>
      <c r="I1607" s="41" t="s">
        <v>188</v>
      </c>
      <c r="J1607" s="42" t="s">
        <v>150</v>
      </c>
      <c r="K1607" s="40" t="s">
        <v>3748</v>
      </c>
      <c r="L1607" s="40" t="s">
        <v>3749</v>
      </c>
      <c r="M1607" s="40" t="s">
        <v>140</v>
      </c>
      <c r="N1607" s="40" t="s">
        <v>141</v>
      </c>
      <c r="O1607" s="40" t="s">
        <v>3750</v>
      </c>
      <c r="P1607" s="40" t="s">
        <v>143</v>
      </c>
      <c r="Q1607" s="40" t="s">
        <v>148</v>
      </c>
      <c r="R1607" s="40" t="s">
        <v>149</v>
      </c>
      <c r="S1607" s="40" t="s">
        <v>1203</v>
      </c>
      <c r="T1607" s="40" t="s">
        <v>1204</v>
      </c>
      <c r="U1607" s="40" t="s">
        <v>27</v>
      </c>
      <c r="V1607" s="40" t="s">
        <v>28</v>
      </c>
      <c r="W1607" s="41" t="s">
        <v>29</v>
      </c>
      <c r="X1607" s="41" t="s">
        <v>30</v>
      </c>
      <c r="Y1607" s="41" t="s">
        <v>31</v>
      </c>
      <c r="Z1607" s="41" t="s">
        <v>7554</v>
      </c>
      <c r="AA1607" s="41" t="s">
        <v>32</v>
      </c>
      <c r="AB1607" s="41" t="s">
        <v>32</v>
      </c>
      <c r="AC1607" s="41" t="s">
        <v>32</v>
      </c>
      <c r="AD1607" s="41" t="s">
        <v>189</v>
      </c>
      <c r="AE1607" s="41"/>
      <c r="AF1607" s="41"/>
      <c r="AG1607" s="41" t="s">
        <v>190</v>
      </c>
      <c r="AH1607" s="41"/>
      <c r="AI1607" s="43"/>
      <c r="AJ1607" s="41"/>
      <c r="AK1607" s="43"/>
      <c r="AL1607" s="41"/>
      <c r="AM1607" s="41" t="s">
        <v>23</v>
      </c>
      <c r="AN1607" s="41" t="s">
        <v>23</v>
      </c>
      <c r="AO1607" s="41" t="s">
        <v>637</v>
      </c>
      <c r="AP1607" s="41" t="s">
        <v>1029</v>
      </c>
      <c r="AQ1607" s="41"/>
      <c r="AR1607" s="41" t="s">
        <v>8269</v>
      </c>
      <c r="AS1607" s="41" t="s">
        <v>8268</v>
      </c>
      <c r="AT1607" s="41" t="s">
        <v>1029</v>
      </c>
      <c r="AU1607" s="40" t="s">
        <v>561</v>
      </c>
      <c r="AV1607" s="40" t="s">
        <v>153</v>
      </c>
      <c r="AW1607" s="40" t="s">
        <v>3752</v>
      </c>
      <c r="AX1607" s="40" t="s">
        <v>1792</v>
      </c>
    </row>
    <row r="1608" spans="1:50" x14ac:dyDescent="0.2">
      <c r="A1608" s="40" t="s">
        <v>6467</v>
      </c>
      <c r="B1608" s="40" t="s">
        <v>6572</v>
      </c>
      <c r="C1608" s="40" t="s">
        <v>8270</v>
      </c>
      <c r="D1608" s="40" t="s">
        <v>187</v>
      </c>
      <c r="E1608" s="48">
        <v>4292877</v>
      </c>
      <c r="F1608" s="48">
        <v>23016</v>
      </c>
      <c r="G1608" s="49">
        <v>4269861</v>
      </c>
      <c r="H1608" s="41" t="s">
        <v>558</v>
      </c>
      <c r="I1608" s="41" t="s">
        <v>188</v>
      </c>
      <c r="J1608" s="42" t="s">
        <v>150</v>
      </c>
      <c r="K1608" s="40" t="s">
        <v>3934</v>
      </c>
      <c r="L1608" s="40" t="s">
        <v>3935</v>
      </c>
      <c r="M1608" s="40" t="s">
        <v>140</v>
      </c>
      <c r="N1608" s="40" t="s">
        <v>141</v>
      </c>
      <c r="O1608" s="40" t="s">
        <v>3936</v>
      </c>
      <c r="P1608" s="40" t="s">
        <v>143</v>
      </c>
      <c r="Q1608" s="40" t="s">
        <v>157</v>
      </c>
      <c r="R1608" s="40" t="s">
        <v>158</v>
      </c>
      <c r="S1608" s="40" t="s">
        <v>1203</v>
      </c>
      <c r="T1608" s="40" t="s">
        <v>1204</v>
      </c>
      <c r="U1608" s="40" t="s">
        <v>27</v>
      </c>
      <c r="V1608" s="40" t="s">
        <v>28</v>
      </c>
      <c r="W1608" s="41" t="s">
        <v>29</v>
      </c>
      <c r="X1608" s="41" t="s">
        <v>30</v>
      </c>
      <c r="Y1608" s="41" t="s">
        <v>31</v>
      </c>
      <c r="Z1608" s="41" t="s">
        <v>7460</v>
      </c>
      <c r="AA1608" s="41" t="s">
        <v>32</v>
      </c>
      <c r="AB1608" s="41" t="s">
        <v>32</v>
      </c>
      <c r="AC1608" s="41" t="s">
        <v>32</v>
      </c>
      <c r="AD1608" s="41" t="s">
        <v>189</v>
      </c>
      <c r="AE1608" s="41"/>
      <c r="AF1608" s="41"/>
      <c r="AG1608" s="41" t="s">
        <v>190</v>
      </c>
      <c r="AH1608" s="41"/>
      <c r="AI1608" s="43"/>
      <c r="AJ1608" s="41"/>
      <c r="AK1608" s="43"/>
      <c r="AL1608" s="41"/>
      <c r="AM1608" s="41" t="s">
        <v>23</v>
      </c>
      <c r="AN1608" s="41" t="s">
        <v>23</v>
      </c>
      <c r="AO1608" s="41" t="s">
        <v>684</v>
      </c>
      <c r="AP1608" s="41" t="s">
        <v>1029</v>
      </c>
      <c r="AQ1608" s="41"/>
      <c r="AR1608" s="41" t="s">
        <v>6466</v>
      </c>
      <c r="AS1608" s="41" t="s">
        <v>6467</v>
      </c>
      <c r="AT1608" s="41" t="s">
        <v>1029</v>
      </c>
      <c r="AU1608" s="40" t="s">
        <v>804</v>
      </c>
      <c r="AV1608" s="40" t="s">
        <v>153</v>
      </c>
      <c r="AW1608" s="40" t="s">
        <v>3937</v>
      </c>
      <c r="AX1608" s="40" t="s">
        <v>1792</v>
      </c>
    </row>
    <row r="1609" spans="1:50" x14ac:dyDescent="0.2">
      <c r="A1609" s="40" t="s">
        <v>6477</v>
      </c>
      <c r="B1609" s="40" t="s">
        <v>6572</v>
      </c>
      <c r="C1609" s="40" t="s">
        <v>8271</v>
      </c>
      <c r="D1609" s="40" t="s">
        <v>187</v>
      </c>
      <c r="E1609" s="48">
        <v>4292877</v>
      </c>
      <c r="F1609" s="48">
        <v>22820</v>
      </c>
      <c r="G1609" s="49">
        <v>4270057</v>
      </c>
      <c r="H1609" s="41" t="s">
        <v>558</v>
      </c>
      <c r="I1609" s="41" t="s">
        <v>188</v>
      </c>
      <c r="J1609" s="42" t="s">
        <v>150</v>
      </c>
      <c r="K1609" s="40" t="s">
        <v>3961</v>
      </c>
      <c r="L1609" s="40" t="s">
        <v>3962</v>
      </c>
      <c r="M1609" s="40" t="s">
        <v>140</v>
      </c>
      <c r="N1609" s="40" t="s">
        <v>141</v>
      </c>
      <c r="O1609" s="40" t="s">
        <v>3963</v>
      </c>
      <c r="P1609" s="40" t="s">
        <v>143</v>
      </c>
      <c r="Q1609" s="40" t="s">
        <v>148</v>
      </c>
      <c r="R1609" s="40" t="s">
        <v>149</v>
      </c>
      <c r="S1609" s="40" t="s">
        <v>1311</v>
      </c>
      <c r="T1609" s="40" t="s">
        <v>1312</v>
      </c>
      <c r="U1609" s="40" t="s">
        <v>27</v>
      </c>
      <c r="V1609" s="40" t="s">
        <v>28</v>
      </c>
      <c r="W1609" s="41" t="s">
        <v>29</v>
      </c>
      <c r="X1609" s="41" t="s">
        <v>30</v>
      </c>
      <c r="Y1609" s="41" t="s">
        <v>31</v>
      </c>
      <c r="Z1609" s="41" t="s">
        <v>7460</v>
      </c>
      <c r="AA1609" s="41" t="s">
        <v>32</v>
      </c>
      <c r="AB1609" s="41" t="s">
        <v>32</v>
      </c>
      <c r="AC1609" s="41" t="s">
        <v>32</v>
      </c>
      <c r="AD1609" s="41" t="s">
        <v>189</v>
      </c>
      <c r="AE1609" s="41"/>
      <c r="AF1609" s="41"/>
      <c r="AG1609" s="41" t="s">
        <v>190</v>
      </c>
      <c r="AH1609" s="41"/>
      <c r="AI1609" s="43"/>
      <c r="AJ1609" s="41"/>
      <c r="AK1609" s="43"/>
      <c r="AL1609" s="41"/>
      <c r="AM1609" s="41" t="s">
        <v>82</v>
      </c>
      <c r="AN1609" s="41" t="s">
        <v>82</v>
      </c>
      <c r="AO1609" s="41" t="s">
        <v>694</v>
      </c>
      <c r="AP1609" s="41" t="s">
        <v>1029</v>
      </c>
      <c r="AQ1609" s="41"/>
      <c r="AR1609" s="41" t="s">
        <v>6476</v>
      </c>
      <c r="AS1609" s="41" t="s">
        <v>6477</v>
      </c>
      <c r="AT1609" s="41" t="s">
        <v>1029</v>
      </c>
      <c r="AU1609" s="40" t="s">
        <v>804</v>
      </c>
      <c r="AV1609" s="40" t="s">
        <v>153</v>
      </c>
      <c r="AW1609" s="40" t="s">
        <v>3964</v>
      </c>
      <c r="AX1609" s="40" t="s">
        <v>2532</v>
      </c>
    </row>
    <row r="1610" spans="1:50" x14ac:dyDescent="0.2">
      <c r="A1610" s="40" t="s">
        <v>6479</v>
      </c>
      <c r="B1610" s="40" t="s">
        <v>6572</v>
      </c>
      <c r="C1610" s="40" t="s">
        <v>8272</v>
      </c>
      <c r="D1610" s="40" t="s">
        <v>187</v>
      </c>
      <c r="E1610" s="48">
        <v>4292877</v>
      </c>
      <c r="F1610" s="48">
        <v>23016</v>
      </c>
      <c r="G1610" s="49">
        <v>4269861</v>
      </c>
      <c r="H1610" s="41" t="s">
        <v>558</v>
      </c>
      <c r="I1610" s="41" t="s">
        <v>188</v>
      </c>
      <c r="J1610" s="42" t="s">
        <v>150</v>
      </c>
      <c r="K1610" s="40" t="s">
        <v>3966</v>
      </c>
      <c r="L1610" s="40" t="s">
        <v>3967</v>
      </c>
      <c r="M1610" s="40" t="s">
        <v>140</v>
      </c>
      <c r="N1610" s="40" t="s">
        <v>141</v>
      </c>
      <c r="O1610" s="40" t="s">
        <v>3968</v>
      </c>
      <c r="P1610" s="40" t="s">
        <v>143</v>
      </c>
      <c r="Q1610" s="40" t="s">
        <v>272</v>
      </c>
      <c r="R1610" s="40" t="s">
        <v>273</v>
      </c>
      <c r="S1610" s="40" t="s">
        <v>1311</v>
      </c>
      <c r="T1610" s="40" t="s">
        <v>1312</v>
      </c>
      <c r="U1610" s="40" t="s">
        <v>27</v>
      </c>
      <c r="V1610" s="40" t="s">
        <v>28</v>
      </c>
      <c r="W1610" s="41" t="s">
        <v>29</v>
      </c>
      <c r="X1610" s="41" t="s">
        <v>30</v>
      </c>
      <c r="Y1610" s="41" t="s">
        <v>31</v>
      </c>
      <c r="Z1610" s="41" t="s">
        <v>7460</v>
      </c>
      <c r="AA1610" s="41" t="s">
        <v>32</v>
      </c>
      <c r="AB1610" s="41" t="s">
        <v>32</v>
      </c>
      <c r="AC1610" s="41" t="s">
        <v>32</v>
      </c>
      <c r="AD1610" s="41" t="s">
        <v>189</v>
      </c>
      <c r="AE1610" s="41"/>
      <c r="AF1610" s="41"/>
      <c r="AG1610" s="41" t="s">
        <v>190</v>
      </c>
      <c r="AH1610" s="41"/>
      <c r="AI1610" s="43"/>
      <c r="AJ1610" s="41"/>
      <c r="AK1610" s="43"/>
      <c r="AL1610" s="41"/>
      <c r="AM1610" s="41" t="s">
        <v>82</v>
      </c>
      <c r="AN1610" s="41" t="s">
        <v>82</v>
      </c>
      <c r="AO1610" s="41" t="s">
        <v>696</v>
      </c>
      <c r="AP1610" s="41" t="s">
        <v>1029</v>
      </c>
      <c r="AQ1610" s="41"/>
      <c r="AR1610" s="41" t="s">
        <v>6478</v>
      </c>
      <c r="AS1610" s="41" t="s">
        <v>6479</v>
      </c>
      <c r="AT1610" s="41" t="s">
        <v>1029</v>
      </c>
      <c r="AU1610" s="40" t="s">
        <v>804</v>
      </c>
      <c r="AV1610" s="40" t="s">
        <v>153</v>
      </c>
      <c r="AW1610" s="40" t="s">
        <v>3969</v>
      </c>
      <c r="AX1610" s="40" t="s">
        <v>2532</v>
      </c>
    </row>
    <row r="1611" spans="1:50" x14ac:dyDescent="0.2">
      <c r="A1611" s="40" t="s">
        <v>6498</v>
      </c>
      <c r="B1611" s="40" t="s">
        <v>6572</v>
      </c>
      <c r="C1611" s="40" t="s">
        <v>8273</v>
      </c>
      <c r="D1611" s="40" t="s">
        <v>187</v>
      </c>
      <c r="E1611" s="48">
        <v>2252053</v>
      </c>
      <c r="F1611" s="48">
        <v>12444</v>
      </c>
      <c r="G1611" s="49">
        <v>2239609</v>
      </c>
      <c r="H1611" s="41" t="s">
        <v>558</v>
      </c>
      <c r="I1611" s="41" t="s">
        <v>188</v>
      </c>
      <c r="J1611" s="42" t="s">
        <v>150</v>
      </c>
      <c r="K1611" s="40" t="s">
        <v>4334</v>
      </c>
      <c r="L1611" s="40" t="s">
        <v>4335</v>
      </c>
      <c r="M1611" s="40" t="s">
        <v>140</v>
      </c>
      <c r="N1611" s="40" t="s">
        <v>141</v>
      </c>
      <c r="O1611" s="40" t="s">
        <v>4336</v>
      </c>
      <c r="P1611" s="40" t="s">
        <v>143</v>
      </c>
      <c r="Q1611" s="40" t="s">
        <v>157</v>
      </c>
      <c r="R1611" s="40" t="s">
        <v>158</v>
      </c>
      <c r="S1611" s="40" t="s">
        <v>1218</v>
      </c>
      <c r="T1611" s="40" t="s">
        <v>1219</v>
      </c>
      <c r="U1611" s="40" t="s">
        <v>41</v>
      </c>
      <c r="V1611" s="40" t="s">
        <v>42</v>
      </c>
      <c r="W1611" s="41" t="s">
        <v>29</v>
      </c>
      <c r="X1611" s="41" t="s">
        <v>30</v>
      </c>
      <c r="Y1611" s="41" t="s">
        <v>31</v>
      </c>
      <c r="Z1611" s="41" t="s">
        <v>8274</v>
      </c>
      <c r="AA1611" s="41" t="s">
        <v>32</v>
      </c>
      <c r="AB1611" s="41" t="s">
        <v>32</v>
      </c>
      <c r="AC1611" s="41" t="s">
        <v>32</v>
      </c>
      <c r="AD1611" s="41" t="s">
        <v>189</v>
      </c>
      <c r="AE1611" s="41"/>
      <c r="AF1611" s="41"/>
      <c r="AG1611" s="41" t="s">
        <v>190</v>
      </c>
      <c r="AH1611" s="41"/>
      <c r="AI1611" s="43"/>
      <c r="AJ1611" s="41"/>
      <c r="AK1611" s="43"/>
      <c r="AL1611" s="41"/>
      <c r="AM1611" s="41" t="s">
        <v>44</v>
      </c>
      <c r="AN1611" s="41" t="s">
        <v>44</v>
      </c>
      <c r="AO1611" s="41" t="s">
        <v>4337</v>
      </c>
      <c r="AP1611" s="41" t="s">
        <v>1029</v>
      </c>
      <c r="AQ1611" s="41"/>
      <c r="AR1611" s="41" t="s">
        <v>6497</v>
      </c>
      <c r="AS1611" s="41" t="s">
        <v>6498</v>
      </c>
      <c r="AT1611" s="41" t="s">
        <v>1029</v>
      </c>
      <c r="AU1611" s="40" t="s">
        <v>668</v>
      </c>
      <c r="AV1611" s="40" t="s">
        <v>153</v>
      </c>
      <c r="AW1611" s="40" t="s">
        <v>4338</v>
      </c>
      <c r="AX1611" s="40" t="s">
        <v>4339</v>
      </c>
    </row>
    <row r="1612" spans="1:50" x14ac:dyDescent="0.2">
      <c r="A1612" s="40" t="s">
        <v>6500</v>
      </c>
      <c r="B1612" s="40" t="s">
        <v>6572</v>
      </c>
      <c r="C1612" s="40" t="s">
        <v>8275</v>
      </c>
      <c r="D1612" s="40" t="s">
        <v>187</v>
      </c>
      <c r="E1612" s="48">
        <v>2913023</v>
      </c>
      <c r="F1612" s="48">
        <v>15855</v>
      </c>
      <c r="G1612" s="49">
        <v>2897168</v>
      </c>
      <c r="H1612" s="41" t="s">
        <v>558</v>
      </c>
      <c r="I1612" s="41" t="s">
        <v>188</v>
      </c>
      <c r="J1612" s="42" t="s">
        <v>150</v>
      </c>
      <c r="K1612" s="40" t="s">
        <v>4341</v>
      </c>
      <c r="L1612" s="40" t="s">
        <v>4342</v>
      </c>
      <c r="M1612" s="40" t="s">
        <v>140</v>
      </c>
      <c r="N1612" s="40" t="s">
        <v>141</v>
      </c>
      <c r="O1612" s="40" t="s">
        <v>4343</v>
      </c>
      <c r="P1612" s="40" t="s">
        <v>143</v>
      </c>
      <c r="Q1612" s="40" t="s">
        <v>151</v>
      </c>
      <c r="R1612" s="40" t="s">
        <v>152</v>
      </c>
      <c r="S1612" s="40" t="s">
        <v>1311</v>
      </c>
      <c r="T1612" s="40" t="s">
        <v>1312</v>
      </c>
      <c r="U1612" s="40" t="s">
        <v>27</v>
      </c>
      <c r="V1612" s="40" t="s">
        <v>28</v>
      </c>
      <c r="W1612" s="41" t="s">
        <v>29</v>
      </c>
      <c r="X1612" s="41" t="s">
        <v>30</v>
      </c>
      <c r="Y1612" s="41" t="s">
        <v>31</v>
      </c>
      <c r="Z1612" s="41" t="s">
        <v>7654</v>
      </c>
      <c r="AA1612" s="41" t="s">
        <v>32</v>
      </c>
      <c r="AB1612" s="41" t="s">
        <v>32</v>
      </c>
      <c r="AC1612" s="41" t="s">
        <v>32</v>
      </c>
      <c r="AD1612" s="41" t="s">
        <v>189</v>
      </c>
      <c r="AE1612" s="41"/>
      <c r="AF1612" s="41"/>
      <c r="AG1612" s="41" t="s">
        <v>190</v>
      </c>
      <c r="AH1612" s="41"/>
      <c r="AI1612" s="43"/>
      <c r="AJ1612" s="41"/>
      <c r="AK1612" s="43"/>
      <c r="AL1612" s="41"/>
      <c r="AM1612" s="41" t="s">
        <v>82</v>
      </c>
      <c r="AN1612" s="41" t="s">
        <v>82</v>
      </c>
      <c r="AO1612" s="41" t="s">
        <v>3870</v>
      </c>
      <c r="AP1612" s="41" t="s">
        <v>1029</v>
      </c>
      <c r="AQ1612" s="41"/>
      <c r="AR1612" s="41" t="s">
        <v>6499</v>
      </c>
      <c r="AS1612" s="41" t="s">
        <v>6500</v>
      </c>
      <c r="AT1612" s="41" t="s">
        <v>1029</v>
      </c>
      <c r="AU1612" s="40" t="s">
        <v>668</v>
      </c>
      <c r="AV1612" s="40" t="s">
        <v>153</v>
      </c>
      <c r="AW1612" s="40" t="s">
        <v>4344</v>
      </c>
      <c r="AX1612" s="40" t="s">
        <v>4345</v>
      </c>
    </row>
    <row r="1613" spans="1:50" x14ac:dyDescent="0.2">
      <c r="A1613" s="40" t="s">
        <v>6502</v>
      </c>
      <c r="B1613" s="40" t="s">
        <v>6572</v>
      </c>
      <c r="C1613" s="40" t="s">
        <v>8276</v>
      </c>
      <c r="D1613" s="40" t="s">
        <v>187</v>
      </c>
      <c r="E1613" s="48">
        <v>2252053</v>
      </c>
      <c r="F1613" s="48">
        <v>11078</v>
      </c>
      <c r="G1613" s="49">
        <v>2240975</v>
      </c>
      <c r="H1613" s="41" t="s">
        <v>558</v>
      </c>
      <c r="I1613" s="41" t="s">
        <v>188</v>
      </c>
      <c r="J1613" s="42" t="s">
        <v>150</v>
      </c>
      <c r="K1613" s="40" t="s">
        <v>4347</v>
      </c>
      <c r="L1613" s="40" t="s">
        <v>4348</v>
      </c>
      <c r="M1613" s="40" t="s">
        <v>140</v>
      </c>
      <c r="N1613" s="40" t="s">
        <v>141</v>
      </c>
      <c r="O1613" s="40" t="s">
        <v>4349</v>
      </c>
      <c r="P1613" s="40" t="s">
        <v>143</v>
      </c>
      <c r="Q1613" s="40" t="s">
        <v>157</v>
      </c>
      <c r="R1613" s="40" t="s">
        <v>158</v>
      </c>
      <c r="S1613" s="40" t="s">
        <v>1311</v>
      </c>
      <c r="T1613" s="40" t="s">
        <v>1312</v>
      </c>
      <c r="U1613" s="40" t="s">
        <v>27</v>
      </c>
      <c r="V1613" s="40" t="s">
        <v>28</v>
      </c>
      <c r="W1613" s="41" t="s">
        <v>29</v>
      </c>
      <c r="X1613" s="41" t="s">
        <v>30</v>
      </c>
      <c r="Y1613" s="41" t="s">
        <v>31</v>
      </c>
      <c r="Z1613" s="41" t="s">
        <v>8274</v>
      </c>
      <c r="AA1613" s="41" t="s">
        <v>32</v>
      </c>
      <c r="AB1613" s="41" t="s">
        <v>32</v>
      </c>
      <c r="AC1613" s="41" t="s">
        <v>32</v>
      </c>
      <c r="AD1613" s="41" t="s">
        <v>189</v>
      </c>
      <c r="AE1613" s="41"/>
      <c r="AF1613" s="41"/>
      <c r="AG1613" s="41" t="s">
        <v>190</v>
      </c>
      <c r="AH1613" s="41"/>
      <c r="AI1613" s="43"/>
      <c r="AJ1613" s="41"/>
      <c r="AK1613" s="43"/>
      <c r="AL1613" s="41"/>
      <c r="AM1613" s="41" t="s">
        <v>82</v>
      </c>
      <c r="AN1613" s="41" t="s">
        <v>82</v>
      </c>
      <c r="AO1613" s="41" t="s">
        <v>4031</v>
      </c>
      <c r="AP1613" s="41" t="s">
        <v>1029</v>
      </c>
      <c r="AQ1613" s="41"/>
      <c r="AR1613" s="41" t="s">
        <v>6501</v>
      </c>
      <c r="AS1613" s="41" t="s">
        <v>6502</v>
      </c>
      <c r="AT1613" s="41" t="s">
        <v>1029</v>
      </c>
      <c r="AU1613" s="40" t="s">
        <v>668</v>
      </c>
      <c r="AV1613" s="40" t="s">
        <v>153</v>
      </c>
      <c r="AW1613" s="40" t="s">
        <v>4350</v>
      </c>
      <c r="AX1613" s="40" t="s">
        <v>4339</v>
      </c>
    </row>
    <row r="1614" spans="1:50" x14ac:dyDescent="0.2">
      <c r="A1614" s="40" t="s">
        <v>6537</v>
      </c>
      <c r="B1614" s="40" t="s">
        <v>6572</v>
      </c>
      <c r="C1614" s="40" t="s">
        <v>8277</v>
      </c>
      <c r="D1614" s="40" t="s">
        <v>187</v>
      </c>
      <c r="E1614" s="48">
        <v>919902</v>
      </c>
      <c r="F1614" s="48">
        <v>3085</v>
      </c>
      <c r="G1614" s="49">
        <v>916817</v>
      </c>
      <c r="H1614" s="41" t="s">
        <v>558</v>
      </c>
      <c r="I1614" s="41" t="s">
        <v>188</v>
      </c>
      <c r="J1614" s="42" t="s">
        <v>150</v>
      </c>
      <c r="K1614" s="40" t="s">
        <v>4589</v>
      </c>
      <c r="L1614" s="40" t="s">
        <v>4590</v>
      </c>
      <c r="M1614" s="40" t="s">
        <v>140</v>
      </c>
      <c r="N1614" s="40" t="s">
        <v>141</v>
      </c>
      <c r="O1614" s="40" t="s">
        <v>4591</v>
      </c>
      <c r="P1614" s="40" t="s">
        <v>143</v>
      </c>
      <c r="Q1614" s="40" t="s">
        <v>151</v>
      </c>
      <c r="R1614" s="40" t="s">
        <v>152</v>
      </c>
      <c r="S1614" s="40" t="s">
        <v>1311</v>
      </c>
      <c r="T1614" s="40" t="s">
        <v>1312</v>
      </c>
      <c r="U1614" s="40" t="s">
        <v>27</v>
      </c>
      <c r="V1614" s="40" t="s">
        <v>28</v>
      </c>
      <c r="W1614" s="41" t="s">
        <v>29</v>
      </c>
      <c r="X1614" s="41" t="s">
        <v>30</v>
      </c>
      <c r="Y1614" s="41" t="s">
        <v>31</v>
      </c>
      <c r="Z1614" s="41" t="s">
        <v>8278</v>
      </c>
      <c r="AA1614" s="41" t="s">
        <v>32</v>
      </c>
      <c r="AB1614" s="41" t="s">
        <v>32</v>
      </c>
      <c r="AC1614" s="41" t="s">
        <v>32</v>
      </c>
      <c r="AD1614" s="41" t="s">
        <v>189</v>
      </c>
      <c r="AE1614" s="41"/>
      <c r="AF1614" s="41"/>
      <c r="AG1614" s="41" t="s">
        <v>190</v>
      </c>
      <c r="AH1614" s="41"/>
      <c r="AI1614" s="43"/>
      <c r="AJ1614" s="41"/>
      <c r="AK1614" s="43"/>
      <c r="AL1614" s="41"/>
      <c r="AM1614" s="41" t="s">
        <v>82</v>
      </c>
      <c r="AN1614" s="41" t="s">
        <v>82</v>
      </c>
      <c r="AO1614" s="41" t="s">
        <v>1073</v>
      </c>
      <c r="AP1614" s="41" t="s">
        <v>1029</v>
      </c>
      <c r="AQ1614" s="41"/>
      <c r="AR1614" s="41" t="s">
        <v>6536</v>
      </c>
      <c r="AS1614" s="41" t="s">
        <v>6537</v>
      </c>
      <c r="AT1614" s="41" t="s">
        <v>1029</v>
      </c>
      <c r="AU1614" s="40" t="s">
        <v>1026</v>
      </c>
      <c r="AV1614" s="40" t="s">
        <v>153</v>
      </c>
      <c r="AW1614" s="40" t="s">
        <v>4592</v>
      </c>
      <c r="AX1614" s="40" t="s">
        <v>4593</v>
      </c>
    </row>
    <row r="1615" spans="1:50" x14ac:dyDescent="0.2">
      <c r="A1615" s="40" t="s">
        <v>8279</v>
      </c>
      <c r="B1615" s="40" t="s">
        <v>6572</v>
      </c>
      <c r="C1615" s="40" t="s">
        <v>8280</v>
      </c>
      <c r="D1615" s="40" t="s">
        <v>187</v>
      </c>
      <c r="E1615" s="48">
        <v>2575000</v>
      </c>
      <c r="F1615" s="48">
        <v>13015</v>
      </c>
      <c r="G1615" s="49">
        <v>2561985</v>
      </c>
      <c r="H1615" s="41" t="s">
        <v>558</v>
      </c>
      <c r="I1615" s="41" t="s">
        <v>188</v>
      </c>
      <c r="J1615" s="42" t="s">
        <v>150</v>
      </c>
      <c r="K1615" s="40" t="s">
        <v>1741</v>
      </c>
      <c r="L1615" s="40" t="s">
        <v>1742</v>
      </c>
      <c r="M1615" s="40" t="s">
        <v>140</v>
      </c>
      <c r="N1615" s="40" t="s">
        <v>141</v>
      </c>
      <c r="O1615" s="40" t="s">
        <v>1743</v>
      </c>
      <c r="P1615" s="40" t="s">
        <v>143</v>
      </c>
      <c r="Q1615" s="40" t="s">
        <v>914</v>
      </c>
      <c r="R1615" s="40" t="s">
        <v>161</v>
      </c>
      <c r="S1615" s="40" t="s">
        <v>1307</v>
      </c>
      <c r="T1615" s="40" t="s">
        <v>1308</v>
      </c>
      <c r="U1615" s="40" t="s">
        <v>27</v>
      </c>
      <c r="V1615" s="40" t="s">
        <v>28</v>
      </c>
      <c r="W1615" s="41" t="s">
        <v>29</v>
      </c>
      <c r="X1615" s="41" t="s">
        <v>30</v>
      </c>
      <c r="Y1615" s="41" t="s">
        <v>31</v>
      </c>
      <c r="Z1615" s="41" t="s">
        <v>7439</v>
      </c>
      <c r="AA1615" s="41" t="s">
        <v>32</v>
      </c>
      <c r="AB1615" s="41" t="s">
        <v>32</v>
      </c>
      <c r="AC1615" s="41" t="s">
        <v>32</v>
      </c>
      <c r="AD1615" s="41" t="s">
        <v>189</v>
      </c>
      <c r="AE1615" s="41"/>
      <c r="AF1615" s="41"/>
      <c r="AG1615" s="41" t="s">
        <v>190</v>
      </c>
      <c r="AH1615" s="41"/>
      <c r="AI1615" s="43"/>
      <c r="AJ1615" s="41"/>
      <c r="AK1615" s="43"/>
      <c r="AL1615" s="41"/>
      <c r="AM1615" s="41" t="s">
        <v>80</v>
      </c>
      <c r="AN1615" s="41" t="s">
        <v>80</v>
      </c>
      <c r="AO1615" s="41" t="s">
        <v>85</v>
      </c>
      <c r="AP1615" s="41" t="s">
        <v>1029</v>
      </c>
      <c r="AQ1615" s="41"/>
      <c r="AR1615" s="41" t="s">
        <v>8281</v>
      </c>
      <c r="AS1615" s="41" t="s">
        <v>8279</v>
      </c>
      <c r="AT1615" s="41" t="s">
        <v>1029</v>
      </c>
      <c r="AU1615" s="40" t="s">
        <v>1733</v>
      </c>
      <c r="AV1615" s="40" t="s">
        <v>154</v>
      </c>
      <c r="AW1615" s="40" t="s">
        <v>1745</v>
      </c>
      <c r="AX1615" s="40" t="s">
        <v>1746</v>
      </c>
    </row>
    <row r="1616" spans="1:50" x14ac:dyDescent="0.2">
      <c r="A1616" s="40" t="s">
        <v>8282</v>
      </c>
      <c r="B1616" s="40" t="s">
        <v>6572</v>
      </c>
      <c r="C1616" s="40" t="s">
        <v>8283</v>
      </c>
      <c r="D1616" s="40" t="s">
        <v>187</v>
      </c>
      <c r="E1616" s="48">
        <v>2575000</v>
      </c>
      <c r="F1616" s="48">
        <v>13015</v>
      </c>
      <c r="G1616" s="49">
        <v>2561985</v>
      </c>
      <c r="H1616" s="41" t="s">
        <v>558</v>
      </c>
      <c r="I1616" s="41" t="s">
        <v>188</v>
      </c>
      <c r="J1616" s="42" t="s">
        <v>150</v>
      </c>
      <c r="K1616" s="40" t="s">
        <v>1748</v>
      </c>
      <c r="L1616" s="40" t="s">
        <v>1749</v>
      </c>
      <c r="M1616" s="40" t="s">
        <v>140</v>
      </c>
      <c r="N1616" s="40" t="s">
        <v>141</v>
      </c>
      <c r="O1616" s="40" t="s">
        <v>1750</v>
      </c>
      <c r="P1616" s="40" t="s">
        <v>143</v>
      </c>
      <c r="Q1616" s="40" t="s">
        <v>151</v>
      </c>
      <c r="R1616" s="40" t="s">
        <v>152</v>
      </c>
      <c r="S1616" s="40" t="s">
        <v>1307</v>
      </c>
      <c r="T1616" s="40" t="s">
        <v>1308</v>
      </c>
      <c r="U1616" s="40" t="s">
        <v>27</v>
      </c>
      <c r="V1616" s="40" t="s">
        <v>28</v>
      </c>
      <c r="W1616" s="41" t="s">
        <v>29</v>
      </c>
      <c r="X1616" s="41" t="s">
        <v>30</v>
      </c>
      <c r="Y1616" s="41" t="s">
        <v>31</v>
      </c>
      <c r="Z1616" s="41" t="s">
        <v>7439</v>
      </c>
      <c r="AA1616" s="41" t="s">
        <v>32</v>
      </c>
      <c r="AB1616" s="41" t="s">
        <v>32</v>
      </c>
      <c r="AC1616" s="41" t="s">
        <v>32</v>
      </c>
      <c r="AD1616" s="41" t="s">
        <v>189</v>
      </c>
      <c r="AE1616" s="41"/>
      <c r="AF1616" s="41"/>
      <c r="AG1616" s="41" t="s">
        <v>190</v>
      </c>
      <c r="AH1616" s="41"/>
      <c r="AI1616" s="43"/>
      <c r="AJ1616" s="41"/>
      <c r="AK1616" s="43"/>
      <c r="AL1616" s="41"/>
      <c r="AM1616" s="41" t="s">
        <v>80</v>
      </c>
      <c r="AN1616" s="41" t="s">
        <v>80</v>
      </c>
      <c r="AO1616" s="41" t="s">
        <v>86</v>
      </c>
      <c r="AP1616" s="41" t="s">
        <v>1029</v>
      </c>
      <c r="AQ1616" s="41"/>
      <c r="AR1616" s="41" t="s">
        <v>8284</v>
      </c>
      <c r="AS1616" s="41" t="s">
        <v>8282</v>
      </c>
      <c r="AT1616" s="41" t="s">
        <v>1029</v>
      </c>
      <c r="AU1616" s="40" t="s">
        <v>1733</v>
      </c>
      <c r="AV1616" s="40" t="s">
        <v>154</v>
      </c>
      <c r="AW1616" s="40" t="s">
        <v>1752</v>
      </c>
      <c r="AX1616" s="40" t="s">
        <v>1753</v>
      </c>
    </row>
    <row r="1617" spans="1:50" x14ac:dyDescent="0.2">
      <c r="A1617" s="40" t="s">
        <v>8285</v>
      </c>
      <c r="B1617" s="40" t="s">
        <v>6572</v>
      </c>
      <c r="C1617" s="40" t="s">
        <v>8286</v>
      </c>
      <c r="D1617" s="40" t="s">
        <v>187</v>
      </c>
      <c r="E1617" s="48">
        <v>2575000</v>
      </c>
      <c r="F1617" s="48">
        <v>14382</v>
      </c>
      <c r="G1617" s="49">
        <v>2560618</v>
      </c>
      <c r="H1617" s="41" t="s">
        <v>558</v>
      </c>
      <c r="I1617" s="41" t="s">
        <v>188</v>
      </c>
      <c r="J1617" s="42" t="s">
        <v>150</v>
      </c>
      <c r="K1617" s="40" t="s">
        <v>1755</v>
      </c>
      <c r="L1617" s="40" t="s">
        <v>1756</v>
      </c>
      <c r="M1617" s="40" t="s">
        <v>140</v>
      </c>
      <c r="N1617" s="40" t="s">
        <v>141</v>
      </c>
      <c r="O1617" s="40" t="s">
        <v>1757</v>
      </c>
      <c r="P1617" s="40" t="s">
        <v>143</v>
      </c>
      <c r="Q1617" s="40" t="s">
        <v>157</v>
      </c>
      <c r="R1617" s="40" t="s">
        <v>158</v>
      </c>
      <c r="S1617" s="40" t="s">
        <v>1307</v>
      </c>
      <c r="T1617" s="40" t="s">
        <v>1308</v>
      </c>
      <c r="U1617" s="40" t="s">
        <v>27</v>
      </c>
      <c r="V1617" s="40" t="s">
        <v>28</v>
      </c>
      <c r="W1617" s="41" t="s">
        <v>29</v>
      </c>
      <c r="X1617" s="41" t="s">
        <v>30</v>
      </c>
      <c r="Y1617" s="41" t="s">
        <v>31</v>
      </c>
      <c r="Z1617" s="41" t="s">
        <v>7439</v>
      </c>
      <c r="AA1617" s="41" t="s">
        <v>32</v>
      </c>
      <c r="AB1617" s="41" t="s">
        <v>32</v>
      </c>
      <c r="AC1617" s="41" t="s">
        <v>32</v>
      </c>
      <c r="AD1617" s="41" t="s">
        <v>189</v>
      </c>
      <c r="AE1617" s="41"/>
      <c r="AF1617" s="41"/>
      <c r="AG1617" s="41" t="s">
        <v>190</v>
      </c>
      <c r="AH1617" s="41"/>
      <c r="AI1617" s="43"/>
      <c r="AJ1617" s="41"/>
      <c r="AK1617" s="43"/>
      <c r="AL1617" s="41"/>
      <c r="AM1617" s="41" t="s">
        <v>80</v>
      </c>
      <c r="AN1617" s="41" t="s">
        <v>80</v>
      </c>
      <c r="AO1617" s="41" t="s">
        <v>87</v>
      </c>
      <c r="AP1617" s="41" t="s">
        <v>1029</v>
      </c>
      <c r="AQ1617" s="41"/>
      <c r="AR1617" s="41" t="s">
        <v>8287</v>
      </c>
      <c r="AS1617" s="41" t="s">
        <v>8285</v>
      </c>
      <c r="AT1617" s="41" t="s">
        <v>1029</v>
      </c>
      <c r="AU1617" s="40" t="s">
        <v>1733</v>
      </c>
      <c r="AV1617" s="40" t="s">
        <v>154</v>
      </c>
      <c r="AW1617" s="40" t="s">
        <v>1759</v>
      </c>
      <c r="AX1617" s="40" t="s">
        <v>1760</v>
      </c>
    </row>
    <row r="1618" spans="1:50" x14ac:dyDescent="0.2">
      <c r="A1618" s="40" t="s">
        <v>8288</v>
      </c>
      <c r="B1618" s="40" t="s">
        <v>6572</v>
      </c>
      <c r="C1618" s="40" t="s">
        <v>8289</v>
      </c>
      <c r="D1618" s="40" t="s">
        <v>187</v>
      </c>
      <c r="E1618" s="48">
        <v>2389435</v>
      </c>
      <c r="F1618" s="48">
        <v>11902</v>
      </c>
      <c r="G1618" s="49">
        <v>2377533</v>
      </c>
      <c r="H1618" s="41" t="s">
        <v>558</v>
      </c>
      <c r="I1618" s="41" t="s">
        <v>188</v>
      </c>
      <c r="J1618" s="42" t="s">
        <v>150</v>
      </c>
      <c r="K1618" s="40" t="s">
        <v>3169</v>
      </c>
      <c r="L1618" s="40" t="s">
        <v>3170</v>
      </c>
      <c r="M1618" s="40" t="s">
        <v>140</v>
      </c>
      <c r="N1618" s="40" t="s">
        <v>141</v>
      </c>
      <c r="O1618" s="40" t="s">
        <v>3171</v>
      </c>
      <c r="P1618" s="40" t="s">
        <v>143</v>
      </c>
      <c r="Q1618" s="40" t="s">
        <v>157</v>
      </c>
      <c r="R1618" s="40" t="s">
        <v>158</v>
      </c>
      <c r="S1618" s="40" t="s">
        <v>1334</v>
      </c>
      <c r="T1618" s="40" t="s">
        <v>1335</v>
      </c>
      <c r="U1618" s="40" t="s">
        <v>27</v>
      </c>
      <c r="V1618" s="40" t="s">
        <v>28</v>
      </c>
      <c r="W1618" s="41" t="s">
        <v>29</v>
      </c>
      <c r="X1618" s="41" t="s">
        <v>30</v>
      </c>
      <c r="Y1618" s="41" t="s">
        <v>31</v>
      </c>
      <c r="Z1618" s="41" t="s">
        <v>8290</v>
      </c>
      <c r="AA1618" s="41" t="s">
        <v>32</v>
      </c>
      <c r="AB1618" s="41" t="s">
        <v>32</v>
      </c>
      <c r="AC1618" s="41" t="s">
        <v>32</v>
      </c>
      <c r="AD1618" s="41" t="s">
        <v>189</v>
      </c>
      <c r="AE1618" s="41"/>
      <c r="AF1618" s="41"/>
      <c r="AG1618" s="41" t="s">
        <v>190</v>
      </c>
      <c r="AH1618" s="41"/>
      <c r="AI1618" s="43"/>
      <c r="AJ1618" s="41"/>
      <c r="AK1618" s="43"/>
      <c r="AL1618" s="41"/>
      <c r="AM1618" s="41" t="s">
        <v>89</v>
      </c>
      <c r="AN1618" s="41" t="s">
        <v>89</v>
      </c>
      <c r="AO1618" s="41" t="s">
        <v>261</v>
      </c>
      <c r="AP1618" s="41" t="s">
        <v>1029</v>
      </c>
      <c r="AQ1618" s="41"/>
      <c r="AR1618" s="41" t="s">
        <v>8291</v>
      </c>
      <c r="AS1618" s="41" t="s">
        <v>8288</v>
      </c>
      <c r="AT1618" s="41" t="s">
        <v>1029</v>
      </c>
      <c r="AU1618" s="40" t="s">
        <v>3132</v>
      </c>
      <c r="AV1618" s="40" t="s">
        <v>153</v>
      </c>
      <c r="AW1618" s="40" t="s">
        <v>3172</v>
      </c>
      <c r="AX1618" s="40" t="s">
        <v>3173</v>
      </c>
    </row>
    <row r="1619" spans="1:50" x14ac:dyDescent="0.2">
      <c r="A1619" s="40" t="s">
        <v>8292</v>
      </c>
      <c r="B1619" s="40" t="s">
        <v>6572</v>
      </c>
      <c r="C1619" s="40" t="s">
        <v>8293</v>
      </c>
      <c r="D1619" s="40" t="s">
        <v>187</v>
      </c>
      <c r="E1619" s="48">
        <v>2389435</v>
      </c>
      <c r="F1619" s="48">
        <v>14287</v>
      </c>
      <c r="G1619" s="49">
        <v>2375148</v>
      </c>
      <c r="H1619" s="41" t="s">
        <v>558</v>
      </c>
      <c r="I1619" s="41" t="s">
        <v>188</v>
      </c>
      <c r="J1619" s="42" t="s">
        <v>150</v>
      </c>
      <c r="K1619" s="40" t="s">
        <v>3182</v>
      </c>
      <c r="L1619" s="40" t="s">
        <v>3183</v>
      </c>
      <c r="M1619" s="40" t="s">
        <v>140</v>
      </c>
      <c r="N1619" s="40" t="s">
        <v>141</v>
      </c>
      <c r="O1619" s="40" t="s">
        <v>3184</v>
      </c>
      <c r="P1619" s="40" t="s">
        <v>143</v>
      </c>
      <c r="Q1619" s="40" t="s">
        <v>151</v>
      </c>
      <c r="R1619" s="40" t="s">
        <v>152</v>
      </c>
      <c r="S1619" s="40" t="s">
        <v>1218</v>
      </c>
      <c r="T1619" s="40" t="s">
        <v>1219</v>
      </c>
      <c r="U1619" s="40" t="s">
        <v>27</v>
      </c>
      <c r="V1619" s="40" t="s">
        <v>28</v>
      </c>
      <c r="W1619" s="41" t="s">
        <v>29</v>
      </c>
      <c r="X1619" s="41" t="s">
        <v>30</v>
      </c>
      <c r="Y1619" s="41" t="s">
        <v>31</v>
      </c>
      <c r="Z1619" s="41" t="s">
        <v>8290</v>
      </c>
      <c r="AA1619" s="41" t="s">
        <v>32</v>
      </c>
      <c r="AB1619" s="41" t="s">
        <v>32</v>
      </c>
      <c r="AC1619" s="41" t="s">
        <v>32</v>
      </c>
      <c r="AD1619" s="41" t="s">
        <v>189</v>
      </c>
      <c r="AE1619" s="41"/>
      <c r="AF1619" s="41"/>
      <c r="AG1619" s="41" t="s">
        <v>190</v>
      </c>
      <c r="AH1619" s="41"/>
      <c r="AI1619" s="43"/>
      <c r="AJ1619" s="41"/>
      <c r="AK1619" s="43"/>
      <c r="AL1619" s="41"/>
      <c r="AM1619" s="41" t="s">
        <v>57</v>
      </c>
      <c r="AN1619" s="41" t="s">
        <v>57</v>
      </c>
      <c r="AO1619" s="41" t="s">
        <v>474</v>
      </c>
      <c r="AP1619" s="41" t="s">
        <v>1029</v>
      </c>
      <c r="AQ1619" s="41"/>
      <c r="AR1619" s="41" t="s">
        <v>8294</v>
      </c>
      <c r="AS1619" s="41" t="s">
        <v>8292</v>
      </c>
      <c r="AT1619" s="41" t="s">
        <v>1029</v>
      </c>
      <c r="AU1619" s="40" t="s">
        <v>3132</v>
      </c>
      <c r="AV1619" s="40" t="s">
        <v>153</v>
      </c>
      <c r="AW1619" s="40" t="s">
        <v>3186</v>
      </c>
      <c r="AX1619" s="40" t="s">
        <v>3187</v>
      </c>
    </row>
    <row r="1620" spans="1:50" x14ac:dyDescent="0.2">
      <c r="A1620" s="40" t="s">
        <v>8295</v>
      </c>
      <c r="B1620" s="40" t="s">
        <v>6572</v>
      </c>
      <c r="C1620" s="40" t="s">
        <v>8296</v>
      </c>
      <c r="D1620" s="40" t="s">
        <v>187</v>
      </c>
      <c r="E1620" s="48">
        <v>2389435</v>
      </c>
      <c r="F1620" s="48">
        <v>12535</v>
      </c>
      <c r="G1620" s="49">
        <v>2376900</v>
      </c>
      <c r="H1620" s="41" t="s">
        <v>558</v>
      </c>
      <c r="I1620" s="41" t="s">
        <v>188</v>
      </c>
      <c r="J1620" s="42" t="s">
        <v>150</v>
      </c>
      <c r="K1620" s="40" t="s">
        <v>3189</v>
      </c>
      <c r="L1620" s="40" t="s">
        <v>3190</v>
      </c>
      <c r="M1620" s="40" t="s">
        <v>140</v>
      </c>
      <c r="N1620" s="40" t="s">
        <v>141</v>
      </c>
      <c r="O1620" s="40" t="s">
        <v>3191</v>
      </c>
      <c r="P1620" s="40" t="s">
        <v>143</v>
      </c>
      <c r="Q1620" s="40" t="s">
        <v>162</v>
      </c>
      <c r="R1620" s="40" t="s">
        <v>163</v>
      </c>
      <c r="S1620" s="40" t="s">
        <v>1218</v>
      </c>
      <c r="T1620" s="40" t="s">
        <v>1219</v>
      </c>
      <c r="U1620" s="40" t="s">
        <v>27</v>
      </c>
      <c r="V1620" s="40" t="s">
        <v>28</v>
      </c>
      <c r="W1620" s="41" t="s">
        <v>29</v>
      </c>
      <c r="X1620" s="41" t="s">
        <v>30</v>
      </c>
      <c r="Y1620" s="41" t="s">
        <v>31</v>
      </c>
      <c r="Z1620" s="41" t="s">
        <v>8290</v>
      </c>
      <c r="AA1620" s="41" t="s">
        <v>32</v>
      </c>
      <c r="AB1620" s="41" t="s">
        <v>32</v>
      </c>
      <c r="AC1620" s="41" t="s">
        <v>32</v>
      </c>
      <c r="AD1620" s="41" t="s">
        <v>189</v>
      </c>
      <c r="AE1620" s="41"/>
      <c r="AF1620" s="41"/>
      <c r="AG1620" s="41" t="s">
        <v>190</v>
      </c>
      <c r="AH1620" s="41"/>
      <c r="AI1620" s="43"/>
      <c r="AJ1620" s="41"/>
      <c r="AK1620" s="43"/>
      <c r="AL1620" s="41"/>
      <c r="AM1620" s="41" t="s">
        <v>57</v>
      </c>
      <c r="AN1620" s="41" t="s">
        <v>57</v>
      </c>
      <c r="AO1620" s="41" t="s">
        <v>475</v>
      </c>
      <c r="AP1620" s="41" t="s">
        <v>1029</v>
      </c>
      <c r="AQ1620" s="41"/>
      <c r="AR1620" s="41" t="s">
        <v>8297</v>
      </c>
      <c r="AS1620" s="41" t="s">
        <v>8295</v>
      </c>
      <c r="AT1620" s="41" t="s">
        <v>1029</v>
      </c>
      <c r="AU1620" s="40" t="s">
        <v>3132</v>
      </c>
      <c r="AV1620" s="40" t="s">
        <v>153</v>
      </c>
      <c r="AW1620" s="40" t="s">
        <v>3193</v>
      </c>
      <c r="AX1620" s="40" t="s">
        <v>3187</v>
      </c>
    </row>
    <row r="1621" spans="1:50" x14ac:dyDescent="0.2">
      <c r="A1621" s="40" t="s">
        <v>8298</v>
      </c>
      <c r="B1621" s="40" t="s">
        <v>6572</v>
      </c>
      <c r="C1621" s="40" t="s">
        <v>8299</v>
      </c>
      <c r="D1621" s="40" t="s">
        <v>187</v>
      </c>
      <c r="E1621" s="48">
        <v>3780394</v>
      </c>
      <c r="F1621" s="48">
        <v>20096</v>
      </c>
      <c r="G1621" s="49">
        <v>3760298</v>
      </c>
      <c r="H1621" s="41" t="s">
        <v>558</v>
      </c>
      <c r="I1621" s="41" t="s">
        <v>188</v>
      </c>
      <c r="J1621" s="42" t="s">
        <v>150</v>
      </c>
      <c r="K1621" s="40" t="s">
        <v>3209</v>
      </c>
      <c r="L1621" s="40" t="s">
        <v>3210</v>
      </c>
      <c r="M1621" s="40" t="s">
        <v>140</v>
      </c>
      <c r="N1621" s="40" t="s">
        <v>141</v>
      </c>
      <c r="O1621" s="40" t="s">
        <v>3211</v>
      </c>
      <c r="P1621" s="40" t="s">
        <v>143</v>
      </c>
      <c r="Q1621" s="40" t="s">
        <v>157</v>
      </c>
      <c r="R1621" s="40" t="s">
        <v>158</v>
      </c>
      <c r="S1621" s="40" t="s">
        <v>1307</v>
      </c>
      <c r="T1621" s="40" t="s">
        <v>1308</v>
      </c>
      <c r="U1621" s="40" t="s">
        <v>27</v>
      </c>
      <c r="V1621" s="40" t="s">
        <v>28</v>
      </c>
      <c r="W1621" s="41" t="s">
        <v>29</v>
      </c>
      <c r="X1621" s="41" t="s">
        <v>30</v>
      </c>
      <c r="Y1621" s="41" t="s">
        <v>31</v>
      </c>
      <c r="Z1621" s="41" t="s">
        <v>8300</v>
      </c>
      <c r="AA1621" s="41" t="s">
        <v>32</v>
      </c>
      <c r="AB1621" s="41" t="s">
        <v>32</v>
      </c>
      <c r="AC1621" s="41" t="s">
        <v>32</v>
      </c>
      <c r="AD1621" s="41" t="s">
        <v>189</v>
      </c>
      <c r="AE1621" s="41"/>
      <c r="AF1621" s="41"/>
      <c r="AG1621" s="41" t="s">
        <v>190</v>
      </c>
      <c r="AH1621" s="41"/>
      <c r="AI1621" s="43"/>
      <c r="AJ1621" s="41"/>
      <c r="AK1621" s="43"/>
      <c r="AL1621" s="41"/>
      <c r="AM1621" s="41" t="s">
        <v>80</v>
      </c>
      <c r="AN1621" s="41" t="s">
        <v>80</v>
      </c>
      <c r="AO1621" s="41" t="s">
        <v>478</v>
      </c>
      <c r="AP1621" s="41" t="s">
        <v>1029</v>
      </c>
      <c r="AQ1621" s="41"/>
      <c r="AR1621" s="41" t="s">
        <v>8301</v>
      </c>
      <c r="AS1621" s="41" t="s">
        <v>8298</v>
      </c>
      <c r="AT1621" s="41" t="s">
        <v>1029</v>
      </c>
      <c r="AU1621" s="40" t="s">
        <v>3132</v>
      </c>
      <c r="AV1621" s="40" t="s">
        <v>153</v>
      </c>
      <c r="AW1621" s="40" t="s">
        <v>3213</v>
      </c>
      <c r="AX1621" s="40" t="s">
        <v>3214</v>
      </c>
    </row>
    <row r="1622" spans="1:50" x14ac:dyDescent="0.2">
      <c r="A1622" s="40" t="s">
        <v>8302</v>
      </c>
      <c r="B1622" s="40" t="s">
        <v>6572</v>
      </c>
      <c r="C1622" s="40" t="s">
        <v>8303</v>
      </c>
      <c r="D1622" s="40" t="s">
        <v>187</v>
      </c>
      <c r="E1622" s="48">
        <v>3021594</v>
      </c>
      <c r="F1622" s="48">
        <v>15695</v>
      </c>
      <c r="G1622" s="49">
        <v>3005899</v>
      </c>
      <c r="H1622" s="41" t="s">
        <v>558</v>
      </c>
      <c r="I1622" s="41" t="s">
        <v>188</v>
      </c>
      <c r="J1622" s="42" t="s">
        <v>150</v>
      </c>
      <c r="K1622" s="40" t="s">
        <v>3216</v>
      </c>
      <c r="L1622" s="40" t="s">
        <v>3217</v>
      </c>
      <c r="M1622" s="40" t="s">
        <v>140</v>
      </c>
      <c r="N1622" s="40" t="s">
        <v>141</v>
      </c>
      <c r="O1622" s="40" t="s">
        <v>3218</v>
      </c>
      <c r="P1622" s="40" t="s">
        <v>143</v>
      </c>
      <c r="Q1622" s="40" t="s">
        <v>155</v>
      </c>
      <c r="R1622" s="40" t="s">
        <v>156</v>
      </c>
      <c r="S1622" s="40" t="s">
        <v>1307</v>
      </c>
      <c r="T1622" s="40" t="s">
        <v>1308</v>
      </c>
      <c r="U1622" s="40" t="s">
        <v>27</v>
      </c>
      <c r="V1622" s="40" t="s">
        <v>28</v>
      </c>
      <c r="W1622" s="41" t="s">
        <v>29</v>
      </c>
      <c r="X1622" s="41" t="s">
        <v>30</v>
      </c>
      <c r="Y1622" s="41" t="s">
        <v>31</v>
      </c>
      <c r="Z1622" s="41" t="s">
        <v>8304</v>
      </c>
      <c r="AA1622" s="41" t="s">
        <v>32</v>
      </c>
      <c r="AB1622" s="41" t="s">
        <v>32</v>
      </c>
      <c r="AC1622" s="41" t="s">
        <v>32</v>
      </c>
      <c r="AD1622" s="41" t="s">
        <v>189</v>
      </c>
      <c r="AE1622" s="41"/>
      <c r="AF1622" s="41"/>
      <c r="AG1622" s="41" t="s">
        <v>190</v>
      </c>
      <c r="AH1622" s="41"/>
      <c r="AI1622" s="43"/>
      <c r="AJ1622" s="41"/>
      <c r="AK1622" s="43"/>
      <c r="AL1622" s="41"/>
      <c r="AM1622" s="41" t="s">
        <v>80</v>
      </c>
      <c r="AN1622" s="41" t="s">
        <v>80</v>
      </c>
      <c r="AO1622" s="41" t="s">
        <v>479</v>
      </c>
      <c r="AP1622" s="41" t="s">
        <v>1029</v>
      </c>
      <c r="AQ1622" s="41"/>
      <c r="AR1622" s="41" t="s">
        <v>8305</v>
      </c>
      <c r="AS1622" s="41" t="s">
        <v>8302</v>
      </c>
      <c r="AT1622" s="41" t="s">
        <v>1029</v>
      </c>
      <c r="AU1622" s="40" t="s">
        <v>3132</v>
      </c>
      <c r="AV1622" s="40" t="s">
        <v>153</v>
      </c>
      <c r="AW1622" s="40" t="s">
        <v>3220</v>
      </c>
      <c r="AX1622" s="40" t="s">
        <v>3221</v>
      </c>
    </row>
    <row r="1623" spans="1:50" x14ac:dyDescent="0.2">
      <c r="A1623" s="40" t="s">
        <v>8306</v>
      </c>
      <c r="B1623" s="40" t="s">
        <v>6572</v>
      </c>
      <c r="C1623" s="40" t="s">
        <v>8307</v>
      </c>
      <c r="D1623" s="40" t="s">
        <v>187</v>
      </c>
      <c r="E1623" s="48">
        <v>3780394</v>
      </c>
      <c r="F1623" s="48">
        <v>20096</v>
      </c>
      <c r="G1623" s="49">
        <v>3760298</v>
      </c>
      <c r="H1623" s="41" t="s">
        <v>558</v>
      </c>
      <c r="I1623" s="41" t="s">
        <v>188</v>
      </c>
      <c r="J1623" s="42" t="s">
        <v>150</v>
      </c>
      <c r="K1623" s="40" t="s">
        <v>3223</v>
      </c>
      <c r="L1623" s="40" t="s">
        <v>3224</v>
      </c>
      <c r="M1623" s="40" t="s">
        <v>140</v>
      </c>
      <c r="N1623" s="40" t="s">
        <v>141</v>
      </c>
      <c r="O1623" s="40" t="s">
        <v>3225</v>
      </c>
      <c r="P1623" s="40" t="s">
        <v>143</v>
      </c>
      <c r="Q1623" s="40" t="s">
        <v>157</v>
      </c>
      <c r="R1623" s="40" t="s">
        <v>158</v>
      </c>
      <c r="S1623" s="40" t="s">
        <v>1307</v>
      </c>
      <c r="T1623" s="40" t="s">
        <v>1308</v>
      </c>
      <c r="U1623" s="40" t="s">
        <v>27</v>
      </c>
      <c r="V1623" s="40" t="s">
        <v>28</v>
      </c>
      <c r="W1623" s="41" t="s">
        <v>29</v>
      </c>
      <c r="X1623" s="41" t="s">
        <v>30</v>
      </c>
      <c r="Y1623" s="41" t="s">
        <v>31</v>
      </c>
      <c r="Z1623" s="41" t="s">
        <v>8300</v>
      </c>
      <c r="AA1623" s="41" t="s">
        <v>32</v>
      </c>
      <c r="AB1623" s="41" t="s">
        <v>32</v>
      </c>
      <c r="AC1623" s="41" t="s">
        <v>32</v>
      </c>
      <c r="AD1623" s="41" t="s">
        <v>189</v>
      </c>
      <c r="AE1623" s="41"/>
      <c r="AF1623" s="41"/>
      <c r="AG1623" s="41" t="s">
        <v>190</v>
      </c>
      <c r="AH1623" s="41"/>
      <c r="AI1623" s="43"/>
      <c r="AJ1623" s="41"/>
      <c r="AK1623" s="43"/>
      <c r="AL1623" s="41"/>
      <c r="AM1623" s="41" t="s">
        <v>80</v>
      </c>
      <c r="AN1623" s="41" t="s">
        <v>80</v>
      </c>
      <c r="AO1623" s="41" t="s">
        <v>480</v>
      </c>
      <c r="AP1623" s="41" t="s">
        <v>1029</v>
      </c>
      <c r="AQ1623" s="41"/>
      <c r="AR1623" s="41" t="s">
        <v>8308</v>
      </c>
      <c r="AS1623" s="41" t="s">
        <v>8306</v>
      </c>
      <c r="AT1623" s="41" t="s">
        <v>1029</v>
      </c>
      <c r="AU1623" s="40" t="s">
        <v>3132</v>
      </c>
      <c r="AV1623" s="40" t="s">
        <v>153</v>
      </c>
      <c r="AW1623" s="40" t="s">
        <v>3227</v>
      </c>
      <c r="AX1623" s="40" t="s">
        <v>3228</v>
      </c>
    </row>
    <row r="1624" spans="1:50" x14ac:dyDescent="0.2">
      <c r="A1624" s="40" t="s">
        <v>8309</v>
      </c>
      <c r="B1624" s="40" t="s">
        <v>6572</v>
      </c>
      <c r="C1624" s="40" t="s">
        <v>8310</v>
      </c>
      <c r="D1624" s="40" t="s">
        <v>187</v>
      </c>
      <c r="E1624" s="48">
        <v>1832790</v>
      </c>
      <c r="F1624" s="48">
        <v>8562</v>
      </c>
      <c r="G1624" s="49">
        <v>1824228</v>
      </c>
      <c r="H1624" s="41" t="s">
        <v>558</v>
      </c>
      <c r="I1624" s="41" t="s">
        <v>188</v>
      </c>
      <c r="J1624" s="42" t="s">
        <v>150</v>
      </c>
      <c r="K1624" s="40" t="s">
        <v>3279</v>
      </c>
      <c r="L1624" s="40" t="s">
        <v>3280</v>
      </c>
      <c r="M1624" s="40" t="s">
        <v>140</v>
      </c>
      <c r="N1624" s="40" t="s">
        <v>141</v>
      </c>
      <c r="O1624" s="40" t="s">
        <v>3281</v>
      </c>
      <c r="P1624" s="40" t="s">
        <v>143</v>
      </c>
      <c r="Q1624" s="40" t="s">
        <v>159</v>
      </c>
      <c r="R1624" s="40" t="s">
        <v>160</v>
      </c>
      <c r="S1624" s="40" t="s">
        <v>1218</v>
      </c>
      <c r="T1624" s="40" t="s">
        <v>1219</v>
      </c>
      <c r="U1624" s="40" t="s">
        <v>27</v>
      </c>
      <c r="V1624" s="40" t="s">
        <v>28</v>
      </c>
      <c r="W1624" s="41" t="s">
        <v>29</v>
      </c>
      <c r="X1624" s="41" t="s">
        <v>30</v>
      </c>
      <c r="Y1624" s="41" t="s">
        <v>31</v>
      </c>
      <c r="Z1624" s="41" t="s">
        <v>8311</v>
      </c>
      <c r="AA1624" s="41" t="s">
        <v>32</v>
      </c>
      <c r="AB1624" s="41" t="s">
        <v>32</v>
      </c>
      <c r="AC1624" s="41" t="s">
        <v>32</v>
      </c>
      <c r="AD1624" s="41" t="s">
        <v>189</v>
      </c>
      <c r="AE1624" s="41"/>
      <c r="AF1624" s="41"/>
      <c r="AG1624" s="41" t="s">
        <v>190</v>
      </c>
      <c r="AH1624" s="41"/>
      <c r="AI1624" s="43"/>
      <c r="AJ1624" s="41"/>
      <c r="AK1624" s="43"/>
      <c r="AL1624" s="41"/>
      <c r="AM1624" s="41" t="s">
        <v>57</v>
      </c>
      <c r="AN1624" s="41" t="s">
        <v>57</v>
      </c>
      <c r="AO1624" s="41" t="s">
        <v>498</v>
      </c>
      <c r="AP1624" s="41" t="s">
        <v>1029</v>
      </c>
      <c r="AQ1624" s="41"/>
      <c r="AR1624" s="41" t="s">
        <v>8312</v>
      </c>
      <c r="AS1624" s="41" t="s">
        <v>8309</v>
      </c>
      <c r="AT1624" s="41" t="s">
        <v>1029</v>
      </c>
      <c r="AU1624" s="40" t="s">
        <v>484</v>
      </c>
      <c r="AV1624" s="40" t="s">
        <v>153</v>
      </c>
      <c r="AW1624" s="40" t="s">
        <v>3283</v>
      </c>
      <c r="AX1624" s="40" t="s">
        <v>3284</v>
      </c>
    </row>
    <row r="1625" spans="1:50" x14ac:dyDescent="0.2">
      <c r="A1625" s="40" t="s">
        <v>8313</v>
      </c>
      <c r="B1625" s="40" t="s">
        <v>6572</v>
      </c>
      <c r="C1625" s="40" t="s">
        <v>8314</v>
      </c>
      <c r="D1625" s="40" t="s">
        <v>187</v>
      </c>
      <c r="E1625" s="48">
        <v>2387896</v>
      </c>
      <c r="F1625" s="48">
        <v>11893</v>
      </c>
      <c r="G1625" s="49">
        <v>2376003</v>
      </c>
      <c r="H1625" s="41" t="s">
        <v>558</v>
      </c>
      <c r="I1625" s="41" t="s">
        <v>188</v>
      </c>
      <c r="J1625" s="42" t="s">
        <v>150</v>
      </c>
      <c r="K1625" s="40" t="s">
        <v>3313</v>
      </c>
      <c r="L1625" s="40" t="s">
        <v>3314</v>
      </c>
      <c r="M1625" s="40" t="s">
        <v>140</v>
      </c>
      <c r="N1625" s="40" t="s">
        <v>141</v>
      </c>
      <c r="O1625" s="40" t="s">
        <v>3315</v>
      </c>
      <c r="P1625" s="40" t="s">
        <v>143</v>
      </c>
      <c r="Q1625" s="40" t="s">
        <v>148</v>
      </c>
      <c r="R1625" s="40" t="s">
        <v>149</v>
      </c>
      <c r="S1625" s="40" t="s">
        <v>1307</v>
      </c>
      <c r="T1625" s="40" t="s">
        <v>1308</v>
      </c>
      <c r="U1625" s="40" t="s">
        <v>27</v>
      </c>
      <c r="V1625" s="40" t="s">
        <v>28</v>
      </c>
      <c r="W1625" s="41" t="s">
        <v>29</v>
      </c>
      <c r="X1625" s="41" t="s">
        <v>30</v>
      </c>
      <c r="Y1625" s="41" t="s">
        <v>31</v>
      </c>
      <c r="Z1625" s="41" t="s">
        <v>8315</v>
      </c>
      <c r="AA1625" s="41" t="s">
        <v>32</v>
      </c>
      <c r="AB1625" s="41" t="s">
        <v>32</v>
      </c>
      <c r="AC1625" s="41" t="s">
        <v>32</v>
      </c>
      <c r="AD1625" s="41" t="s">
        <v>189</v>
      </c>
      <c r="AE1625" s="41"/>
      <c r="AF1625" s="41"/>
      <c r="AG1625" s="41" t="s">
        <v>190</v>
      </c>
      <c r="AH1625" s="41"/>
      <c r="AI1625" s="43"/>
      <c r="AJ1625" s="41"/>
      <c r="AK1625" s="43"/>
      <c r="AL1625" s="41"/>
      <c r="AM1625" s="41" t="s">
        <v>80</v>
      </c>
      <c r="AN1625" s="41" t="s">
        <v>80</v>
      </c>
      <c r="AO1625" s="41" t="s">
        <v>503</v>
      </c>
      <c r="AP1625" s="41" t="s">
        <v>1029</v>
      </c>
      <c r="AQ1625" s="41"/>
      <c r="AR1625" s="41" t="s">
        <v>8316</v>
      </c>
      <c r="AS1625" s="41" t="s">
        <v>8313</v>
      </c>
      <c r="AT1625" s="41" t="s">
        <v>1029</v>
      </c>
      <c r="AU1625" s="40" t="s">
        <v>484</v>
      </c>
      <c r="AV1625" s="40" t="s">
        <v>153</v>
      </c>
      <c r="AW1625" s="40" t="s">
        <v>3317</v>
      </c>
      <c r="AX1625" s="40" t="s">
        <v>3318</v>
      </c>
    </row>
    <row r="1626" spans="1:50" x14ac:dyDescent="0.2">
      <c r="A1626" s="40" t="s">
        <v>8317</v>
      </c>
      <c r="B1626" s="40" t="s">
        <v>6572</v>
      </c>
      <c r="C1626" s="40" t="s">
        <v>8299</v>
      </c>
      <c r="D1626" s="40" t="s">
        <v>187</v>
      </c>
      <c r="E1626" s="48">
        <v>3780394</v>
      </c>
      <c r="F1626" s="48">
        <v>20096</v>
      </c>
      <c r="G1626" s="49">
        <v>3760298</v>
      </c>
      <c r="H1626" s="41" t="s">
        <v>558</v>
      </c>
      <c r="I1626" s="41" t="s">
        <v>188</v>
      </c>
      <c r="J1626" s="42" t="s">
        <v>150</v>
      </c>
      <c r="K1626" s="40" t="s">
        <v>3351</v>
      </c>
      <c r="L1626" s="40" t="s">
        <v>3352</v>
      </c>
      <c r="M1626" s="40" t="s">
        <v>140</v>
      </c>
      <c r="N1626" s="40" t="s">
        <v>141</v>
      </c>
      <c r="O1626" s="40" t="s">
        <v>3353</v>
      </c>
      <c r="P1626" s="40" t="s">
        <v>143</v>
      </c>
      <c r="Q1626" s="40" t="s">
        <v>157</v>
      </c>
      <c r="R1626" s="40" t="s">
        <v>158</v>
      </c>
      <c r="S1626" s="40" t="s">
        <v>1307</v>
      </c>
      <c r="T1626" s="40" t="s">
        <v>1308</v>
      </c>
      <c r="U1626" s="40" t="s">
        <v>27</v>
      </c>
      <c r="V1626" s="40" t="s">
        <v>28</v>
      </c>
      <c r="W1626" s="41" t="s">
        <v>29</v>
      </c>
      <c r="X1626" s="41" t="s">
        <v>30</v>
      </c>
      <c r="Y1626" s="41" t="s">
        <v>31</v>
      </c>
      <c r="Z1626" s="41" t="s">
        <v>8300</v>
      </c>
      <c r="AA1626" s="41" t="s">
        <v>32</v>
      </c>
      <c r="AB1626" s="41" t="s">
        <v>32</v>
      </c>
      <c r="AC1626" s="41" t="s">
        <v>32</v>
      </c>
      <c r="AD1626" s="41" t="s">
        <v>189</v>
      </c>
      <c r="AE1626" s="41"/>
      <c r="AF1626" s="41"/>
      <c r="AG1626" s="41" t="s">
        <v>190</v>
      </c>
      <c r="AH1626" s="41"/>
      <c r="AI1626" s="43"/>
      <c r="AJ1626" s="41"/>
      <c r="AK1626" s="43"/>
      <c r="AL1626" s="41"/>
      <c r="AM1626" s="41" t="s">
        <v>80</v>
      </c>
      <c r="AN1626" s="41" t="s">
        <v>80</v>
      </c>
      <c r="AO1626" s="41" t="s">
        <v>518</v>
      </c>
      <c r="AP1626" s="41" t="s">
        <v>1029</v>
      </c>
      <c r="AQ1626" s="41"/>
      <c r="AR1626" s="41" t="s">
        <v>8318</v>
      </c>
      <c r="AS1626" s="41" t="s">
        <v>8317</v>
      </c>
      <c r="AT1626" s="41" t="s">
        <v>1029</v>
      </c>
      <c r="AU1626" s="40" t="s">
        <v>514</v>
      </c>
      <c r="AV1626" s="40" t="s">
        <v>153</v>
      </c>
      <c r="AW1626" s="40" t="s">
        <v>3355</v>
      </c>
      <c r="AX1626" s="40" t="s">
        <v>3228</v>
      </c>
    </row>
    <row r="1627" spans="1:50" x14ac:dyDescent="0.2">
      <c r="A1627" s="40" t="s">
        <v>6456</v>
      </c>
      <c r="B1627" s="40" t="s">
        <v>6572</v>
      </c>
      <c r="C1627" s="40" t="s">
        <v>8319</v>
      </c>
      <c r="D1627" s="40" t="s">
        <v>187</v>
      </c>
      <c r="E1627" s="48">
        <v>1260131</v>
      </c>
      <c r="F1627" s="48">
        <v>5126</v>
      </c>
      <c r="G1627" s="49">
        <v>1255005</v>
      </c>
      <c r="H1627" s="41" t="s">
        <v>558</v>
      </c>
      <c r="I1627" s="41" t="s">
        <v>188</v>
      </c>
      <c r="J1627" s="42" t="s">
        <v>150</v>
      </c>
      <c r="K1627" s="40" t="s">
        <v>3357</v>
      </c>
      <c r="L1627" s="40" t="s">
        <v>3358</v>
      </c>
      <c r="M1627" s="40" t="s">
        <v>140</v>
      </c>
      <c r="N1627" s="40" t="s">
        <v>141</v>
      </c>
      <c r="O1627" s="40" t="s">
        <v>3359</v>
      </c>
      <c r="P1627" s="40" t="s">
        <v>143</v>
      </c>
      <c r="Q1627" s="40" t="s">
        <v>157</v>
      </c>
      <c r="R1627" s="40" t="s">
        <v>158</v>
      </c>
      <c r="S1627" s="40" t="s">
        <v>1307</v>
      </c>
      <c r="T1627" s="40" t="s">
        <v>1308</v>
      </c>
      <c r="U1627" s="40" t="s">
        <v>27</v>
      </c>
      <c r="V1627" s="40" t="s">
        <v>28</v>
      </c>
      <c r="W1627" s="41" t="s">
        <v>29</v>
      </c>
      <c r="X1627" s="41" t="s">
        <v>30</v>
      </c>
      <c r="Y1627" s="41" t="s">
        <v>31</v>
      </c>
      <c r="Z1627" s="41" t="s">
        <v>8320</v>
      </c>
      <c r="AA1627" s="41" t="s">
        <v>32</v>
      </c>
      <c r="AB1627" s="41" t="s">
        <v>32</v>
      </c>
      <c r="AC1627" s="41" t="s">
        <v>32</v>
      </c>
      <c r="AD1627" s="41" t="s">
        <v>189</v>
      </c>
      <c r="AE1627" s="41"/>
      <c r="AF1627" s="41"/>
      <c r="AG1627" s="41" t="s">
        <v>190</v>
      </c>
      <c r="AH1627" s="41"/>
      <c r="AI1627" s="43"/>
      <c r="AJ1627" s="41"/>
      <c r="AK1627" s="43"/>
      <c r="AL1627" s="41"/>
      <c r="AM1627" s="41" t="s">
        <v>80</v>
      </c>
      <c r="AN1627" s="41" t="s">
        <v>80</v>
      </c>
      <c r="AO1627" s="41" t="s">
        <v>519</v>
      </c>
      <c r="AP1627" s="41" t="s">
        <v>1029</v>
      </c>
      <c r="AQ1627" s="41"/>
      <c r="AR1627" s="41" t="s">
        <v>6455</v>
      </c>
      <c r="AS1627" s="41" t="s">
        <v>6456</v>
      </c>
      <c r="AT1627" s="41" t="s">
        <v>1029</v>
      </c>
      <c r="AU1627" s="40" t="s">
        <v>514</v>
      </c>
      <c r="AV1627" s="40" t="s">
        <v>153</v>
      </c>
      <c r="AW1627" s="40" t="s">
        <v>3360</v>
      </c>
      <c r="AX1627" s="40" t="s">
        <v>3228</v>
      </c>
    </row>
    <row r="1628" spans="1:50" x14ac:dyDescent="0.2">
      <c r="A1628" s="40" t="s">
        <v>8321</v>
      </c>
      <c r="B1628" s="40" t="s">
        <v>6572</v>
      </c>
      <c r="C1628" s="40" t="s">
        <v>8322</v>
      </c>
      <c r="D1628" s="40" t="s">
        <v>187</v>
      </c>
      <c r="E1628" s="48">
        <v>3835911</v>
      </c>
      <c r="F1628" s="48">
        <v>20392</v>
      </c>
      <c r="G1628" s="49">
        <v>3815519</v>
      </c>
      <c r="H1628" s="41" t="s">
        <v>558</v>
      </c>
      <c r="I1628" s="41" t="s">
        <v>188</v>
      </c>
      <c r="J1628" s="42" t="s">
        <v>150</v>
      </c>
      <c r="K1628" s="40" t="s">
        <v>3362</v>
      </c>
      <c r="L1628" s="40" t="s">
        <v>3363</v>
      </c>
      <c r="M1628" s="40" t="s">
        <v>140</v>
      </c>
      <c r="N1628" s="40" t="s">
        <v>141</v>
      </c>
      <c r="O1628" s="40" t="s">
        <v>3364</v>
      </c>
      <c r="P1628" s="40" t="s">
        <v>143</v>
      </c>
      <c r="Q1628" s="40" t="s">
        <v>157</v>
      </c>
      <c r="R1628" s="40" t="s">
        <v>158</v>
      </c>
      <c r="S1628" s="40" t="s">
        <v>1307</v>
      </c>
      <c r="T1628" s="40" t="s">
        <v>1308</v>
      </c>
      <c r="U1628" s="40" t="s">
        <v>27</v>
      </c>
      <c r="V1628" s="40" t="s">
        <v>28</v>
      </c>
      <c r="W1628" s="41" t="s">
        <v>29</v>
      </c>
      <c r="X1628" s="41" t="s">
        <v>30</v>
      </c>
      <c r="Y1628" s="41" t="s">
        <v>31</v>
      </c>
      <c r="Z1628" s="41" t="s">
        <v>8323</v>
      </c>
      <c r="AA1628" s="41" t="s">
        <v>32</v>
      </c>
      <c r="AB1628" s="41" t="s">
        <v>32</v>
      </c>
      <c r="AC1628" s="41" t="s">
        <v>32</v>
      </c>
      <c r="AD1628" s="41" t="s">
        <v>189</v>
      </c>
      <c r="AE1628" s="41"/>
      <c r="AF1628" s="41"/>
      <c r="AG1628" s="41" t="s">
        <v>190</v>
      </c>
      <c r="AH1628" s="41"/>
      <c r="AI1628" s="43"/>
      <c r="AJ1628" s="41"/>
      <c r="AK1628" s="43"/>
      <c r="AL1628" s="41"/>
      <c r="AM1628" s="41" t="s">
        <v>80</v>
      </c>
      <c r="AN1628" s="41" t="s">
        <v>80</v>
      </c>
      <c r="AO1628" s="41" t="s">
        <v>520</v>
      </c>
      <c r="AP1628" s="41" t="s">
        <v>1029</v>
      </c>
      <c r="AQ1628" s="41"/>
      <c r="AR1628" s="41" t="s">
        <v>8324</v>
      </c>
      <c r="AS1628" s="41" t="s">
        <v>8321</v>
      </c>
      <c r="AT1628" s="41" t="s">
        <v>1029</v>
      </c>
      <c r="AU1628" s="40" t="s">
        <v>514</v>
      </c>
      <c r="AV1628" s="40" t="s">
        <v>153</v>
      </c>
      <c r="AW1628" s="40" t="s">
        <v>3366</v>
      </c>
      <c r="AX1628" s="40" t="s">
        <v>3367</v>
      </c>
    </row>
    <row r="1629" spans="1:50" x14ac:dyDescent="0.2">
      <c r="A1629" s="40" t="s">
        <v>8325</v>
      </c>
      <c r="B1629" s="40" t="s">
        <v>6572</v>
      </c>
      <c r="C1629" s="40" t="s">
        <v>8286</v>
      </c>
      <c r="D1629" s="40" t="s">
        <v>187</v>
      </c>
      <c r="E1629" s="48">
        <v>2575000</v>
      </c>
      <c r="F1629" s="48">
        <v>13015</v>
      </c>
      <c r="G1629" s="49">
        <v>2561985</v>
      </c>
      <c r="H1629" s="41" t="s">
        <v>558</v>
      </c>
      <c r="I1629" s="41" t="s">
        <v>188</v>
      </c>
      <c r="J1629" s="42" t="s">
        <v>150</v>
      </c>
      <c r="K1629" s="40" t="s">
        <v>3414</v>
      </c>
      <c r="L1629" s="40" t="s">
        <v>3415</v>
      </c>
      <c r="M1629" s="40" t="s">
        <v>140</v>
      </c>
      <c r="N1629" s="40" t="s">
        <v>141</v>
      </c>
      <c r="O1629" s="40" t="s">
        <v>3416</v>
      </c>
      <c r="P1629" s="40" t="s">
        <v>143</v>
      </c>
      <c r="Q1629" s="40" t="s">
        <v>157</v>
      </c>
      <c r="R1629" s="40" t="s">
        <v>158</v>
      </c>
      <c r="S1629" s="40" t="s">
        <v>1307</v>
      </c>
      <c r="T1629" s="40" t="s">
        <v>1308</v>
      </c>
      <c r="U1629" s="40" t="s">
        <v>27</v>
      </c>
      <c r="V1629" s="40" t="s">
        <v>28</v>
      </c>
      <c r="W1629" s="41" t="s">
        <v>29</v>
      </c>
      <c r="X1629" s="41" t="s">
        <v>30</v>
      </c>
      <c r="Y1629" s="41" t="s">
        <v>31</v>
      </c>
      <c r="Z1629" s="41" t="s">
        <v>7439</v>
      </c>
      <c r="AA1629" s="41" t="s">
        <v>32</v>
      </c>
      <c r="AB1629" s="41" t="s">
        <v>32</v>
      </c>
      <c r="AC1629" s="41" t="s">
        <v>32</v>
      </c>
      <c r="AD1629" s="41" t="s">
        <v>189</v>
      </c>
      <c r="AE1629" s="41"/>
      <c r="AF1629" s="41"/>
      <c r="AG1629" s="41" t="s">
        <v>190</v>
      </c>
      <c r="AH1629" s="41"/>
      <c r="AI1629" s="43"/>
      <c r="AJ1629" s="41"/>
      <c r="AK1629" s="43"/>
      <c r="AL1629" s="41"/>
      <c r="AM1629" s="41" t="s">
        <v>80</v>
      </c>
      <c r="AN1629" s="41" t="s">
        <v>80</v>
      </c>
      <c r="AO1629" s="41" t="s">
        <v>528</v>
      </c>
      <c r="AP1629" s="41" t="s">
        <v>1029</v>
      </c>
      <c r="AQ1629" s="41"/>
      <c r="AR1629" s="41" t="s">
        <v>8326</v>
      </c>
      <c r="AS1629" s="41" t="s">
        <v>8325</v>
      </c>
      <c r="AT1629" s="41" t="s">
        <v>1029</v>
      </c>
      <c r="AU1629" s="40" t="s">
        <v>514</v>
      </c>
      <c r="AV1629" s="40" t="s">
        <v>153</v>
      </c>
      <c r="AW1629" s="40" t="s">
        <v>3418</v>
      </c>
      <c r="AX1629" s="40" t="s">
        <v>3419</v>
      </c>
    </row>
    <row r="1630" spans="1:50" x14ac:dyDescent="0.2">
      <c r="A1630" s="40" t="s">
        <v>8327</v>
      </c>
      <c r="B1630" s="40" t="s">
        <v>6572</v>
      </c>
      <c r="C1630" s="40" t="s">
        <v>8328</v>
      </c>
      <c r="D1630" s="40" t="s">
        <v>187</v>
      </c>
      <c r="E1630" s="48">
        <v>1987488</v>
      </c>
      <c r="F1630" s="48">
        <v>9490</v>
      </c>
      <c r="G1630" s="49">
        <v>1977998</v>
      </c>
      <c r="H1630" s="41" t="s">
        <v>558</v>
      </c>
      <c r="I1630" s="41" t="s">
        <v>188</v>
      </c>
      <c r="J1630" s="42" t="s">
        <v>150</v>
      </c>
      <c r="K1630" s="40" t="s">
        <v>3511</v>
      </c>
      <c r="L1630" s="40" t="s">
        <v>3512</v>
      </c>
      <c r="M1630" s="40" t="s">
        <v>140</v>
      </c>
      <c r="N1630" s="40" t="s">
        <v>141</v>
      </c>
      <c r="O1630" s="40" t="s">
        <v>3513</v>
      </c>
      <c r="P1630" s="40" t="s">
        <v>143</v>
      </c>
      <c r="Q1630" s="40" t="s">
        <v>151</v>
      </c>
      <c r="R1630" s="40" t="s">
        <v>152</v>
      </c>
      <c r="S1630" s="40" t="s">
        <v>1218</v>
      </c>
      <c r="T1630" s="40" t="s">
        <v>1219</v>
      </c>
      <c r="U1630" s="40" t="s">
        <v>27</v>
      </c>
      <c r="V1630" s="40" t="s">
        <v>28</v>
      </c>
      <c r="W1630" s="41" t="s">
        <v>29</v>
      </c>
      <c r="X1630" s="41" t="s">
        <v>30</v>
      </c>
      <c r="Y1630" s="41" t="s">
        <v>31</v>
      </c>
      <c r="Z1630" s="41" t="s">
        <v>8329</v>
      </c>
      <c r="AA1630" s="41" t="s">
        <v>32</v>
      </c>
      <c r="AB1630" s="41" t="s">
        <v>32</v>
      </c>
      <c r="AC1630" s="41" t="s">
        <v>32</v>
      </c>
      <c r="AD1630" s="41" t="s">
        <v>189</v>
      </c>
      <c r="AE1630" s="41"/>
      <c r="AF1630" s="41"/>
      <c r="AG1630" s="41" t="s">
        <v>190</v>
      </c>
      <c r="AH1630" s="41"/>
      <c r="AI1630" s="43"/>
      <c r="AJ1630" s="41"/>
      <c r="AK1630" s="43"/>
      <c r="AL1630" s="41"/>
      <c r="AM1630" s="41" t="s">
        <v>57</v>
      </c>
      <c r="AN1630" s="41" t="s">
        <v>57</v>
      </c>
      <c r="AO1630" s="41" t="s">
        <v>603</v>
      </c>
      <c r="AP1630" s="41" t="s">
        <v>1029</v>
      </c>
      <c r="AQ1630" s="41"/>
      <c r="AR1630" s="41" t="s">
        <v>8330</v>
      </c>
      <c r="AS1630" s="41" t="s">
        <v>8327</v>
      </c>
      <c r="AT1630" s="41" t="s">
        <v>1029</v>
      </c>
      <c r="AU1630" s="40" t="s">
        <v>560</v>
      </c>
      <c r="AV1630" s="40" t="s">
        <v>153</v>
      </c>
      <c r="AW1630" s="40" t="s">
        <v>3515</v>
      </c>
      <c r="AX1630" s="40" t="s">
        <v>3516</v>
      </c>
    </row>
    <row r="1631" spans="1:50" x14ac:dyDescent="0.2">
      <c r="A1631" s="40" t="s">
        <v>6485</v>
      </c>
      <c r="B1631" s="40" t="s">
        <v>6572</v>
      </c>
      <c r="C1631" s="40" t="s">
        <v>8331</v>
      </c>
      <c r="D1631" s="40" t="s">
        <v>187</v>
      </c>
      <c r="E1631" s="48">
        <v>1788739</v>
      </c>
      <c r="F1631" s="48">
        <v>8298</v>
      </c>
      <c r="G1631" s="49">
        <v>1780441</v>
      </c>
      <c r="H1631" s="41" t="s">
        <v>558</v>
      </c>
      <c r="I1631" s="41" t="s">
        <v>188</v>
      </c>
      <c r="J1631" s="42" t="s">
        <v>150</v>
      </c>
      <c r="K1631" s="40" t="s">
        <v>3993</v>
      </c>
      <c r="L1631" s="40" t="s">
        <v>3994</v>
      </c>
      <c r="M1631" s="40" t="s">
        <v>140</v>
      </c>
      <c r="N1631" s="40" t="s">
        <v>141</v>
      </c>
      <c r="O1631" s="40" t="s">
        <v>3995</v>
      </c>
      <c r="P1631" s="40" t="s">
        <v>143</v>
      </c>
      <c r="Q1631" s="40" t="s">
        <v>151</v>
      </c>
      <c r="R1631" s="40" t="s">
        <v>152</v>
      </c>
      <c r="S1631" s="40" t="s">
        <v>1218</v>
      </c>
      <c r="T1631" s="40" t="s">
        <v>1219</v>
      </c>
      <c r="U1631" s="40" t="s">
        <v>27</v>
      </c>
      <c r="V1631" s="40" t="s">
        <v>28</v>
      </c>
      <c r="W1631" s="41" t="s">
        <v>29</v>
      </c>
      <c r="X1631" s="41" t="s">
        <v>30</v>
      </c>
      <c r="Y1631" s="41" t="s">
        <v>31</v>
      </c>
      <c r="Z1631" s="41" t="s">
        <v>8332</v>
      </c>
      <c r="AA1631" s="41" t="s">
        <v>32</v>
      </c>
      <c r="AB1631" s="41" t="s">
        <v>32</v>
      </c>
      <c r="AC1631" s="41" t="s">
        <v>32</v>
      </c>
      <c r="AD1631" s="41" t="s">
        <v>189</v>
      </c>
      <c r="AE1631" s="41"/>
      <c r="AF1631" s="41"/>
      <c r="AG1631" s="41" t="s">
        <v>190</v>
      </c>
      <c r="AH1631" s="41"/>
      <c r="AI1631" s="43"/>
      <c r="AJ1631" s="41"/>
      <c r="AK1631" s="43"/>
      <c r="AL1631" s="41"/>
      <c r="AM1631" s="41" t="s">
        <v>57</v>
      </c>
      <c r="AN1631" s="41" t="s">
        <v>57</v>
      </c>
      <c r="AO1631" s="41" t="s">
        <v>708</v>
      </c>
      <c r="AP1631" s="41" t="s">
        <v>1029</v>
      </c>
      <c r="AQ1631" s="41"/>
      <c r="AR1631" s="41" t="s">
        <v>6484</v>
      </c>
      <c r="AS1631" s="41" t="s">
        <v>6485</v>
      </c>
      <c r="AT1631" s="41" t="s">
        <v>1029</v>
      </c>
      <c r="AU1631" s="40" t="s">
        <v>818</v>
      </c>
      <c r="AV1631" s="40" t="s">
        <v>153</v>
      </c>
      <c r="AW1631" s="40" t="s">
        <v>3996</v>
      </c>
      <c r="AX1631" s="40" t="s">
        <v>3997</v>
      </c>
    </row>
    <row r="1632" spans="1:50" x14ac:dyDescent="0.2">
      <c r="A1632" s="40" t="s">
        <v>6487</v>
      </c>
      <c r="B1632" s="40" t="s">
        <v>6572</v>
      </c>
      <c r="C1632" s="40" t="s">
        <v>8333</v>
      </c>
      <c r="D1632" s="40" t="s">
        <v>187</v>
      </c>
      <c r="E1632" s="48">
        <v>3780394</v>
      </c>
      <c r="F1632" s="48">
        <v>20096</v>
      </c>
      <c r="G1632" s="49">
        <v>3760298</v>
      </c>
      <c r="H1632" s="41" t="s">
        <v>558</v>
      </c>
      <c r="I1632" s="41" t="s">
        <v>188</v>
      </c>
      <c r="J1632" s="42" t="s">
        <v>150</v>
      </c>
      <c r="K1632" s="40" t="s">
        <v>3999</v>
      </c>
      <c r="L1632" s="40" t="s">
        <v>4000</v>
      </c>
      <c r="M1632" s="40" t="s">
        <v>140</v>
      </c>
      <c r="N1632" s="40" t="s">
        <v>141</v>
      </c>
      <c r="O1632" s="40" t="s">
        <v>4001</v>
      </c>
      <c r="P1632" s="40" t="s">
        <v>143</v>
      </c>
      <c r="Q1632" s="40" t="s">
        <v>148</v>
      </c>
      <c r="R1632" s="40" t="s">
        <v>149</v>
      </c>
      <c r="S1632" s="40" t="s">
        <v>1307</v>
      </c>
      <c r="T1632" s="40" t="s">
        <v>1308</v>
      </c>
      <c r="U1632" s="40" t="s">
        <v>27</v>
      </c>
      <c r="V1632" s="40" t="s">
        <v>28</v>
      </c>
      <c r="W1632" s="41" t="s">
        <v>29</v>
      </c>
      <c r="X1632" s="41" t="s">
        <v>30</v>
      </c>
      <c r="Y1632" s="41" t="s">
        <v>31</v>
      </c>
      <c r="Z1632" s="41" t="s">
        <v>8300</v>
      </c>
      <c r="AA1632" s="41" t="s">
        <v>32</v>
      </c>
      <c r="AB1632" s="41" t="s">
        <v>32</v>
      </c>
      <c r="AC1632" s="41" t="s">
        <v>32</v>
      </c>
      <c r="AD1632" s="41" t="s">
        <v>189</v>
      </c>
      <c r="AE1632" s="41"/>
      <c r="AF1632" s="41"/>
      <c r="AG1632" s="41" t="s">
        <v>190</v>
      </c>
      <c r="AH1632" s="41"/>
      <c r="AI1632" s="43"/>
      <c r="AJ1632" s="41"/>
      <c r="AK1632" s="43"/>
      <c r="AL1632" s="41"/>
      <c r="AM1632" s="41" t="s">
        <v>80</v>
      </c>
      <c r="AN1632" s="41" t="s">
        <v>80</v>
      </c>
      <c r="AO1632" s="41" t="s">
        <v>710</v>
      </c>
      <c r="AP1632" s="41" t="s">
        <v>1029</v>
      </c>
      <c r="AQ1632" s="41"/>
      <c r="AR1632" s="41" t="s">
        <v>6486</v>
      </c>
      <c r="AS1632" s="41" t="s">
        <v>6487</v>
      </c>
      <c r="AT1632" s="41" t="s">
        <v>1029</v>
      </c>
      <c r="AU1632" s="40" t="s">
        <v>818</v>
      </c>
      <c r="AV1632" s="40" t="s">
        <v>153</v>
      </c>
      <c r="AW1632" s="40" t="s">
        <v>4002</v>
      </c>
      <c r="AX1632" s="40" t="s">
        <v>4003</v>
      </c>
    </row>
    <row r="1633" spans="1:50" x14ac:dyDescent="0.2">
      <c r="A1633" s="40" t="s">
        <v>6494</v>
      </c>
      <c r="B1633" s="40" t="s">
        <v>6572</v>
      </c>
      <c r="C1633" s="40" t="s">
        <v>8334</v>
      </c>
      <c r="D1633" s="40" t="s">
        <v>187</v>
      </c>
      <c r="E1633" s="48">
        <v>2520263</v>
      </c>
      <c r="F1633" s="48">
        <v>12687</v>
      </c>
      <c r="G1633" s="49">
        <v>2507576</v>
      </c>
      <c r="H1633" s="41" t="s">
        <v>558</v>
      </c>
      <c r="I1633" s="41" t="s">
        <v>188</v>
      </c>
      <c r="J1633" s="42" t="s">
        <v>150</v>
      </c>
      <c r="K1633" s="40" t="s">
        <v>3357</v>
      </c>
      <c r="L1633" s="40" t="s">
        <v>3358</v>
      </c>
      <c r="M1633" s="40" t="s">
        <v>140</v>
      </c>
      <c r="N1633" s="40" t="s">
        <v>141</v>
      </c>
      <c r="O1633" s="40" t="s">
        <v>3359</v>
      </c>
      <c r="P1633" s="40" t="s">
        <v>143</v>
      </c>
      <c r="Q1633" s="40" t="s">
        <v>157</v>
      </c>
      <c r="R1633" s="40" t="s">
        <v>158</v>
      </c>
      <c r="S1633" s="40" t="s">
        <v>1307</v>
      </c>
      <c r="T1633" s="40" t="s">
        <v>1308</v>
      </c>
      <c r="U1633" s="40" t="s">
        <v>27</v>
      </c>
      <c r="V1633" s="40" t="s">
        <v>28</v>
      </c>
      <c r="W1633" s="41" t="s">
        <v>37</v>
      </c>
      <c r="X1633" s="41" t="s">
        <v>38</v>
      </c>
      <c r="Y1633" s="41" t="s">
        <v>31</v>
      </c>
      <c r="Z1633" s="41" t="s">
        <v>8335</v>
      </c>
      <c r="AA1633" s="41" t="s">
        <v>32</v>
      </c>
      <c r="AB1633" s="41" t="s">
        <v>32</v>
      </c>
      <c r="AC1633" s="41" t="s">
        <v>32</v>
      </c>
      <c r="AD1633" s="41" t="s">
        <v>189</v>
      </c>
      <c r="AE1633" s="41"/>
      <c r="AF1633" s="41"/>
      <c r="AG1633" s="41" t="s">
        <v>190</v>
      </c>
      <c r="AH1633" s="41"/>
      <c r="AI1633" s="43"/>
      <c r="AJ1633" s="41"/>
      <c r="AK1633" s="43"/>
      <c r="AL1633" s="41"/>
      <c r="AM1633" s="41" t="s">
        <v>80</v>
      </c>
      <c r="AN1633" s="41" t="s">
        <v>80</v>
      </c>
      <c r="AO1633" s="41" t="s">
        <v>3984</v>
      </c>
      <c r="AP1633" s="41" t="s">
        <v>1029</v>
      </c>
      <c r="AQ1633" s="41"/>
      <c r="AR1633" s="41" t="s">
        <v>6493</v>
      </c>
      <c r="AS1633" s="41" t="s">
        <v>6494</v>
      </c>
      <c r="AT1633" s="41" t="s">
        <v>1029</v>
      </c>
      <c r="AU1633" s="40" t="s">
        <v>668</v>
      </c>
      <c r="AV1633" s="40" t="s">
        <v>154</v>
      </c>
      <c r="AW1633" s="40" t="s">
        <v>4322</v>
      </c>
      <c r="AX1633" s="40" t="s">
        <v>4323</v>
      </c>
    </row>
    <row r="1634" spans="1:50" x14ac:dyDescent="0.2">
      <c r="A1634" s="40" t="s">
        <v>6532</v>
      </c>
      <c r="B1634" s="40" t="s">
        <v>6572</v>
      </c>
      <c r="C1634" s="40" t="s">
        <v>8336</v>
      </c>
      <c r="D1634" s="40" t="s">
        <v>187</v>
      </c>
      <c r="E1634" s="48">
        <v>2142223</v>
      </c>
      <c r="F1634" s="48">
        <v>10419</v>
      </c>
      <c r="G1634" s="49">
        <v>2131804</v>
      </c>
      <c r="H1634" s="41" t="s">
        <v>558</v>
      </c>
      <c r="I1634" s="41" t="s">
        <v>188</v>
      </c>
      <c r="J1634" s="42" t="s">
        <v>150</v>
      </c>
      <c r="K1634" s="40" t="s">
        <v>4512</v>
      </c>
      <c r="L1634" s="40" t="s">
        <v>4513</v>
      </c>
      <c r="M1634" s="40" t="s">
        <v>140</v>
      </c>
      <c r="N1634" s="40" t="s">
        <v>141</v>
      </c>
      <c r="O1634" s="40" t="s">
        <v>4514</v>
      </c>
      <c r="P1634" s="40" t="s">
        <v>143</v>
      </c>
      <c r="Q1634" s="40" t="s">
        <v>151</v>
      </c>
      <c r="R1634" s="40" t="s">
        <v>152</v>
      </c>
      <c r="S1634" s="40" t="s">
        <v>1307</v>
      </c>
      <c r="T1634" s="40" t="s">
        <v>1308</v>
      </c>
      <c r="U1634" s="40" t="s">
        <v>27</v>
      </c>
      <c r="V1634" s="40" t="s">
        <v>28</v>
      </c>
      <c r="W1634" s="41" t="s">
        <v>29</v>
      </c>
      <c r="X1634" s="41" t="s">
        <v>30</v>
      </c>
      <c r="Y1634" s="41" t="s">
        <v>31</v>
      </c>
      <c r="Z1634" s="41" t="s">
        <v>8337</v>
      </c>
      <c r="AA1634" s="41" t="s">
        <v>32</v>
      </c>
      <c r="AB1634" s="41" t="s">
        <v>32</v>
      </c>
      <c r="AC1634" s="41" t="s">
        <v>32</v>
      </c>
      <c r="AD1634" s="41" t="s">
        <v>189</v>
      </c>
      <c r="AE1634" s="41"/>
      <c r="AF1634" s="41"/>
      <c r="AG1634" s="41" t="s">
        <v>190</v>
      </c>
      <c r="AH1634" s="41"/>
      <c r="AI1634" s="43"/>
      <c r="AJ1634" s="41"/>
      <c r="AK1634" s="43"/>
      <c r="AL1634" s="41"/>
      <c r="AM1634" s="41" t="s">
        <v>80</v>
      </c>
      <c r="AN1634" s="41" t="s">
        <v>80</v>
      </c>
      <c r="AO1634" s="41" t="s">
        <v>1053</v>
      </c>
      <c r="AP1634" s="41" t="s">
        <v>1029</v>
      </c>
      <c r="AQ1634" s="41"/>
      <c r="AR1634" s="41" t="s">
        <v>6531</v>
      </c>
      <c r="AS1634" s="41" t="s">
        <v>6532</v>
      </c>
      <c r="AT1634" s="41" t="s">
        <v>1029</v>
      </c>
      <c r="AU1634" s="40" t="s">
        <v>953</v>
      </c>
      <c r="AV1634" s="40" t="s">
        <v>154</v>
      </c>
      <c r="AW1634" s="40" t="s">
        <v>4515</v>
      </c>
      <c r="AX1634" s="40" t="s">
        <v>4323</v>
      </c>
    </row>
    <row r="1635" spans="1:50" x14ac:dyDescent="0.2">
      <c r="A1635" s="40" t="s">
        <v>6534</v>
      </c>
      <c r="B1635" s="40" t="s">
        <v>6572</v>
      </c>
      <c r="C1635" s="40" t="s">
        <v>8338</v>
      </c>
      <c r="D1635" s="40" t="s">
        <v>187</v>
      </c>
      <c r="E1635" s="48">
        <v>949460</v>
      </c>
      <c r="F1635" s="48">
        <v>4884</v>
      </c>
      <c r="G1635" s="49">
        <v>944576</v>
      </c>
      <c r="H1635" s="41" t="s">
        <v>558</v>
      </c>
      <c r="I1635" s="41" t="s">
        <v>188</v>
      </c>
      <c r="J1635" s="42" t="s">
        <v>150</v>
      </c>
      <c r="K1635" s="40" t="s">
        <v>4544</v>
      </c>
      <c r="L1635" s="40" t="s">
        <v>4545</v>
      </c>
      <c r="M1635" s="40" t="s">
        <v>140</v>
      </c>
      <c r="N1635" s="40" t="s">
        <v>141</v>
      </c>
      <c r="O1635" s="40" t="s">
        <v>4546</v>
      </c>
      <c r="P1635" s="40" t="s">
        <v>143</v>
      </c>
      <c r="Q1635" s="40" t="s">
        <v>162</v>
      </c>
      <c r="R1635" s="40" t="s">
        <v>163</v>
      </c>
      <c r="S1635" s="40" t="s">
        <v>1307</v>
      </c>
      <c r="T1635" s="40" t="s">
        <v>1308</v>
      </c>
      <c r="U1635" s="40" t="s">
        <v>27</v>
      </c>
      <c r="V1635" s="40" t="s">
        <v>28</v>
      </c>
      <c r="W1635" s="41" t="s">
        <v>29</v>
      </c>
      <c r="X1635" s="41" t="s">
        <v>30</v>
      </c>
      <c r="Y1635" s="41" t="s">
        <v>31</v>
      </c>
      <c r="Z1635" s="41" t="s">
        <v>8339</v>
      </c>
      <c r="AA1635" s="41" t="s">
        <v>32</v>
      </c>
      <c r="AB1635" s="41" t="s">
        <v>32</v>
      </c>
      <c r="AC1635" s="41" t="s">
        <v>32</v>
      </c>
      <c r="AD1635" s="41" t="s">
        <v>189</v>
      </c>
      <c r="AE1635" s="41"/>
      <c r="AF1635" s="41"/>
      <c r="AG1635" s="41" t="s">
        <v>190</v>
      </c>
      <c r="AH1635" s="41"/>
      <c r="AI1635" s="43"/>
      <c r="AJ1635" s="41"/>
      <c r="AK1635" s="43"/>
      <c r="AL1635" s="41"/>
      <c r="AM1635" s="41" t="s">
        <v>80</v>
      </c>
      <c r="AN1635" s="41" t="s">
        <v>80</v>
      </c>
      <c r="AO1635" s="41" t="s">
        <v>1062</v>
      </c>
      <c r="AP1635" s="41" t="s">
        <v>1029</v>
      </c>
      <c r="AQ1635" s="41"/>
      <c r="AR1635" s="41" t="s">
        <v>6533</v>
      </c>
      <c r="AS1635" s="41" t="s">
        <v>6534</v>
      </c>
      <c r="AT1635" s="41" t="s">
        <v>1029</v>
      </c>
      <c r="AU1635" s="40" t="s">
        <v>954</v>
      </c>
      <c r="AV1635" s="40" t="s">
        <v>154</v>
      </c>
      <c r="AW1635" s="40" t="s">
        <v>4547</v>
      </c>
      <c r="AX1635" s="40" t="s">
        <v>4548</v>
      </c>
    </row>
    <row r="1636" spans="1:50" x14ac:dyDescent="0.2">
      <c r="A1636" s="40" t="s">
        <v>6644</v>
      </c>
      <c r="B1636" s="40" t="s">
        <v>6821</v>
      </c>
      <c r="C1636" s="40" t="s">
        <v>8340</v>
      </c>
      <c r="D1636" s="40" t="s">
        <v>187</v>
      </c>
      <c r="E1636" s="48">
        <v>854100</v>
      </c>
      <c r="F1636" s="48">
        <v>0</v>
      </c>
      <c r="G1636" s="49">
        <v>854100</v>
      </c>
      <c r="H1636" s="41" t="s">
        <v>558</v>
      </c>
      <c r="I1636" s="41" t="s">
        <v>188</v>
      </c>
      <c r="J1636" s="42" t="s">
        <v>3816</v>
      </c>
      <c r="K1636" s="40" t="s">
        <v>3817</v>
      </c>
      <c r="L1636" s="40" t="s">
        <v>3818</v>
      </c>
      <c r="M1636" s="40" t="s">
        <v>140</v>
      </c>
      <c r="N1636" s="40" t="s">
        <v>141</v>
      </c>
      <c r="O1636" s="40" t="s">
        <v>3819</v>
      </c>
      <c r="P1636" s="40" t="s">
        <v>143</v>
      </c>
      <c r="Q1636" s="40" t="s">
        <v>157</v>
      </c>
      <c r="R1636" s="40" t="s">
        <v>158</v>
      </c>
      <c r="S1636" s="40" t="s">
        <v>1264</v>
      </c>
      <c r="T1636" s="40" t="s">
        <v>1265</v>
      </c>
      <c r="U1636" s="40" t="s">
        <v>62</v>
      </c>
      <c r="V1636" s="40" t="s">
        <v>63</v>
      </c>
      <c r="W1636" s="41" t="s">
        <v>37</v>
      </c>
      <c r="X1636" s="41" t="s">
        <v>1266</v>
      </c>
      <c r="Y1636" s="41" t="s">
        <v>31</v>
      </c>
      <c r="Z1636" s="41" t="s">
        <v>7512</v>
      </c>
      <c r="AA1636" s="41" t="s">
        <v>32</v>
      </c>
      <c r="AB1636" s="41" t="s">
        <v>32</v>
      </c>
      <c r="AC1636" s="41" t="s">
        <v>32</v>
      </c>
      <c r="AD1636" s="41" t="s">
        <v>189</v>
      </c>
      <c r="AE1636" s="41"/>
      <c r="AF1636" s="41"/>
      <c r="AG1636" s="41" t="s">
        <v>190</v>
      </c>
      <c r="AH1636" s="41"/>
      <c r="AI1636" s="43"/>
      <c r="AJ1636" s="41"/>
      <c r="AK1636" s="43"/>
      <c r="AL1636" s="41"/>
      <c r="AM1636" s="41" t="s">
        <v>61</v>
      </c>
      <c r="AN1636" s="41" t="s">
        <v>61</v>
      </c>
      <c r="AO1636" s="41" t="s">
        <v>1111</v>
      </c>
      <c r="AP1636" s="41" t="s">
        <v>1029</v>
      </c>
      <c r="AQ1636" s="41"/>
      <c r="AR1636" s="41" t="s">
        <v>6643</v>
      </c>
      <c r="AS1636" s="41" t="s">
        <v>6644</v>
      </c>
      <c r="AT1636" s="41" t="s">
        <v>1029</v>
      </c>
      <c r="AU1636" s="40" t="s">
        <v>6572</v>
      </c>
      <c r="AV1636" s="40" t="s">
        <v>673</v>
      </c>
      <c r="AW1636" s="40" t="s">
        <v>6645</v>
      </c>
      <c r="AX1636" s="40" t="s">
        <v>6646</v>
      </c>
    </row>
    <row r="1637" spans="1:50" x14ac:dyDescent="0.2">
      <c r="A1637" s="40" t="s">
        <v>6649</v>
      </c>
      <c r="B1637" s="40" t="s">
        <v>6821</v>
      </c>
      <c r="C1637" s="40" t="s">
        <v>8340</v>
      </c>
      <c r="D1637" s="40" t="s">
        <v>187</v>
      </c>
      <c r="E1637" s="48">
        <v>854100</v>
      </c>
      <c r="F1637" s="48">
        <v>0</v>
      </c>
      <c r="G1637" s="49">
        <v>854100</v>
      </c>
      <c r="H1637" s="41" t="s">
        <v>558</v>
      </c>
      <c r="I1637" s="41" t="s">
        <v>188</v>
      </c>
      <c r="J1637" s="42" t="s">
        <v>150</v>
      </c>
      <c r="K1637" s="40" t="s">
        <v>3824</v>
      </c>
      <c r="L1637" s="40" t="s">
        <v>3825</v>
      </c>
      <c r="M1637" s="40" t="s">
        <v>140</v>
      </c>
      <c r="N1637" s="40" t="s">
        <v>141</v>
      </c>
      <c r="O1637" s="40" t="s">
        <v>3826</v>
      </c>
      <c r="P1637" s="40" t="s">
        <v>143</v>
      </c>
      <c r="Q1637" s="40" t="s">
        <v>157</v>
      </c>
      <c r="R1637" s="40" t="s">
        <v>158</v>
      </c>
      <c r="S1637" s="40" t="s">
        <v>1264</v>
      </c>
      <c r="T1637" s="40" t="s">
        <v>1265</v>
      </c>
      <c r="U1637" s="40" t="s">
        <v>62</v>
      </c>
      <c r="V1637" s="40" t="s">
        <v>63</v>
      </c>
      <c r="W1637" s="41" t="s">
        <v>37</v>
      </c>
      <c r="X1637" s="41" t="s">
        <v>1266</v>
      </c>
      <c r="Y1637" s="41" t="s">
        <v>31</v>
      </c>
      <c r="Z1637" s="41" t="s">
        <v>7512</v>
      </c>
      <c r="AA1637" s="41" t="s">
        <v>32</v>
      </c>
      <c r="AB1637" s="41" t="s">
        <v>32</v>
      </c>
      <c r="AC1637" s="41" t="s">
        <v>32</v>
      </c>
      <c r="AD1637" s="41" t="s">
        <v>189</v>
      </c>
      <c r="AE1637" s="41"/>
      <c r="AF1637" s="41"/>
      <c r="AG1637" s="41" t="s">
        <v>190</v>
      </c>
      <c r="AH1637" s="41"/>
      <c r="AI1637" s="43"/>
      <c r="AJ1637" s="41"/>
      <c r="AK1637" s="43"/>
      <c r="AL1637" s="41"/>
      <c r="AM1637" s="41" t="s">
        <v>61</v>
      </c>
      <c r="AN1637" s="41" t="s">
        <v>61</v>
      </c>
      <c r="AO1637" s="41" t="s">
        <v>1112</v>
      </c>
      <c r="AP1637" s="41" t="s">
        <v>1029</v>
      </c>
      <c r="AQ1637" s="41"/>
      <c r="AR1637" s="41" t="s">
        <v>6648</v>
      </c>
      <c r="AS1637" s="41" t="s">
        <v>6649</v>
      </c>
      <c r="AT1637" s="41" t="s">
        <v>1029</v>
      </c>
      <c r="AU1637" s="40" t="s">
        <v>6572</v>
      </c>
      <c r="AV1637" s="40" t="s">
        <v>673</v>
      </c>
      <c r="AW1637" s="40" t="s">
        <v>6645</v>
      </c>
      <c r="AX1637" s="40" t="s">
        <v>6646</v>
      </c>
    </row>
    <row r="1638" spans="1:50" x14ac:dyDescent="0.2">
      <c r="A1638" s="40" t="s">
        <v>6652</v>
      </c>
      <c r="B1638" s="40" t="s">
        <v>6821</v>
      </c>
      <c r="C1638" s="40" t="s">
        <v>8341</v>
      </c>
      <c r="D1638" s="40" t="s">
        <v>187</v>
      </c>
      <c r="E1638" s="48">
        <v>854100</v>
      </c>
      <c r="F1638" s="48">
        <v>0</v>
      </c>
      <c r="G1638" s="49">
        <v>854100</v>
      </c>
      <c r="H1638" s="41" t="s">
        <v>558</v>
      </c>
      <c r="I1638" s="41" t="s">
        <v>188</v>
      </c>
      <c r="J1638" s="42" t="s">
        <v>150</v>
      </c>
      <c r="K1638" s="40" t="s">
        <v>4070</v>
      </c>
      <c r="L1638" s="40" t="s">
        <v>4071</v>
      </c>
      <c r="M1638" s="40" t="s">
        <v>140</v>
      </c>
      <c r="N1638" s="40" t="s">
        <v>141</v>
      </c>
      <c r="O1638" s="40" t="s">
        <v>4072</v>
      </c>
      <c r="P1638" s="40" t="s">
        <v>143</v>
      </c>
      <c r="Q1638" s="40" t="s">
        <v>151</v>
      </c>
      <c r="R1638" s="40" t="s">
        <v>152</v>
      </c>
      <c r="S1638" s="40" t="s">
        <v>1264</v>
      </c>
      <c r="T1638" s="40" t="s">
        <v>1265</v>
      </c>
      <c r="U1638" s="40" t="s">
        <v>62</v>
      </c>
      <c r="V1638" s="40" t="s">
        <v>63</v>
      </c>
      <c r="W1638" s="41" t="s">
        <v>37</v>
      </c>
      <c r="X1638" s="41" t="s">
        <v>1266</v>
      </c>
      <c r="Y1638" s="41" t="s">
        <v>31</v>
      </c>
      <c r="Z1638" s="41" t="s">
        <v>7512</v>
      </c>
      <c r="AA1638" s="41" t="s">
        <v>32</v>
      </c>
      <c r="AB1638" s="41" t="s">
        <v>32</v>
      </c>
      <c r="AC1638" s="41" t="s">
        <v>32</v>
      </c>
      <c r="AD1638" s="41" t="s">
        <v>189</v>
      </c>
      <c r="AE1638" s="41"/>
      <c r="AF1638" s="41"/>
      <c r="AG1638" s="41" t="s">
        <v>190</v>
      </c>
      <c r="AH1638" s="41"/>
      <c r="AI1638" s="43"/>
      <c r="AJ1638" s="41"/>
      <c r="AK1638" s="43"/>
      <c r="AL1638" s="41"/>
      <c r="AM1638" s="41" t="s">
        <v>61</v>
      </c>
      <c r="AN1638" s="41" t="s">
        <v>61</v>
      </c>
      <c r="AO1638" s="41" t="s">
        <v>1113</v>
      </c>
      <c r="AP1638" s="41" t="s">
        <v>1029</v>
      </c>
      <c r="AQ1638" s="41"/>
      <c r="AR1638" s="41" t="s">
        <v>6651</v>
      </c>
      <c r="AS1638" s="41" t="s">
        <v>6652</v>
      </c>
      <c r="AT1638" s="41" t="s">
        <v>1029</v>
      </c>
      <c r="AU1638" s="40" t="s">
        <v>6572</v>
      </c>
      <c r="AV1638" s="40" t="s">
        <v>673</v>
      </c>
      <c r="AW1638" s="40" t="s">
        <v>6645</v>
      </c>
      <c r="AX1638" s="40" t="s">
        <v>6646</v>
      </c>
    </row>
    <row r="1639" spans="1:50" x14ac:dyDescent="0.2">
      <c r="A1639" s="40" t="s">
        <v>6655</v>
      </c>
      <c r="B1639" s="40" t="s">
        <v>6821</v>
      </c>
      <c r="C1639" s="40" t="s">
        <v>8341</v>
      </c>
      <c r="D1639" s="40" t="s">
        <v>187</v>
      </c>
      <c r="E1639" s="48">
        <v>854100</v>
      </c>
      <c r="F1639" s="48">
        <v>0</v>
      </c>
      <c r="G1639" s="49">
        <v>854100</v>
      </c>
      <c r="H1639" s="41" t="s">
        <v>558</v>
      </c>
      <c r="I1639" s="41" t="s">
        <v>188</v>
      </c>
      <c r="J1639" s="42" t="s">
        <v>150</v>
      </c>
      <c r="K1639" s="40" t="s">
        <v>4075</v>
      </c>
      <c r="L1639" s="40" t="s">
        <v>4076</v>
      </c>
      <c r="M1639" s="40" t="s">
        <v>140</v>
      </c>
      <c r="N1639" s="40" t="s">
        <v>141</v>
      </c>
      <c r="O1639" s="40" t="s">
        <v>4077</v>
      </c>
      <c r="P1639" s="40" t="s">
        <v>143</v>
      </c>
      <c r="Q1639" s="40" t="s">
        <v>151</v>
      </c>
      <c r="R1639" s="40" t="s">
        <v>152</v>
      </c>
      <c r="S1639" s="40" t="s">
        <v>1264</v>
      </c>
      <c r="T1639" s="40" t="s">
        <v>1265</v>
      </c>
      <c r="U1639" s="40" t="s">
        <v>62</v>
      </c>
      <c r="V1639" s="40" t="s">
        <v>63</v>
      </c>
      <c r="W1639" s="41" t="s">
        <v>37</v>
      </c>
      <c r="X1639" s="41" t="s">
        <v>1266</v>
      </c>
      <c r="Y1639" s="41" t="s">
        <v>31</v>
      </c>
      <c r="Z1639" s="41" t="s">
        <v>7512</v>
      </c>
      <c r="AA1639" s="41" t="s">
        <v>32</v>
      </c>
      <c r="AB1639" s="41" t="s">
        <v>32</v>
      </c>
      <c r="AC1639" s="41" t="s">
        <v>32</v>
      </c>
      <c r="AD1639" s="41" t="s">
        <v>189</v>
      </c>
      <c r="AE1639" s="41"/>
      <c r="AF1639" s="41"/>
      <c r="AG1639" s="41" t="s">
        <v>190</v>
      </c>
      <c r="AH1639" s="41"/>
      <c r="AI1639" s="43"/>
      <c r="AJ1639" s="41"/>
      <c r="AK1639" s="43"/>
      <c r="AL1639" s="41"/>
      <c r="AM1639" s="41" t="s">
        <v>61</v>
      </c>
      <c r="AN1639" s="41" t="s">
        <v>61</v>
      </c>
      <c r="AO1639" s="41" t="s">
        <v>1114</v>
      </c>
      <c r="AP1639" s="41" t="s">
        <v>1029</v>
      </c>
      <c r="AQ1639" s="41"/>
      <c r="AR1639" s="41" t="s">
        <v>6654</v>
      </c>
      <c r="AS1639" s="41" t="s">
        <v>6655</v>
      </c>
      <c r="AT1639" s="41" t="s">
        <v>1029</v>
      </c>
      <c r="AU1639" s="40" t="s">
        <v>6572</v>
      </c>
      <c r="AV1639" s="40" t="s">
        <v>673</v>
      </c>
      <c r="AW1639" s="40" t="s">
        <v>6645</v>
      </c>
      <c r="AX1639" s="40" t="s">
        <v>6646</v>
      </c>
    </row>
    <row r="1640" spans="1:50" x14ac:dyDescent="0.2">
      <c r="A1640" s="40" t="s">
        <v>6658</v>
      </c>
      <c r="B1640" s="40" t="s">
        <v>6821</v>
      </c>
      <c r="C1640" s="40" t="s">
        <v>8341</v>
      </c>
      <c r="D1640" s="40" t="s">
        <v>187</v>
      </c>
      <c r="E1640" s="48">
        <v>854100</v>
      </c>
      <c r="F1640" s="48">
        <v>0</v>
      </c>
      <c r="G1640" s="49">
        <v>854100</v>
      </c>
      <c r="H1640" s="41" t="s">
        <v>558</v>
      </c>
      <c r="I1640" s="41" t="s">
        <v>188</v>
      </c>
      <c r="J1640" s="42" t="s">
        <v>150</v>
      </c>
      <c r="K1640" s="40" t="s">
        <v>4080</v>
      </c>
      <c r="L1640" s="40" t="s">
        <v>4081</v>
      </c>
      <c r="M1640" s="40" t="s">
        <v>140</v>
      </c>
      <c r="N1640" s="40" t="s">
        <v>141</v>
      </c>
      <c r="O1640" s="40" t="s">
        <v>4082</v>
      </c>
      <c r="P1640" s="40" t="s">
        <v>143</v>
      </c>
      <c r="Q1640" s="40" t="s">
        <v>151</v>
      </c>
      <c r="R1640" s="40" t="s">
        <v>152</v>
      </c>
      <c r="S1640" s="40" t="s">
        <v>1264</v>
      </c>
      <c r="T1640" s="40" t="s">
        <v>1265</v>
      </c>
      <c r="U1640" s="40" t="s">
        <v>62</v>
      </c>
      <c r="V1640" s="40" t="s">
        <v>63</v>
      </c>
      <c r="W1640" s="41" t="s">
        <v>37</v>
      </c>
      <c r="X1640" s="41" t="s">
        <v>1266</v>
      </c>
      <c r="Y1640" s="41" t="s">
        <v>31</v>
      </c>
      <c r="Z1640" s="41" t="s">
        <v>7512</v>
      </c>
      <c r="AA1640" s="41" t="s">
        <v>32</v>
      </c>
      <c r="AB1640" s="41" t="s">
        <v>32</v>
      </c>
      <c r="AC1640" s="41" t="s">
        <v>32</v>
      </c>
      <c r="AD1640" s="41" t="s">
        <v>189</v>
      </c>
      <c r="AE1640" s="41"/>
      <c r="AF1640" s="41"/>
      <c r="AG1640" s="41" t="s">
        <v>190</v>
      </c>
      <c r="AH1640" s="41"/>
      <c r="AI1640" s="43"/>
      <c r="AJ1640" s="41"/>
      <c r="AK1640" s="43"/>
      <c r="AL1640" s="41"/>
      <c r="AM1640" s="41" t="s">
        <v>61</v>
      </c>
      <c r="AN1640" s="41" t="s">
        <v>61</v>
      </c>
      <c r="AO1640" s="41" t="s">
        <v>1115</v>
      </c>
      <c r="AP1640" s="41" t="s">
        <v>1029</v>
      </c>
      <c r="AQ1640" s="41"/>
      <c r="AR1640" s="41" t="s">
        <v>6657</v>
      </c>
      <c r="AS1640" s="41" t="s">
        <v>6658</v>
      </c>
      <c r="AT1640" s="41" t="s">
        <v>1029</v>
      </c>
      <c r="AU1640" s="40" t="s">
        <v>6572</v>
      </c>
      <c r="AV1640" s="40" t="s">
        <v>673</v>
      </c>
      <c r="AW1640" s="40" t="s">
        <v>6645</v>
      </c>
      <c r="AX1640" s="40" t="s">
        <v>6646</v>
      </c>
    </row>
    <row r="1641" spans="1:50" x14ac:dyDescent="0.2">
      <c r="A1641" s="40" t="s">
        <v>6662</v>
      </c>
      <c r="B1641" s="40" t="s">
        <v>6821</v>
      </c>
      <c r="C1641" s="40" t="s">
        <v>8342</v>
      </c>
      <c r="D1641" s="40" t="s">
        <v>187</v>
      </c>
      <c r="E1641" s="48">
        <v>854100</v>
      </c>
      <c r="F1641" s="48">
        <v>0</v>
      </c>
      <c r="G1641" s="49">
        <v>854100</v>
      </c>
      <c r="H1641" s="41" t="s">
        <v>558</v>
      </c>
      <c r="I1641" s="41" t="s">
        <v>188</v>
      </c>
      <c r="J1641" s="42" t="s">
        <v>150</v>
      </c>
      <c r="K1641" s="40" t="s">
        <v>4085</v>
      </c>
      <c r="L1641" s="40" t="s">
        <v>4086</v>
      </c>
      <c r="M1641" s="40" t="s">
        <v>140</v>
      </c>
      <c r="N1641" s="40" t="s">
        <v>141</v>
      </c>
      <c r="O1641" s="40" t="s">
        <v>4087</v>
      </c>
      <c r="P1641" s="40" t="s">
        <v>143</v>
      </c>
      <c r="Q1641" s="40" t="s">
        <v>151</v>
      </c>
      <c r="R1641" s="40" t="s">
        <v>152</v>
      </c>
      <c r="S1641" s="40" t="s">
        <v>1264</v>
      </c>
      <c r="T1641" s="40" t="s">
        <v>1265</v>
      </c>
      <c r="U1641" s="40" t="s">
        <v>62</v>
      </c>
      <c r="V1641" s="40" t="s">
        <v>63</v>
      </c>
      <c r="W1641" s="41" t="s">
        <v>37</v>
      </c>
      <c r="X1641" s="41" t="s">
        <v>1266</v>
      </c>
      <c r="Y1641" s="41" t="s">
        <v>31</v>
      </c>
      <c r="Z1641" s="41" t="s">
        <v>7512</v>
      </c>
      <c r="AA1641" s="41" t="s">
        <v>32</v>
      </c>
      <c r="AB1641" s="41" t="s">
        <v>32</v>
      </c>
      <c r="AC1641" s="41" t="s">
        <v>32</v>
      </c>
      <c r="AD1641" s="41" t="s">
        <v>189</v>
      </c>
      <c r="AE1641" s="41"/>
      <c r="AF1641" s="41"/>
      <c r="AG1641" s="41" t="s">
        <v>190</v>
      </c>
      <c r="AH1641" s="41"/>
      <c r="AI1641" s="43"/>
      <c r="AJ1641" s="41"/>
      <c r="AK1641" s="43"/>
      <c r="AL1641" s="41"/>
      <c r="AM1641" s="41" t="s">
        <v>61</v>
      </c>
      <c r="AN1641" s="41" t="s">
        <v>61</v>
      </c>
      <c r="AO1641" s="41" t="s">
        <v>6660</v>
      </c>
      <c r="AP1641" s="41" t="s">
        <v>1029</v>
      </c>
      <c r="AQ1641" s="41"/>
      <c r="AR1641" s="41" t="s">
        <v>6661</v>
      </c>
      <c r="AS1641" s="41" t="s">
        <v>6662</v>
      </c>
      <c r="AT1641" s="41" t="s">
        <v>1029</v>
      </c>
      <c r="AU1641" s="40" t="s">
        <v>6572</v>
      </c>
      <c r="AV1641" s="40" t="s">
        <v>673</v>
      </c>
      <c r="AW1641" s="40" t="s">
        <v>6645</v>
      </c>
      <c r="AX1641" s="40" t="s">
        <v>6646</v>
      </c>
    </row>
    <row r="1642" spans="1:50" x14ac:dyDescent="0.2">
      <c r="A1642" s="40" t="s">
        <v>6665</v>
      </c>
      <c r="B1642" s="40" t="s">
        <v>6821</v>
      </c>
      <c r="C1642" s="40" t="s">
        <v>8343</v>
      </c>
      <c r="D1642" s="40" t="s">
        <v>187</v>
      </c>
      <c r="E1642" s="48">
        <v>854100</v>
      </c>
      <c r="F1642" s="48">
        <v>0</v>
      </c>
      <c r="G1642" s="49">
        <v>854100</v>
      </c>
      <c r="H1642" s="41" t="s">
        <v>558</v>
      </c>
      <c r="I1642" s="41" t="s">
        <v>188</v>
      </c>
      <c r="J1642" s="42" t="s">
        <v>150</v>
      </c>
      <c r="K1642" s="40" t="s">
        <v>4090</v>
      </c>
      <c r="L1642" s="40" t="s">
        <v>4091</v>
      </c>
      <c r="M1642" s="40" t="s">
        <v>140</v>
      </c>
      <c r="N1642" s="40" t="s">
        <v>141</v>
      </c>
      <c r="O1642" s="40" t="s">
        <v>4092</v>
      </c>
      <c r="P1642" s="40" t="s">
        <v>143</v>
      </c>
      <c r="Q1642" s="40" t="s">
        <v>148</v>
      </c>
      <c r="R1642" s="40" t="s">
        <v>149</v>
      </c>
      <c r="S1642" s="40" t="s">
        <v>1264</v>
      </c>
      <c r="T1642" s="40" t="s">
        <v>1265</v>
      </c>
      <c r="U1642" s="40" t="s">
        <v>62</v>
      </c>
      <c r="V1642" s="40" t="s">
        <v>63</v>
      </c>
      <c r="W1642" s="41" t="s">
        <v>37</v>
      </c>
      <c r="X1642" s="41" t="s">
        <v>1266</v>
      </c>
      <c r="Y1642" s="41" t="s">
        <v>31</v>
      </c>
      <c r="Z1642" s="41" t="s">
        <v>7512</v>
      </c>
      <c r="AA1642" s="41" t="s">
        <v>32</v>
      </c>
      <c r="AB1642" s="41" t="s">
        <v>32</v>
      </c>
      <c r="AC1642" s="41" t="s">
        <v>32</v>
      </c>
      <c r="AD1642" s="41" t="s">
        <v>189</v>
      </c>
      <c r="AE1642" s="41"/>
      <c r="AF1642" s="41"/>
      <c r="AG1642" s="41" t="s">
        <v>190</v>
      </c>
      <c r="AH1642" s="41"/>
      <c r="AI1642" s="43"/>
      <c r="AJ1642" s="41"/>
      <c r="AK1642" s="43"/>
      <c r="AL1642" s="41"/>
      <c r="AM1642" s="41" t="s">
        <v>61</v>
      </c>
      <c r="AN1642" s="41" t="s">
        <v>61</v>
      </c>
      <c r="AO1642" s="41" t="s">
        <v>915</v>
      </c>
      <c r="AP1642" s="41" t="s">
        <v>1029</v>
      </c>
      <c r="AQ1642" s="41"/>
      <c r="AR1642" s="41" t="s">
        <v>6664</v>
      </c>
      <c r="AS1642" s="41" t="s">
        <v>6665</v>
      </c>
      <c r="AT1642" s="41" t="s">
        <v>1029</v>
      </c>
      <c r="AU1642" s="40" t="s">
        <v>6572</v>
      </c>
      <c r="AV1642" s="40" t="s">
        <v>673</v>
      </c>
      <c r="AW1642" s="40" t="s">
        <v>6645</v>
      </c>
      <c r="AX1642" s="40" t="s">
        <v>6646</v>
      </c>
    </row>
    <row r="1643" spans="1:50" x14ac:dyDescent="0.2">
      <c r="A1643" s="40" t="s">
        <v>6668</v>
      </c>
      <c r="B1643" s="40" t="s">
        <v>6821</v>
      </c>
      <c r="C1643" s="40" t="s">
        <v>8344</v>
      </c>
      <c r="D1643" s="40" t="s">
        <v>187</v>
      </c>
      <c r="E1643" s="48">
        <v>854100</v>
      </c>
      <c r="F1643" s="48">
        <v>0</v>
      </c>
      <c r="G1643" s="49">
        <v>854100</v>
      </c>
      <c r="H1643" s="41" t="s">
        <v>558</v>
      </c>
      <c r="I1643" s="41" t="s">
        <v>188</v>
      </c>
      <c r="J1643" s="42" t="s">
        <v>150</v>
      </c>
      <c r="K1643" s="40" t="s">
        <v>4095</v>
      </c>
      <c r="L1643" s="40" t="s">
        <v>4096</v>
      </c>
      <c r="M1643" s="40" t="s">
        <v>140</v>
      </c>
      <c r="N1643" s="40" t="s">
        <v>141</v>
      </c>
      <c r="O1643" s="40" t="s">
        <v>4097</v>
      </c>
      <c r="P1643" s="40" t="s">
        <v>143</v>
      </c>
      <c r="Q1643" s="40" t="s">
        <v>151</v>
      </c>
      <c r="R1643" s="40" t="s">
        <v>152</v>
      </c>
      <c r="S1643" s="40" t="s">
        <v>1264</v>
      </c>
      <c r="T1643" s="40" t="s">
        <v>1265</v>
      </c>
      <c r="U1643" s="40" t="s">
        <v>62</v>
      </c>
      <c r="V1643" s="40" t="s">
        <v>63</v>
      </c>
      <c r="W1643" s="41" t="s">
        <v>37</v>
      </c>
      <c r="X1643" s="41" t="s">
        <v>1266</v>
      </c>
      <c r="Y1643" s="41" t="s">
        <v>31</v>
      </c>
      <c r="Z1643" s="41" t="s">
        <v>7512</v>
      </c>
      <c r="AA1643" s="41" t="s">
        <v>32</v>
      </c>
      <c r="AB1643" s="41" t="s">
        <v>32</v>
      </c>
      <c r="AC1643" s="41" t="s">
        <v>32</v>
      </c>
      <c r="AD1643" s="41" t="s">
        <v>189</v>
      </c>
      <c r="AE1643" s="41"/>
      <c r="AF1643" s="41"/>
      <c r="AG1643" s="41" t="s">
        <v>190</v>
      </c>
      <c r="AH1643" s="41"/>
      <c r="AI1643" s="43"/>
      <c r="AJ1643" s="41"/>
      <c r="AK1643" s="43"/>
      <c r="AL1643" s="41"/>
      <c r="AM1643" s="41" t="s">
        <v>61</v>
      </c>
      <c r="AN1643" s="41" t="s">
        <v>61</v>
      </c>
      <c r="AO1643" s="41" t="s">
        <v>1116</v>
      </c>
      <c r="AP1643" s="41" t="s">
        <v>1029</v>
      </c>
      <c r="AQ1643" s="41"/>
      <c r="AR1643" s="41" t="s">
        <v>6667</v>
      </c>
      <c r="AS1643" s="41" t="s">
        <v>6668</v>
      </c>
      <c r="AT1643" s="41" t="s">
        <v>1029</v>
      </c>
      <c r="AU1643" s="40" t="s">
        <v>6572</v>
      </c>
      <c r="AV1643" s="40" t="s">
        <v>673</v>
      </c>
      <c r="AW1643" s="40" t="s">
        <v>6645</v>
      </c>
      <c r="AX1643" s="40" t="s">
        <v>6646</v>
      </c>
    </row>
    <row r="1644" spans="1:50" x14ac:dyDescent="0.2">
      <c r="A1644" s="40" t="s">
        <v>6671</v>
      </c>
      <c r="B1644" s="40" t="s">
        <v>6821</v>
      </c>
      <c r="C1644" s="40" t="s">
        <v>8345</v>
      </c>
      <c r="D1644" s="40" t="s">
        <v>187</v>
      </c>
      <c r="E1644" s="48">
        <v>854100</v>
      </c>
      <c r="F1644" s="48">
        <v>0</v>
      </c>
      <c r="G1644" s="49">
        <v>854100</v>
      </c>
      <c r="H1644" s="41" t="s">
        <v>558</v>
      </c>
      <c r="I1644" s="41" t="s">
        <v>188</v>
      </c>
      <c r="J1644" s="42" t="s">
        <v>150</v>
      </c>
      <c r="K1644" s="40" t="s">
        <v>4100</v>
      </c>
      <c r="L1644" s="40" t="s">
        <v>4101</v>
      </c>
      <c r="M1644" s="40" t="s">
        <v>140</v>
      </c>
      <c r="N1644" s="40" t="s">
        <v>141</v>
      </c>
      <c r="O1644" s="40" t="s">
        <v>4102</v>
      </c>
      <c r="P1644" s="40" t="s">
        <v>143</v>
      </c>
      <c r="Q1644" s="40" t="s">
        <v>148</v>
      </c>
      <c r="R1644" s="40" t="s">
        <v>149</v>
      </c>
      <c r="S1644" s="40" t="s">
        <v>1264</v>
      </c>
      <c r="T1644" s="40" t="s">
        <v>1265</v>
      </c>
      <c r="U1644" s="40" t="s">
        <v>62</v>
      </c>
      <c r="V1644" s="40" t="s">
        <v>63</v>
      </c>
      <c r="W1644" s="41" t="s">
        <v>37</v>
      </c>
      <c r="X1644" s="41" t="s">
        <v>1266</v>
      </c>
      <c r="Y1644" s="41" t="s">
        <v>31</v>
      </c>
      <c r="Z1644" s="41" t="s">
        <v>7512</v>
      </c>
      <c r="AA1644" s="41" t="s">
        <v>32</v>
      </c>
      <c r="AB1644" s="41" t="s">
        <v>32</v>
      </c>
      <c r="AC1644" s="41" t="s">
        <v>32</v>
      </c>
      <c r="AD1644" s="41" t="s">
        <v>189</v>
      </c>
      <c r="AE1644" s="41"/>
      <c r="AF1644" s="41"/>
      <c r="AG1644" s="41" t="s">
        <v>190</v>
      </c>
      <c r="AH1644" s="41"/>
      <c r="AI1644" s="43"/>
      <c r="AJ1644" s="41"/>
      <c r="AK1644" s="43"/>
      <c r="AL1644" s="41"/>
      <c r="AM1644" s="41" t="s">
        <v>61</v>
      </c>
      <c r="AN1644" s="41" t="s">
        <v>61</v>
      </c>
      <c r="AO1644" s="41" t="s">
        <v>1117</v>
      </c>
      <c r="AP1644" s="41" t="s">
        <v>1029</v>
      </c>
      <c r="AQ1644" s="41"/>
      <c r="AR1644" s="41" t="s">
        <v>6670</v>
      </c>
      <c r="AS1644" s="41" t="s">
        <v>6671</v>
      </c>
      <c r="AT1644" s="41" t="s">
        <v>1029</v>
      </c>
      <c r="AU1644" s="40" t="s">
        <v>6572</v>
      </c>
      <c r="AV1644" s="40" t="s">
        <v>673</v>
      </c>
      <c r="AW1644" s="40" t="s">
        <v>6645</v>
      </c>
      <c r="AX1644" s="40" t="s">
        <v>6646</v>
      </c>
    </row>
    <row r="1645" spans="1:50" x14ac:dyDescent="0.2">
      <c r="A1645" s="40" t="s">
        <v>6674</v>
      </c>
      <c r="B1645" s="40" t="s">
        <v>6821</v>
      </c>
      <c r="C1645" s="40" t="s">
        <v>8346</v>
      </c>
      <c r="D1645" s="40" t="s">
        <v>187</v>
      </c>
      <c r="E1645" s="48">
        <v>854100</v>
      </c>
      <c r="F1645" s="48">
        <v>0</v>
      </c>
      <c r="G1645" s="49">
        <v>854100</v>
      </c>
      <c r="H1645" s="41" t="s">
        <v>558</v>
      </c>
      <c r="I1645" s="41" t="s">
        <v>188</v>
      </c>
      <c r="J1645" s="42" t="s">
        <v>150</v>
      </c>
      <c r="K1645" s="40" t="s">
        <v>4105</v>
      </c>
      <c r="L1645" s="40" t="s">
        <v>4106</v>
      </c>
      <c r="M1645" s="40" t="s">
        <v>140</v>
      </c>
      <c r="N1645" s="40" t="s">
        <v>141</v>
      </c>
      <c r="O1645" s="40" t="s">
        <v>4107</v>
      </c>
      <c r="P1645" s="40" t="s">
        <v>143</v>
      </c>
      <c r="Q1645" s="40" t="s">
        <v>151</v>
      </c>
      <c r="R1645" s="40" t="s">
        <v>152</v>
      </c>
      <c r="S1645" s="40" t="s">
        <v>1264</v>
      </c>
      <c r="T1645" s="40" t="s">
        <v>1265</v>
      </c>
      <c r="U1645" s="40" t="s">
        <v>62</v>
      </c>
      <c r="V1645" s="40" t="s">
        <v>63</v>
      </c>
      <c r="W1645" s="41" t="s">
        <v>37</v>
      </c>
      <c r="X1645" s="41" t="s">
        <v>1266</v>
      </c>
      <c r="Y1645" s="41" t="s">
        <v>31</v>
      </c>
      <c r="Z1645" s="41" t="s">
        <v>7512</v>
      </c>
      <c r="AA1645" s="41" t="s">
        <v>32</v>
      </c>
      <c r="AB1645" s="41" t="s">
        <v>32</v>
      </c>
      <c r="AC1645" s="41" t="s">
        <v>32</v>
      </c>
      <c r="AD1645" s="41" t="s">
        <v>189</v>
      </c>
      <c r="AE1645" s="41"/>
      <c r="AF1645" s="41"/>
      <c r="AG1645" s="41" t="s">
        <v>190</v>
      </c>
      <c r="AH1645" s="41"/>
      <c r="AI1645" s="43"/>
      <c r="AJ1645" s="41"/>
      <c r="AK1645" s="43"/>
      <c r="AL1645" s="41"/>
      <c r="AM1645" s="41" t="s">
        <v>61</v>
      </c>
      <c r="AN1645" s="41" t="s">
        <v>61</v>
      </c>
      <c r="AO1645" s="41" t="s">
        <v>1118</v>
      </c>
      <c r="AP1645" s="41" t="s">
        <v>1029</v>
      </c>
      <c r="AQ1645" s="41"/>
      <c r="AR1645" s="41" t="s">
        <v>6673</v>
      </c>
      <c r="AS1645" s="41" t="s">
        <v>6674</v>
      </c>
      <c r="AT1645" s="41" t="s">
        <v>1029</v>
      </c>
      <c r="AU1645" s="40" t="s">
        <v>6572</v>
      </c>
      <c r="AV1645" s="40" t="s">
        <v>673</v>
      </c>
      <c r="AW1645" s="40" t="s">
        <v>6645</v>
      </c>
      <c r="AX1645" s="40" t="s">
        <v>6646</v>
      </c>
    </row>
    <row r="1646" spans="1:50" x14ac:dyDescent="0.2">
      <c r="A1646" s="40" t="s">
        <v>6677</v>
      </c>
      <c r="B1646" s="40" t="s">
        <v>6821</v>
      </c>
      <c r="C1646" s="40" t="s">
        <v>8347</v>
      </c>
      <c r="D1646" s="40" t="s">
        <v>187</v>
      </c>
      <c r="E1646" s="48">
        <v>854100</v>
      </c>
      <c r="F1646" s="48">
        <v>0</v>
      </c>
      <c r="G1646" s="49">
        <v>854100</v>
      </c>
      <c r="H1646" s="41" t="s">
        <v>558</v>
      </c>
      <c r="I1646" s="41" t="s">
        <v>188</v>
      </c>
      <c r="J1646" s="42" t="s">
        <v>3816</v>
      </c>
      <c r="K1646" s="40" t="s">
        <v>4110</v>
      </c>
      <c r="L1646" s="40" t="s">
        <v>4111</v>
      </c>
      <c r="M1646" s="40" t="s">
        <v>140</v>
      </c>
      <c r="N1646" s="40" t="s">
        <v>141</v>
      </c>
      <c r="O1646" s="40" t="s">
        <v>4112</v>
      </c>
      <c r="P1646" s="40" t="s">
        <v>143</v>
      </c>
      <c r="Q1646" s="40" t="s">
        <v>148</v>
      </c>
      <c r="R1646" s="40" t="s">
        <v>149</v>
      </c>
      <c r="S1646" s="40" t="s">
        <v>1264</v>
      </c>
      <c r="T1646" s="40" t="s">
        <v>1265</v>
      </c>
      <c r="U1646" s="40" t="s">
        <v>62</v>
      </c>
      <c r="V1646" s="40" t="s">
        <v>63</v>
      </c>
      <c r="W1646" s="41" t="s">
        <v>37</v>
      </c>
      <c r="X1646" s="41" t="s">
        <v>1266</v>
      </c>
      <c r="Y1646" s="41" t="s">
        <v>31</v>
      </c>
      <c r="Z1646" s="41" t="s">
        <v>7512</v>
      </c>
      <c r="AA1646" s="41" t="s">
        <v>32</v>
      </c>
      <c r="AB1646" s="41" t="s">
        <v>32</v>
      </c>
      <c r="AC1646" s="41" t="s">
        <v>32</v>
      </c>
      <c r="AD1646" s="41" t="s">
        <v>189</v>
      </c>
      <c r="AE1646" s="41"/>
      <c r="AF1646" s="41"/>
      <c r="AG1646" s="41" t="s">
        <v>190</v>
      </c>
      <c r="AH1646" s="41"/>
      <c r="AI1646" s="43"/>
      <c r="AJ1646" s="41"/>
      <c r="AK1646" s="43"/>
      <c r="AL1646" s="41"/>
      <c r="AM1646" s="41" t="s">
        <v>61</v>
      </c>
      <c r="AN1646" s="41" t="s">
        <v>61</v>
      </c>
      <c r="AO1646" s="41" t="s">
        <v>919</v>
      </c>
      <c r="AP1646" s="41" t="s">
        <v>1029</v>
      </c>
      <c r="AQ1646" s="41"/>
      <c r="AR1646" s="41" t="s">
        <v>6676</v>
      </c>
      <c r="AS1646" s="41" t="s">
        <v>6677</v>
      </c>
      <c r="AT1646" s="41" t="s">
        <v>1029</v>
      </c>
      <c r="AU1646" s="40" t="s">
        <v>6572</v>
      </c>
      <c r="AV1646" s="40" t="s">
        <v>673</v>
      </c>
      <c r="AW1646" s="40" t="s">
        <v>6645</v>
      </c>
      <c r="AX1646" s="40" t="s">
        <v>6646</v>
      </c>
    </row>
    <row r="1647" spans="1:50" x14ac:dyDescent="0.2">
      <c r="A1647" s="40" t="s">
        <v>6680</v>
      </c>
      <c r="B1647" s="40" t="s">
        <v>6821</v>
      </c>
      <c r="C1647" s="40" t="s">
        <v>8342</v>
      </c>
      <c r="D1647" s="40" t="s">
        <v>187</v>
      </c>
      <c r="E1647" s="48">
        <v>854100</v>
      </c>
      <c r="F1647" s="48">
        <v>0</v>
      </c>
      <c r="G1647" s="49">
        <v>854100</v>
      </c>
      <c r="H1647" s="41" t="s">
        <v>558</v>
      </c>
      <c r="I1647" s="41" t="s">
        <v>188</v>
      </c>
      <c r="J1647" s="42" t="s">
        <v>150</v>
      </c>
      <c r="K1647" s="40" t="s">
        <v>4115</v>
      </c>
      <c r="L1647" s="40" t="s">
        <v>4116</v>
      </c>
      <c r="M1647" s="40" t="s">
        <v>140</v>
      </c>
      <c r="N1647" s="40" t="s">
        <v>141</v>
      </c>
      <c r="O1647" s="40" t="s">
        <v>4117</v>
      </c>
      <c r="P1647" s="40" t="s">
        <v>143</v>
      </c>
      <c r="Q1647" s="40" t="s">
        <v>151</v>
      </c>
      <c r="R1647" s="40" t="s">
        <v>152</v>
      </c>
      <c r="S1647" s="40" t="s">
        <v>1264</v>
      </c>
      <c r="T1647" s="40" t="s">
        <v>1265</v>
      </c>
      <c r="U1647" s="40" t="s">
        <v>62</v>
      </c>
      <c r="V1647" s="40" t="s">
        <v>63</v>
      </c>
      <c r="W1647" s="41" t="s">
        <v>37</v>
      </c>
      <c r="X1647" s="41" t="s">
        <v>1266</v>
      </c>
      <c r="Y1647" s="41" t="s">
        <v>31</v>
      </c>
      <c r="Z1647" s="41" t="s">
        <v>7512</v>
      </c>
      <c r="AA1647" s="41" t="s">
        <v>32</v>
      </c>
      <c r="AB1647" s="41" t="s">
        <v>32</v>
      </c>
      <c r="AC1647" s="41" t="s">
        <v>32</v>
      </c>
      <c r="AD1647" s="41" t="s">
        <v>189</v>
      </c>
      <c r="AE1647" s="41"/>
      <c r="AF1647" s="41"/>
      <c r="AG1647" s="41" t="s">
        <v>190</v>
      </c>
      <c r="AH1647" s="41"/>
      <c r="AI1647" s="43"/>
      <c r="AJ1647" s="41"/>
      <c r="AK1647" s="43"/>
      <c r="AL1647" s="41"/>
      <c r="AM1647" s="41" t="s">
        <v>61</v>
      </c>
      <c r="AN1647" s="41" t="s">
        <v>61</v>
      </c>
      <c r="AO1647" s="41" t="s">
        <v>920</v>
      </c>
      <c r="AP1647" s="41" t="s">
        <v>1029</v>
      </c>
      <c r="AQ1647" s="41"/>
      <c r="AR1647" s="41" t="s">
        <v>6679</v>
      </c>
      <c r="AS1647" s="41" t="s">
        <v>6680</v>
      </c>
      <c r="AT1647" s="41" t="s">
        <v>1029</v>
      </c>
      <c r="AU1647" s="40" t="s">
        <v>6572</v>
      </c>
      <c r="AV1647" s="40" t="s">
        <v>673</v>
      </c>
      <c r="AW1647" s="40" t="s">
        <v>6645</v>
      </c>
      <c r="AX1647" s="40" t="s">
        <v>6646</v>
      </c>
    </row>
    <row r="1648" spans="1:50" x14ac:dyDescent="0.2">
      <c r="A1648" s="40" t="s">
        <v>6683</v>
      </c>
      <c r="B1648" s="40" t="s">
        <v>6821</v>
      </c>
      <c r="C1648" s="40" t="s">
        <v>8342</v>
      </c>
      <c r="D1648" s="40" t="s">
        <v>187</v>
      </c>
      <c r="E1648" s="48">
        <v>854100</v>
      </c>
      <c r="F1648" s="48">
        <v>0</v>
      </c>
      <c r="G1648" s="49">
        <v>854100</v>
      </c>
      <c r="H1648" s="41" t="s">
        <v>558</v>
      </c>
      <c r="I1648" s="41" t="s">
        <v>188</v>
      </c>
      <c r="J1648" s="42" t="s">
        <v>150</v>
      </c>
      <c r="K1648" s="40" t="s">
        <v>4120</v>
      </c>
      <c r="L1648" s="40" t="s">
        <v>4121</v>
      </c>
      <c r="M1648" s="40" t="s">
        <v>140</v>
      </c>
      <c r="N1648" s="40" t="s">
        <v>141</v>
      </c>
      <c r="O1648" s="40" t="s">
        <v>4122</v>
      </c>
      <c r="P1648" s="40" t="s">
        <v>143</v>
      </c>
      <c r="Q1648" s="40" t="s">
        <v>151</v>
      </c>
      <c r="R1648" s="40" t="s">
        <v>152</v>
      </c>
      <c r="S1648" s="40" t="s">
        <v>1264</v>
      </c>
      <c r="T1648" s="40" t="s">
        <v>1265</v>
      </c>
      <c r="U1648" s="40" t="s">
        <v>62</v>
      </c>
      <c r="V1648" s="40" t="s">
        <v>63</v>
      </c>
      <c r="W1648" s="41" t="s">
        <v>37</v>
      </c>
      <c r="X1648" s="41" t="s">
        <v>1266</v>
      </c>
      <c r="Y1648" s="41" t="s">
        <v>31</v>
      </c>
      <c r="Z1648" s="41" t="s">
        <v>7512</v>
      </c>
      <c r="AA1648" s="41" t="s">
        <v>32</v>
      </c>
      <c r="AB1648" s="41" t="s">
        <v>32</v>
      </c>
      <c r="AC1648" s="41" t="s">
        <v>32</v>
      </c>
      <c r="AD1648" s="41" t="s">
        <v>189</v>
      </c>
      <c r="AE1648" s="41"/>
      <c r="AF1648" s="41"/>
      <c r="AG1648" s="41" t="s">
        <v>190</v>
      </c>
      <c r="AH1648" s="41"/>
      <c r="AI1648" s="43"/>
      <c r="AJ1648" s="41"/>
      <c r="AK1648" s="43"/>
      <c r="AL1648" s="41"/>
      <c r="AM1648" s="41" t="s">
        <v>61</v>
      </c>
      <c r="AN1648" s="41" t="s">
        <v>61</v>
      </c>
      <c r="AO1648" s="41" t="s">
        <v>921</v>
      </c>
      <c r="AP1648" s="41" t="s">
        <v>1029</v>
      </c>
      <c r="AQ1648" s="41"/>
      <c r="AR1648" s="41" t="s">
        <v>6682</v>
      </c>
      <c r="AS1648" s="41" t="s">
        <v>6683</v>
      </c>
      <c r="AT1648" s="41" t="s">
        <v>1029</v>
      </c>
      <c r="AU1648" s="40" t="s">
        <v>6572</v>
      </c>
      <c r="AV1648" s="40" t="s">
        <v>673</v>
      </c>
      <c r="AW1648" s="40" t="s">
        <v>6645</v>
      </c>
      <c r="AX1648" s="40" t="s">
        <v>6646</v>
      </c>
    </row>
    <row r="1649" spans="1:50" x14ac:dyDescent="0.2">
      <c r="A1649" s="40" t="s">
        <v>6686</v>
      </c>
      <c r="B1649" s="40" t="s">
        <v>6821</v>
      </c>
      <c r="C1649" s="40" t="s">
        <v>8348</v>
      </c>
      <c r="D1649" s="40" t="s">
        <v>187</v>
      </c>
      <c r="E1649" s="48">
        <v>854100</v>
      </c>
      <c r="F1649" s="48">
        <v>0</v>
      </c>
      <c r="G1649" s="49">
        <v>854100</v>
      </c>
      <c r="H1649" s="41" t="s">
        <v>558</v>
      </c>
      <c r="I1649" s="41" t="s">
        <v>188</v>
      </c>
      <c r="J1649" s="42" t="s">
        <v>150</v>
      </c>
      <c r="K1649" s="40" t="s">
        <v>4125</v>
      </c>
      <c r="L1649" s="40" t="s">
        <v>4126</v>
      </c>
      <c r="M1649" s="40" t="s">
        <v>140</v>
      </c>
      <c r="N1649" s="40" t="s">
        <v>141</v>
      </c>
      <c r="O1649" s="40" t="s">
        <v>4127</v>
      </c>
      <c r="P1649" s="40" t="s">
        <v>143</v>
      </c>
      <c r="Q1649" s="40" t="s">
        <v>151</v>
      </c>
      <c r="R1649" s="40" t="s">
        <v>152</v>
      </c>
      <c r="S1649" s="40" t="s">
        <v>1264</v>
      </c>
      <c r="T1649" s="40" t="s">
        <v>1265</v>
      </c>
      <c r="U1649" s="40" t="s">
        <v>62</v>
      </c>
      <c r="V1649" s="40" t="s">
        <v>63</v>
      </c>
      <c r="W1649" s="41" t="s">
        <v>37</v>
      </c>
      <c r="X1649" s="41" t="s">
        <v>1266</v>
      </c>
      <c r="Y1649" s="41" t="s">
        <v>31</v>
      </c>
      <c r="Z1649" s="41" t="s">
        <v>7512</v>
      </c>
      <c r="AA1649" s="41" t="s">
        <v>32</v>
      </c>
      <c r="AB1649" s="41" t="s">
        <v>32</v>
      </c>
      <c r="AC1649" s="41" t="s">
        <v>32</v>
      </c>
      <c r="AD1649" s="41" t="s">
        <v>189</v>
      </c>
      <c r="AE1649" s="41"/>
      <c r="AF1649" s="41"/>
      <c r="AG1649" s="41" t="s">
        <v>190</v>
      </c>
      <c r="AH1649" s="41"/>
      <c r="AI1649" s="43"/>
      <c r="AJ1649" s="41"/>
      <c r="AK1649" s="43"/>
      <c r="AL1649" s="41"/>
      <c r="AM1649" s="41" t="s">
        <v>61</v>
      </c>
      <c r="AN1649" s="41" t="s">
        <v>61</v>
      </c>
      <c r="AO1649" s="41" t="s">
        <v>1119</v>
      </c>
      <c r="AP1649" s="41" t="s">
        <v>1029</v>
      </c>
      <c r="AQ1649" s="41"/>
      <c r="AR1649" s="41" t="s">
        <v>6685</v>
      </c>
      <c r="AS1649" s="41" t="s">
        <v>6686</v>
      </c>
      <c r="AT1649" s="41" t="s">
        <v>1029</v>
      </c>
      <c r="AU1649" s="40" t="s">
        <v>6572</v>
      </c>
      <c r="AV1649" s="40" t="s">
        <v>673</v>
      </c>
      <c r="AW1649" s="40" t="s">
        <v>6645</v>
      </c>
      <c r="AX1649" s="40" t="s">
        <v>6646</v>
      </c>
    </row>
    <row r="1650" spans="1:50" x14ac:dyDescent="0.2">
      <c r="A1650" s="40" t="s">
        <v>6689</v>
      </c>
      <c r="B1650" s="40" t="s">
        <v>6821</v>
      </c>
      <c r="C1650" s="40" t="s">
        <v>8348</v>
      </c>
      <c r="D1650" s="40" t="s">
        <v>187</v>
      </c>
      <c r="E1650" s="48">
        <v>854100</v>
      </c>
      <c r="F1650" s="48">
        <v>0</v>
      </c>
      <c r="G1650" s="49">
        <v>854100</v>
      </c>
      <c r="H1650" s="41" t="s">
        <v>558</v>
      </c>
      <c r="I1650" s="41" t="s">
        <v>188</v>
      </c>
      <c r="J1650" s="42" t="s">
        <v>150</v>
      </c>
      <c r="K1650" s="40" t="s">
        <v>4130</v>
      </c>
      <c r="L1650" s="40" t="s">
        <v>4131</v>
      </c>
      <c r="M1650" s="40" t="s">
        <v>140</v>
      </c>
      <c r="N1650" s="40" t="s">
        <v>141</v>
      </c>
      <c r="O1650" s="40" t="s">
        <v>4132</v>
      </c>
      <c r="P1650" s="40" t="s">
        <v>143</v>
      </c>
      <c r="Q1650" s="40" t="s">
        <v>151</v>
      </c>
      <c r="R1650" s="40" t="s">
        <v>152</v>
      </c>
      <c r="S1650" s="40" t="s">
        <v>1264</v>
      </c>
      <c r="T1650" s="40" t="s">
        <v>1265</v>
      </c>
      <c r="U1650" s="40" t="s">
        <v>62</v>
      </c>
      <c r="V1650" s="40" t="s">
        <v>63</v>
      </c>
      <c r="W1650" s="41" t="s">
        <v>37</v>
      </c>
      <c r="X1650" s="41" t="s">
        <v>1266</v>
      </c>
      <c r="Y1650" s="41" t="s">
        <v>31</v>
      </c>
      <c r="Z1650" s="41" t="s">
        <v>7512</v>
      </c>
      <c r="AA1650" s="41" t="s">
        <v>32</v>
      </c>
      <c r="AB1650" s="41" t="s">
        <v>32</v>
      </c>
      <c r="AC1650" s="41" t="s">
        <v>32</v>
      </c>
      <c r="AD1650" s="41" t="s">
        <v>189</v>
      </c>
      <c r="AE1650" s="41"/>
      <c r="AF1650" s="41"/>
      <c r="AG1650" s="41" t="s">
        <v>190</v>
      </c>
      <c r="AH1650" s="41"/>
      <c r="AI1650" s="43"/>
      <c r="AJ1650" s="41"/>
      <c r="AK1650" s="43"/>
      <c r="AL1650" s="41"/>
      <c r="AM1650" s="41" t="s">
        <v>61</v>
      </c>
      <c r="AN1650" s="41" t="s">
        <v>61</v>
      </c>
      <c r="AO1650" s="41" t="s">
        <v>1120</v>
      </c>
      <c r="AP1650" s="41" t="s">
        <v>1029</v>
      </c>
      <c r="AQ1650" s="41"/>
      <c r="AR1650" s="41" t="s">
        <v>6688</v>
      </c>
      <c r="AS1650" s="41" t="s">
        <v>6689</v>
      </c>
      <c r="AT1650" s="41" t="s">
        <v>1029</v>
      </c>
      <c r="AU1650" s="40" t="s">
        <v>6572</v>
      </c>
      <c r="AV1650" s="40" t="s">
        <v>673</v>
      </c>
      <c r="AW1650" s="40" t="s">
        <v>6645</v>
      </c>
      <c r="AX1650" s="40" t="s">
        <v>6646</v>
      </c>
    </row>
    <row r="1651" spans="1:50" x14ac:dyDescent="0.2">
      <c r="A1651" s="40" t="s">
        <v>6692</v>
      </c>
      <c r="B1651" s="40" t="s">
        <v>6821</v>
      </c>
      <c r="C1651" s="40" t="s">
        <v>8347</v>
      </c>
      <c r="D1651" s="40" t="s">
        <v>187</v>
      </c>
      <c r="E1651" s="48">
        <v>854100</v>
      </c>
      <c r="F1651" s="48">
        <v>0</v>
      </c>
      <c r="G1651" s="49">
        <v>854100</v>
      </c>
      <c r="H1651" s="41" t="s">
        <v>558</v>
      </c>
      <c r="I1651" s="41" t="s">
        <v>188</v>
      </c>
      <c r="J1651" s="42" t="s">
        <v>150</v>
      </c>
      <c r="K1651" s="40" t="s">
        <v>4135</v>
      </c>
      <c r="L1651" s="40" t="s">
        <v>4136</v>
      </c>
      <c r="M1651" s="40" t="s">
        <v>140</v>
      </c>
      <c r="N1651" s="40" t="s">
        <v>141</v>
      </c>
      <c r="O1651" s="40" t="s">
        <v>4137</v>
      </c>
      <c r="P1651" s="40" t="s">
        <v>143</v>
      </c>
      <c r="Q1651" s="40" t="s">
        <v>148</v>
      </c>
      <c r="R1651" s="40" t="s">
        <v>149</v>
      </c>
      <c r="S1651" s="40" t="s">
        <v>1264</v>
      </c>
      <c r="T1651" s="40" t="s">
        <v>1265</v>
      </c>
      <c r="U1651" s="40" t="s">
        <v>62</v>
      </c>
      <c r="V1651" s="40" t="s">
        <v>63</v>
      </c>
      <c r="W1651" s="41" t="s">
        <v>37</v>
      </c>
      <c r="X1651" s="41" t="s">
        <v>1266</v>
      </c>
      <c r="Y1651" s="41" t="s">
        <v>31</v>
      </c>
      <c r="Z1651" s="41" t="s">
        <v>7512</v>
      </c>
      <c r="AA1651" s="41" t="s">
        <v>32</v>
      </c>
      <c r="AB1651" s="41" t="s">
        <v>32</v>
      </c>
      <c r="AC1651" s="41" t="s">
        <v>32</v>
      </c>
      <c r="AD1651" s="41" t="s">
        <v>189</v>
      </c>
      <c r="AE1651" s="41"/>
      <c r="AF1651" s="41"/>
      <c r="AG1651" s="41" t="s">
        <v>190</v>
      </c>
      <c r="AH1651" s="41"/>
      <c r="AI1651" s="43"/>
      <c r="AJ1651" s="41"/>
      <c r="AK1651" s="43"/>
      <c r="AL1651" s="41"/>
      <c r="AM1651" s="41" t="s">
        <v>61</v>
      </c>
      <c r="AN1651" s="41" t="s">
        <v>61</v>
      </c>
      <c r="AO1651" s="41" t="s">
        <v>1121</v>
      </c>
      <c r="AP1651" s="41" t="s">
        <v>1029</v>
      </c>
      <c r="AQ1651" s="41"/>
      <c r="AR1651" s="41" t="s">
        <v>6691</v>
      </c>
      <c r="AS1651" s="41" t="s">
        <v>6692</v>
      </c>
      <c r="AT1651" s="41" t="s">
        <v>1029</v>
      </c>
      <c r="AU1651" s="40" t="s">
        <v>6572</v>
      </c>
      <c r="AV1651" s="40" t="s">
        <v>673</v>
      </c>
      <c r="AW1651" s="40" t="s">
        <v>6645</v>
      </c>
      <c r="AX1651" s="40" t="s">
        <v>6646</v>
      </c>
    </row>
    <row r="1652" spans="1:50" x14ac:dyDescent="0.2">
      <c r="A1652" s="40" t="s">
        <v>6695</v>
      </c>
      <c r="B1652" s="40" t="s">
        <v>6821</v>
      </c>
      <c r="C1652" s="40" t="s">
        <v>8347</v>
      </c>
      <c r="D1652" s="40" t="s">
        <v>187</v>
      </c>
      <c r="E1652" s="48">
        <v>854100</v>
      </c>
      <c r="F1652" s="48">
        <v>0</v>
      </c>
      <c r="G1652" s="49">
        <v>854100</v>
      </c>
      <c r="H1652" s="41" t="s">
        <v>558</v>
      </c>
      <c r="I1652" s="41" t="s">
        <v>188</v>
      </c>
      <c r="J1652" s="42" t="s">
        <v>150</v>
      </c>
      <c r="K1652" s="40" t="s">
        <v>4140</v>
      </c>
      <c r="L1652" s="40" t="s">
        <v>4141</v>
      </c>
      <c r="M1652" s="40" t="s">
        <v>140</v>
      </c>
      <c r="N1652" s="40" t="s">
        <v>141</v>
      </c>
      <c r="O1652" s="40" t="s">
        <v>4142</v>
      </c>
      <c r="P1652" s="40" t="s">
        <v>143</v>
      </c>
      <c r="Q1652" s="40" t="s">
        <v>148</v>
      </c>
      <c r="R1652" s="40" t="s">
        <v>149</v>
      </c>
      <c r="S1652" s="40" t="s">
        <v>1264</v>
      </c>
      <c r="T1652" s="40" t="s">
        <v>1265</v>
      </c>
      <c r="U1652" s="40" t="s">
        <v>62</v>
      </c>
      <c r="V1652" s="40" t="s">
        <v>63</v>
      </c>
      <c r="W1652" s="41" t="s">
        <v>37</v>
      </c>
      <c r="X1652" s="41" t="s">
        <v>1266</v>
      </c>
      <c r="Y1652" s="41" t="s">
        <v>31</v>
      </c>
      <c r="Z1652" s="41" t="s">
        <v>7512</v>
      </c>
      <c r="AA1652" s="41" t="s">
        <v>32</v>
      </c>
      <c r="AB1652" s="41" t="s">
        <v>32</v>
      </c>
      <c r="AC1652" s="41" t="s">
        <v>32</v>
      </c>
      <c r="AD1652" s="41" t="s">
        <v>189</v>
      </c>
      <c r="AE1652" s="41"/>
      <c r="AF1652" s="41"/>
      <c r="AG1652" s="41" t="s">
        <v>190</v>
      </c>
      <c r="AH1652" s="41"/>
      <c r="AI1652" s="43"/>
      <c r="AJ1652" s="41"/>
      <c r="AK1652" s="43"/>
      <c r="AL1652" s="41"/>
      <c r="AM1652" s="41" t="s">
        <v>61</v>
      </c>
      <c r="AN1652" s="41" t="s">
        <v>61</v>
      </c>
      <c r="AO1652" s="41" t="s">
        <v>1122</v>
      </c>
      <c r="AP1652" s="41" t="s">
        <v>1029</v>
      </c>
      <c r="AQ1652" s="41"/>
      <c r="AR1652" s="41" t="s">
        <v>6694</v>
      </c>
      <c r="AS1652" s="41" t="s">
        <v>6695</v>
      </c>
      <c r="AT1652" s="41" t="s">
        <v>1029</v>
      </c>
      <c r="AU1652" s="40" t="s">
        <v>6572</v>
      </c>
      <c r="AV1652" s="40" t="s">
        <v>673</v>
      </c>
      <c r="AW1652" s="40" t="s">
        <v>6645</v>
      </c>
      <c r="AX1652" s="40" t="s">
        <v>6646</v>
      </c>
    </row>
    <row r="1653" spans="1:50" x14ac:dyDescent="0.2">
      <c r="A1653" s="40" t="s">
        <v>6698</v>
      </c>
      <c r="B1653" s="40" t="s">
        <v>6821</v>
      </c>
      <c r="C1653" s="40" t="s">
        <v>8349</v>
      </c>
      <c r="D1653" s="40" t="s">
        <v>187</v>
      </c>
      <c r="E1653" s="48">
        <v>854100</v>
      </c>
      <c r="F1653" s="48">
        <v>0</v>
      </c>
      <c r="G1653" s="49">
        <v>854100</v>
      </c>
      <c r="H1653" s="41" t="s">
        <v>558</v>
      </c>
      <c r="I1653" s="41" t="s">
        <v>188</v>
      </c>
      <c r="J1653" s="42" t="s">
        <v>150</v>
      </c>
      <c r="K1653" s="40" t="s">
        <v>4145</v>
      </c>
      <c r="L1653" s="40" t="s">
        <v>4146</v>
      </c>
      <c r="M1653" s="40" t="s">
        <v>140</v>
      </c>
      <c r="N1653" s="40" t="s">
        <v>141</v>
      </c>
      <c r="O1653" s="40" t="s">
        <v>4147</v>
      </c>
      <c r="P1653" s="40" t="s">
        <v>143</v>
      </c>
      <c r="Q1653" s="40" t="s">
        <v>148</v>
      </c>
      <c r="R1653" s="40" t="s">
        <v>149</v>
      </c>
      <c r="S1653" s="40" t="s">
        <v>1264</v>
      </c>
      <c r="T1653" s="40" t="s">
        <v>1265</v>
      </c>
      <c r="U1653" s="40" t="s">
        <v>62</v>
      </c>
      <c r="V1653" s="40" t="s">
        <v>63</v>
      </c>
      <c r="W1653" s="41" t="s">
        <v>37</v>
      </c>
      <c r="X1653" s="41" t="s">
        <v>1266</v>
      </c>
      <c r="Y1653" s="41" t="s">
        <v>31</v>
      </c>
      <c r="Z1653" s="41" t="s">
        <v>7512</v>
      </c>
      <c r="AA1653" s="41" t="s">
        <v>32</v>
      </c>
      <c r="AB1653" s="41" t="s">
        <v>32</v>
      </c>
      <c r="AC1653" s="41" t="s">
        <v>32</v>
      </c>
      <c r="AD1653" s="41" t="s">
        <v>189</v>
      </c>
      <c r="AE1653" s="41"/>
      <c r="AF1653" s="41"/>
      <c r="AG1653" s="41" t="s">
        <v>190</v>
      </c>
      <c r="AH1653" s="41"/>
      <c r="AI1653" s="43"/>
      <c r="AJ1653" s="41"/>
      <c r="AK1653" s="43"/>
      <c r="AL1653" s="41"/>
      <c r="AM1653" s="41" t="s">
        <v>61</v>
      </c>
      <c r="AN1653" s="41" t="s">
        <v>61</v>
      </c>
      <c r="AO1653" s="41" t="s">
        <v>1123</v>
      </c>
      <c r="AP1653" s="41" t="s">
        <v>1029</v>
      </c>
      <c r="AQ1653" s="41"/>
      <c r="AR1653" s="41" t="s">
        <v>6697</v>
      </c>
      <c r="AS1653" s="41" t="s">
        <v>6698</v>
      </c>
      <c r="AT1653" s="41" t="s">
        <v>1029</v>
      </c>
      <c r="AU1653" s="40" t="s">
        <v>6572</v>
      </c>
      <c r="AV1653" s="40" t="s">
        <v>673</v>
      </c>
      <c r="AW1653" s="40" t="s">
        <v>6645</v>
      </c>
      <c r="AX1653" s="40" t="s">
        <v>6646</v>
      </c>
    </row>
    <row r="1654" spans="1:50" x14ac:dyDescent="0.2">
      <c r="A1654" s="40" t="s">
        <v>6701</v>
      </c>
      <c r="B1654" s="40" t="s">
        <v>6821</v>
      </c>
      <c r="C1654" s="40" t="s">
        <v>8350</v>
      </c>
      <c r="D1654" s="40" t="s">
        <v>187</v>
      </c>
      <c r="E1654" s="48">
        <v>854100</v>
      </c>
      <c r="F1654" s="48">
        <v>0</v>
      </c>
      <c r="G1654" s="49">
        <v>854100</v>
      </c>
      <c r="H1654" s="41" t="s">
        <v>558</v>
      </c>
      <c r="I1654" s="41" t="s">
        <v>188</v>
      </c>
      <c r="J1654" s="42" t="s">
        <v>150</v>
      </c>
      <c r="K1654" s="40" t="s">
        <v>4150</v>
      </c>
      <c r="L1654" s="40" t="s">
        <v>4151</v>
      </c>
      <c r="M1654" s="40" t="s">
        <v>140</v>
      </c>
      <c r="N1654" s="40" t="s">
        <v>141</v>
      </c>
      <c r="O1654" s="40" t="s">
        <v>4152</v>
      </c>
      <c r="P1654" s="40" t="s">
        <v>143</v>
      </c>
      <c r="Q1654" s="40" t="s">
        <v>148</v>
      </c>
      <c r="R1654" s="40" t="s">
        <v>149</v>
      </c>
      <c r="S1654" s="40" t="s">
        <v>1264</v>
      </c>
      <c r="T1654" s="40" t="s">
        <v>1265</v>
      </c>
      <c r="U1654" s="40" t="s">
        <v>62</v>
      </c>
      <c r="V1654" s="40" t="s">
        <v>63</v>
      </c>
      <c r="W1654" s="41" t="s">
        <v>37</v>
      </c>
      <c r="X1654" s="41" t="s">
        <v>1266</v>
      </c>
      <c r="Y1654" s="41" t="s">
        <v>31</v>
      </c>
      <c r="Z1654" s="41" t="s">
        <v>7512</v>
      </c>
      <c r="AA1654" s="41" t="s">
        <v>32</v>
      </c>
      <c r="AB1654" s="41" t="s">
        <v>32</v>
      </c>
      <c r="AC1654" s="41" t="s">
        <v>32</v>
      </c>
      <c r="AD1654" s="41" t="s">
        <v>189</v>
      </c>
      <c r="AE1654" s="41"/>
      <c r="AF1654" s="41"/>
      <c r="AG1654" s="41" t="s">
        <v>190</v>
      </c>
      <c r="AH1654" s="41"/>
      <c r="AI1654" s="43"/>
      <c r="AJ1654" s="41"/>
      <c r="AK1654" s="43"/>
      <c r="AL1654" s="41"/>
      <c r="AM1654" s="41" t="s">
        <v>61</v>
      </c>
      <c r="AN1654" s="41" t="s">
        <v>61</v>
      </c>
      <c r="AO1654" s="41" t="s">
        <v>1124</v>
      </c>
      <c r="AP1654" s="41" t="s">
        <v>1029</v>
      </c>
      <c r="AQ1654" s="41"/>
      <c r="AR1654" s="41" t="s">
        <v>6700</v>
      </c>
      <c r="AS1654" s="41" t="s">
        <v>6701</v>
      </c>
      <c r="AT1654" s="41" t="s">
        <v>1029</v>
      </c>
      <c r="AU1654" s="40" t="s">
        <v>6572</v>
      </c>
      <c r="AV1654" s="40" t="s">
        <v>673</v>
      </c>
      <c r="AW1654" s="40" t="s">
        <v>6645</v>
      </c>
      <c r="AX1654" s="40" t="s">
        <v>6646</v>
      </c>
    </row>
    <row r="1655" spans="1:50" x14ac:dyDescent="0.2">
      <c r="A1655" s="40" t="s">
        <v>6704</v>
      </c>
      <c r="B1655" s="40" t="s">
        <v>6821</v>
      </c>
      <c r="C1655" s="40" t="s">
        <v>8351</v>
      </c>
      <c r="D1655" s="40" t="s">
        <v>187</v>
      </c>
      <c r="E1655" s="48">
        <v>854100</v>
      </c>
      <c r="F1655" s="48">
        <v>0</v>
      </c>
      <c r="G1655" s="49">
        <v>854100</v>
      </c>
      <c r="H1655" s="41" t="s">
        <v>558</v>
      </c>
      <c r="I1655" s="41" t="s">
        <v>188</v>
      </c>
      <c r="J1655" s="42" t="s">
        <v>150</v>
      </c>
      <c r="K1655" s="40" t="s">
        <v>4155</v>
      </c>
      <c r="L1655" s="40" t="s">
        <v>4156</v>
      </c>
      <c r="M1655" s="40" t="s">
        <v>140</v>
      </c>
      <c r="N1655" s="40" t="s">
        <v>141</v>
      </c>
      <c r="O1655" s="40" t="s">
        <v>4157</v>
      </c>
      <c r="P1655" s="40" t="s">
        <v>143</v>
      </c>
      <c r="Q1655" s="40" t="s">
        <v>151</v>
      </c>
      <c r="R1655" s="40" t="s">
        <v>152</v>
      </c>
      <c r="S1655" s="40" t="s">
        <v>1264</v>
      </c>
      <c r="T1655" s="40" t="s">
        <v>1265</v>
      </c>
      <c r="U1655" s="40" t="s">
        <v>62</v>
      </c>
      <c r="V1655" s="40" t="s">
        <v>63</v>
      </c>
      <c r="W1655" s="41" t="s">
        <v>37</v>
      </c>
      <c r="X1655" s="41" t="s">
        <v>1266</v>
      </c>
      <c r="Y1655" s="41" t="s">
        <v>31</v>
      </c>
      <c r="Z1655" s="41" t="s">
        <v>7512</v>
      </c>
      <c r="AA1655" s="41" t="s">
        <v>32</v>
      </c>
      <c r="AB1655" s="41" t="s">
        <v>32</v>
      </c>
      <c r="AC1655" s="41" t="s">
        <v>32</v>
      </c>
      <c r="AD1655" s="41" t="s">
        <v>189</v>
      </c>
      <c r="AE1655" s="41"/>
      <c r="AF1655" s="41"/>
      <c r="AG1655" s="41" t="s">
        <v>190</v>
      </c>
      <c r="AH1655" s="41"/>
      <c r="AI1655" s="43"/>
      <c r="AJ1655" s="41"/>
      <c r="AK1655" s="43"/>
      <c r="AL1655" s="41"/>
      <c r="AM1655" s="41" t="s">
        <v>61</v>
      </c>
      <c r="AN1655" s="41" t="s">
        <v>61</v>
      </c>
      <c r="AO1655" s="41" t="s">
        <v>1125</v>
      </c>
      <c r="AP1655" s="41" t="s">
        <v>1029</v>
      </c>
      <c r="AQ1655" s="41"/>
      <c r="AR1655" s="41" t="s">
        <v>6703</v>
      </c>
      <c r="AS1655" s="41" t="s">
        <v>6704</v>
      </c>
      <c r="AT1655" s="41" t="s">
        <v>1029</v>
      </c>
      <c r="AU1655" s="40" t="s">
        <v>6572</v>
      </c>
      <c r="AV1655" s="40" t="s">
        <v>673</v>
      </c>
      <c r="AW1655" s="40" t="s">
        <v>6645</v>
      </c>
      <c r="AX1655" s="40" t="s">
        <v>6646</v>
      </c>
    </row>
    <row r="1656" spans="1:50" x14ac:dyDescent="0.2">
      <c r="A1656" s="40" t="s">
        <v>6707</v>
      </c>
      <c r="B1656" s="40" t="s">
        <v>6821</v>
      </c>
      <c r="C1656" s="40" t="s">
        <v>8352</v>
      </c>
      <c r="D1656" s="40" t="s">
        <v>187</v>
      </c>
      <c r="E1656" s="48">
        <v>854100</v>
      </c>
      <c r="F1656" s="48">
        <v>0</v>
      </c>
      <c r="G1656" s="49">
        <v>854100</v>
      </c>
      <c r="H1656" s="41" t="s">
        <v>558</v>
      </c>
      <c r="I1656" s="41" t="s">
        <v>188</v>
      </c>
      <c r="J1656" s="42" t="s">
        <v>150</v>
      </c>
      <c r="K1656" s="40" t="s">
        <v>4160</v>
      </c>
      <c r="L1656" s="40" t="s">
        <v>4161</v>
      </c>
      <c r="M1656" s="40" t="s">
        <v>140</v>
      </c>
      <c r="N1656" s="40" t="s">
        <v>141</v>
      </c>
      <c r="O1656" s="40" t="s">
        <v>4162</v>
      </c>
      <c r="P1656" s="40" t="s">
        <v>143</v>
      </c>
      <c r="Q1656" s="40" t="s">
        <v>148</v>
      </c>
      <c r="R1656" s="40" t="s">
        <v>149</v>
      </c>
      <c r="S1656" s="40" t="s">
        <v>1264</v>
      </c>
      <c r="T1656" s="40" t="s">
        <v>1265</v>
      </c>
      <c r="U1656" s="40" t="s">
        <v>62</v>
      </c>
      <c r="V1656" s="40" t="s">
        <v>63</v>
      </c>
      <c r="W1656" s="41" t="s">
        <v>37</v>
      </c>
      <c r="X1656" s="41" t="s">
        <v>1266</v>
      </c>
      <c r="Y1656" s="41" t="s">
        <v>31</v>
      </c>
      <c r="Z1656" s="41" t="s">
        <v>7512</v>
      </c>
      <c r="AA1656" s="41" t="s">
        <v>32</v>
      </c>
      <c r="AB1656" s="41" t="s">
        <v>32</v>
      </c>
      <c r="AC1656" s="41" t="s">
        <v>32</v>
      </c>
      <c r="AD1656" s="41" t="s">
        <v>189</v>
      </c>
      <c r="AE1656" s="41"/>
      <c r="AF1656" s="41"/>
      <c r="AG1656" s="41" t="s">
        <v>190</v>
      </c>
      <c r="AH1656" s="41"/>
      <c r="AI1656" s="43"/>
      <c r="AJ1656" s="41"/>
      <c r="AK1656" s="43"/>
      <c r="AL1656" s="41"/>
      <c r="AM1656" s="41" t="s">
        <v>61</v>
      </c>
      <c r="AN1656" s="41" t="s">
        <v>61</v>
      </c>
      <c r="AO1656" s="41" t="s">
        <v>1126</v>
      </c>
      <c r="AP1656" s="41" t="s">
        <v>1029</v>
      </c>
      <c r="AQ1656" s="41"/>
      <c r="AR1656" s="41" t="s">
        <v>6706</v>
      </c>
      <c r="AS1656" s="41" t="s">
        <v>6707</v>
      </c>
      <c r="AT1656" s="41" t="s">
        <v>1029</v>
      </c>
      <c r="AU1656" s="40" t="s">
        <v>6572</v>
      </c>
      <c r="AV1656" s="40" t="s">
        <v>673</v>
      </c>
      <c r="AW1656" s="40" t="s">
        <v>6645</v>
      </c>
      <c r="AX1656" s="40" t="s">
        <v>6646</v>
      </c>
    </row>
    <row r="1657" spans="1:50" x14ac:dyDescent="0.2">
      <c r="A1657" s="40" t="s">
        <v>6710</v>
      </c>
      <c r="B1657" s="40" t="s">
        <v>6821</v>
      </c>
      <c r="C1657" s="40" t="s">
        <v>8353</v>
      </c>
      <c r="D1657" s="40" t="s">
        <v>187</v>
      </c>
      <c r="E1657" s="48">
        <v>854100</v>
      </c>
      <c r="F1657" s="48">
        <v>0</v>
      </c>
      <c r="G1657" s="49">
        <v>854100</v>
      </c>
      <c r="H1657" s="41" t="s">
        <v>558</v>
      </c>
      <c r="I1657" s="41" t="s">
        <v>188</v>
      </c>
      <c r="J1657" s="42" t="s">
        <v>150</v>
      </c>
      <c r="K1657" s="40" t="s">
        <v>4165</v>
      </c>
      <c r="L1657" s="40" t="s">
        <v>4166</v>
      </c>
      <c r="M1657" s="40" t="s">
        <v>140</v>
      </c>
      <c r="N1657" s="40" t="s">
        <v>141</v>
      </c>
      <c r="O1657" s="40" t="s">
        <v>4167</v>
      </c>
      <c r="P1657" s="40" t="s">
        <v>143</v>
      </c>
      <c r="Q1657" s="40" t="s">
        <v>270</v>
      </c>
      <c r="R1657" s="40" t="s">
        <v>271</v>
      </c>
      <c r="S1657" s="40" t="s">
        <v>1264</v>
      </c>
      <c r="T1657" s="40" t="s">
        <v>1265</v>
      </c>
      <c r="U1657" s="40" t="s">
        <v>62</v>
      </c>
      <c r="V1657" s="40" t="s">
        <v>63</v>
      </c>
      <c r="W1657" s="41" t="s">
        <v>37</v>
      </c>
      <c r="X1657" s="41" t="s">
        <v>1266</v>
      </c>
      <c r="Y1657" s="41" t="s">
        <v>31</v>
      </c>
      <c r="Z1657" s="41" t="s">
        <v>7512</v>
      </c>
      <c r="AA1657" s="41" t="s">
        <v>32</v>
      </c>
      <c r="AB1657" s="41" t="s">
        <v>32</v>
      </c>
      <c r="AC1657" s="41" t="s">
        <v>32</v>
      </c>
      <c r="AD1657" s="41" t="s">
        <v>189</v>
      </c>
      <c r="AE1657" s="41"/>
      <c r="AF1657" s="41"/>
      <c r="AG1657" s="41" t="s">
        <v>190</v>
      </c>
      <c r="AH1657" s="41"/>
      <c r="AI1657" s="43"/>
      <c r="AJ1657" s="41"/>
      <c r="AK1657" s="43"/>
      <c r="AL1657" s="41"/>
      <c r="AM1657" s="41" t="s">
        <v>61</v>
      </c>
      <c r="AN1657" s="41" t="s">
        <v>61</v>
      </c>
      <c r="AO1657" s="41" t="s">
        <v>1127</v>
      </c>
      <c r="AP1657" s="41" t="s">
        <v>1029</v>
      </c>
      <c r="AQ1657" s="41"/>
      <c r="AR1657" s="41" t="s">
        <v>6709</v>
      </c>
      <c r="AS1657" s="41" t="s">
        <v>6710</v>
      </c>
      <c r="AT1657" s="41" t="s">
        <v>1029</v>
      </c>
      <c r="AU1657" s="40" t="s">
        <v>6572</v>
      </c>
      <c r="AV1657" s="40" t="s">
        <v>673</v>
      </c>
      <c r="AW1657" s="40" t="s">
        <v>6645</v>
      </c>
      <c r="AX1657" s="40" t="s">
        <v>6646</v>
      </c>
    </row>
    <row r="1658" spans="1:50" x14ac:dyDescent="0.2">
      <c r="A1658" s="40" t="s">
        <v>6713</v>
      </c>
      <c r="B1658" s="40" t="s">
        <v>6821</v>
      </c>
      <c r="C1658" s="40" t="s">
        <v>8354</v>
      </c>
      <c r="D1658" s="40" t="s">
        <v>187</v>
      </c>
      <c r="E1658" s="48">
        <v>854100</v>
      </c>
      <c r="F1658" s="48">
        <v>0</v>
      </c>
      <c r="G1658" s="49">
        <v>854100</v>
      </c>
      <c r="H1658" s="41" t="s">
        <v>558</v>
      </c>
      <c r="I1658" s="41" t="s">
        <v>188</v>
      </c>
      <c r="J1658" s="42" t="s">
        <v>150</v>
      </c>
      <c r="K1658" s="40" t="s">
        <v>4181</v>
      </c>
      <c r="L1658" s="40" t="s">
        <v>4182</v>
      </c>
      <c r="M1658" s="40" t="s">
        <v>140</v>
      </c>
      <c r="N1658" s="40" t="s">
        <v>141</v>
      </c>
      <c r="O1658" s="40" t="s">
        <v>4183</v>
      </c>
      <c r="P1658" s="40" t="s">
        <v>143</v>
      </c>
      <c r="Q1658" s="40" t="s">
        <v>148</v>
      </c>
      <c r="R1658" s="40" t="s">
        <v>149</v>
      </c>
      <c r="S1658" s="40" t="s">
        <v>1264</v>
      </c>
      <c r="T1658" s="40" t="s">
        <v>1265</v>
      </c>
      <c r="U1658" s="40" t="s">
        <v>62</v>
      </c>
      <c r="V1658" s="40" t="s">
        <v>63</v>
      </c>
      <c r="W1658" s="41" t="s">
        <v>37</v>
      </c>
      <c r="X1658" s="41" t="s">
        <v>1266</v>
      </c>
      <c r="Y1658" s="41" t="s">
        <v>31</v>
      </c>
      <c r="Z1658" s="41" t="s">
        <v>7512</v>
      </c>
      <c r="AA1658" s="41" t="s">
        <v>32</v>
      </c>
      <c r="AB1658" s="41" t="s">
        <v>32</v>
      </c>
      <c r="AC1658" s="41" t="s">
        <v>32</v>
      </c>
      <c r="AD1658" s="41" t="s">
        <v>189</v>
      </c>
      <c r="AE1658" s="41"/>
      <c r="AF1658" s="41"/>
      <c r="AG1658" s="41" t="s">
        <v>190</v>
      </c>
      <c r="AH1658" s="41"/>
      <c r="AI1658" s="43"/>
      <c r="AJ1658" s="41"/>
      <c r="AK1658" s="43"/>
      <c r="AL1658" s="41"/>
      <c r="AM1658" s="41" t="s">
        <v>61</v>
      </c>
      <c r="AN1658" s="41" t="s">
        <v>61</v>
      </c>
      <c r="AO1658" s="41" t="s">
        <v>1128</v>
      </c>
      <c r="AP1658" s="41" t="s">
        <v>1029</v>
      </c>
      <c r="AQ1658" s="41"/>
      <c r="AR1658" s="41" t="s">
        <v>6712</v>
      </c>
      <c r="AS1658" s="41" t="s">
        <v>6713</v>
      </c>
      <c r="AT1658" s="41" t="s">
        <v>1029</v>
      </c>
      <c r="AU1658" s="40" t="s">
        <v>6572</v>
      </c>
      <c r="AV1658" s="40" t="s">
        <v>673</v>
      </c>
      <c r="AW1658" s="40" t="s">
        <v>6645</v>
      </c>
      <c r="AX1658" s="40" t="s">
        <v>6646</v>
      </c>
    </row>
    <row r="1659" spans="1:50" x14ac:dyDescent="0.2">
      <c r="A1659" s="40" t="s">
        <v>6716</v>
      </c>
      <c r="B1659" s="40" t="s">
        <v>6821</v>
      </c>
      <c r="C1659" s="40" t="s">
        <v>8355</v>
      </c>
      <c r="D1659" s="40" t="s">
        <v>187</v>
      </c>
      <c r="E1659" s="48">
        <v>854100</v>
      </c>
      <c r="F1659" s="48">
        <v>0</v>
      </c>
      <c r="G1659" s="49">
        <v>854100</v>
      </c>
      <c r="H1659" s="41" t="s">
        <v>558</v>
      </c>
      <c r="I1659" s="41" t="s">
        <v>188</v>
      </c>
      <c r="J1659" s="42" t="s">
        <v>150</v>
      </c>
      <c r="K1659" s="40" t="s">
        <v>4186</v>
      </c>
      <c r="L1659" s="40" t="s">
        <v>4187</v>
      </c>
      <c r="M1659" s="40" t="s">
        <v>140</v>
      </c>
      <c r="N1659" s="40" t="s">
        <v>141</v>
      </c>
      <c r="O1659" s="40" t="s">
        <v>4188</v>
      </c>
      <c r="P1659" s="40" t="s">
        <v>143</v>
      </c>
      <c r="Q1659" s="40" t="s">
        <v>148</v>
      </c>
      <c r="R1659" s="40" t="s">
        <v>149</v>
      </c>
      <c r="S1659" s="40" t="s">
        <v>1264</v>
      </c>
      <c r="T1659" s="40" t="s">
        <v>1265</v>
      </c>
      <c r="U1659" s="40" t="s">
        <v>62</v>
      </c>
      <c r="V1659" s="40" t="s">
        <v>63</v>
      </c>
      <c r="W1659" s="41" t="s">
        <v>37</v>
      </c>
      <c r="X1659" s="41" t="s">
        <v>1266</v>
      </c>
      <c r="Y1659" s="41" t="s">
        <v>31</v>
      </c>
      <c r="Z1659" s="41" t="s">
        <v>7512</v>
      </c>
      <c r="AA1659" s="41" t="s">
        <v>32</v>
      </c>
      <c r="AB1659" s="41" t="s">
        <v>32</v>
      </c>
      <c r="AC1659" s="41" t="s">
        <v>32</v>
      </c>
      <c r="AD1659" s="41" t="s">
        <v>189</v>
      </c>
      <c r="AE1659" s="41"/>
      <c r="AF1659" s="41"/>
      <c r="AG1659" s="41" t="s">
        <v>190</v>
      </c>
      <c r="AH1659" s="41"/>
      <c r="AI1659" s="43"/>
      <c r="AJ1659" s="41"/>
      <c r="AK1659" s="43"/>
      <c r="AL1659" s="41"/>
      <c r="AM1659" s="41" t="s">
        <v>61</v>
      </c>
      <c r="AN1659" s="41" t="s">
        <v>61</v>
      </c>
      <c r="AO1659" s="41" t="s">
        <v>1129</v>
      </c>
      <c r="AP1659" s="41" t="s">
        <v>1029</v>
      </c>
      <c r="AQ1659" s="41"/>
      <c r="AR1659" s="41" t="s">
        <v>6715</v>
      </c>
      <c r="AS1659" s="41" t="s">
        <v>6716</v>
      </c>
      <c r="AT1659" s="41" t="s">
        <v>1029</v>
      </c>
      <c r="AU1659" s="40" t="s">
        <v>6572</v>
      </c>
      <c r="AV1659" s="40" t="s">
        <v>673</v>
      </c>
      <c r="AW1659" s="40" t="s">
        <v>6645</v>
      </c>
      <c r="AX1659" s="40" t="s">
        <v>6646</v>
      </c>
    </row>
    <row r="1660" spans="1:50" x14ac:dyDescent="0.2">
      <c r="A1660" s="40" t="s">
        <v>6719</v>
      </c>
      <c r="B1660" s="40" t="s">
        <v>6821</v>
      </c>
      <c r="C1660" s="40" t="s">
        <v>8355</v>
      </c>
      <c r="D1660" s="40" t="s">
        <v>187</v>
      </c>
      <c r="E1660" s="48">
        <v>854100</v>
      </c>
      <c r="F1660" s="48">
        <v>0</v>
      </c>
      <c r="G1660" s="49">
        <v>854100</v>
      </c>
      <c r="H1660" s="41" t="s">
        <v>558</v>
      </c>
      <c r="I1660" s="41" t="s">
        <v>188</v>
      </c>
      <c r="J1660" s="42" t="s">
        <v>3816</v>
      </c>
      <c r="K1660" s="40" t="s">
        <v>4191</v>
      </c>
      <c r="L1660" s="40" t="s">
        <v>4192</v>
      </c>
      <c r="M1660" s="40" t="s">
        <v>140</v>
      </c>
      <c r="N1660" s="40" t="s">
        <v>141</v>
      </c>
      <c r="O1660" s="40" t="s">
        <v>4193</v>
      </c>
      <c r="P1660" s="40" t="s">
        <v>143</v>
      </c>
      <c r="Q1660" s="40" t="s">
        <v>148</v>
      </c>
      <c r="R1660" s="40" t="s">
        <v>149</v>
      </c>
      <c r="S1660" s="40" t="s">
        <v>1264</v>
      </c>
      <c r="T1660" s="40" t="s">
        <v>1265</v>
      </c>
      <c r="U1660" s="40" t="s">
        <v>62</v>
      </c>
      <c r="V1660" s="40" t="s">
        <v>63</v>
      </c>
      <c r="W1660" s="41" t="s">
        <v>37</v>
      </c>
      <c r="X1660" s="41" t="s">
        <v>1266</v>
      </c>
      <c r="Y1660" s="41" t="s">
        <v>31</v>
      </c>
      <c r="Z1660" s="41" t="s">
        <v>7512</v>
      </c>
      <c r="AA1660" s="41" t="s">
        <v>32</v>
      </c>
      <c r="AB1660" s="41" t="s">
        <v>32</v>
      </c>
      <c r="AC1660" s="41" t="s">
        <v>32</v>
      </c>
      <c r="AD1660" s="41" t="s">
        <v>189</v>
      </c>
      <c r="AE1660" s="41"/>
      <c r="AF1660" s="41"/>
      <c r="AG1660" s="41" t="s">
        <v>190</v>
      </c>
      <c r="AH1660" s="41"/>
      <c r="AI1660" s="43"/>
      <c r="AJ1660" s="41"/>
      <c r="AK1660" s="43"/>
      <c r="AL1660" s="41"/>
      <c r="AM1660" s="41" t="s">
        <v>61</v>
      </c>
      <c r="AN1660" s="41" t="s">
        <v>61</v>
      </c>
      <c r="AO1660" s="41" t="s">
        <v>1130</v>
      </c>
      <c r="AP1660" s="41" t="s">
        <v>1029</v>
      </c>
      <c r="AQ1660" s="41"/>
      <c r="AR1660" s="41" t="s">
        <v>6718</v>
      </c>
      <c r="AS1660" s="41" t="s">
        <v>6719</v>
      </c>
      <c r="AT1660" s="41" t="s">
        <v>1029</v>
      </c>
      <c r="AU1660" s="40" t="s">
        <v>6572</v>
      </c>
      <c r="AV1660" s="40" t="s">
        <v>673</v>
      </c>
      <c r="AW1660" s="40" t="s">
        <v>6645</v>
      </c>
      <c r="AX1660" s="40" t="s">
        <v>6646</v>
      </c>
    </row>
    <row r="1661" spans="1:50" x14ac:dyDescent="0.2">
      <c r="A1661" s="40" t="s">
        <v>6722</v>
      </c>
      <c r="B1661" s="40" t="s">
        <v>6821</v>
      </c>
      <c r="C1661" s="40" t="s">
        <v>8355</v>
      </c>
      <c r="D1661" s="40" t="s">
        <v>187</v>
      </c>
      <c r="E1661" s="48">
        <v>854100</v>
      </c>
      <c r="F1661" s="48">
        <v>0</v>
      </c>
      <c r="G1661" s="49">
        <v>854100</v>
      </c>
      <c r="H1661" s="41" t="s">
        <v>558</v>
      </c>
      <c r="I1661" s="41" t="s">
        <v>188</v>
      </c>
      <c r="J1661" s="42" t="s">
        <v>3816</v>
      </c>
      <c r="K1661" s="40" t="s">
        <v>4196</v>
      </c>
      <c r="L1661" s="40" t="s">
        <v>4197</v>
      </c>
      <c r="M1661" s="40" t="s">
        <v>140</v>
      </c>
      <c r="N1661" s="40" t="s">
        <v>141</v>
      </c>
      <c r="O1661" s="40" t="s">
        <v>4198</v>
      </c>
      <c r="P1661" s="40" t="s">
        <v>143</v>
      </c>
      <c r="Q1661" s="40" t="s">
        <v>148</v>
      </c>
      <c r="R1661" s="40" t="s">
        <v>149</v>
      </c>
      <c r="S1661" s="40" t="s">
        <v>1264</v>
      </c>
      <c r="T1661" s="40" t="s">
        <v>1265</v>
      </c>
      <c r="U1661" s="40" t="s">
        <v>62</v>
      </c>
      <c r="V1661" s="40" t="s">
        <v>63</v>
      </c>
      <c r="W1661" s="41" t="s">
        <v>37</v>
      </c>
      <c r="X1661" s="41" t="s">
        <v>1266</v>
      </c>
      <c r="Y1661" s="41" t="s">
        <v>31</v>
      </c>
      <c r="Z1661" s="41" t="s">
        <v>7512</v>
      </c>
      <c r="AA1661" s="41" t="s">
        <v>32</v>
      </c>
      <c r="AB1661" s="41" t="s">
        <v>32</v>
      </c>
      <c r="AC1661" s="41" t="s">
        <v>32</v>
      </c>
      <c r="AD1661" s="41" t="s">
        <v>189</v>
      </c>
      <c r="AE1661" s="41"/>
      <c r="AF1661" s="41"/>
      <c r="AG1661" s="41" t="s">
        <v>190</v>
      </c>
      <c r="AH1661" s="41"/>
      <c r="AI1661" s="43"/>
      <c r="AJ1661" s="41"/>
      <c r="AK1661" s="43"/>
      <c r="AL1661" s="41"/>
      <c r="AM1661" s="41" t="s">
        <v>61</v>
      </c>
      <c r="AN1661" s="41" t="s">
        <v>61</v>
      </c>
      <c r="AO1661" s="41" t="s">
        <v>1131</v>
      </c>
      <c r="AP1661" s="41" t="s">
        <v>1029</v>
      </c>
      <c r="AQ1661" s="41"/>
      <c r="AR1661" s="41" t="s">
        <v>6721</v>
      </c>
      <c r="AS1661" s="41" t="s">
        <v>6722</v>
      </c>
      <c r="AT1661" s="41" t="s">
        <v>1029</v>
      </c>
      <c r="AU1661" s="40" t="s">
        <v>6572</v>
      </c>
      <c r="AV1661" s="40" t="s">
        <v>673</v>
      </c>
      <c r="AW1661" s="40" t="s">
        <v>6645</v>
      </c>
      <c r="AX1661" s="40" t="s">
        <v>6646</v>
      </c>
    </row>
    <row r="1662" spans="1:50" x14ac:dyDescent="0.2">
      <c r="A1662" s="40" t="s">
        <v>6725</v>
      </c>
      <c r="B1662" s="40" t="s">
        <v>6821</v>
      </c>
      <c r="C1662" s="40" t="s">
        <v>8345</v>
      </c>
      <c r="D1662" s="40" t="s">
        <v>187</v>
      </c>
      <c r="E1662" s="48">
        <v>854100</v>
      </c>
      <c r="F1662" s="48">
        <v>0</v>
      </c>
      <c r="G1662" s="49">
        <v>854100</v>
      </c>
      <c r="H1662" s="41" t="s">
        <v>558</v>
      </c>
      <c r="I1662" s="41" t="s">
        <v>188</v>
      </c>
      <c r="J1662" s="42" t="s">
        <v>3816</v>
      </c>
      <c r="K1662" s="40" t="s">
        <v>4206</v>
      </c>
      <c r="L1662" s="40" t="s">
        <v>4207</v>
      </c>
      <c r="M1662" s="40" t="s">
        <v>140</v>
      </c>
      <c r="N1662" s="40" t="s">
        <v>141</v>
      </c>
      <c r="O1662" s="40" t="s">
        <v>4208</v>
      </c>
      <c r="P1662" s="40" t="s">
        <v>143</v>
      </c>
      <c r="Q1662" s="40" t="s">
        <v>148</v>
      </c>
      <c r="R1662" s="40" t="s">
        <v>149</v>
      </c>
      <c r="S1662" s="40" t="s">
        <v>1264</v>
      </c>
      <c r="T1662" s="40" t="s">
        <v>1265</v>
      </c>
      <c r="U1662" s="40" t="s">
        <v>62</v>
      </c>
      <c r="V1662" s="40" t="s">
        <v>63</v>
      </c>
      <c r="W1662" s="41" t="s">
        <v>37</v>
      </c>
      <c r="X1662" s="41" t="s">
        <v>1266</v>
      </c>
      <c r="Y1662" s="41" t="s">
        <v>31</v>
      </c>
      <c r="Z1662" s="41" t="s">
        <v>7512</v>
      </c>
      <c r="AA1662" s="41" t="s">
        <v>32</v>
      </c>
      <c r="AB1662" s="41" t="s">
        <v>32</v>
      </c>
      <c r="AC1662" s="41" t="s">
        <v>32</v>
      </c>
      <c r="AD1662" s="41" t="s">
        <v>189</v>
      </c>
      <c r="AE1662" s="41"/>
      <c r="AF1662" s="41"/>
      <c r="AG1662" s="41" t="s">
        <v>190</v>
      </c>
      <c r="AH1662" s="41"/>
      <c r="AI1662" s="43"/>
      <c r="AJ1662" s="41"/>
      <c r="AK1662" s="43"/>
      <c r="AL1662" s="41"/>
      <c r="AM1662" s="41" t="s">
        <v>61</v>
      </c>
      <c r="AN1662" s="41" t="s">
        <v>61</v>
      </c>
      <c r="AO1662" s="41" t="s">
        <v>1132</v>
      </c>
      <c r="AP1662" s="41" t="s">
        <v>1029</v>
      </c>
      <c r="AQ1662" s="41"/>
      <c r="AR1662" s="41" t="s">
        <v>6724</v>
      </c>
      <c r="AS1662" s="41" t="s">
        <v>6725</v>
      </c>
      <c r="AT1662" s="41" t="s">
        <v>1029</v>
      </c>
      <c r="AU1662" s="40" t="s">
        <v>6572</v>
      </c>
      <c r="AV1662" s="40" t="s">
        <v>673</v>
      </c>
      <c r="AW1662" s="40" t="s">
        <v>6645</v>
      </c>
      <c r="AX1662" s="40" t="s">
        <v>6646</v>
      </c>
    </row>
    <row r="1663" spans="1:50" x14ac:dyDescent="0.2">
      <c r="A1663" s="40" t="s">
        <v>6728</v>
      </c>
      <c r="B1663" s="40" t="s">
        <v>6821</v>
      </c>
      <c r="C1663" s="40" t="s">
        <v>8345</v>
      </c>
      <c r="D1663" s="40" t="s">
        <v>187</v>
      </c>
      <c r="E1663" s="48">
        <v>854100</v>
      </c>
      <c r="F1663" s="48">
        <v>0</v>
      </c>
      <c r="G1663" s="49">
        <v>854100</v>
      </c>
      <c r="H1663" s="41" t="s">
        <v>558</v>
      </c>
      <c r="I1663" s="41" t="s">
        <v>188</v>
      </c>
      <c r="J1663" s="42" t="s">
        <v>3816</v>
      </c>
      <c r="K1663" s="40" t="s">
        <v>4211</v>
      </c>
      <c r="L1663" s="40" t="s">
        <v>4212</v>
      </c>
      <c r="M1663" s="40" t="s">
        <v>140</v>
      </c>
      <c r="N1663" s="40" t="s">
        <v>141</v>
      </c>
      <c r="O1663" s="40" t="s">
        <v>4213</v>
      </c>
      <c r="P1663" s="40" t="s">
        <v>143</v>
      </c>
      <c r="Q1663" s="40" t="s">
        <v>148</v>
      </c>
      <c r="R1663" s="40" t="s">
        <v>149</v>
      </c>
      <c r="S1663" s="40" t="s">
        <v>1264</v>
      </c>
      <c r="T1663" s="40" t="s">
        <v>1265</v>
      </c>
      <c r="U1663" s="40" t="s">
        <v>62</v>
      </c>
      <c r="V1663" s="40" t="s">
        <v>63</v>
      </c>
      <c r="W1663" s="41" t="s">
        <v>37</v>
      </c>
      <c r="X1663" s="41" t="s">
        <v>1266</v>
      </c>
      <c r="Y1663" s="41" t="s">
        <v>31</v>
      </c>
      <c r="Z1663" s="41" t="s">
        <v>7512</v>
      </c>
      <c r="AA1663" s="41" t="s">
        <v>32</v>
      </c>
      <c r="AB1663" s="41" t="s">
        <v>32</v>
      </c>
      <c r="AC1663" s="41" t="s">
        <v>32</v>
      </c>
      <c r="AD1663" s="41" t="s">
        <v>189</v>
      </c>
      <c r="AE1663" s="41"/>
      <c r="AF1663" s="41"/>
      <c r="AG1663" s="41" t="s">
        <v>190</v>
      </c>
      <c r="AH1663" s="41"/>
      <c r="AI1663" s="43"/>
      <c r="AJ1663" s="41"/>
      <c r="AK1663" s="43"/>
      <c r="AL1663" s="41"/>
      <c r="AM1663" s="41" t="s">
        <v>61</v>
      </c>
      <c r="AN1663" s="41" t="s">
        <v>61</v>
      </c>
      <c r="AO1663" s="41" t="s">
        <v>1133</v>
      </c>
      <c r="AP1663" s="41" t="s">
        <v>1029</v>
      </c>
      <c r="AQ1663" s="41"/>
      <c r="AR1663" s="41" t="s">
        <v>6727</v>
      </c>
      <c r="AS1663" s="41" t="s">
        <v>6728</v>
      </c>
      <c r="AT1663" s="41" t="s">
        <v>1029</v>
      </c>
      <c r="AU1663" s="40" t="s">
        <v>6572</v>
      </c>
      <c r="AV1663" s="40" t="s">
        <v>673</v>
      </c>
      <c r="AW1663" s="40" t="s">
        <v>6645</v>
      </c>
      <c r="AX1663" s="40" t="s">
        <v>6646</v>
      </c>
    </row>
    <row r="1664" spans="1:50" x14ac:dyDescent="0.2">
      <c r="A1664" s="40" t="s">
        <v>6731</v>
      </c>
      <c r="B1664" s="40" t="s">
        <v>6821</v>
      </c>
      <c r="C1664" s="40" t="s">
        <v>8346</v>
      </c>
      <c r="D1664" s="40" t="s">
        <v>187</v>
      </c>
      <c r="E1664" s="48">
        <v>854100</v>
      </c>
      <c r="F1664" s="48">
        <v>0</v>
      </c>
      <c r="G1664" s="49">
        <v>854100</v>
      </c>
      <c r="H1664" s="41" t="s">
        <v>558</v>
      </c>
      <c r="I1664" s="41" t="s">
        <v>188</v>
      </c>
      <c r="J1664" s="42" t="s">
        <v>3816</v>
      </c>
      <c r="K1664" s="40" t="s">
        <v>4221</v>
      </c>
      <c r="L1664" s="40" t="s">
        <v>4222</v>
      </c>
      <c r="M1664" s="40" t="s">
        <v>140</v>
      </c>
      <c r="N1664" s="40" t="s">
        <v>141</v>
      </c>
      <c r="O1664" s="40" t="s">
        <v>4223</v>
      </c>
      <c r="P1664" s="40" t="s">
        <v>143</v>
      </c>
      <c r="Q1664" s="40" t="s">
        <v>151</v>
      </c>
      <c r="R1664" s="40" t="s">
        <v>152</v>
      </c>
      <c r="S1664" s="40" t="s">
        <v>1264</v>
      </c>
      <c r="T1664" s="40" t="s">
        <v>1265</v>
      </c>
      <c r="U1664" s="40" t="s">
        <v>62</v>
      </c>
      <c r="V1664" s="40" t="s">
        <v>63</v>
      </c>
      <c r="W1664" s="41" t="s">
        <v>37</v>
      </c>
      <c r="X1664" s="41" t="s">
        <v>1266</v>
      </c>
      <c r="Y1664" s="41" t="s">
        <v>31</v>
      </c>
      <c r="Z1664" s="41" t="s">
        <v>7512</v>
      </c>
      <c r="AA1664" s="41" t="s">
        <v>32</v>
      </c>
      <c r="AB1664" s="41" t="s">
        <v>32</v>
      </c>
      <c r="AC1664" s="41" t="s">
        <v>32</v>
      </c>
      <c r="AD1664" s="41" t="s">
        <v>189</v>
      </c>
      <c r="AE1664" s="41"/>
      <c r="AF1664" s="41"/>
      <c r="AG1664" s="41" t="s">
        <v>190</v>
      </c>
      <c r="AH1664" s="41"/>
      <c r="AI1664" s="43"/>
      <c r="AJ1664" s="41"/>
      <c r="AK1664" s="43"/>
      <c r="AL1664" s="41"/>
      <c r="AM1664" s="41" t="s">
        <v>61</v>
      </c>
      <c r="AN1664" s="41" t="s">
        <v>61</v>
      </c>
      <c r="AO1664" s="41" t="s">
        <v>1134</v>
      </c>
      <c r="AP1664" s="41" t="s">
        <v>1029</v>
      </c>
      <c r="AQ1664" s="41"/>
      <c r="AR1664" s="41" t="s">
        <v>6730</v>
      </c>
      <c r="AS1664" s="41" t="s">
        <v>6731</v>
      </c>
      <c r="AT1664" s="41" t="s">
        <v>1029</v>
      </c>
      <c r="AU1664" s="40" t="s">
        <v>6572</v>
      </c>
      <c r="AV1664" s="40" t="s">
        <v>673</v>
      </c>
      <c r="AW1664" s="40" t="s">
        <v>6645</v>
      </c>
      <c r="AX1664" s="40" t="s">
        <v>6646</v>
      </c>
    </row>
    <row r="1665" spans="1:50" x14ac:dyDescent="0.2">
      <c r="A1665" s="40" t="s">
        <v>6734</v>
      </c>
      <c r="B1665" s="40" t="s">
        <v>6821</v>
      </c>
      <c r="C1665" s="40" t="s">
        <v>8350</v>
      </c>
      <c r="D1665" s="40" t="s">
        <v>187</v>
      </c>
      <c r="E1665" s="48">
        <v>854100</v>
      </c>
      <c r="F1665" s="48">
        <v>0</v>
      </c>
      <c r="G1665" s="49">
        <v>854100</v>
      </c>
      <c r="H1665" s="41" t="s">
        <v>558</v>
      </c>
      <c r="I1665" s="41" t="s">
        <v>188</v>
      </c>
      <c r="J1665" s="42" t="s">
        <v>150</v>
      </c>
      <c r="K1665" s="40" t="s">
        <v>4226</v>
      </c>
      <c r="L1665" s="40" t="s">
        <v>4227</v>
      </c>
      <c r="M1665" s="40" t="s">
        <v>140</v>
      </c>
      <c r="N1665" s="40" t="s">
        <v>141</v>
      </c>
      <c r="O1665" s="40" t="s">
        <v>4228</v>
      </c>
      <c r="P1665" s="40" t="s">
        <v>143</v>
      </c>
      <c r="Q1665" s="40" t="s">
        <v>148</v>
      </c>
      <c r="R1665" s="40" t="s">
        <v>149</v>
      </c>
      <c r="S1665" s="40" t="s">
        <v>1264</v>
      </c>
      <c r="T1665" s="40" t="s">
        <v>1265</v>
      </c>
      <c r="U1665" s="40" t="s">
        <v>62</v>
      </c>
      <c r="V1665" s="40" t="s">
        <v>63</v>
      </c>
      <c r="W1665" s="41" t="s">
        <v>37</v>
      </c>
      <c r="X1665" s="41" t="s">
        <v>1266</v>
      </c>
      <c r="Y1665" s="41" t="s">
        <v>31</v>
      </c>
      <c r="Z1665" s="41" t="s">
        <v>7512</v>
      </c>
      <c r="AA1665" s="41" t="s">
        <v>32</v>
      </c>
      <c r="AB1665" s="41" t="s">
        <v>32</v>
      </c>
      <c r="AC1665" s="41" t="s">
        <v>32</v>
      </c>
      <c r="AD1665" s="41" t="s">
        <v>189</v>
      </c>
      <c r="AE1665" s="41"/>
      <c r="AF1665" s="41"/>
      <c r="AG1665" s="41" t="s">
        <v>190</v>
      </c>
      <c r="AH1665" s="41"/>
      <c r="AI1665" s="43"/>
      <c r="AJ1665" s="41"/>
      <c r="AK1665" s="43"/>
      <c r="AL1665" s="41"/>
      <c r="AM1665" s="41" t="s">
        <v>61</v>
      </c>
      <c r="AN1665" s="41" t="s">
        <v>61</v>
      </c>
      <c r="AO1665" s="41" t="s">
        <v>1135</v>
      </c>
      <c r="AP1665" s="41" t="s">
        <v>1029</v>
      </c>
      <c r="AQ1665" s="41"/>
      <c r="AR1665" s="41" t="s">
        <v>6733</v>
      </c>
      <c r="AS1665" s="41" t="s">
        <v>6734</v>
      </c>
      <c r="AT1665" s="41" t="s">
        <v>1029</v>
      </c>
      <c r="AU1665" s="40" t="s">
        <v>6572</v>
      </c>
      <c r="AV1665" s="40" t="s">
        <v>673</v>
      </c>
      <c r="AW1665" s="40" t="s">
        <v>6645</v>
      </c>
      <c r="AX1665" s="40" t="s">
        <v>6646</v>
      </c>
    </row>
    <row r="1666" spans="1:50" x14ac:dyDescent="0.2">
      <c r="A1666" s="40" t="s">
        <v>6737</v>
      </c>
      <c r="B1666" s="40" t="s">
        <v>6821</v>
      </c>
      <c r="C1666" s="40" t="s">
        <v>8350</v>
      </c>
      <c r="D1666" s="40" t="s">
        <v>187</v>
      </c>
      <c r="E1666" s="48">
        <v>854100</v>
      </c>
      <c r="F1666" s="48">
        <v>0</v>
      </c>
      <c r="G1666" s="49">
        <v>854100</v>
      </c>
      <c r="H1666" s="41" t="s">
        <v>558</v>
      </c>
      <c r="I1666" s="41" t="s">
        <v>188</v>
      </c>
      <c r="J1666" s="42" t="s">
        <v>150</v>
      </c>
      <c r="K1666" s="40" t="s">
        <v>4231</v>
      </c>
      <c r="L1666" s="40" t="s">
        <v>4232</v>
      </c>
      <c r="M1666" s="40" t="s">
        <v>140</v>
      </c>
      <c r="N1666" s="40" t="s">
        <v>141</v>
      </c>
      <c r="O1666" s="40" t="s">
        <v>4233</v>
      </c>
      <c r="P1666" s="40" t="s">
        <v>143</v>
      </c>
      <c r="Q1666" s="40" t="s">
        <v>148</v>
      </c>
      <c r="R1666" s="40" t="s">
        <v>149</v>
      </c>
      <c r="S1666" s="40" t="s">
        <v>1264</v>
      </c>
      <c r="T1666" s="40" t="s">
        <v>1265</v>
      </c>
      <c r="U1666" s="40" t="s">
        <v>62</v>
      </c>
      <c r="V1666" s="40" t="s">
        <v>63</v>
      </c>
      <c r="W1666" s="41" t="s">
        <v>37</v>
      </c>
      <c r="X1666" s="41" t="s">
        <v>1266</v>
      </c>
      <c r="Y1666" s="41" t="s">
        <v>31</v>
      </c>
      <c r="Z1666" s="41" t="s">
        <v>7512</v>
      </c>
      <c r="AA1666" s="41" t="s">
        <v>32</v>
      </c>
      <c r="AB1666" s="41" t="s">
        <v>32</v>
      </c>
      <c r="AC1666" s="41" t="s">
        <v>32</v>
      </c>
      <c r="AD1666" s="41" t="s">
        <v>189</v>
      </c>
      <c r="AE1666" s="41"/>
      <c r="AF1666" s="41"/>
      <c r="AG1666" s="41" t="s">
        <v>190</v>
      </c>
      <c r="AH1666" s="41"/>
      <c r="AI1666" s="43"/>
      <c r="AJ1666" s="41"/>
      <c r="AK1666" s="43"/>
      <c r="AL1666" s="41"/>
      <c r="AM1666" s="41" t="s">
        <v>61</v>
      </c>
      <c r="AN1666" s="41" t="s">
        <v>61</v>
      </c>
      <c r="AO1666" s="41" t="s">
        <v>1136</v>
      </c>
      <c r="AP1666" s="41" t="s">
        <v>1029</v>
      </c>
      <c r="AQ1666" s="41"/>
      <c r="AR1666" s="41" t="s">
        <v>6736</v>
      </c>
      <c r="AS1666" s="41" t="s">
        <v>6737</v>
      </c>
      <c r="AT1666" s="41" t="s">
        <v>1029</v>
      </c>
      <c r="AU1666" s="40" t="s">
        <v>6572</v>
      </c>
      <c r="AV1666" s="40" t="s">
        <v>673</v>
      </c>
      <c r="AW1666" s="40" t="s">
        <v>6645</v>
      </c>
      <c r="AX1666" s="40" t="s">
        <v>6646</v>
      </c>
    </row>
    <row r="1667" spans="1:50" x14ac:dyDescent="0.2">
      <c r="A1667" s="40" t="s">
        <v>6740</v>
      </c>
      <c r="B1667" s="40" t="s">
        <v>6821</v>
      </c>
      <c r="C1667" s="40" t="s">
        <v>8356</v>
      </c>
      <c r="D1667" s="40" t="s">
        <v>187</v>
      </c>
      <c r="E1667" s="48">
        <v>854100</v>
      </c>
      <c r="F1667" s="48">
        <v>0</v>
      </c>
      <c r="G1667" s="49">
        <v>854100</v>
      </c>
      <c r="H1667" s="41" t="s">
        <v>558</v>
      </c>
      <c r="I1667" s="41" t="s">
        <v>188</v>
      </c>
      <c r="J1667" s="42" t="s">
        <v>150</v>
      </c>
      <c r="K1667" s="40" t="s">
        <v>4236</v>
      </c>
      <c r="L1667" s="40" t="s">
        <v>4237</v>
      </c>
      <c r="M1667" s="40" t="s">
        <v>140</v>
      </c>
      <c r="N1667" s="40" t="s">
        <v>141</v>
      </c>
      <c r="O1667" s="40" t="s">
        <v>4238</v>
      </c>
      <c r="P1667" s="40" t="s">
        <v>143</v>
      </c>
      <c r="Q1667" s="40" t="s">
        <v>148</v>
      </c>
      <c r="R1667" s="40" t="s">
        <v>149</v>
      </c>
      <c r="S1667" s="40" t="s">
        <v>1264</v>
      </c>
      <c r="T1667" s="40" t="s">
        <v>1265</v>
      </c>
      <c r="U1667" s="40" t="s">
        <v>62</v>
      </c>
      <c r="V1667" s="40" t="s">
        <v>63</v>
      </c>
      <c r="W1667" s="41" t="s">
        <v>37</v>
      </c>
      <c r="X1667" s="41" t="s">
        <v>1266</v>
      </c>
      <c r="Y1667" s="41" t="s">
        <v>31</v>
      </c>
      <c r="Z1667" s="41" t="s">
        <v>7512</v>
      </c>
      <c r="AA1667" s="41" t="s">
        <v>32</v>
      </c>
      <c r="AB1667" s="41" t="s">
        <v>32</v>
      </c>
      <c r="AC1667" s="41" t="s">
        <v>32</v>
      </c>
      <c r="AD1667" s="41" t="s">
        <v>189</v>
      </c>
      <c r="AE1667" s="41"/>
      <c r="AF1667" s="41"/>
      <c r="AG1667" s="41" t="s">
        <v>190</v>
      </c>
      <c r="AH1667" s="41"/>
      <c r="AI1667" s="43"/>
      <c r="AJ1667" s="41"/>
      <c r="AK1667" s="43"/>
      <c r="AL1667" s="41"/>
      <c r="AM1667" s="41" t="s">
        <v>61</v>
      </c>
      <c r="AN1667" s="41" t="s">
        <v>61</v>
      </c>
      <c r="AO1667" s="41" t="s">
        <v>1137</v>
      </c>
      <c r="AP1667" s="41" t="s">
        <v>1029</v>
      </c>
      <c r="AQ1667" s="41"/>
      <c r="AR1667" s="41" t="s">
        <v>6739</v>
      </c>
      <c r="AS1667" s="41" t="s">
        <v>6740</v>
      </c>
      <c r="AT1667" s="41" t="s">
        <v>1029</v>
      </c>
      <c r="AU1667" s="40" t="s">
        <v>6572</v>
      </c>
      <c r="AV1667" s="40" t="s">
        <v>673</v>
      </c>
      <c r="AW1667" s="40" t="s">
        <v>6645</v>
      </c>
      <c r="AX1667" s="40" t="s">
        <v>6646</v>
      </c>
    </row>
    <row r="1668" spans="1:50" x14ac:dyDescent="0.2">
      <c r="A1668" s="40" t="s">
        <v>6745</v>
      </c>
      <c r="B1668" s="40" t="s">
        <v>6821</v>
      </c>
      <c r="C1668" s="40" t="s">
        <v>8356</v>
      </c>
      <c r="D1668" s="40" t="s">
        <v>187</v>
      </c>
      <c r="E1668" s="48">
        <v>854100</v>
      </c>
      <c r="F1668" s="48">
        <v>0</v>
      </c>
      <c r="G1668" s="49">
        <v>854100</v>
      </c>
      <c r="H1668" s="41" t="s">
        <v>558</v>
      </c>
      <c r="I1668" s="41" t="s">
        <v>188</v>
      </c>
      <c r="J1668" s="42" t="s">
        <v>150</v>
      </c>
      <c r="K1668" s="40" t="s">
        <v>6741</v>
      </c>
      <c r="L1668" s="40" t="s">
        <v>6742</v>
      </c>
      <c r="M1668" s="40" t="s">
        <v>140</v>
      </c>
      <c r="N1668" s="40" t="s">
        <v>141</v>
      </c>
      <c r="O1668" s="40" t="s">
        <v>6743</v>
      </c>
      <c r="P1668" s="40" t="s">
        <v>143</v>
      </c>
      <c r="Q1668" s="40" t="s">
        <v>148</v>
      </c>
      <c r="R1668" s="40" t="s">
        <v>149</v>
      </c>
      <c r="S1668" s="40" t="s">
        <v>1264</v>
      </c>
      <c r="T1668" s="40" t="s">
        <v>1265</v>
      </c>
      <c r="U1668" s="40" t="s">
        <v>62</v>
      </c>
      <c r="V1668" s="40" t="s">
        <v>63</v>
      </c>
      <c r="W1668" s="41" t="s">
        <v>37</v>
      </c>
      <c r="X1668" s="41" t="s">
        <v>1266</v>
      </c>
      <c r="Y1668" s="41" t="s">
        <v>31</v>
      </c>
      <c r="Z1668" s="41" t="s">
        <v>7512</v>
      </c>
      <c r="AA1668" s="41" t="s">
        <v>32</v>
      </c>
      <c r="AB1668" s="41" t="s">
        <v>32</v>
      </c>
      <c r="AC1668" s="41" t="s">
        <v>32</v>
      </c>
      <c r="AD1668" s="41" t="s">
        <v>189</v>
      </c>
      <c r="AE1668" s="41"/>
      <c r="AF1668" s="41"/>
      <c r="AG1668" s="41" t="s">
        <v>190</v>
      </c>
      <c r="AH1668" s="41"/>
      <c r="AI1668" s="43"/>
      <c r="AJ1668" s="41"/>
      <c r="AK1668" s="43"/>
      <c r="AL1668" s="41"/>
      <c r="AM1668" s="41" t="s">
        <v>61</v>
      </c>
      <c r="AN1668" s="41" t="s">
        <v>61</v>
      </c>
      <c r="AO1668" s="41" t="s">
        <v>1138</v>
      </c>
      <c r="AP1668" s="41" t="s">
        <v>1029</v>
      </c>
      <c r="AQ1668" s="41"/>
      <c r="AR1668" s="41" t="s">
        <v>6744</v>
      </c>
      <c r="AS1668" s="41" t="s">
        <v>6745</v>
      </c>
      <c r="AT1668" s="41" t="s">
        <v>1029</v>
      </c>
      <c r="AU1668" s="40" t="s">
        <v>6572</v>
      </c>
      <c r="AV1668" s="40" t="s">
        <v>673</v>
      </c>
      <c r="AW1668" s="40" t="s">
        <v>6645</v>
      </c>
      <c r="AX1668" s="40" t="s">
        <v>6646</v>
      </c>
    </row>
    <row r="1669" spans="1:50" x14ac:dyDescent="0.2">
      <c r="A1669" s="40" t="s">
        <v>6751</v>
      </c>
      <c r="B1669" s="40" t="s">
        <v>6821</v>
      </c>
      <c r="C1669" s="40" t="s">
        <v>8356</v>
      </c>
      <c r="D1669" s="40" t="s">
        <v>187</v>
      </c>
      <c r="E1669" s="48">
        <v>854100</v>
      </c>
      <c r="F1669" s="48">
        <v>0</v>
      </c>
      <c r="G1669" s="49">
        <v>854100</v>
      </c>
      <c r="H1669" s="41" t="s">
        <v>558</v>
      </c>
      <c r="I1669" s="41" t="s">
        <v>188</v>
      </c>
      <c r="J1669" s="42" t="s">
        <v>150</v>
      </c>
      <c r="K1669" s="40" t="s">
        <v>6747</v>
      </c>
      <c r="L1669" s="40" t="s">
        <v>6748</v>
      </c>
      <c r="M1669" s="40" t="s">
        <v>140</v>
      </c>
      <c r="N1669" s="40" t="s">
        <v>141</v>
      </c>
      <c r="O1669" s="40" t="s">
        <v>6749</v>
      </c>
      <c r="P1669" s="40" t="s">
        <v>143</v>
      </c>
      <c r="Q1669" s="40" t="s">
        <v>148</v>
      </c>
      <c r="R1669" s="40" t="s">
        <v>149</v>
      </c>
      <c r="S1669" s="40" t="s">
        <v>1264</v>
      </c>
      <c r="T1669" s="40" t="s">
        <v>1265</v>
      </c>
      <c r="U1669" s="40" t="s">
        <v>62</v>
      </c>
      <c r="V1669" s="40" t="s">
        <v>63</v>
      </c>
      <c r="W1669" s="41" t="s">
        <v>37</v>
      </c>
      <c r="X1669" s="41" t="s">
        <v>1266</v>
      </c>
      <c r="Y1669" s="41" t="s">
        <v>31</v>
      </c>
      <c r="Z1669" s="41" t="s">
        <v>7512</v>
      </c>
      <c r="AA1669" s="41" t="s">
        <v>32</v>
      </c>
      <c r="AB1669" s="41" t="s">
        <v>32</v>
      </c>
      <c r="AC1669" s="41" t="s">
        <v>32</v>
      </c>
      <c r="AD1669" s="41" t="s">
        <v>189</v>
      </c>
      <c r="AE1669" s="41"/>
      <c r="AF1669" s="41"/>
      <c r="AG1669" s="41" t="s">
        <v>190</v>
      </c>
      <c r="AH1669" s="41"/>
      <c r="AI1669" s="43"/>
      <c r="AJ1669" s="41"/>
      <c r="AK1669" s="43"/>
      <c r="AL1669" s="41"/>
      <c r="AM1669" s="41" t="s">
        <v>61</v>
      </c>
      <c r="AN1669" s="41" t="s">
        <v>61</v>
      </c>
      <c r="AO1669" s="41" t="s">
        <v>1139</v>
      </c>
      <c r="AP1669" s="41" t="s">
        <v>1029</v>
      </c>
      <c r="AQ1669" s="41"/>
      <c r="AR1669" s="41" t="s">
        <v>6750</v>
      </c>
      <c r="AS1669" s="41" t="s">
        <v>6751</v>
      </c>
      <c r="AT1669" s="41" t="s">
        <v>1029</v>
      </c>
      <c r="AU1669" s="40" t="s">
        <v>6572</v>
      </c>
      <c r="AV1669" s="40" t="s">
        <v>673</v>
      </c>
      <c r="AW1669" s="40" t="s">
        <v>6645</v>
      </c>
      <c r="AX1669" s="40" t="s">
        <v>6646</v>
      </c>
    </row>
    <row r="1670" spans="1:50" x14ac:dyDescent="0.2">
      <c r="A1670" s="40" t="s">
        <v>6757</v>
      </c>
      <c r="B1670" s="40" t="s">
        <v>6821</v>
      </c>
      <c r="C1670" s="40" t="s">
        <v>8352</v>
      </c>
      <c r="D1670" s="40" t="s">
        <v>187</v>
      </c>
      <c r="E1670" s="48">
        <v>854100</v>
      </c>
      <c r="F1670" s="48">
        <v>0</v>
      </c>
      <c r="G1670" s="49">
        <v>854100</v>
      </c>
      <c r="H1670" s="41" t="s">
        <v>558</v>
      </c>
      <c r="I1670" s="41" t="s">
        <v>188</v>
      </c>
      <c r="J1670" s="42" t="s">
        <v>150</v>
      </c>
      <c r="K1670" s="40" t="s">
        <v>6753</v>
      </c>
      <c r="L1670" s="40" t="s">
        <v>6754</v>
      </c>
      <c r="M1670" s="40" t="s">
        <v>140</v>
      </c>
      <c r="N1670" s="40" t="s">
        <v>141</v>
      </c>
      <c r="O1670" s="40" t="s">
        <v>6755</v>
      </c>
      <c r="P1670" s="40" t="s">
        <v>143</v>
      </c>
      <c r="Q1670" s="40" t="s">
        <v>148</v>
      </c>
      <c r="R1670" s="40" t="s">
        <v>149</v>
      </c>
      <c r="S1670" s="40" t="s">
        <v>1264</v>
      </c>
      <c r="T1670" s="40" t="s">
        <v>1265</v>
      </c>
      <c r="U1670" s="40" t="s">
        <v>62</v>
      </c>
      <c r="V1670" s="40" t="s">
        <v>63</v>
      </c>
      <c r="W1670" s="41" t="s">
        <v>37</v>
      </c>
      <c r="X1670" s="41" t="s">
        <v>1266</v>
      </c>
      <c r="Y1670" s="41" t="s">
        <v>31</v>
      </c>
      <c r="Z1670" s="41" t="s">
        <v>7512</v>
      </c>
      <c r="AA1670" s="41" t="s">
        <v>32</v>
      </c>
      <c r="AB1670" s="41" t="s">
        <v>32</v>
      </c>
      <c r="AC1670" s="41" t="s">
        <v>32</v>
      </c>
      <c r="AD1670" s="41" t="s">
        <v>189</v>
      </c>
      <c r="AE1670" s="41"/>
      <c r="AF1670" s="41"/>
      <c r="AG1670" s="41" t="s">
        <v>190</v>
      </c>
      <c r="AH1670" s="41"/>
      <c r="AI1670" s="43"/>
      <c r="AJ1670" s="41"/>
      <c r="AK1670" s="43"/>
      <c r="AL1670" s="41"/>
      <c r="AM1670" s="41" t="s">
        <v>61</v>
      </c>
      <c r="AN1670" s="41" t="s">
        <v>61</v>
      </c>
      <c r="AO1670" s="41" t="s">
        <v>1140</v>
      </c>
      <c r="AP1670" s="41" t="s">
        <v>1029</v>
      </c>
      <c r="AQ1670" s="41"/>
      <c r="AR1670" s="41" t="s">
        <v>6756</v>
      </c>
      <c r="AS1670" s="41" t="s">
        <v>6757</v>
      </c>
      <c r="AT1670" s="41" t="s">
        <v>1029</v>
      </c>
      <c r="AU1670" s="40" t="s">
        <v>6572</v>
      </c>
      <c r="AV1670" s="40" t="s">
        <v>673</v>
      </c>
      <c r="AW1670" s="40" t="s">
        <v>6645</v>
      </c>
      <c r="AX1670" s="40" t="s">
        <v>6646</v>
      </c>
    </row>
    <row r="1671" spans="1:50" x14ac:dyDescent="0.2">
      <c r="A1671" s="40" t="s">
        <v>6763</v>
      </c>
      <c r="B1671" s="40" t="s">
        <v>6821</v>
      </c>
      <c r="C1671" s="40" t="s">
        <v>8357</v>
      </c>
      <c r="D1671" s="40" t="s">
        <v>187</v>
      </c>
      <c r="E1671" s="48">
        <v>854100</v>
      </c>
      <c r="F1671" s="48">
        <v>0</v>
      </c>
      <c r="G1671" s="49">
        <v>854100</v>
      </c>
      <c r="H1671" s="41" t="s">
        <v>558</v>
      </c>
      <c r="I1671" s="41" t="s">
        <v>188</v>
      </c>
      <c r="J1671" s="42" t="s">
        <v>150</v>
      </c>
      <c r="K1671" s="40" t="s">
        <v>6759</v>
      </c>
      <c r="L1671" s="40" t="s">
        <v>6760</v>
      </c>
      <c r="M1671" s="40" t="s">
        <v>140</v>
      </c>
      <c r="N1671" s="40" t="s">
        <v>141</v>
      </c>
      <c r="O1671" s="40" t="s">
        <v>6761</v>
      </c>
      <c r="P1671" s="40" t="s">
        <v>143</v>
      </c>
      <c r="Q1671" s="40" t="s">
        <v>148</v>
      </c>
      <c r="R1671" s="40" t="s">
        <v>149</v>
      </c>
      <c r="S1671" s="40" t="s">
        <v>1264</v>
      </c>
      <c r="T1671" s="40" t="s">
        <v>1265</v>
      </c>
      <c r="U1671" s="40" t="s">
        <v>62</v>
      </c>
      <c r="V1671" s="40" t="s">
        <v>63</v>
      </c>
      <c r="W1671" s="41" t="s">
        <v>37</v>
      </c>
      <c r="X1671" s="41" t="s">
        <v>1266</v>
      </c>
      <c r="Y1671" s="41" t="s">
        <v>31</v>
      </c>
      <c r="Z1671" s="41" t="s">
        <v>7512</v>
      </c>
      <c r="AA1671" s="41" t="s">
        <v>32</v>
      </c>
      <c r="AB1671" s="41" t="s">
        <v>32</v>
      </c>
      <c r="AC1671" s="41" t="s">
        <v>32</v>
      </c>
      <c r="AD1671" s="41" t="s">
        <v>189</v>
      </c>
      <c r="AE1671" s="41"/>
      <c r="AF1671" s="41"/>
      <c r="AG1671" s="41" t="s">
        <v>190</v>
      </c>
      <c r="AH1671" s="41"/>
      <c r="AI1671" s="43"/>
      <c r="AJ1671" s="41"/>
      <c r="AK1671" s="43"/>
      <c r="AL1671" s="41"/>
      <c r="AM1671" s="41" t="s">
        <v>61</v>
      </c>
      <c r="AN1671" s="41" t="s">
        <v>61</v>
      </c>
      <c r="AO1671" s="41" t="s">
        <v>1141</v>
      </c>
      <c r="AP1671" s="41" t="s">
        <v>1029</v>
      </c>
      <c r="AQ1671" s="41"/>
      <c r="AR1671" s="41" t="s">
        <v>6762</v>
      </c>
      <c r="AS1671" s="41" t="s">
        <v>6763</v>
      </c>
      <c r="AT1671" s="41" t="s">
        <v>1029</v>
      </c>
      <c r="AU1671" s="40" t="s">
        <v>6572</v>
      </c>
      <c r="AV1671" s="40" t="s">
        <v>673</v>
      </c>
      <c r="AW1671" s="40" t="s">
        <v>6645</v>
      </c>
      <c r="AX1671" s="40" t="s">
        <v>6646</v>
      </c>
    </row>
    <row r="1672" spans="1:50" x14ac:dyDescent="0.2">
      <c r="A1672" s="40" t="s">
        <v>6769</v>
      </c>
      <c r="B1672" s="40" t="s">
        <v>6821</v>
      </c>
      <c r="C1672" s="40" t="s">
        <v>8358</v>
      </c>
      <c r="D1672" s="40" t="s">
        <v>187</v>
      </c>
      <c r="E1672" s="48">
        <v>854100</v>
      </c>
      <c r="F1672" s="48">
        <v>0</v>
      </c>
      <c r="G1672" s="49">
        <v>854100</v>
      </c>
      <c r="H1672" s="41" t="s">
        <v>558</v>
      </c>
      <c r="I1672" s="41" t="s">
        <v>188</v>
      </c>
      <c r="J1672" s="42" t="s">
        <v>150</v>
      </c>
      <c r="K1672" s="40" t="s">
        <v>6765</v>
      </c>
      <c r="L1672" s="40" t="s">
        <v>6766</v>
      </c>
      <c r="M1672" s="40" t="s">
        <v>140</v>
      </c>
      <c r="N1672" s="40" t="s">
        <v>141</v>
      </c>
      <c r="O1672" s="40" t="s">
        <v>6767</v>
      </c>
      <c r="P1672" s="40" t="s">
        <v>143</v>
      </c>
      <c r="Q1672" s="40" t="s">
        <v>151</v>
      </c>
      <c r="R1672" s="40" t="s">
        <v>152</v>
      </c>
      <c r="S1672" s="40" t="s">
        <v>1264</v>
      </c>
      <c r="T1672" s="40" t="s">
        <v>1265</v>
      </c>
      <c r="U1672" s="40" t="s">
        <v>62</v>
      </c>
      <c r="V1672" s="40" t="s">
        <v>63</v>
      </c>
      <c r="W1672" s="41" t="s">
        <v>37</v>
      </c>
      <c r="X1672" s="41" t="s">
        <v>1266</v>
      </c>
      <c r="Y1672" s="41" t="s">
        <v>31</v>
      </c>
      <c r="Z1672" s="41" t="s">
        <v>7512</v>
      </c>
      <c r="AA1672" s="41" t="s">
        <v>32</v>
      </c>
      <c r="AB1672" s="41" t="s">
        <v>32</v>
      </c>
      <c r="AC1672" s="41" t="s">
        <v>32</v>
      </c>
      <c r="AD1672" s="41" t="s">
        <v>189</v>
      </c>
      <c r="AE1672" s="41"/>
      <c r="AF1672" s="41"/>
      <c r="AG1672" s="41" t="s">
        <v>190</v>
      </c>
      <c r="AH1672" s="41"/>
      <c r="AI1672" s="43"/>
      <c r="AJ1672" s="41"/>
      <c r="AK1672" s="43"/>
      <c r="AL1672" s="41"/>
      <c r="AM1672" s="41" t="s">
        <v>61</v>
      </c>
      <c r="AN1672" s="41" t="s">
        <v>61</v>
      </c>
      <c r="AO1672" s="41" t="s">
        <v>1142</v>
      </c>
      <c r="AP1672" s="41" t="s">
        <v>1029</v>
      </c>
      <c r="AQ1672" s="41"/>
      <c r="AR1672" s="41" t="s">
        <v>6768</v>
      </c>
      <c r="AS1672" s="41" t="s">
        <v>6769</v>
      </c>
      <c r="AT1672" s="41" t="s">
        <v>1029</v>
      </c>
      <c r="AU1672" s="40" t="s">
        <v>6572</v>
      </c>
      <c r="AV1672" s="40" t="s">
        <v>673</v>
      </c>
      <c r="AW1672" s="40" t="s">
        <v>6645</v>
      </c>
      <c r="AX1672" s="40" t="s">
        <v>6646</v>
      </c>
    </row>
    <row r="1673" spans="1:50" x14ac:dyDescent="0.2">
      <c r="A1673" s="40" t="s">
        <v>6775</v>
      </c>
      <c r="B1673" s="40" t="s">
        <v>6821</v>
      </c>
      <c r="C1673" s="40" t="s">
        <v>8359</v>
      </c>
      <c r="D1673" s="40" t="s">
        <v>187</v>
      </c>
      <c r="E1673" s="48">
        <v>854100</v>
      </c>
      <c r="F1673" s="48">
        <v>0</v>
      </c>
      <c r="G1673" s="49">
        <v>854100</v>
      </c>
      <c r="H1673" s="41" t="s">
        <v>558</v>
      </c>
      <c r="I1673" s="41" t="s">
        <v>188</v>
      </c>
      <c r="J1673" s="42" t="s">
        <v>150</v>
      </c>
      <c r="K1673" s="40" t="s">
        <v>6771</v>
      </c>
      <c r="L1673" s="40" t="s">
        <v>6772</v>
      </c>
      <c r="M1673" s="40" t="s">
        <v>140</v>
      </c>
      <c r="N1673" s="40" t="s">
        <v>141</v>
      </c>
      <c r="O1673" s="40" t="s">
        <v>6773</v>
      </c>
      <c r="P1673" s="40" t="s">
        <v>143</v>
      </c>
      <c r="Q1673" s="40" t="s">
        <v>148</v>
      </c>
      <c r="R1673" s="40" t="s">
        <v>149</v>
      </c>
      <c r="S1673" s="40" t="s">
        <v>1264</v>
      </c>
      <c r="T1673" s="40" t="s">
        <v>1265</v>
      </c>
      <c r="U1673" s="40" t="s">
        <v>62</v>
      </c>
      <c r="V1673" s="40" t="s">
        <v>63</v>
      </c>
      <c r="W1673" s="41" t="s">
        <v>37</v>
      </c>
      <c r="X1673" s="41" t="s">
        <v>1266</v>
      </c>
      <c r="Y1673" s="41" t="s">
        <v>31</v>
      </c>
      <c r="Z1673" s="41" t="s">
        <v>7512</v>
      </c>
      <c r="AA1673" s="41" t="s">
        <v>32</v>
      </c>
      <c r="AB1673" s="41" t="s">
        <v>32</v>
      </c>
      <c r="AC1673" s="41" t="s">
        <v>32</v>
      </c>
      <c r="AD1673" s="41" t="s">
        <v>189</v>
      </c>
      <c r="AE1673" s="41"/>
      <c r="AF1673" s="41"/>
      <c r="AG1673" s="41" t="s">
        <v>190</v>
      </c>
      <c r="AH1673" s="41"/>
      <c r="AI1673" s="43"/>
      <c r="AJ1673" s="41"/>
      <c r="AK1673" s="43"/>
      <c r="AL1673" s="41"/>
      <c r="AM1673" s="41" t="s">
        <v>61</v>
      </c>
      <c r="AN1673" s="41" t="s">
        <v>61</v>
      </c>
      <c r="AO1673" s="41" t="s">
        <v>1143</v>
      </c>
      <c r="AP1673" s="41" t="s">
        <v>1029</v>
      </c>
      <c r="AQ1673" s="41"/>
      <c r="AR1673" s="41" t="s">
        <v>6774</v>
      </c>
      <c r="AS1673" s="41" t="s">
        <v>6775</v>
      </c>
      <c r="AT1673" s="41" t="s">
        <v>1029</v>
      </c>
      <c r="AU1673" s="40" t="s">
        <v>6572</v>
      </c>
      <c r="AV1673" s="40" t="s">
        <v>673</v>
      </c>
      <c r="AW1673" s="40" t="s">
        <v>6645</v>
      </c>
      <c r="AX1673" s="40" t="s">
        <v>6646</v>
      </c>
    </row>
    <row r="1674" spans="1:50" x14ac:dyDescent="0.2">
      <c r="A1674" s="40" t="s">
        <v>6781</v>
      </c>
      <c r="B1674" s="40" t="s">
        <v>6821</v>
      </c>
      <c r="C1674" s="40" t="s">
        <v>8360</v>
      </c>
      <c r="D1674" s="40" t="s">
        <v>187</v>
      </c>
      <c r="E1674" s="48">
        <v>854100</v>
      </c>
      <c r="F1674" s="48">
        <v>0</v>
      </c>
      <c r="G1674" s="49">
        <v>854100</v>
      </c>
      <c r="H1674" s="41" t="s">
        <v>558</v>
      </c>
      <c r="I1674" s="41" t="s">
        <v>188</v>
      </c>
      <c r="J1674" s="42" t="s">
        <v>150</v>
      </c>
      <c r="K1674" s="40" t="s">
        <v>6777</v>
      </c>
      <c r="L1674" s="40" t="s">
        <v>6778</v>
      </c>
      <c r="M1674" s="40" t="s">
        <v>140</v>
      </c>
      <c r="N1674" s="40" t="s">
        <v>141</v>
      </c>
      <c r="O1674" s="40" t="s">
        <v>6779</v>
      </c>
      <c r="P1674" s="40" t="s">
        <v>143</v>
      </c>
      <c r="Q1674" s="40" t="s">
        <v>148</v>
      </c>
      <c r="R1674" s="40" t="s">
        <v>149</v>
      </c>
      <c r="S1674" s="40" t="s">
        <v>1264</v>
      </c>
      <c r="T1674" s="40" t="s">
        <v>1265</v>
      </c>
      <c r="U1674" s="40" t="s">
        <v>62</v>
      </c>
      <c r="V1674" s="40" t="s">
        <v>63</v>
      </c>
      <c r="W1674" s="41" t="s">
        <v>37</v>
      </c>
      <c r="X1674" s="41" t="s">
        <v>1266</v>
      </c>
      <c r="Y1674" s="41" t="s">
        <v>31</v>
      </c>
      <c r="Z1674" s="41" t="s">
        <v>7512</v>
      </c>
      <c r="AA1674" s="41" t="s">
        <v>32</v>
      </c>
      <c r="AB1674" s="41" t="s">
        <v>32</v>
      </c>
      <c r="AC1674" s="41" t="s">
        <v>32</v>
      </c>
      <c r="AD1674" s="41" t="s">
        <v>189</v>
      </c>
      <c r="AE1674" s="41"/>
      <c r="AF1674" s="41"/>
      <c r="AG1674" s="41" t="s">
        <v>190</v>
      </c>
      <c r="AH1674" s="41"/>
      <c r="AI1674" s="43"/>
      <c r="AJ1674" s="41"/>
      <c r="AK1674" s="43"/>
      <c r="AL1674" s="41"/>
      <c r="AM1674" s="41" t="s">
        <v>61</v>
      </c>
      <c r="AN1674" s="41" t="s">
        <v>61</v>
      </c>
      <c r="AO1674" s="41" t="s">
        <v>1144</v>
      </c>
      <c r="AP1674" s="41" t="s">
        <v>1029</v>
      </c>
      <c r="AQ1674" s="41"/>
      <c r="AR1674" s="41" t="s">
        <v>6780</v>
      </c>
      <c r="AS1674" s="41" t="s">
        <v>6781</v>
      </c>
      <c r="AT1674" s="41" t="s">
        <v>1029</v>
      </c>
      <c r="AU1674" s="40" t="s">
        <v>6572</v>
      </c>
      <c r="AV1674" s="40" t="s">
        <v>673</v>
      </c>
      <c r="AW1674" s="40" t="s">
        <v>6645</v>
      </c>
      <c r="AX1674" s="40" t="s">
        <v>6646</v>
      </c>
    </row>
    <row r="1675" spans="1:50" x14ac:dyDescent="0.2">
      <c r="A1675" s="40" t="s">
        <v>6787</v>
      </c>
      <c r="B1675" s="40" t="s">
        <v>6821</v>
      </c>
      <c r="C1675" s="40" t="s">
        <v>8360</v>
      </c>
      <c r="D1675" s="40" t="s">
        <v>187</v>
      </c>
      <c r="E1675" s="48">
        <v>854100</v>
      </c>
      <c r="F1675" s="48">
        <v>0</v>
      </c>
      <c r="G1675" s="49">
        <v>854100</v>
      </c>
      <c r="H1675" s="41" t="s">
        <v>558</v>
      </c>
      <c r="I1675" s="41" t="s">
        <v>188</v>
      </c>
      <c r="J1675" s="42" t="s">
        <v>150</v>
      </c>
      <c r="K1675" s="40" t="s">
        <v>6783</v>
      </c>
      <c r="L1675" s="40" t="s">
        <v>6784</v>
      </c>
      <c r="M1675" s="40" t="s">
        <v>140</v>
      </c>
      <c r="N1675" s="40" t="s">
        <v>141</v>
      </c>
      <c r="O1675" s="40" t="s">
        <v>6785</v>
      </c>
      <c r="P1675" s="40" t="s">
        <v>143</v>
      </c>
      <c r="Q1675" s="40" t="s">
        <v>148</v>
      </c>
      <c r="R1675" s="40" t="s">
        <v>149</v>
      </c>
      <c r="S1675" s="40" t="s">
        <v>1264</v>
      </c>
      <c r="T1675" s="40" t="s">
        <v>1265</v>
      </c>
      <c r="U1675" s="40" t="s">
        <v>62</v>
      </c>
      <c r="V1675" s="40" t="s">
        <v>63</v>
      </c>
      <c r="W1675" s="41" t="s">
        <v>37</v>
      </c>
      <c r="X1675" s="41" t="s">
        <v>1266</v>
      </c>
      <c r="Y1675" s="41" t="s">
        <v>31</v>
      </c>
      <c r="Z1675" s="41" t="s">
        <v>7512</v>
      </c>
      <c r="AA1675" s="41" t="s">
        <v>32</v>
      </c>
      <c r="AB1675" s="41" t="s">
        <v>32</v>
      </c>
      <c r="AC1675" s="41" t="s">
        <v>32</v>
      </c>
      <c r="AD1675" s="41" t="s">
        <v>189</v>
      </c>
      <c r="AE1675" s="41"/>
      <c r="AF1675" s="41"/>
      <c r="AG1675" s="41" t="s">
        <v>190</v>
      </c>
      <c r="AH1675" s="41"/>
      <c r="AI1675" s="43"/>
      <c r="AJ1675" s="41"/>
      <c r="AK1675" s="43"/>
      <c r="AL1675" s="41"/>
      <c r="AM1675" s="41" t="s">
        <v>61</v>
      </c>
      <c r="AN1675" s="41" t="s">
        <v>61</v>
      </c>
      <c r="AO1675" s="41" t="s">
        <v>1145</v>
      </c>
      <c r="AP1675" s="41" t="s">
        <v>1029</v>
      </c>
      <c r="AQ1675" s="41"/>
      <c r="AR1675" s="41" t="s">
        <v>6786</v>
      </c>
      <c r="AS1675" s="41" t="s">
        <v>6787</v>
      </c>
      <c r="AT1675" s="41" t="s">
        <v>1029</v>
      </c>
      <c r="AU1675" s="40" t="s">
        <v>6572</v>
      </c>
      <c r="AV1675" s="40" t="s">
        <v>673</v>
      </c>
      <c r="AW1675" s="40" t="s">
        <v>6645</v>
      </c>
      <c r="AX1675" s="40" t="s">
        <v>6646</v>
      </c>
    </row>
    <row r="1676" spans="1:50" x14ac:dyDescent="0.2">
      <c r="A1676" s="40" t="s">
        <v>6793</v>
      </c>
      <c r="B1676" s="40" t="s">
        <v>6821</v>
      </c>
      <c r="C1676" s="40" t="s">
        <v>8361</v>
      </c>
      <c r="D1676" s="40" t="s">
        <v>187</v>
      </c>
      <c r="E1676" s="48">
        <v>854100</v>
      </c>
      <c r="F1676" s="48">
        <v>0</v>
      </c>
      <c r="G1676" s="49">
        <v>854100</v>
      </c>
      <c r="H1676" s="41" t="s">
        <v>558</v>
      </c>
      <c r="I1676" s="41" t="s">
        <v>188</v>
      </c>
      <c r="J1676" s="42" t="s">
        <v>150</v>
      </c>
      <c r="K1676" s="40" t="s">
        <v>6789</v>
      </c>
      <c r="L1676" s="40" t="s">
        <v>6790</v>
      </c>
      <c r="M1676" s="40" t="s">
        <v>140</v>
      </c>
      <c r="N1676" s="40" t="s">
        <v>141</v>
      </c>
      <c r="O1676" s="40" t="s">
        <v>6791</v>
      </c>
      <c r="P1676" s="40" t="s">
        <v>143</v>
      </c>
      <c r="Q1676" s="40" t="s">
        <v>159</v>
      </c>
      <c r="R1676" s="40" t="s">
        <v>160</v>
      </c>
      <c r="S1676" s="40" t="s">
        <v>1264</v>
      </c>
      <c r="T1676" s="40" t="s">
        <v>1265</v>
      </c>
      <c r="U1676" s="40" t="s">
        <v>62</v>
      </c>
      <c r="V1676" s="40" t="s">
        <v>63</v>
      </c>
      <c r="W1676" s="41" t="s">
        <v>37</v>
      </c>
      <c r="X1676" s="41" t="s">
        <v>1266</v>
      </c>
      <c r="Y1676" s="41" t="s">
        <v>31</v>
      </c>
      <c r="Z1676" s="41" t="s">
        <v>7512</v>
      </c>
      <c r="AA1676" s="41" t="s">
        <v>32</v>
      </c>
      <c r="AB1676" s="41" t="s">
        <v>32</v>
      </c>
      <c r="AC1676" s="41" t="s">
        <v>32</v>
      </c>
      <c r="AD1676" s="41" t="s">
        <v>189</v>
      </c>
      <c r="AE1676" s="41"/>
      <c r="AF1676" s="41"/>
      <c r="AG1676" s="41" t="s">
        <v>190</v>
      </c>
      <c r="AH1676" s="41"/>
      <c r="AI1676" s="43"/>
      <c r="AJ1676" s="41"/>
      <c r="AK1676" s="43"/>
      <c r="AL1676" s="41"/>
      <c r="AM1676" s="41" t="s">
        <v>61</v>
      </c>
      <c r="AN1676" s="41" t="s">
        <v>61</v>
      </c>
      <c r="AO1676" s="41" t="s">
        <v>1146</v>
      </c>
      <c r="AP1676" s="41" t="s">
        <v>1029</v>
      </c>
      <c r="AQ1676" s="41"/>
      <c r="AR1676" s="41" t="s">
        <v>6792</v>
      </c>
      <c r="AS1676" s="41" t="s">
        <v>6793</v>
      </c>
      <c r="AT1676" s="41" t="s">
        <v>1029</v>
      </c>
      <c r="AU1676" s="40" t="s">
        <v>6572</v>
      </c>
      <c r="AV1676" s="40" t="s">
        <v>673</v>
      </c>
      <c r="AW1676" s="40" t="s">
        <v>6645</v>
      </c>
      <c r="AX1676" s="40" t="s">
        <v>6646</v>
      </c>
    </row>
    <row r="1677" spans="1:50" x14ac:dyDescent="0.2">
      <c r="A1677" s="40" t="s">
        <v>6799</v>
      </c>
      <c r="B1677" s="40" t="s">
        <v>6821</v>
      </c>
      <c r="C1677" s="40" t="s">
        <v>8362</v>
      </c>
      <c r="D1677" s="40" t="s">
        <v>187</v>
      </c>
      <c r="E1677" s="48">
        <v>854100</v>
      </c>
      <c r="F1677" s="48">
        <v>0</v>
      </c>
      <c r="G1677" s="49">
        <v>854100</v>
      </c>
      <c r="H1677" s="41" t="s">
        <v>558</v>
      </c>
      <c r="I1677" s="41" t="s">
        <v>188</v>
      </c>
      <c r="J1677" s="42" t="s">
        <v>150</v>
      </c>
      <c r="K1677" s="40" t="s">
        <v>6795</v>
      </c>
      <c r="L1677" s="40" t="s">
        <v>6796</v>
      </c>
      <c r="M1677" s="40" t="s">
        <v>140</v>
      </c>
      <c r="N1677" s="40" t="s">
        <v>141</v>
      </c>
      <c r="O1677" s="40" t="s">
        <v>6797</v>
      </c>
      <c r="P1677" s="40" t="s">
        <v>143</v>
      </c>
      <c r="Q1677" s="40" t="s">
        <v>270</v>
      </c>
      <c r="R1677" s="40" t="s">
        <v>271</v>
      </c>
      <c r="S1677" s="40" t="s">
        <v>1264</v>
      </c>
      <c r="T1677" s="40" t="s">
        <v>1265</v>
      </c>
      <c r="U1677" s="40" t="s">
        <v>62</v>
      </c>
      <c r="V1677" s="40" t="s">
        <v>63</v>
      </c>
      <c r="W1677" s="41" t="s">
        <v>37</v>
      </c>
      <c r="X1677" s="41" t="s">
        <v>1266</v>
      </c>
      <c r="Y1677" s="41" t="s">
        <v>31</v>
      </c>
      <c r="Z1677" s="41" t="s">
        <v>7512</v>
      </c>
      <c r="AA1677" s="41" t="s">
        <v>32</v>
      </c>
      <c r="AB1677" s="41" t="s">
        <v>32</v>
      </c>
      <c r="AC1677" s="41" t="s">
        <v>32</v>
      </c>
      <c r="AD1677" s="41" t="s">
        <v>189</v>
      </c>
      <c r="AE1677" s="41"/>
      <c r="AF1677" s="41"/>
      <c r="AG1677" s="41" t="s">
        <v>190</v>
      </c>
      <c r="AH1677" s="41"/>
      <c r="AI1677" s="43"/>
      <c r="AJ1677" s="41"/>
      <c r="AK1677" s="43"/>
      <c r="AL1677" s="41"/>
      <c r="AM1677" s="41" t="s">
        <v>61</v>
      </c>
      <c r="AN1677" s="41" t="s">
        <v>61</v>
      </c>
      <c r="AO1677" s="41" t="s">
        <v>1147</v>
      </c>
      <c r="AP1677" s="41" t="s">
        <v>1029</v>
      </c>
      <c r="AQ1677" s="41"/>
      <c r="AR1677" s="41" t="s">
        <v>6798</v>
      </c>
      <c r="AS1677" s="41" t="s">
        <v>6799</v>
      </c>
      <c r="AT1677" s="41" t="s">
        <v>1029</v>
      </c>
      <c r="AU1677" s="40" t="s">
        <v>6572</v>
      </c>
      <c r="AV1677" s="40" t="s">
        <v>673</v>
      </c>
      <c r="AW1677" s="40" t="s">
        <v>6645</v>
      </c>
      <c r="AX1677" s="40" t="s">
        <v>6646</v>
      </c>
    </row>
    <row r="1678" spans="1:50" x14ac:dyDescent="0.2">
      <c r="A1678" s="40" t="s">
        <v>6805</v>
      </c>
      <c r="B1678" s="40" t="s">
        <v>6821</v>
      </c>
      <c r="C1678" s="40" t="s">
        <v>8358</v>
      </c>
      <c r="D1678" s="40" t="s">
        <v>187</v>
      </c>
      <c r="E1678" s="48">
        <v>854100</v>
      </c>
      <c r="F1678" s="48">
        <v>0</v>
      </c>
      <c r="G1678" s="49">
        <v>854100</v>
      </c>
      <c r="H1678" s="41" t="s">
        <v>558</v>
      </c>
      <c r="I1678" s="41" t="s">
        <v>188</v>
      </c>
      <c r="J1678" s="42" t="s">
        <v>150</v>
      </c>
      <c r="K1678" s="40" t="s">
        <v>6801</v>
      </c>
      <c r="L1678" s="40" t="s">
        <v>6802</v>
      </c>
      <c r="M1678" s="40" t="s">
        <v>140</v>
      </c>
      <c r="N1678" s="40" t="s">
        <v>141</v>
      </c>
      <c r="O1678" s="40" t="s">
        <v>6803</v>
      </c>
      <c r="P1678" s="40" t="s">
        <v>143</v>
      </c>
      <c r="Q1678" s="40" t="s">
        <v>151</v>
      </c>
      <c r="R1678" s="40" t="s">
        <v>152</v>
      </c>
      <c r="S1678" s="40" t="s">
        <v>1264</v>
      </c>
      <c r="T1678" s="40" t="s">
        <v>1265</v>
      </c>
      <c r="U1678" s="40" t="s">
        <v>62</v>
      </c>
      <c r="V1678" s="40" t="s">
        <v>63</v>
      </c>
      <c r="W1678" s="41" t="s">
        <v>37</v>
      </c>
      <c r="X1678" s="41" t="s">
        <v>1266</v>
      </c>
      <c r="Y1678" s="41" t="s">
        <v>31</v>
      </c>
      <c r="Z1678" s="41" t="s">
        <v>7512</v>
      </c>
      <c r="AA1678" s="41" t="s">
        <v>32</v>
      </c>
      <c r="AB1678" s="41" t="s">
        <v>32</v>
      </c>
      <c r="AC1678" s="41" t="s">
        <v>32</v>
      </c>
      <c r="AD1678" s="41" t="s">
        <v>189</v>
      </c>
      <c r="AE1678" s="41"/>
      <c r="AF1678" s="41"/>
      <c r="AG1678" s="41" t="s">
        <v>190</v>
      </c>
      <c r="AH1678" s="41"/>
      <c r="AI1678" s="43"/>
      <c r="AJ1678" s="41"/>
      <c r="AK1678" s="43"/>
      <c r="AL1678" s="41"/>
      <c r="AM1678" s="41" t="s">
        <v>61</v>
      </c>
      <c r="AN1678" s="41" t="s">
        <v>61</v>
      </c>
      <c r="AO1678" s="41" t="s">
        <v>1148</v>
      </c>
      <c r="AP1678" s="41" t="s">
        <v>1029</v>
      </c>
      <c r="AQ1678" s="41"/>
      <c r="AR1678" s="41" t="s">
        <v>6804</v>
      </c>
      <c r="AS1678" s="41" t="s">
        <v>6805</v>
      </c>
      <c r="AT1678" s="41" t="s">
        <v>1029</v>
      </c>
      <c r="AU1678" s="40" t="s">
        <v>6572</v>
      </c>
      <c r="AV1678" s="40" t="s">
        <v>673</v>
      </c>
      <c r="AW1678" s="40" t="s">
        <v>6645</v>
      </c>
      <c r="AX1678" s="40" t="s">
        <v>6646</v>
      </c>
    </row>
    <row r="1679" spans="1:50" x14ac:dyDescent="0.2">
      <c r="A1679" s="40" t="s">
        <v>6811</v>
      </c>
      <c r="B1679" s="40" t="s">
        <v>6821</v>
      </c>
      <c r="C1679" s="40" t="s">
        <v>8357</v>
      </c>
      <c r="D1679" s="40" t="s">
        <v>187</v>
      </c>
      <c r="E1679" s="48">
        <v>854100</v>
      </c>
      <c r="F1679" s="48">
        <v>0</v>
      </c>
      <c r="G1679" s="49">
        <v>854100</v>
      </c>
      <c r="H1679" s="41" t="s">
        <v>558</v>
      </c>
      <c r="I1679" s="41" t="s">
        <v>188</v>
      </c>
      <c r="J1679" s="42" t="s">
        <v>150</v>
      </c>
      <c r="K1679" s="40" t="s">
        <v>6807</v>
      </c>
      <c r="L1679" s="40" t="s">
        <v>6808</v>
      </c>
      <c r="M1679" s="40" t="s">
        <v>140</v>
      </c>
      <c r="N1679" s="40" t="s">
        <v>141</v>
      </c>
      <c r="O1679" s="40" t="s">
        <v>6809</v>
      </c>
      <c r="P1679" s="40" t="s">
        <v>143</v>
      </c>
      <c r="Q1679" s="40" t="s">
        <v>148</v>
      </c>
      <c r="R1679" s="40" t="s">
        <v>149</v>
      </c>
      <c r="S1679" s="40" t="s">
        <v>1264</v>
      </c>
      <c r="T1679" s="40" t="s">
        <v>1265</v>
      </c>
      <c r="U1679" s="40" t="s">
        <v>62</v>
      </c>
      <c r="V1679" s="40" t="s">
        <v>63</v>
      </c>
      <c r="W1679" s="41" t="s">
        <v>37</v>
      </c>
      <c r="X1679" s="41" t="s">
        <v>1266</v>
      </c>
      <c r="Y1679" s="41" t="s">
        <v>31</v>
      </c>
      <c r="Z1679" s="41" t="s">
        <v>7512</v>
      </c>
      <c r="AA1679" s="41" t="s">
        <v>32</v>
      </c>
      <c r="AB1679" s="41" t="s">
        <v>32</v>
      </c>
      <c r="AC1679" s="41" t="s">
        <v>32</v>
      </c>
      <c r="AD1679" s="41" t="s">
        <v>189</v>
      </c>
      <c r="AE1679" s="41"/>
      <c r="AF1679" s="41"/>
      <c r="AG1679" s="41" t="s">
        <v>190</v>
      </c>
      <c r="AH1679" s="41"/>
      <c r="AI1679" s="43"/>
      <c r="AJ1679" s="41"/>
      <c r="AK1679" s="43"/>
      <c r="AL1679" s="41"/>
      <c r="AM1679" s="41" t="s">
        <v>61</v>
      </c>
      <c r="AN1679" s="41" t="s">
        <v>61</v>
      </c>
      <c r="AO1679" s="41" t="s">
        <v>1149</v>
      </c>
      <c r="AP1679" s="41" t="s">
        <v>1029</v>
      </c>
      <c r="AQ1679" s="41"/>
      <c r="AR1679" s="41" t="s">
        <v>6810</v>
      </c>
      <c r="AS1679" s="41" t="s">
        <v>6811</v>
      </c>
      <c r="AT1679" s="41" t="s">
        <v>1029</v>
      </c>
      <c r="AU1679" s="40" t="s">
        <v>6572</v>
      </c>
      <c r="AV1679" s="40" t="s">
        <v>673</v>
      </c>
      <c r="AW1679" s="40" t="s">
        <v>6645</v>
      </c>
      <c r="AX1679" s="40" t="s">
        <v>6646</v>
      </c>
    </row>
    <row r="1680" spans="1:50" x14ac:dyDescent="0.2">
      <c r="A1680" s="40" t="s">
        <v>6817</v>
      </c>
      <c r="B1680" s="40" t="s">
        <v>6821</v>
      </c>
      <c r="C1680" s="40" t="s">
        <v>8358</v>
      </c>
      <c r="D1680" s="40" t="s">
        <v>187</v>
      </c>
      <c r="E1680" s="48">
        <v>854100</v>
      </c>
      <c r="F1680" s="48">
        <v>0</v>
      </c>
      <c r="G1680" s="49">
        <v>854100</v>
      </c>
      <c r="H1680" s="41" t="s">
        <v>558</v>
      </c>
      <c r="I1680" s="41" t="s">
        <v>188</v>
      </c>
      <c r="J1680" s="42" t="s">
        <v>3816</v>
      </c>
      <c r="K1680" s="40" t="s">
        <v>6813</v>
      </c>
      <c r="L1680" s="40" t="s">
        <v>6814</v>
      </c>
      <c r="M1680" s="40" t="s">
        <v>140</v>
      </c>
      <c r="N1680" s="40" t="s">
        <v>141</v>
      </c>
      <c r="O1680" s="40" t="s">
        <v>6815</v>
      </c>
      <c r="P1680" s="40" t="s">
        <v>143</v>
      </c>
      <c r="Q1680" s="40" t="s">
        <v>151</v>
      </c>
      <c r="R1680" s="40" t="s">
        <v>152</v>
      </c>
      <c r="S1680" s="40" t="s">
        <v>1264</v>
      </c>
      <c r="T1680" s="40" t="s">
        <v>1265</v>
      </c>
      <c r="U1680" s="40" t="s">
        <v>62</v>
      </c>
      <c r="V1680" s="40" t="s">
        <v>63</v>
      </c>
      <c r="W1680" s="41" t="s">
        <v>37</v>
      </c>
      <c r="X1680" s="41" t="s">
        <v>1266</v>
      </c>
      <c r="Y1680" s="41" t="s">
        <v>31</v>
      </c>
      <c r="Z1680" s="41" t="s">
        <v>7512</v>
      </c>
      <c r="AA1680" s="41" t="s">
        <v>32</v>
      </c>
      <c r="AB1680" s="41" t="s">
        <v>32</v>
      </c>
      <c r="AC1680" s="41" t="s">
        <v>32</v>
      </c>
      <c r="AD1680" s="41" t="s">
        <v>189</v>
      </c>
      <c r="AE1680" s="41"/>
      <c r="AF1680" s="41"/>
      <c r="AG1680" s="41" t="s">
        <v>190</v>
      </c>
      <c r="AH1680" s="41"/>
      <c r="AI1680" s="43"/>
      <c r="AJ1680" s="41"/>
      <c r="AK1680" s="43"/>
      <c r="AL1680" s="41"/>
      <c r="AM1680" s="41" t="s">
        <v>61</v>
      </c>
      <c r="AN1680" s="41" t="s">
        <v>61</v>
      </c>
      <c r="AO1680" s="41" t="s">
        <v>1150</v>
      </c>
      <c r="AP1680" s="41" t="s">
        <v>1029</v>
      </c>
      <c r="AQ1680" s="41"/>
      <c r="AR1680" s="41" t="s">
        <v>6816</v>
      </c>
      <c r="AS1680" s="41" t="s">
        <v>6817</v>
      </c>
      <c r="AT1680" s="41" t="s">
        <v>1029</v>
      </c>
      <c r="AU1680" s="40" t="s">
        <v>6572</v>
      </c>
      <c r="AV1680" s="40" t="s">
        <v>673</v>
      </c>
      <c r="AW1680" s="40" t="s">
        <v>6645</v>
      </c>
      <c r="AX1680" s="40" t="s">
        <v>6646</v>
      </c>
    </row>
    <row r="1681" spans="1:50" x14ac:dyDescent="0.2">
      <c r="A1681" s="40" t="s">
        <v>6820</v>
      </c>
      <c r="B1681" s="40" t="s">
        <v>6821</v>
      </c>
      <c r="C1681" s="40" t="s">
        <v>8357</v>
      </c>
      <c r="D1681" s="40" t="s">
        <v>187</v>
      </c>
      <c r="E1681" s="48">
        <v>854100</v>
      </c>
      <c r="F1681" s="48">
        <v>0</v>
      </c>
      <c r="G1681" s="49">
        <v>854100</v>
      </c>
      <c r="H1681" s="41" t="s">
        <v>558</v>
      </c>
      <c r="I1681" s="41" t="s">
        <v>188</v>
      </c>
      <c r="J1681" s="42" t="s">
        <v>4175</v>
      </c>
      <c r="K1681" s="40" t="s">
        <v>4176</v>
      </c>
      <c r="L1681" s="40" t="s">
        <v>4177</v>
      </c>
      <c r="M1681" s="40" t="s">
        <v>140</v>
      </c>
      <c r="N1681" s="40" t="s">
        <v>141</v>
      </c>
      <c r="O1681" s="40" t="s">
        <v>4178</v>
      </c>
      <c r="P1681" s="40" t="s">
        <v>143</v>
      </c>
      <c r="Q1681" s="40" t="s">
        <v>148</v>
      </c>
      <c r="R1681" s="40" t="s">
        <v>149</v>
      </c>
      <c r="S1681" s="40" t="s">
        <v>1264</v>
      </c>
      <c r="T1681" s="40" t="s">
        <v>1265</v>
      </c>
      <c r="U1681" s="40" t="s">
        <v>62</v>
      </c>
      <c r="V1681" s="40" t="s">
        <v>63</v>
      </c>
      <c r="W1681" s="41" t="s">
        <v>37</v>
      </c>
      <c r="X1681" s="41" t="s">
        <v>1266</v>
      </c>
      <c r="Y1681" s="41" t="s">
        <v>31</v>
      </c>
      <c r="Z1681" s="41" t="s">
        <v>7512</v>
      </c>
      <c r="AA1681" s="41" t="s">
        <v>32</v>
      </c>
      <c r="AB1681" s="41" t="s">
        <v>32</v>
      </c>
      <c r="AC1681" s="41" t="s">
        <v>32</v>
      </c>
      <c r="AD1681" s="41" t="s">
        <v>189</v>
      </c>
      <c r="AE1681" s="41"/>
      <c r="AF1681" s="41"/>
      <c r="AG1681" s="41" t="s">
        <v>190</v>
      </c>
      <c r="AH1681" s="41"/>
      <c r="AI1681" s="43"/>
      <c r="AJ1681" s="41"/>
      <c r="AK1681" s="43"/>
      <c r="AL1681" s="41"/>
      <c r="AM1681" s="41" t="s">
        <v>61</v>
      </c>
      <c r="AN1681" s="41" t="s">
        <v>61</v>
      </c>
      <c r="AO1681" s="41" t="s">
        <v>1151</v>
      </c>
      <c r="AP1681" s="41" t="s">
        <v>1029</v>
      </c>
      <c r="AQ1681" s="41"/>
      <c r="AR1681" s="41" t="s">
        <v>6819</v>
      </c>
      <c r="AS1681" s="41" t="s">
        <v>6820</v>
      </c>
      <c r="AT1681" s="41" t="s">
        <v>1029</v>
      </c>
      <c r="AU1681" s="40" t="s">
        <v>6572</v>
      </c>
      <c r="AV1681" s="40" t="s">
        <v>673</v>
      </c>
      <c r="AW1681" s="40" t="s">
        <v>6645</v>
      </c>
      <c r="AX1681" s="40" t="s">
        <v>6646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6F2A-E18D-4997-A8BD-9757887DEC81}">
  <sheetPr codeName="Hoja8">
    <tabColor theme="6" tint="0.39997558519241921"/>
  </sheetPr>
  <dimension ref="A1:S5002"/>
  <sheetViews>
    <sheetView tabSelected="1" topLeftCell="O1" zoomScale="125" zoomScaleNormal="70" workbookViewId="0">
      <selection sqref="A1:S1"/>
    </sheetView>
  </sheetViews>
  <sheetFormatPr baseColWidth="10" defaultColWidth="11.5" defaultRowHeight="15" x14ac:dyDescent="0.2"/>
  <cols>
    <col min="1" max="1" width="19.5" customWidth="1"/>
    <col min="2" max="2" width="25.5" style="2" customWidth="1"/>
    <col min="3" max="3" width="24.1640625" style="19" customWidth="1"/>
    <col min="4" max="4" width="24.83203125" style="19" customWidth="1"/>
    <col min="5" max="5" width="11.33203125" customWidth="1"/>
    <col min="6" max="6" width="18.5" customWidth="1"/>
    <col min="7" max="7" width="39" customWidth="1"/>
    <col min="9" max="9" width="12.83203125" customWidth="1"/>
    <col min="10" max="10" width="18.1640625" style="52" bestFit="1" customWidth="1"/>
    <col min="11" max="11" width="24.5" style="52" customWidth="1"/>
    <col min="12" max="12" width="21.5" style="52" customWidth="1"/>
    <col min="13" max="13" width="31.6640625" style="52" customWidth="1"/>
    <col min="14" max="14" width="95.33203125" customWidth="1"/>
    <col min="15" max="15" width="34" customWidth="1"/>
    <col min="16" max="16" width="24.5" customWidth="1"/>
    <col min="17" max="17" width="18.5" customWidth="1"/>
    <col min="18" max="18" width="23" customWidth="1"/>
    <col min="19" max="19" width="15.6640625" customWidth="1"/>
  </cols>
  <sheetData>
    <row r="1" spans="1:19" x14ac:dyDescent="0.2">
      <c r="A1" s="7" t="s">
        <v>192</v>
      </c>
      <c r="B1" s="7" t="s">
        <v>0</v>
      </c>
      <c r="C1" s="50" t="s">
        <v>1</v>
      </c>
      <c r="D1" s="50" t="s">
        <v>2</v>
      </c>
      <c r="E1" s="7" t="s">
        <v>4</v>
      </c>
      <c r="F1" s="7" t="s">
        <v>5</v>
      </c>
      <c r="G1" s="7" t="s">
        <v>7</v>
      </c>
      <c r="H1" s="7" t="s">
        <v>9</v>
      </c>
      <c r="I1" s="7" t="s">
        <v>10</v>
      </c>
      <c r="J1" s="50" t="s">
        <v>12</v>
      </c>
      <c r="K1" s="50" t="s">
        <v>13</v>
      </c>
      <c r="L1" s="50" t="s">
        <v>193</v>
      </c>
      <c r="M1" s="50" t="s">
        <v>15</v>
      </c>
      <c r="N1" s="7" t="s">
        <v>16</v>
      </c>
      <c r="O1" s="7" t="s">
        <v>18</v>
      </c>
      <c r="P1" s="7" t="s">
        <v>19</v>
      </c>
      <c r="Q1" s="7" t="s">
        <v>20</v>
      </c>
      <c r="R1" s="7" t="s">
        <v>21</v>
      </c>
      <c r="S1" s="7" t="s">
        <v>22</v>
      </c>
    </row>
    <row r="2" spans="1:19" x14ac:dyDescent="0.2">
      <c r="A2" t="s">
        <v>5136</v>
      </c>
      <c r="B2">
        <v>125</v>
      </c>
      <c r="C2" s="19">
        <v>45667</v>
      </c>
      <c r="D2" s="19">
        <v>45667.462500000001</v>
      </c>
      <c r="E2" t="s">
        <v>50</v>
      </c>
      <c r="F2">
        <v>923238</v>
      </c>
      <c r="G2" t="s">
        <v>27</v>
      </c>
      <c r="H2" t="s">
        <v>29</v>
      </c>
      <c r="I2" t="s">
        <v>30</v>
      </c>
      <c r="J2" s="51">
        <v>1277032372</v>
      </c>
      <c r="K2" s="51">
        <v>0</v>
      </c>
      <c r="L2" s="51">
        <v>1277032372</v>
      </c>
      <c r="M2" s="51">
        <v>188328344</v>
      </c>
      <c r="N2" t="s">
        <v>1205</v>
      </c>
      <c r="O2">
        <v>11825</v>
      </c>
      <c r="P2" t="s">
        <v>9041</v>
      </c>
      <c r="Q2" t="s">
        <v>9042</v>
      </c>
      <c r="R2">
        <v>0</v>
      </c>
      <c r="S2">
        <v>0</v>
      </c>
    </row>
    <row r="3" spans="1:19" x14ac:dyDescent="0.2">
      <c r="A3" t="s">
        <v>5137</v>
      </c>
      <c r="B3">
        <v>225</v>
      </c>
      <c r="C3" s="19">
        <v>45667</v>
      </c>
      <c r="D3" s="19">
        <v>45667.465277777781</v>
      </c>
      <c r="E3" t="s">
        <v>26</v>
      </c>
      <c r="F3">
        <v>923238</v>
      </c>
      <c r="G3" t="s">
        <v>27</v>
      </c>
      <c r="H3" t="s">
        <v>29</v>
      </c>
      <c r="I3" t="s">
        <v>30</v>
      </c>
      <c r="J3" s="51">
        <v>141294000</v>
      </c>
      <c r="K3" s="51">
        <v>-141294000</v>
      </c>
      <c r="L3" s="51">
        <v>0</v>
      </c>
      <c r="M3" s="51">
        <v>0</v>
      </c>
      <c r="N3" t="s">
        <v>1207</v>
      </c>
      <c r="O3">
        <v>0</v>
      </c>
      <c r="P3">
        <v>0</v>
      </c>
      <c r="Q3">
        <v>0</v>
      </c>
      <c r="R3">
        <v>0</v>
      </c>
      <c r="S3">
        <v>0</v>
      </c>
    </row>
    <row r="4" spans="1:19" x14ac:dyDescent="0.2">
      <c r="A4" t="s">
        <v>5138</v>
      </c>
      <c r="B4">
        <v>325</v>
      </c>
      <c r="C4" s="19">
        <v>45667</v>
      </c>
      <c r="D4" s="19">
        <v>45667.468055555553</v>
      </c>
      <c r="E4" t="s">
        <v>50</v>
      </c>
      <c r="F4">
        <v>923238</v>
      </c>
      <c r="G4" t="s">
        <v>27</v>
      </c>
      <c r="H4" t="s">
        <v>29</v>
      </c>
      <c r="I4" t="s">
        <v>30</v>
      </c>
      <c r="J4" s="51">
        <v>280000000</v>
      </c>
      <c r="K4" s="51">
        <v>0</v>
      </c>
      <c r="L4" s="51">
        <v>280000000</v>
      </c>
      <c r="M4" s="51">
        <v>206899549</v>
      </c>
      <c r="N4" t="s">
        <v>1209</v>
      </c>
      <c r="O4" t="s">
        <v>1210</v>
      </c>
      <c r="P4" t="s">
        <v>12472</v>
      </c>
      <c r="Q4" t="s">
        <v>12473</v>
      </c>
      <c r="R4">
        <v>0</v>
      </c>
      <c r="S4">
        <v>0</v>
      </c>
    </row>
    <row r="5" spans="1:19" x14ac:dyDescent="0.2">
      <c r="A5" t="s">
        <v>5139</v>
      </c>
      <c r="B5">
        <v>425</v>
      </c>
      <c r="C5" s="19">
        <v>45667</v>
      </c>
      <c r="D5" s="19">
        <v>45667.477083333331</v>
      </c>
      <c r="E5" t="s">
        <v>26</v>
      </c>
      <c r="F5">
        <v>923209</v>
      </c>
      <c r="G5" t="s">
        <v>27</v>
      </c>
      <c r="H5" t="s">
        <v>37</v>
      </c>
      <c r="I5" t="s">
        <v>38</v>
      </c>
      <c r="J5" s="51">
        <v>31702061</v>
      </c>
      <c r="K5" s="51">
        <v>-31702061</v>
      </c>
      <c r="L5" s="51">
        <v>0</v>
      </c>
      <c r="M5" s="51">
        <v>0</v>
      </c>
      <c r="N5" t="s">
        <v>1214</v>
      </c>
      <c r="O5">
        <v>0</v>
      </c>
      <c r="P5">
        <v>0</v>
      </c>
      <c r="Q5">
        <v>0</v>
      </c>
      <c r="R5">
        <v>0</v>
      </c>
      <c r="S5">
        <v>0</v>
      </c>
    </row>
    <row r="6" spans="1:19" x14ac:dyDescent="0.2">
      <c r="A6" t="s">
        <v>5140</v>
      </c>
      <c r="B6">
        <v>525</v>
      </c>
      <c r="C6" s="19">
        <v>45667</v>
      </c>
      <c r="D6" s="19">
        <v>45667.479861111111</v>
      </c>
      <c r="E6" t="s">
        <v>26</v>
      </c>
      <c r="F6">
        <v>923209</v>
      </c>
      <c r="G6" t="s">
        <v>27</v>
      </c>
      <c r="H6" t="s">
        <v>29</v>
      </c>
      <c r="I6" t="s">
        <v>30</v>
      </c>
      <c r="J6" s="51">
        <v>172800</v>
      </c>
      <c r="K6" s="51">
        <v>0</v>
      </c>
      <c r="L6" s="51">
        <v>172800</v>
      </c>
      <c r="M6" s="51">
        <v>172800</v>
      </c>
      <c r="N6" t="s">
        <v>1216</v>
      </c>
      <c r="O6">
        <v>0</v>
      </c>
      <c r="P6">
        <v>0</v>
      </c>
      <c r="Q6">
        <v>0</v>
      </c>
      <c r="R6">
        <v>0</v>
      </c>
      <c r="S6">
        <v>0</v>
      </c>
    </row>
    <row r="7" spans="1:19" x14ac:dyDescent="0.2">
      <c r="A7" t="s">
        <v>5141</v>
      </c>
      <c r="B7">
        <v>625</v>
      </c>
      <c r="C7" s="19">
        <v>45667</v>
      </c>
      <c r="D7" s="19">
        <v>45667.48541666667</v>
      </c>
      <c r="E7" t="s">
        <v>50</v>
      </c>
      <c r="F7">
        <v>923210</v>
      </c>
      <c r="G7" t="s">
        <v>41</v>
      </c>
      <c r="H7" t="s">
        <v>29</v>
      </c>
      <c r="I7" t="s">
        <v>30</v>
      </c>
      <c r="J7" s="51">
        <v>15026000</v>
      </c>
      <c r="K7" s="51">
        <v>0</v>
      </c>
      <c r="L7" s="51">
        <v>15026000</v>
      </c>
      <c r="M7" s="51">
        <v>14224132</v>
      </c>
      <c r="N7" t="s">
        <v>1220</v>
      </c>
      <c r="O7">
        <v>0</v>
      </c>
      <c r="P7" t="s">
        <v>12474</v>
      </c>
      <c r="Q7" t="s">
        <v>12475</v>
      </c>
      <c r="R7">
        <v>0</v>
      </c>
      <c r="S7">
        <v>0</v>
      </c>
    </row>
    <row r="8" spans="1:19" x14ac:dyDescent="0.2">
      <c r="A8" t="s">
        <v>5142</v>
      </c>
      <c r="B8">
        <v>725</v>
      </c>
      <c r="C8" s="19">
        <v>45667</v>
      </c>
      <c r="D8" s="19">
        <v>45667.490277777775</v>
      </c>
      <c r="E8" t="s">
        <v>26</v>
      </c>
      <c r="F8">
        <v>923210</v>
      </c>
      <c r="G8" t="s">
        <v>41</v>
      </c>
      <c r="H8" t="s">
        <v>29</v>
      </c>
      <c r="I8" t="s">
        <v>30</v>
      </c>
      <c r="J8" s="51">
        <v>120204000</v>
      </c>
      <c r="K8" s="51">
        <v>-120204000</v>
      </c>
      <c r="L8" s="51">
        <v>0</v>
      </c>
      <c r="M8" s="51">
        <v>0</v>
      </c>
      <c r="N8" t="s">
        <v>1222</v>
      </c>
      <c r="O8">
        <v>0</v>
      </c>
      <c r="P8">
        <v>0</v>
      </c>
      <c r="Q8">
        <v>0</v>
      </c>
      <c r="R8">
        <v>0</v>
      </c>
      <c r="S8">
        <v>0</v>
      </c>
    </row>
    <row r="9" spans="1:19" x14ac:dyDescent="0.2">
      <c r="A9" t="s">
        <v>5143</v>
      </c>
      <c r="B9">
        <v>825</v>
      </c>
      <c r="C9" s="19">
        <v>45667</v>
      </c>
      <c r="D9" s="19">
        <v>45667.495833333334</v>
      </c>
      <c r="E9" t="s">
        <v>50</v>
      </c>
      <c r="F9">
        <v>923210</v>
      </c>
      <c r="G9" t="s">
        <v>41</v>
      </c>
      <c r="H9" t="s">
        <v>29</v>
      </c>
      <c r="I9" t="s">
        <v>30</v>
      </c>
      <c r="J9" s="51">
        <v>601016000</v>
      </c>
      <c r="K9" s="51">
        <v>0</v>
      </c>
      <c r="L9" s="51">
        <v>601016000</v>
      </c>
      <c r="M9" s="51">
        <v>73010470</v>
      </c>
      <c r="N9" t="s">
        <v>1224</v>
      </c>
      <c r="O9">
        <v>0</v>
      </c>
      <c r="P9" t="s">
        <v>9044</v>
      </c>
      <c r="Q9" t="s">
        <v>9045</v>
      </c>
      <c r="R9">
        <v>0</v>
      </c>
      <c r="S9">
        <v>0</v>
      </c>
    </row>
    <row r="10" spans="1:19" x14ac:dyDescent="0.2">
      <c r="A10" t="s">
        <v>5144</v>
      </c>
      <c r="B10">
        <v>925</v>
      </c>
      <c r="C10" s="19">
        <v>45667</v>
      </c>
      <c r="D10" s="19">
        <v>45667.49722222222</v>
      </c>
      <c r="E10" t="s">
        <v>50</v>
      </c>
      <c r="F10">
        <v>923211</v>
      </c>
      <c r="G10" t="s">
        <v>27</v>
      </c>
      <c r="H10" t="s">
        <v>29</v>
      </c>
      <c r="I10" t="s">
        <v>30</v>
      </c>
      <c r="J10" s="51">
        <v>56049047</v>
      </c>
      <c r="K10" s="51">
        <v>0</v>
      </c>
      <c r="L10" s="51">
        <v>56049047</v>
      </c>
      <c r="M10" s="51">
        <v>31648103</v>
      </c>
      <c r="N10" t="s">
        <v>1228</v>
      </c>
      <c r="O10">
        <v>0</v>
      </c>
      <c r="P10" t="s">
        <v>12476</v>
      </c>
      <c r="Q10" t="s">
        <v>12477</v>
      </c>
      <c r="R10">
        <v>0</v>
      </c>
      <c r="S10">
        <v>0</v>
      </c>
    </row>
    <row r="11" spans="1:19" x14ac:dyDescent="0.2">
      <c r="A11" t="s">
        <v>5145</v>
      </c>
      <c r="B11">
        <v>1025</v>
      </c>
      <c r="C11" s="19">
        <v>45667</v>
      </c>
      <c r="D11" s="19">
        <v>45667.505555555559</v>
      </c>
      <c r="E11" t="s">
        <v>50</v>
      </c>
      <c r="F11">
        <v>923211</v>
      </c>
      <c r="G11" t="s">
        <v>27</v>
      </c>
      <c r="H11" t="s">
        <v>29</v>
      </c>
      <c r="I11" t="s">
        <v>30</v>
      </c>
      <c r="J11" s="51">
        <v>93433900</v>
      </c>
      <c r="K11" s="51">
        <v>0</v>
      </c>
      <c r="L11" s="51">
        <v>93433900</v>
      </c>
      <c r="M11" s="51">
        <v>0</v>
      </c>
      <c r="N11" t="s">
        <v>1230</v>
      </c>
      <c r="O11">
        <v>0</v>
      </c>
      <c r="P11" t="s">
        <v>9046</v>
      </c>
      <c r="Q11" t="s">
        <v>9047</v>
      </c>
      <c r="R11">
        <v>0</v>
      </c>
      <c r="S11">
        <v>0</v>
      </c>
    </row>
    <row r="12" spans="1:19" x14ac:dyDescent="0.2">
      <c r="A12" t="s">
        <v>5146</v>
      </c>
      <c r="B12">
        <v>1125</v>
      </c>
      <c r="C12" s="19">
        <v>45667</v>
      </c>
      <c r="D12" s="19">
        <v>45667.523611111108</v>
      </c>
      <c r="E12" t="s">
        <v>50</v>
      </c>
      <c r="F12">
        <v>923210</v>
      </c>
      <c r="G12" t="s">
        <v>27</v>
      </c>
      <c r="H12" t="s">
        <v>37</v>
      </c>
      <c r="I12" t="s">
        <v>48</v>
      </c>
      <c r="J12" s="51">
        <v>89656032</v>
      </c>
      <c r="K12" s="51">
        <v>0</v>
      </c>
      <c r="L12" s="51">
        <v>89656032</v>
      </c>
      <c r="M12" s="51">
        <v>78566967</v>
      </c>
      <c r="N12" t="s">
        <v>1233</v>
      </c>
      <c r="O12" t="s">
        <v>9049</v>
      </c>
      <c r="P12" t="s">
        <v>9050</v>
      </c>
      <c r="Q12" t="s">
        <v>9051</v>
      </c>
      <c r="R12">
        <v>0</v>
      </c>
      <c r="S12">
        <v>0</v>
      </c>
    </row>
    <row r="13" spans="1:19" x14ac:dyDescent="0.2">
      <c r="A13" t="s">
        <v>5147</v>
      </c>
      <c r="B13">
        <v>1225</v>
      </c>
      <c r="C13" s="19">
        <v>45667</v>
      </c>
      <c r="D13" s="19">
        <v>45667.546527777777</v>
      </c>
      <c r="E13" t="s">
        <v>50</v>
      </c>
      <c r="F13">
        <v>923210</v>
      </c>
      <c r="G13" t="s">
        <v>27</v>
      </c>
      <c r="H13" t="s">
        <v>37</v>
      </c>
      <c r="I13" t="s">
        <v>38</v>
      </c>
      <c r="J13" s="51">
        <v>250000000</v>
      </c>
      <c r="K13" s="51">
        <v>0</v>
      </c>
      <c r="L13" s="51">
        <v>250000000</v>
      </c>
      <c r="M13" s="51">
        <v>208479864.65000001</v>
      </c>
      <c r="N13" t="s">
        <v>1235</v>
      </c>
      <c r="O13" t="s">
        <v>12479</v>
      </c>
      <c r="P13" t="s">
        <v>12480</v>
      </c>
      <c r="Q13" t="s">
        <v>12936</v>
      </c>
      <c r="R13">
        <v>0</v>
      </c>
      <c r="S13">
        <v>0</v>
      </c>
    </row>
    <row r="14" spans="1:19" x14ac:dyDescent="0.2">
      <c r="A14" t="s">
        <v>5148</v>
      </c>
      <c r="B14">
        <v>1325</v>
      </c>
      <c r="C14" s="19">
        <v>45667</v>
      </c>
      <c r="D14" s="19">
        <v>45667.554861111108</v>
      </c>
      <c r="E14" t="s">
        <v>50</v>
      </c>
      <c r="F14">
        <v>923210</v>
      </c>
      <c r="G14" t="s">
        <v>1237</v>
      </c>
      <c r="H14" t="s">
        <v>37</v>
      </c>
      <c r="I14" t="s">
        <v>38</v>
      </c>
      <c r="J14" s="51">
        <v>25750000</v>
      </c>
      <c r="K14" s="51">
        <v>107700</v>
      </c>
      <c r="L14" s="51">
        <v>25857700</v>
      </c>
      <c r="M14" s="51">
        <v>0</v>
      </c>
      <c r="N14" t="s">
        <v>1239</v>
      </c>
      <c r="O14" t="s">
        <v>1241</v>
      </c>
      <c r="P14" t="s">
        <v>1242</v>
      </c>
      <c r="Q14" t="s">
        <v>1243</v>
      </c>
      <c r="R14">
        <v>0</v>
      </c>
      <c r="S14">
        <v>0</v>
      </c>
    </row>
    <row r="15" spans="1:19" x14ac:dyDescent="0.2">
      <c r="A15" t="s">
        <v>5149</v>
      </c>
      <c r="B15">
        <v>1425</v>
      </c>
      <c r="C15" s="19">
        <v>45667</v>
      </c>
      <c r="D15" s="19">
        <v>45667.568749999999</v>
      </c>
      <c r="E15" t="s">
        <v>26</v>
      </c>
      <c r="F15">
        <v>923210</v>
      </c>
      <c r="G15" t="s">
        <v>27</v>
      </c>
      <c r="H15" t="s">
        <v>29</v>
      </c>
      <c r="I15" t="s">
        <v>30</v>
      </c>
      <c r="J15" s="51">
        <v>25837331</v>
      </c>
      <c r="K15" s="51">
        <v>-25837331</v>
      </c>
      <c r="L15" s="51">
        <v>0</v>
      </c>
      <c r="M15" s="51">
        <v>0</v>
      </c>
      <c r="N15" t="s">
        <v>1245</v>
      </c>
      <c r="O15">
        <v>0</v>
      </c>
      <c r="P15">
        <v>0</v>
      </c>
      <c r="Q15">
        <v>0</v>
      </c>
      <c r="R15">
        <v>0</v>
      </c>
      <c r="S15">
        <v>0</v>
      </c>
    </row>
    <row r="16" spans="1:19" x14ac:dyDescent="0.2">
      <c r="A16" t="s">
        <v>5150</v>
      </c>
      <c r="B16">
        <v>1525</v>
      </c>
      <c r="C16" s="19">
        <v>45667</v>
      </c>
      <c r="D16" s="19">
        <v>45667.571527777778</v>
      </c>
      <c r="E16" t="s">
        <v>26</v>
      </c>
      <c r="F16">
        <v>923210</v>
      </c>
      <c r="G16" t="s">
        <v>27</v>
      </c>
      <c r="H16" t="s">
        <v>29</v>
      </c>
      <c r="I16" t="s">
        <v>30</v>
      </c>
      <c r="J16" s="51">
        <v>53652156</v>
      </c>
      <c r="K16" s="51">
        <v>-35903700</v>
      </c>
      <c r="L16" s="51">
        <v>17748456</v>
      </c>
      <c r="M16" s="51">
        <v>17748456</v>
      </c>
      <c r="N16" t="s">
        <v>1247</v>
      </c>
      <c r="O16">
        <v>0</v>
      </c>
      <c r="P16">
        <v>0</v>
      </c>
      <c r="Q16">
        <v>0</v>
      </c>
      <c r="R16">
        <v>0</v>
      </c>
      <c r="S16">
        <v>0</v>
      </c>
    </row>
    <row r="17" spans="1:19" x14ac:dyDescent="0.2">
      <c r="A17" t="s">
        <v>5151</v>
      </c>
      <c r="B17">
        <v>1625</v>
      </c>
      <c r="C17" s="19">
        <v>45667</v>
      </c>
      <c r="D17" s="19">
        <v>45667.574999999997</v>
      </c>
      <c r="E17" t="s">
        <v>50</v>
      </c>
      <c r="F17">
        <v>923210</v>
      </c>
      <c r="G17" t="s">
        <v>27</v>
      </c>
      <c r="H17" t="s">
        <v>29</v>
      </c>
      <c r="I17" t="s">
        <v>30</v>
      </c>
      <c r="J17" s="51">
        <v>21424000</v>
      </c>
      <c r="K17" s="51">
        <v>0</v>
      </c>
      <c r="L17" s="51">
        <v>21424000</v>
      </c>
      <c r="M17" s="51">
        <v>12193135</v>
      </c>
      <c r="N17" t="s">
        <v>1249</v>
      </c>
      <c r="O17">
        <v>0</v>
      </c>
      <c r="P17" t="s">
        <v>12481</v>
      </c>
      <c r="Q17" t="s">
        <v>12482</v>
      </c>
      <c r="R17">
        <v>0</v>
      </c>
      <c r="S17">
        <v>0</v>
      </c>
    </row>
    <row r="18" spans="1:19" x14ac:dyDescent="0.2">
      <c r="A18" t="s">
        <v>5152</v>
      </c>
      <c r="B18">
        <v>1725</v>
      </c>
      <c r="C18" s="19">
        <v>45667</v>
      </c>
      <c r="D18" s="19">
        <v>45667.577777777777</v>
      </c>
      <c r="E18" t="s">
        <v>26</v>
      </c>
      <c r="F18">
        <v>923210</v>
      </c>
      <c r="G18" t="s">
        <v>27</v>
      </c>
      <c r="H18" t="s">
        <v>37</v>
      </c>
      <c r="I18" t="s">
        <v>38</v>
      </c>
      <c r="J18" s="51">
        <v>96800000</v>
      </c>
      <c r="K18" s="51">
        <v>-96800000</v>
      </c>
      <c r="L18" s="51">
        <v>0</v>
      </c>
      <c r="M18" s="51">
        <v>0</v>
      </c>
      <c r="N18" t="s">
        <v>1251</v>
      </c>
      <c r="O18">
        <v>0</v>
      </c>
      <c r="P18">
        <v>0</v>
      </c>
      <c r="Q18">
        <v>0</v>
      </c>
      <c r="R18">
        <v>0</v>
      </c>
      <c r="S18">
        <v>0</v>
      </c>
    </row>
    <row r="19" spans="1:19" x14ac:dyDescent="0.2">
      <c r="A19" t="s">
        <v>5153</v>
      </c>
      <c r="B19">
        <v>1825</v>
      </c>
      <c r="C19" s="19">
        <v>45667</v>
      </c>
      <c r="D19" s="19">
        <v>45667.580555555556</v>
      </c>
      <c r="E19" t="s">
        <v>50</v>
      </c>
      <c r="F19">
        <v>923210</v>
      </c>
      <c r="G19" t="s">
        <v>27</v>
      </c>
      <c r="H19" t="s">
        <v>37</v>
      </c>
      <c r="I19" t="s">
        <v>1253</v>
      </c>
      <c r="J19" s="51">
        <v>4613885</v>
      </c>
      <c r="K19" s="51">
        <v>0</v>
      </c>
      <c r="L19" s="51">
        <v>4613885</v>
      </c>
      <c r="M19" s="51">
        <v>671272.67</v>
      </c>
      <c r="N19" t="s">
        <v>1254</v>
      </c>
      <c r="O19">
        <v>0</v>
      </c>
      <c r="P19">
        <v>0</v>
      </c>
      <c r="Q19">
        <v>0</v>
      </c>
      <c r="R19">
        <v>0</v>
      </c>
      <c r="S19">
        <v>0</v>
      </c>
    </row>
    <row r="20" spans="1:19" x14ac:dyDescent="0.2">
      <c r="A20" t="s">
        <v>5154</v>
      </c>
      <c r="B20">
        <v>1925</v>
      </c>
      <c r="C20" s="19">
        <v>45667</v>
      </c>
      <c r="D20" s="19">
        <v>45667.584027777775</v>
      </c>
      <c r="E20" t="s">
        <v>50</v>
      </c>
      <c r="F20">
        <v>923210</v>
      </c>
      <c r="G20" t="s">
        <v>27</v>
      </c>
      <c r="H20" t="s">
        <v>29</v>
      </c>
      <c r="I20" t="s">
        <v>30</v>
      </c>
      <c r="J20" s="51">
        <v>985067590</v>
      </c>
      <c r="K20" s="51">
        <v>-2563874</v>
      </c>
      <c r="L20" s="51">
        <v>982503716</v>
      </c>
      <c r="M20" s="51">
        <v>20298007</v>
      </c>
      <c r="N20" t="s">
        <v>1256</v>
      </c>
      <c r="O20">
        <v>0</v>
      </c>
      <c r="P20" t="s">
        <v>9053</v>
      </c>
      <c r="Q20" t="s">
        <v>9054</v>
      </c>
      <c r="R20">
        <v>0</v>
      </c>
      <c r="S20">
        <v>0</v>
      </c>
    </row>
    <row r="21" spans="1:19" x14ac:dyDescent="0.2">
      <c r="A21" t="s">
        <v>5155</v>
      </c>
      <c r="B21">
        <v>2025</v>
      </c>
      <c r="C21" s="19">
        <v>45667</v>
      </c>
      <c r="D21" s="19">
        <v>45667.586805555555</v>
      </c>
      <c r="E21" t="s">
        <v>26</v>
      </c>
      <c r="F21">
        <v>923210</v>
      </c>
      <c r="G21" t="s">
        <v>27</v>
      </c>
      <c r="H21" t="s">
        <v>29</v>
      </c>
      <c r="I21" t="s">
        <v>30</v>
      </c>
      <c r="J21" s="51">
        <v>20250000</v>
      </c>
      <c r="K21" s="51">
        <v>-20250000</v>
      </c>
      <c r="L21" s="51">
        <v>0</v>
      </c>
      <c r="M21" s="51">
        <v>0</v>
      </c>
      <c r="N21" t="s">
        <v>1258</v>
      </c>
      <c r="O21">
        <v>0</v>
      </c>
      <c r="P21">
        <v>0</v>
      </c>
      <c r="Q21">
        <v>0</v>
      </c>
      <c r="R21">
        <v>0</v>
      </c>
      <c r="S21">
        <v>0</v>
      </c>
    </row>
    <row r="22" spans="1:19" x14ac:dyDescent="0.2">
      <c r="A22" t="s">
        <v>5156</v>
      </c>
      <c r="B22">
        <v>2125</v>
      </c>
      <c r="C22" s="19">
        <v>45667</v>
      </c>
      <c r="D22" s="19">
        <v>45667.620833333334</v>
      </c>
      <c r="E22" t="s">
        <v>50</v>
      </c>
      <c r="F22">
        <v>923211</v>
      </c>
      <c r="G22" t="s">
        <v>27</v>
      </c>
      <c r="H22" t="s">
        <v>29</v>
      </c>
      <c r="I22" t="s">
        <v>30</v>
      </c>
      <c r="J22" s="51">
        <v>5069351435</v>
      </c>
      <c r="K22" s="51">
        <v>0</v>
      </c>
      <c r="L22" s="51">
        <v>5069351435</v>
      </c>
      <c r="M22" s="51">
        <v>12189092</v>
      </c>
      <c r="N22" t="s">
        <v>1260</v>
      </c>
      <c r="O22">
        <v>0</v>
      </c>
      <c r="P22" t="s">
        <v>12483</v>
      </c>
      <c r="Q22" t="s">
        <v>12938</v>
      </c>
      <c r="R22">
        <v>0</v>
      </c>
      <c r="S22">
        <v>0</v>
      </c>
    </row>
    <row r="23" spans="1:19" x14ac:dyDescent="0.2">
      <c r="A23" t="s">
        <v>5157</v>
      </c>
      <c r="B23">
        <v>2225</v>
      </c>
      <c r="C23" s="19">
        <v>45667</v>
      </c>
      <c r="D23" s="19">
        <v>45667.623611111114</v>
      </c>
      <c r="E23" t="s">
        <v>26</v>
      </c>
      <c r="F23">
        <v>923211</v>
      </c>
      <c r="G23" t="s">
        <v>27</v>
      </c>
      <c r="H23" t="s">
        <v>29</v>
      </c>
      <c r="I23" t="s">
        <v>30</v>
      </c>
      <c r="J23" s="51">
        <v>142424659</v>
      </c>
      <c r="K23" s="51">
        <v>-142424659</v>
      </c>
      <c r="L23" s="51">
        <v>0</v>
      </c>
      <c r="M23" s="51">
        <v>0</v>
      </c>
      <c r="N23" t="s">
        <v>1262</v>
      </c>
      <c r="O23">
        <v>0</v>
      </c>
      <c r="P23">
        <v>0</v>
      </c>
      <c r="Q23">
        <v>0</v>
      </c>
      <c r="R23">
        <v>0</v>
      </c>
      <c r="S23">
        <v>0</v>
      </c>
    </row>
    <row r="24" spans="1:19" x14ac:dyDescent="0.2">
      <c r="A24" t="s">
        <v>5158</v>
      </c>
      <c r="B24">
        <v>2325</v>
      </c>
      <c r="C24" s="19">
        <v>45667</v>
      </c>
      <c r="D24" s="19">
        <v>45667.65902777778</v>
      </c>
      <c r="E24" t="s">
        <v>50</v>
      </c>
      <c r="F24">
        <v>923218</v>
      </c>
      <c r="G24" t="s">
        <v>62</v>
      </c>
      <c r="H24" t="s">
        <v>37</v>
      </c>
      <c r="I24" t="s">
        <v>1266</v>
      </c>
      <c r="J24" s="51">
        <v>1029684265</v>
      </c>
      <c r="K24" s="51">
        <v>0</v>
      </c>
      <c r="L24" s="51">
        <v>1029684265</v>
      </c>
      <c r="M24" s="51">
        <v>917797165</v>
      </c>
      <c r="N24" t="s">
        <v>1267</v>
      </c>
      <c r="O24">
        <v>0</v>
      </c>
      <c r="P24" t="s">
        <v>9056</v>
      </c>
      <c r="Q24" t="s">
        <v>9057</v>
      </c>
      <c r="R24">
        <v>0</v>
      </c>
      <c r="S24">
        <v>0</v>
      </c>
    </row>
    <row r="25" spans="1:19" x14ac:dyDescent="0.2">
      <c r="A25" t="s">
        <v>5159</v>
      </c>
      <c r="B25">
        <v>2425</v>
      </c>
      <c r="C25" s="19">
        <v>45667</v>
      </c>
      <c r="D25" s="19">
        <v>45667.662499999999</v>
      </c>
      <c r="E25" t="s">
        <v>26</v>
      </c>
      <c r="F25">
        <v>923218</v>
      </c>
      <c r="G25" t="s">
        <v>27</v>
      </c>
      <c r="H25" t="s">
        <v>37</v>
      </c>
      <c r="I25" t="s">
        <v>1266</v>
      </c>
      <c r="J25" s="51">
        <v>77333333</v>
      </c>
      <c r="K25" s="51">
        <v>-77333333</v>
      </c>
      <c r="L25" s="51">
        <v>0</v>
      </c>
      <c r="M25" s="51">
        <v>0</v>
      </c>
      <c r="N25" t="s">
        <v>1269</v>
      </c>
      <c r="O25">
        <v>0</v>
      </c>
      <c r="P25">
        <v>0</v>
      </c>
      <c r="Q25">
        <v>0</v>
      </c>
      <c r="R25">
        <v>0</v>
      </c>
      <c r="S25">
        <v>0</v>
      </c>
    </row>
    <row r="26" spans="1:19" x14ac:dyDescent="0.2">
      <c r="A26" t="s">
        <v>5160</v>
      </c>
      <c r="B26">
        <v>2525</v>
      </c>
      <c r="C26" s="19">
        <v>45667</v>
      </c>
      <c r="D26" s="19">
        <v>45667.667361111111</v>
      </c>
      <c r="E26" t="s">
        <v>26</v>
      </c>
      <c r="F26">
        <v>923218</v>
      </c>
      <c r="G26" t="s">
        <v>27</v>
      </c>
      <c r="H26" t="s">
        <v>37</v>
      </c>
      <c r="I26" t="s">
        <v>1266</v>
      </c>
      <c r="J26" s="51">
        <v>74862263</v>
      </c>
      <c r="K26" s="51">
        <v>-74862263</v>
      </c>
      <c r="L26" s="51">
        <v>0</v>
      </c>
      <c r="M26" s="51">
        <v>0</v>
      </c>
      <c r="N26" t="s">
        <v>1271</v>
      </c>
      <c r="O26">
        <v>0</v>
      </c>
      <c r="P26">
        <v>0</v>
      </c>
      <c r="Q26">
        <v>0</v>
      </c>
      <c r="R26">
        <v>0</v>
      </c>
      <c r="S26">
        <v>0</v>
      </c>
    </row>
    <row r="27" spans="1:19" x14ac:dyDescent="0.2">
      <c r="A27" t="s">
        <v>5161</v>
      </c>
      <c r="B27">
        <v>2625</v>
      </c>
      <c r="C27" s="19">
        <v>45667</v>
      </c>
      <c r="D27" s="19">
        <v>45667.671527777777</v>
      </c>
      <c r="E27" t="s">
        <v>26</v>
      </c>
      <c r="F27">
        <v>923218</v>
      </c>
      <c r="G27" t="s">
        <v>27</v>
      </c>
      <c r="H27" t="s">
        <v>37</v>
      </c>
      <c r="I27" t="s">
        <v>1266</v>
      </c>
      <c r="J27" s="51">
        <v>41443028</v>
      </c>
      <c r="K27" s="51">
        <v>-41443028</v>
      </c>
      <c r="L27" s="51">
        <v>0</v>
      </c>
      <c r="M27" s="51">
        <v>0</v>
      </c>
      <c r="N27" t="s">
        <v>1273</v>
      </c>
      <c r="O27">
        <v>0</v>
      </c>
      <c r="P27">
        <v>0</v>
      </c>
      <c r="Q27">
        <v>0</v>
      </c>
      <c r="R27">
        <v>0</v>
      </c>
      <c r="S27">
        <v>0</v>
      </c>
    </row>
    <row r="28" spans="1:19" x14ac:dyDescent="0.2">
      <c r="A28" t="s">
        <v>5162</v>
      </c>
      <c r="B28">
        <v>2725</v>
      </c>
      <c r="C28" s="19">
        <v>45667</v>
      </c>
      <c r="D28" s="19">
        <v>45667.679861111108</v>
      </c>
      <c r="E28" t="s">
        <v>26</v>
      </c>
      <c r="F28">
        <v>923218</v>
      </c>
      <c r="G28" t="s">
        <v>27</v>
      </c>
      <c r="H28" t="s">
        <v>37</v>
      </c>
      <c r="I28" t="s">
        <v>1266</v>
      </c>
      <c r="J28" s="51">
        <v>29425719</v>
      </c>
      <c r="K28" s="51">
        <v>-29425719</v>
      </c>
      <c r="L28" s="51">
        <v>0</v>
      </c>
      <c r="M28" s="51">
        <v>0</v>
      </c>
      <c r="N28" t="s">
        <v>1275</v>
      </c>
      <c r="O28">
        <v>0</v>
      </c>
      <c r="P28">
        <v>0</v>
      </c>
      <c r="Q28">
        <v>0</v>
      </c>
      <c r="R28">
        <v>0</v>
      </c>
      <c r="S28">
        <v>0</v>
      </c>
    </row>
    <row r="29" spans="1:19" x14ac:dyDescent="0.2">
      <c r="A29" t="s">
        <v>5163</v>
      </c>
      <c r="B29">
        <v>2825</v>
      </c>
      <c r="C29" s="19">
        <v>45667</v>
      </c>
      <c r="D29" s="19">
        <v>45667.683333333334</v>
      </c>
      <c r="E29" t="s">
        <v>50</v>
      </c>
      <c r="F29">
        <v>923218</v>
      </c>
      <c r="G29" t="s">
        <v>27</v>
      </c>
      <c r="H29" t="s">
        <v>37</v>
      </c>
      <c r="I29" t="s">
        <v>1266</v>
      </c>
      <c r="J29" s="51">
        <v>155254590</v>
      </c>
      <c r="K29" s="51">
        <v>0</v>
      </c>
      <c r="L29" s="51">
        <v>155254590</v>
      </c>
      <c r="M29" s="51">
        <v>65104174</v>
      </c>
      <c r="N29" t="s">
        <v>1277</v>
      </c>
      <c r="O29">
        <v>0</v>
      </c>
      <c r="P29" t="s">
        <v>9058</v>
      </c>
      <c r="Q29" t="s">
        <v>9059</v>
      </c>
      <c r="R29">
        <v>0</v>
      </c>
      <c r="S29">
        <v>0</v>
      </c>
    </row>
    <row r="30" spans="1:19" x14ac:dyDescent="0.2">
      <c r="A30" t="s">
        <v>5164</v>
      </c>
      <c r="B30">
        <v>2925</v>
      </c>
      <c r="C30" s="19">
        <v>45667</v>
      </c>
      <c r="D30" s="19">
        <v>45667.714583333334</v>
      </c>
      <c r="E30" t="s">
        <v>26</v>
      </c>
      <c r="F30">
        <v>923227</v>
      </c>
      <c r="G30" t="s">
        <v>70</v>
      </c>
      <c r="H30" t="s">
        <v>29</v>
      </c>
      <c r="I30" t="s">
        <v>30</v>
      </c>
      <c r="J30" s="51">
        <v>100000000</v>
      </c>
      <c r="K30" s="51">
        <v>-100000000</v>
      </c>
      <c r="L30" s="51">
        <v>0</v>
      </c>
      <c r="M30" s="51">
        <v>0</v>
      </c>
      <c r="N30" t="s">
        <v>1283</v>
      </c>
      <c r="O30">
        <v>0</v>
      </c>
      <c r="P30">
        <v>0</v>
      </c>
      <c r="Q30">
        <v>0</v>
      </c>
      <c r="R30">
        <v>0</v>
      </c>
      <c r="S30">
        <v>0</v>
      </c>
    </row>
    <row r="31" spans="1:19" x14ac:dyDescent="0.2">
      <c r="A31" t="s">
        <v>5165</v>
      </c>
      <c r="B31">
        <v>3025</v>
      </c>
      <c r="C31" s="19">
        <v>45667</v>
      </c>
      <c r="D31" s="19">
        <v>45667.716666666667</v>
      </c>
      <c r="E31" t="s">
        <v>26</v>
      </c>
      <c r="F31">
        <v>923227</v>
      </c>
      <c r="G31" t="s">
        <v>70</v>
      </c>
      <c r="H31" t="s">
        <v>29</v>
      </c>
      <c r="I31" t="s">
        <v>30</v>
      </c>
      <c r="J31" s="51">
        <v>150000000</v>
      </c>
      <c r="K31" s="51">
        <v>-150000000</v>
      </c>
      <c r="L31" s="51">
        <v>0</v>
      </c>
      <c r="M31" s="51">
        <v>0</v>
      </c>
      <c r="N31" t="s">
        <v>1285</v>
      </c>
      <c r="O31">
        <v>0</v>
      </c>
      <c r="P31">
        <v>0</v>
      </c>
      <c r="Q31">
        <v>0</v>
      </c>
      <c r="R31">
        <v>0</v>
      </c>
      <c r="S31">
        <v>0</v>
      </c>
    </row>
    <row r="32" spans="1:19" x14ac:dyDescent="0.2">
      <c r="A32" t="s">
        <v>5166</v>
      </c>
      <c r="B32">
        <v>3125</v>
      </c>
      <c r="C32" s="19">
        <v>45667</v>
      </c>
      <c r="D32" s="19">
        <v>45667.720138888886</v>
      </c>
      <c r="E32" t="s">
        <v>26</v>
      </c>
      <c r="F32">
        <v>923227</v>
      </c>
      <c r="G32" t="s">
        <v>70</v>
      </c>
      <c r="H32" t="s">
        <v>29</v>
      </c>
      <c r="I32" t="s">
        <v>30</v>
      </c>
      <c r="J32" s="51">
        <v>809700</v>
      </c>
      <c r="K32" s="51">
        <v>-809700</v>
      </c>
      <c r="L32" s="51">
        <v>0</v>
      </c>
      <c r="M32" s="51">
        <v>0</v>
      </c>
      <c r="N32" t="s">
        <v>1287</v>
      </c>
      <c r="O32">
        <v>0</v>
      </c>
      <c r="P32">
        <v>0</v>
      </c>
      <c r="Q32">
        <v>0</v>
      </c>
      <c r="R32">
        <v>0</v>
      </c>
      <c r="S32">
        <v>0</v>
      </c>
    </row>
    <row r="33" spans="1:19" x14ac:dyDescent="0.2">
      <c r="A33" t="s">
        <v>5167</v>
      </c>
      <c r="B33">
        <v>3225</v>
      </c>
      <c r="C33" s="19">
        <v>45667</v>
      </c>
      <c r="D33" s="19">
        <v>45667.722222222219</v>
      </c>
      <c r="E33" t="s">
        <v>50</v>
      </c>
      <c r="F33">
        <v>923227</v>
      </c>
      <c r="G33" t="s">
        <v>70</v>
      </c>
      <c r="H33" t="s">
        <v>29</v>
      </c>
      <c r="I33" t="s">
        <v>30</v>
      </c>
      <c r="J33" s="51">
        <v>164230925</v>
      </c>
      <c r="K33" s="51">
        <v>28914675</v>
      </c>
      <c r="L33" s="51">
        <v>193145600</v>
      </c>
      <c r="M33" s="51">
        <v>0</v>
      </c>
      <c r="N33" t="s">
        <v>1289</v>
      </c>
      <c r="O33">
        <v>0</v>
      </c>
      <c r="P33" t="s">
        <v>9060</v>
      </c>
      <c r="Q33" t="s">
        <v>9061</v>
      </c>
      <c r="R33">
        <v>0</v>
      </c>
      <c r="S33">
        <v>0</v>
      </c>
    </row>
    <row r="34" spans="1:19" x14ac:dyDescent="0.2">
      <c r="A34" t="s">
        <v>5170</v>
      </c>
      <c r="B34">
        <v>3325</v>
      </c>
      <c r="C34" s="19">
        <v>45668</v>
      </c>
      <c r="D34" s="19">
        <v>45668.327777777777</v>
      </c>
      <c r="E34" t="s">
        <v>50</v>
      </c>
      <c r="F34">
        <v>923284</v>
      </c>
      <c r="G34" t="s">
        <v>76</v>
      </c>
      <c r="H34" t="s">
        <v>29</v>
      </c>
      <c r="I34" t="s">
        <v>30</v>
      </c>
      <c r="J34" s="51">
        <v>121000000</v>
      </c>
      <c r="K34" s="51">
        <v>0</v>
      </c>
      <c r="L34" s="51">
        <v>121000000</v>
      </c>
      <c r="M34" s="51">
        <v>484000</v>
      </c>
      <c r="N34" t="s">
        <v>1295</v>
      </c>
      <c r="O34">
        <v>0</v>
      </c>
      <c r="P34" t="s">
        <v>9063</v>
      </c>
      <c r="Q34" t="s">
        <v>9064</v>
      </c>
      <c r="R34">
        <v>0</v>
      </c>
      <c r="S34">
        <v>0</v>
      </c>
    </row>
    <row r="35" spans="1:19" x14ac:dyDescent="0.2">
      <c r="A35" t="s">
        <v>5169</v>
      </c>
      <c r="B35">
        <v>3325</v>
      </c>
      <c r="C35" s="19">
        <v>45668</v>
      </c>
      <c r="D35" s="19">
        <v>45668.327777777777</v>
      </c>
      <c r="E35" t="s">
        <v>50</v>
      </c>
      <c r="F35">
        <v>923286</v>
      </c>
      <c r="G35" t="s">
        <v>76</v>
      </c>
      <c r="H35" t="s">
        <v>29</v>
      </c>
      <c r="I35" t="s">
        <v>30</v>
      </c>
      <c r="J35" s="51">
        <v>19360000</v>
      </c>
      <c r="K35" s="51">
        <v>0</v>
      </c>
      <c r="L35" s="51">
        <v>19360000</v>
      </c>
      <c r="M35" s="51">
        <v>52629</v>
      </c>
      <c r="N35" t="s">
        <v>1295</v>
      </c>
      <c r="O35">
        <v>0</v>
      </c>
      <c r="P35" t="s">
        <v>9063</v>
      </c>
      <c r="Q35" t="s">
        <v>9064</v>
      </c>
      <c r="R35">
        <v>0</v>
      </c>
      <c r="S35">
        <v>0</v>
      </c>
    </row>
    <row r="36" spans="1:19" x14ac:dyDescent="0.2">
      <c r="A36" t="s">
        <v>5168</v>
      </c>
      <c r="B36">
        <v>3325</v>
      </c>
      <c r="C36" s="19">
        <v>45668</v>
      </c>
      <c r="D36" s="19">
        <v>45668.327777777777</v>
      </c>
      <c r="E36" t="s">
        <v>50</v>
      </c>
      <c r="F36">
        <v>923228</v>
      </c>
      <c r="G36" t="s">
        <v>76</v>
      </c>
      <c r="H36" t="s">
        <v>29</v>
      </c>
      <c r="I36" t="s">
        <v>30</v>
      </c>
      <c r="J36" s="51">
        <v>329120000</v>
      </c>
      <c r="K36" s="51">
        <v>0</v>
      </c>
      <c r="L36" s="51">
        <v>329120000</v>
      </c>
      <c r="M36" s="51">
        <v>2568276</v>
      </c>
      <c r="N36" t="s">
        <v>1295</v>
      </c>
      <c r="O36">
        <v>0</v>
      </c>
      <c r="P36" t="s">
        <v>9063</v>
      </c>
      <c r="Q36" t="s">
        <v>9064</v>
      </c>
      <c r="R36">
        <v>0</v>
      </c>
      <c r="S36">
        <v>0</v>
      </c>
    </row>
    <row r="37" spans="1:19" x14ac:dyDescent="0.2">
      <c r="A37" t="s">
        <v>5173</v>
      </c>
      <c r="B37">
        <v>3425</v>
      </c>
      <c r="C37" s="19">
        <v>45668</v>
      </c>
      <c r="D37" s="19">
        <v>45668.335416666669</v>
      </c>
      <c r="E37" t="s">
        <v>50</v>
      </c>
      <c r="F37">
        <v>923286</v>
      </c>
      <c r="G37" t="s">
        <v>76</v>
      </c>
      <c r="H37" t="s">
        <v>29</v>
      </c>
      <c r="I37" t="s">
        <v>30</v>
      </c>
      <c r="J37" s="51">
        <v>0</v>
      </c>
      <c r="K37" s="51">
        <v>3000000</v>
      </c>
      <c r="L37" s="51">
        <v>3000000</v>
      </c>
      <c r="M37" s="51">
        <v>3000000</v>
      </c>
      <c r="N37" t="s">
        <v>1301</v>
      </c>
      <c r="O37" t="s">
        <v>1302</v>
      </c>
      <c r="P37" t="s">
        <v>12484</v>
      </c>
      <c r="Q37" t="s">
        <v>12485</v>
      </c>
      <c r="R37">
        <v>0</v>
      </c>
      <c r="S37">
        <v>0</v>
      </c>
    </row>
    <row r="38" spans="1:19" x14ac:dyDescent="0.2">
      <c r="A38" t="s">
        <v>5171</v>
      </c>
      <c r="B38">
        <v>3425</v>
      </c>
      <c r="C38" s="19">
        <v>45668</v>
      </c>
      <c r="D38" s="19">
        <v>45668.335416666669</v>
      </c>
      <c r="E38" t="s">
        <v>50</v>
      </c>
      <c r="F38">
        <v>923284</v>
      </c>
      <c r="G38" t="s">
        <v>76</v>
      </c>
      <c r="H38" t="s">
        <v>29</v>
      </c>
      <c r="I38" t="s">
        <v>30</v>
      </c>
      <c r="J38" s="51">
        <v>0</v>
      </c>
      <c r="K38" s="51">
        <v>13810000</v>
      </c>
      <c r="L38" s="51">
        <v>13810000</v>
      </c>
      <c r="M38" s="51">
        <v>8866069</v>
      </c>
      <c r="N38" t="s">
        <v>1301</v>
      </c>
      <c r="O38" t="s">
        <v>1302</v>
      </c>
      <c r="P38" t="s">
        <v>12484</v>
      </c>
      <c r="Q38" t="s">
        <v>12485</v>
      </c>
      <c r="R38">
        <v>0</v>
      </c>
      <c r="S38">
        <v>0</v>
      </c>
    </row>
    <row r="39" spans="1:19" x14ac:dyDescent="0.2">
      <c r="A39" t="s">
        <v>5172</v>
      </c>
      <c r="B39">
        <v>3425</v>
      </c>
      <c r="C39" s="19">
        <v>45668</v>
      </c>
      <c r="D39" s="19">
        <v>45668.335416666669</v>
      </c>
      <c r="E39" t="s">
        <v>50</v>
      </c>
      <c r="F39">
        <v>923228</v>
      </c>
      <c r="G39" t="s">
        <v>76</v>
      </c>
      <c r="H39" t="s">
        <v>29</v>
      </c>
      <c r="I39" t="s">
        <v>30</v>
      </c>
      <c r="J39" s="51">
        <v>10148000</v>
      </c>
      <c r="K39" s="51">
        <v>10000000</v>
      </c>
      <c r="L39" s="51">
        <v>20148000</v>
      </c>
      <c r="M39" s="51">
        <v>14424164</v>
      </c>
      <c r="N39" t="s">
        <v>1301</v>
      </c>
      <c r="O39" t="s">
        <v>1302</v>
      </c>
      <c r="P39" t="s">
        <v>12484</v>
      </c>
      <c r="Q39" t="s">
        <v>12485</v>
      </c>
      <c r="R39">
        <v>0</v>
      </c>
      <c r="S39">
        <v>0</v>
      </c>
    </row>
    <row r="40" spans="1:19" x14ac:dyDescent="0.2">
      <c r="A40" t="s">
        <v>5174</v>
      </c>
      <c r="B40">
        <v>3525</v>
      </c>
      <c r="C40" s="19">
        <v>45668</v>
      </c>
      <c r="D40" s="19">
        <v>45668.352777777778</v>
      </c>
      <c r="E40" t="s">
        <v>50</v>
      </c>
      <c r="F40">
        <v>923228</v>
      </c>
      <c r="G40" t="s">
        <v>76</v>
      </c>
      <c r="H40" t="s">
        <v>29</v>
      </c>
      <c r="I40" t="s">
        <v>30</v>
      </c>
      <c r="J40" s="51">
        <v>29480000</v>
      </c>
      <c r="K40" s="51">
        <v>0</v>
      </c>
      <c r="L40" s="51">
        <v>29480000</v>
      </c>
      <c r="M40" s="51">
        <v>0</v>
      </c>
      <c r="N40" t="s">
        <v>1304</v>
      </c>
      <c r="O40">
        <v>0</v>
      </c>
      <c r="P40" t="s">
        <v>9066</v>
      </c>
      <c r="Q40" t="s">
        <v>9067</v>
      </c>
      <c r="R40">
        <v>0</v>
      </c>
      <c r="S40">
        <v>0</v>
      </c>
    </row>
    <row r="41" spans="1:19" x14ac:dyDescent="0.2">
      <c r="A41" t="s">
        <v>5175</v>
      </c>
      <c r="B41">
        <v>3625</v>
      </c>
      <c r="C41" s="19">
        <v>45668</v>
      </c>
      <c r="D41" s="19">
        <v>45668.363888888889</v>
      </c>
      <c r="E41" t="s">
        <v>50</v>
      </c>
      <c r="F41">
        <v>923242</v>
      </c>
      <c r="G41" t="s">
        <v>27</v>
      </c>
      <c r="H41" t="s">
        <v>37</v>
      </c>
      <c r="I41" t="s">
        <v>38</v>
      </c>
      <c r="J41" s="51">
        <v>0</v>
      </c>
      <c r="K41" s="51">
        <v>31345822</v>
      </c>
      <c r="L41" s="51">
        <v>31345822</v>
      </c>
      <c r="M41" s="51">
        <v>220578</v>
      </c>
      <c r="N41" t="s">
        <v>1309</v>
      </c>
      <c r="O41">
        <v>0</v>
      </c>
      <c r="P41" t="s">
        <v>9068</v>
      </c>
      <c r="Q41" t="s">
        <v>9069</v>
      </c>
      <c r="R41">
        <v>0</v>
      </c>
      <c r="S41">
        <v>0</v>
      </c>
    </row>
    <row r="42" spans="1:19" x14ac:dyDescent="0.2">
      <c r="A42" t="s">
        <v>5176</v>
      </c>
      <c r="B42">
        <v>3625</v>
      </c>
      <c r="C42" s="19">
        <v>45668</v>
      </c>
      <c r="D42" s="19">
        <v>45668.363888888889</v>
      </c>
      <c r="E42" t="s">
        <v>50</v>
      </c>
      <c r="F42">
        <v>923242</v>
      </c>
      <c r="G42" t="s">
        <v>27</v>
      </c>
      <c r="H42" t="s">
        <v>29</v>
      </c>
      <c r="I42" t="s">
        <v>30</v>
      </c>
      <c r="J42" s="51">
        <v>423005721</v>
      </c>
      <c r="K42" s="51">
        <v>0</v>
      </c>
      <c r="L42" s="51">
        <v>423005721</v>
      </c>
      <c r="M42" s="51">
        <v>185334</v>
      </c>
      <c r="N42" t="s">
        <v>1309</v>
      </c>
      <c r="O42">
        <v>0</v>
      </c>
      <c r="P42" t="s">
        <v>9068</v>
      </c>
      <c r="Q42" t="s">
        <v>9069</v>
      </c>
      <c r="R42">
        <v>0</v>
      </c>
      <c r="S42">
        <v>0</v>
      </c>
    </row>
    <row r="43" spans="1:19" x14ac:dyDescent="0.2">
      <c r="A43" t="s">
        <v>5177</v>
      </c>
      <c r="B43">
        <v>3725</v>
      </c>
      <c r="C43" s="19">
        <v>45668</v>
      </c>
      <c r="D43" s="19">
        <v>45668.370138888888</v>
      </c>
      <c r="E43" t="s">
        <v>26</v>
      </c>
      <c r="F43">
        <v>923245</v>
      </c>
      <c r="G43" t="s">
        <v>27</v>
      </c>
      <c r="H43" t="s">
        <v>29</v>
      </c>
      <c r="I43" t="s">
        <v>30</v>
      </c>
      <c r="J43" s="51">
        <v>406238966</v>
      </c>
      <c r="K43" s="51">
        <v>-406238966</v>
      </c>
      <c r="L43" s="51">
        <v>0</v>
      </c>
      <c r="M43" s="51">
        <v>0</v>
      </c>
      <c r="N43" t="s">
        <v>1313</v>
      </c>
      <c r="O43">
        <v>0</v>
      </c>
      <c r="P43">
        <v>0</v>
      </c>
      <c r="Q43">
        <v>0</v>
      </c>
      <c r="R43">
        <v>0</v>
      </c>
      <c r="S43">
        <v>0</v>
      </c>
    </row>
    <row r="44" spans="1:19" x14ac:dyDescent="0.2">
      <c r="A44" t="s">
        <v>5178</v>
      </c>
      <c r="B44">
        <v>3825</v>
      </c>
      <c r="C44" s="19">
        <v>45668</v>
      </c>
      <c r="D44" s="19">
        <v>45668.377083333333</v>
      </c>
      <c r="E44" t="s">
        <v>50</v>
      </c>
      <c r="F44">
        <v>923245</v>
      </c>
      <c r="G44" t="s">
        <v>27</v>
      </c>
      <c r="H44" t="s">
        <v>29</v>
      </c>
      <c r="I44" t="s">
        <v>30</v>
      </c>
      <c r="J44" s="51">
        <v>7847025402</v>
      </c>
      <c r="K44" s="51">
        <v>0</v>
      </c>
      <c r="L44" s="51">
        <v>7847025402</v>
      </c>
      <c r="M44" s="51">
        <v>95114322</v>
      </c>
      <c r="N44" t="s">
        <v>1315</v>
      </c>
      <c r="O44">
        <v>0</v>
      </c>
      <c r="P44" t="s">
        <v>9071</v>
      </c>
      <c r="Q44" t="s">
        <v>9072</v>
      </c>
      <c r="R44">
        <v>0</v>
      </c>
      <c r="S44">
        <v>0</v>
      </c>
    </row>
    <row r="45" spans="1:19" x14ac:dyDescent="0.2">
      <c r="A45" t="s">
        <v>5179</v>
      </c>
      <c r="B45">
        <v>3925</v>
      </c>
      <c r="C45" s="19">
        <v>45668</v>
      </c>
      <c r="D45" s="19">
        <v>45668.381249999999</v>
      </c>
      <c r="E45" t="s">
        <v>50</v>
      </c>
      <c r="F45">
        <v>923244</v>
      </c>
      <c r="G45" t="s">
        <v>62</v>
      </c>
      <c r="H45" t="s">
        <v>37</v>
      </c>
      <c r="I45" t="s">
        <v>38</v>
      </c>
      <c r="J45" s="51">
        <v>255274500</v>
      </c>
      <c r="K45" s="51">
        <v>0</v>
      </c>
      <c r="L45" s="51">
        <v>255274500</v>
      </c>
      <c r="M45" s="51">
        <v>226092750</v>
      </c>
      <c r="N45" t="s">
        <v>1319</v>
      </c>
      <c r="O45">
        <v>0</v>
      </c>
      <c r="P45" t="s">
        <v>9074</v>
      </c>
      <c r="Q45" t="s">
        <v>9075</v>
      </c>
      <c r="R45">
        <v>0</v>
      </c>
      <c r="S45">
        <v>0</v>
      </c>
    </row>
    <row r="46" spans="1:19" x14ac:dyDescent="0.2">
      <c r="A46" t="s">
        <v>5180</v>
      </c>
      <c r="B46">
        <v>4025</v>
      </c>
      <c r="C46" s="19">
        <v>45668</v>
      </c>
      <c r="D46" s="19">
        <v>45668.385416666664</v>
      </c>
      <c r="E46" t="s">
        <v>26</v>
      </c>
      <c r="F46">
        <v>923244</v>
      </c>
      <c r="G46" t="s">
        <v>27</v>
      </c>
      <c r="H46" t="s">
        <v>37</v>
      </c>
      <c r="I46" t="s">
        <v>38</v>
      </c>
      <c r="J46" s="51">
        <v>8692251</v>
      </c>
      <c r="K46" s="51">
        <v>-8692251</v>
      </c>
      <c r="L46" s="51">
        <v>0</v>
      </c>
      <c r="M46" s="51">
        <v>0</v>
      </c>
      <c r="N46" t="s">
        <v>1251</v>
      </c>
      <c r="O46">
        <v>0</v>
      </c>
      <c r="P46">
        <v>0</v>
      </c>
      <c r="Q46">
        <v>0</v>
      </c>
      <c r="R46">
        <v>0</v>
      </c>
      <c r="S46">
        <v>0</v>
      </c>
    </row>
    <row r="47" spans="1:19" x14ac:dyDescent="0.2">
      <c r="A47" t="s">
        <v>5181</v>
      </c>
      <c r="B47">
        <v>4125</v>
      </c>
      <c r="C47" s="19">
        <v>45668</v>
      </c>
      <c r="D47" s="19">
        <v>45668.392361111109</v>
      </c>
      <c r="E47" t="s">
        <v>50</v>
      </c>
      <c r="F47">
        <v>923245</v>
      </c>
      <c r="G47" t="s">
        <v>27</v>
      </c>
      <c r="H47" t="s">
        <v>29</v>
      </c>
      <c r="I47" t="s">
        <v>30</v>
      </c>
      <c r="J47" s="51">
        <v>16900000</v>
      </c>
      <c r="K47" s="51">
        <v>0</v>
      </c>
      <c r="L47" s="51">
        <v>16900000</v>
      </c>
      <c r="M47" s="51">
        <v>16677942</v>
      </c>
      <c r="N47" t="s">
        <v>1322</v>
      </c>
      <c r="O47">
        <v>5925</v>
      </c>
      <c r="P47">
        <v>53525</v>
      </c>
      <c r="Q47">
        <v>83035925</v>
      </c>
      <c r="R47">
        <v>0</v>
      </c>
      <c r="S47">
        <v>0</v>
      </c>
    </row>
    <row r="48" spans="1:19" x14ac:dyDescent="0.2">
      <c r="A48" t="s">
        <v>5182</v>
      </c>
      <c r="B48">
        <v>4225</v>
      </c>
      <c r="C48" s="19">
        <v>45668</v>
      </c>
      <c r="D48" s="19">
        <v>45668.401388888888</v>
      </c>
      <c r="E48" t="s">
        <v>50</v>
      </c>
      <c r="F48">
        <v>923285</v>
      </c>
      <c r="G48" t="s">
        <v>27</v>
      </c>
      <c r="H48" t="s">
        <v>29</v>
      </c>
      <c r="I48" t="s">
        <v>30</v>
      </c>
      <c r="J48" s="51">
        <v>185551954</v>
      </c>
      <c r="K48" s="51">
        <v>0</v>
      </c>
      <c r="L48" s="51">
        <v>185551954</v>
      </c>
      <c r="M48" s="51">
        <v>44193650</v>
      </c>
      <c r="N48" t="s">
        <v>1327</v>
      </c>
      <c r="O48">
        <v>0</v>
      </c>
      <c r="P48" t="s">
        <v>9076</v>
      </c>
      <c r="Q48" t="s">
        <v>9077</v>
      </c>
      <c r="R48">
        <v>0</v>
      </c>
      <c r="S48">
        <v>0</v>
      </c>
    </row>
    <row r="49" spans="1:19" x14ac:dyDescent="0.2">
      <c r="A49" t="s">
        <v>5183</v>
      </c>
      <c r="B49">
        <v>4325</v>
      </c>
      <c r="C49" s="19">
        <v>45668</v>
      </c>
      <c r="D49" s="19">
        <v>45668.406944444447</v>
      </c>
      <c r="E49" t="s">
        <v>26</v>
      </c>
      <c r="F49">
        <v>923285</v>
      </c>
      <c r="G49" t="s">
        <v>27</v>
      </c>
      <c r="H49" t="s">
        <v>29</v>
      </c>
      <c r="I49" t="s">
        <v>30</v>
      </c>
      <c r="J49" s="51">
        <v>42676949</v>
      </c>
      <c r="K49" s="51">
        <v>-42676949</v>
      </c>
      <c r="L49" s="51">
        <v>0</v>
      </c>
      <c r="M49" s="51">
        <v>0</v>
      </c>
      <c r="N49" t="s">
        <v>1330</v>
      </c>
      <c r="O49">
        <v>0</v>
      </c>
      <c r="P49">
        <v>0</v>
      </c>
      <c r="Q49">
        <v>0</v>
      </c>
      <c r="R49">
        <v>0</v>
      </c>
      <c r="S49">
        <v>0</v>
      </c>
    </row>
    <row r="50" spans="1:19" x14ac:dyDescent="0.2">
      <c r="A50" t="s">
        <v>5184</v>
      </c>
      <c r="B50">
        <v>4425</v>
      </c>
      <c r="C50" s="19">
        <v>45668</v>
      </c>
      <c r="D50" s="19">
        <v>45668.410416666666</v>
      </c>
      <c r="E50" t="s">
        <v>50</v>
      </c>
      <c r="F50">
        <v>923285</v>
      </c>
      <c r="G50" t="s">
        <v>27</v>
      </c>
      <c r="H50" t="s">
        <v>29</v>
      </c>
      <c r="I50" t="s">
        <v>30</v>
      </c>
      <c r="J50" s="51">
        <v>50787088</v>
      </c>
      <c r="K50" s="51">
        <v>0</v>
      </c>
      <c r="L50" s="51">
        <v>50787088</v>
      </c>
      <c r="M50" s="51">
        <v>41645584</v>
      </c>
      <c r="N50" t="s">
        <v>1332</v>
      </c>
      <c r="O50">
        <v>0</v>
      </c>
      <c r="P50" t="s">
        <v>12486</v>
      </c>
      <c r="Q50" t="s">
        <v>12487</v>
      </c>
      <c r="R50">
        <v>0</v>
      </c>
      <c r="S50">
        <v>0</v>
      </c>
    </row>
    <row r="51" spans="1:19" x14ac:dyDescent="0.2">
      <c r="A51" t="s">
        <v>5185</v>
      </c>
      <c r="B51">
        <v>4525</v>
      </c>
      <c r="C51" s="19">
        <v>45668</v>
      </c>
      <c r="D51" s="19">
        <v>45668.423611111109</v>
      </c>
      <c r="E51" t="s">
        <v>50</v>
      </c>
      <c r="F51">
        <v>923290</v>
      </c>
      <c r="G51" t="s">
        <v>27</v>
      </c>
      <c r="H51" t="s">
        <v>29</v>
      </c>
      <c r="I51" t="s">
        <v>30</v>
      </c>
      <c r="J51" s="51">
        <v>23894352</v>
      </c>
      <c r="K51" s="51">
        <v>0</v>
      </c>
      <c r="L51" s="51">
        <v>23894352</v>
      </c>
      <c r="M51" s="51">
        <v>2</v>
      </c>
      <c r="N51" t="s">
        <v>1336</v>
      </c>
      <c r="O51">
        <v>0</v>
      </c>
      <c r="P51" t="s">
        <v>9079</v>
      </c>
      <c r="Q51" t="s">
        <v>9080</v>
      </c>
      <c r="R51">
        <v>0</v>
      </c>
      <c r="S51">
        <v>0</v>
      </c>
    </row>
    <row r="52" spans="1:19" x14ac:dyDescent="0.2">
      <c r="A52" t="s">
        <v>5186</v>
      </c>
      <c r="B52">
        <v>4625</v>
      </c>
      <c r="C52" s="19">
        <v>45668</v>
      </c>
      <c r="D52" s="19">
        <v>45668.429166666669</v>
      </c>
      <c r="E52" t="s">
        <v>26</v>
      </c>
      <c r="F52">
        <v>923290</v>
      </c>
      <c r="G52" t="s">
        <v>27</v>
      </c>
      <c r="H52" t="s">
        <v>29</v>
      </c>
      <c r="I52" t="s">
        <v>30</v>
      </c>
      <c r="J52" s="51">
        <v>15000000</v>
      </c>
      <c r="K52" s="51">
        <v>0</v>
      </c>
      <c r="L52" s="51">
        <v>15000000</v>
      </c>
      <c r="M52" s="51">
        <v>15000000</v>
      </c>
      <c r="N52" t="s">
        <v>1339</v>
      </c>
      <c r="O52">
        <v>0</v>
      </c>
      <c r="P52">
        <v>0</v>
      </c>
      <c r="Q52">
        <v>0</v>
      </c>
      <c r="R52">
        <v>0</v>
      </c>
      <c r="S52">
        <v>0</v>
      </c>
    </row>
    <row r="53" spans="1:19" x14ac:dyDescent="0.2">
      <c r="A53" t="s">
        <v>5187</v>
      </c>
      <c r="B53">
        <v>4725</v>
      </c>
      <c r="C53" s="19">
        <v>45668</v>
      </c>
      <c r="D53" s="19">
        <v>45668.433333333334</v>
      </c>
      <c r="E53" t="s">
        <v>26</v>
      </c>
      <c r="F53">
        <v>923290</v>
      </c>
      <c r="G53" t="s">
        <v>70</v>
      </c>
      <c r="H53" t="s">
        <v>37</v>
      </c>
      <c r="I53" t="s">
        <v>38</v>
      </c>
      <c r="J53" s="51">
        <v>20000000</v>
      </c>
      <c r="K53" s="51">
        <v>-20000000</v>
      </c>
      <c r="L53" s="51">
        <v>0</v>
      </c>
      <c r="M53" s="51">
        <v>0</v>
      </c>
      <c r="N53" t="s">
        <v>1341</v>
      </c>
      <c r="O53">
        <v>0</v>
      </c>
      <c r="P53">
        <v>0</v>
      </c>
      <c r="Q53">
        <v>0</v>
      </c>
      <c r="R53">
        <v>0</v>
      </c>
      <c r="S53">
        <v>0</v>
      </c>
    </row>
    <row r="54" spans="1:19" x14ac:dyDescent="0.2">
      <c r="A54" t="s">
        <v>5188</v>
      </c>
      <c r="B54">
        <v>4825</v>
      </c>
      <c r="C54" s="19">
        <v>45668</v>
      </c>
      <c r="D54" s="19">
        <v>45668.438194444447</v>
      </c>
      <c r="E54" t="s">
        <v>50</v>
      </c>
      <c r="F54">
        <v>923290</v>
      </c>
      <c r="G54" t="s">
        <v>27</v>
      </c>
      <c r="H54" t="s">
        <v>29</v>
      </c>
      <c r="I54" t="s">
        <v>30</v>
      </c>
      <c r="J54" s="51">
        <v>15000000</v>
      </c>
      <c r="K54" s="51">
        <v>0</v>
      </c>
      <c r="L54" s="51">
        <v>15000000</v>
      </c>
      <c r="M54" s="51">
        <v>14113089</v>
      </c>
      <c r="N54" t="s">
        <v>1343</v>
      </c>
      <c r="O54">
        <v>0</v>
      </c>
      <c r="P54" t="s">
        <v>12488</v>
      </c>
      <c r="Q54" t="s">
        <v>12489</v>
      </c>
      <c r="R54">
        <v>125</v>
      </c>
      <c r="S54">
        <v>0</v>
      </c>
    </row>
    <row r="55" spans="1:19" x14ac:dyDescent="0.2">
      <c r="A55" t="s">
        <v>5189</v>
      </c>
      <c r="B55">
        <v>4925</v>
      </c>
      <c r="C55" s="19">
        <v>45668</v>
      </c>
      <c r="D55" s="19">
        <v>45668.441666666666</v>
      </c>
      <c r="E55" t="s">
        <v>50</v>
      </c>
      <c r="F55">
        <v>923290</v>
      </c>
      <c r="G55" t="s">
        <v>27</v>
      </c>
      <c r="H55" t="s">
        <v>29</v>
      </c>
      <c r="I55" t="s">
        <v>30</v>
      </c>
      <c r="J55" s="51">
        <v>14950000</v>
      </c>
      <c r="K55" s="51">
        <v>0</v>
      </c>
      <c r="L55" s="51">
        <v>14950000</v>
      </c>
      <c r="M55" s="51">
        <v>10486540</v>
      </c>
      <c r="N55" t="s">
        <v>1346</v>
      </c>
      <c r="O55">
        <v>0</v>
      </c>
      <c r="P55" t="s">
        <v>12490</v>
      </c>
      <c r="Q55" t="s">
        <v>12491</v>
      </c>
      <c r="R55">
        <v>0</v>
      </c>
      <c r="S55">
        <v>0</v>
      </c>
    </row>
    <row r="56" spans="1:19" x14ac:dyDescent="0.2">
      <c r="A56" t="s">
        <v>5190</v>
      </c>
      <c r="B56">
        <v>5025</v>
      </c>
      <c r="C56" s="19">
        <v>45668</v>
      </c>
      <c r="D56" s="19">
        <v>45668.447916666664</v>
      </c>
      <c r="E56" t="s">
        <v>50</v>
      </c>
      <c r="F56">
        <v>923290</v>
      </c>
      <c r="G56" t="s">
        <v>27</v>
      </c>
      <c r="H56" t="s">
        <v>29</v>
      </c>
      <c r="I56" t="s">
        <v>30</v>
      </c>
      <c r="J56" s="51">
        <v>124390000</v>
      </c>
      <c r="K56" s="51">
        <v>0</v>
      </c>
      <c r="L56" s="51">
        <v>124390000</v>
      </c>
      <c r="M56" s="51">
        <v>30000000</v>
      </c>
      <c r="N56" t="s">
        <v>1348</v>
      </c>
      <c r="O56">
        <v>0</v>
      </c>
      <c r="P56" t="s">
        <v>9083</v>
      </c>
      <c r="Q56" t="s">
        <v>9084</v>
      </c>
      <c r="R56">
        <v>0</v>
      </c>
      <c r="S56">
        <v>0</v>
      </c>
    </row>
    <row r="57" spans="1:19" x14ac:dyDescent="0.2">
      <c r="A57" t="s">
        <v>5191</v>
      </c>
      <c r="B57">
        <v>5125</v>
      </c>
      <c r="C57" s="19">
        <v>45668</v>
      </c>
      <c r="D57" s="19">
        <v>45668.456250000003</v>
      </c>
      <c r="E57" t="s">
        <v>26</v>
      </c>
      <c r="F57">
        <v>923242</v>
      </c>
      <c r="G57" t="s">
        <v>27</v>
      </c>
      <c r="H57" t="s">
        <v>37</v>
      </c>
      <c r="I57" t="s">
        <v>38</v>
      </c>
      <c r="J57" s="51">
        <v>470301019</v>
      </c>
      <c r="K57" s="51">
        <v>-423801019</v>
      </c>
      <c r="L57" s="51">
        <v>46500000</v>
      </c>
      <c r="M57" s="51">
        <v>46500000</v>
      </c>
      <c r="N57" t="s">
        <v>1351</v>
      </c>
      <c r="O57">
        <v>0</v>
      </c>
      <c r="P57">
        <v>0</v>
      </c>
      <c r="Q57">
        <v>0</v>
      </c>
      <c r="R57">
        <v>0</v>
      </c>
      <c r="S57">
        <v>0</v>
      </c>
    </row>
    <row r="58" spans="1:19" x14ac:dyDescent="0.2">
      <c r="A58" t="s">
        <v>5192</v>
      </c>
      <c r="B58">
        <v>5225</v>
      </c>
      <c r="C58" s="19">
        <v>45668</v>
      </c>
      <c r="D58" s="19">
        <v>45668.461111111108</v>
      </c>
      <c r="E58" t="s">
        <v>26</v>
      </c>
      <c r="F58">
        <v>923234</v>
      </c>
      <c r="G58" t="s">
        <v>27</v>
      </c>
      <c r="H58" t="s">
        <v>37</v>
      </c>
      <c r="I58" t="s">
        <v>38</v>
      </c>
      <c r="J58" s="51">
        <v>2000000</v>
      </c>
      <c r="K58" s="51">
        <v>0</v>
      </c>
      <c r="L58" s="51">
        <v>2000000</v>
      </c>
      <c r="M58" s="51">
        <v>2000000</v>
      </c>
      <c r="N58" t="s">
        <v>1355</v>
      </c>
      <c r="O58">
        <v>0</v>
      </c>
      <c r="P58">
        <v>0</v>
      </c>
      <c r="Q58">
        <v>0</v>
      </c>
      <c r="R58">
        <v>0</v>
      </c>
      <c r="S58">
        <v>0</v>
      </c>
    </row>
    <row r="59" spans="1:19" x14ac:dyDescent="0.2">
      <c r="A59" t="s">
        <v>5193</v>
      </c>
      <c r="B59">
        <v>5325</v>
      </c>
      <c r="C59" s="19">
        <v>45668</v>
      </c>
      <c r="D59" s="19">
        <v>45668.464583333334</v>
      </c>
      <c r="E59" t="s">
        <v>26</v>
      </c>
      <c r="F59">
        <v>923234</v>
      </c>
      <c r="G59" t="s">
        <v>27</v>
      </c>
      <c r="H59" t="s">
        <v>37</v>
      </c>
      <c r="I59" t="s">
        <v>38</v>
      </c>
      <c r="J59" s="51">
        <v>24000000</v>
      </c>
      <c r="K59" s="51">
        <v>-24000000</v>
      </c>
      <c r="L59" s="51">
        <v>0</v>
      </c>
      <c r="M59" s="51">
        <v>0</v>
      </c>
      <c r="N59" t="s">
        <v>1357</v>
      </c>
      <c r="O59">
        <v>0</v>
      </c>
      <c r="P59">
        <v>0</v>
      </c>
      <c r="Q59">
        <v>0</v>
      </c>
      <c r="R59">
        <v>0</v>
      </c>
      <c r="S59">
        <v>0</v>
      </c>
    </row>
    <row r="60" spans="1:19" x14ac:dyDescent="0.2">
      <c r="A60" t="s">
        <v>5194</v>
      </c>
      <c r="B60">
        <v>5425</v>
      </c>
      <c r="C60" s="19">
        <v>45668</v>
      </c>
      <c r="D60" s="19">
        <v>45668.495138888888</v>
      </c>
      <c r="E60" t="s">
        <v>50</v>
      </c>
      <c r="F60">
        <v>923224</v>
      </c>
      <c r="G60" t="s">
        <v>99</v>
      </c>
      <c r="H60" t="s">
        <v>37</v>
      </c>
      <c r="I60" t="s">
        <v>48</v>
      </c>
      <c r="J60" s="51">
        <v>150550077</v>
      </c>
      <c r="K60" s="51">
        <v>0</v>
      </c>
      <c r="L60" s="51">
        <v>150550077</v>
      </c>
      <c r="M60" s="51">
        <v>0</v>
      </c>
      <c r="N60" t="s">
        <v>1361</v>
      </c>
      <c r="O60">
        <v>0</v>
      </c>
      <c r="P60" t="s">
        <v>9085</v>
      </c>
      <c r="Q60" t="s">
        <v>9086</v>
      </c>
      <c r="R60">
        <v>0</v>
      </c>
      <c r="S60">
        <v>0</v>
      </c>
    </row>
    <row r="61" spans="1:19" x14ac:dyDescent="0.2">
      <c r="A61" t="s">
        <v>5195</v>
      </c>
      <c r="B61">
        <v>5525</v>
      </c>
      <c r="C61" s="19">
        <v>45668</v>
      </c>
      <c r="D61" s="19">
        <v>45668.500694444447</v>
      </c>
      <c r="E61" t="s">
        <v>26</v>
      </c>
      <c r="F61">
        <v>923224</v>
      </c>
      <c r="G61" t="s">
        <v>102</v>
      </c>
      <c r="H61" t="s">
        <v>37</v>
      </c>
      <c r="I61" t="s">
        <v>48</v>
      </c>
      <c r="J61" s="51">
        <v>3315165652</v>
      </c>
      <c r="K61" s="51">
        <v>-3315165652</v>
      </c>
      <c r="L61" s="51">
        <v>0</v>
      </c>
      <c r="M61" s="51">
        <v>0</v>
      </c>
      <c r="N61" t="s">
        <v>1364</v>
      </c>
      <c r="O61">
        <v>0</v>
      </c>
      <c r="P61">
        <v>0</v>
      </c>
      <c r="Q61">
        <v>0</v>
      </c>
      <c r="R61">
        <v>0</v>
      </c>
      <c r="S61">
        <v>0</v>
      </c>
    </row>
    <row r="62" spans="1:19" x14ac:dyDescent="0.2">
      <c r="A62" t="s">
        <v>5196</v>
      </c>
      <c r="B62">
        <v>5625</v>
      </c>
      <c r="C62" s="19">
        <v>45668</v>
      </c>
      <c r="D62" s="19">
        <v>45668.55972222222</v>
      </c>
      <c r="E62" t="s">
        <v>26</v>
      </c>
      <c r="F62">
        <v>923224</v>
      </c>
      <c r="G62" t="s">
        <v>105</v>
      </c>
      <c r="H62" t="s">
        <v>37</v>
      </c>
      <c r="I62" t="s">
        <v>48</v>
      </c>
      <c r="J62" s="51">
        <v>125000000</v>
      </c>
      <c r="K62" s="51">
        <v>-125000000</v>
      </c>
      <c r="L62" s="51">
        <v>0</v>
      </c>
      <c r="M62" s="51">
        <v>0</v>
      </c>
      <c r="N62" t="s">
        <v>1366</v>
      </c>
      <c r="O62">
        <v>0</v>
      </c>
      <c r="P62">
        <v>0</v>
      </c>
      <c r="Q62">
        <v>0</v>
      </c>
      <c r="R62">
        <v>0</v>
      </c>
      <c r="S62">
        <v>0</v>
      </c>
    </row>
    <row r="63" spans="1:19" x14ac:dyDescent="0.2">
      <c r="A63" t="s">
        <v>5197</v>
      </c>
      <c r="B63">
        <v>5725</v>
      </c>
      <c r="C63" s="19">
        <v>45668</v>
      </c>
      <c r="D63" s="19">
        <v>45668.575694444444</v>
      </c>
      <c r="E63" t="s">
        <v>26</v>
      </c>
      <c r="F63">
        <v>923224</v>
      </c>
      <c r="G63" t="s">
        <v>105</v>
      </c>
      <c r="H63" t="s">
        <v>37</v>
      </c>
      <c r="I63" t="s">
        <v>48</v>
      </c>
      <c r="J63" s="51">
        <v>130000000</v>
      </c>
      <c r="K63" s="51">
        <v>-130000000</v>
      </c>
      <c r="L63" s="51">
        <v>0</v>
      </c>
      <c r="M63" s="51">
        <v>0</v>
      </c>
      <c r="N63" t="s">
        <v>1368</v>
      </c>
      <c r="O63">
        <v>0</v>
      </c>
      <c r="P63">
        <v>0</v>
      </c>
      <c r="Q63">
        <v>0</v>
      </c>
      <c r="R63">
        <v>0</v>
      </c>
      <c r="S63">
        <v>0</v>
      </c>
    </row>
    <row r="64" spans="1:19" x14ac:dyDescent="0.2">
      <c r="A64" t="s">
        <v>5198</v>
      </c>
      <c r="B64">
        <v>5825</v>
      </c>
      <c r="C64" s="19">
        <v>45668</v>
      </c>
      <c r="D64" s="19">
        <v>45668.599305555559</v>
      </c>
      <c r="E64" t="s">
        <v>26</v>
      </c>
      <c r="F64">
        <v>923224</v>
      </c>
      <c r="G64" t="s">
        <v>105</v>
      </c>
      <c r="H64" t="s">
        <v>37</v>
      </c>
      <c r="I64" t="s">
        <v>48</v>
      </c>
      <c r="J64" s="51">
        <v>93860000</v>
      </c>
      <c r="K64" s="51">
        <v>-93860000</v>
      </c>
      <c r="L64" s="51">
        <v>0</v>
      </c>
      <c r="M64" s="51">
        <v>0</v>
      </c>
      <c r="N64" t="s">
        <v>1370</v>
      </c>
      <c r="O64">
        <v>0</v>
      </c>
      <c r="P64">
        <v>0</v>
      </c>
      <c r="Q64">
        <v>0</v>
      </c>
      <c r="R64">
        <v>0</v>
      </c>
      <c r="S64">
        <v>0</v>
      </c>
    </row>
    <row r="65" spans="1:19" x14ac:dyDescent="0.2">
      <c r="A65" t="s">
        <v>5199</v>
      </c>
      <c r="B65">
        <v>5925</v>
      </c>
      <c r="C65" s="19">
        <v>45668</v>
      </c>
      <c r="D65" s="19">
        <v>45668.609722222223</v>
      </c>
      <c r="E65" t="s">
        <v>26</v>
      </c>
      <c r="F65">
        <v>923224</v>
      </c>
      <c r="G65" t="s">
        <v>105</v>
      </c>
      <c r="H65" t="s">
        <v>37</v>
      </c>
      <c r="I65" t="s">
        <v>48</v>
      </c>
      <c r="J65" s="51">
        <v>28171024</v>
      </c>
      <c r="K65" s="51">
        <v>-28171024</v>
      </c>
      <c r="L65" s="51">
        <v>0</v>
      </c>
      <c r="M65" s="51">
        <v>0</v>
      </c>
      <c r="N65" t="s">
        <v>1372</v>
      </c>
      <c r="O65">
        <v>0</v>
      </c>
      <c r="P65">
        <v>0</v>
      </c>
      <c r="Q65">
        <v>0</v>
      </c>
      <c r="R65">
        <v>0</v>
      </c>
      <c r="S65">
        <v>0</v>
      </c>
    </row>
    <row r="66" spans="1:19" x14ac:dyDescent="0.2">
      <c r="A66" t="s">
        <v>5200</v>
      </c>
      <c r="B66">
        <v>6025</v>
      </c>
      <c r="C66" s="19">
        <v>45668</v>
      </c>
      <c r="D66" s="19">
        <v>45668.620138888888</v>
      </c>
      <c r="E66" t="s">
        <v>26</v>
      </c>
      <c r="F66">
        <v>923224</v>
      </c>
      <c r="G66" t="s">
        <v>105</v>
      </c>
      <c r="H66" t="s">
        <v>37</v>
      </c>
      <c r="I66" t="s">
        <v>48</v>
      </c>
      <c r="J66" s="51">
        <v>76344910</v>
      </c>
      <c r="K66" s="51">
        <v>-76344910</v>
      </c>
      <c r="L66" s="51">
        <v>0</v>
      </c>
      <c r="M66" s="51">
        <v>0</v>
      </c>
      <c r="N66" t="s">
        <v>1374</v>
      </c>
      <c r="O66">
        <v>0</v>
      </c>
      <c r="P66">
        <v>0</v>
      </c>
      <c r="Q66">
        <v>0</v>
      </c>
      <c r="R66">
        <v>0</v>
      </c>
      <c r="S66">
        <v>0</v>
      </c>
    </row>
    <row r="67" spans="1:19" x14ac:dyDescent="0.2">
      <c r="A67" t="s">
        <v>5201</v>
      </c>
      <c r="B67">
        <v>6125</v>
      </c>
      <c r="C67" s="19">
        <v>45668</v>
      </c>
      <c r="D67" s="19">
        <v>45668.623611111114</v>
      </c>
      <c r="E67" t="s">
        <v>26</v>
      </c>
      <c r="F67">
        <v>923224</v>
      </c>
      <c r="G67" t="s">
        <v>105</v>
      </c>
      <c r="H67" t="s">
        <v>37</v>
      </c>
      <c r="I67" t="s">
        <v>48</v>
      </c>
      <c r="J67" s="51">
        <v>14095550</v>
      </c>
      <c r="K67" s="51">
        <v>-14095550</v>
      </c>
      <c r="L67" s="51">
        <v>0</v>
      </c>
      <c r="M67" s="51">
        <v>0</v>
      </c>
      <c r="N67" t="s">
        <v>1376</v>
      </c>
      <c r="O67">
        <v>0</v>
      </c>
      <c r="P67">
        <v>0</v>
      </c>
      <c r="Q67">
        <v>0</v>
      </c>
      <c r="R67">
        <v>0</v>
      </c>
      <c r="S67">
        <v>0</v>
      </c>
    </row>
    <row r="68" spans="1:19" x14ac:dyDescent="0.2">
      <c r="A68" t="s">
        <v>5202</v>
      </c>
      <c r="B68">
        <v>6225</v>
      </c>
      <c r="C68" s="19">
        <v>45668</v>
      </c>
      <c r="D68" s="19">
        <v>45668.62777777778</v>
      </c>
      <c r="E68" t="s">
        <v>26</v>
      </c>
      <c r="F68">
        <v>923224</v>
      </c>
      <c r="G68" t="s">
        <v>105</v>
      </c>
      <c r="H68" t="s">
        <v>37</v>
      </c>
      <c r="I68" t="s">
        <v>48</v>
      </c>
      <c r="J68" s="51">
        <v>113886250</v>
      </c>
      <c r="K68" s="51">
        <v>-113886250</v>
      </c>
      <c r="L68" s="51">
        <v>0</v>
      </c>
      <c r="M68" s="51">
        <v>0</v>
      </c>
      <c r="N68" t="s">
        <v>1378</v>
      </c>
      <c r="O68">
        <v>0</v>
      </c>
      <c r="P68">
        <v>0</v>
      </c>
      <c r="Q68">
        <v>0</v>
      </c>
      <c r="R68">
        <v>0</v>
      </c>
      <c r="S68">
        <v>0</v>
      </c>
    </row>
    <row r="69" spans="1:19" x14ac:dyDescent="0.2">
      <c r="A69" t="s">
        <v>5203</v>
      </c>
      <c r="B69">
        <v>6325</v>
      </c>
      <c r="C69" s="19">
        <v>45668</v>
      </c>
      <c r="D69" s="19">
        <v>45668.632638888892</v>
      </c>
      <c r="E69" t="s">
        <v>26</v>
      </c>
      <c r="F69">
        <v>923224</v>
      </c>
      <c r="G69" t="s">
        <v>105</v>
      </c>
      <c r="H69" t="s">
        <v>37</v>
      </c>
      <c r="I69" t="s">
        <v>48</v>
      </c>
      <c r="J69" s="51">
        <v>23332000</v>
      </c>
      <c r="K69" s="51">
        <v>-23332000</v>
      </c>
      <c r="L69" s="51">
        <v>0</v>
      </c>
      <c r="M69" s="51">
        <v>0</v>
      </c>
      <c r="N69" t="s">
        <v>1380</v>
      </c>
      <c r="O69">
        <v>0</v>
      </c>
      <c r="P69">
        <v>0</v>
      </c>
      <c r="Q69">
        <v>0</v>
      </c>
      <c r="R69">
        <v>0</v>
      </c>
      <c r="S69">
        <v>0</v>
      </c>
    </row>
    <row r="70" spans="1:19" x14ac:dyDescent="0.2">
      <c r="A70" t="s">
        <v>5204</v>
      </c>
      <c r="B70">
        <v>6425</v>
      </c>
      <c r="C70" s="19">
        <v>45668</v>
      </c>
      <c r="D70" s="19">
        <v>45668.636805555558</v>
      </c>
      <c r="E70" t="s">
        <v>26</v>
      </c>
      <c r="F70">
        <v>923224</v>
      </c>
      <c r="G70" t="s">
        <v>105</v>
      </c>
      <c r="H70" t="s">
        <v>37</v>
      </c>
      <c r="I70" t="s">
        <v>48</v>
      </c>
      <c r="J70" s="51">
        <v>13870000</v>
      </c>
      <c r="K70" s="51">
        <v>0</v>
      </c>
      <c r="L70" s="51">
        <v>13870000</v>
      </c>
      <c r="M70" s="51">
        <v>13870000</v>
      </c>
      <c r="N70" t="s">
        <v>1382</v>
      </c>
      <c r="O70">
        <v>0</v>
      </c>
      <c r="P70">
        <v>0</v>
      </c>
      <c r="Q70">
        <v>0</v>
      </c>
      <c r="R70">
        <v>0</v>
      </c>
      <c r="S70">
        <v>0</v>
      </c>
    </row>
    <row r="71" spans="1:19" x14ac:dyDescent="0.2">
      <c r="A71" t="s">
        <v>5205</v>
      </c>
      <c r="B71">
        <v>6525</v>
      </c>
      <c r="C71" s="19">
        <v>45668</v>
      </c>
      <c r="D71" s="19">
        <v>45668.64166666667</v>
      </c>
      <c r="E71" t="s">
        <v>26</v>
      </c>
      <c r="F71">
        <v>923224</v>
      </c>
      <c r="G71" t="s">
        <v>105</v>
      </c>
      <c r="H71" t="s">
        <v>37</v>
      </c>
      <c r="I71" t="s">
        <v>48</v>
      </c>
      <c r="J71" s="51">
        <v>4500000</v>
      </c>
      <c r="K71" s="51">
        <v>-4500000</v>
      </c>
      <c r="L71" s="51">
        <v>0</v>
      </c>
      <c r="M71" s="51">
        <v>0</v>
      </c>
      <c r="N71" t="s">
        <v>1384</v>
      </c>
      <c r="O71">
        <v>0</v>
      </c>
      <c r="P71">
        <v>0</v>
      </c>
      <c r="Q71">
        <v>0</v>
      </c>
      <c r="R71">
        <v>0</v>
      </c>
      <c r="S71">
        <v>0</v>
      </c>
    </row>
    <row r="72" spans="1:19" x14ac:dyDescent="0.2">
      <c r="A72" t="s">
        <v>5206</v>
      </c>
      <c r="B72">
        <v>6625</v>
      </c>
      <c r="C72" s="19">
        <v>45668</v>
      </c>
      <c r="D72" s="19">
        <v>45668.646527777775</v>
      </c>
      <c r="E72" t="s">
        <v>26</v>
      </c>
      <c r="F72">
        <v>923224</v>
      </c>
      <c r="G72" t="s">
        <v>105</v>
      </c>
      <c r="H72" t="s">
        <v>37</v>
      </c>
      <c r="I72" t="s">
        <v>48</v>
      </c>
      <c r="J72" s="51">
        <v>4000000</v>
      </c>
      <c r="K72" s="51">
        <v>-4000000</v>
      </c>
      <c r="L72" s="51">
        <v>0</v>
      </c>
      <c r="M72" s="51">
        <v>0</v>
      </c>
      <c r="N72" t="s">
        <v>1386</v>
      </c>
      <c r="O72">
        <v>0</v>
      </c>
      <c r="P72">
        <v>0</v>
      </c>
      <c r="Q72">
        <v>0</v>
      </c>
      <c r="R72">
        <v>0</v>
      </c>
      <c r="S72">
        <v>0</v>
      </c>
    </row>
    <row r="73" spans="1:19" x14ac:dyDescent="0.2">
      <c r="A73" t="s">
        <v>5207</v>
      </c>
      <c r="B73">
        <v>6725</v>
      </c>
      <c r="C73" s="19">
        <v>45668</v>
      </c>
      <c r="D73" s="19">
        <v>45668.652777777781</v>
      </c>
      <c r="E73" t="s">
        <v>26</v>
      </c>
      <c r="F73">
        <v>923224</v>
      </c>
      <c r="G73" t="s">
        <v>105</v>
      </c>
      <c r="H73" t="s">
        <v>37</v>
      </c>
      <c r="I73" t="s">
        <v>48</v>
      </c>
      <c r="J73" s="51">
        <v>53163250</v>
      </c>
      <c r="K73" s="51">
        <v>-53163250</v>
      </c>
      <c r="L73" s="51">
        <v>0</v>
      </c>
      <c r="M73" s="51">
        <v>0</v>
      </c>
      <c r="N73" t="s">
        <v>1388</v>
      </c>
      <c r="O73">
        <v>0</v>
      </c>
      <c r="P73">
        <v>0</v>
      </c>
      <c r="Q73">
        <v>0</v>
      </c>
      <c r="R73">
        <v>0</v>
      </c>
      <c r="S73">
        <v>0</v>
      </c>
    </row>
    <row r="74" spans="1:19" x14ac:dyDescent="0.2">
      <c r="A74" t="s">
        <v>555</v>
      </c>
      <c r="B74">
        <v>6825</v>
      </c>
      <c r="C74" s="19">
        <v>45668</v>
      </c>
      <c r="D74" s="19">
        <v>45668.661111111112</v>
      </c>
      <c r="E74" t="s">
        <v>26</v>
      </c>
      <c r="F74">
        <v>923224</v>
      </c>
      <c r="G74" t="s">
        <v>99</v>
      </c>
      <c r="H74" t="s">
        <v>37</v>
      </c>
      <c r="I74" t="s">
        <v>48</v>
      </c>
      <c r="J74" s="51">
        <v>500000</v>
      </c>
      <c r="K74" s="51">
        <v>0</v>
      </c>
      <c r="L74" s="51">
        <v>500000</v>
      </c>
      <c r="M74" s="51">
        <v>500000</v>
      </c>
      <c r="N74" t="s">
        <v>1390</v>
      </c>
      <c r="O74">
        <v>0</v>
      </c>
      <c r="P74">
        <v>0</v>
      </c>
      <c r="Q74">
        <v>0</v>
      </c>
      <c r="R74">
        <v>0</v>
      </c>
      <c r="S74">
        <v>0</v>
      </c>
    </row>
    <row r="75" spans="1:19" x14ac:dyDescent="0.2">
      <c r="A75" t="s">
        <v>5208</v>
      </c>
      <c r="B75">
        <v>6925</v>
      </c>
      <c r="C75" s="19">
        <v>45681</v>
      </c>
      <c r="D75" s="19">
        <v>45681.634027777778</v>
      </c>
      <c r="E75" t="s">
        <v>26</v>
      </c>
      <c r="F75">
        <v>923210</v>
      </c>
      <c r="G75" t="s">
        <v>27</v>
      </c>
      <c r="H75" t="s">
        <v>29</v>
      </c>
      <c r="I75" t="s">
        <v>30</v>
      </c>
      <c r="J75" s="51">
        <v>2662479258</v>
      </c>
      <c r="K75" s="51">
        <v>-2662479258</v>
      </c>
      <c r="L75" s="51">
        <v>0</v>
      </c>
      <c r="M75" s="51">
        <v>0</v>
      </c>
      <c r="N75" t="s">
        <v>1392</v>
      </c>
      <c r="O75">
        <v>0</v>
      </c>
      <c r="P75">
        <v>0</v>
      </c>
      <c r="Q75">
        <v>0</v>
      </c>
      <c r="R75">
        <v>0</v>
      </c>
      <c r="S75">
        <v>0</v>
      </c>
    </row>
    <row r="76" spans="1:19" x14ac:dyDescent="0.2">
      <c r="A76" t="s">
        <v>5209</v>
      </c>
      <c r="B76">
        <v>6925</v>
      </c>
      <c r="C76" s="19">
        <v>45681</v>
      </c>
      <c r="D76" s="19">
        <v>45681.634027777778</v>
      </c>
      <c r="E76" t="s">
        <v>26</v>
      </c>
      <c r="F76">
        <v>923227</v>
      </c>
      <c r="G76" t="s">
        <v>70</v>
      </c>
      <c r="H76" t="s">
        <v>29</v>
      </c>
      <c r="I76" t="s">
        <v>30</v>
      </c>
      <c r="J76" s="51">
        <v>4286313580</v>
      </c>
      <c r="K76" s="51">
        <v>-4286313580</v>
      </c>
      <c r="L76" s="51">
        <v>0</v>
      </c>
      <c r="M76" s="51">
        <v>0</v>
      </c>
      <c r="N76" t="s">
        <v>1392</v>
      </c>
      <c r="O76">
        <v>0</v>
      </c>
      <c r="P76">
        <v>0</v>
      </c>
      <c r="Q76">
        <v>0</v>
      </c>
      <c r="R76">
        <v>0</v>
      </c>
      <c r="S76">
        <v>0</v>
      </c>
    </row>
    <row r="77" spans="1:19" x14ac:dyDescent="0.2">
      <c r="A77" t="s">
        <v>5210</v>
      </c>
      <c r="B77">
        <v>7025</v>
      </c>
      <c r="C77" s="19">
        <v>45695</v>
      </c>
      <c r="D77" s="19">
        <v>45695.456944444442</v>
      </c>
      <c r="E77" t="s">
        <v>50</v>
      </c>
      <c r="F77">
        <v>923269</v>
      </c>
      <c r="G77" t="s">
        <v>1396</v>
      </c>
      <c r="H77" t="s">
        <v>37</v>
      </c>
      <c r="I77" t="s">
        <v>48</v>
      </c>
      <c r="J77" s="51">
        <v>264600000</v>
      </c>
      <c r="K77" s="51">
        <v>0</v>
      </c>
      <c r="L77" s="51">
        <v>264600000</v>
      </c>
      <c r="M77" s="51">
        <v>0</v>
      </c>
      <c r="N77" t="s">
        <v>1398</v>
      </c>
      <c r="O77">
        <v>0</v>
      </c>
      <c r="P77" t="s">
        <v>9087</v>
      </c>
      <c r="Q77" t="s">
        <v>9088</v>
      </c>
      <c r="R77">
        <v>0</v>
      </c>
      <c r="S77">
        <v>0</v>
      </c>
    </row>
    <row r="78" spans="1:19" x14ac:dyDescent="0.2">
      <c r="A78" t="s">
        <v>5211</v>
      </c>
      <c r="B78">
        <v>7125</v>
      </c>
      <c r="C78" s="19">
        <v>45695</v>
      </c>
      <c r="D78" s="19">
        <v>45695.462500000001</v>
      </c>
      <c r="E78" t="s">
        <v>50</v>
      </c>
      <c r="F78">
        <v>923270</v>
      </c>
      <c r="G78" t="s">
        <v>1403</v>
      </c>
      <c r="H78" t="s">
        <v>37</v>
      </c>
      <c r="I78" t="s">
        <v>48</v>
      </c>
      <c r="J78" s="51">
        <v>294000000</v>
      </c>
      <c r="K78" s="51">
        <v>0</v>
      </c>
      <c r="L78" s="51">
        <v>294000000</v>
      </c>
      <c r="M78" s="51">
        <v>0</v>
      </c>
      <c r="N78" t="s">
        <v>1405</v>
      </c>
      <c r="O78">
        <v>0</v>
      </c>
      <c r="P78" t="s">
        <v>9089</v>
      </c>
      <c r="Q78" t="s">
        <v>9090</v>
      </c>
      <c r="R78">
        <v>0</v>
      </c>
      <c r="S78">
        <v>0</v>
      </c>
    </row>
    <row r="79" spans="1:19" x14ac:dyDescent="0.2">
      <c r="A79" t="s">
        <v>5212</v>
      </c>
      <c r="B79">
        <v>7225</v>
      </c>
      <c r="C79" s="19">
        <v>45716</v>
      </c>
      <c r="D79" s="19">
        <v>45716.681250000001</v>
      </c>
      <c r="E79" t="s">
        <v>26</v>
      </c>
      <c r="F79">
        <v>923211</v>
      </c>
      <c r="G79" t="s">
        <v>27</v>
      </c>
      <c r="H79" t="s">
        <v>29</v>
      </c>
      <c r="I79" t="s">
        <v>30</v>
      </c>
      <c r="J79" s="51">
        <v>112424659</v>
      </c>
      <c r="K79" s="51">
        <v>0</v>
      </c>
      <c r="L79" s="51">
        <v>112424659</v>
      </c>
      <c r="M79" s="51">
        <v>112424659</v>
      </c>
      <c r="N79" t="s">
        <v>1408</v>
      </c>
      <c r="O79">
        <v>0</v>
      </c>
      <c r="P79">
        <v>0</v>
      </c>
      <c r="Q79">
        <v>0</v>
      </c>
      <c r="R79">
        <v>0</v>
      </c>
      <c r="S79">
        <v>0</v>
      </c>
    </row>
    <row r="80" spans="1:19" x14ac:dyDescent="0.2">
      <c r="A80" t="s">
        <v>5213</v>
      </c>
      <c r="B80">
        <v>7225</v>
      </c>
      <c r="C80" s="19">
        <v>45716</v>
      </c>
      <c r="D80" s="19">
        <v>45716.681250000001</v>
      </c>
      <c r="E80" t="s">
        <v>26</v>
      </c>
      <c r="F80">
        <v>923234</v>
      </c>
      <c r="G80" t="s">
        <v>27</v>
      </c>
      <c r="H80" t="s">
        <v>37</v>
      </c>
      <c r="I80" t="s">
        <v>38</v>
      </c>
      <c r="J80" s="51">
        <v>2000000</v>
      </c>
      <c r="K80" s="51">
        <v>0</v>
      </c>
      <c r="L80" s="51">
        <v>2000000</v>
      </c>
      <c r="M80" s="51">
        <v>2000000</v>
      </c>
      <c r="N80" t="s">
        <v>1408</v>
      </c>
      <c r="O80">
        <v>0</v>
      </c>
      <c r="P80">
        <v>0</v>
      </c>
      <c r="Q80">
        <v>0</v>
      </c>
      <c r="R80">
        <v>0</v>
      </c>
      <c r="S80">
        <v>0</v>
      </c>
    </row>
    <row r="81" spans="1:19" x14ac:dyDescent="0.2">
      <c r="A81" t="s">
        <v>5215</v>
      </c>
      <c r="B81">
        <v>7225</v>
      </c>
      <c r="C81" s="19">
        <v>45716</v>
      </c>
      <c r="D81" s="19">
        <v>45716.681250000001</v>
      </c>
      <c r="E81" t="s">
        <v>26</v>
      </c>
      <c r="F81">
        <v>923242</v>
      </c>
      <c r="G81" t="s">
        <v>27</v>
      </c>
      <c r="H81" t="s">
        <v>37</v>
      </c>
      <c r="I81" t="s">
        <v>38</v>
      </c>
      <c r="J81" s="51">
        <v>30000000</v>
      </c>
      <c r="K81" s="51">
        <v>0</v>
      </c>
      <c r="L81" s="51">
        <v>30000000</v>
      </c>
      <c r="M81" s="51">
        <v>30000000</v>
      </c>
      <c r="N81" t="s">
        <v>1408</v>
      </c>
      <c r="O81">
        <v>0</v>
      </c>
      <c r="P81">
        <v>0</v>
      </c>
      <c r="Q81">
        <v>0</v>
      </c>
      <c r="R81">
        <v>0</v>
      </c>
      <c r="S81">
        <v>0</v>
      </c>
    </row>
    <row r="82" spans="1:19" x14ac:dyDescent="0.2">
      <c r="A82" t="s">
        <v>8363</v>
      </c>
      <c r="B82">
        <v>7225</v>
      </c>
      <c r="C82" s="19">
        <v>45716</v>
      </c>
      <c r="D82" s="19">
        <v>45716.681250000001</v>
      </c>
      <c r="E82" t="s">
        <v>26</v>
      </c>
      <c r="F82">
        <v>923266</v>
      </c>
      <c r="G82" t="s">
        <v>6436</v>
      </c>
      <c r="H82" t="s">
        <v>37</v>
      </c>
      <c r="I82" t="s">
        <v>48</v>
      </c>
      <c r="J82" s="51">
        <v>0</v>
      </c>
      <c r="K82" s="51">
        <v>9579405</v>
      </c>
      <c r="L82" s="51">
        <v>9579405</v>
      </c>
      <c r="M82" s="51">
        <v>9579405</v>
      </c>
      <c r="N82" t="s">
        <v>1408</v>
      </c>
      <c r="O82">
        <v>0</v>
      </c>
      <c r="P82">
        <v>0</v>
      </c>
      <c r="Q82">
        <v>0</v>
      </c>
      <c r="R82">
        <v>0</v>
      </c>
      <c r="S82">
        <v>0</v>
      </c>
    </row>
    <row r="83" spans="1:19" x14ac:dyDescent="0.2">
      <c r="A83" t="s">
        <v>5214</v>
      </c>
      <c r="B83">
        <v>7225</v>
      </c>
      <c r="C83" s="19">
        <v>45716</v>
      </c>
      <c r="D83" s="19">
        <v>45716.681250000001</v>
      </c>
      <c r="E83" t="s">
        <v>26</v>
      </c>
      <c r="F83">
        <v>923245</v>
      </c>
      <c r="G83" t="s">
        <v>27</v>
      </c>
      <c r="H83" t="s">
        <v>29</v>
      </c>
      <c r="I83" t="s">
        <v>30</v>
      </c>
      <c r="J83" s="51">
        <v>376238966</v>
      </c>
      <c r="K83" s="51">
        <v>0</v>
      </c>
      <c r="L83" s="51">
        <v>376238966</v>
      </c>
      <c r="M83" s="51">
        <v>376238966</v>
      </c>
      <c r="N83" t="s">
        <v>1408</v>
      </c>
      <c r="O83">
        <v>0</v>
      </c>
      <c r="P83">
        <v>0</v>
      </c>
      <c r="Q83">
        <v>0</v>
      </c>
      <c r="R83">
        <v>0</v>
      </c>
      <c r="S83">
        <v>0</v>
      </c>
    </row>
    <row r="84" spans="1:19" x14ac:dyDescent="0.2">
      <c r="A84" t="s">
        <v>8364</v>
      </c>
      <c r="B84">
        <v>7225</v>
      </c>
      <c r="C84" s="19">
        <v>45716</v>
      </c>
      <c r="D84" s="19">
        <v>45716.681250000001</v>
      </c>
      <c r="E84" t="s">
        <v>26</v>
      </c>
      <c r="F84">
        <v>923270</v>
      </c>
      <c r="G84" t="s">
        <v>1403</v>
      </c>
      <c r="H84" t="s">
        <v>37</v>
      </c>
      <c r="I84" t="s">
        <v>48</v>
      </c>
      <c r="J84" s="51">
        <v>0</v>
      </c>
      <c r="K84" s="51">
        <v>109985243</v>
      </c>
      <c r="L84" s="51">
        <v>109985243</v>
      </c>
      <c r="M84" s="51">
        <v>109985243</v>
      </c>
      <c r="N84" t="s">
        <v>1408</v>
      </c>
      <c r="O84">
        <v>0</v>
      </c>
      <c r="P84">
        <v>0</v>
      </c>
      <c r="Q84">
        <v>0</v>
      </c>
      <c r="R84">
        <v>0</v>
      </c>
      <c r="S84">
        <v>0</v>
      </c>
    </row>
    <row r="85" spans="1:19" x14ac:dyDescent="0.2">
      <c r="A85" t="s">
        <v>5220</v>
      </c>
      <c r="B85">
        <v>7225</v>
      </c>
      <c r="C85" s="19">
        <v>45716</v>
      </c>
      <c r="D85" s="19">
        <v>45716.681250000001</v>
      </c>
      <c r="E85" t="s">
        <v>26</v>
      </c>
      <c r="F85">
        <v>923218</v>
      </c>
      <c r="G85" t="s">
        <v>27</v>
      </c>
      <c r="H85" t="s">
        <v>37</v>
      </c>
      <c r="I85" t="s">
        <v>1266</v>
      </c>
      <c r="J85" s="51">
        <v>116305291</v>
      </c>
      <c r="K85" s="51">
        <v>-74862263</v>
      </c>
      <c r="L85" s="51">
        <v>41443028</v>
      </c>
      <c r="M85" s="51">
        <v>41443028</v>
      </c>
      <c r="N85" t="s">
        <v>1408</v>
      </c>
      <c r="O85">
        <v>0</v>
      </c>
      <c r="P85">
        <v>0</v>
      </c>
      <c r="Q85">
        <v>0</v>
      </c>
      <c r="R85">
        <v>0</v>
      </c>
      <c r="S85">
        <v>0</v>
      </c>
    </row>
    <row r="86" spans="1:19" x14ac:dyDescent="0.2">
      <c r="A86" t="s">
        <v>5219</v>
      </c>
      <c r="B86">
        <v>7225</v>
      </c>
      <c r="C86" s="19">
        <v>45716</v>
      </c>
      <c r="D86" s="19">
        <v>45716.681250000001</v>
      </c>
      <c r="E86" t="s">
        <v>26</v>
      </c>
      <c r="F86">
        <v>923238</v>
      </c>
      <c r="G86" t="s">
        <v>27</v>
      </c>
      <c r="H86" t="s">
        <v>29</v>
      </c>
      <c r="I86" t="s">
        <v>30</v>
      </c>
      <c r="J86" s="51">
        <v>106294000</v>
      </c>
      <c r="K86" s="51">
        <v>0</v>
      </c>
      <c r="L86" s="51">
        <v>106294000</v>
      </c>
      <c r="M86" s="51">
        <v>106294000</v>
      </c>
      <c r="N86" t="s">
        <v>1408</v>
      </c>
      <c r="O86">
        <v>0</v>
      </c>
      <c r="P86">
        <v>0</v>
      </c>
      <c r="Q86">
        <v>0</v>
      </c>
      <c r="R86">
        <v>0</v>
      </c>
      <c r="S86">
        <v>0</v>
      </c>
    </row>
    <row r="87" spans="1:19" x14ac:dyDescent="0.2">
      <c r="A87" t="s">
        <v>8365</v>
      </c>
      <c r="B87">
        <v>7225</v>
      </c>
      <c r="C87" s="19">
        <v>45716</v>
      </c>
      <c r="D87" s="19">
        <v>45716.681250000001</v>
      </c>
      <c r="E87" t="s">
        <v>26</v>
      </c>
      <c r="F87">
        <v>923269</v>
      </c>
      <c r="G87" t="s">
        <v>1396</v>
      </c>
      <c r="H87" t="s">
        <v>37</v>
      </c>
      <c r="I87" t="s">
        <v>48</v>
      </c>
      <c r="J87" s="51">
        <v>0</v>
      </c>
      <c r="K87" s="51">
        <v>97340942</v>
      </c>
      <c r="L87" s="51">
        <v>97340942</v>
      </c>
      <c r="M87" s="51">
        <v>97340942</v>
      </c>
      <c r="N87" t="s">
        <v>1408</v>
      </c>
      <c r="O87">
        <v>0</v>
      </c>
      <c r="P87">
        <v>0</v>
      </c>
      <c r="Q87">
        <v>0</v>
      </c>
      <c r="R87">
        <v>0</v>
      </c>
      <c r="S87">
        <v>0</v>
      </c>
    </row>
    <row r="88" spans="1:19" x14ac:dyDescent="0.2">
      <c r="A88" t="s">
        <v>5216</v>
      </c>
      <c r="B88">
        <v>7225</v>
      </c>
      <c r="C88" s="19">
        <v>45716</v>
      </c>
      <c r="D88" s="19">
        <v>45716.681250000001</v>
      </c>
      <c r="E88" t="s">
        <v>26</v>
      </c>
      <c r="F88">
        <v>923210</v>
      </c>
      <c r="G88" t="s">
        <v>41</v>
      </c>
      <c r="H88" t="s">
        <v>29</v>
      </c>
      <c r="I88" t="s">
        <v>30</v>
      </c>
      <c r="J88" s="51">
        <v>65204000</v>
      </c>
      <c r="K88" s="51">
        <v>0</v>
      </c>
      <c r="L88" s="51">
        <v>65204000</v>
      </c>
      <c r="M88" s="51">
        <v>65204000</v>
      </c>
      <c r="N88" t="s">
        <v>1408</v>
      </c>
      <c r="O88">
        <v>0</v>
      </c>
      <c r="P88">
        <v>0</v>
      </c>
      <c r="Q88">
        <v>0</v>
      </c>
      <c r="R88">
        <v>0</v>
      </c>
      <c r="S88">
        <v>0</v>
      </c>
    </row>
    <row r="89" spans="1:19" x14ac:dyDescent="0.2">
      <c r="A89" t="s">
        <v>5217</v>
      </c>
      <c r="B89">
        <v>7225</v>
      </c>
      <c r="C89" s="19">
        <v>45716</v>
      </c>
      <c r="D89" s="19">
        <v>45716.681250000001</v>
      </c>
      <c r="E89" t="s">
        <v>26</v>
      </c>
      <c r="F89">
        <v>923214</v>
      </c>
      <c r="G89" t="s">
        <v>27</v>
      </c>
      <c r="H89" t="s">
        <v>29</v>
      </c>
      <c r="I89" t="s">
        <v>30</v>
      </c>
      <c r="J89" s="51">
        <v>7000000</v>
      </c>
      <c r="K89" s="51">
        <v>0</v>
      </c>
      <c r="L89" s="51">
        <v>7000000</v>
      </c>
      <c r="M89" s="51">
        <v>7000000</v>
      </c>
      <c r="N89" t="s">
        <v>1408</v>
      </c>
      <c r="O89">
        <v>0</v>
      </c>
      <c r="P89">
        <v>0</v>
      </c>
      <c r="Q89">
        <v>0</v>
      </c>
      <c r="R89">
        <v>0</v>
      </c>
      <c r="S89">
        <v>0</v>
      </c>
    </row>
    <row r="90" spans="1:19" x14ac:dyDescent="0.2">
      <c r="A90" t="s">
        <v>5218</v>
      </c>
      <c r="B90">
        <v>7225</v>
      </c>
      <c r="C90" s="19">
        <v>45716</v>
      </c>
      <c r="D90" s="19">
        <v>45716.681250000001</v>
      </c>
      <c r="E90" t="s">
        <v>26</v>
      </c>
      <c r="F90">
        <v>923285</v>
      </c>
      <c r="G90" t="s">
        <v>27</v>
      </c>
      <c r="H90" t="s">
        <v>29</v>
      </c>
      <c r="I90" t="s">
        <v>30</v>
      </c>
      <c r="J90" s="51">
        <v>42676949</v>
      </c>
      <c r="K90" s="51">
        <v>0</v>
      </c>
      <c r="L90" s="51">
        <v>42676949</v>
      </c>
      <c r="M90" s="51">
        <v>42676949</v>
      </c>
      <c r="N90" t="s">
        <v>1408</v>
      </c>
      <c r="O90">
        <v>0</v>
      </c>
      <c r="P90">
        <v>0</v>
      </c>
      <c r="Q90">
        <v>0</v>
      </c>
      <c r="R90">
        <v>0</v>
      </c>
      <c r="S90">
        <v>0</v>
      </c>
    </row>
    <row r="91" spans="1:19" x14ac:dyDescent="0.2">
      <c r="A91" t="s">
        <v>5221</v>
      </c>
      <c r="B91">
        <v>7325</v>
      </c>
      <c r="C91" s="19">
        <v>45716</v>
      </c>
      <c r="D91" s="19">
        <v>45716.727777777778</v>
      </c>
      <c r="E91" t="s">
        <v>26</v>
      </c>
      <c r="F91">
        <v>923209</v>
      </c>
      <c r="G91" t="s">
        <v>27</v>
      </c>
      <c r="H91" t="s">
        <v>37</v>
      </c>
      <c r="I91" t="s">
        <v>38</v>
      </c>
      <c r="J91" s="51">
        <v>31702061</v>
      </c>
      <c r="K91" s="51">
        <v>0</v>
      </c>
      <c r="L91" s="51">
        <v>31702061</v>
      </c>
      <c r="M91" s="51">
        <v>31702061</v>
      </c>
      <c r="N91" t="s">
        <v>1412</v>
      </c>
      <c r="O91">
        <v>0</v>
      </c>
      <c r="P91">
        <v>0</v>
      </c>
      <c r="Q91">
        <v>0</v>
      </c>
      <c r="R91">
        <v>0</v>
      </c>
      <c r="S91">
        <v>0</v>
      </c>
    </row>
    <row r="92" spans="1:19" x14ac:dyDescent="0.2">
      <c r="A92" t="s">
        <v>5223</v>
      </c>
      <c r="B92">
        <v>7325</v>
      </c>
      <c r="C92" s="19">
        <v>45716</v>
      </c>
      <c r="D92" s="19">
        <v>45716.727777777778</v>
      </c>
      <c r="E92" t="s">
        <v>26</v>
      </c>
      <c r="F92">
        <v>923244</v>
      </c>
      <c r="G92" t="s">
        <v>27</v>
      </c>
      <c r="H92" t="s">
        <v>37</v>
      </c>
      <c r="I92" t="s">
        <v>38</v>
      </c>
      <c r="J92" s="51">
        <v>8692251</v>
      </c>
      <c r="K92" s="51">
        <v>0</v>
      </c>
      <c r="L92" s="51">
        <v>8692251</v>
      </c>
      <c r="M92" s="51">
        <v>8692251</v>
      </c>
      <c r="N92" t="s">
        <v>1412</v>
      </c>
      <c r="O92">
        <v>0</v>
      </c>
      <c r="P92">
        <v>0</v>
      </c>
      <c r="Q92">
        <v>0</v>
      </c>
      <c r="R92">
        <v>0</v>
      </c>
      <c r="S92">
        <v>0</v>
      </c>
    </row>
    <row r="93" spans="1:19" x14ac:dyDescent="0.2">
      <c r="A93" t="s">
        <v>5224</v>
      </c>
      <c r="B93">
        <v>7325</v>
      </c>
      <c r="C93" s="19">
        <v>45716</v>
      </c>
      <c r="D93" s="19">
        <v>45716.727777777778</v>
      </c>
      <c r="E93" t="s">
        <v>26</v>
      </c>
      <c r="F93">
        <v>923210</v>
      </c>
      <c r="G93" t="s">
        <v>27</v>
      </c>
      <c r="H93" t="s">
        <v>37</v>
      </c>
      <c r="I93" t="s">
        <v>38</v>
      </c>
      <c r="J93" s="51">
        <v>96800000</v>
      </c>
      <c r="K93" s="51">
        <v>0</v>
      </c>
      <c r="L93" s="51">
        <v>96800000</v>
      </c>
      <c r="M93" s="51">
        <v>96800000</v>
      </c>
      <c r="N93" t="s">
        <v>1412</v>
      </c>
      <c r="O93">
        <v>0</v>
      </c>
      <c r="P93">
        <v>0</v>
      </c>
      <c r="Q93">
        <v>0</v>
      </c>
      <c r="R93">
        <v>0</v>
      </c>
      <c r="S93">
        <v>0</v>
      </c>
    </row>
    <row r="94" spans="1:19" x14ac:dyDescent="0.2">
      <c r="A94" t="s">
        <v>5222</v>
      </c>
      <c r="B94">
        <v>7325</v>
      </c>
      <c r="C94" s="19">
        <v>45716</v>
      </c>
      <c r="D94" s="19">
        <v>45716.727777777778</v>
      </c>
      <c r="E94" t="s">
        <v>26</v>
      </c>
      <c r="F94">
        <v>923218</v>
      </c>
      <c r="G94" t="s">
        <v>27</v>
      </c>
      <c r="H94" t="s">
        <v>37</v>
      </c>
      <c r="I94" t="s">
        <v>1266</v>
      </c>
      <c r="J94" s="51">
        <v>29425719</v>
      </c>
      <c r="K94" s="51">
        <v>7732800</v>
      </c>
      <c r="L94" s="51">
        <v>37158519</v>
      </c>
      <c r="M94" s="51">
        <v>37158519</v>
      </c>
      <c r="N94" t="s">
        <v>1412</v>
      </c>
      <c r="O94">
        <v>0</v>
      </c>
      <c r="P94">
        <v>0</v>
      </c>
      <c r="Q94">
        <v>0</v>
      </c>
      <c r="R94">
        <v>0</v>
      </c>
      <c r="S94">
        <v>0</v>
      </c>
    </row>
    <row r="95" spans="1:19" x14ac:dyDescent="0.2">
      <c r="A95" t="s">
        <v>8366</v>
      </c>
      <c r="B95">
        <v>7425</v>
      </c>
      <c r="C95" s="19">
        <v>45716</v>
      </c>
      <c r="D95" s="19">
        <v>45716.734027777777</v>
      </c>
      <c r="E95" t="s">
        <v>50</v>
      </c>
      <c r="F95">
        <v>923270</v>
      </c>
      <c r="G95" t="s">
        <v>1403</v>
      </c>
      <c r="H95" t="s">
        <v>37</v>
      </c>
      <c r="I95" t="s">
        <v>48</v>
      </c>
      <c r="J95" s="51">
        <v>0</v>
      </c>
      <c r="K95" s="51">
        <v>6024977</v>
      </c>
      <c r="L95" s="51">
        <v>6024977</v>
      </c>
      <c r="M95" s="51">
        <v>6024977</v>
      </c>
      <c r="N95" t="s">
        <v>1414</v>
      </c>
      <c r="O95">
        <v>0</v>
      </c>
      <c r="P95">
        <v>0</v>
      </c>
      <c r="Q95">
        <v>0</v>
      </c>
      <c r="R95">
        <v>0</v>
      </c>
      <c r="S95">
        <v>0</v>
      </c>
    </row>
    <row r="96" spans="1:19" x14ac:dyDescent="0.2">
      <c r="A96" t="s">
        <v>5227</v>
      </c>
      <c r="B96">
        <v>7425</v>
      </c>
      <c r="C96" s="19">
        <v>45716</v>
      </c>
      <c r="D96" s="19">
        <v>45716.734027777777</v>
      </c>
      <c r="E96" t="s">
        <v>50</v>
      </c>
      <c r="F96">
        <v>923234</v>
      </c>
      <c r="G96" t="s">
        <v>27</v>
      </c>
      <c r="H96" t="s">
        <v>37</v>
      </c>
      <c r="I96" t="s">
        <v>38</v>
      </c>
      <c r="J96" s="51">
        <v>22000000</v>
      </c>
      <c r="K96" s="51">
        <v>0</v>
      </c>
      <c r="L96" s="51">
        <v>22000000</v>
      </c>
      <c r="M96" s="51">
        <v>0</v>
      </c>
      <c r="N96" t="s">
        <v>1414</v>
      </c>
      <c r="O96">
        <v>0</v>
      </c>
      <c r="P96">
        <v>0</v>
      </c>
      <c r="Q96">
        <v>0</v>
      </c>
      <c r="R96">
        <v>0</v>
      </c>
      <c r="S96">
        <v>0</v>
      </c>
    </row>
    <row r="97" spans="1:19" x14ac:dyDescent="0.2">
      <c r="A97" t="s">
        <v>5225</v>
      </c>
      <c r="B97">
        <v>7425</v>
      </c>
      <c r="C97" s="19">
        <v>45716</v>
      </c>
      <c r="D97" s="19">
        <v>45716.734027777777</v>
      </c>
      <c r="E97" t="s">
        <v>50</v>
      </c>
      <c r="F97">
        <v>923211</v>
      </c>
      <c r="G97" t="s">
        <v>27</v>
      </c>
      <c r="H97" t="s">
        <v>29</v>
      </c>
      <c r="I97" t="s">
        <v>30</v>
      </c>
      <c r="J97" s="51">
        <v>30000000</v>
      </c>
      <c r="K97" s="51">
        <v>0</v>
      </c>
      <c r="L97" s="51">
        <v>30000000</v>
      </c>
      <c r="M97" s="51">
        <v>0</v>
      </c>
      <c r="N97" t="s">
        <v>1414</v>
      </c>
      <c r="O97">
        <v>0</v>
      </c>
      <c r="P97">
        <v>0</v>
      </c>
      <c r="Q97">
        <v>0</v>
      </c>
      <c r="R97">
        <v>0</v>
      </c>
      <c r="S97">
        <v>0</v>
      </c>
    </row>
    <row r="98" spans="1:19" x14ac:dyDescent="0.2">
      <c r="A98" t="s">
        <v>5229</v>
      </c>
      <c r="B98">
        <v>7425</v>
      </c>
      <c r="C98" s="19">
        <v>45716</v>
      </c>
      <c r="D98" s="19">
        <v>45716.734027777777</v>
      </c>
      <c r="E98" t="s">
        <v>50</v>
      </c>
      <c r="F98">
        <v>923245</v>
      </c>
      <c r="G98" t="s">
        <v>27</v>
      </c>
      <c r="H98" t="s">
        <v>29</v>
      </c>
      <c r="I98" t="s">
        <v>30</v>
      </c>
      <c r="J98" s="51">
        <v>30000000</v>
      </c>
      <c r="K98" s="51">
        <v>0</v>
      </c>
      <c r="L98" s="51">
        <v>30000000</v>
      </c>
      <c r="M98" s="51">
        <v>0</v>
      </c>
      <c r="N98" t="s">
        <v>1414</v>
      </c>
      <c r="O98">
        <v>0</v>
      </c>
      <c r="P98">
        <v>0</v>
      </c>
      <c r="Q98">
        <v>0</v>
      </c>
      <c r="R98">
        <v>0</v>
      </c>
      <c r="S98">
        <v>0</v>
      </c>
    </row>
    <row r="99" spans="1:19" x14ac:dyDescent="0.2">
      <c r="A99" t="s">
        <v>5226</v>
      </c>
      <c r="B99">
        <v>7425</v>
      </c>
      <c r="C99" s="19">
        <v>45716</v>
      </c>
      <c r="D99" s="19">
        <v>45716.734027777777</v>
      </c>
      <c r="E99" t="s">
        <v>50</v>
      </c>
      <c r="F99">
        <v>923210</v>
      </c>
      <c r="G99" t="s">
        <v>41</v>
      </c>
      <c r="H99" t="s">
        <v>29</v>
      </c>
      <c r="I99" t="s">
        <v>30</v>
      </c>
      <c r="J99" s="51">
        <v>55000000</v>
      </c>
      <c r="K99" s="51">
        <v>0</v>
      </c>
      <c r="L99" s="51">
        <v>55000000</v>
      </c>
      <c r="M99" s="51">
        <v>0</v>
      </c>
      <c r="N99" t="s">
        <v>1414</v>
      </c>
      <c r="O99">
        <v>0</v>
      </c>
      <c r="P99">
        <v>0</v>
      </c>
      <c r="Q99">
        <v>0</v>
      </c>
      <c r="R99">
        <v>0</v>
      </c>
      <c r="S99">
        <v>0</v>
      </c>
    </row>
    <row r="100" spans="1:19" x14ac:dyDescent="0.2">
      <c r="A100" t="s">
        <v>5228</v>
      </c>
      <c r="B100">
        <v>7425</v>
      </c>
      <c r="C100" s="19">
        <v>45716</v>
      </c>
      <c r="D100" s="19">
        <v>45716.734027777777</v>
      </c>
      <c r="E100" t="s">
        <v>50</v>
      </c>
      <c r="F100">
        <v>923238</v>
      </c>
      <c r="G100" t="s">
        <v>27</v>
      </c>
      <c r="H100" t="s">
        <v>29</v>
      </c>
      <c r="I100" t="s">
        <v>30</v>
      </c>
      <c r="J100" s="51">
        <v>35000000</v>
      </c>
      <c r="K100" s="51">
        <v>0</v>
      </c>
      <c r="L100" s="51">
        <v>35000000</v>
      </c>
      <c r="M100" s="51">
        <v>0</v>
      </c>
      <c r="N100" t="s">
        <v>1414</v>
      </c>
      <c r="O100">
        <v>0</v>
      </c>
      <c r="P100">
        <v>0</v>
      </c>
      <c r="Q100">
        <v>0</v>
      </c>
      <c r="R100">
        <v>0</v>
      </c>
      <c r="S100">
        <v>0</v>
      </c>
    </row>
    <row r="101" spans="1:19" x14ac:dyDescent="0.2">
      <c r="A101" t="s">
        <v>5230</v>
      </c>
      <c r="B101">
        <v>7525</v>
      </c>
      <c r="C101" s="19">
        <v>45722</v>
      </c>
      <c r="D101" s="19">
        <v>45722.788194444445</v>
      </c>
      <c r="E101" t="s">
        <v>26</v>
      </c>
      <c r="F101">
        <v>923243</v>
      </c>
      <c r="G101" t="s">
        <v>27</v>
      </c>
      <c r="H101" t="s">
        <v>29</v>
      </c>
      <c r="I101" t="s">
        <v>30</v>
      </c>
      <c r="J101" s="51">
        <v>38558830</v>
      </c>
      <c r="K101" s="51">
        <v>0</v>
      </c>
      <c r="L101" s="51">
        <v>38558830</v>
      </c>
      <c r="M101" s="51">
        <v>38558830</v>
      </c>
      <c r="N101" t="s">
        <v>1418</v>
      </c>
      <c r="O101">
        <v>0</v>
      </c>
      <c r="P101">
        <v>0</v>
      </c>
      <c r="Q101">
        <v>0</v>
      </c>
      <c r="R101">
        <v>0</v>
      </c>
      <c r="S101">
        <v>0</v>
      </c>
    </row>
    <row r="102" spans="1:19" x14ac:dyDescent="0.2">
      <c r="A102" t="s">
        <v>5231</v>
      </c>
      <c r="B102">
        <v>7625</v>
      </c>
      <c r="C102" s="19">
        <v>45734</v>
      </c>
      <c r="D102" s="19">
        <v>45734.695138888892</v>
      </c>
      <c r="E102" t="s">
        <v>50</v>
      </c>
      <c r="F102">
        <v>923210</v>
      </c>
      <c r="G102" t="s">
        <v>27</v>
      </c>
      <c r="H102" t="s">
        <v>29</v>
      </c>
      <c r="I102" t="s">
        <v>30</v>
      </c>
      <c r="J102" s="51">
        <v>25837331</v>
      </c>
      <c r="K102" s="51">
        <v>0</v>
      </c>
      <c r="L102" s="51">
        <v>25837331</v>
      </c>
      <c r="M102" s="51">
        <v>0</v>
      </c>
      <c r="N102" t="s">
        <v>1420</v>
      </c>
      <c r="O102">
        <v>0</v>
      </c>
      <c r="P102">
        <v>0</v>
      </c>
      <c r="Q102">
        <v>0</v>
      </c>
      <c r="R102">
        <v>0</v>
      </c>
      <c r="S102">
        <v>0</v>
      </c>
    </row>
    <row r="103" spans="1:19" x14ac:dyDescent="0.2">
      <c r="A103" t="s">
        <v>5232</v>
      </c>
      <c r="B103">
        <v>7725</v>
      </c>
      <c r="C103" s="19">
        <v>45734</v>
      </c>
      <c r="D103" s="19">
        <v>45734.701388888891</v>
      </c>
      <c r="E103" t="s">
        <v>26</v>
      </c>
      <c r="F103">
        <v>923290</v>
      </c>
      <c r="G103" t="s">
        <v>70</v>
      </c>
      <c r="H103" t="s">
        <v>37</v>
      </c>
      <c r="I103" t="s">
        <v>38</v>
      </c>
      <c r="J103" s="51">
        <v>20000000</v>
      </c>
      <c r="K103" s="51">
        <v>6000000</v>
      </c>
      <c r="L103" s="51">
        <v>26000000</v>
      </c>
      <c r="M103" s="51">
        <v>26000000</v>
      </c>
      <c r="N103" t="s">
        <v>1422</v>
      </c>
      <c r="O103">
        <v>0</v>
      </c>
      <c r="P103">
        <v>0</v>
      </c>
      <c r="Q103">
        <v>0</v>
      </c>
      <c r="R103">
        <v>0</v>
      </c>
      <c r="S103">
        <v>0</v>
      </c>
    </row>
    <row r="104" spans="1:19" x14ac:dyDescent="0.2">
      <c r="A104" t="s">
        <v>5233</v>
      </c>
      <c r="B104">
        <v>7725</v>
      </c>
      <c r="C104" s="19">
        <v>45734</v>
      </c>
      <c r="D104" s="19">
        <v>45734.701388888891</v>
      </c>
      <c r="E104" t="s">
        <v>26</v>
      </c>
      <c r="F104">
        <v>923227</v>
      </c>
      <c r="G104" t="s">
        <v>70</v>
      </c>
      <c r="H104" t="s">
        <v>29</v>
      </c>
      <c r="I104" t="s">
        <v>30</v>
      </c>
      <c r="J104" s="51">
        <v>100000000</v>
      </c>
      <c r="K104" s="51">
        <v>0</v>
      </c>
      <c r="L104" s="51">
        <v>100000000</v>
      </c>
      <c r="M104" s="51">
        <v>100000000</v>
      </c>
      <c r="N104" t="s">
        <v>1422</v>
      </c>
      <c r="O104">
        <v>0</v>
      </c>
      <c r="P104">
        <v>0</v>
      </c>
      <c r="Q104">
        <v>0</v>
      </c>
      <c r="R104">
        <v>0</v>
      </c>
      <c r="S104">
        <v>0</v>
      </c>
    </row>
    <row r="105" spans="1:19" x14ac:dyDescent="0.2">
      <c r="A105" t="s">
        <v>5234</v>
      </c>
      <c r="B105">
        <v>7825</v>
      </c>
      <c r="C105" s="19">
        <v>45734</v>
      </c>
      <c r="D105" s="19">
        <v>45734.707638888889</v>
      </c>
      <c r="E105" t="s">
        <v>26</v>
      </c>
      <c r="F105">
        <v>923224</v>
      </c>
      <c r="G105" t="s">
        <v>105</v>
      </c>
      <c r="H105" t="s">
        <v>37</v>
      </c>
      <c r="I105" t="s">
        <v>48</v>
      </c>
      <c r="J105" s="51">
        <v>125000000</v>
      </c>
      <c r="K105" s="51">
        <v>30000000</v>
      </c>
      <c r="L105" s="51">
        <v>155000000</v>
      </c>
      <c r="M105" s="51">
        <v>155000000</v>
      </c>
      <c r="N105" t="s">
        <v>1424</v>
      </c>
      <c r="O105">
        <v>0</v>
      </c>
      <c r="P105">
        <v>0</v>
      </c>
      <c r="Q105">
        <v>0</v>
      </c>
      <c r="R105">
        <v>0</v>
      </c>
      <c r="S105">
        <v>0</v>
      </c>
    </row>
    <row r="106" spans="1:19" x14ac:dyDescent="0.2">
      <c r="A106" t="s">
        <v>5235</v>
      </c>
      <c r="B106">
        <v>7925</v>
      </c>
      <c r="C106" s="19">
        <v>45734</v>
      </c>
      <c r="D106" s="19">
        <v>45734.709722222222</v>
      </c>
      <c r="E106" t="s">
        <v>26</v>
      </c>
      <c r="F106">
        <v>923224</v>
      </c>
      <c r="G106" t="s">
        <v>105</v>
      </c>
      <c r="H106" t="s">
        <v>37</v>
      </c>
      <c r="I106" t="s">
        <v>48</v>
      </c>
      <c r="J106" s="51">
        <v>113886250</v>
      </c>
      <c r="K106" s="51">
        <v>0</v>
      </c>
      <c r="L106" s="51">
        <v>113886250</v>
      </c>
      <c r="M106" s="51">
        <v>113886250</v>
      </c>
      <c r="N106" t="s">
        <v>1426</v>
      </c>
      <c r="O106">
        <v>0</v>
      </c>
      <c r="P106">
        <v>0</v>
      </c>
      <c r="Q106">
        <v>0</v>
      </c>
      <c r="R106">
        <v>0</v>
      </c>
      <c r="S106">
        <v>0</v>
      </c>
    </row>
    <row r="107" spans="1:19" x14ac:dyDescent="0.2">
      <c r="A107" t="s">
        <v>12702</v>
      </c>
      <c r="B107">
        <v>8025</v>
      </c>
      <c r="C107" s="19">
        <v>45734</v>
      </c>
      <c r="D107" s="19">
        <v>45734.712500000001</v>
      </c>
      <c r="E107" t="s">
        <v>26</v>
      </c>
      <c r="F107">
        <v>923218</v>
      </c>
      <c r="G107" t="s">
        <v>27</v>
      </c>
      <c r="H107" t="s">
        <v>37</v>
      </c>
      <c r="I107" t="s">
        <v>1266</v>
      </c>
      <c r="J107" s="51">
        <v>0</v>
      </c>
      <c r="K107" s="51">
        <v>74862263</v>
      </c>
      <c r="L107" s="51">
        <v>74862263</v>
      </c>
      <c r="M107" s="51">
        <v>74862263</v>
      </c>
      <c r="N107" t="s">
        <v>1428</v>
      </c>
      <c r="O107">
        <v>0</v>
      </c>
      <c r="P107">
        <v>0</v>
      </c>
      <c r="Q107">
        <v>0</v>
      </c>
      <c r="R107">
        <v>0</v>
      </c>
      <c r="S107">
        <v>0</v>
      </c>
    </row>
    <row r="108" spans="1:19" x14ac:dyDescent="0.2">
      <c r="A108" t="s">
        <v>5236</v>
      </c>
      <c r="B108">
        <v>8025</v>
      </c>
      <c r="C108" s="19">
        <v>45734</v>
      </c>
      <c r="D108" s="19">
        <v>45734.712500000001</v>
      </c>
      <c r="E108" t="s">
        <v>26</v>
      </c>
      <c r="F108">
        <v>923224</v>
      </c>
      <c r="G108" t="s">
        <v>105</v>
      </c>
      <c r="H108" t="s">
        <v>37</v>
      </c>
      <c r="I108" t="s">
        <v>48</v>
      </c>
      <c r="J108" s="51">
        <v>130000000</v>
      </c>
      <c r="K108" s="51">
        <v>0</v>
      </c>
      <c r="L108" s="51">
        <v>130000000</v>
      </c>
      <c r="M108" s="51">
        <v>130000000</v>
      </c>
      <c r="N108" t="s">
        <v>1428</v>
      </c>
      <c r="O108">
        <v>0</v>
      </c>
      <c r="P108">
        <v>0</v>
      </c>
      <c r="Q108">
        <v>0</v>
      </c>
      <c r="R108">
        <v>0</v>
      </c>
      <c r="S108">
        <v>0</v>
      </c>
    </row>
    <row r="109" spans="1:19" x14ac:dyDescent="0.2">
      <c r="A109" t="s">
        <v>5237</v>
      </c>
      <c r="B109">
        <v>8125</v>
      </c>
      <c r="C109" s="19">
        <v>45734</v>
      </c>
      <c r="D109" s="19">
        <v>45734.742361111108</v>
      </c>
      <c r="E109" t="s">
        <v>26</v>
      </c>
      <c r="F109">
        <v>923242</v>
      </c>
      <c r="G109" t="s">
        <v>27</v>
      </c>
      <c r="H109" t="s">
        <v>37</v>
      </c>
      <c r="I109" t="s">
        <v>38</v>
      </c>
      <c r="J109" s="51">
        <v>30000000</v>
      </c>
      <c r="K109" s="51">
        <v>-30000000</v>
      </c>
      <c r="L109" s="51">
        <v>0</v>
      </c>
      <c r="M109" s="51">
        <v>0</v>
      </c>
      <c r="N109" t="s">
        <v>1408</v>
      </c>
      <c r="O109">
        <v>0</v>
      </c>
      <c r="P109">
        <v>0</v>
      </c>
      <c r="Q109">
        <v>0</v>
      </c>
      <c r="R109">
        <v>0</v>
      </c>
      <c r="S109">
        <v>0</v>
      </c>
    </row>
    <row r="110" spans="1:19" x14ac:dyDescent="0.2">
      <c r="A110" t="s">
        <v>5238</v>
      </c>
      <c r="B110">
        <v>8225</v>
      </c>
      <c r="C110" s="19">
        <v>45737</v>
      </c>
      <c r="D110" s="19">
        <v>45737.457638888889</v>
      </c>
      <c r="E110" t="s">
        <v>50</v>
      </c>
      <c r="F110">
        <v>923242</v>
      </c>
      <c r="G110" t="s">
        <v>27</v>
      </c>
      <c r="H110" t="s">
        <v>37</v>
      </c>
      <c r="I110" t="s">
        <v>38</v>
      </c>
      <c r="J110" s="51">
        <v>23301019</v>
      </c>
      <c r="K110" s="51">
        <v>0</v>
      </c>
      <c r="L110" s="51">
        <v>23301019</v>
      </c>
      <c r="M110" s="51">
        <v>21942305</v>
      </c>
      <c r="N110" t="s">
        <v>1431</v>
      </c>
      <c r="O110" t="s">
        <v>12939</v>
      </c>
      <c r="P110" t="s">
        <v>12940</v>
      </c>
      <c r="Q110" t="s">
        <v>12941</v>
      </c>
      <c r="R110">
        <v>0</v>
      </c>
      <c r="S110">
        <v>0</v>
      </c>
    </row>
    <row r="111" spans="1:19" x14ac:dyDescent="0.2">
      <c r="A111" t="s">
        <v>896</v>
      </c>
      <c r="B111">
        <v>8325</v>
      </c>
      <c r="C111" s="19">
        <v>45742</v>
      </c>
      <c r="D111" s="19">
        <v>45742.477777777778</v>
      </c>
      <c r="E111" t="s">
        <v>26</v>
      </c>
      <c r="F111">
        <v>923224</v>
      </c>
      <c r="G111" t="s">
        <v>105</v>
      </c>
      <c r="H111" t="s">
        <v>37</v>
      </c>
      <c r="I111" t="s">
        <v>48</v>
      </c>
      <c r="J111" s="51">
        <v>117192000</v>
      </c>
      <c r="K111" s="51">
        <v>0</v>
      </c>
      <c r="L111" s="51">
        <v>117192000</v>
      </c>
      <c r="M111" s="51">
        <v>117192000</v>
      </c>
      <c r="N111" t="s">
        <v>1433</v>
      </c>
      <c r="O111">
        <v>0</v>
      </c>
      <c r="P111">
        <v>0</v>
      </c>
      <c r="Q111">
        <v>0</v>
      </c>
      <c r="R111">
        <v>0</v>
      </c>
      <c r="S111">
        <v>0</v>
      </c>
    </row>
    <row r="112" spans="1:19" x14ac:dyDescent="0.2">
      <c r="A112" t="s">
        <v>897</v>
      </c>
      <c r="B112">
        <v>8425</v>
      </c>
      <c r="C112" s="19">
        <v>45742</v>
      </c>
      <c r="D112" s="19">
        <v>45742.480555555558</v>
      </c>
      <c r="E112" t="s">
        <v>26</v>
      </c>
      <c r="F112">
        <v>923224</v>
      </c>
      <c r="G112" t="s">
        <v>105</v>
      </c>
      <c r="H112" t="s">
        <v>37</v>
      </c>
      <c r="I112" t="s">
        <v>48</v>
      </c>
      <c r="J112" s="51">
        <v>28171024</v>
      </c>
      <c r="K112" s="51">
        <v>0</v>
      </c>
      <c r="L112" s="51">
        <v>28171024</v>
      </c>
      <c r="M112" s="51">
        <v>28171024</v>
      </c>
      <c r="N112" t="s">
        <v>1435</v>
      </c>
      <c r="O112">
        <v>0</v>
      </c>
      <c r="P112">
        <v>0</v>
      </c>
      <c r="Q112">
        <v>0</v>
      </c>
      <c r="R112">
        <v>0</v>
      </c>
      <c r="S112">
        <v>0</v>
      </c>
    </row>
    <row r="113" spans="1:19" x14ac:dyDescent="0.2">
      <c r="A113" t="s">
        <v>898</v>
      </c>
      <c r="B113">
        <v>8525</v>
      </c>
      <c r="C113" s="19">
        <v>45742</v>
      </c>
      <c r="D113" s="19">
        <v>45742.48333333333</v>
      </c>
      <c r="E113" t="s">
        <v>26</v>
      </c>
      <c r="F113">
        <v>923224</v>
      </c>
      <c r="G113" t="s">
        <v>105</v>
      </c>
      <c r="H113" t="s">
        <v>37</v>
      </c>
      <c r="I113" t="s">
        <v>48</v>
      </c>
      <c r="J113" s="51">
        <v>57663250</v>
      </c>
      <c r="K113" s="51">
        <v>0</v>
      </c>
      <c r="L113" s="51">
        <v>57663250</v>
      </c>
      <c r="M113" s="51">
        <v>57663250</v>
      </c>
      <c r="N113" t="s">
        <v>1437</v>
      </c>
      <c r="O113">
        <v>0</v>
      </c>
      <c r="P113">
        <v>0</v>
      </c>
      <c r="Q113">
        <v>0</v>
      </c>
      <c r="R113">
        <v>0</v>
      </c>
      <c r="S113">
        <v>0</v>
      </c>
    </row>
    <row r="114" spans="1:19" x14ac:dyDescent="0.2">
      <c r="A114" t="s">
        <v>5239</v>
      </c>
      <c r="B114">
        <v>8625</v>
      </c>
      <c r="C114" s="19">
        <v>45742</v>
      </c>
      <c r="D114" s="19">
        <v>45742.486805555556</v>
      </c>
      <c r="E114" t="s">
        <v>26</v>
      </c>
      <c r="F114">
        <v>923224</v>
      </c>
      <c r="G114" t="s">
        <v>105</v>
      </c>
      <c r="H114" t="s">
        <v>37</v>
      </c>
      <c r="I114" t="s">
        <v>48</v>
      </c>
      <c r="J114" s="51">
        <v>94440460</v>
      </c>
      <c r="K114" s="51">
        <v>-48095550</v>
      </c>
      <c r="L114" s="51">
        <v>46344910</v>
      </c>
      <c r="M114" s="51">
        <v>46344910</v>
      </c>
      <c r="N114" t="s">
        <v>1439</v>
      </c>
      <c r="O114">
        <v>0</v>
      </c>
      <c r="P114">
        <v>0</v>
      </c>
      <c r="Q114">
        <v>0</v>
      </c>
      <c r="R114">
        <v>0</v>
      </c>
      <c r="S114">
        <v>0</v>
      </c>
    </row>
    <row r="115" spans="1:19" x14ac:dyDescent="0.2">
      <c r="A115" t="s">
        <v>5240</v>
      </c>
      <c r="B115">
        <v>8725</v>
      </c>
      <c r="C115" s="19">
        <v>45742</v>
      </c>
      <c r="D115" s="19">
        <v>45742.497916666667</v>
      </c>
      <c r="E115" t="s">
        <v>50</v>
      </c>
      <c r="F115">
        <v>923218</v>
      </c>
      <c r="G115" t="s">
        <v>27</v>
      </c>
      <c r="H115" t="s">
        <v>37</v>
      </c>
      <c r="I115" t="s">
        <v>1266</v>
      </c>
      <c r="J115" s="51">
        <v>16000000</v>
      </c>
      <c r="K115" s="51">
        <v>0</v>
      </c>
      <c r="L115" s="51">
        <v>16000000</v>
      </c>
      <c r="M115" s="51">
        <v>0</v>
      </c>
      <c r="N115" t="s">
        <v>1441</v>
      </c>
      <c r="O115">
        <v>0</v>
      </c>
      <c r="P115">
        <v>0</v>
      </c>
      <c r="Q115">
        <v>0</v>
      </c>
      <c r="R115">
        <v>0</v>
      </c>
      <c r="S115">
        <v>0</v>
      </c>
    </row>
    <row r="116" spans="1:19" x14ac:dyDescent="0.2">
      <c r="A116" t="s">
        <v>5241</v>
      </c>
      <c r="B116">
        <v>8725</v>
      </c>
      <c r="C116" s="19">
        <v>45742</v>
      </c>
      <c r="D116" s="19">
        <v>45742.497916666667</v>
      </c>
      <c r="E116" t="s">
        <v>50</v>
      </c>
      <c r="F116">
        <v>923242</v>
      </c>
      <c r="G116" t="s">
        <v>27</v>
      </c>
      <c r="H116" t="s">
        <v>37</v>
      </c>
      <c r="I116" t="s">
        <v>38</v>
      </c>
      <c r="J116" s="51">
        <v>65000000</v>
      </c>
      <c r="K116" s="51">
        <v>0</v>
      </c>
      <c r="L116" s="51">
        <v>65000000</v>
      </c>
      <c r="M116" s="51">
        <v>0</v>
      </c>
      <c r="N116" t="s">
        <v>1441</v>
      </c>
      <c r="O116">
        <v>0</v>
      </c>
      <c r="P116">
        <v>0</v>
      </c>
      <c r="Q116">
        <v>0</v>
      </c>
      <c r="R116">
        <v>0</v>
      </c>
      <c r="S116">
        <v>0</v>
      </c>
    </row>
    <row r="117" spans="1:19" x14ac:dyDescent="0.2">
      <c r="A117" t="s">
        <v>5242</v>
      </c>
      <c r="B117">
        <v>8825</v>
      </c>
      <c r="C117" s="19">
        <v>45742</v>
      </c>
      <c r="D117" s="19">
        <v>45742.519444444442</v>
      </c>
      <c r="E117" t="s">
        <v>26</v>
      </c>
      <c r="F117">
        <v>923242</v>
      </c>
      <c r="G117" t="s">
        <v>27</v>
      </c>
      <c r="H117" t="s">
        <v>37</v>
      </c>
      <c r="I117" t="s">
        <v>38</v>
      </c>
      <c r="J117" s="51">
        <v>58000000</v>
      </c>
      <c r="K117" s="51">
        <v>0</v>
      </c>
      <c r="L117" s="51">
        <v>58000000</v>
      </c>
      <c r="M117" s="51">
        <v>58000000</v>
      </c>
      <c r="N117" t="s">
        <v>1443</v>
      </c>
      <c r="O117">
        <v>0</v>
      </c>
      <c r="P117">
        <v>0</v>
      </c>
      <c r="Q117">
        <v>0</v>
      </c>
      <c r="R117">
        <v>0</v>
      </c>
      <c r="S117">
        <v>0</v>
      </c>
    </row>
    <row r="118" spans="1:19" x14ac:dyDescent="0.2">
      <c r="A118" t="s">
        <v>5243</v>
      </c>
      <c r="B118">
        <v>8925</v>
      </c>
      <c r="C118" s="19">
        <v>45742</v>
      </c>
      <c r="D118" s="19">
        <v>45742.525000000001</v>
      </c>
      <c r="E118" t="s">
        <v>26</v>
      </c>
      <c r="F118">
        <v>923242</v>
      </c>
      <c r="G118" t="s">
        <v>27</v>
      </c>
      <c r="H118" t="s">
        <v>37</v>
      </c>
      <c r="I118" t="s">
        <v>38</v>
      </c>
      <c r="J118" s="51">
        <v>130000000</v>
      </c>
      <c r="K118" s="51">
        <v>0</v>
      </c>
      <c r="L118" s="51">
        <v>130000000</v>
      </c>
      <c r="M118" s="51">
        <v>130000000</v>
      </c>
      <c r="N118" t="s">
        <v>1445</v>
      </c>
      <c r="O118">
        <v>0</v>
      </c>
      <c r="P118">
        <v>0</v>
      </c>
      <c r="Q118">
        <v>0</v>
      </c>
      <c r="R118">
        <v>0</v>
      </c>
      <c r="S118">
        <v>0</v>
      </c>
    </row>
    <row r="119" spans="1:19" x14ac:dyDescent="0.2">
      <c r="A119" t="s">
        <v>5244</v>
      </c>
      <c r="B119">
        <v>8925</v>
      </c>
      <c r="C119" s="19">
        <v>45742</v>
      </c>
      <c r="D119" s="19">
        <v>45742.525000000001</v>
      </c>
      <c r="E119" t="s">
        <v>26</v>
      </c>
      <c r="F119">
        <v>923218</v>
      </c>
      <c r="G119" t="s">
        <v>27</v>
      </c>
      <c r="H119" t="s">
        <v>37</v>
      </c>
      <c r="I119" t="s">
        <v>1266</v>
      </c>
      <c r="J119" s="51">
        <v>61333333</v>
      </c>
      <c r="K119" s="51">
        <v>0</v>
      </c>
      <c r="L119" s="51">
        <v>61333333</v>
      </c>
      <c r="M119" s="51">
        <v>61333333</v>
      </c>
      <c r="N119" t="s">
        <v>1445</v>
      </c>
      <c r="O119">
        <v>0</v>
      </c>
      <c r="P119">
        <v>0</v>
      </c>
      <c r="Q119">
        <v>0</v>
      </c>
      <c r="R119">
        <v>0</v>
      </c>
      <c r="S119">
        <v>0</v>
      </c>
    </row>
    <row r="120" spans="1:19" x14ac:dyDescent="0.2">
      <c r="A120" t="s">
        <v>5245</v>
      </c>
      <c r="B120">
        <v>9025</v>
      </c>
      <c r="C120" s="19">
        <v>45742</v>
      </c>
      <c r="D120" s="19">
        <v>45742.538194444445</v>
      </c>
      <c r="E120" t="s">
        <v>26</v>
      </c>
      <c r="F120">
        <v>923242</v>
      </c>
      <c r="G120" t="s">
        <v>27</v>
      </c>
      <c r="H120" t="s">
        <v>37</v>
      </c>
      <c r="I120" t="s">
        <v>38</v>
      </c>
      <c r="J120" s="51">
        <v>30000000</v>
      </c>
      <c r="K120" s="51">
        <v>0</v>
      </c>
      <c r="L120" s="51">
        <v>30000000</v>
      </c>
      <c r="M120" s="51">
        <v>30000000</v>
      </c>
      <c r="N120" t="s">
        <v>1447</v>
      </c>
      <c r="O120">
        <v>0</v>
      </c>
      <c r="P120">
        <v>0</v>
      </c>
      <c r="Q120">
        <v>0</v>
      </c>
      <c r="R120">
        <v>0</v>
      </c>
      <c r="S120">
        <v>0</v>
      </c>
    </row>
    <row r="121" spans="1:19" x14ac:dyDescent="0.2">
      <c r="A121" t="s">
        <v>5246</v>
      </c>
      <c r="B121">
        <v>9125</v>
      </c>
      <c r="C121" s="19">
        <v>45742</v>
      </c>
      <c r="D121" s="19">
        <v>45742.540972222225</v>
      </c>
      <c r="E121" t="s">
        <v>26</v>
      </c>
      <c r="F121">
        <v>923242</v>
      </c>
      <c r="G121" t="s">
        <v>27</v>
      </c>
      <c r="H121" t="s">
        <v>37</v>
      </c>
      <c r="I121" t="s">
        <v>38</v>
      </c>
      <c r="J121" s="51">
        <v>20000000</v>
      </c>
      <c r="K121" s="51">
        <v>0</v>
      </c>
      <c r="L121" s="51">
        <v>20000000</v>
      </c>
      <c r="M121" s="51">
        <v>20000000</v>
      </c>
      <c r="N121" t="s">
        <v>1449</v>
      </c>
      <c r="O121">
        <v>0</v>
      </c>
      <c r="P121">
        <v>0</v>
      </c>
      <c r="Q121">
        <v>0</v>
      </c>
      <c r="R121">
        <v>0</v>
      </c>
      <c r="S121">
        <v>0</v>
      </c>
    </row>
    <row r="122" spans="1:19" x14ac:dyDescent="0.2">
      <c r="A122" t="s">
        <v>5247</v>
      </c>
      <c r="B122">
        <v>9225</v>
      </c>
      <c r="C122" s="19">
        <v>45742</v>
      </c>
      <c r="D122" s="19">
        <v>45742.543055555558</v>
      </c>
      <c r="E122" t="s">
        <v>26</v>
      </c>
      <c r="F122">
        <v>923242</v>
      </c>
      <c r="G122" t="s">
        <v>27</v>
      </c>
      <c r="H122" t="s">
        <v>37</v>
      </c>
      <c r="I122" t="s">
        <v>38</v>
      </c>
      <c r="J122" s="51">
        <v>10000000</v>
      </c>
      <c r="K122" s="51">
        <v>0</v>
      </c>
      <c r="L122" s="51">
        <v>10000000</v>
      </c>
      <c r="M122" s="51">
        <v>10000000</v>
      </c>
      <c r="N122" t="s">
        <v>1451</v>
      </c>
      <c r="O122">
        <v>0</v>
      </c>
      <c r="P122">
        <v>0</v>
      </c>
      <c r="Q122">
        <v>0</v>
      </c>
      <c r="R122">
        <v>0</v>
      </c>
      <c r="S122">
        <v>0</v>
      </c>
    </row>
    <row r="123" spans="1:19" x14ac:dyDescent="0.2">
      <c r="A123" t="s">
        <v>1027</v>
      </c>
      <c r="B123">
        <v>9325</v>
      </c>
      <c r="C123" s="19">
        <v>45742</v>
      </c>
      <c r="D123" s="19">
        <v>45742.545138888891</v>
      </c>
      <c r="E123" t="s">
        <v>26</v>
      </c>
      <c r="F123">
        <v>923224</v>
      </c>
      <c r="G123" t="s">
        <v>102</v>
      </c>
      <c r="H123" t="s">
        <v>37</v>
      </c>
      <c r="I123" t="s">
        <v>48</v>
      </c>
      <c r="J123" s="51">
        <v>2983649086.8000002</v>
      </c>
      <c r="K123" s="51">
        <v>0</v>
      </c>
      <c r="L123" s="51">
        <v>2983649086.8000002</v>
      </c>
      <c r="M123" s="51">
        <v>2983649086.8000002</v>
      </c>
      <c r="N123" t="s">
        <v>1453</v>
      </c>
      <c r="O123">
        <v>0</v>
      </c>
      <c r="P123">
        <v>0</v>
      </c>
      <c r="Q123">
        <v>0</v>
      </c>
      <c r="R123">
        <v>0</v>
      </c>
      <c r="S123">
        <v>0</v>
      </c>
    </row>
    <row r="124" spans="1:19" x14ac:dyDescent="0.2">
      <c r="A124" t="s">
        <v>1027</v>
      </c>
      <c r="B124">
        <v>9325</v>
      </c>
      <c r="C124" s="19">
        <v>45742</v>
      </c>
      <c r="D124" s="19">
        <v>45742.545138888891</v>
      </c>
      <c r="E124" t="s">
        <v>26</v>
      </c>
      <c r="F124">
        <v>923224</v>
      </c>
      <c r="G124" t="s">
        <v>105</v>
      </c>
      <c r="H124" t="s">
        <v>37</v>
      </c>
      <c r="I124" t="s">
        <v>48</v>
      </c>
      <c r="J124" s="51">
        <v>0</v>
      </c>
      <c r="K124" s="51">
        <v>4000000</v>
      </c>
      <c r="L124" s="51">
        <v>4000000</v>
      </c>
      <c r="M124" s="51">
        <v>4000000</v>
      </c>
      <c r="N124" t="s">
        <v>1453</v>
      </c>
      <c r="O124">
        <v>0</v>
      </c>
      <c r="P124">
        <v>0</v>
      </c>
      <c r="Q124">
        <v>0</v>
      </c>
      <c r="R124">
        <v>0</v>
      </c>
      <c r="S124">
        <v>0</v>
      </c>
    </row>
    <row r="125" spans="1:19" x14ac:dyDescent="0.2">
      <c r="A125" t="s">
        <v>5248</v>
      </c>
      <c r="B125">
        <v>9425</v>
      </c>
      <c r="C125" s="19">
        <v>45742</v>
      </c>
      <c r="D125" s="19">
        <v>45742.54791666667</v>
      </c>
      <c r="E125" t="s">
        <v>26</v>
      </c>
      <c r="F125">
        <v>923224</v>
      </c>
      <c r="G125" t="s">
        <v>102</v>
      </c>
      <c r="H125" t="s">
        <v>37</v>
      </c>
      <c r="I125" t="s">
        <v>48</v>
      </c>
      <c r="J125" s="19">
        <v>331516565.19999999</v>
      </c>
      <c r="K125" s="19">
        <v>0</v>
      </c>
      <c r="L125" s="19">
        <v>331516565.19999999</v>
      </c>
      <c r="M125" s="19">
        <v>331516565.19999999</v>
      </c>
      <c r="N125" t="s">
        <v>1455</v>
      </c>
      <c r="O125">
        <v>0</v>
      </c>
      <c r="P125">
        <v>0</v>
      </c>
      <c r="Q125">
        <v>0</v>
      </c>
      <c r="R125">
        <v>0</v>
      </c>
      <c r="S125">
        <v>0</v>
      </c>
    </row>
    <row r="126" spans="1:19" x14ac:dyDescent="0.2">
      <c r="A126" t="s">
        <v>5250</v>
      </c>
      <c r="B126">
        <v>9525</v>
      </c>
      <c r="C126" s="19">
        <v>45743</v>
      </c>
      <c r="D126" s="19">
        <v>45743.671527777777</v>
      </c>
      <c r="E126" t="s">
        <v>26</v>
      </c>
      <c r="F126">
        <v>923227</v>
      </c>
      <c r="G126" t="s">
        <v>70</v>
      </c>
      <c r="H126" t="s">
        <v>29</v>
      </c>
      <c r="I126" t="s">
        <v>30</v>
      </c>
      <c r="J126" s="19">
        <v>4437123280</v>
      </c>
      <c r="K126" s="19">
        <v>3297000</v>
      </c>
      <c r="L126" s="19">
        <v>4440420280</v>
      </c>
      <c r="M126" s="19">
        <v>4440420280</v>
      </c>
      <c r="N126" t="s">
        <v>1457</v>
      </c>
      <c r="O126">
        <v>0</v>
      </c>
      <c r="P126">
        <v>0</v>
      </c>
      <c r="Q126">
        <v>0</v>
      </c>
      <c r="R126">
        <v>0</v>
      </c>
      <c r="S126">
        <v>0</v>
      </c>
    </row>
    <row r="127" spans="1:19" x14ac:dyDescent="0.2">
      <c r="A127" t="s">
        <v>5249</v>
      </c>
      <c r="B127">
        <v>9525</v>
      </c>
      <c r="C127" s="19">
        <v>45743</v>
      </c>
      <c r="D127" s="19">
        <v>45743.671527777777</v>
      </c>
      <c r="E127" t="s">
        <v>26</v>
      </c>
      <c r="F127">
        <v>923210</v>
      </c>
      <c r="G127" t="s">
        <v>27</v>
      </c>
      <c r="H127" t="s">
        <v>29</v>
      </c>
      <c r="I127" t="s">
        <v>30</v>
      </c>
      <c r="J127" s="19">
        <v>2698382958</v>
      </c>
      <c r="K127" s="19">
        <v>0</v>
      </c>
      <c r="L127" s="19">
        <v>2698382958</v>
      </c>
      <c r="M127" s="19">
        <v>2698382958</v>
      </c>
      <c r="N127" t="s">
        <v>1457</v>
      </c>
      <c r="O127">
        <v>0</v>
      </c>
      <c r="P127">
        <v>0</v>
      </c>
      <c r="Q127">
        <v>0</v>
      </c>
      <c r="R127">
        <v>0</v>
      </c>
      <c r="S127">
        <v>0</v>
      </c>
    </row>
    <row r="128" spans="1:19" x14ac:dyDescent="0.2">
      <c r="A128" t="s">
        <v>5251</v>
      </c>
      <c r="B128">
        <v>9625</v>
      </c>
      <c r="C128" s="19">
        <v>45743</v>
      </c>
      <c r="D128" s="19">
        <v>45743.674305555556</v>
      </c>
      <c r="E128" t="s">
        <v>50</v>
      </c>
      <c r="F128">
        <v>923220</v>
      </c>
      <c r="G128" t="s">
        <v>27</v>
      </c>
      <c r="H128" t="s">
        <v>29</v>
      </c>
      <c r="I128" t="s">
        <v>30</v>
      </c>
      <c r="J128" s="19">
        <v>35000000</v>
      </c>
      <c r="K128" s="19">
        <v>35000000</v>
      </c>
      <c r="L128" s="19">
        <v>70000000</v>
      </c>
      <c r="M128" s="19">
        <v>68333333</v>
      </c>
      <c r="N128" t="s">
        <v>1461</v>
      </c>
      <c r="O128">
        <v>0</v>
      </c>
      <c r="P128">
        <v>146425</v>
      </c>
      <c r="Q128">
        <v>140429725</v>
      </c>
      <c r="R128">
        <v>0</v>
      </c>
      <c r="S128">
        <v>0</v>
      </c>
    </row>
    <row r="129" spans="1:19" x14ac:dyDescent="0.2">
      <c r="A129" t="s">
        <v>5252</v>
      </c>
      <c r="B129">
        <v>9725</v>
      </c>
      <c r="C129" s="19">
        <v>45743</v>
      </c>
      <c r="D129" s="19">
        <v>45743.677083333336</v>
      </c>
      <c r="E129" t="s">
        <v>50</v>
      </c>
      <c r="F129">
        <v>923269</v>
      </c>
      <c r="G129" t="s">
        <v>1396</v>
      </c>
      <c r="H129" t="s">
        <v>37</v>
      </c>
      <c r="I129" t="s">
        <v>48</v>
      </c>
      <c r="J129" s="19">
        <v>20000000</v>
      </c>
      <c r="K129" s="19">
        <v>0</v>
      </c>
      <c r="L129" s="19">
        <v>20000000</v>
      </c>
      <c r="M129" s="19">
        <v>19280256</v>
      </c>
      <c r="N129" t="s">
        <v>1463</v>
      </c>
      <c r="O129" t="s">
        <v>12492</v>
      </c>
      <c r="P129" t="s">
        <v>12493</v>
      </c>
      <c r="Q129" t="s">
        <v>12494</v>
      </c>
      <c r="R129">
        <v>0</v>
      </c>
      <c r="S129">
        <v>0</v>
      </c>
    </row>
    <row r="130" spans="1:19" x14ac:dyDescent="0.2">
      <c r="A130" t="s">
        <v>5253</v>
      </c>
      <c r="B130">
        <v>9825</v>
      </c>
      <c r="C130" s="19">
        <v>45743</v>
      </c>
      <c r="D130" s="19">
        <v>45743.679166666669</v>
      </c>
      <c r="E130" t="s">
        <v>26</v>
      </c>
      <c r="F130">
        <v>923270</v>
      </c>
      <c r="G130" t="s">
        <v>1403</v>
      </c>
      <c r="H130" t="s">
        <v>37</v>
      </c>
      <c r="I130" t="s">
        <v>48</v>
      </c>
      <c r="J130" s="19">
        <v>72000000</v>
      </c>
      <c r="K130" s="19">
        <v>-42000000</v>
      </c>
      <c r="L130" s="19">
        <v>30000000</v>
      </c>
      <c r="M130" s="19">
        <v>30000000</v>
      </c>
      <c r="N130" t="s">
        <v>1463</v>
      </c>
      <c r="O130">
        <v>0</v>
      </c>
      <c r="P130">
        <v>0</v>
      </c>
      <c r="Q130">
        <v>0</v>
      </c>
      <c r="R130">
        <v>0</v>
      </c>
      <c r="S130">
        <v>0</v>
      </c>
    </row>
    <row r="131" spans="1:19" x14ac:dyDescent="0.2">
      <c r="A131" t="s">
        <v>8367</v>
      </c>
      <c r="B131">
        <v>9925</v>
      </c>
      <c r="C131" s="19">
        <v>45776</v>
      </c>
      <c r="D131" s="19">
        <v>45776.466666666667</v>
      </c>
      <c r="E131" t="s">
        <v>26</v>
      </c>
      <c r="F131">
        <v>923262</v>
      </c>
      <c r="G131" t="s">
        <v>1403</v>
      </c>
      <c r="H131" t="s">
        <v>37</v>
      </c>
      <c r="I131" t="s">
        <v>48</v>
      </c>
      <c r="J131" s="19">
        <v>2851023</v>
      </c>
      <c r="K131" s="19">
        <v>0</v>
      </c>
      <c r="L131" s="19">
        <v>2851023</v>
      </c>
      <c r="M131" s="19">
        <v>2851023</v>
      </c>
      <c r="N131" t="s">
        <v>6444</v>
      </c>
      <c r="O131">
        <v>0</v>
      </c>
      <c r="P131">
        <v>0</v>
      </c>
      <c r="Q131">
        <v>0</v>
      </c>
      <c r="R131">
        <v>0</v>
      </c>
      <c r="S131">
        <v>0</v>
      </c>
    </row>
    <row r="132" spans="1:19" x14ac:dyDescent="0.2">
      <c r="A132" t="s">
        <v>8368</v>
      </c>
      <c r="B132">
        <v>10025</v>
      </c>
      <c r="C132" s="19">
        <v>45776</v>
      </c>
      <c r="D132" s="19">
        <v>45776.472916666666</v>
      </c>
      <c r="E132" t="s">
        <v>26</v>
      </c>
      <c r="F132">
        <v>923266</v>
      </c>
      <c r="G132" t="s">
        <v>6436</v>
      </c>
      <c r="H132" t="s">
        <v>37</v>
      </c>
      <c r="I132" t="s">
        <v>48</v>
      </c>
      <c r="J132" s="19">
        <v>62245550</v>
      </c>
      <c r="K132" s="19">
        <v>0</v>
      </c>
      <c r="L132" s="19">
        <v>62245550</v>
      </c>
      <c r="M132" s="19">
        <v>62245550</v>
      </c>
      <c r="N132" t="s">
        <v>6446</v>
      </c>
      <c r="O132">
        <v>0</v>
      </c>
      <c r="P132">
        <v>0</v>
      </c>
      <c r="Q132">
        <v>0</v>
      </c>
      <c r="R132">
        <v>0</v>
      </c>
      <c r="S132">
        <v>0</v>
      </c>
    </row>
    <row r="133" spans="1:19" x14ac:dyDescent="0.2">
      <c r="A133" t="s">
        <v>8369</v>
      </c>
      <c r="B133">
        <v>10125</v>
      </c>
      <c r="C133" s="19">
        <v>45776</v>
      </c>
      <c r="D133" s="19">
        <v>45776.479166666664</v>
      </c>
      <c r="E133" t="s">
        <v>26</v>
      </c>
      <c r="F133">
        <v>923266</v>
      </c>
      <c r="G133" t="s">
        <v>6436</v>
      </c>
      <c r="H133" t="s">
        <v>37</v>
      </c>
      <c r="I133" t="s">
        <v>48</v>
      </c>
      <c r="J133" s="19">
        <v>8320000</v>
      </c>
      <c r="K133" s="19">
        <v>0</v>
      </c>
      <c r="L133" s="19">
        <v>8320000</v>
      </c>
      <c r="M133" s="19">
        <v>8320000</v>
      </c>
      <c r="N133" t="s">
        <v>6448</v>
      </c>
      <c r="O133">
        <v>0</v>
      </c>
      <c r="P133">
        <v>0</v>
      </c>
      <c r="Q133">
        <v>0</v>
      </c>
      <c r="R133">
        <v>0</v>
      </c>
      <c r="S133">
        <v>0</v>
      </c>
    </row>
    <row r="134" spans="1:19" x14ac:dyDescent="0.2">
      <c r="A134" t="s">
        <v>10747</v>
      </c>
      <c r="B134">
        <v>10225</v>
      </c>
      <c r="C134" s="19">
        <v>45783</v>
      </c>
      <c r="D134" s="19">
        <v>45783.936111111114</v>
      </c>
      <c r="E134" t="s">
        <v>26</v>
      </c>
      <c r="F134">
        <v>923270</v>
      </c>
      <c r="G134" t="s">
        <v>1403</v>
      </c>
      <c r="H134" t="s">
        <v>37</v>
      </c>
      <c r="I134" t="s">
        <v>48</v>
      </c>
      <c r="J134" s="19">
        <v>42000000</v>
      </c>
      <c r="K134" s="19">
        <v>0</v>
      </c>
      <c r="L134" s="19">
        <v>42000000</v>
      </c>
      <c r="M134" s="19">
        <v>42000000</v>
      </c>
      <c r="N134" t="s">
        <v>9098</v>
      </c>
      <c r="O134">
        <v>0</v>
      </c>
      <c r="P134">
        <v>0</v>
      </c>
      <c r="Q134">
        <v>0</v>
      </c>
      <c r="R134">
        <v>0</v>
      </c>
      <c r="S134">
        <v>0</v>
      </c>
    </row>
    <row r="135" spans="1:19" x14ac:dyDescent="0.2">
      <c r="A135" t="s">
        <v>12703</v>
      </c>
      <c r="B135">
        <v>10325</v>
      </c>
      <c r="C135" s="19">
        <v>45792</v>
      </c>
      <c r="D135" s="19">
        <v>45792.65347222222</v>
      </c>
      <c r="E135" t="s">
        <v>26</v>
      </c>
      <c r="F135">
        <v>923218</v>
      </c>
      <c r="G135" t="s">
        <v>70</v>
      </c>
      <c r="H135" t="s">
        <v>37</v>
      </c>
      <c r="I135" t="s">
        <v>1266</v>
      </c>
      <c r="J135" s="19">
        <v>2063520</v>
      </c>
      <c r="K135" s="19">
        <v>0</v>
      </c>
      <c r="L135" s="19">
        <v>2063520</v>
      </c>
      <c r="M135" s="19">
        <v>2063520</v>
      </c>
      <c r="N135" t="s">
        <v>12496</v>
      </c>
      <c r="O135">
        <v>0</v>
      </c>
      <c r="P135">
        <v>0</v>
      </c>
      <c r="Q135">
        <v>0</v>
      </c>
      <c r="R135">
        <v>0</v>
      </c>
      <c r="S135">
        <v>0</v>
      </c>
    </row>
    <row r="136" spans="1:19" x14ac:dyDescent="0.2">
      <c r="A136" t="s">
        <v>12704</v>
      </c>
      <c r="B136">
        <v>10425</v>
      </c>
      <c r="C136" s="19">
        <v>45792</v>
      </c>
      <c r="D136" s="19">
        <v>45792.673611111109</v>
      </c>
      <c r="E136" t="s">
        <v>26</v>
      </c>
      <c r="F136">
        <v>923223</v>
      </c>
      <c r="G136" t="s">
        <v>6436</v>
      </c>
      <c r="H136" t="s">
        <v>37</v>
      </c>
      <c r="I136" t="s">
        <v>48</v>
      </c>
      <c r="J136" s="19">
        <v>331164792</v>
      </c>
      <c r="K136" s="19">
        <v>0</v>
      </c>
      <c r="L136" s="19">
        <v>331164792</v>
      </c>
      <c r="M136" s="19">
        <v>331164792</v>
      </c>
      <c r="N136" t="s">
        <v>12500</v>
      </c>
      <c r="O136">
        <v>0</v>
      </c>
      <c r="P136">
        <v>0</v>
      </c>
      <c r="Q136">
        <v>0</v>
      </c>
      <c r="R136">
        <v>0</v>
      </c>
      <c r="S136">
        <v>0</v>
      </c>
    </row>
    <row r="137" spans="1:19" x14ac:dyDescent="0.2">
      <c r="B137"/>
      <c r="J137" s="19"/>
      <c r="K137" s="19"/>
      <c r="L137" s="19"/>
      <c r="M137" s="19"/>
    </row>
    <row r="138" spans="1:19" x14ac:dyDescent="0.2">
      <c r="B138"/>
      <c r="J138" s="19"/>
      <c r="K138" s="19"/>
      <c r="L138" s="19"/>
      <c r="M138" s="19"/>
    </row>
    <row r="139" spans="1:19" x14ac:dyDescent="0.2">
      <c r="B139"/>
      <c r="J139" s="19"/>
      <c r="K139" s="19"/>
      <c r="L139" s="19"/>
      <c r="M139" s="19"/>
    </row>
    <row r="140" spans="1:19" x14ac:dyDescent="0.2">
      <c r="B140"/>
      <c r="J140" s="19"/>
      <c r="K140" s="19"/>
      <c r="L140" s="19"/>
      <c r="M140" s="19"/>
    </row>
    <row r="141" spans="1:19" x14ac:dyDescent="0.2">
      <c r="B141"/>
      <c r="J141" s="19"/>
      <c r="K141" s="19"/>
      <c r="L141" s="19"/>
      <c r="M141" s="19"/>
    </row>
    <row r="142" spans="1:19" x14ac:dyDescent="0.2">
      <c r="B142"/>
      <c r="J142" s="19"/>
      <c r="K142" s="19"/>
      <c r="L142" s="19"/>
      <c r="M142" s="19"/>
    </row>
    <row r="143" spans="1:19" x14ac:dyDescent="0.2">
      <c r="B143"/>
      <c r="J143" s="19"/>
      <c r="K143" s="19"/>
      <c r="L143" s="19"/>
      <c r="M143" s="19"/>
    </row>
    <row r="144" spans="1:19" x14ac:dyDescent="0.2">
      <c r="B144"/>
      <c r="J144" s="19"/>
      <c r="K144" s="19"/>
      <c r="L144" s="19"/>
      <c r="M144" s="19"/>
    </row>
    <row r="145" spans="2:13" x14ac:dyDescent="0.2">
      <c r="B145"/>
      <c r="J145" s="19"/>
      <c r="K145" s="19"/>
      <c r="L145" s="19"/>
      <c r="M145" s="19"/>
    </row>
    <row r="146" spans="2:13" x14ac:dyDescent="0.2">
      <c r="B146"/>
      <c r="J146" s="19"/>
      <c r="K146" s="19"/>
      <c r="L146" s="19"/>
      <c r="M146" s="19"/>
    </row>
    <row r="147" spans="2:13" x14ac:dyDescent="0.2">
      <c r="B147"/>
      <c r="J147" s="19"/>
      <c r="K147" s="19"/>
      <c r="L147" s="19"/>
      <c r="M147" s="19"/>
    </row>
    <row r="148" spans="2:13" x14ac:dyDescent="0.2">
      <c r="B148"/>
      <c r="J148" s="19"/>
      <c r="K148" s="19"/>
      <c r="L148" s="19"/>
      <c r="M148" s="19"/>
    </row>
    <row r="149" spans="2:13" x14ac:dyDescent="0.2">
      <c r="B149"/>
      <c r="J149" s="19"/>
      <c r="K149" s="19"/>
      <c r="L149" s="19"/>
      <c r="M149" s="19"/>
    </row>
    <row r="150" spans="2:13" x14ac:dyDescent="0.2">
      <c r="B150"/>
      <c r="J150" s="19"/>
      <c r="K150" s="19"/>
      <c r="L150" s="19"/>
      <c r="M150" s="19"/>
    </row>
    <row r="151" spans="2:13" x14ac:dyDescent="0.2">
      <c r="B151"/>
      <c r="J151" s="19"/>
      <c r="K151" s="19"/>
      <c r="L151" s="19"/>
      <c r="M151" s="19"/>
    </row>
    <row r="152" spans="2:13" x14ac:dyDescent="0.2">
      <c r="B152"/>
      <c r="J152" s="19"/>
      <c r="K152" s="19"/>
      <c r="L152" s="19"/>
      <c r="M152" s="19"/>
    </row>
    <row r="153" spans="2:13" x14ac:dyDescent="0.2">
      <c r="B153"/>
      <c r="J153" s="19"/>
      <c r="K153" s="19"/>
      <c r="L153" s="19"/>
      <c r="M153" s="19"/>
    </row>
    <row r="154" spans="2:13" x14ac:dyDescent="0.2">
      <c r="B154"/>
      <c r="J154" s="19"/>
      <c r="K154" s="19"/>
      <c r="L154" s="19"/>
      <c r="M154" s="19"/>
    </row>
    <row r="155" spans="2:13" x14ac:dyDescent="0.2">
      <c r="B155"/>
      <c r="J155" s="19"/>
      <c r="K155" s="19"/>
      <c r="L155" s="19"/>
      <c r="M155" s="19"/>
    </row>
    <row r="156" spans="2:13" x14ac:dyDescent="0.2">
      <c r="B156"/>
      <c r="J156" s="19"/>
      <c r="K156" s="19"/>
      <c r="L156" s="19"/>
      <c r="M156" s="19"/>
    </row>
    <row r="157" spans="2:13" x14ac:dyDescent="0.2">
      <c r="B157"/>
      <c r="J157" s="19"/>
      <c r="K157" s="19"/>
      <c r="L157" s="19"/>
      <c r="M157" s="19"/>
    </row>
    <row r="158" spans="2:13" x14ac:dyDescent="0.2">
      <c r="B158"/>
      <c r="J158" s="19"/>
      <c r="K158" s="19"/>
      <c r="L158" s="19"/>
      <c r="M158" s="19"/>
    </row>
    <row r="159" spans="2:13" x14ac:dyDescent="0.2">
      <c r="B159"/>
      <c r="J159" s="19"/>
      <c r="K159" s="19"/>
      <c r="L159" s="19"/>
      <c r="M159" s="19"/>
    </row>
    <row r="160" spans="2:13" x14ac:dyDescent="0.2">
      <c r="B160"/>
      <c r="J160" s="19"/>
      <c r="K160" s="19"/>
      <c r="L160" s="19"/>
      <c r="M160" s="19"/>
    </row>
    <row r="161" spans="2:13" x14ac:dyDescent="0.2">
      <c r="B161"/>
      <c r="J161" s="19"/>
      <c r="K161" s="19"/>
      <c r="L161" s="19"/>
      <c r="M161" s="19"/>
    </row>
    <row r="162" spans="2:13" x14ac:dyDescent="0.2">
      <c r="B162"/>
      <c r="J162" s="19"/>
      <c r="K162" s="19"/>
      <c r="L162" s="19"/>
      <c r="M162" s="19"/>
    </row>
    <row r="163" spans="2:13" x14ac:dyDescent="0.2">
      <c r="B163"/>
      <c r="J163" s="19"/>
      <c r="K163" s="19"/>
      <c r="L163" s="19"/>
      <c r="M163" s="19"/>
    </row>
    <row r="164" spans="2:13" x14ac:dyDescent="0.2">
      <c r="B164"/>
      <c r="J164" s="19"/>
      <c r="K164" s="19"/>
      <c r="L164" s="19"/>
      <c r="M164" s="19"/>
    </row>
    <row r="165" spans="2:13" x14ac:dyDescent="0.2">
      <c r="B165"/>
      <c r="J165" s="19"/>
      <c r="K165" s="19"/>
      <c r="L165" s="19"/>
      <c r="M165" s="19"/>
    </row>
    <row r="166" spans="2:13" x14ac:dyDescent="0.2">
      <c r="B166"/>
      <c r="J166" s="19"/>
      <c r="K166" s="19"/>
      <c r="L166" s="19"/>
      <c r="M166" s="19"/>
    </row>
    <row r="167" spans="2:13" x14ac:dyDescent="0.2">
      <c r="B167"/>
      <c r="J167" s="19"/>
      <c r="K167" s="19"/>
      <c r="L167" s="19"/>
      <c r="M167" s="19"/>
    </row>
    <row r="168" spans="2:13" x14ac:dyDescent="0.2">
      <c r="B168"/>
      <c r="J168" s="19"/>
      <c r="K168" s="19"/>
      <c r="L168" s="19"/>
      <c r="M168" s="19"/>
    </row>
    <row r="169" spans="2:13" x14ac:dyDescent="0.2">
      <c r="B169"/>
      <c r="J169" s="19"/>
      <c r="K169" s="19"/>
      <c r="L169" s="19"/>
      <c r="M169" s="19"/>
    </row>
    <row r="170" spans="2:13" x14ac:dyDescent="0.2">
      <c r="B170"/>
      <c r="J170" s="19"/>
      <c r="K170" s="19"/>
      <c r="L170" s="19"/>
      <c r="M170" s="19"/>
    </row>
    <row r="171" spans="2:13" x14ac:dyDescent="0.2">
      <c r="B171"/>
      <c r="J171" s="19"/>
      <c r="K171" s="19"/>
      <c r="L171" s="19"/>
      <c r="M171" s="19"/>
    </row>
    <row r="172" spans="2:13" x14ac:dyDescent="0.2">
      <c r="B172"/>
      <c r="J172" s="19"/>
      <c r="K172" s="19"/>
      <c r="L172" s="19"/>
      <c r="M172" s="19"/>
    </row>
    <row r="173" spans="2:13" x14ac:dyDescent="0.2">
      <c r="B173"/>
      <c r="J173" s="19"/>
      <c r="K173" s="19"/>
      <c r="L173" s="19"/>
      <c r="M173" s="19"/>
    </row>
    <row r="174" spans="2:13" x14ac:dyDescent="0.2">
      <c r="B174"/>
      <c r="J174" s="19"/>
      <c r="K174" s="19"/>
      <c r="L174" s="19"/>
      <c r="M174" s="19"/>
    </row>
    <row r="175" spans="2:13" x14ac:dyDescent="0.2">
      <c r="B175"/>
      <c r="J175" s="19"/>
      <c r="K175" s="19"/>
      <c r="L175" s="19"/>
      <c r="M175" s="19"/>
    </row>
    <row r="176" spans="2:13" x14ac:dyDescent="0.2">
      <c r="B176"/>
      <c r="J176" s="19"/>
      <c r="K176" s="19"/>
      <c r="L176" s="19"/>
      <c r="M176" s="19"/>
    </row>
    <row r="177" spans="2:13" x14ac:dyDescent="0.2">
      <c r="B177"/>
      <c r="J177" s="19"/>
      <c r="K177" s="19"/>
      <c r="L177" s="19"/>
      <c r="M177" s="19"/>
    </row>
    <row r="178" spans="2:13" x14ac:dyDescent="0.2">
      <c r="B178"/>
      <c r="J178" s="19"/>
      <c r="K178" s="19"/>
      <c r="L178" s="19"/>
      <c r="M178" s="19"/>
    </row>
    <row r="179" spans="2:13" x14ac:dyDescent="0.2">
      <c r="B179"/>
      <c r="J179" s="19"/>
      <c r="K179" s="19"/>
      <c r="L179" s="19"/>
      <c r="M179" s="19"/>
    </row>
    <row r="180" spans="2:13" x14ac:dyDescent="0.2">
      <c r="B180"/>
      <c r="J180" s="19"/>
      <c r="K180" s="19"/>
      <c r="L180" s="19"/>
      <c r="M180" s="19"/>
    </row>
    <row r="181" spans="2:13" x14ac:dyDescent="0.2">
      <c r="B181"/>
      <c r="J181" s="19"/>
      <c r="K181" s="19"/>
      <c r="L181" s="19"/>
      <c r="M181" s="19"/>
    </row>
    <row r="182" spans="2:13" x14ac:dyDescent="0.2">
      <c r="B182"/>
      <c r="J182" s="19"/>
      <c r="K182" s="19"/>
      <c r="L182" s="19"/>
      <c r="M182" s="19"/>
    </row>
    <row r="183" spans="2:13" x14ac:dyDescent="0.2">
      <c r="B183"/>
      <c r="J183" s="19"/>
      <c r="K183" s="19"/>
      <c r="L183" s="19"/>
      <c r="M183" s="19"/>
    </row>
    <row r="184" spans="2:13" x14ac:dyDescent="0.2">
      <c r="B184"/>
      <c r="J184" s="19"/>
      <c r="K184" s="19"/>
      <c r="L184" s="19"/>
      <c r="M184" s="19"/>
    </row>
    <row r="185" spans="2:13" x14ac:dyDescent="0.2">
      <c r="B185"/>
      <c r="J185" s="19"/>
      <c r="K185" s="19"/>
      <c r="L185" s="19"/>
      <c r="M185" s="19"/>
    </row>
    <row r="186" spans="2:13" x14ac:dyDescent="0.2">
      <c r="B186"/>
      <c r="J186" s="19"/>
      <c r="K186" s="19"/>
      <c r="L186" s="19"/>
      <c r="M186" s="19"/>
    </row>
    <row r="187" spans="2:13" x14ac:dyDescent="0.2">
      <c r="B187"/>
      <c r="J187" s="19"/>
      <c r="K187" s="19"/>
      <c r="L187" s="19"/>
      <c r="M187" s="19"/>
    </row>
    <row r="188" spans="2:13" x14ac:dyDescent="0.2">
      <c r="B188"/>
      <c r="J188" s="19"/>
      <c r="K188" s="19"/>
      <c r="L188" s="19"/>
      <c r="M188" s="19"/>
    </row>
    <row r="189" spans="2:13" x14ac:dyDescent="0.2">
      <c r="B189"/>
      <c r="J189" s="19"/>
      <c r="K189" s="19"/>
      <c r="L189" s="19"/>
      <c r="M189" s="19"/>
    </row>
    <row r="190" spans="2:13" x14ac:dyDescent="0.2">
      <c r="B190"/>
      <c r="J190" s="19"/>
      <c r="K190" s="19"/>
      <c r="L190" s="19"/>
      <c r="M190" s="19"/>
    </row>
    <row r="191" spans="2:13" x14ac:dyDescent="0.2">
      <c r="B191"/>
      <c r="J191" s="19"/>
      <c r="K191" s="19"/>
      <c r="L191" s="19"/>
      <c r="M191" s="19"/>
    </row>
    <row r="192" spans="2:13" x14ac:dyDescent="0.2">
      <c r="B192"/>
      <c r="J192" s="19"/>
      <c r="K192" s="19"/>
      <c r="L192" s="19"/>
      <c r="M192" s="19"/>
    </row>
    <row r="193" spans="2:13" x14ac:dyDescent="0.2">
      <c r="B193"/>
      <c r="J193" s="19"/>
      <c r="K193" s="19"/>
      <c r="L193" s="19"/>
      <c r="M193" s="19"/>
    </row>
    <row r="194" spans="2:13" x14ac:dyDescent="0.2">
      <c r="B194"/>
      <c r="J194" s="19"/>
      <c r="K194" s="19"/>
      <c r="L194" s="19"/>
      <c r="M194" s="19"/>
    </row>
    <row r="195" spans="2:13" x14ac:dyDescent="0.2">
      <c r="B195"/>
      <c r="J195" s="19"/>
      <c r="K195" s="19"/>
      <c r="L195" s="19"/>
      <c r="M195" s="19"/>
    </row>
    <row r="196" spans="2:13" x14ac:dyDescent="0.2">
      <c r="B196"/>
      <c r="J196" s="19"/>
      <c r="K196" s="19"/>
      <c r="L196" s="19"/>
      <c r="M196" s="19"/>
    </row>
    <row r="197" spans="2:13" x14ac:dyDescent="0.2">
      <c r="B197"/>
      <c r="J197" s="19"/>
      <c r="K197" s="19"/>
      <c r="L197" s="19"/>
      <c r="M197" s="19"/>
    </row>
    <row r="198" spans="2:13" x14ac:dyDescent="0.2">
      <c r="B198"/>
      <c r="J198" s="19"/>
      <c r="K198" s="19"/>
      <c r="L198" s="19"/>
      <c r="M198" s="19"/>
    </row>
    <row r="199" spans="2:13" x14ac:dyDescent="0.2">
      <c r="B199"/>
      <c r="J199" s="19"/>
      <c r="K199" s="19"/>
      <c r="L199" s="19"/>
      <c r="M199" s="19"/>
    </row>
    <row r="200" spans="2:13" x14ac:dyDescent="0.2">
      <c r="B200"/>
      <c r="J200" s="19"/>
      <c r="K200" s="19"/>
      <c r="L200" s="19"/>
      <c r="M200" s="19"/>
    </row>
    <row r="201" spans="2:13" x14ac:dyDescent="0.2">
      <c r="B201"/>
      <c r="J201" s="19"/>
      <c r="K201" s="19"/>
      <c r="L201" s="19"/>
      <c r="M201" s="19"/>
    </row>
    <row r="202" spans="2:13" x14ac:dyDescent="0.2">
      <c r="B202"/>
      <c r="J202" s="19"/>
      <c r="K202" s="19"/>
      <c r="L202" s="19"/>
      <c r="M202" s="19"/>
    </row>
    <row r="203" spans="2:13" x14ac:dyDescent="0.2">
      <c r="B203"/>
      <c r="J203" s="19"/>
      <c r="K203" s="19"/>
      <c r="L203" s="19"/>
      <c r="M203" s="19"/>
    </row>
    <row r="204" spans="2:13" x14ac:dyDescent="0.2">
      <c r="B204"/>
      <c r="J204" s="19"/>
      <c r="K204" s="19"/>
      <c r="L204" s="19"/>
      <c r="M204" s="19"/>
    </row>
    <row r="205" spans="2:13" x14ac:dyDescent="0.2">
      <c r="B205"/>
      <c r="J205" s="19"/>
      <c r="K205" s="19"/>
      <c r="L205" s="19"/>
      <c r="M205" s="19"/>
    </row>
    <row r="206" spans="2:13" x14ac:dyDescent="0.2">
      <c r="B206"/>
      <c r="J206" s="19"/>
      <c r="K206" s="19"/>
      <c r="L206" s="19"/>
      <c r="M206" s="19"/>
    </row>
    <row r="207" spans="2:13" x14ac:dyDescent="0.2">
      <c r="B207"/>
      <c r="J207" s="19"/>
      <c r="K207" s="19"/>
      <c r="L207" s="19"/>
      <c r="M207" s="19"/>
    </row>
    <row r="208" spans="2:13" x14ac:dyDescent="0.2">
      <c r="B208"/>
      <c r="J208" s="19"/>
      <c r="K208" s="19"/>
      <c r="L208" s="19"/>
      <c r="M208" s="19"/>
    </row>
    <row r="209" spans="2:13" x14ac:dyDescent="0.2">
      <c r="B209"/>
      <c r="J209" s="19"/>
      <c r="K209" s="19"/>
      <c r="L209" s="19"/>
      <c r="M209" s="19"/>
    </row>
    <row r="210" spans="2:13" x14ac:dyDescent="0.2">
      <c r="B210"/>
      <c r="J210" s="19"/>
      <c r="K210" s="19"/>
      <c r="L210" s="19"/>
      <c r="M210" s="19"/>
    </row>
    <row r="211" spans="2:13" x14ac:dyDescent="0.2">
      <c r="B211"/>
      <c r="J211" s="19"/>
      <c r="K211" s="19"/>
      <c r="L211" s="19"/>
      <c r="M211" s="19"/>
    </row>
    <row r="212" spans="2:13" x14ac:dyDescent="0.2">
      <c r="B212"/>
      <c r="J212" s="19"/>
      <c r="K212" s="19"/>
      <c r="L212" s="19"/>
      <c r="M212" s="19"/>
    </row>
    <row r="213" spans="2:13" x14ac:dyDescent="0.2">
      <c r="B213"/>
      <c r="J213" s="19"/>
      <c r="K213" s="19"/>
      <c r="L213" s="19"/>
      <c r="M213" s="19"/>
    </row>
    <row r="214" spans="2:13" x14ac:dyDescent="0.2">
      <c r="B214"/>
      <c r="J214" s="19"/>
      <c r="K214" s="19"/>
      <c r="L214" s="19"/>
      <c r="M214" s="19"/>
    </row>
    <row r="215" spans="2:13" x14ac:dyDescent="0.2">
      <c r="B215"/>
      <c r="J215" s="19"/>
      <c r="K215" s="19"/>
      <c r="L215" s="19"/>
      <c r="M215" s="19"/>
    </row>
    <row r="216" spans="2:13" x14ac:dyDescent="0.2">
      <c r="B216"/>
      <c r="J216" s="19"/>
      <c r="K216" s="19"/>
      <c r="L216" s="19"/>
      <c r="M216" s="19"/>
    </row>
    <row r="217" spans="2:13" x14ac:dyDescent="0.2">
      <c r="B217"/>
      <c r="J217" s="19"/>
      <c r="K217" s="19"/>
      <c r="L217" s="19"/>
      <c r="M217" s="19"/>
    </row>
    <row r="218" spans="2:13" x14ac:dyDescent="0.2">
      <c r="B218"/>
      <c r="J218" s="19"/>
      <c r="K218" s="19"/>
      <c r="L218" s="19"/>
      <c r="M218" s="19"/>
    </row>
    <row r="219" spans="2:13" x14ac:dyDescent="0.2">
      <c r="B219"/>
      <c r="J219" s="19"/>
      <c r="K219" s="19"/>
      <c r="L219" s="19"/>
      <c r="M219" s="19"/>
    </row>
    <row r="220" spans="2:13" x14ac:dyDescent="0.2">
      <c r="B220"/>
      <c r="J220" s="19"/>
      <c r="K220" s="19"/>
      <c r="L220" s="19"/>
      <c r="M220" s="19"/>
    </row>
    <row r="221" spans="2:13" x14ac:dyDescent="0.2">
      <c r="B221"/>
      <c r="J221" s="19"/>
      <c r="K221" s="19"/>
      <c r="L221" s="19"/>
      <c r="M221" s="19"/>
    </row>
    <row r="222" spans="2:13" x14ac:dyDescent="0.2">
      <c r="B222"/>
      <c r="J222" s="19"/>
      <c r="K222" s="19"/>
      <c r="L222" s="19"/>
      <c r="M222" s="19"/>
    </row>
    <row r="223" spans="2:13" x14ac:dyDescent="0.2">
      <c r="B223"/>
      <c r="J223" s="19"/>
      <c r="K223" s="19"/>
      <c r="L223" s="19"/>
      <c r="M223" s="19"/>
    </row>
    <row r="224" spans="2:13" x14ac:dyDescent="0.2">
      <c r="B224"/>
      <c r="J224" s="19"/>
      <c r="K224" s="19"/>
      <c r="L224" s="19"/>
      <c r="M224" s="19"/>
    </row>
    <row r="225" spans="2:13" x14ac:dyDescent="0.2">
      <c r="B225"/>
      <c r="J225" s="19"/>
      <c r="K225" s="19"/>
      <c r="L225" s="19"/>
      <c r="M225" s="19"/>
    </row>
    <row r="226" spans="2:13" x14ac:dyDescent="0.2">
      <c r="B226"/>
      <c r="J226" s="19"/>
      <c r="K226" s="19"/>
      <c r="L226" s="19"/>
      <c r="M226" s="19"/>
    </row>
    <row r="227" spans="2:13" x14ac:dyDescent="0.2">
      <c r="B227"/>
      <c r="J227" s="19"/>
      <c r="K227" s="19"/>
      <c r="L227" s="19"/>
      <c r="M227" s="19"/>
    </row>
    <row r="228" spans="2:13" x14ac:dyDescent="0.2">
      <c r="B228"/>
      <c r="J228" s="19"/>
      <c r="K228" s="19"/>
      <c r="L228" s="19"/>
      <c r="M228" s="19"/>
    </row>
    <row r="229" spans="2:13" x14ac:dyDescent="0.2">
      <c r="B229"/>
      <c r="J229" s="19"/>
      <c r="K229" s="19"/>
      <c r="L229" s="19"/>
      <c r="M229" s="19"/>
    </row>
    <row r="230" spans="2:13" x14ac:dyDescent="0.2">
      <c r="B230"/>
      <c r="J230" s="19"/>
      <c r="K230" s="19"/>
      <c r="L230" s="19"/>
      <c r="M230" s="19"/>
    </row>
    <row r="231" spans="2:13" x14ac:dyDescent="0.2">
      <c r="B231"/>
      <c r="J231" s="19"/>
      <c r="K231" s="19"/>
      <c r="L231" s="19"/>
      <c r="M231" s="19"/>
    </row>
    <row r="232" spans="2:13" x14ac:dyDescent="0.2">
      <c r="B232"/>
      <c r="J232" s="19"/>
      <c r="K232" s="19"/>
      <c r="L232" s="19"/>
      <c r="M232" s="19"/>
    </row>
    <row r="233" spans="2:13" x14ac:dyDescent="0.2">
      <c r="B233"/>
      <c r="J233" s="19"/>
      <c r="K233" s="19"/>
      <c r="L233" s="19"/>
      <c r="M233" s="19"/>
    </row>
    <row r="234" spans="2:13" x14ac:dyDescent="0.2">
      <c r="B234"/>
      <c r="J234" s="19"/>
      <c r="K234" s="19"/>
      <c r="L234" s="19"/>
      <c r="M234" s="19"/>
    </row>
    <row r="235" spans="2:13" x14ac:dyDescent="0.2">
      <c r="B235"/>
      <c r="J235" s="19"/>
      <c r="K235" s="19"/>
      <c r="L235" s="19"/>
      <c r="M235" s="19"/>
    </row>
    <row r="236" spans="2:13" x14ac:dyDescent="0.2">
      <c r="B236"/>
      <c r="J236" s="19"/>
      <c r="K236" s="19"/>
      <c r="L236" s="19"/>
      <c r="M236" s="19"/>
    </row>
    <row r="237" spans="2:13" x14ac:dyDescent="0.2">
      <c r="B237"/>
      <c r="J237" s="19"/>
      <c r="K237" s="19"/>
      <c r="L237" s="19"/>
      <c r="M237" s="19"/>
    </row>
    <row r="238" spans="2:13" x14ac:dyDescent="0.2">
      <c r="B238"/>
      <c r="J238" s="19"/>
      <c r="K238" s="19"/>
      <c r="L238" s="19"/>
      <c r="M238" s="19"/>
    </row>
    <row r="239" spans="2:13" x14ac:dyDescent="0.2">
      <c r="B239"/>
      <c r="J239" s="19"/>
      <c r="K239" s="19"/>
      <c r="L239" s="19"/>
      <c r="M239" s="19"/>
    </row>
    <row r="240" spans="2:13" x14ac:dyDescent="0.2">
      <c r="B240"/>
      <c r="J240" s="19"/>
      <c r="K240" s="19"/>
      <c r="L240" s="19"/>
      <c r="M240" s="19"/>
    </row>
    <row r="241" spans="2:13" x14ac:dyDescent="0.2">
      <c r="B241"/>
      <c r="J241" s="19"/>
      <c r="K241" s="19"/>
      <c r="L241" s="19"/>
      <c r="M241" s="19"/>
    </row>
    <row r="242" spans="2:13" x14ac:dyDescent="0.2">
      <c r="B242"/>
      <c r="J242" s="19"/>
      <c r="K242" s="19"/>
      <c r="L242" s="19"/>
      <c r="M242" s="19"/>
    </row>
    <row r="243" spans="2:13" x14ac:dyDescent="0.2">
      <c r="B243"/>
      <c r="J243" s="19"/>
      <c r="K243" s="19"/>
      <c r="L243" s="19"/>
      <c r="M243" s="19"/>
    </row>
    <row r="244" spans="2:13" x14ac:dyDescent="0.2">
      <c r="B244"/>
      <c r="J244" s="19"/>
      <c r="K244" s="19"/>
      <c r="L244" s="19"/>
      <c r="M244" s="19"/>
    </row>
    <row r="245" spans="2:13" x14ac:dyDescent="0.2">
      <c r="B245"/>
      <c r="J245" s="19"/>
      <c r="K245" s="19"/>
      <c r="L245" s="19"/>
      <c r="M245" s="19"/>
    </row>
    <row r="246" spans="2:13" x14ac:dyDescent="0.2">
      <c r="B246"/>
      <c r="J246" s="19"/>
      <c r="K246" s="19"/>
      <c r="L246" s="19"/>
      <c r="M246" s="19"/>
    </row>
    <row r="247" spans="2:13" x14ac:dyDescent="0.2">
      <c r="B247"/>
      <c r="J247" s="19"/>
      <c r="K247" s="19"/>
      <c r="L247" s="19"/>
      <c r="M247" s="19"/>
    </row>
    <row r="248" spans="2:13" x14ac:dyDescent="0.2">
      <c r="B248"/>
      <c r="J248" s="19"/>
      <c r="K248" s="19"/>
      <c r="L248" s="19"/>
      <c r="M248" s="19"/>
    </row>
    <row r="249" spans="2:13" x14ac:dyDescent="0.2">
      <c r="B249"/>
      <c r="J249" s="19"/>
      <c r="K249" s="19"/>
      <c r="L249" s="19"/>
      <c r="M249" s="19"/>
    </row>
    <row r="250" spans="2:13" x14ac:dyDescent="0.2">
      <c r="B250"/>
      <c r="J250" s="19"/>
      <c r="K250" s="19"/>
      <c r="L250" s="19"/>
      <c r="M250" s="19"/>
    </row>
    <row r="251" spans="2:13" x14ac:dyDescent="0.2">
      <c r="B251"/>
      <c r="J251" s="19"/>
      <c r="K251" s="19"/>
      <c r="L251" s="19"/>
      <c r="M251" s="19"/>
    </row>
    <row r="252" spans="2:13" x14ac:dyDescent="0.2">
      <c r="B252"/>
      <c r="J252" s="19"/>
      <c r="K252" s="19"/>
      <c r="L252" s="19"/>
      <c r="M252" s="19"/>
    </row>
    <row r="253" spans="2:13" x14ac:dyDescent="0.2">
      <c r="B253"/>
      <c r="J253" s="19"/>
      <c r="K253" s="19"/>
      <c r="L253" s="19"/>
      <c r="M253" s="19"/>
    </row>
    <row r="254" spans="2:13" x14ac:dyDescent="0.2">
      <c r="B254"/>
      <c r="J254" s="19"/>
      <c r="K254" s="19"/>
      <c r="L254" s="19"/>
      <c r="M254" s="19"/>
    </row>
    <row r="255" spans="2:13" x14ac:dyDescent="0.2">
      <c r="B255"/>
      <c r="J255" s="19"/>
      <c r="K255" s="19"/>
      <c r="L255" s="19"/>
      <c r="M255" s="19"/>
    </row>
    <row r="256" spans="2:13" x14ac:dyDescent="0.2">
      <c r="B256"/>
      <c r="J256" s="19"/>
      <c r="K256" s="19"/>
      <c r="L256" s="19"/>
      <c r="M256" s="19"/>
    </row>
    <row r="257" spans="2:13" x14ac:dyDescent="0.2">
      <c r="B257"/>
      <c r="J257" s="19"/>
      <c r="K257" s="19"/>
      <c r="L257" s="19"/>
      <c r="M257" s="19"/>
    </row>
    <row r="258" spans="2:13" x14ac:dyDescent="0.2">
      <c r="B258"/>
      <c r="J258" s="19"/>
      <c r="K258" s="19"/>
      <c r="L258" s="19"/>
      <c r="M258" s="19"/>
    </row>
    <row r="259" spans="2:13" x14ac:dyDescent="0.2">
      <c r="B259"/>
      <c r="J259" s="19"/>
      <c r="K259" s="19"/>
      <c r="L259" s="19"/>
      <c r="M259" s="19"/>
    </row>
    <row r="260" spans="2:13" x14ac:dyDescent="0.2">
      <c r="B260"/>
      <c r="J260" s="19"/>
      <c r="K260" s="19"/>
      <c r="L260" s="19"/>
      <c r="M260" s="19"/>
    </row>
    <row r="261" spans="2:13" x14ac:dyDescent="0.2">
      <c r="B261"/>
      <c r="J261" s="19"/>
      <c r="K261" s="19"/>
      <c r="L261" s="19"/>
      <c r="M261" s="19"/>
    </row>
    <row r="262" spans="2:13" x14ac:dyDescent="0.2">
      <c r="B262"/>
      <c r="J262" s="19"/>
      <c r="K262" s="19"/>
      <c r="L262" s="19"/>
      <c r="M262" s="19"/>
    </row>
    <row r="263" spans="2:13" x14ac:dyDescent="0.2">
      <c r="B263"/>
      <c r="J263" s="19"/>
      <c r="K263" s="19"/>
      <c r="L263" s="19"/>
      <c r="M263" s="19"/>
    </row>
    <row r="264" spans="2:13" x14ac:dyDescent="0.2">
      <c r="B264"/>
      <c r="J264" s="19"/>
      <c r="K264" s="19"/>
      <c r="L264" s="19"/>
      <c r="M264" s="19"/>
    </row>
    <row r="265" spans="2:13" x14ac:dyDescent="0.2">
      <c r="B265"/>
      <c r="J265" s="19"/>
      <c r="K265" s="19"/>
      <c r="L265" s="19"/>
      <c r="M265" s="19"/>
    </row>
    <row r="266" spans="2:13" x14ac:dyDescent="0.2">
      <c r="B266"/>
      <c r="J266" s="19"/>
      <c r="K266" s="19"/>
      <c r="L266" s="19"/>
      <c r="M266" s="19"/>
    </row>
    <row r="267" spans="2:13" x14ac:dyDescent="0.2">
      <c r="B267"/>
      <c r="J267" s="19"/>
      <c r="K267" s="19"/>
      <c r="L267" s="19"/>
      <c r="M267" s="19"/>
    </row>
    <row r="268" spans="2:13" x14ac:dyDescent="0.2">
      <c r="B268"/>
      <c r="J268" s="19"/>
      <c r="K268" s="19"/>
      <c r="L268" s="19"/>
      <c r="M268" s="19"/>
    </row>
    <row r="269" spans="2:13" x14ac:dyDescent="0.2">
      <c r="B269"/>
      <c r="J269" s="19"/>
      <c r="K269" s="19"/>
      <c r="L269" s="19"/>
      <c r="M269" s="19"/>
    </row>
    <row r="270" spans="2:13" x14ac:dyDescent="0.2">
      <c r="B270"/>
      <c r="J270" s="19"/>
      <c r="K270" s="19"/>
      <c r="L270" s="19"/>
      <c r="M270" s="19"/>
    </row>
    <row r="271" spans="2:13" x14ac:dyDescent="0.2">
      <c r="B271"/>
      <c r="J271" s="19"/>
      <c r="K271" s="19"/>
      <c r="L271" s="19"/>
      <c r="M271" s="19"/>
    </row>
    <row r="272" spans="2:13" x14ac:dyDescent="0.2">
      <c r="B272"/>
      <c r="J272" s="19"/>
      <c r="K272" s="19"/>
      <c r="L272" s="19"/>
      <c r="M272" s="19"/>
    </row>
    <row r="273" spans="2:13" x14ac:dyDescent="0.2">
      <c r="B273"/>
      <c r="J273" s="19"/>
      <c r="K273" s="19"/>
      <c r="L273" s="19"/>
      <c r="M273" s="19"/>
    </row>
    <row r="274" spans="2:13" x14ac:dyDescent="0.2">
      <c r="B274"/>
      <c r="J274" s="19"/>
      <c r="K274" s="19"/>
      <c r="L274" s="19"/>
      <c r="M274" s="19"/>
    </row>
    <row r="275" spans="2:13" x14ac:dyDescent="0.2">
      <c r="B275"/>
      <c r="J275" s="19"/>
      <c r="K275" s="19"/>
      <c r="L275" s="19"/>
      <c r="M275" s="19"/>
    </row>
    <row r="276" spans="2:13" x14ac:dyDescent="0.2">
      <c r="B276"/>
      <c r="J276" s="19"/>
      <c r="K276" s="19"/>
      <c r="L276" s="19"/>
      <c r="M276" s="19"/>
    </row>
    <row r="277" spans="2:13" x14ac:dyDescent="0.2">
      <c r="B277"/>
      <c r="J277" s="19"/>
      <c r="K277" s="19"/>
      <c r="L277" s="19"/>
      <c r="M277" s="19"/>
    </row>
    <row r="278" spans="2:13" x14ac:dyDescent="0.2">
      <c r="B278"/>
      <c r="J278" s="19"/>
      <c r="K278" s="19"/>
      <c r="L278" s="19"/>
      <c r="M278" s="19"/>
    </row>
    <row r="279" spans="2:13" x14ac:dyDescent="0.2">
      <c r="B279"/>
      <c r="J279" s="19"/>
      <c r="K279" s="19"/>
      <c r="L279" s="19"/>
      <c r="M279" s="19"/>
    </row>
    <row r="280" spans="2:13" x14ac:dyDescent="0.2">
      <c r="B280"/>
      <c r="J280" s="19"/>
      <c r="K280" s="19"/>
      <c r="L280" s="19"/>
      <c r="M280" s="19"/>
    </row>
    <row r="281" spans="2:13" x14ac:dyDescent="0.2">
      <c r="B281"/>
      <c r="J281" s="19"/>
      <c r="K281" s="19"/>
      <c r="L281" s="19"/>
      <c r="M281" s="19"/>
    </row>
    <row r="282" spans="2:13" x14ac:dyDescent="0.2">
      <c r="B282"/>
      <c r="J282" s="19"/>
      <c r="K282" s="19"/>
      <c r="L282" s="19"/>
      <c r="M282" s="19"/>
    </row>
    <row r="283" spans="2:13" x14ac:dyDescent="0.2">
      <c r="B283"/>
      <c r="J283" s="19"/>
      <c r="K283" s="19"/>
      <c r="L283" s="19"/>
      <c r="M283" s="19"/>
    </row>
    <row r="284" spans="2:13" x14ac:dyDescent="0.2">
      <c r="B284"/>
      <c r="J284" s="19"/>
      <c r="K284" s="19"/>
      <c r="L284" s="19"/>
      <c r="M284" s="19"/>
    </row>
    <row r="285" spans="2:13" x14ac:dyDescent="0.2">
      <c r="B285"/>
      <c r="J285" s="19"/>
      <c r="K285" s="19"/>
      <c r="L285" s="19"/>
      <c r="M285" s="19"/>
    </row>
    <row r="286" spans="2:13" x14ac:dyDescent="0.2">
      <c r="B286"/>
      <c r="J286" s="19"/>
      <c r="K286" s="19"/>
      <c r="L286" s="19"/>
      <c r="M286" s="19"/>
    </row>
    <row r="287" spans="2:13" x14ac:dyDescent="0.2">
      <c r="B287"/>
      <c r="J287" s="19"/>
      <c r="K287" s="19"/>
      <c r="L287" s="19"/>
      <c r="M287" s="19"/>
    </row>
    <row r="288" spans="2:13" x14ac:dyDescent="0.2">
      <c r="B288"/>
      <c r="J288" s="19"/>
      <c r="K288" s="19"/>
      <c r="L288" s="19"/>
      <c r="M288" s="19"/>
    </row>
    <row r="289" spans="2:13" x14ac:dyDescent="0.2">
      <c r="B289"/>
      <c r="J289" s="19"/>
      <c r="K289" s="19"/>
      <c r="L289" s="19"/>
      <c r="M289" s="19"/>
    </row>
    <row r="290" spans="2:13" x14ac:dyDescent="0.2">
      <c r="B290"/>
      <c r="J290" s="19"/>
      <c r="K290" s="19"/>
      <c r="L290" s="19"/>
      <c r="M290" s="19"/>
    </row>
    <row r="291" spans="2:13" x14ac:dyDescent="0.2">
      <c r="B291"/>
      <c r="J291" s="19"/>
      <c r="K291" s="19"/>
      <c r="L291" s="19"/>
      <c r="M291" s="19"/>
    </row>
    <row r="292" spans="2:13" x14ac:dyDescent="0.2">
      <c r="B292"/>
      <c r="J292" s="19"/>
      <c r="K292" s="19"/>
      <c r="L292" s="19"/>
      <c r="M292" s="19"/>
    </row>
    <row r="293" spans="2:13" x14ac:dyDescent="0.2">
      <c r="B293"/>
      <c r="J293" s="19"/>
      <c r="K293" s="19"/>
      <c r="L293" s="19"/>
      <c r="M293" s="19"/>
    </row>
    <row r="294" spans="2:13" x14ac:dyDescent="0.2">
      <c r="B294"/>
      <c r="J294" s="19"/>
      <c r="K294" s="19"/>
      <c r="L294" s="19"/>
      <c r="M294" s="19"/>
    </row>
    <row r="295" spans="2:13" x14ac:dyDescent="0.2">
      <c r="B295"/>
      <c r="J295" s="19"/>
      <c r="K295" s="19"/>
      <c r="L295" s="19"/>
      <c r="M295" s="19"/>
    </row>
    <row r="296" spans="2:13" x14ac:dyDescent="0.2">
      <c r="B296"/>
      <c r="J296" s="19"/>
      <c r="K296" s="19"/>
      <c r="L296" s="19"/>
      <c r="M296" s="19"/>
    </row>
    <row r="297" spans="2:13" x14ac:dyDescent="0.2">
      <c r="B297"/>
      <c r="J297" s="19"/>
      <c r="K297" s="19"/>
      <c r="L297" s="19"/>
      <c r="M297" s="19"/>
    </row>
    <row r="298" spans="2:13" x14ac:dyDescent="0.2">
      <c r="B298"/>
      <c r="J298" s="19"/>
      <c r="K298" s="19"/>
      <c r="L298" s="19"/>
      <c r="M298" s="19"/>
    </row>
    <row r="299" spans="2:13" x14ac:dyDescent="0.2">
      <c r="B299"/>
      <c r="J299" s="19"/>
      <c r="K299" s="19"/>
      <c r="L299" s="19"/>
      <c r="M299" s="19"/>
    </row>
    <row r="300" spans="2:13" x14ac:dyDescent="0.2">
      <c r="B300"/>
      <c r="J300" s="19"/>
      <c r="K300" s="19"/>
      <c r="L300" s="19"/>
      <c r="M300" s="19"/>
    </row>
    <row r="301" spans="2:13" x14ac:dyDescent="0.2">
      <c r="B301"/>
      <c r="J301" s="19"/>
      <c r="K301" s="19"/>
      <c r="L301" s="19"/>
      <c r="M301" s="19"/>
    </row>
    <row r="302" spans="2:13" x14ac:dyDescent="0.2">
      <c r="B302"/>
      <c r="J302" s="19"/>
      <c r="K302" s="19"/>
      <c r="L302" s="19"/>
      <c r="M302" s="19"/>
    </row>
    <row r="303" spans="2:13" x14ac:dyDescent="0.2">
      <c r="B303"/>
      <c r="J303" s="19"/>
      <c r="K303" s="19"/>
      <c r="L303" s="19"/>
      <c r="M303" s="19"/>
    </row>
    <row r="304" spans="2:13" x14ac:dyDescent="0.2">
      <c r="B304"/>
      <c r="J304" s="19"/>
      <c r="K304" s="19"/>
      <c r="L304" s="19"/>
      <c r="M304" s="19"/>
    </row>
    <row r="305" spans="2:13" x14ac:dyDescent="0.2">
      <c r="B305"/>
      <c r="J305" s="19"/>
      <c r="K305" s="19"/>
      <c r="L305" s="19"/>
      <c r="M305" s="19"/>
    </row>
    <row r="306" spans="2:13" x14ac:dyDescent="0.2">
      <c r="B306"/>
      <c r="J306" s="19"/>
      <c r="K306" s="19"/>
      <c r="L306" s="19"/>
      <c r="M306" s="19"/>
    </row>
    <row r="307" spans="2:13" x14ac:dyDescent="0.2">
      <c r="B307"/>
      <c r="J307" s="19"/>
      <c r="K307" s="19"/>
      <c r="L307" s="19"/>
      <c r="M307" s="19"/>
    </row>
    <row r="308" spans="2:13" x14ac:dyDescent="0.2">
      <c r="B308"/>
      <c r="J308" s="19"/>
      <c r="K308" s="19"/>
      <c r="L308" s="19"/>
      <c r="M308" s="19"/>
    </row>
    <row r="309" spans="2:13" x14ac:dyDescent="0.2">
      <c r="B309"/>
      <c r="J309" s="19"/>
      <c r="K309" s="19"/>
      <c r="L309" s="19"/>
      <c r="M309" s="19"/>
    </row>
    <row r="310" spans="2:13" x14ac:dyDescent="0.2">
      <c r="B310"/>
      <c r="J310" s="19"/>
      <c r="K310" s="19"/>
      <c r="L310" s="19"/>
      <c r="M310" s="19"/>
    </row>
    <row r="311" spans="2:13" x14ac:dyDescent="0.2">
      <c r="B311"/>
      <c r="J311" s="19"/>
      <c r="K311" s="19"/>
      <c r="L311" s="19"/>
      <c r="M311" s="19"/>
    </row>
    <row r="312" spans="2:13" x14ac:dyDescent="0.2">
      <c r="B312"/>
      <c r="J312" s="19"/>
      <c r="K312" s="19"/>
      <c r="L312" s="19"/>
      <c r="M312" s="19"/>
    </row>
    <row r="313" spans="2:13" x14ac:dyDescent="0.2">
      <c r="B313"/>
      <c r="J313" s="19"/>
      <c r="K313" s="19"/>
      <c r="L313" s="19"/>
      <c r="M313" s="19"/>
    </row>
    <row r="314" spans="2:13" x14ac:dyDescent="0.2">
      <c r="B314"/>
      <c r="J314" s="19"/>
      <c r="K314" s="19"/>
      <c r="L314" s="19"/>
      <c r="M314" s="19"/>
    </row>
    <row r="315" spans="2:13" x14ac:dyDescent="0.2">
      <c r="B315"/>
      <c r="J315" s="19"/>
      <c r="K315" s="19"/>
      <c r="L315" s="19"/>
      <c r="M315" s="19"/>
    </row>
    <row r="316" spans="2:13" x14ac:dyDescent="0.2">
      <c r="B316"/>
      <c r="J316" s="19"/>
      <c r="K316" s="19"/>
      <c r="L316" s="19"/>
      <c r="M316" s="19"/>
    </row>
    <row r="317" spans="2:13" x14ac:dyDescent="0.2">
      <c r="B317"/>
      <c r="J317" s="19"/>
      <c r="K317" s="19"/>
      <c r="L317" s="19"/>
      <c r="M317" s="19"/>
    </row>
    <row r="318" spans="2:13" x14ac:dyDescent="0.2">
      <c r="B318"/>
      <c r="J318" s="19"/>
      <c r="K318" s="19"/>
      <c r="L318" s="19"/>
      <c r="M318" s="19"/>
    </row>
    <row r="319" spans="2:13" x14ac:dyDescent="0.2">
      <c r="B319"/>
      <c r="J319" s="19"/>
      <c r="K319" s="19"/>
      <c r="L319" s="19"/>
      <c r="M319" s="19"/>
    </row>
    <row r="320" spans="2:13" x14ac:dyDescent="0.2">
      <c r="B320"/>
      <c r="J320" s="19"/>
      <c r="K320" s="19"/>
      <c r="L320" s="19"/>
      <c r="M320" s="19"/>
    </row>
    <row r="321" spans="2:13" x14ac:dyDescent="0.2">
      <c r="B321"/>
      <c r="J321" s="19"/>
      <c r="K321" s="19"/>
      <c r="L321" s="19"/>
      <c r="M321" s="19"/>
    </row>
    <row r="322" spans="2:13" x14ac:dyDescent="0.2">
      <c r="B322"/>
      <c r="J322" s="19"/>
      <c r="K322" s="19"/>
      <c r="L322" s="19"/>
      <c r="M322" s="19"/>
    </row>
    <row r="323" spans="2:13" x14ac:dyDescent="0.2">
      <c r="B323"/>
      <c r="J323" s="19"/>
      <c r="K323" s="19"/>
      <c r="L323" s="19"/>
      <c r="M323" s="19"/>
    </row>
    <row r="324" spans="2:13" x14ac:dyDescent="0.2">
      <c r="B324"/>
      <c r="J324" s="19"/>
      <c r="K324" s="19"/>
      <c r="L324" s="19"/>
      <c r="M324" s="19"/>
    </row>
    <row r="325" spans="2:13" x14ac:dyDescent="0.2">
      <c r="B325"/>
      <c r="J325" s="19"/>
      <c r="K325" s="19"/>
      <c r="L325" s="19"/>
      <c r="M325" s="19"/>
    </row>
    <row r="326" spans="2:13" x14ac:dyDescent="0.2">
      <c r="B326"/>
      <c r="J326" s="19"/>
      <c r="K326" s="19"/>
      <c r="L326" s="19"/>
      <c r="M326" s="19"/>
    </row>
    <row r="327" spans="2:13" x14ac:dyDescent="0.2">
      <c r="B327"/>
      <c r="J327" s="19"/>
      <c r="K327" s="19"/>
      <c r="L327" s="19"/>
      <c r="M327" s="19"/>
    </row>
    <row r="328" spans="2:13" x14ac:dyDescent="0.2">
      <c r="B328"/>
      <c r="J328" s="19"/>
      <c r="K328" s="19"/>
      <c r="L328" s="19"/>
      <c r="M328" s="19"/>
    </row>
    <row r="329" spans="2:13" x14ac:dyDescent="0.2">
      <c r="B329"/>
      <c r="J329" s="19"/>
      <c r="K329" s="19"/>
      <c r="L329" s="19"/>
      <c r="M329" s="19"/>
    </row>
    <row r="330" spans="2:13" x14ac:dyDescent="0.2">
      <c r="B330"/>
      <c r="J330" s="19"/>
      <c r="K330" s="19"/>
      <c r="L330" s="19"/>
      <c r="M330" s="19"/>
    </row>
    <row r="331" spans="2:13" x14ac:dyDescent="0.2">
      <c r="B331"/>
      <c r="J331" s="19"/>
      <c r="K331" s="19"/>
      <c r="L331" s="19"/>
      <c r="M331" s="19"/>
    </row>
    <row r="332" spans="2:13" x14ac:dyDescent="0.2">
      <c r="B332"/>
      <c r="J332" s="19"/>
      <c r="K332" s="19"/>
      <c r="L332" s="19"/>
      <c r="M332" s="19"/>
    </row>
    <row r="333" spans="2:13" x14ac:dyDescent="0.2">
      <c r="B333"/>
      <c r="J333" s="19"/>
      <c r="K333" s="19"/>
      <c r="L333" s="19"/>
      <c r="M333" s="19"/>
    </row>
    <row r="334" spans="2:13" x14ac:dyDescent="0.2">
      <c r="B334"/>
      <c r="J334" s="19"/>
      <c r="K334" s="19"/>
      <c r="L334" s="19"/>
      <c r="M334" s="19"/>
    </row>
    <row r="335" spans="2:13" x14ac:dyDescent="0.2">
      <c r="B335"/>
      <c r="J335" s="19"/>
      <c r="K335" s="19"/>
      <c r="L335" s="19"/>
      <c r="M335" s="19"/>
    </row>
    <row r="336" spans="2:13" x14ac:dyDescent="0.2">
      <c r="B336"/>
      <c r="J336" s="19"/>
      <c r="K336" s="19"/>
      <c r="L336" s="19"/>
      <c r="M336" s="19"/>
    </row>
    <row r="337" spans="2:13" x14ac:dyDescent="0.2">
      <c r="B337"/>
      <c r="J337" s="19"/>
      <c r="K337" s="19"/>
      <c r="L337" s="19"/>
      <c r="M337" s="19"/>
    </row>
    <row r="338" spans="2:13" x14ac:dyDescent="0.2">
      <c r="B338"/>
      <c r="J338" s="19"/>
      <c r="K338" s="19"/>
      <c r="L338" s="19"/>
      <c r="M338" s="19"/>
    </row>
    <row r="339" spans="2:13" x14ac:dyDescent="0.2">
      <c r="B339"/>
      <c r="J339" s="19"/>
      <c r="K339" s="19"/>
      <c r="L339" s="19"/>
      <c r="M339" s="19"/>
    </row>
    <row r="340" spans="2:13" x14ac:dyDescent="0.2">
      <c r="B340"/>
      <c r="J340" s="19"/>
      <c r="K340" s="19"/>
      <c r="L340" s="19"/>
      <c r="M340" s="19"/>
    </row>
    <row r="341" spans="2:13" x14ac:dyDescent="0.2">
      <c r="B341"/>
      <c r="J341" s="19"/>
      <c r="K341" s="19"/>
      <c r="L341" s="19"/>
      <c r="M341" s="19"/>
    </row>
    <row r="342" spans="2:13" x14ac:dyDescent="0.2">
      <c r="B342"/>
      <c r="J342" s="19"/>
      <c r="K342" s="19"/>
      <c r="L342" s="19"/>
      <c r="M342" s="19"/>
    </row>
    <row r="343" spans="2:13" x14ac:dyDescent="0.2">
      <c r="B343"/>
      <c r="J343" s="19"/>
      <c r="K343" s="19"/>
      <c r="L343" s="19"/>
      <c r="M343" s="19"/>
    </row>
    <row r="344" spans="2:13" x14ac:dyDescent="0.2">
      <c r="B344"/>
      <c r="J344" s="19"/>
      <c r="K344" s="19"/>
      <c r="L344" s="19"/>
      <c r="M344" s="19"/>
    </row>
    <row r="345" spans="2:13" x14ac:dyDescent="0.2">
      <c r="B345"/>
      <c r="J345" s="19"/>
      <c r="K345" s="19"/>
      <c r="L345" s="19"/>
      <c r="M345" s="19"/>
    </row>
    <row r="346" spans="2:13" x14ac:dyDescent="0.2">
      <c r="B346"/>
      <c r="J346" s="19"/>
      <c r="K346" s="19"/>
      <c r="L346" s="19"/>
      <c r="M346" s="19"/>
    </row>
    <row r="347" spans="2:13" x14ac:dyDescent="0.2">
      <c r="B347"/>
      <c r="J347" s="19"/>
      <c r="K347" s="19"/>
      <c r="L347" s="19"/>
      <c r="M347" s="19"/>
    </row>
    <row r="348" spans="2:13" x14ac:dyDescent="0.2">
      <c r="B348"/>
      <c r="J348" s="19"/>
      <c r="K348" s="19"/>
      <c r="L348" s="19"/>
      <c r="M348" s="19"/>
    </row>
    <row r="349" spans="2:13" x14ac:dyDescent="0.2">
      <c r="B349"/>
      <c r="J349" s="19"/>
      <c r="K349" s="19"/>
      <c r="L349" s="19"/>
      <c r="M349" s="19"/>
    </row>
    <row r="350" spans="2:13" x14ac:dyDescent="0.2">
      <c r="B350"/>
      <c r="J350" s="19"/>
      <c r="K350" s="19"/>
      <c r="L350" s="19"/>
      <c r="M350" s="19"/>
    </row>
    <row r="351" spans="2:13" x14ac:dyDescent="0.2">
      <c r="B351"/>
      <c r="J351" s="19"/>
      <c r="K351" s="19"/>
      <c r="L351" s="19"/>
      <c r="M351" s="19"/>
    </row>
    <row r="352" spans="2:13" x14ac:dyDescent="0.2">
      <c r="B352"/>
      <c r="J352" s="19"/>
      <c r="K352" s="19"/>
      <c r="L352" s="19"/>
      <c r="M352" s="19"/>
    </row>
    <row r="353" spans="2:13" x14ac:dyDescent="0.2">
      <c r="B353"/>
      <c r="J353" s="19"/>
      <c r="K353" s="19"/>
      <c r="L353" s="19"/>
      <c r="M353" s="19"/>
    </row>
    <row r="354" spans="2:13" x14ac:dyDescent="0.2">
      <c r="B354"/>
      <c r="J354" s="19"/>
      <c r="K354" s="19"/>
      <c r="L354" s="19"/>
      <c r="M354" s="19"/>
    </row>
    <row r="355" spans="2:13" x14ac:dyDescent="0.2">
      <c r="B355"/>
      <c r="J355" s="19"/>
      <c r="K355" s="19"/>
      <c r="L355" s="19"/>
      <c r="M355" s="19"/>
    </row>
    <row r="356" spans="2:13" x14ac:dyDescent="0.2">
      <c r="B356"/>
      <c r="J356" s="19"/>
      <c r="K356" s="19"/>
      <c r="L356" s="19"/>
      <c r="M356" s="19"/>
    </row>
    <row r="357" spans="2:13" x14ac:dyDescent="0.2">
      <c r="B357"/>
      <c r="J357" s="19"/>
      <c r="K357" s="19"/>
      <c r="L357" s="19"/>
      <c r="M357" s="19"/>
    </row>
    <row r="358" spans="2:13" x14ac:dyDescent="0.2">
      <c r="B358"/>
      <c r="J358" s="19"/>
      <c r="K358" s="19"/>
      <c r="L358" s="19"/>
      <c r="M358" s="19"/>
    </row>
    <row r="359" spans="2:13" x14ac:dyDescent="0.2">
      <c r="B359"/>
      <c r="J359" s="19"/>
      <c r="K359" s="19"/>
      <c r="L359" s="19"/>
      <c r="M359" s="19"/>
    </row>
    <row r="360" spans="2:13" x14ac:dyDescent="0.2">
      <c r="B360"/>
      <c r="J360" s="19"/>
      <c r="K360" s="19"/>
      <c r="L360" s="19"/>
      <c r="M360" s="19"/>
    </row>
    <row r="361" spans="2:13" x14ac:dyDescent="0.2">
      <c r="B361"/>
      <c r="J361" s="19"/>
      <c r="K361" s="19"/>
      <c r="L361" s="19"/>
      <c r="M361" s="19"/>
    </row>
    <row r="362" spans="2:13" x14ac:dyDescent="0.2">
      <c r="B362"/>
      <c r="J362" s="19"/>
      <c r="K362" s="19"/>
      <c r="L362" s="19"/>
      <c r="M362" s="19"/>
    </row>
    <row r="363" spans="2:13" x14ac:dyDescent="0.2">
      <c r="B363"/>
      <c r="J363" s="19"/>
      <c r="K363" s="19"/>
      <c r="L363" s="19"/>
      <c r="M363" s="19"/>
    </row>
    <row r="364" spans="2:13" x14ac:dyDescent="0.2">
      <c r="B364"/>
      <c r="J364" s="19"/>
      <c r="K364" s="19"/>
      <c r="L364" s="19"/>
      <c r="M364" s="19"/>
    </row>
    <row r="365" spans="2:13" x14ac:dyDescent="0.2">
      <c r="B365"/>
      <c r="J365" s="19"/>
      <c r="K365" s="19"/>
      <c r="L365" s="19"/>
      <c r="M365" s="19"/>
    </row>
    <row r="366" spans="2:13" x14ac:dyDescent="0.2">
      <c r="B366"/>
      <c r="J366" s="19"/>
      <c r="K366" s="19"/>
      <c r="L366" s="19"/>
      <c r="M366" s="19"/>
    </row>
    <row r="367" spans="2:13" x14ac:dyDescent="0.2">
      <c r="B367"/>
      <c r="J367" s="19"/>
      <c r="K367" s="19"/>
      <c r="L367" s="19"/>
      <c r="M367" s="19"/>
    </row>
    <row r="368" spans="2:13" x14ac:dyDescent="0.2">
      <c r="B368"/>
      <c r="J368" s="19"/>
      <c r="K368" s="19"/>
      <c r="L368" s="19"/>
      <c r="M368" s="19"/>
    </row>
    <row r="369" spans="2:13" x14ac:dyDescent="0.2">
      <c r="B369"/>
      <c r="J369" s="19"/>
      <c r="K369" s="19"/>
      <c r="L369" s="19"/>
      <c r="M369" s="19"/>
    </row>
    <row r="370" spans="2:13" x14ac:dyDescent="0.2">
      <c r="B370"/>
      <c r="J370" s="19"/>
      <c r="K370" s="19"/>
      <c r="L370" s="19"/>
      <c r="M370" s="19"/>
    </row>
    <row r="371" spans="2:13" x14ac:dyDescent="0.2">
      <c r="B371"/>
      <c r="J371" s="19"/>
      <c r="K371" s="19"/>
      <c r="L371" s="19"/>
      <c r="M371" s="19"/>
    </row>
    <row r="372" spans="2:13" x14ac:dyDescent="0.2">
      <c r="B372"/>
      <c r="J372" s="19"/>
      <c r="K372" s="19"/>
      <c r="L372" s="19"/>
      <c r="M372" s="19"/>
    </row>
    <row r="373" spans="2:13" x14ac:dyDescent="0.2">
      <c r="B373"/>
      <c r="J373" s="19"/>
      <c r="K373" s="19"/>
      <c r="L373" s="19"/>
      <c r="M373" s="19"/>
    </row>
    <row r="374" spans="2:13" x14ac:dyDescent="0.2">
      <c r="B374"/>
      <c r="J374" s="19"/>
      <c r="K374" s="19"/>
      <c r="L374" s="19"/>
      <c r="M374" s="19"/>
    </row>
    <row r="375" spans="2:13" x14ac:dyDescent="0.2">
      <c r="B375"/>
      <c r="J375" s="19"/>
      <c r="K375" s="19"/>
      <c r="L375" s="19"/>
      <c r="M375" s="19"/>
    </row>
    <row r="376" spans="2:13" x14ac:dyDescent="0.2">
      <c r="B376"/>
      <c r="J376" s="19"/>
      <c r="K376" s="19"/>
      <c r="L376" s="19"/>
      <c r="M376" s="19"/>
    </row>
    <row r="377" spans="2:13" x14ac:dyDescent="0.2">
      <c r="B377"/>
      <c r="J377" s="19"/>
      <c r="K377" s="19"/>
      <c r="L377" s="19"/>
      <c r="M377" s="19"/>
    </row>
    <row r="378" spans="2:13" x14ac:dyDescent="0.2">
      <c r="B378"/>
      <c r="J378" s="19"/>
      <c r="K378" s="19"/>
      <c r="L378" s="19"/>
      <c r="M378" s="19"/>
    </row>
    <row r="379" spans="2:13" x14ac:dyDescent="0.2">
      <c r="B379"/>
      <c r="J379" s="19"/>
      <c r="K379" s="19"/>
      <c r="L379" s="19"/>
      <c r="M379" s="19"/>
    </row>
    <row r="380" spans="2:13" x14ac:dyDescent="0.2">
      <c r="B380"/>
      <c r="J380" s="19"/>
      <c r="K380" s="19"/>
      <c r="L380" s="19"/>
      <c r="M380" s="19"/>
    </row>
    <row r="381" spans="2:13" x14ac:dyDescent="0.2">
      <c r="B381"/>
      <c r="J381" s="19"/>
      <c r="K381" s="19"/>
      <c r="L381" s="19"/>
      <c r="M381" s="19"/>
    </row>
    <row r="382" spans="2:13" x14ac:dyDescent="0.2">
      <c r="B382"/>
      <c r="J382" s="19"/>
      <c r="K382" s="19"/>
      <c r="L382" s="19"/>
      <c r="M382" s="19"/>
    </row>
    <row r="383" spans="2:13" x14ac:dyDescent="0.2">
      <c r="B383"/>
      <c r="J383" s="19"/>
      <c r="K383" s="19"/>
      <c r="L383" s="19"/>
      <c r="M383" s="19"/>
    </row>
    <row r="384" spans="2:13" x14ac:dyDescent="0.2">
      <c r="B384"/>
      <c r="J384" s="19"/>
      <c r="K384" s="19"/>
      <c r="L384" s="19"/>
      <c r="M384" s="19"/>
    </row>
    <row r="385" spans="2:13" x14ac:dyDescent="0.2">
      <c r="B385"/>
      <c r="J385" s="19"/>
      <c r="K385" s="19"/>
      <c r="L385" s="19"/>
      <c r="M385" s="19"/>
    </row>
    <row r="386" spans="2:13" x14ac:dyDescent="0.2">
      <c r="B386"/>
      <c r="J386" s="19"/>
      <c r="K386" s="19"/>
      <c r="L386" s="19"/>
      <c r="M386" s="19"/>
    </row>
    <row r="387" spans="2:13" x14ac:dyDescent="0.2">
      <c r="B387"/>
      <c r="J387" s="19"/>
      <c r="K387" s="19"/>
      <c r="L387" s="19"/>
      <c r="M387" s="19"/>
    </row>
    <row r="388" spans="2:13" x14ac:dyDescent="0.2">
      <c r="B388"/>
      <c r="J388" s="19"/>
      <c r="K388" s="19"/>
      <c r="L388" s="19"/>
      <c r="M388" s="19"/>
    </row>
    <row r="389" spans="2:13" x14ac:dyDescent="0.2">
      <c r="B389"/>
      <c r="J389" s="19"/>
      <c r="K389" s="19"/>
      <c r="L389" s="19"/>
      <c r="M389" s="19"/>
    </row>
    <row r="390" spans="2:13" x14ac:dyDescent="0.2">
      <c r="B390"/>
      <c r="J390" s="19"/>
      <c r="K390" s="19"/>
      <c r="L390" s="19"/>
      <c r="M390" s="19"/>
    </row>
    <row r="391" spans="2:13" x14ac:dyDescent="0.2">
      <c r="B391"/>
      <c r="J391" s="19"/>
      <c r="K391" s="19"/>
      <c r="L391" s="19"/>
      <c r="M391" s="19"/>
    </row>
    <row r="392" spans="2:13" x14ac:dyDescent="0.2">
      <c r="B392"/>
      <c r="J392" s="19"/>
      <c r="K392" s="19"/>
      <c r="L392" s="19"/>
      <c r="M392" s="19"/>
    </row>
    <row r="393" spans="2:13" x14ac:dyDescent="0.2">
      <c r="B393"/>
      <c r="J393" s="19"/>
      <c r="K393" s="19"/>
      <c r="L393" s="19"/>
      <c r="M393" s="19"/>
    </row>
    <row r="394" spans="2:13" x14ac:dyDescent="0.2">
      <c r="B394"/>
      <c r="J394" s="19"/>
      <c r="K394" s="19"/>
      <c r="L394" s="19"/>
      <c r="M394" s="19"/>
    </row>
    <row r="395" spans="2:13" x14ac:dyDescent="0.2">
      <c r="B395"/>
      <c r="J395" s="19"/>
      <c r="K395" s="19"/>
      <c r="L395" s="19"/>
      <c r="M395" s="19"/>
    </row>
    <row r="396" spans="2:13" x14ac:dyDescent="0.2">
      <c r="B396"/>
      <c r="J396" s="19"/>
      <c r="K396" s="19"/>
      <c r="L396" s="19"/>
      <c r="M396" s="19"/>
    </row>
    <row r="397" spans="2:13" x14ac:dyDescent="0.2">
      <c r="B397"/>
      <c r="J397" s="19"/>
      <c r="K397" s="19"/>
      <c r="L397" s="19"/>
      <c r="M397" s="19"/>
    </row>
    <row r="398" spans="2:13" x14ac:dyDescent="0.2">
      <c r="B398"/>
      <c r="J398" s="19"/>
      <c r="K398" s="19"/>
      <c r="L398" s="19"/>
      <c r="M398" s="19"/>
    </row>
    <row r="399" spans="2:13" x14ac:dyDescent="0.2">
      <c r="B399"/>
      <c r="J399" s="19"/>
      <c r="K399" s="19"/>
      <c r="L399" s="19"/>
      <c r="M399" s="19"/>
    </row>
    <row r="400" spans="2:13" x14ac:dyDescent="0.2">
      <c r="B400"/>
      <c r="J400" s="19"/>
      <c r="K400" s="19"/>
      <c r="L400" s="19"/>
      <c r="M400" s="19"/>
    </row>
    <row r="401" spans="2:13" x14ac:dyDescent="0.2">
      <c r="B401"/>
      <c r="J401" s="19"/>
      <c r="K401" s="19"/>
      <c r="L401" s="19"/>
      <c r="M401" s="19"/>
    </row>
    <row r="402" spans="2:13" x14ac:dyDescent="0.2">
      <c r="B402"/>
      <c r="J402" s="19"/>
      <c r="K402" s="19"/>
      <c r="L402" s="19"/>
      <c r="M402" s="19"/>
    </row>
    <row r="403" spans="2:13" x14ac:dyDescent="0.2">
      <c r="B403"/>
      <c r="J403" s="19"/>
      <c r="K403" s="19"/>
      <c r="L403" s="19"/>
      <c r="M403" s="19"/>
    </row>
    <row r="404" spans="2:13" x14ac:dyDescent="0.2">
      <c r="B404"/>
      <c r="J404" s="19"/>
      <c r="K404" s="19"/>
      <c r="L404" s="19"/>
      <c r="M404" s="19"/>
    </row>
    <row r="405" spans="2:13" x14ac:dyDescent="0.2">
      <c r="B405"/>
      <c r="J405" s="19"/>
      <c r="K405" s="19"/>
      <c r="L405" s="19"/>
      <c r="M405" s="19"/>
    </row>
    <row r="406" spans="2:13" x14ac:dyDescent="0.2">
      <c r="B406"/>
      <c r="J406" s="19"/>
      <c r="K406" s="19"/>
      <c r="L406" s="19"/>
      <c r="M406" s="19"/>
    </row>
    <row r="407" spans="2:13" x14ac:dyDescent="0.2">
      <c r="B407"/>
      <c r="J407" s="19"/>
      <c r="K407" s="19"/>
      <c r="L407" s="19"/>
      <c r="M407" s="19"/>
    </row>
    <row r="408" spans="2:13" x14ac:dyDescent="0.2">
      <c r="B408"/>
      <c r="J408" s="19"/>
      <c r="K408" s="19"/>
      <c r="L408" s="19"/>
      <c r="M408" s="19"/>
    </row>
    <row r="409" spans="2:13" x14ac:dyDescent="0.2">
      <c r="B409"/>
      <c r="J409" s="19"/>
      <c r="K409" s="19"/>
      <c r="L409" s="19"/>
      <c r="M409" s="19"/>
    </row>
    <row r="410" spans="2:13" x14ac:dyDescent="0.2">
      <c r="B410"/>
      <c r="J410" s="19"/>
      <c r="K410" s="19"/>
      <c r="L410" s="19"/>
      <c r="M410" s="19"/>
    </row>
    <row r="411" spans="2:13" x14ac:dyDescent="0.2">
      <c r="B411"/>
      <c r="J411" s="19"/>
      <c r="K411" s="19"/>
      <c r="L411" s="19"/>
      <c r="M411" s="19"/>
    </row>
    <row r="412" spans="2:13" x14ac:dyDescent="0.2">
      <c r="B412"/>
      <c r="J412" s="19"/>
      <c r="K412" s="19"/>
      <c r="L412" s="19"/>
      <c r="M412" s="19"/>
    </row>
    <row r="413" spans="2:13" x14ac:dyDescent="0.2">
      <c r="B413"/>
      <c r="J413" s="19"/>
      <c r="K413" s="19"/>
      <c r="L413" s="19"/>
      <c r="M413" s="19"/>
    </row>
    <row r="414" spans="2:13" x14ac:dyDescent="0.2">
      <c r="B414"/>
      <c r="J414" s="19"/>
      <c r="K414" s="19"/>
      <c r="L414" s="19"/>
      <c r="M414" s="19"/>
    </row>
    <row r="415" spans="2:13" x14ac:dyDescent="0.2">
      <c r="B415"/>
      <c r="J415" s="19"/>
      <c r="K415" s="19"/>
      <c r="L415" s="19"/>
      <c r="M415" s="19"/>
    </row>
    <row r="416" spans="2:13" x14ac:dyDescent="0.2">
      <c r="B416"/>
      <c r="J416" s="19"/>
      <c r="K416" s="19"/>
      <c r="L416" s="19"/>
      <c r="M416" s="19"/>
    </row>
    <row r="417" spans="2:13" x14ac:dyDescent="0.2">
      <c r="B417"/>
      <c r="J417" s="19"/>
      <c r="K417" s="19"/>
      <c r="L417" s="19"/>
      <c r="M417" s="19"/>
    </row>
    <row r="418" spans="2:13" x14ac:dyDescent="0.2">
      <c r="B418"/>
      <c r="J418" s="19"/>
      <c r="K418" s="19"/>
      <c r="L418" s="19"/>
      <c r="M418" s="19"/>
    </row>
    <row r="419" spans="2:13" x14ac:dyDescent="0.2">
      <c r="B419"/>
      <c r="J419" s="19"/>
      <c r="K419" s="19"/>
      <c r="L419" s="19"/>
      <c r="M419" s="19"/>
    </row>
    <row r="420" spans="2:13" x14ac:dyDescent="0.2">
      <c r="B420"/>
      <c r="J420" s="19"/>
      <c r="K420" s="19"/>
      <c r="L420" s="19"/>
      <c r="M420" s="19"/>
    </row>
    <row r="421" spans="2:13" x14ac:dyDescent="0.2">
      <c r="B421"/>
      <c r="J421" s="19"/>
      <c r="K421" s="19"/>
      <c r="L421" s="19"/>
      <c r="M421" s="19"/>
    </row>
    <row r="422" spans="2:13" x14ac:dyDescent="0.2">
      <c r="B422"/>
      <c r="J422" s="19"/>
      <c r="K422" s="19"/>
      <c r="L422" s="19"/>
      <c r="M422" s="19"/>
    </row>
    <row r="423" spans="2:13" x14ac:dyDescent="0.2">
      <c r="B423"/>
      <c r="J423" s="19"/>
      <c r="K423" s="19"/>
      <c r="L423" s="19"/>
      <c r="M423" s="19"/>
    </row>
    <row r="424" spans="2:13" x14ac:dyDescent="0.2">
      <c r="B424"/>
      <c r="J424" s="19"/>
      <c r="K424" s="19"/>
      <c r="L424" s="19"/>
      <c r="M424" s="19"/>
    </row>
    <row r="425" spans="2:13" x14ac:dyDescent="0.2">
      <c r="B425"/>
      <c r="J425" s="19"/>
      <c r="K425" s="19"/>
      <c r="L425" s="19"/>
      <c r="M425" s="19"/>
    </row>
    <row r="426" spans="2:13" x14ac:dyDescent="0.2">
      <c r="B426"/>
      <c r="J426" s="19"/>
      <c r="K426" s="19"/>
      <c r="L426" s="19"/>
      <c r="M426" s="19"/>
    </row>
    <row r="427" spans="2:13" x14ac:dyDescent="0.2">
      <c r="B427"/>
      <c r="J427" s="19"/>
      <c r="K427" s="19"/>
      <c r="L427" s="19"/>
      <c r="M427" s="19"/>
    </row>
    <row r="428" spans="2:13" x14ac:dyDescent="0.2">
      <c r="B428"/>
      <c r="J428" s="19"/>
      <c r="K428" s="19"/>
      <c r="L428" s="19"/>
      <c r="M428" s="19"/>
    </row>
    <row r="429" spans="2:13" x14ac:dyDescent="0.2">
      <c r="B429"/>
      <c r="J429" s="19"/>
      <c r="K429" s="19"/>
      <c r="L429" s="19"/>
      <c r="M429" s="19"/>
    </row>
    <row r="430" spans="2:13" x14ac:dyDescent="0.2">
      <c r="B430"/>
      <c r="J430" s="19"/>
      <c r="K430" s="19"/>
      <c r="L430" s="19"/>
      <c r="M430" s="19"/>
    </row>
    <row r="431" spans="2:13" x14ac:dyDescent="0.2">
      <c r="B431"/>
      <c r="J431" s="19"/>
      <c r="K431" s="19"/>
      <c r="L431" s="19"/>
      <c r="M431" s="19"/>
    </row>
    <row r="432" spans="2:13" x14ac:dyDescent="0.2">
      <c r="B432"/>
      <c r="J432" s="19"/>
      <c r="K432" s="19"/>
      <c r="L432" s="19"/>
      <c r="M432" s="19"/>
    </row>
    <row r="433" spans="2:13" x14ac:dyDescent="0.2">
      <c r="B433"/>
      <c r="J433" s="19"/>
      <c r="K433" s="19"/>
      <c r="L433" s="19"/>
      <c r="M433" s="19"/>
    </row>
    <row r="434" spans="2:13" x14ac:dyDescent="0.2">
      <c r="B434"/>
      <c r="J434" s="19"/>
      <c r="K434" s="19"/>
      <c r="L434" s="19"/>
      <c r="M434" s="19"/>
    </row>
    <row r="435" spans="2:13" x14ac:dyDescent="0.2">
      <c r="B435"/>
      <c r="J435" s="19"/>
      <c r="K435" s="19"/>
      <c r="L435" s="19"/>
      <c r="M435" s="19"/>
    </row>
    <row r="436" spans="2:13" x14ac:dyDescent="0.2">
      <c r="B436"/>
      <c r="J436" s="19"/>
      <c r="K436" s="19"/>
      <c r="L436" s="19"/>
      <c r="M436" s="19"/>
    </row>
    <row r="437" spans="2:13" x14ac:dyDescent="0.2">
      <c r="B437"/>
      <c r="J437" s="19"/>
      <c r="K437" s="19"/>
      <c r="L437" s="19"/>
      <c r="M437" s="19"/>
    </row>
    <row r="438" spans="2:13" x14ac:dyDescent="0.2">
      <c r="B438"/>
      <c r="J438" s="19"/>
      <c r="K438" s="19"/>
      <c r="L438" s="19"/>
      <c r="M438" s="19"/>
    </row>
    <row r="439" spans="2:13" x14ac:dyDescent="0.2">
      <c r="B439"/>
      <c r="J439" s="19"/>
      <c r="K439" s="19"/>
      <c r="L439" s="19"/>
      <c r="M439" s="19"/>
    </row>
    <row r="440" spans="2:13" x14ac:dyDescent="0.2">
      <c r="B440"/>
      <c r="J440" s="19"/>
      <c r="K440" s="19"/>
      <c r="L440" s="19"/>
      <c r="M440" s="19"/>
    </row>
    <row r="441" spans="2:13" x14ac:dyDescent="0.2">
      <c r="B441"/>
      <c r="J441" s="19"/>
      <c r="K441" s="19"/>
      <c r="L441" s="19"/>
      <c r="M441" s="19"/>
    </row>
    <row r="442" spans="2:13" x14ac:dyDescent="0.2">
      <c r="B442"/>
      <c r="J442" s="19"/>
      <c r="K442" s="19"/>
      <c r="L442" s="19"/>
      <c r="M442" s="19"/>
    </row>
    <row r="443" spans="2:13" x14ac:dyDescent="0.2">
      <c r="B443"/>
      <c r="J443" s="19"/>
      <c r="K443" s="19"/>
      <c r="L443" s="19"/>
      <c r="M443" s="19"/>
    </row>
    <row r="444" spans="2:13" x14ac:dyDescent="0.2">
      <c r="B444"/>
      <c r="J444" s="19"/>
      <c r="K444" s="19"/>
      <c r="L444" s="19"/>
      <c r="M444" s="19"/>
    </row>
    <row r="445" spans="2:13" x14ac:dyDescent="0.2">
      <c r="B445"/>
      <c r="J445" s="19"/>
      <c r="K445" s="19"/>
      <c r="L445" s="19"/>
      <c r="M445" s="19"/>
    </row>
    <row r="446" spans="2:13" x14ac:dyDescent="0.2">
      <c r="B446"/>
      <c r="J446" s="19"/>
      <c r="K446" s="19"/>
      <c r="L446" s="19"/>
      <c r="M446" s="19"/>
    </row>
    <row r="447" spans="2:13" x14ac:dyDescent="0.2">
      <c r="B447"/>
      <c r="J447" s="19"/>
      <c r="K447" s="19"/>
      <c r="L447" s="19"/>
      <c r="M447" s="19"/>
    </row>
    <row r="448" spans="2:13" x14ac:dyDescent="0.2">
      <c r="B448"/>
      <c r="J448" s="19"/>
      <c r="K448" s="19"/>
      <c r="L448" s="19"/>
      <c r="M448" s="19"/>
    </row>
    <row r="449" spans="2:13" x14ac:dyDescent="0.2">
      <c r="B449"/>
      <c r="J449" s="19"/>
      <c r="K449" s="19"/>
      <c r="L449" s="19"/>
      <c r="M449" s="19"/>
    </row>
    <row r="450" spans="2:13" x14ac:dyDescent="0.2">
      <c r="B450"/>
      <c r="J450" s="19"/>
      <c r="K450" s="19"/>
      <c r="L450" s="19"/>
      <c r="M450" s="19"/>
    </row>
    <row r="451" spans="2:13" x14ac:dyDescent="0.2">
      <c r="B451"/>
      <c r="J451" s="19"/>
      <c r="K451" s="19"/>
      <c r="L451" s="19"/>
      <c r="M451" s="19"/>
    </row>
    <row r="452" spans="2:13" x14ac:dyDescent="0.2">
      <c r="B452"/>
      <c r="J452" s="19"/>
      <c r="K452" s="19"/>
      <c r="L452" s="19"/>
      <c r="M452" s="19"/>
    </row>
    <row r="453" spans="2:13" x14ac:dyDescent="0.2">
      <c r="B453"/>
      <c r="J453" s="19"/>
      <c r="K453" s="19"/>
      <c r="L453" s="19"/>
      <c r="M453" s="19"/>
    </row>
    <row r="454" spans="2:13" x14ac:dyDescent="0.2">
      <c r="B454"/>
      <c r="J454" s="19"/>
      <c r="K454" s="19"/>
      <c r="L454" s="19"/>
      <c r="M454" s="19"/>
    </row>
    <row r="455" spans="2:13" x14ac:dyDescent="0.2">
      <c r="B455"/>
      <c r="J455" s="19"/>
      <c r="K455" s="19"/>
      <c r="L455" s="19"/>
      <c r="M455" s="19"/>
    </row>
    <row r="456" spans="2:13" x14ac:dyDescent="0.2">
      <c r="B456"/>
      <c r="J456" s="19"/>
      <c r="K456" s="19"/>
      <c r="L456" s="19"/>
      <c r="M456" s="19"/>
    </row>
    <row r="457" spans="2:13" x14ac:dyDescent="0.2">
      <c r="B457"/>
      <c r="J457" s="19"/>
      <c r="K457" s="19"/>
      <c r="L457" s="19"/>
      <c r="M457" s="19"/>
    </row>
    <row r="458" spans="2:13" x14ac:dyDescent="0.2">
      <c r="B458"/>
      <c r="J458" s="19"/>
      <c r="K458" s="19"/>
      <c r="L458" s="19"/>
      <c r="M458" s="19"/>
    </row>
    <row r="459" spans="2:13" x14ac:dyDescent="0.2">
      <c r="B459"/>
      <c r="J459" s="19"/>
      <c r="K459" s="19"/>
      <c r="L459" s="19"/>
      <c r="M459" s="19"/>
    </row>
    <row r="460" spans="2:13" x14ac:dyDescent="0.2">
      <c r="B460"/>
      <c r="J460" s="19"/>
      <c r="K460" s="19"/>
      <c r="L460" s="19"/>
      <c r="M460" s="19"/>
    </row>
    <row r="461" spans="2:13" x14ac:dyDescent="0.2">
      <c r="B461"/>
      <c r="J461" s="19"/>
      <c r="K461" s="19"/>
      <c r="L461" s="19"/>
      <c r="M461" s="19"/>
    </row>
    <row r="462" spans="2:13" x14ac:dyDescent="0.2">
      <c r="B462"/>
      <c r="J462" s="19"/>
      <c r="K462" s="19"/>
      <c r="L462" s="19"/>
      <c r="M462" s="19"/>
    </row>
    <row r="463" spans="2:13" x14ac:dyDescent="0.2">
      <c r="B463"/>
      <c r="J463" s="19"/>
      <c r="K463" s="19"/>
      <c r="L463" s="19"/>
      <c r="M463" s="19"/>
    </row>
    <row r="464" spans="2:13" x14ac:dyDescent="0.2">
      <c r="B464"/>
      <c r="J464" s="19"/>
      <c r="K464" s="19"/>
      <c r="L464" s="19"/>
      <c r="M464" s="19"/>
    </row>
    <row r="465" spans="2:13" x14ac:dyDescent="0.2">
      <c r="B465"/>
      <c r="J465" s="19"/>
      <c r="K465" s="19"/>
      <c r="L465" s="19"/>
      <c r="M465" s="19"/>
    </row>
    <row r="466" spans="2:13" x14ac:dyDescent="0.2">
      <c r="B466"/>
      <c r="J466" s="19"/>
      <c r="K466" s="19"/>
      <c r="L466" s="19"/>
      <c r="M466" s="19"/>
    </row>
    <row r="467" spans="2:13" x14ac:dyDescent="0.2">
      <c r="B467"/>
      <c r="J467" s="19"/>
      <c r="K467" s="19"/>
      <c r="L467" s="19"/>
      <c r="M467" s="19"/>
    </row>
    <row r="468" spans="2:13" x14ac:dyDescent="0.2">
      <c r="B468"/>
      <c r="J468" s="19"/>
      <c r="K468" s="19"/>
      <c r="L468" s="19"/>
      <c r="M468" s="19"/>
    </row>
    <row r="469" spans="2:13" x14ac:dyDescent="0.2">
      <c r="B469"/>
      <c r="J469" s="19"/>
      <c r="K469" s="19"/>
      <c r="L469" s="19"/>
      <c r="M469" s="19"/>
    </row>
    <row r="470" spans="2:13" x14ac:dyDescent="0.2">
      <c r="B470"/>
      <c r="J470" s="19"/>
      <c r="K470" s="19"/>
      <c r="L470" s="19"/>
      <c r="M470" s="19"/>
    </row>
    <row r="471" spans="2:13" x14ac:dyDescent="0.2">
      <c r="B471"/>
      <c r="J471" s="19"/>
      <c r="K471" s="19"/>
      <c r="L471" s="19"/>
      <c r="M471" s="19"/>
    </row>
    <row r="472" spans="2:13" x14ac:dyDescent="0.2">
      <c r="B472"/>
      <c r="J472" s="19"/>
      <c r="K472" s="19"/>
      <c r="L472" s="19"/>
      <c r="M472" s="19"/>
    </row>
    <row r="473" spans="2:13" x14ac:dyDescent="0.2">
      <c r="B473"/>
      <c r="J473" s="19"/>
      <c r="K473" s="19"/>
      <c r="L473" s="19"/>
      <c r="M473" s="19"/>
    </row>
    <row r="474" spans="2:13" x14ac:dyDescent="0.2">
      <c r="B474"/>
      <c r="J474" s="19"/>
      <c r="K474" s="19"/>
      <c r="L474" s="19"/>
      <c r="M474" s="19"/>
    </row>
    <row r="475" spans="2:13" x14ac:dyDescent="0.2">
      <c r="B475"/>
      <c r="J475" s="19"/>
      <c r="K475" s="19"/>
      <c r="L475" s="19"/>
      <c r="M475" s="19"/>
    </row>
    <row r="476" spans="2:13" x14ac:dyDescent="0.2">
      <c r="B476"/>
      <c r="J476" s="19"/>
      <c r="K476" s="19"/>
      <c r="L476" s="19"/>
      <c r="M476" s="19"/>
    </row>
    <row r="477" spans="2:13" x14ac:dyDescent="0.2">
      <c r="B477"/>
      <c r="J477" s="19"/>
      <c r="K477" s="19"/>
      <c r="L477" s="19"/>
      <c r="M477" s="19"/>
    </row>
    <row r="478" spans="2:13" x14ac:dyDescent="0.2">
      <c r="B478"/>
      <c r="J478" s="19"/>
      <c r="K478" s="19"/>
      <c r="L478" s="19"/>
      <c r="M478" s="19"/>
    </row>
    <row r="479" spans="2:13" x14ac:dyDescent="0.2">
      <c r="B479"/>
      <c r="J479" s="19"/>
      <c r="K479" s="19"/>
      <c r="L479" s="19"/>
      <c r="M479" s="19"/>
    </row>
    <row r="480" spans="2:13" x14ac:dyDescent="0.2">
      <c r="B480"/>
      <c r="J480" s="19"/>
      <c r="K480" s="19"/>
      <c r="L480" s="19"/>
      <c r="M480" s="19"/>
    </row>
    <row r="481" spans="2:13" x14ac:dyDescent="0.2">
      <c r="B481"/>
      <c r="J481" s="19"/>
      <c r="K481" s="19"/>
      <c r="L481" s="19"/>
      <c r="M481" s="19"/>
    </row>
    <row r="482" spans="2:13" x14ac:dyDescent="0.2">
      <c r="B482"/>
      <c r="J482" s="19"/>
      <c r="K482" s="19"/>
      <c r="L482" s="19"/>
      <c r="M482" s="19"/>
    </row>
    <row r="483" spans="2:13" x14ac:dyDescent="0.2">
      <c r="B483"/>
      <c r="J483" s="19"/>
      <c r="K483" s="19"/>
      <c r="L483" s="19"/>
      <c r="M483" s="19"/>
    </row>
    <row r="484" spans="2:13" x14ac:dyDescent="0.2">
      <c r="B484"/>
      <c r="J484" s="19"/>
      <c r="K484" s="19"/>
      <c r="L484" s="19"/>
      <c r="M484" s="19"/>
    </row>
    <row r="485" spans="2:13" x14ac:dyDescent="0.2">
      <c r="B485"/>
      <c r="J485" s="19"/>
      <c r="K485" s="19"/>
      <c r="L485" s="19"/>
      <c r="M485" s="19"/>
    </row>
    <row r="486" spans="2:13" x14ac:dyDescent="0.2">
      <c r="B486"/>
      <c r="J486" s="19"/>
      <c r="K486" s="19"/>
      <c r="L486" s="19"/>
      <c r="M486" s="19"/>
    </row>
    <row r="487" spans="2:13" x14ac:dyDescent="0.2">
      <c r="B487"/>
      <c r="J487" s="19"/>
      <c r="K487" s="19"/>
      <c r="L487" s="19"/>
      <c r="M487" s="19"/>
    </row>
    <row r="488" spans="2:13" x14ac:dyDescent="0.2">
      <c r="B488"/>
      <c r="J488" s="19"/>
      <c r="K488" s="19"/>
      <c r="L488" s="19"/>
      <c r="M488" s="19"/>
    </row>
    <row r="489" spans="2:13" x14ac:dyDescent="0.2">
      <c r="B489"/>
      <c r="J489" s="19"/>
      <c r="K489" s="19"/>
      <c r="L489" s="19"/>
      <c r="M489" s="19"/>
    </row>
    <row r="490" spans="2:13" x14ac:dyDescent="0.2">
      <c r="B490"/>
      <c r="J490" s="19"/>
      <c r="K490" s="19"/>
      <c r="L490" s="19"/>
      <c r="M490" s="19"/>
    </row>
    <row r="491" spans="2:13" x14ac:dyDescent="0.2">
      <c r="B491"/>
      <c r="J491" s="19"/>
      <c r="K491" s="19"/>
      <c r="L491" s="19"/>
      <c r="M491" s="19"/>
    </row>
    <row r="492" spans="2:13" x14ac:dyDescent="0.2">
      <c r="B492"/>
      <c r="J492" s="19"/>
      <c r="K492" s="19"/>
      <c r="L492" s="19"/>
      <c r="M492" s="19"/>
    </row>
    <row r="493" spans="2:13" x14ac:dyDescent="0.2">
      <c r="B493"/>
      <c r="J493" s="19"/>
      <c r="K493" s="19"/>
      <c r="L493" s="19"/>
      <c r="M493" s="19"/>
    </row>
    <row r="494" spans="2:13" x14ac:dyDescent="0.2">
      <c r="B494"/>
      <c r="J494" s="19"/>
      <c r="K494" s="19"/>
      <c r="L494" s="19"/>
      <c r="M494" s="19"/>
    </row>
    <row r="495" spans="2:13" x14ac:dyDescent="0.2">
      <c r="B495"/>
      <c r="J495" s="19"/>
      <c r="K495" s="19"/>
      <c r="L495" s="19"/>
      <c r="M495" s="19"/>
    </row>
    <row r="496" spans="2:13" x14ac:dyDescent="0.2">
      <c r="B496"/>
      <c r="J496" s="19"/>
      <c r="K496" s="19"/>
      <c r="L496" s="19"/>
      <c r="M496" s="19"/>
    </row>
    <row r="497" spans="2:13" x14ac:dyDescent="0.2">
      <c r="B497"/>
      <c r="J497" s="19"/>
      <c r="K497" s="19"/>
      <c r="L497" s="19"/>
      <c r="M497" s="19"/>
    </row>
    <row r="498" spans="2:13" x14ac:dyDescent="0.2">
      <c r="B498"/>
      <c r="J498" s="19"/>
      <c r="K498" s="19"/>
      <c r="L498" s="19"/>
      <c r="M498" s="19"/>
    </row>
    <row r="499" spans="2:13" x14ac:dyDescent="0.2">
      <c r="B499"/>
      <c r="J499" s="19"/>
      <c r="K499" s="19"/>
      <c r="L499" s="19"/>
      <c r="M499" s="19"/>
    </row>
    <row r="500" spans="2:13" x14ac:dyDescent="0.2">
      <c r="B500"/>
      <c r="J500" s="19"/>
      <c r="K500" s="19"/>
      <c r="L500" s="19"/>
      <c r="M500" s="19"/>
    </row>
    <row r="501" spans="2:13" x14ac:dyDescent="0.2">
      <c r="B501"/>
      <c r="J501" s="19"/>
      <c r="K501" s="19"/>
      <c r="L501" s="19"/>
      <c r="M501" s="19"/>
    </row>
    <row r="502" spans="2:13" x14ac:dyDescent="0.2">
      <c r="B502"/>
      <c r="J502" s="19"/>
      <c r="K502" s="19"/>
      <c r="L502" s="19"/>
      <c r="M502" s="19"/>
    </row>
    <row r="503" spans="2:13" x14ac:dyDescent="0.2">
      <c r="B503"/>
      <c r="J503" s="19"/>
      <c r="K503" s="19"/>
      <c r="L503" s="19"/>
      <c r="M503" s="19"/>
    </row>
    <row r="504" spans="2:13" x14ac:dyDescent="0.2">
      <c r="B504"/>
      <c r="J504" s="19"/>
      <c r="K504" s="19"/>
      <c r="L504" s="19"/>
      <c r="M504" s="19"/>
    </row>
    <row r="505" spans="2:13" x14ac:dyDescent="0.2">
      <c r="B505"/>
      <c r="J505" s="19"/>
      <c r="K505" s="19"/>
      <c r="L505" s="19"/>
      <c r="M505" s="19"/>
    </row>
    <row r="506" spans="2:13" x14ac:dyDescent="0.2">
      <c r="B506"/>
      <c r="J506" s="19"/>
      <c r="K506" s="19"/>
      <c r="L506" s="19"/>
      <c r="M506" s="19"/>
    </row>
    <row r="507" spans="2:13" x14ac:dyDescent="0.2">
      <c r="B507"/>
      <c r="J507" s="19"/>
      <c r="K507" s="19"/>
      <c r="L507" s="19"/>
      <c r="M507" s="19"/>
    </row>
    <row r="508" spans="2:13" x14ac:dyDescent="0.2">
      <c r="B508"/>
      <c r="J508" s="19"/>
      <c r="K508" s="19"/>
      <c r="L508" s="19"/>
      <c r="M508" s="19"/>
    </row>
    <row r="509" spans="2:13" x14ac:dyDescent="0.2">
      <c r="B509"/>
      <c r="J509" s="19"/>
      <c r="K509" s="19"/>
      <c r="L509" s="19"/>
      <c r="M509" s="19"/>
    </row>
    <row r="510" spans="2:13" x14ac:dyDescent="0.2">
      <c r="B510"/>
      <c r="J510" s="19"/>
      <c r="K510" s="19"/>
      <c r="L510" s="19"/>
      <c r="M510" s="19"/>
    </row>
    <row r="511" spans="2:13" x14ac:dyDescent="0.2">
      <c r="B511"/>
      <c r="J511" s="19"/>
      <c r="K511" s="19"/>
      <c r="L511" s="19"/>
      <c r="M511" s="19"/>
    </row>
    <row r="512" spans="2:13" x14ac:dyDescent="0.2">
      <c r="B512"/>
      <c r="J512" s="19"/>
      <c r="K512" s="19"/>
      <c r="L512" s="19"/>
      <c r="M512" s="19"/>
    </row>
    <row r="513" spans="2:13" x14ac:dyDescent="0.2">
      <c r="B513"/>
      <c r="J513" s="19"/>
      <c r="K513" s="19"/>
      <c r="L513" s="19"/>
      <c r="M513" s="19"/>
    </row>
    <row r="514" spans="2:13" x14ac:dyDescent="0.2">
      <c r="B514"/>
      <c r="J514" s="19"/>
      <c r="K514" s="19"/>
      <c r="L514" s="19"/>
      <c r="M514" s="19"/>
    </row>
    <row r="515" spans="2:13" x14ac:dyDescent="0.2">
      <c r="B515"/>
      <c r="J515" s="19"/>
      <c r="K515" s="19"/>
      <c r="L515" s="19"/>
      <c r="M515" s="19"/>
    </row>
    <row r="516" spans="2:13" x14ac:dyDescent="0.2">
      <c r="B516"/>
      <c r="J516" s="19"/>
      <c r="K516" s="19"/>
      <c r="L516" s="19"/>
      <c r="M516" s="19"/>
    </row>
    <row r="517" spans="2:13" x14ac:dyDescent="0.2">
      <c r="B517"/>
      <c r="J517" s="19"/>
      <c r="K517" s="19"/>
      <c r="L517" s="19"/>
      <c r="M517" s="19"/>
    </row>
    <row r="518" spans="2:13" x14ac:dyDescent="0.2">
      <c r="B518"/>
      <c r="J518" s="19"/>
      <c r="K518" s="19"/>
      <c r="L518" s="19"/>
      <c r="M518" s="19"/>
    </row>
    <row r="519" spans="2:13" x14ac:dyDescent="0.2">
      <c r="B519"/>
      <c r="J519" s="19"/>
      <c r="K519" s="19"/>
      <c r="L519" s="19"/>
      <c r="M519" s="19"/>
    </row>
    <row r="520" spans="2:13" x14ac:dyDescent="0.2">
      <c r="B520"/>
      <c r="J520" s="19"/>
      <c r="K520" s="19"/>
      <c r="L520" s="19"/>
      <c r="M520" s="19"/>
    </row>
    <row r="521" spans="2:13" x14ac:dyDescent="0.2">
      <c r="B521"/>
      <c r="J521" s="19"/>
      <c r="K521" s="19"/>
      <c r="L521" s="19"/>
      <c r="M521" s="19"/>
    </row>
    <row r="522" spans="2:13" x14ac:dyDescent="0.2">
      <c r="B522"/>
      <c r="J522" s="19"/>
      <c r="K522" s="19"/>
      <c r="L522" s="19"/>
      <c r="M522" s="19"/>
    </row>
    <row r="523" spans="2:13" x14ac:dyDescent="0.2">
      <c r="B523"/>
      <c r="J523" s="19"/>
      <c r="K523" s="19"/>
      <c r="L523" s="19"/>
      <c r="M523" s="19"/>
    </row>
    <row r="524" spans="2:13" x14ac:dyDescent="0.2">
      <c r="B524"/>
      <c r="J524" s="19"/>
      <c r="K524" s="19"/>
      <c r="L524" s="19"/>
      <c r="M524" s="19"/>
    </row>
    <row r="525" spans="2:13" x14ac:dyDescent="0.2">
      <c r="B525"/>
      <c r="J525" s="19"/>
      <c r="K525" s="19"/>
      <c r="L525" s="19"/>
      <c r="M525" s="19"/>
    </row>
    <row r="526" spans="2:13" x14ac:dyDescent="0.2">
      <c r="B526"/>
      <c r="J526" s="19"/>
      <c r="K526" s="19"/>
      <c r="L526" s="19"/>
      <c r="M526" s="19"/>
    </row>
    <row r="527" spans="2:13" x14ac:dyDescent="0.2">
      <c r="B527"/>
      <c r="J527" s="19"/>
      <c r="K527" s="19"/>
      <c r="L527" s="19"/>
      <c r="M527" s="19"/>
    </row>
    <row r="528" spans="2:13" x14ac:dyDescent="0.2">
      <c r="B528"/>
      <c r="J528" s="19"/>
      <c r="K528" s="19"/>
      <c r="L528" s="19"/>
      <c r="M528" s="19"/>
    </row>
    <row r="529" spans="2:13" x14ac:dyDescent="0.2">
      <c r="B529"/>
      <c r="J529" s="19"/>
      <c r="K529" s="19"/>
      <c r="L529" s="19"/>
      <c r="M529" s="19"/>
    </row>
    <row r="530" spans="2:13" x14ac:dyDescent="0.2">
      <c r="B530"/>
      <c r="J530" s="19"/>
      <c r="K530" s="19"/>
      <c r="L530" s="19"/>
      <c r="M530" s="19"/>
    </row>
    <row r="531" spans="2:13" x14ac:dyDescent="0.2">
      <c r="B531"/>
      <c r="J531" s="19"/>
      <c r="K531" s="19"/>
      <c r="L531" s="19"/>
      <c r="M531" s="19"/>
    </row>
    <row r="532" spans="2:13" x14ac:dyDescent="0.2">
      <c r="B532"/>
      <c r="J532" s="19"/>
      <c r="K532" s="19"/>
      <c r="L532" s="19"/>
      <c r="M532" s="19"/>
    </row>
    <row r="533" spans="2:13" x14ac:dyDescent="0.2">
      <c r="B533"/>
      <c r="J533" s="19"/>
      <c r="K533" s="19"/>
      <c r="L533" s="19"/>
      <c r="M533" s="19"/>
    </row>
    <row r="534" spans="2:13" x14ac:dyDescent="0.2">
      <c r="B534"/>
      <c r="J534" s="19"/>
      <c r="K534" s="19"/>
      <c r="L534" s="19"/>
      <c r="M534" s="19"/>
    </row>
    <row r="535" spans="2:13" x14ac:dyDescent="0.2">
      <c r="B535"/>
      <c r="J535" s="19"/>
      <c r="K535" s="19"/>
      <c r="L535" s="19"/>
      <c r="M535" s="19"/>
    </row>
    <row r="536" spans="2:13" x14ac:dyDescent="0.2">
      <c r="B536"/>
      <c r="J536" s="19"/>
      <c r="K536" s="19"/>
      <c r="L536" s="19"/>
      <c r="M536" s="19"/>
    </row>
    <row r="537" spans="2:13" x14ac:dyDescent="0.2">
      <c r="B537"/>
      <c r="J537" s="19"/>
      <c r="K537" s="19"/>
      <c r="L537" s="19"/>
      <c r="M537" s="19"/>
    </row>
    <row r="538" spans="2:13" x14ac:dyDescent="0.2">
      <c r="B538"/>
      <c r="J538" s="19"/>
      <c r="K538" s="19"/>
      <c r="L538" s="19"/>
      <c r="M538" s="19"/>
    </row>
    <row r="539" spans="2:13" x14ac:dyDescent="0.2">
      <c r="B539"/>
      <c r="J539" s="19"/>
      <c r="K539" s="19"/>
      <c r="L539" s="19"/>
      <c r="M539" s="19"/>
    </row>
    <row r="540" spans="2:13" x14ac:dyDescent="0.2">
      <c r="B540"/>
      <c r="J540" s="19"/>
      <c r="K540" s="19"/>
      <c r="L540" s="19"/>
      <c r="M540" s="19"/>
    </row>
    <row r="541" spans="2:13" x14ac:dyDescent="0.2">
      <c r="B541"/>
      <c r="J541" s="19"/>
      <c r="K541" s="19"/>
      <c r="L541" s="19"/>
      <c r="M541" s="19"/>
    </row>
    <row r="542" spans="2:13" x14ac:dyDescent="0.2">
      <c r="B542"/>
      <c r="J542" s="19"/>
      <c r="K542" s="19"/>
      <c r="L542" s="19"/>
      <c r="M542" s="19"/>
    </row>
    <row r="543" spans="2:13" x14ac:dyDescent="0.2">
      <c r="B543"/>
      <c r="J543" s="19"/>
      <c r="K543" s="19"/>
      <c r="L543" s="19"/>
      <c r="M543" s="19"/>
    </row>
    <row r="544" spans="2:13" x14ac:dyDescent="0.2">
      <c r="B544"/>
      <c r="J544" s="19"/>
      <c r="K544" s="19"/>
      <c r="L544" s="19"/>
      <c r="M544" s="19"/>
    </row>
    <row r="545" spans="2:13" x14ac:dyDescent="0.2">
      <c r="B545"/>
      <c r="J545" s="19"/>
      <c r="K545" s="19"/>
      <c r="L545" s="19"/>
      <c r="M545" s="19"/>
    </row>
    <row r="546" spans="2:13" x14ac:dyDescent="0.2">
      <c r="B546"/>
      <c r="J546" s="19"/>
      <c r="K546" s="19"/>
      <c r="L546" s="19"/>
      <c r="M546" s="19"/>
    </row>
    <row r="547" spans="2:13" x14ac:dyDescent="0.2">
      <c r="B547"/>
      <c r="J547" s="19"/>
      <c r="K547" s="19"/>
      <c r="L547" s="19"/>
      <c r="M547" s="19"/>
    </row>
    <row r="548" spans="2:13" x14ac:dyDescent="0.2">
      <c r="B548"/>
      <c r="J548" s="19"/>
      <c r="K548" s="19"/>
      <c r="L548" s="19"/>
      <c r="M548" s="19"/>
    </row>
    <row r="549" spans="2:13" x14ac:dyDescent="0.2">
      <c r="B549"/>
      <c r="J549" s="19"/>
      <c r="K549" s="19"/>
      <c r="L549" s="19"/>
      <c r="M549" s="19"/>
    </row>
    <row r="550" spans="2:13" x14ac:dyDescent="0.2">
      <c r="B550"/>
      <c r="J550" s="19"/>
      <c r="K550" s="19"/>
      <c r="L550" s="19"/>
      <c r="M550" s="19"/>
    </row>
    <row r="551" spans="2:13" x14ac:dyDescent="0.2">
      <c r="B551"/>
      <c r="J551" s="19"/>
      <c r="K551" s="19"/>
      <c r="L551" s="19"/>
      <c r="M551" s="19"/>
    </row>
    <row r="552" spans="2:13" x14ac:dyDescent="0.2">
      <c r="B552"/>
      <c r="J552" s="19"/>
      <c r="K552" s="19"/>
      <c r="L552" s="19"/>
      <c r="M552" s="19"/>
    </row>
    <row r="553" spans="2:13" x14ac:dyDescent="0.2">
      <c r="B553"/>
      <c r="J553" s="19"/>
      <c r="K553" s="19"/>
      <c r="L553" s="19"/>
      <c r="M553" s="19"/>
    </row>
    <row r="554" spans="2:13" x14ac:dyDescent="0.2">
      <c r="B554"/>
      <c r="J554" s="19"/>
      <c r="K554" s="19"/>
      <c r="L554" s="19"/>
      <c r="M554" s="19"/>
    </row>
    <row r="555" spans="2:13" x14ac:dyDescent="0.2">
      <c r="B555"/>
      <c r="J555" s="19"/>
      <c r="K555" s="19"/>
      <c r="L555" s="19"/>
      <c r="M555" s="19"/>
    </row>
    <row r="556" spans="2:13" x14ac:dyDescent="0.2">
      <c r="B556"/>
      <c r="J556" s="19"/>
      <c r="K556" s="19"/>
      <c r="L556" s="19"/>
      <c r="M556" s="19"/>
    </row>
    <row r="557" spans="2:13" x14ac:dyDescent="0.2">
      <c r="B557"/>
      <c r="J557" s="19"/>
      <c r="K557" s="19"/>
      <c r="L557" s="19"/>
      <c r="M557" s="19"/>
    </row>
    <row r="558" spans="2:13" x14ac:dyDescent="0.2">
      <c r="B558"/>
      <c r="J558" s="19"/>
      <c r="K558" s="19"/>
      <c r="L558" s="19"/>
      <c r="M558" s="19"/>
    </row>
    <row r="559" spans="2:13" x14ac:dyDescent="0.2">
      <c r="B559"/>
      <c r="J559" s="19"/>
      <c r="K559" s="19"/>
      <c r="L559" s="19"/>
      <c r="M559" s="19"/>
    </row>
    <row r="560" spans="2:13" x14ac:dyDescent="0.2">
      <c r="B560"/>
      <c r="J560" s="19"/>
      <c r="K560" s="19"/>
      <c r="L560" s="19"/>
      <c r="M560" s="19"/>
    </row>
    <row r="561" spans="2:13" x14ac:dyDescent="0.2">
      <c r="B561"/>
      <c r="J561" s="19"/>
      <c r="K561" s="19"/>
      <c r="L561" s="19"/>
      <c r="M561" s="19"/>
    </row>
    <row r="562" spans="2:13" x14ac:dyDescent="0.2">
      <c r="B562"/>
      <c r="J562" s="19"/>
      <c r="K562" s="19"/>
      <c r="L562" s="19"/>
      <c r="M562" s="19"/>
    </row>
    <row r="563" spans="2:13" x14ac:dyDescent="0.2">
      <c r="B563"/>
      <c r="J563" s="19"/>
      <c r="K563" s="19"/>
      <c r="L563" s="19"/>
      <c r="M563" s="19"/>
    </row>
    <row r="564" spans="2:13" x14ac:dyDescent="0.2">
      <c r="B564"/>
      <c r="J564" s="19"/>
      <c r="K564" s="19"/>
      <c r="L564" s="19"/>
      <c r="M564" s="19"/>
    </row>
    <row r="565" spans="2:13" x14ac:dyDescent="0.2">
      <c r="B565"/>
      <c r="J565" s="19"/>
      <c r="K565" s="19"/>
      <c r="L565" s="19"/>
      <c r="M565" s="19"/>
    </row>
    <row r="566" spans="2:13" x14ac:dyDescent="0.2">
      <c r="B566"/>
      <c r="J566" s="19"/>
      <c r="K566" s="19"/>
      <c r="L566" s="19"/>
      <c r="M566" s="19"/>
    </row>
    <row r="567" spans="2:13" x14ac:dyDescent="0.2">
      <c r="B567"/>
      <c r="J567" s="19"/>
      <c r="K567" s="19"/>
      <c r="L567" s="19"/>
      <c r="M567" s="19"/>
    </row>
    <row r="568" spans="2:13" x14ac:dyDescent="0.2">
      <c r="B568"/>
      <c r="J568" s="19"/>
      <c r="K568" s="19"/>
      <c r="L568" s="19"/>
      <c r="M568" s="19"/>
    </row>
    <row r="569" spans="2:13" x14ac:dyDescent="0.2">
      <c r="B569"/>
      <c r="J569" s="19"/>
      <c r="K569" s="19"/>
      <c r="L569" s="19"/>
      <c r="M569" s="19"/>
    </row>
    <row r="570" spans="2:13" x14ac:dyDescent="0.2">
      <c r="B570"/>
      <c r="J570" s="19"/>
      <c r="K570" s="19"/>
      <c r="L570" s="19"/>
      <c r="M570" s="19"/>
    </row>
    <row r="571" spans="2:13" x14ac:dyDescent="0.2">
      <c r="B571"/>
      <c r="J571" s="19"/>
      <c r="K571" s="19"/>
      <c r="L571" s="19"/>
      <c r="M571" s="19"/>
    </row>
    <row r="572" spans="2:13" x14ac:dyDescent="0.2">
      <c r="B572"/>
      <c r="J572" s="19"/>
      <c r="K572" s="19"/>
      <c r="L572" s="19"/>
      <c r="M572" s="19"/>
    </row>
    <row r="573" spans="2:13" x14ac:dyDescent="0.2">
      <c r="B573"/>
      <c r="J573" s="19"/>
      <c r="K573" s="19"/>
      <c r="L573" s="19"/>
      <c r="M573" s="19"/>
    </row>
    <row r="574" spans="2:13" x14ac:dyDescent="0.2">
      <c r="B574"/>
      <c r="J574" s="19"/>
      <c r="K574" s="19"/>
      <c r="L574" s="19"/>
      <c r="M574" s="19"/>
    </row>
    <row r="575" spans="2:13" x14ac:dyDescent="0.2">
      <c r="B575"/>
      <c r="J575" s="19"/>
      <c r="K575" s="19"/>
      <c r="L575" s="19"/>
      <c r="M575" s="19"/>
    </row>
    <row r="576" spans="2:13" x14ac:dyDescent="0.2">
      <c r="B576"/>
      <c r="J576" s="19"/>
      <c r="K576" s="19"/>
      <c r="L576" s="19"/>
      <c r="M576" s="19"/>
    </row>
    <row r="577" spans="2:13" x14ac:dyDescent="0.2">
      <c r="B577"/>
      <c r="J577" s="19"/>
      <c r="K577" s="19"/>
      <c r="L577" s="19"/>
      <c r="M577" s="19"/>
    </row>
    <row r="578" spans="2:13" x14ac:dyDescent="0.2">
      <c r="B578"/>
      <c r="J578" s="19"/>
      <c r="K578" s="19"/>
      <c r="L578" s="19"/>
      <c r="M578" s="19"/>
    </row>
    <row r="579" spans="2:13" x14ac:dyDescent="0.2">
      <c r="B579"/>
      <c r="J579" s="19"/>
      <c r="K579" s="19"/>
      <c r="L579" s="19"/>
      <c r="M579" s="19"/>
    </row>
    <row r="580" spans="2:13" x14ac:dyDescent="0.2">
      <c r="B580"/>
      <c r="J580" s="19"/>
      <c r="K580" s="19"/>
      <c r="L580" s="19"/>
      <c r="M580" s="19"/>
    </row>
    <row r="581" spans="2:13" x14ac:dyDescent="0.2">
      <c r="B581"/>
      <c r="J581" s="19"/>
      <c r="K581" s="19"/>
      <c r="L581" s="19"/>
      <c r="M581" s="19"/>
    </row>
    <row r="582" spans="2:13" x14ac:dyDescent="0.2">
      <c r="B582"/>
      <c r="J582" s="19"/>
      <c r="K582" s="19"/>
      <c r="L582" s="19"/>
      <c r="M582" s="19"/>
    </row>
    <row r="583" spans="2:13" x14ac:dyDescent="0.2">
      <c r="B583"/>
      <c r="J583" s="19"/>
      <c r="K583" s="19"/>
      <c r="L583" s="19"/>
      <c r="M583" s="19"/>
    </row>
    <row r="584" spans="2:13" x14ac:dyDescent="0.2">
      <c r="B584"/>
      <c r="J584" s="19"/>
      <c r="K584" s="19"/>
      <c r="L584" s="19"/>
      <c r="M584" s="19"/>
    </row>
    <row r="585" spans="2:13" x14ac:dyDescent="0.2">
      <c r="B585"/>
      <c r="J585" s="19"/>
      <c r="K585" s="19"/>
      <c r="L585" s="19"/>
      <c r="M585" s="19"/>
    </row>
    <row r="586" spans="2:13" x14ac:dyDescent="0.2">
      <c r="B586"/>
      <c r="J586" s="19"/>
      <c r="K586" s="19"/>
      <c r="L586" s="19"/>
      <c r="M586" s="19"/>
    </row>
    <row r="587" spans="2:13" x14ac:dyDescent="0.2">
      <c r="B587"/>
      <c r="J587" s="19"/>
      <c r="K587" s="19"/>
      <c r="L587" s="19"/>
      <c r="M587" s="19"/>
    </row>
    <row r="588" spans="2:13" x14ac:dyDescent="0.2">
      <c r="B588"/>
      <c r="J588" s="19"/>
      <c r="K588" s="19"/>
      <c r="L588" s="19"/>
      <c r="M588" s="19"/>
    </row>
    <row r="589" spans="2:13" x14ac:dyDescent="0.2">
      <c r="B589"/>
      <c r="J589" s="19"/>
      <c r="K589" s="19"/>
      <c r="L589" s="19"/>
      <c r="M589" s="19"/>
    </row>
    <row r="590" spans="2:13" x14ac:dyDescent="0.2">
      <c r="B590"/>
      <c r="J590" s="19"/>
      <c r="K590" s="19"/>
      <c r="L590" s="19"/>
      <c r="M590" s="19"/>
    </row>
    <row r="591" spans="2:13" x14ac:dyDescent="0.2">
      <c r="B591"/>
      <c r="J591" s="19"/>
      <c r="K591" s="19"/>
      <c r="L591" s="19"/>
      <c r="M591" s="19"/>
    </row>
    <row r="592" spans="2:13" x14ac:dyDescent="0.2">
      <c r="B592"/>
      <c r="J592" s="19"/>
      <c r="K592" s="19"/>
      <c r="L592" s="19"/>
      <c r="M592" s="19"/>
    </row>
    <row r="593" spans="2:13" x14ac:dyDescent="0.2">
      <c r="B593"/>
      <c r="J593" s="19"/>
      <c r="K593" s="19"/>
      <c r="L593" s="19"/>
      <c r="M593" s="19"/>
    </row>
    <row r="594" spans="2:13" x14ac:dyDescent="0.2">
      <c r="B594"/>
      <c r="J594" s="19"/>
      <c r="K594" s="19"/>
      <c r="L594" s="19"/>
      <c r="M594" s="19"/>
    </row>
    <row r="595" spans="2:13" x14ac:dyDescent="0.2">
      <c r="B595"/>
      <c r="J595" s="19"/>
      <c r="K595" s="19"/>
      <c r="L595" s="19"/>
      <c r="M595" s="19"/>
    </row>
    <row r="596" spans="2:13" x14ac:dyDescent="0.2">
      <c r="B596"/>
      <c r="J596" s="19"/>
      <c r="K596" s="19"/>
      <c r="L596" s="19"/>
      <c r="M596" s="19"/>
    </row>
    <row r="597" spans="2:13" x14ac:dyDescent="0.2">
      <c r="B597"/>
      <c r="J597" s="19"/>
      <c r="K597" s="19"/>
      <c r="L597" s="19"/>
      <c r="M597" s="19"/>
    </row>
    <row r="598" spans="2:13" x14ac:dyDescent="0.2">
      <c r="B598"/>
      <c r="J598" s="19"/>
      <c r="K598" s="19"/>
      <c r="L598" s="19"/>
      <c r="M598" s="19"/>
    </row>
    <row r="599" spans="2:13" x14ac:dyDescent="0.2">
      <c r="B599"/>
      <c r="J599" s="19"/>
      <c r="K599" s="19"/>
      <c r="L599" s="19"/>
      <c r="M599" s="19"/>
    </row>
    <row r="600" spans="2:13" x14ac:dyDescent="0.2">
      <c r="B600"/>
      <c r="J600" s="19"/>
      <c r="K600" s="19"/>
      <c r="L600" s="19"/>
      <c r="M600" s="19"/>
    </row>
    <row r="601" spans="2:13" x14ac:dyDescent="0.2">
      <c r="B601"/>
      <c r="J601" s="19"/>
      <c r="K601" s="19"/>
      <c r="L601" s="19"/>
      <c r="M601" s="19"/>
    </row>
    <row r="602" spans="2:13" x14ac:dyDescent="0.2">
      <c r="B602"/>
      <c r="J602" s="19"/>
      <c r="K602" s="19"/>
      <c r="L602" s="19"/>
      <c r="M602" s="19"/>
    </row>
    <row r="603" spans="2:13" x14ac:dyDescent="0.2">
      <c r="B603"/>
      <c r="J603" s="19"/>
      <c r="K603" s="19"/>
      <c r="L603" s="19"/>
      <c r="M603" s="19"/>
    </row>
    <row r="604" spans="2:13" x14ac:dyDescent="0.2">
      <c r="B604"/>
      <c r="J604" s="19"/>
      <c r="K604" s="19"/>
      <c r="L604" s="19"/>
      <c r="M604" s="19"/>
    </row>
    <row r="605" spans="2:13" x14ac:dyDescent="0.2">
      <c r="B605"/>
      <c r="J605" s="19"/>
      <c r="K605" s="19"/>
      <c r="L605" s="19"/>
      <c r="M605" s="19"/>
    </row>
    <row r="606" spans="2:13" x14ac:dyDescent="0.2">
      <c r="B606"/>
      <c r="J606" s="19"/>
      <c r="K606" s="19"/>
      <c r="L606" s="19"/>
      <c r="M606" s="19"/>
    </row>
    <row r="607" spans="2:13" x14ac:dyDescent="0.2">
      <c r="B607"/>
      <c r="J607" s="19"/>
      <c r="K607" s="19"/>
      <c r="L607" s="19"/>
      <c r="M607" s="19"/>
    </row>
    <row r="608" spans="2:13" x14ac:dyDescent="0.2">
      <c r="B608"/>
      <c r="J608" s="19"/>
      <c r="K608" s="19"/>
      <c r="L608" s="19"/>
      <c r="M608" s="19"/>
    </row>
    <row r="609" spans="2:13" x14ac:dyDescent="0.2">
      <c r="B609"/>
      <c r="J609" s="19"/>
      <c r="K609" s="19"/>
      <c r="L609" s="19"/>
      <c r="M609" s="19"/>
    </row>
    <row r="610" spans="2:13" x14ac:dyDescent="0.2">
      <c r="B610"/>
      <c r="J610" s="19"/>
      <c r="K610" s="19"/>
      <c r="L610" s="19"/>
      <c r="M610" s="19"/>
    </row>
    <row r="611" spans="2:13" x14ac:dyDescent="0.2">
      <c r="B611"/>
      <c r="J611" s="19"/>
      <c r="K611" s="19"/>
      <c r="L611" s="19"/>
      <c r="M611" s="19"/>
    </row>
    <row r="612" spans="2:13" x14ac:dyDescent="0.2">
      <c r="B612"/>
      <c r="J612" s="19"/>
      <c r="K612" s="19"/>
      <c r="L612" s="19"/>
      <c r="M612" s="19"/>
    </row>
    <row r="613" spans="2:13" x14ac:dyDescent="0.2">
      <c r="B613"/>
      <c r="J613" s="19"/>
      <c r="K613" s="19"/>
      <c r="L613" s="19"/>
      <c r="M613" s="19"/>
    </row>
    <row r="614" spans="2:13" x14ac:dyDescent="0.2">
      <c r="B614"/>
      <c r="J614" s="19"/>
      <c r="K614" s="19"/>
      <c r="L614" s="19"/>
      <c r="M614" s="19"/>
    </row>
    <row r="615" spans="2:13" x14ac:dyDescent="0.2">
      <c r="B615"/>
      <c r="J615" s="19"/>
      <c r="K615" s="19"/>
      <c r="L615" s="19"/>
      <c r="M615" s="19"/>
    </row>
    <row r="616" spans="2:13" x14ac:dyDescent="0.2">
      <c r="B616"/>
      <c r="J616" s="19"/>
      <c r="K616" s="19"/>
      <c r="L616" s="19"/>
      <c r="M616" s="19"/>
    </row>
    <row r="617" spans="2:13" x14ac:dyDescent="0.2">
      <c r="B617"/>
      <c r="J617" s="19"/>
      <c r="K617" s="19"/>
      <c r="L617" s="19"/>
      <c r="M617" s="19"/>
    </row>
    <row r="618" spans="2:13" x14ac:dyDescent="0.2">
      <c r="B618"/>
      <c r="J618" s="19"/>
      <c r="K618" s="19"/>
      <c r="L618" s="19"/>
      <c r="M618" s="19"/>
    </row>
    <row r="619" spans="2:13" x14ac:dyDescent="0.2">
      <c r="B619"/>
      <c r="J619" s="19"/>
      <c r="K619" s="19"/>
      <c r="L619" s="19"/>
      <c r="M619" s="19"/>
    </row>
    <row r="620" spans="2:13" x14ac:dyDescent="0.2">
      <c r="B620"/>
      <c r="J620" s="19"/>
      <c r="K620" s="19"/>
      <c r="L620" s="19"/>
      <c r="M620" s="19"/>
    </row>
    <row r="621" spans="2:13" x14ac:dyDescent="0.2">
      <c r="B621"/>
      <c r="J621" s="19"/>
      <c r="K621" s="19"/>
      <c r="L621" s="19"/>
      <c r="M621" s="19"/>
    </row>
    <row r="622" spans="2:13" x14ac:dyDescent="0.2">
      <c r="B622"/>
      <c r="J622" s="19"/>
      <c r="K622" s="19"/>
      <c r="L622" s="19"/>
      <c r="M622" s="19"/>
    </row>
    <row r="623" spans="2:13" x14ac:dyDescent="0.2">
      <c r="B623"/>
      <c r="J623" s="19"/>
      <c r="K623" s="19"/>
      <c r="L623" s="19"/>
      <c r="M623" s="19"/>
    </row>
    <row r="624" spans="2:13" x14ac:dyDescent="0.2">
      <c r="B624"/>
      <c r="J624" s="19"/>
      <c r="K624" s="19"/>
      <c r="L624" s="19"/>
      <c r="M624" s="19"/>
    </row>
    <row r="625" spans="2:13" x14ac:dyDescent="0.2">
      <c r="B625"/>
      <c r="J625" s="19"/>
      <c r="K625" s="19"/>
      <c r="L625" s="19"/>
      <c r="M625" s="19"/>
    </row>
    <row r="626" spans="2:13" x14ac:dyDescent="0.2">
      <c r="B626"/>
      <c r="J626" s="19"/>
      <c r="K626" s="19"/>
      <c r="L626" s="19"/>
      <c r="M626" s="19"/>
    </row>
    <row r="627" spans="2:13" x14ac:dyDescent="0.2">
      <c r="B627"/>
      <c r="J627" s="19"/>
      <c r="K627" s="19"/>
      <c r="L627" s="19"/>
      <c r="M627" s="19"/>
    </row>
    <row r="628" spans="2:13" x14ac:dyDescent="0.2">
      <c r="B628"/>
      <c r="J628" s="19"/>
      <c r="K628" s="19"/>
      <c r="L628" s="19"/>
      <c r="M628" s="19"/>
    </row>
    <row r="629" spans="2:13" x14ac:dyDescent="0.2">
      <c r="B629"/>
      <c r="J629" s="19"/>
      <c r="K629" s="19"/>
      <c r="L629" s="19"/>
      <c r="M629" s="19"/>
    </row>
    <row r="630" spans="2:13" x14ac:dyDescent="0.2">
      <c r="B630"/>
      <c r="J630" s="19"/>
      <c r="K630" s="19"/>
      <c r="L630" s="19"/>
      <c r="M630" s="19"/>
    </row>
    <row r="631" spans="2:13" x14ac:dyDescent="0.2">
      <c r="B631"/>
      <c r="J631" s="19"/>
      <c r="K631" s="19"/>
      <c r="L631" s="19"/>
      <c r="M631" s="19"/>
    </row>
    <row r="632" spans="2:13" x14ac:dyDescent="0.2">
      <c r="B632"/>
      <c r="J632" s="19"/>
      <c r="K632" s="19"/>
      <c r="L632" s="19"/>
      <c r="M632" s="19"/>
    </row>
    <row r="633" spans="2:13" x14ac:dyDescent="0.2">
      <c r="B633"/>
      <c r="J633" s="19"/>
      <c r="K633" s="19"/>
      <c r="L633" s="19"/>
      <c r="M633" s="19"/>
    </row>
    <row r="634" spans="2:13" x14ac:dyDescent="0.2">
      <c r="B634"/>
      <c r="J634" s="19"/>
      <c r="K634" s="19"/>
      <c r="L634" s="19"/>
      <c r="M634" s="19"/>
    </row>
    <row r="635" spans="2:13" x14ac:dyDescent="0.2">
      <c r="B635"/>
      <c r="J635" s="19"/>
      <c r="K635" s="19"/>
      <c r="L635" s="19"/>
      <c r="M635" s="19"/>
    </row>
    <row r="636" spans="2:13" x14ac:dyDescent="0.2">
      <c r="B636"/>
      <c r="J636" s="19"/>
      <c r="K636" s="19"/>
      <c r="L636" s="19"/>
      <c r="M636" s="19"/>
    </row>
    <row r="637" spans="2:13" x14ac:dyDescent="0.2">
      <c r="B637"/>
      <c r="J637" s="19"/>
      <c r="K637" s="19"/>
      <c r="L637" s="19"/>
      <c r="M637" s="19"/>
    </row>
    <row r="638" spans="2:13" x14ac:dyDescent="0.2">
      <c r="B638"/>
      <c r="J638" s="19"/>
      <c r="K638" s="19"/>
      <c r="L638" s="19"/>
      <c r="M638" s="19"/>
    </row>
    <row r="639" spans="2:13" x14ac:dyDescent="0.2">
      <c r="B639"/>
      <c r="J639" s="19"/>
      <c r="K639" s="19"/>
      <c r="L639" s="19"/>
      <c r="M639" s="19"/>
    </row>
    <row r="640" spans="2:13" x14ac:dyDescent="0.2">
      <c r="B640"/>
      <c r="J640" s="19"/>
      <c r="K640" s="19"/>
      <c r="L640" s="19"/>
      <c r="M640" s="19"/>
    </row>
    <row r="641" spans="2:13" x14ac:dyDescent="0.2">
      <c r="B641"/>
      <c r="J641" s="19"/>
      <c r="K641" s="19"/>
      <c r="L641" s="19"/>
      <c r="M641" s="19"/>
    </row>
    <row r="642" spans="2:13" x14ac:dyDescent="0.2">
      <c r="B642"/>
      <c r="J642" s="19"/>
      <c r="K642" s="19"/>
      <c r="L642" s="19"/>
      <c r="M642" s="19"/>
    </row>
    <row r="643" spans="2:13" x14ac:dyDescent="0.2">
      <c r="B643"/>
      <c r="J643" s="19"/>
      <c r="K643" s="19"/>
      <c r="L643" s="19"/>
      <c r="M643" s="19"/>
    </row>
    <row r="644" spans="2:13" x14ac:dyDescent="0.2">
      <c r="B644"/>
      <c r="J644" s="19"/>
      <c r="K644" s="19"/>
      <c r="L644" s="19"/>
      <c r="M644" s="19"/>
    </row>
    <row r="645" spans="2:13" x14ac:dyDescent="0.2">
      <c r="B645"/>
      <c r="J645" s="19"/>
      <c r="K645" s="19"/>
      <c r="L645" s="19"/>
      <c r="M645" s="19"/>
    </row>
    <row r="646" spans="2:13" x14ac:dyDescent="0.2">
      <c r="B646"/>
      <c r="J646" s="19"/>
      <c r="K646" s="19"/>
      <c r="L646" s="19"/>
      <c r="M646" s="19"/>
    </row>
    <row r="647" spans="2:13" x14ac:dyDescent="0.2">
      <c r="B647"/>
      <c r="J647" s="19"/>
      <c r="K647" s="19"/>
      <c r="L647" s="19"/>
      <c r="M647" s="19"/>
    </row>
    <row r="648" spans="2:13" x14ac:dyDescent="0.2">
      <c r="B648"/>
      <c r="J648" s="19"/>
      <c r="K648" s="19"/>
      <c r="L648" s="19"/>
      <c r="M648" s="19"/>
    </row>
    <row r="649" spans="2:13" x14ac:dyDescent="0.2">
      <c r="B649"/>
      <c r="J649" s="19"/>
      <c r="K649" s="19"/>
      <c r="L649" s="19"/>
      <c r="M649" s="19"/>
    </row>
    <row r="650" spans="2:13" x14ac:dyDescent="0.2">
      <c r="B650"/>
      <c r="J650" s="19"/>
      <c r="K650" s="19"/>
      <c r="L650" s="19"/>
      <c r="M650" s="19"/>
    </row>
    <row r="651" spans="2:13" x14ac:dyDescent="0.2">
      <c r="B651"/>
      <c r="J651" s="19"/>
      <c r="K651" s="19"/>
      <c r="L651" s="19"/>
      <c r="M651" s="19"/>
    </row>
    <row r="652" spans="2:13" x14ac:dyDescent="0.2">
      <c r="B652"/>
      <c r="J652" s="19"/>
      <c r="K652" s="19"/>
      <c r="L652" s="19"/>
      <c r="M652" s="19"/>
    </row>
    <row r="653" spans="2:13" x14ac:dyDescent="0.2">
      <c r="B653"/>
      <c r="J653" s="19"/>
      <c r="K653" s="19"/>
      <c r="L653" s="19"/>
      <c r="M653" s="19"/>
    </row>
    <row r="654" spans="2:13" x14ac:dyDescent="0.2">
      <c r="B654"/>
      <c r="J654" s="19"/>
      <c r="K654" s="19"/>
      <c r="L654" s="19"/>
      <c r="M654" s="19"/>
    </row>
    <row r="655" spans="2:13" x14ac:dyDescent="0.2">
      <c r="B655"/>
      <c r="J655" s="19"/>
      <c r="K655" s="19"/>
      <c r="L655" s="19"/>
      <c r="M655" s="19"/>
    </row>
    <row r="656" spans="2:13" x14ac:dyDescent="0.2">
      <c r="B656"/>
      <c r="J656" s="19"/>
      <c r="K656" s="19"/>
      <c r="L656" s="19"/>
      <c r="M656" s="19"/>
    </row>
    <row r="657" spans="2:13" x14ac:dyDescent="0.2">
      <c r="B657"/>
      <c r="J657" s="19"/>
      <c r="K657" s="19"/>
      <c r="L657" s="19"/>
      <c r="M657" s="19"/>
    </row>
    <row r="658" spans="2:13" x14ac:dyDescent="0.2">
      <c r="B658"/>
      <c r="J658" s="19"/>
      <c r="K658" s="19"/>
      <c r="L658" s="19"/>
      <c r="M658" s="19"/>
    </row>
    <row r="659" spans="2:13" x14ac:dyDescent="0.2">
      <c r="B659"/>
      <c r="J659" s="19"/>
      <c r="K659" s="19"/>
      <c r="L659" s="19"/>
      <c r="M659" s="19"/>
    </row>
    <row r="660" spans="2:13" x14ac:dyDescent="0.2">
      <c r="B660"/>
      <c r="J660" s="19"/>
      <c r="K660" s="19"/>
      <c r="L660" s="19"/>
      <c r="M660" s="19"/>
    </row>
    <row r="661" spans="2:13" x14ac:dyDescent="0.2">
      <c r="B661"/>
      <c r="J661" s="19"/>
      <c r="K661" s="19"/>
      <c r="L661" s="19"/>
      <c r="M661" s="19"/>
    </row>
    <row r="662" spans="2:13" x14ac:dyDescent="0.2">
      <c r="B662"/>
      <c r="J662" s="19"/>
      <c r="K662" s="19"/>
      <c r="L662" s="19"/>
      <c r="M662" s="19"/>
    </row>
    <row r="663" spans="2:13" x14ac:dyDescent="0.2">
      <c r="B663"/>
      <c r="J663" s="19"/>
      <c r="K663" s="19"/>
      <c r="L663" s="19"/>
      <c r="M663" s="19"/>
    </row>
    <row r="664" spans="2:13" x14ac:dyDescent="0.2">
      <c r="B664"/>
      <c r="J664" s="19"/>
      <c r="K664" s="19"/>
      <c r="L664" s="19"/>
      <c r="M664" s="19"/>
    </row>
    <row r="665" spans="2:13" x14ac:dyDescent="0.2">
      <c r="B665"/>
      <c r="J665" s="19"/>
      <c r="K665" s="19"/>
      <c r="L665" s="19"/>
      <c r="M665" s="19"/>
    </row>
    <row r="666" spans="2:13" x14ac:dyDescent="0.2">
      <c r="B666"/>
      <c r="J666" s="19"/>
      <c r="K666" s="19"/>
      <c r="L666" s="19"/>
      <c r="M666" s="19"/>
    </row>
    <row r="667" spans="2:13" x14ac:dyDescent="0.2">
      <c r="B667"/>
      <c r="J667" s="19"/>
      <c r="K667" s="19"/>
      <c r="L667" s="19"/>
      <c r="M667" s="19"/>
    </row>
    <row r="668" spans="2:13" x14ac:dyDescent="0.2">
      <c r="B668"/>
      <c r="J668" s="19"/>
      <c r="K668" s="19"/>
      <c r="L668" s="19"/>
      <c r="M668" s="19"/>
    </row>
    <row r="669" spans="2:13" x14ac:dyDescent="0.2">
      <c r="B669"/>
      <c r="J669" s="19"/>
      <c r="K669" s="19"/>
      <c r="L669" s="19"/>
      <c r="M669" s="19"/>
    </row>
    <row r="670" spans="2:13" x14ac:dyDescent="0.2">
      <c r="B670"/>
      <c r="J670" s="19"/>
      <c r="K670" s="19"/>
      <c r="L670" s="19"/>
      <c r="M670" s="19"/>
    </row>
    <row r="671" spans="2:13" x14ac:dyDescent="0.2">
      <c r="B671"/>
      <c r="J671" s="19"/>
      <c r="K671" s="19"/>
      <c r="L671" s="19"/>
      <c r="M671" s="19"/>
    </row>
    <row r="672" spans="2:13" x14ac:dyDescent="0.2">
      <c r="B672"/>
      <c r="J672" s="19"/>
      <c r="K672" s="19"/>
      <c r="L672" s="19"/>
      <c r="M672" s="19"/>
    </row>
    <row r="673" spans="2:13" x14ac:dyDescent="0.2">
      <c r="B673"/>
      <c r="J673" s="19"/>
      <c r="K673" s="19"/>
      <c r="L673" s="19"/>
      <c r="M673" s="19"/>
    </row>
    <row r="674" spans="2:13" x14ac:dyDescent="0.2">
      <c r="B674"/>
      <c r="J674" s="19"/>
      <c r="K674" s="19"/>
      <c r="L674" s="19"/>
      <c r="M674" s="19"/>
    </row>
    <row r="675" spans="2:13" x14ac:dyDescent="0.2">
      <c r="B675"/>
      <c r="J675" s="19"/>
      <c r="K675" s="19"/>
      <c r="L675" s="19"/>
      <c r="M675" s="19"/>
    </row>
    <row r="676" spans="2:13" x14ac:dyDescent="0.2">
      <c r="B676"/>
      <c r="J676" s="19"/>
      <c r="K676" s="19"/>
      <c r="L676" s="19"/>
      <c r="M676" s="19"/>
    </row>
    <row r="677" spans="2:13" x14ac:dyDescent="0.2">
      <c r="B677"/>
      <c r="J677" s="19"/>
      <c r="K677" s="19"/>
      <c r="L677" s="19"/>
      <c r="M677" s="19"/>
    </row>
    <row r="678" spans="2:13" x14ac:dyDescent="0.2">
      <c r="B678"/>
      <c r="J678" s="19"/>
      <c r="K678" s="19"/>
      <c r="L678" s="19"/>
      <c r="M678" s="19"/>
    </row>
    <row r="679" spans="2:13" x14ac:dyDescent="0.2">
      <c r="B679"/>
      <c r="J679" s="19"/>
      <c r="K679" s="19"/>
      <c r="L679" s="19"/>
      <c r="M679" s="19"/>
    </row>
    <row r="680" spans="2:13" x14ac:dyDescent="0.2">
      <c r="B680"/>
      <c r="J680" s="19"/>
      <c r="K680" s="19"/>
      <c r="L680" s="19"/>
      <c r="M680" s="19"/>
    </row>
    <row r="681" spans="2:13" x14ac:dyDescent="0.2">
      <c r="B681"/>
      <c r="J681" s="19"/>
      <c r="K681" s="19"/>
      <c r="L681" s="19"/>
      <c r="M681" s="19"/>
    </row>
    <row r="682" spans="2:13" x14ac:dyDescent="0.2">
      <c r="B682"/>
      <c r="J682" s="19"/>
      <c r="K682" s="19"/>
      <c r="L682" s="19"/>
      <c r="M682" s="19"/>
    </row>
    <row r="683" spans="2:13" x14ac:dyDescent="0.2">
      <c r="B683"/>
      <c r="J683" s="19"/>
      <c r="K683" s="19"/>
      <c r="L683" s="19"/>
      <c r="M683" s="19"/>
    </row>
    <row r="684" spans="2:13" x14ac:dyDescent="0.2">
      <c r="B684"/>
      <c r="J684" s="19"/>
      <c r="K684" s="19"/>
      <c r="L684" s="19"/>
      <c r="M684" s="19"/>
    </row>
    <row r="685" spans="2:13" x14ac:dyDescent="0.2">
      <c r="B685"/>
      <c r="J685" s="19"/>
      <c r="K685" s="19"/>
      <c r="L685" s="19"/>
      <c r="M685" s="19"/>
    </row>
    <row r="686" spans="2:13" x14ac:dyDescent="0.2">
      <c r="B686"/>
      <c r="J686" s="19"/>
      <c r="K686" s="19"/>
      <c r="L686" s="19"/>
      <c r="M686" s="19"/>
    </row>
    <row r="687" spans="2:13" x14ac:dyDescent="0.2">
      <c r="B687"/>
      <c r="J687" s="19"/>
      <c r="K687" s="19"/>
      <c r="L687" s="19"/>
      <c r="M687" s="19"/>
    </row>
    <row r="688" spans="2:13" x14ac:dyDescent="0.2">
      <c r="B688"/>
      <c r="J688" s="19"/>
      <c r="K688" s="19"/>
      <c r="L688" s="19"/>
      <c r="M688" s="19"/>
    </row>
    <row r="689" spans="2:13" x14ac:dyDescent="0.2">
      <c r="B689"/>
      <c r="J689" s="19"/>
      <c r="K689" s="19"/>
      <c r="L689" s="19"/>
      <c r="M689" s="19"/>
    </row>
    <row r="690" spans="2:13" x14ac:dyDescent="0.2">
      <c r="B690"/>
      <c r="J690" s="19"/>
      <c r="K690" s="19"/>
      <c r="L690" s="19"/>
      <c r="M690" s="19"/>
    </row>
    <row r="691" spans="2:13" x14ac:dyDescent="0.2">
      <c r="B691"/>
      <c r="J691" s="19"/>
      <c r="K691" s="19"/>
      <c r="L691" s="19"/>
      <c r="M691" s="19"/>
    </row>
    <row r="692" spans="2:13" x14ac:dyDescent="0.2">
      <c r="B692"/>
      <c r="J692" s="19"/>
      <c r="K692" s="19"/>
      <c r="L692" s="19"/>
      <c r="M692" s="19"/>
    </row>
    <row r="693" spans="2:13" x14ac:dyDescent="0.2">
      <c r="B693"/>
      <c r="J693" s="19"/>
      <c r="K693" s="19"/>
      <c r="L693" s="19"/>
      <c r="M693" s="19"/>
    </row>
    <row r="694" spans="2:13" x14ac:dyDescent="0.2">
      <c r="B694"/>
      <c r="J694" s="19"/>
      <c r="K694" s="19"/>
      <c r="L694" s="19"/>
      <c r="M694" s="19"/>
    </row>
    <row r="695" spans="2:13" x14ac:dyDescent="0.2">
      <c r="B695"/>
      <c r="J695" s="19"/>
      <c r="K695" s="19"/>
      <c r="L695" s="19"/>
      <c r="M695" s="19"/>
    </row>
    <row r="696" spans="2:13" x14ac:dyDescent="0.2">
      <c r="B696"/>
      <c r="J696" s="19"/>
      <c r="K696" s="19"/>
      <c r="L696" s="19"/>
      <c r="M696" s="19"/>
    </row>
    <row r="697" spans="2:13" x14ac:dyDescent="0.2">
      <c r="B697"/>
      <c r="J697" s="19"/>
      <c r="K697" s="19"/>
      <c r="L697" s="19"/>
      <c r="M697" s="19"/>
    </row>
    <row r="698" spans="2:13" x14ac:dyDescent="0.2">
      <c r="B698"/>
      <c r="J698" s="19"/>
      <c r="K698" s="19"/>
      <c r="L698" s="19"/>
      <c r="M698" s="19"/>
    </row>
    <row r="699" spans="2:13" x14ac:dyDescent="0.2">
      <c r="B699"/>
      <c r="J699" s="19"/>
      <c r="K699" s="19"/>
      <c r="L699" s="19"/>
      <c r="M699" s="19"/>
    </row>
    <row r="700" spans="2:13" x14ac:dyDescent="0.2">
      <c r="B700"/>
      <c r="J700" s="19"/>
      <c r="K700" s="19"/>
      <c r="L700" s="19"/>
      <c r="M700" s="19"/>
    </row>
    <row r="701" spans="2:13" x14ac:dyDescent="0.2">
      <c r="B701"/>
      <c r="J701" s="19"/>
      <c r="K701" s="19"/>
      <c r="L701" s="19"/>
      <c r="M701" s="19"/>
    </row>
    <row r="702" spans="2:13" x14ac:dyDescent="0.2">
      <c r="B702"/>
      <c r="J702" s="19"/>
      <c r="K702" s="19"/>
      <c r="L702" s="19"/>
      <c r="M702" s="19"/>
    </row>
    <row r="703" spans="2:13" x14ac:dyDescent="0.2">
      <c r="B703"/>
      <c r="J703" s="19"/>
      <c r="K703" s="19"/>
      <c r="L703" s="19"/>
      <c r="M703" s="19"/>
    </row>
    <row r="704" spans="2:13" x14ac:dyDescent="0.2">
      <c r="B704"/>
      <c r="J704" s="19"/>
      <c r="K704" s="19"/>
      <c r="L704" s="19"/>
      <c r="M704" s="19"/>
    </row>
    <row r="705" spans="2:13" x14ac:dyDescent="0.2">
      <c r="B705"/>
      <c r="J705" s="19"/>
      <c r="K705" s="19"/>
      <c r="L705" s="19"/>
      <c r="M705" s="19"/>
    </row>
    <row r="706" spans="2:13" x14ac:dyDescent="0.2">
      <c r="B706"/>
      <c r="J706" s="19"/>
      <c r="K706" s="19"/>
      <c r="L706" s="19"/>
      <c r="M706" s="19"/>
    </row>
    <row r="707" spans="2:13" x14ac:dyDescent="0.2">
      <c r="B707"/>
      <c r="J707" s="19"/>
      <c r="K707" s="19"/>
      <c r="L707" s="19"/>
      <c r="M707" s="19"/>
    </row>
    <row r="708" spans="2:13" x14ac:dyDescent="0.2">
      <c r="B708"/>
      <c r="J708" s="19"/>
      <c r="K708" s="19"/>
      <c r="L708" s="19"/>
      <c r="M708" s="19"/>
    </row>
    <row r="709" spans="2:13" x14ac:dyDescent="0.2">
      <c r="B709"/>
      <c r="J709" s="19"/>
      <c r="K709" s="19"/>
      <c r="L709" s="19"/>
      <c r="M709" s="19"/>
    </row>
    <row r="710" spans="2:13" x14ac:dyDescent="0.2">
      <c r="B710"/>
      <c r="J710" s="19"/>
      <c r="K710" s="19"/>
      <c r="L710" s="19"/>
      <c r="M710" s="19"/>
    </row>
    <row r="711" spans="2:13" x14ac:dyDescent="0.2">
      <c r="B711"/>
      <c r="J711" s="19"/>
      <c r="K711" s="19"/>
      <c r="L711" s="19"/>
      <c r="M711" s="19"/>
    </row>
    <row r="712" spans="2:13" x14ac:dyDescent="0.2">
      <c r="B712"/>
      <c r="J712" s="19"/>
      <c r="K712" s="19"/>
      <c r="L712" s="19"/>
      <c r="M712" s="19"/>
    </row>
    <row r="713" spans="2:13" x14ac:dyDescent="0.2">
      <c r="B713"/>
      <c r="J713" s="19"/>
      <c r="K713" s="19"/>
      <c r="L713" s="19"/>
      <c r="M713" s="19"/>
    </row>
    <row r="714" spans="2:13" x14ac:dyDescent="0.2">
      <c r="B714"/>
      <c r="J714" s="19"/>
      <c r="K714" s="19"/>
      <c r="L714" s="19"/>
      <c r="M714" s="19"/>
    </row>
    <row r="715" spans="2:13" x14ac:dyDescent="0.2">
      <c r="B715"/>
      <c r="J715" s="19"/>
      <c r="K715" s="19"/>
      <c r="L715" s="19"/>
      <c r="M715" s="19"/>
    </row>
    <row r="716" spans="2:13" x14ac:dyDescent="0.2">
      <c r="B716"/>
      <c r="J716" s="19"/>
      <c r="K716" s="19"/>
      <c r="L716" s="19"/>
      <c r="M716" s="19"/>
    </row>
    <row r="717" spans="2:13" x14ac:dyDescent="0.2">
      <c r="B717"/>
      <c r="J717" s="19"/>
      <c r="K717" s="19"/>
      <c r="L717" s="19"/>
      <c r="M717" s="19"/>
    </row>
    <row r="718" spans="2:13" x14ac:dyDescent="0.2">
      <c r="B718"/>
      <c r="J718" s="19"/>
      <c r="K718" s="19"/>
      <c r="L718" s="19"/>
      <c r="M718" s="19"/>
    </row>
    <row r="719" spans="2:13" x14ac:dyDescent="0.2">
      <c r="B719"/>
      <c r="J719" s="19"/>
      <c r="K719" s="19"/>
      <c r="L719" s="19"/>
      <c r="M719" s="19"/>
    </row>
    <row r="720" spans="2:13" x14ac:dyDescent="0.2">
      <c r="B720"/>
      <c r="J720" s="19"/>
      <c r="K720" s="19"/>
      <c r="L720" s="19"/>
      <c r="M720" s="19"/>
    </row>
    <row r="721" spans="2:13" x14ac:dyDescent="0.2">
      <c r="B721"/>
      <c r="J721" s="19"/>
      <c r="K721" s="19"/>
      <c r="L721" s="19"/>
      <c r="M721" s="19"/>
    </row>
    <row r="722" spans="2:13" x14ac:dyDescent="0.2">
      <c r="B722"/>
      <c r="J722" s="19"/>
      <c r="K722" s="19"/>
      <c r="L722" s="19"/>
      <c r="M722" s="19"/>
    </row>
    <row r="723" spans="2:13" x14ac:dyDescent="0.2">
      <c r="B723"/>
      <c r="J723" s="19"/>
      <c r="K723" s="19"/>
      <c r="L723" s="19"/>
      <c r="M723" s="19"/>
    </row>
    <row r="724" spans="2:13" x14ac:dyDescent="0.2">
      <c r="B724"/>
      <c r="J724" s="19"/>
      <c r="K724" s="19"/>
      <c r="L724" s="19"/>
      <c r="M724" s="19"/>
    </row>
    <row r="725" spans="2:13" x14ac:dyDescent="0.2">
      <c r="B725"/>
      <c r="J725" s="19"/>
      <c r="K725" s="19"/>
      <c r="L725" s="19"/>
      <c r="M725" s="19"/>
    </row>
    <row r="726" spans="2:13" x14ac:dyDescent="0.2">
      <c r="B726"/>
      <c r="J726" s="19"/>
      <c r="K726" s="19"/>
      <c r="L726" s="19"/>
      <c r="M726" s="19"/>
    </row>
    <row r="727" spans="2:13" x14ac:dyDescent="0.2">
      <c r="B727"/>
      <c r="J727" s="19"/>
      <c r="K727" s="19"/>
      <c r="L727" s="19"/>
      <c r="M727" s="19"/>
    </row>
    <row r="728" spans="2:13" x14ac:dyDescent="0.2">
      <c r="B728"/>
      <c r="J728" s="19"/>
      <c r="K728" s="19"/>
      <c r="L728" s="19"/>
      <c r="M728" s="19"/>
    </row>
    <row r="729" spans="2:13" x14ac:dyDescent="0.2">
      <c r="B729"/>
      <c r="J729" s="19"/>
      <c r="K729" s="19"/>
      <c r="L729" s="19"/>
      <c r="M729" s="19"/>
    </row>
    <row r="730" spans="2:13" x14ac:dyDescent="0.2">
      <c r="B730"/>
      <c r="J730" s="19"/>
      <c r="K730" s="19"/>
      <c r="L730" s="19"/>
      <c r="M730" s="19"/>
    </row>
    <row r="731" spans="2:13" x14ac:dyDescent="0.2">
      <c r="B731"/>
      <c r="J731" s="19"/>
      <c r="K731" s="19"/>
      <c r="L731" s="19"/>
      <c r="M731" s="19"/>
    </row>
    <row r="732" spans="2:13" x14ac:dyDescent="0.2">
      <c r="B732"/>
      <c r="J732" s="19"/>
      <c r="K732" s="19"/>
      <c r="L732" s="19"/>
      <c r="M732" s="19"/>
    </row>
    <row r="733" spans="2:13" x14ac:dyDescent="0.2">
      <c r="B733"/>
      <c r="J733" s="19"/>
      <c r="K733" s="19"/>
      <c r="L733" s="19"/>
      <c r="M733" s="19"/>
    </row>
    <row r="734" spans="2:13" x14ac:dyDescent="0.2">
      <c r="B734"/>
      <c r="J734" s="19"/>
      <c r="K734" s="19"/>
      <c r="L734" s="19"/>
      <c r="M734" s="19"/>
    </row>
    <row r="735" spans="2:13" x14ac:dyDescent="0.2">
      <c r="B735"/>
      <c r="J735" s="19"/>
      <c r="K735" s="19"/>
      <c r="L735" s="19"/>
      <c r="M735" s="19"/>
    </row>
    <row r="736" spans="2:13" x14ac:dyDescent="0.2">
      <c r="B736"/>
      <c r="J736" s="19"/>
      <c r="K736" s="19"/>
      <c r="L736" s="19"/>
      <c r="M736" s="19"/>
    </row>
    <row r="737" spans="2:13" x14ac:dyDescent="0.2">
      <c r="B737"/>
      <c r="J737" s="19"/>
      <c r="K737" s="19"/>
      <c r="L737" s="19"/>
      <c r="M737" s="19"/>
    </row>
    <row r="738" spans="2:13" x14ac:dyDescent="0.2">
      <c r="B738"/>
      <c r="J738" s="19"/>
      <c r="K738" s="19"/>
      <c r="L738" s="19"/>
      <c r="M738" s="19"/>
    </row>
    <row r="739" spans="2:13" x14ac:dyDescent="0.2">
      <c r="B739"/>
      <c r="J739" s="19"/>
      <c r="K739" s="19"/>
      <c r="L739" s="19"/>
      <c r="M739" s="19"/>
    </row>
    <row r="740" spans="2:13" x14ac:dyDescent="0.2">
      <c r="B740"/>
      <c r="J740" s="19"/>
      <c r="K740" s="19"/>
      <c r="L740" s="19"/>
      <c r="M740" s="19"/>
    </row>
    <row r="741" spans="2:13" x14ac:dyDescent="0.2">
      <c r="B741"/>
      <c r="J741" s="19"/>
      <c r="K741" s="19"/>
      <c r="L741" s="19"/>
      <c r="M741" s="19"/>
    </row>
    <row r="742" spans="2:13" x14ac:dyDescent="0.2">
      <c r="B742"/>
      <c r="J742" s="19"/>
      <c r="K742" s="19"/>
      <c r="L742" s="19"/>
      <c r="M742" s="19"/>
    </row>
    <row r="743" spans="2:13" x14ac:dyDescent="0.2">
      <c r="B743"/>
      <c r="J743" s="19"/>
      <c r="K743" s="19"/>
      <c r="L743" s="19"/>
      <c r="M743" s="19"/>
    </row>
    <row r="744" spans="2:13" x14ac:dyDescent="0.2">
      <c r="B744"/>
      <c r="J744" s="19"/>
      <c r="K744" s="19"/>
      <c r="L744" s="19"/>
      <c r="M744" s="19"/>
    </row>
    <row r="745" spans="2:13" x14ac:dyDescent="0.2">
      <c r="B745"/>
      <c r="J745" s="19"/>
      <c r="K745" s="19"/>
      <c r="L745" s="19"/>
      <c r="M745" s="19"/>
    </row>
    <row r="746" spans="2:13" x14ac:dyDescent="0.2">
      <c r="B746"/>
      <c r="J746" s="19"/>
      <c r="K746" s="19"/>
      <c r="L746" s="19"/>
      <c r="M746" s="19"/>
    </row>
    <row r="747" spans="2:13" x14ac:dyDescent="0.2">
      <c r="B747"/>
      <c r="J747" s="19"/>
      <c r="K747" s="19"/>
      <c r="L747" s="19"/>
      <c r="M747" s="19"/>
    </row>
    <row r="748" spans="2:13" x14ac:dyDescent="0.2">
      <c r="B748"/>
      <c r="J748" s="19"/>
      <c r="K748" s="19"/>
      <c r="L748" s="19"/>
      <c r="M748" s="19"/>
    </row>
    <row r="749" spans="2:13" x14ac:dyDescent="0.2">
      <c r="B749"/>
      <c r="J749" s="19"/>
      <c r="K749" s="19"/>
      <c r="L749" s="19"/>
      <c r="M749" s="19"/>
    </row>
    <row r="750" spans="2:13" x14ac:dyDescent="0.2">
      <c r="B750"/>
      <c r="J750" s="19"/>
      <c r="K750" s="19"/>
      <c r="L750" s="19"/>
      <c r="M750" s="19"/>
    </row>
    <row r="751" spans="2:13" x14ac:dyDescent="0.2">
      <c r="B751"/>
      <c r="J751" s="19"/>
      <c r="K751" s="19"/>
      <c r="L751" s="19"/>
      <c r="M751" s="19"/>
    </row>
    <row r="752" spans="2:13" x14ac:dyDescent="0.2">
      <c r="B752"/>
      <c r="J752" s="19"/>
      <c r="K752" s="19"/>
      <c r="L752" s="19"/>
      <c r="M752" s="19"/>
    </row>
    <row r="753" spans="2:13" x14ac:dyDescent="0.2">
      <c r="B753"/>
      <c r="J753" s="19"/>
      <c r="K753" s="19"/>
      <c r="L753" s="19"/>
      <c r="M753" s="19"/>
    </row>
    <row r="754" spans="2:13" x14ac:dyDescent="0.2">
      <c r="B754"/>
      <c r="J754" s="19"/>
      <c r="K754" s="19"/>
      <c r="L754" s="19"/>
      <c r="M754" s="19"/>
    </row>
    <row r="755" spans="2:13" x14ac:dyDescent="0.2">
      <c r="B755"/>
      <c r="J755" s="19"/>
      <c r="K755" s="19"/>
      <c r="L755" s="19"/>
      <c r="M755" s="19"/>
    </row>
    <row r="756" spans="2:13" x14ac:dyDescent="0.2">
      <c r="B756"/>
      <c r="J756" s="19"/>
      <c r="K756" s="19"/>
      <c r="L756" s="19"/>
      <c r="M756" s="19"/>
    </row>
    <row r="757" spans="2:13" x14ac:dyDescent="0.2">
      <c r="B757"/>
      <c r="J757" s="19"/>
      <c r="K757" s="19"/>
      <c r="L757" s="19"/>
      <c r="M757" s="19"/>
    </row>
    <row r="758" spans="2:13" x14ac:dyDescent="0.2">
      <c r="B758"/>
      <c r="J758" s="19"/>
      <c r="K758" s="19"/>
      <c r="L758" s="19"/>
      <c r="M758" s="19"/>
    </row>
    <row r="759" spans="2:13" x14ac:dyDescent="0.2">
      <c r="B759"/>
      <c r="J759" s="19"/>
      <c r="K759" s="19"/>
      <c r="L759" s="19"/>
      <c r="M759" s="19"/>
    </row>
    <row r="760" spans="2:13" x14ac:dyDescent="0.2">
      <c r="B760"/>
      <c r="J760" s="19"/>
      <c r="K760" s="19"/>
      <c r="L760" s="19"/>
      <c r="M760" s="19"/>
    </row>
    <row r="761" spans="2:13" x14ac:dyDescent="0.2">
      <c r="B761"/>
      <c r="J761" s="19"/>
      <c r="K761" s="19"/>
      <c r="L761" s="19"/>
      <c r="M761" s="19"/>
    </row>
    <row r="762" spans="2:13" x14ac:dyDescent="0.2">
      <c r="B762"/>
      <c r="J762" s="19"/>
      <c r="K762" s="19"/>
      <c r="L762" s="19"/>
      <c r="M762" s="19"/>
    </row>
    <row r="763" spans="2:13" x14ac:dyDescent="0.2">
      <c r="B763"/>
      <c r="J763" s="19"/>
      <c r="K763" s="19"/>
      <c r="L763" s="19"/>
      <c r="M763" s="19"/>
    </row>
    <row r="764" spans="2:13" x14ac:dyDescent="0.2">
      <c r="B764"/>
      <c r="J764" s="19"/>
      <c r="K764" s="19"/>
      <c r="L764" s="19"/>
      <c r="M764" s="19"/>
    </row>
    <row r="765" spans="2:13" x14ac:dyDescent="0.2">
      <c r="B765"/>
      <c r="J765" s="19"/>
      <c r="K765" s="19"/>
      <c r="L765" s="19"/>
      <c r="M765" s="19"/>
    </row>
    <row r="766" spans="2:13" x14ac:dyDescent="0.2">
      <c r="B766"/>
      <c r="J766" s="19"/>
      <c r="K766" s="19"/>
      <c r="L766" s="19"/>
      <c r="M766" s="19"/>
    </row>
    <row r="767" spans="2:13" x14ac:dyDescent="0.2">
      <c r="B767"/>
      <c r="J767" s="19"/>
      <c r="K767" s="19"/>
      <c r="L767" s="19"/>
      <c r="M767" s="19"/>
    </row>
    <row r="768" spans="2:13" x14ac:dyDescent="0.2">
      <c r="B768"/>
      <c r="J768" s="19"/>
      <c r="K768" s="19"/>
      <c r="L768" s="19"/>
      <c r="M768" s="19"/>
    </row>
    <row r="769" spans="2:13" x14ac:dyDescent="0.2">
      <c r="B769"/>
      <c r="J769" s="19"/>
      <c r="K769" s="19"/>
      <c r="L769" s="19"/>
      <c r="M769" s="19"/>
    </row>
    <row r="770" spans="2:13" x14ac:dyDescent="0.2">
      <c r="B770"/>
      <c r="J770" s="19"/>
      <c r="K770" s="19"/>
      <c r="L770" s="19"/>
      <c r="M770" s="19"/>
    </row>
    <row r="771" spans="2:13" x14ac:dyDescent="0.2">
      <c r="B771"/>
      <c r="J771" s="19"/>
      <c r="K771" s="19"/>
      <c r="L771" s="19"/>
      <c r="M771" s="19"/>
    </row>
    <row r="772" spans="2:13" x14ac:dyDescent="0.2">
      <c r="B772"/>
      <c r="J772" s="19"/>
      <c r="K772" s="19"/>
      <c r="L772" s="19"/>
      <c r="M772" s="19"/>
    </row>
    <row r="773" spans="2:13" x14ac:dyDescent="0.2">
      <c r="B773"/>
      <c r="J773" s="19"/>
      <c r="K773" s="19"/>
      <c r="L773" s="19"/>
      <c r="M773" s="19"/>
    </row>
    <row r="774" spans="2:13" x14ac:dyDescent="0.2">
      <c r="B774"/>
      <c r="J774" s="19"/>
      <c r="K774" s="19"/>
      <c r="L774" s="19"/>
      <c r="M774" s="19"/>
    </row>
    <row r="775" spans="2:13" x14ac:dyDescent="0.2">
      <c r="B775"/>
      <c r="J775" s="19"/>
      <c r="K775" s="19"/>
      <c r="L775" s="19"/>
      <c r="M775" s="19"/>
    </row>
    <row r="776" spans="2:13" x14ac:dyDescent="0.2">
      <c r="B776"/>
      <c r="J776" s="19"/>
      <c r="K776" s="19"/>
      <c r="L776" s="19"/>
      <c r="M776" s="19"/>
    </row>
    <row r="777" spans="2:13" x14ac:dyDescent="0.2">
      <c r="B777"/>
      <c r="J777" s="19"/>
      <c r="K777" s="19"/>
      <c r="L777" s="19"/>
      <c r="M777" s="19"/>
    </row>
    <row r="778" spans="2:13" x14ac:dyDescent="0.2">
      <c r="B778"/>
      <c r="J778" s="19"/>
      <c r="K778" s="19"/>
      <c r="L778" s="19"/>
      <c r="M778" s="19"/>
    </row>
    <row r="779" spans="2:13" x14ac:dyDescent="0.2">
      <c r="B779"/>
      <c r="J779" s="19"/>
      <c r="K779" s="19"/>
      <c r="L779" s="19"/>
      <c r="M779" s="19"/>
    </row>
    <row r="780" spans="2:13" x14ac:dyDescent="0.2">
      <c r="B780"/>
      <c r="J780" s="19"/>
      <c r="K780" s="19"/>
      <c r="L780" s="19"/>
      <c r="M780" s="19"/>
    </row>
    <row r="781" spans="2:13" x14ac:dyDescent="0.2">
      <c r="B781"/>
      <c r="J781" s="19"/>
      <c r="K781" s="19"/>
      <c r="L781" s="19"/>
      <c r="M781" s="19"/>
    </row>
    <row r="782" spans="2:13" x14ac:dyDescent="0.2">
      <c r="B782"/>
      <c r="J782" s="19"/>
      <c r="K782" s="19"/>
      <c r="L782" s="19"/>
      <c r="M782" s="19"/>
    </row>
    <row r="783" spans="2:13" x14ac:dyDescent="0.2">
      <c r="B783"/>
      <c r="J783" s="19"/>
      <c r="K783" s="19"/>
      <c r="L783" s="19"/>
      <c r="M783" s="19"/>
    </row>
    <row r="784" spans="2:13" x14ac:dyDescent="0.2">
      <c r="B784"/>
      <c r="J784" s="19"/>
      <c r="K784" s="19"/>
      <c r="L784" s="19"/>
      <c r="M784" s="19"/>
    </row>
    <row r="785" spans="2:13" x14ac:dyDescent="0.2">
      <c r="B785"/>
      <c r="J785" s="19"/>
      <c r="K785" s="19"/>
      <c r="L785" s="19"/>
      <c r="M785" s="19"/>
    </row>
    <row r="786" spans="2:13" x14ac:dyDescent="0.2">
      <c r="B786"/>
      <c r="J786" s="19"/>
      <c r="K786" s="19"/>
      <c r="L786" s="19"/>
      <c r="M786" s="19"/>
    </row>
    <row r="787" spans="2:13" x14ac:dyDescent="0.2">
      <c r="B787"/>
      <c r="J787" s="19"/>
      <c r="K787" s="19"/>
      <c r="L787" s="19"/>
      <c r="M787" s="19"/>
    </row>
    <row r="788" spans="2:13" x14ac:dyDescent="0.2">
      <c r="B788"/>
      <c r="J788" s="19"/>
      <c r="K788" s="19"/>
      <c r="L788" s="19"/>
      <c r="M788" s="19"/>
    </row>
    <row r="789" spans="2:13" x14ac:dyDescent="0.2">
      <c r="B789"/>
      <c r="J789" s="19"/>
      <c r="K789" s="19"/>
      <c r="L789" s="19"/>
      <c r="M789" s="19"/>
    </row>
    <row r="790" spans="2:13" x14ac:dyDescent="0.2">
      <c r="B790"/>
      <c r="J790" s="19"/>
      <c r="K790" s="19"/>
      <c r="L790" s="19"/>
      <c r="M790" s="19"/>
    </row>
    <row r="791" spans="2:13" x14ac:dyDescent="0.2">
      <c r="B791"/>
      <c r="J791" s="19"/>
      <c r="K791" s="19"/>
      <c r="L791" s="19"/>
      <c r="M791" s="19"/>
    </row>
    <row r="792" spans="2:13" x14ac:dyDescent="0.2">
      <c r="B792"/>
      <c r="J792" s="19"/>
      <c r="K792" s="19"/>
      <c r="L792" s="19"/>
      <c r="M792" s="19"/>
    </row>
    <row r="793" spans="2:13" x14ac:dyDescent="0.2">
      <c r="B793"/>
      <c r="J793" s="19"/>
      <c r="K793" s="19"/>
      <c r="L793" s="19"/>
      <c r="M793" s="19"/>
    </row>
    <row r="794" spans="2:13" x14ac:dyDescent="0.2">
      <c r="B794"/>
      <c r="J794" s="19"/>
      <c r="K794" s="19"/>
      <c r="L794" s="19"/>
      <c r="M794" s="19"/>
    </row>
    <row r="795" spans="2:13" x14ac:dyDescent="0.2">
      <c r="B795"/>
      <c r="J795" s="19"/>
      <c r="K795" s="19"/>
      <c r="L795" s="19"/>
      <c r="M795" s="19"/>
    </row>
    <row r="796" spans="2:13" x14ac:dyDescent="0.2">
      <c r="B796"/>
      <c r="J796" s="19"/>
      <c r="K796" s="19"/>
      <c r="L796" s="19"/>
      <c r="M796" s="19"/>
    </row>
    <row r="797" spans="2:13" x14ac:dyDescent="0.2">
      <c r="B797"/>
      <c r="J797" s="19"/>
      <c r="K797" s="19"/>
      <c r="L797" s="19"/>
      <c r="M797" s="19"/>
    </row>
    <row r="798" spans="2:13" x14ac:dyDescent="0.2">
      <c r="B798"/>
      <c r="J798" s="19"/>
      <c r="K798" s="19"/>
      <c r="L798" s="19"/>
      <c r="M798" s="19"/>
    </row>
    <row r="799" spans="2:13" x14ac:dyDescent="0.2">
      <c r="B799"/>
      <c r="J799" s="19"/>
      <c r="K799" s="19"/>
      <c r="L799" s="19"/>
      <c r="M799" s="19"/>
    </row>
    <row r="800" spans="2:13" x14ac:dyDescent="0.2">
      <c r="B800"/>
      <c r="J800" s="19"/>
      <c r="K800" s="19"/>
      <c r="L800" s="19"/>
      <c r="M800" s="19"/>
    </row>
    <row r="801" spans="2:13" x14ac:dyDescent="0.2">
      <c r="B801"/>
      <c r="J801" s="19"/>
      <c r="K801" s="19"/>
      <c r="L801" s="19"/>
      <c r="M801" s="19"/>
    </row>
    <row r="802" spans="2:13" x14ac:dyDescent="0.2">
      <c r="B802"/>
      <c r="J802" s="19"/>
      <c r="K802" s="19"/>
      <c r="L802" s="19"/>
      <c r="M802" s="19"/>
    </row>
    <row r="803" spans="2:13" x14ac:dyDescent="0.2">
      <c r="B803"/>
      <c r="J803" s="19"/>
      <c r="K803" s="19"/>
      <c r="L803" s="19"/>
      <c r="M803" s="19"/>
    </row>
    <row r="804" spans="2:13" x14ac:dyDescent="0.2">
      <c r="B804"/>
      <c r="J804" s="19"/>
      <c r="K804" s="19"/>
      <c r="L804" s="19"/>
      <c r="M804" s="19"/>
    </row>
    <row r="805" spans="2:13" x14ac:dyDescent="0.2">
      <c r="B805"/>
      <c r="J805" s="19"/>
      <c r="K805" s="19"/>
      <c r="L805" s="19"/>
      <c r="M805" s="19"/>
    </row>
    <row r="806" spans="2:13" x14ac:dyDescent="0.2">
      <c r="B806"/>
      <c r="J806" s="19"/>
      <c r="K806" s="19"/>
      <c r="L806" s="19"/>
      <c r="M806" s="19"/>
    </row>
    <row r="807" spans="2:13" x14ac:dyDescent="0.2">
      <c r="B807"/>
      <c r="J807" s="19"/>
      <c r="K807" s="19"/>
      <c r="L807" s="19"/>
      <c r="M807" s="19"/>
    </row>
    <row r="808" spans="2:13" x14ac:dyDescent="0.2">
      <c r="B808"/>
      <c r="J808" s="19"/>
      <c r="K808" s="19"/>
      <c r="L808" s="19"/>
      <c r="M808" s="19"/>
    </row>
    <row r="809" spans="2:13" x14ac:dyDescent="0.2">
      <c r="B809"/>
      <c r="J809" s="19"/>
      <c r="K809" s="19"/>
      <c r="L809" s="19"/>
      <c r="M809" s="19"/>
    </row>
    <row r="810" spans="2:13" x14ac:dyDescent="0.2">
      <c r="B810"/>
      <c r="J810" s="19"/>
      <c r="K810" s="19"/>
      <c r="L810" s="19"/>
      <c r="M810" s="19"/>
    </row>
    <row r="811" spans="2:13" x14ac:dyDescent="0.2">
      <c r="B811"/>
      <c r="J811" s="19"/>
      <c r="K811" s="19"/>
      <c r="L811" s="19"/>
      <c r="M811" s="19"/>
    </row>
    <row r="812" spans="2:13" x14ac:dyDescent="0.2">
      <c r="B812"/>
      <c r="J812" s="19"/>
      <c r="K812" s="19"/>
      <c r="L812" s="19"/>
      <c r="M812" s="19"/>
    </row>
    <row r="813" spans="2:13" x14ac:dyDescent="0.2">
      <c r="B813"/>
      <c r="J813" s="19"/>
      <c r="K813" s="19"/>
      <c r="L813" s="19"/>
      <c r="M813" s="19"/>
    </row>
    <row r="814" spans="2:13" x14ac:dyDescent="0.2">
      <c r="B814"/>
      <c r="J814" s="19"/>
      <c r="K814" s="19"/>
      <c r="L814" s="19"/>
      <c r="M814" s="19"/>
    </row>
    <row r="815" spans="2:13" x14ac:dyDescent="0.2">
      <c r="B815"/>
      <c r="J815" s="19"/>
      <c r="K815" s="19"/>
      <c r="L815" s="19"/>
      <c r="M815" s="19"/>
    </row>
    <row r="816" spans="2:13" x14ac:dyDescent="0.2">
      <c r="B816"/>
      <c r="J816" s="19"/>
      <c r="K816" s="19"/>
      <c r="L816" s="19"/>
      <c r="M816" s="19"/>
    </row>
    <row r="817" spans="2:13" x14ac:dyDescent="0.2">
      <c r="B817"/>
      <c r="J817" s="19"/>
      <c r="K817" s="19"/>
      <c r="L817" s="19"/>
      <c r="M817" s="19"/>
    </row>
    <row r="818" spans="2:13" x14ac:dyDescent="0.2">
      <c r="B818"/>
      <c r="J818" s="19"/>
      <c r="K818" s="19"/>
      <c r="L818" s="19"/>
      <c r="M818" s="19"/>
    </row>
    <row r="819" spans="2:13" x14ac:dyDescent="0.2">
      <c r="B819"/>
      <c r="J819" s="19"/>
      <c r="K819" s="19"/>
      <c r="L819" s="19"/>
      <c r="M819" s="19"/>
    </row>
    <row r="820" spans="2:13" x14ac:dyDescent="0.2">
      <c r="B820"/>
      <c r="J820" s="19"/>
      <c r="K820" s="19"/>
      <c r="L820" s="19"/>
      <c r="M820" s="19"/>
    </row>
    <row r="821" spans="2:13" x14ac:dyDescent="0.2">
      <c r="B821"/>
      <c r="J821" s="19"/>
      <c r="K821" s="19"/>
      <c r="L821" s="19"/>
      <c r="M821" s="19"/>
    </row>
    <row r="822" spans="2:13" x14ac:dyDescent="0.2">
      <c r="B822"/>
      <c r="J822" s="19"/>
      <c r="K822" s="19"/>
      <c r="L822" s="19"/>
      <c r="M822" s="19"/>
    </row>
    <row r="823" spans="2:13" x14ac:dyDescent="0.2">
      <c r="B823"/>
      <c r="J823" s="19"/>
      <c r="K823" s="19"/>
      <c r="L823" s="19"/>
      <c r="M823" s="19"/>
    </row>
    <row r="824" spans="2:13" x14ac:dyDescent="0.2">
      <c r="B824"/>
      <c r="J824" s="19"/>
      <c r="K824" s="19"/>
      <c r="L824" s="19"/>
      <c r="M824" s="19"/>
    </row>
    <row r="825" spans="2:13" x14ac:dyDescent="0.2">
      <c r="B825"/>
      <c r="J825" s="19"/>
      <c r="K825" s="19"/>
      <c r="L825" s="19"/>
      <c r="M825" s="19"/>
    </row>
    <row r="826" spans="2:13" x14ac:dyDescent="0.2">
      <c r="B826"/>
      <c r="J826" s="19"/>
      <c r="K826" s="19"/>
      <c r="L826" s="19"/>
      <c r="M826" s="19"/>
    </row>
    <row r="827" spans="2:13" x14ac:dyDescent="0.2">
      <c r="B827"/>
      <c r="J827" s="19"/>
      <c r="K827" s="19"/>
      <c r="L827" s="19"/>
      <c r="M827" s="19"/>
    </row>
    <row r="828" spans="2:13" x14ac:dyDescent="0.2">
      <c r="B828"/>
      <c r="J828" s="19"/>
      <c r="K828" s="19"/>
      <c r="L828" s="19"/>
      <c r="M828" s="19"/>
    </row>
    <row r="829" spans="2:13" x14ac:dyDescent="0.2">
      <c r="B829"/>
      <c r="J829" s="19"/>
      <c r="K829" s="19"/>
      <c r="L829" s="19"/>
      <c r="M829" s="19"/>
    </row>
    <row r="830" spans="2:13" x14ac:dyDescent="0.2">
      <c r="B830"/>
      <c r="J830" s="19"/>
      <c r="K830" s="19"/>
      <c r="L830" s="19"/>
      <c r="M830" s="19"/>
    </row>
    <row r="831" spans="2:13" x14ac:dyDescent="0.2">
      <c r="B831"/>
      <c r="J831" s="19"/>
      <c r="K831" s="19"/>
      <c r="L831" s="19"/>
      <c r="M831" s="19"/>
    </row>
    <row r="832" spans="2:13" x14ac:dyDescent="0.2">
      <c r="B832"/>
      <c r="J832" s="19"/>
      <c r="K832" s="19"/>
      <c r="L832" s="19"/>
      <c r="M832" s="19"/>
    </row>
    <row r="833" spans="2:13" x14ac:dyDescent="0.2">
      <c r="B833"/>
      <c r="J833" s="19"/>
      <c r="K833" s="19"/>
      <c r="L833" s="19"/>
      <c r="M833" s="19"/>
    </row>
    <row r="834" spans="2:13" x14ac:dyDescent="0.2">
      <c r="B834"/>
      <c r="J834" s="19"/>
      <c r="K834" s="19"/>
      <c r="L834" s="19"/>
      <c r="M834" s="19"/>
    </row>
    <row r="835" spans="2:13" x14ac:dyDescent="0.2">
      <c r="B835"/>
      <c r="J835" s="19"/>
      <c r="K835" s="19"/>
      <c r="L835" s="19"/>
      <c r="M835" s="19"/>
    </row>
    <row r="836" spans="2:13" x14ac:dyDescent="0.2">
      <c r="B836"/>
      <c r="J836" s="19"/>
      <c r="K836" s="19"/>
      <c r="L836" s="19"/>
      <c r="M836" s="19"/>
    </row>
    <row r="837" spans="2:13" x14ac:dyDescent="0.2">
      <c r="B837"/>
      <c r="J837" s="19"/>
      <c r="K837" s="19"/>
      <c r="L837" s="19"/>
      <c r="M837" s="19"/>
    </row>
    <row r="838" spans="2:13" x14ac:dyDescent="0.2">
      <c r="B838"/>
      <c r="J838" s="19"/>
      <c r="K838" s="19"/>
      <c r="L838" s="19"/>
      <c r="M838" s="19"/>
    </row>
    <row r="839" spans="2:13" x14ac:dyDescent="0.2">
      <c r="B839"/>
      <c r="J839" s="19"/>
      <c r="K839" s="19"/>
      <c r="L839" s="19"/>
      <c r="M839" s="19"/>
    </row>
    <row r="840" spans="2:13" x14ac:dyDescent="0.2">
      <c r="B840"/>
      <c r="J840" s="19"/>
      <c r="K840" s="19"/>
      <c r="L840" s="19"/>
      <c r="M840" s="19"/>
    </row>
    <row r="841" spans="2:13" x14ac:dyDescent="0.2">
      <c r="B841"/>
      <c r="J841" s="19"/>
      <c r="K841" s="19"/>
      <c r="L841" s="19"/>
      <c r="M841" s="19"/>
    </row>
    <row r="842" spans="2:13" x14ac:dyDescent="0.2">
      <c r="B842"/>
      <c r="J842" s="19"/>
      <c r="K842" s="19"/>
      <c r="L842" s="19"/>
      <c r="M842" s="19"/>
    </row>
    <row r="843" spans="2:13" x14ac:dyDescent="0.2">
      <c r="B843"/>
      <c r="J843" s="19"/>
      <c r="K843" s="19"/>
      <c r="L843" s="19"/>
      <c r="M843" s="19"/>
    </row>
    <row r="844" spans="2:13" x14ac:dyDescent="0.2">
      <c r="B844"/>
      <c r="J844" s="19"/>
      <c r="K844" s="19"/>
      <c r="L844" s="19"/>
      <c r="M844" s="19"/>
    </row>
    <row r="845" spans="2:13" x14ac:dyDescent="0.2">
      <c r="B845"/>
      <c r="J845" s="19"/>
      <c r="K845" s="19"/>
      <c r="L845" s="19"/>
      <c r="M845" s="19"/>
    </row>
    <row r="846" spans="2:13" x14ac:dyDescent="0.2">
      <c r="B846"/>
      <c r="J846" s="19"/>
      <c r="K846" s="19"/>
      <c r="L846" s="19"/>
      <c r="M846" s="19"/>
    </row>
    <row r="847" spans="2:13" x14ac:dyDescent="0.2">
      <c r="B847"/>
      <c r="J847" s="19"/>
      <c r="K847" s="19"/>
      <c r="L847" s="19"/>
      <c r="M847" s="19"/>
    </row>
    <row r="848" spans="2:13" x14ac:dyDescent="0.2">
      <c r="B848"/>
      <c r="J848" s="19"/>
      <c r="K848" s="19"/>
      <c r="L848" s="19"/>
      <c r="M848" s="19"/>
    </row>
    <row r="849" spans="2:13" x14ac:dyDescent="0.2">
      <c r="B849"/>
      <c r="J849" s="19"/>
      <c r="K849" s="19"/>
      <c r="L849" s="19"/>
      <c r="M849" s="19"/>
    </row>
    <row r="850" spans="2:13" x14ac:dyDescent="0.2">
      <c r="B850"/>
      <c r="J850" s="19"/>
      <c r="K850" s="19"/>
      <c r="L850" s="19"/>
      <c r="M850" s="19"/>
    </row>
    <row r="851" spans="2:13" x14ac:dyDescent="0.2">
      <c r="B851"/>
      <c r="J851" s="19"/>
      <c r="K851" s="19"/>
      <c r="L851" s="19"/>
      <c r="M851" s="19"/>
    </row>
    <row r="852" spans="2:13" x14ac:dyDescent="0.2">
      <c r="B852"/>
      <c r="J852" s="19"/>
      <c r="K852" s="19"/>
      <c r="L852" s="19"/>
      <c r="M852" s="19"/>
    </row>
    <row r="853" spans="2:13" x14ac:dyDescent="0.2">
      <c r="B853"/>
      <c r="J853" s="19"/>
      <c r="K853" s="19"/>
      <c r="L853" s="19"/>
      <c r="M853" s="19"/>
    </row>
    <row r="854" spans="2:13" x14ac:dyDescent="0.2">
      <c r="B854"/>
      <c r="J854" s="19"/>
      <c r="K854" s="19"/>
      <c r="L854" s="19"/>
      <c r="M854" s="19"/>
    </row>
    <row r="855" spans="2:13" x14ac:dyDescent="0.2">
      <c r="B855"/>
      <c r="J855" s="19"/>
      <c r="K855" s="19"/>
      <c r="L855" s="19"/>
      <c r="M855" s="19"/>
    </row>
    <row r="856" spans="2:13" x14ac:dyDescent="0.2">
      <c r="B856"/>
      <c r="J856" s="19"/>
      <c r="K856" s="19"/>
      <c r="L856" s="19"/>
      <c r="M856" s="19"/>
    </row>
    <row r="857" spans="2:13" x14ac:dyDescent="0.2">
      <c r="B857"/>
      <c r="J857" s="19"/>
      <c r="K857" s="19"/>
      <c r="L857" s="19"/>
      <c r="M857" s="19"/>
    </row>
    <row r="858" spans="2:13" x14ac:dyDescent="0.2">
      <c r="B858"/>
      <c r="J858" s="19"/>
      <c r="K858" s="19"/>
      <c r="L858" s="19"/>
      <c r="M858" s="19"/>
    </row>
    <row r="859" spans="2:13" x14ac:dyDescent="0.2">
      <c r="B859"/>
      <c r="J859" s="19"/>
      <c r="K859" s="19"/>
      <c r="L859" s="19"/>
      <c r="M859" s="19"/>
    </row>
    <row r="860" spans="2:13" x14ac:dyDescent="0.2">
      <c r="B860"/>
      <c r="J860" s="19"/>
      <c r="K860" s="19"/>
      <c r="L860" s="19"/>
      <c r="M860" s="19"/>
    </row>
    <row r="861" spans="2:13" x14ac:dyDescent="0.2">
      <c r="B861"/>
      <c r="J861" s="19"/>
      <c r="K861" s="19"/>
      <c r="L861" s="19"/>
      <c r="M861" s="19"/>
    </row>
    <row r="862" spans="2:13" x14ac:dyDescent="0.2">
      <c r="B862"/>
      <c r="J862" s="19"/>
      <c r="K862" s="19"/>
      <c r="L862" s="19"/>
      <c r="M862" s="19"/>
    </row>
    <row r="863" spans="2:13" x14ac:dyDescent="0.2">
      <c r="B863"/>
      <c r="J863" s="19"/>
      <c r="K863" s="19"/>
      <c r="L863" s="19"/>
      <c r="M863" s="19"/>
    </row>
    <row r="864" spans="2:13" x14ac:dyDescent="0.2">
      <c r="B864"/>
      <c r="J864" s="19"/>
      <c r="K864" s="19"/>
      <c r="L864" s="19"/>
      <c r="M864" s="19"/>
    </row>
    <row r="865" spans="2:13" x14ac:dyDescent="0.2">
      <c r="B865"/>
      <c r="J865" s="19"/>
      <c r="K865" s="19"/>
      <c r="L865" s="19"/>
      <c r="M865" s="19"/>
    </row>
    <row r="866" spans="2:13" x14ac:dyDescent="0.2">
      <c r="B866"/>
      <c r="J866" s="19"/>
      <c r="K866" s="19"/>
      <c r="L866" s="19"/>
      <c r="M866" s="19"/>
    </row>
    <row r="867" spans="2:13" x14ac:dyDescent="0.2">
      <c r="B867"/>
      <c r="J867" s="19"/>
      <c r="K867" s="19"/>
      <c r="L867" s="19"/>
      <c r="M867" s="19"/>
    </row>
    <row r="868" spans="2:13" x14ac:dyDescent="0.2">
      <c r="B868"/>
      <c r="J868" s="19"/>
      <c r="K868" s="19"/>
      <c r="L868" s="19"/>
      <c r="M868" s="19"/>
    </row>
    <row r="869" spans="2:13" x14ac:dyDescent="0.2">
      <c r="B869"/>
      <c r="J869" s="19"/>
      <c r="K869" s="19"/>
      <c r="L869" s="19"/>
      <c r="M869" s="19"/>
    </row>
    <row r="870" spans="2:13" x14ac:dyDescent="0.2">
      <c r="B870"/>
      <c r="J870" s="19"/>
      <c r="K870" s="19"/>
      <c r="L870" s="19"/>
      <c r="M870" s="19"/>
    </row>
    <row r="871" spans="2:13" x14ac:dyDescent="0.2">
      <c r="B871"/>
      <c r="J871" s="19"/>
      <c r="K871" s="19"/>
      <c r="L871" s="19"/>
      <c r="M871" s="19"/>
    </row>
    <row r="872" spans="2:13" x14ac:dyDescent="0.2">
      <c r="B872"/>
      <c r="J872" s="19"/>
      <c r="K872" s="19"/>
      <c r="L872" s="19"/>
      <c r="M872" s="19"/>
    </row>
    <row r="873" spans="2:13" x14ac:dyDescent="0.2">
      <c r="B873"/>
      <c r="J873" s="19"/>
      <c r="K873" s="19"/>
      <c r="L873" s="19"/>
      <c r="M873" s="19"/>
    </row>
    <row r="874" spans="2:13" x14ac:dyDescent="0.2">
      <c r="B874"/>
      <c r="J874" s="19"/>
      <c r="K874" s="19"/>
      <c r="L874" s="19"/>
      <c r="M874" s="19"/>
    </row>
    <row r="875" spans="2:13" x14ac:dyDescent="0.2">
      <c r="B875"/>
      <c r="J875" s="19"/>
      <c r="K875" s="19"/>
      <c r="L875" s="19"/>
      <c r="M875" s="19"/>
    </row>
    <row r="876" spans="2:13" x14ac:dyDescent="0.2">
      <c r="B876"/>
      <c r="J876" s="19"/>
      <c r="K876" s="19"/>
      <c r="L876" s="19"/>
      <c r="M876" s="19"/>
    </row>
    <row r="877" spans="2:13" x14ac:dyDescent="0.2">
      <c r="B877"/>
      <c r="J877" s="19"/>
      <c r="K877" s="19"/>
      <c r="L877" s="19"/>
      <c r="M877" s="19"/>
    </row>
    <row r="878" spans="2:13" x14ac:dyDescent="0.2">
      <c r="B878"/>
      <c r="J878" s="19"/>
      <c r="K878" s="19"/>
      <c r="L878" s="19"/>
      <c r="M878" s="19"/>
    </row>
    <row r="879" spans="2:13" x14ac:dyDescent="0.2">
      <c r="B879"/>
      <c r="J879" s="19"/>
      <c r="K879" s="19"/>
      <c r="L879" s="19"/>
      <c r="M879" s="19"/>
    </row>
    <row r="880" spans="2:13" x14ac:dyDescent="0.2">
      <c r="B880"/>
      <c r="J880" s="19"/>
      <c r="K880" s="19"/>
      <c r="L880" s="19"/>
      <c r="M880" s="19"/>
    </row>
    <row r="881" spans="2:13" x14ac:dyDescent="0.2">
      <c r="B881"/>
      <c r="J881" s="19"/>
      <c r="K881" s="19"/>
      <c r="L881" s="19"/>
      <c r="M881" s="19"/>
    </row>
    <row r="882" spans="2:13" x14ac:dyDescent="0.2">
      <c r="B882"/>
      <c r="J882" s="19"/>
      <c r="K882" s="19"/>
      <c r="L882" s="19"/>
      <c r="M882" s="19"/>
    </row>
    <row r="883" spans="2:13" x14ac:dyDescent="0.2">
      <c r="B883"/>
      <c r="J883" s="19"/>
      <c r="K883" s="19"/>
      <c r="L883" s="19"/>
      <c r="M883" s="19"/>
    </row>
    <row r="884" spans="2:13" x14ac:dyDescent="0.2">
      <c r="B884"/>
      <c r="J884" s="19"/>
      <c r="K884" s="19"/>
      <c r="L884" s="19"/>
      <c r="M884" s="19"/>
    </row>
    <row r="885" spans="2:13" x14ac:dyDescent="0.2">
      <c r="B885"/>
      <c r="J885" s="19"/>
      <c r="K885" s="19"/>
      <c r="L885" s="19"/>
      <c r="M885" s="19"/>
    </row>
    <row r="886" spans="2:13" x14ac:dyDescent="0.2">
      <c r="B886"/>
      <c r="J886" s="19"/>
      <c r="K886" s="19"/>
      <c r="L886" s="19"/>
      <c r="M886" s="19"/>
    </row>
    <row r="887" spans="2:13" x14ac:dyDescent="0.2">
      <c r="B887"/>
      <c r="J887" s="19"/>
      <c r="K887" s="19"/>
      <c r="L887" s="19"/>
      <c r="M887" s="19"/>
    </row>
    <row r="888" spans="2:13" x14ac:dyDescent="0.2">
      <c r="B888"/>
      <c r="J888" s="19"/>
      <c r="K888" s="19"/>
      <c r="L888" s="19"/>
      <c r="M888" s="19"/>
    </row>
    <row r="889" spans="2:13" x14ac:dyDescent="0.2">
      <c r="B889"/>
      <c r="J889" s="19"/>
      <c r="K889" s="19"/>
      <c r="L889" s="19"/>
      <c r="M889" s="19"/>
    </row>
    <row r="890" spans="2:13" x14ac:dyDescent="0.2">
      <c r="B890"/>
      <c r="J890" s="19"/>
      <c r="K890" s="19"/>
      <c r="L890" s="19"/>
      <c r="M890" s="19"/>
    </row>
    <row r="891" spans="2:13" x14ac:dyDescent="0.2">
      <c r="B891"/>
      <c r="J891" s="19"/>
      <c r="K891" s="19"/>
      <c r="L891" s="19"/>
      <c r="M891" s="19"/>
    </row>
    <row r="892" spans="2:13" x14ac:dyDescent="0.2">
      <c r="B892"/>
      <c r="J892" s="19"/>
      <c r="K892" s="19"/>
      <c r="L892" s="19"/>
      <c r="M892" s="19"/>
    </row>
    <row r="893" spans="2:13" x14ac:dyDescent="0.2">
      <c r="B893"/>
      <c r="J893" s="19"/>
      <c r="K893" s="19"/>
      <c r="L893" s="19"/>
      <c r="M893" s="19"/>
    </row>
    <row r="894" spans="2:13" x14ac:dyDescent="0.2">
      <c r="B894"/>
      <c r="J894" s="19"/>
      <c r="K894" s="19"/>
      <c r="L894" s="19"/>
      <c r="M894" s="19"/>
    </row>
    <row r="895" spans="2:13" x14ac:dyDescent="0.2">
      <c r="B895"/>
      <c r="J895" s="19"/>
      <c r="K895" s="19"/>
      <c r="L895" s="19"/>
      <c r="M895" s="19"/>
    </row>
    <row r="896" spans="2:13" x14ac:dyDescent="0.2">
      <c r="B896"/>
      <c r="J896" s="19"/>
      <c r="K896" s="19"/>
      <c r="L896" s="19"/>
      <c r="M896" s="19"/>
    </row>
    <row r="897" spans="2:13" x14ac:dyDescent="0.2">
      <c r="B897"/>
      <c r="J897" s="19"/>
      <c r="K897" s="19"/>
      <c r="L897" s="19"/>
      <c r="M897" s="19"/>
    </row>
    <row r="898" spans="2:13" x14ac:dyDescent="0.2">
      <c r="B898"/>
      <c r="J898" s="19"/>
      <c r="K898" s="19"/>
      <c r="L898" s="19"/>
      <c r="M898" s="19"/>
    </row>
    <row r="899" spans="2:13" x14ac:dyDescent="0.2">
      <c r="B899"/>
      <c r="J899" s="19"/>
      <c r="K899" s="19"/>
      <c r="L899" s="19"/>
      <c r="M899" s="19"/>
    </row>
    <row r="900" spans="2:13" x14ac:dyDescent="0.2">
      <c r="B900"/>
      <c r="J900" s="19"/>
      <c r="K900" s="19"/>
      <c r="L900" s="19"/>
      <c r="M900" s="19"/>
    </row>
    <row r="901" spans="2:13" x14ac:dyDescent="0.2">
      <c r="B901"/>
      <c r="J901" s="19"/>
      <c r="K901" s="19"/>
      <c r="L901" s="19"/>
      <c r="M901" s="19"/>
    </row>
    <row r="902" spans="2:13" x14ac:dyDescent="0.2">
      <c r="B902"/>
      <c r="J902" s="19"/>
      <c r="K902" s="19"/>
      <c r="L902" s="19"/>
      <c r="M902" s="19"/>
    </row>
    <row r="903" spans="2:13" x14ac:dyDescent="0.2">
      <c r="B903"/>
      <c r="J903" s="19"/>
      <c r="K903" s="19"/>
      <c r="L903" s="19"/>
      <c r="M903" s="19"/>
    </row>
    <row r="904" spans="2:13" x14ac:dyDescent="0.2">
      <c r="B904"/>
      <c r="J904" s="19"/>
      <c r="K904" s="19"/>
      <c r="L904" s="19"/>
      <c r="M904" s="19"/>
    </row>
    <row r="905" spans="2:13" x14ac:dyDescent="0.2">
      <c r="B905"/>
      <c r="J905" s="19"/>
      <c r="K905" s="19"/>
      <c r="L905" s="19"/>
      <c r="M905" s="19"/>
    </row>
    <row r="906" spans="2:13" x14ac:dyDescent="0.2">
      <c r="B906"/>
      <c r="J906" s="19"/>
      <c r="K906" s="19"/>
      <c r="L906" s="19"/>
      <c r="M906" s="19"/>
    </row>
    <row r="907" spans="2:13" x14ac:dyDescent="0.2">
      <c r="B907"/>
      <c r="J907" s="19"/>
      <c r="K907" s="19"/>
      <c r="L907" s="19"/>
      <c r="M907" s="19"/>
    </row>
    <row r="908" spans="2:13" x14ac:dyDescent="0.2">
      <c r="B908"/>
      <c r="J908" s="19"/>
      <c r="K908" s="19"/>
      <c r="L908" s="19"/>
      <c r="M908" s="19"/>
    </row>
    <row r="909" spans="2:13" x14ac:dyDescent="0.2">
      <c r="B909"/>
      <c r="J909" s="19"/>
      <c r="K909" s="19"/>
      <c r="L909" s="19"/>
      <c r="M909" s="19"/>
    </row>
    <row r="910" spans="2:13" x14ac:dyDescent="0.2">
      <c r="B910"/>
      <c r="J910" s="19"/>
      <c r="K910" s="19"/>
      <c r="L910" s="19"/>
      <c r="M910" s="19"/>
    </row>
    <row r="911" spans="2:13" x14ac:dyDescent="0.2">
      <c r="B911"/>
      <c r="J911" s="19"/>
      <c r="K911" s="19"/>
      <c r="L911" s="19"/>
      <c r="M911" s="19"/>
    </row>
    <row r="912" spans="2:13" x14ac:dyDescent="0.2">
      <c r="B912"/>
      <c r="J912" s="19"/>
      <c r="K912" s="19"/>
      <c r="L912" s="19"/>
      <c r="M912" s="19"/>
    </row>
    <row r="913" spans="2:13" x14ac:dyDescent="0.2">
      <c r="B913"/>
      <c r="J913" s="19"/>
      <c r="K913" s="19"/>
      <c r="L913" s="19"/>
      <c r="M913" s="19"/>
    </row>
    <row r="914" spans="2:13" x14ac:dyDescent="0.2">
      <c r="B914"/>
      <c r="J914" s="19"/>
      <c r="K914" s="19"/>
      <c r="L914" s="19"/>
      <c r="M914" s="19"/>
    </row>
    <row r="915" spans="2:13" x14ac:dyDescent="0.2">
      <c r="B915"/>
      <c r="J915" s="19"/>
      <c r="K915" s="19"/>
      <c r="L915" s="19"/>
      <c r="M915" s="19"/>
    </row>
    <row r="916" spans="2:13" x14ac:dyDescent="0.2">
      <c r="B916"/>
      <c r="J916" s="19"/>
      <c r="K916" s="19"/>
      <c r="L916" s="19"/>
      <c r="M916" s="19"/>
    </row>
    <row r="917" spans="2:13" x14ac:dyDescent="0.2">
      <c r="B917"/>
      <c r="J917" s="19"/>
      <c r="K917" s="19"/>
      <c r="L917" s="19"/>
      <c r="M917" s="19"/>
    </row>
    <row r="918" spans="2:13" x14ac:dyDescent="0.2">
      <c r="B918"/>
      <c r="J918" s="19"/>
      <c r="K918" s="19"/>
      <c r="L918" s="19"/>
      <c r="M918" s="19"/>
    </row>
    <row r="919" spans="2:13" x14ac:dyDescent="0.2">
      <c r="B919"/>
      <c r="J919" s="19"/>
      <c r="K919" s="19"/>
      <c r="L919" s="19"/>
      <c r="M919" s="19"/>
    </row>
    <row r="920" spans="2:13" x14ac:dyDescent="0.2">
      <c r="B920"/>
      <c r="J920" s="19"/>
      <c r="K920" s="19"/>
      <c r="L920" s="19"/>
      <c r="M920" s="19"/>
    </row>
    <row r="921" spans="2:13" x14ac:dyDescent="0.2">
      <c r="B921"/>
      <c r="J921" s="19"/>
      <c r="K921" s="19"/>
      <c r="L921" s="19"/>
      <c r="M921" s="19"/>
    </row>
    <row r="922" spans="2:13" x14ac:dyDescent="0.2">
      <c r="B922"/>
      <c r="J922" s="19"/>
      <c r="K922" s="19"/>
      <c r="L922" s="19"/>
      <c r="M922" s="19"/>
    </row>
    <row r="923" spans="2:13" x14ac:dyDescent="0.2">
      <c r="B923"/>
      <c r="J923" s="19"/>
      <c r="K923" s="19"/>
      <c r="L923" s="19"/>
      <c r="M923" s="19"/>
    </row>
    <row r="924" spans="2:13" x14ac:dyDescent="0.2">
      <c r="B924"/>
      <c r="J924" s="19"/>
      <c r="K924" s="19"/>
      <c r="L924" s="19"/>
      <c r="M924" s="19"/>
    </row>
    <row r="925" spans="2:13" x14ac:dyDescent="0.2">
      <c r="B925"/>
      <c r="J925" s="19"/>
      <c r="K925" s="19"/>
      <c r="L925" s="19"/>
      <c r="M925" s="19"/>
    </row>
    <row r="926" spans="2:13" x14ac:dyDescent="0.2">
      <c r="B926"/>
      <c r="J926" s="19"/>
      <c r="K926" s="19"/>
      <c r="L926" s="19"/>
      <c r="M926" s="19"/>
    </row>
    <row r="927" spans="2:13" x14ac:dyDescent="0.2">
      <c r="B927"/>
      <c r="J927" s="19"/>
      <c r="K927" s="19"/>
      <c r="L927" s="19"/>
      <c r="M927" s="19"/>
    </row>
    <row r="928" spans="2:13" x14ac:dyDescent="0.2">
      <c r="B928"/>
      <c r="J928" s="19"/>
      <c r="K928" s="19"/>
      <c r="L928" s="19"/>
      <c r="M928" s="19"/>
    </row>
    <row r="929" spans="2:13" x14ac:dyDescent="0.2">
      <c r="B929"/>
      <c r="J929" s="19"/>
      <c r="K929" s="19"/>
      <c r="L929" s="19"/>
      <c r="M929" s="19"/>
    </row>
    <row r="930" spans="2:13" x14ac:dyDescent="0.2">
      <c r="B930"/>
      <c r="J930" s="19"/>
      <c r="K930" s="19"/>
      <c r="L930" s="19"/>
      <c r="M930" s="19"/>
    </row>
    <row r="931" spans="2:13" x14ac:dyDescent="0.2">
      <c r="B931"/>
      <c r="J931" s="19"/>
      <c r="K931" s="19"/>
      <c r="L931" s="19"/>
      <c r="M931" s="19"/>
    </row>
    <row r="932" spans="2:13" x14ac:dyDescent="0.2">
      <c r="B932"/>
      <c r="J932" s="19"/>
      <c r="K932" s="19"/>
      <c r="L932" s="19"/>
      <c r="M932" s="19"/>
    </row>
    <row r="933" spans="2:13" x14ac:dyDescent="0.2">
      <c r="B933"/>
      <c r="J933" s="19"/>
      <c r="K933" s="19"/>
      <c r="L933" s="19"/>
      <c r="M933" s="19"/>
    </row>
    <row r="934" spans="2:13" x14ac:dyDescent="0.2">
      <c r="B934"/>
      <c r="J934" s="19"/>
      <c r="K934" s="19"/>
      <c r="L934" s="19"/>
      <c r="M934" s="19"/>
    </row>
    <row r="935" spans="2:13" x14ac:dyDescent="0.2">
      <c r="B935"/>
      <c r="J935" s="19"/>
      <c r="K935" s="19"/>
      <c r="L935" s="19"/>
      <c r="M935" s="19"/>
    </row>
    <row r="936" spans="2:13" x14ac:dyDescent="0.2">
      <c r="B936"/>
      <c r="J936" s="19"/>
      <c r="K936" s="19"/>
      <c r="L936" s="19"/>
      <c r="M936" s="19"/>
    </row>
    <row r="937" spans="2:13" x14ac:dyDescent="0.2">
      <c r="B937"/>
      <c r="J937" s="19"/>
      <c r="K937" s="19"/>
      <c r="L937" s="19"/>
      <c r="M937" s="19"/>
    </row>
    <row r="938" spans="2:13" x14ac:dyDescent="0.2">
      <c r="B938"/>
      <c r="J938" s="19"/>
      <c r="K938" s="19"/>
      <c r="L938" s="19"/>
      <c r="M938" s="19"/>
    </row>
    <row r="939" spans="2:13" x14ac:dyDescent="0.2">
      <c r="B939"/>
      <c r="J939" s="19"/>
      <c r="K939" s="19"/>
      <c r="L939" s="19"/>
      <c r="M939" s="19"/>
    </row>
    <row r="940" spans="2:13" x14ac:dyDescent="0.2">
      <c r="B940"/>
      <c r="J940" s="19"/>
      <c r="K940" s="19"/>
      <c r="L940" s="19"/>
      <c r="M940" s="19"/>
    </row>
    <row r="941" spans="2:13" x14ac:dyDescent="0.2">
      <c r="B941"/>
      <c r="J941" s="19"/>
      <c r="K941" s="19"/>
      <c r="L941" s="19"/>
      <c r="M941" s="19"/>
    </row>
    <row r="942" spans="2:13" x14ac:dyDescent="0.2">
      <c r="B942"/>
      <c r="J942" s="19"/>
      <c r="K942" s="19"/>
      <c r="L942" s="19"/>
      <c r="M942" s="19"/>
    </row>
    <row r="943" spans="2:13" x14ac:dyDescent="0.2">
      <c r="B943"/>
      <c r="J943" s="19"/>
      <c r="K943" s="19"/>
      <c r="L943" s="19"/>
      <c r="M943" s="19"/>
    </row>
    <row r="944" spans="2:13" x14ac:dyDescent="0.2">
      <c r="B944"/>
      <c r="J944" s="19"/>
      <c r="K944" s="19"/>
      <c r="L944" s="19"/>
      <c r="M944" s="19"/>
    </row>
    <row r="945" spans="2:13" x14ac:dyDescent="0.2">
      <c r="B945"/>
      <c r="J945" s="19"/>
      <c r="K945" s="19"/>
      <c r="L945" s="19"/>
      <c r="M945" s="19"/>
    </row>
    <row r="946" spans="2:13" x14ac:dyDescent="0.2">
      <c r="B946"/>
      <c r="J946" s="19"/>
      <c r="K946" s="19"/>
      <c r="L946" s="19"/>
      <c r="M946" s="19"/>
    </row>
    <row r="947" spans="2:13" x14ac:dyDescent="0.2">
      <c r="B947"/>
      <c r="J947" s="19"/>
      <c r="K947" s="19"/>
      <c r="L947" s="19"/>
      <c r="M947" s="19"/>
    </row>
    <row r="948" spans="2:13" x14ac:dyDescent="0.2">
      <c r="B948"/>
      <c r="J948" s="19"/>
      <c r="K948" s="19"/>
      <c r="L948" s="19"/>
      <c r="M948" s="19"/>
    </row>
    <row r="949" spans="2:13" x14ac:dyDescent="0.2">
      <c r="B949"/>
      <c r="J949" s="19"/>
      <c r="K949" s="19"/>
      <c r="L949" s="19"/>
      <c r="M949" s="19"/>
    </row>
    <row r="950" spans="2:13" x14ac:dyDescent="0.2">
      <c r="B950"/>
      <c r="J950" s="19"/>
      <c r="K950" s="19"/>
      <c r="L950" s="19"/>
      <c r="M950" s="19"/>
    </row>
    <row r="951" spans="2:13" x14ac:dyDescent="0.2">
      <c r="B951"/>
      <c r="J951" s="19"/>
      <c r="K951" s="19"/>
      <c r="L951" s="19"/>
      <c r="M951" s="19"/>
    </row>
    <row r="952" spans="2:13" x14ac:dyDescent="0.2">
      <c r="B952"/>
      <c r="J952" s="19"/>
      <c r="K952" s="19"/>
      <c r="L952" s="19"/>
      <c r="M952" s="19"/>
    </row>
    <row r="953" spans="2:13" x14ac:dyDescent="0.2">
      <c r="B953"/>
      <c r="J953" s="19"/>
      <c r="K953" s="19"/>
      <c r="L953" s="19"/>
      <c r="M953" s="19"/>
    </row>
    <row r="954" spans="2:13" x14ac:dyDescent="0.2">
      <c r="B954"/>
      <c r="J954" s="19"/>
      <c r="K954" s="19"/>
      <c r="L954" s="19"/>
      <c r="M954" s="19"/>
    </row>
    <row r="955" spans="2:13" x14ac:dyDescent="0.2">
      <c r="B955"/>
      <c r="J955" s="19"/>
      <c r="K955" s="19"/>
      <c r="L955" s="19"/>
      <c r="M955" s="19"/>
    </row>
    <row r="956" spans="2:13" x14ac:dyDescent="0.2">
      <c r="B956"/>
      <c r="J956" s="19"/>
      <c r="K956" s="19"/>
      <c r="L956" s="19"/>
      <c r="M956" s="19"/>
    </row>
    <row r="957" spans="2:13" x14ac:dyDescent="0.2">
      <c r="B957"/>
      <c r="J957" s="19"/>
      <c r="K957" s="19"/>
      <c r="L957" s="19"/>
      <c r="M957" s="19"/>
    </row>
    <row r="958" spans="2:13" x14ac:dyDescent="0.2">
      <c r="B958"/>
      <c r="J958" s="19"/>
      <c r="K958" s="19"/>
      <c r="L958" s="19"/>
      <c r="M958" s="19"/>
    </row>
    <row r="959" spans="2:13" x14ac:dyDescent="0.2">
      <c r="B959"/>
      <c r="J959" s="19"/>
      <c r="K959" s="19"/>
      <c r="L959" s="19"/>
      <c r="M959" s="19"/>
    </row>
    <row r="960" spans="2:13" x14ac:dyDescent="0.2">
      <c r="B960"/>
      <c r="J960" s="19"/>
      <c r="K960" s="19"/>
      <c r="L960" s="19"/>
      <c r="M960" s="19"/>
    </row>
    <row r="961" spans="2:13" x14ac:dyDescent="0.2">
      <c r="B961"/>
      <c r="J961" s="19"/>
      <c r="K961" s="19"/>
      <c r="L961" s="19"/>
      <c r="M961" s="19"/>
    </row>
    <row r="962" spans="2:13" x14ac:dyDescent="0.2">
      <c r="B962"/>
      <c r="J962" s="19"/>
      <c r="K962" s="19"/>
      <c r="L962" s="19"/>
      <c r="M962" s="19"/>
    </row>
    <row r="963" spans="2:13" x14ac:dyDescent="0.2">
      <c r="B963"/>
      <c r="J963" s="19"/>
      <c r="K963" s="19"/>
      <c r="L963" s="19"/>
      <c r="M963" s="19"/>
    </row>
    <row r="964" spans="2:13" x14ac:dyDescent="0.2">
      <c r="B964"/>
      <c r="J964" s="19"/>
      <c r="K964" s="19"/>
      <c r="L964" s="19"/>
      <c r="M964" s="19"/>
    </row>
    <row r="965" spans="2:13" x14ac:dyDescent="0.2">
      <c r="B965"/>
      <c r="J965" s="19"/>
      <c r="K965" s="19"/>
      <c r="L965" s="19"/>
      <c r="M965" s="19"/>
    </row>
    <row r="966" spans="2:13" x14ac:dyDescent="0.2">
      <c r="B966"/>
      <c r="J966" s="19"/>
      <c r="K966" s="19"/>
      <c r="L966" s="19"/>
      <c r="M966" s="19"/>
    </row>
    <row r="967" spans="2:13" x14ac:dyDescent="0.2">
      <c r="B967"/>
      <c r="J967" s="19"/>
      <c r="K967" s="19"/>
      <c r="L967" s="19"/>
      <c r="M967" s="19"/>
    </row>
    <row r="968" spans="2:13" x14ac:dyDescent="0.2">
      <c r="B968"/>
      <c r="J968" s="19"/>
      <c r="K968" s="19"/>
      <c r="L968" s="19"/>
      <c r="M968" s="19"/>
    </row>
    <row r="969" spans="2:13" x14ac:dyDescent="0.2">
      <c r="B969"/>
      <c r="J969" s="19"/>
      <c r="K969" s="19"/>
      <c r="L969" s="19"/>
      <c r="M969" s="19"/>
    </row>
    <row r="970" spans="2:13" x14ac:dyDescent="0.2">
      <c r="B970"/>
      <c r="J970" s="19"/>
      <c r="K970" s="19"/>
      <c r="L970" s="19"/>
      <c r="M970" s="19"/>
    </row>
    <row r="971" spans="2:13" x14ac:dyDescent="0.2">
      <c r="B971"/>
      <c r="J971" s="19"/>
      <c r="K971" s="19"/>
      <c r="L971" s="19"/>
      <c r="M971" s="19"/>
    </row>
    <row r="972" spans="2:13" x14ac:dyDescent="0.2">
      <c r="B972"/>
      <c r="J972" s="19"/>
      <c r="K972" s="19"/>
      <c r="L972" s="19"/>
      <c r="M972" s="19"/>
    </row>
    <row r="973" spans="2:13" x14ac:dyDescent="0.2">
      <c r="B973"/>
      <c r="J973" s="19"/>
      <c r="K973" s="19"/>
      <c r="L973" s="19"/>
      <c r="M973" s="19"/>
    </row>
    <row r="974" spans="2:13" x14ac:dyDescent="0.2">
      <c r="B974"/>
      <c r="J974" s="19"/>
      <c r="K974" s="19"/>
      <c r="L974" s="19"/>
      <c r="M974" s="19"/>
    </row>
    <row r="975" spans="2:13" x14ac:dyDescent="0.2">
      <c r="B975"/>
      <c r="J975" s="19"/>
      <c r="K975" s="19"/>
      <c r="L975" s="19"/>
      <c r="M975" s="19"/>
    </row>
    <row r="976" spans="2:13" x14ac:dyDescent="0.2">
      <c r="B976"/>
      <c r="J976" s="19"/>
      <c r="K976" s="19"/>
      <c r="L976" s="19"/>
      <c r="M976" s="19"/>
    </row>
    <row r="977" spans="2:13" x14ac:dyDescent="0.2">
      <c r="B977"/>
      <c r="J977" s="19"/>
      <c r="K977" s="19"/>
      <c r="L977" s="19"/>
      <c r="M977" s="19"/>
    </row>
    <row r="978" spans="2:13" x14ac:dyDescent="0.2">
      <c r="B978"/>
      <c r="J978" s="19"/>
      <c r="K978" s="19"/>
      <c r="L978" s="19"/>
      <c r="M978" s="19"/>
    </row>
    <row r="979" spans="2:13" x14ac:dyDescent="0.2">
      <c r="B979"/>
      <c r="J979" s="19"/>
      <c r="K979" s="19"/>
      <c r="L979" s="19"/>
      <c r="M979" s="19"/>
    </row>
    <row r="980" spans="2:13" x14ac:dyDescent="0.2">
      <c r="B980"/>
      <c r="J980" s="19"/>
      <c r="K980" s="19"/>
      <c r="L980" s="19"/>
      <c r="M980" s="19"/>
    </row>
    <row r="981" spans="2:13" x14ac:dyDescent="0.2">
      <c r="B981"/>
      <c r="J981" s="19"/>
      <c r="K981" s="19"/>
      <c r="L981" s="19"/>
      <c r="M981" s="19"/>
    </row>
    <row r="982" spans="2:13" x14ac:dyDescent="0.2">
      <c r="B982"/>
      <c r="J982" s="19"/>
      <c r="K982" s="19"/>
      <c r="L982" s="19"/>
      <c r="M982" s="19"/>
    </row>
    <row r="983" spans="2:13" x14ac:dyDescent="0.2">
      <c r="B983"/>
      <c r="J983" s="19"/>
      <c r="K983" s="19"/>
      <c r="L983" s="19"/>
      <c r="M983" s="19"/>
    </row>
    <row r="984" spans="2:13" x14ac:dyDescent="0.2">
      <c r="B984"/>
      <c r="J984" s="19"/>
      <c r="K984" s="19"/>
      <c r="L984" s="19"/>
      <c r="M984" s="19"/>
    </row>
    <row r="985" spans="2:13" x14ac:dyDescent="0.2">
      <c r="B985"/>
      <c r="J985" s="19"/>
      <c r="K985" s="19"/>
      <c r="L985" s="19"/>
      <c r="M985" s="19"/>
    </row>
    <row r="986" spans="2:13" x14ac:dyDescent="0.2">
      <c r="B986"/>
      <c r="J986" s="19"/>
      <c r="K986" s="19"/>
      <c r="L986" s="19"/>
      <c r="M986" s="19"/>
    </row>
    <row r="987" spans="2:13" x14ac:dyDescent="0.2">
      <c r="B987"/>
      <c r="J987" s="19"/>
      <c r="K987" s="19"/>
      <c r="L987" s="19"/>
      <c r="M987" s="19"/>
    </row>
    <row r="988" spans="2:13" x14ac:dyDescent="0.2">
      <c r="B988"/>
      <c r="J988" s="19"/>
      <c r="K988" s="19"/>
      <c r="L988" s="19"/>
      <c r="M988" s="19"/>
    </row>
    <row r="989" spans="2:13" x14ac:dyDescent="0.2">
      <c r="B989"/>
      <c r="J989" s="19"/>
      <c r="K989" s="19"/>
      <c r="L989" s="19"/>
      <c r="M989" s="19"/>
    </row>
    <row r="990" spans="2:13" x14ac:dyDescent="0.2">
      <c r="B990"/>
      <c r="J990" s="19"/>
      <c r="K990" s="19"/>
      <c r="L990" s="19"/>
      <c r="M990" s="19"/>
    </row>
    <row r="991" spans="2:13" x14ac:dyDescent="0.2">
      <c r="B991"/>
      <c r="J991" s="19"/>
      <c r="K991" s="19"/>
      <c r="L991" s="19"/>
      <c r="M991" s="19"/>
    </row>
    <row r="992" spans="2:13" x14ac:dyDescent="0.2">
      <c r="B992"/>
      <c r="J992" s="19"/>
      <c r="K992" s="19"/>
      <c r="L992" s="19"/>
      <c r="M992" s="19"/>
    </row>
    <row r="993" spans="2:13" x14ac:dyDescent="0.2">
      <c r="B993"/>
      <c r="J993" s="19"/>
      <c r="K993" s="19"/>
      <c r="L993" s="19"/>
      <c r="M993" s="19"/>
    </row>
    <row r="994" spans="2:13" x14ac:dyDescent="0.2">
      <c r="B994"/>
      <c r="J994" s="19"/>
      <c r="K994" s="19"/>
      <c r="L994" s="19"/>
      <c r="M994" s="19"/>
    </row>
    <row r="995" spans="2:13" x14ac:dyDescent="0.2">
      <c r="B995"/>
      <c r="J995" s="19"/>
      <c r="K995" s="19"/>
      <c r="L995" s="19"/>
      <c r="M995" s="19"/>
    </row>
    <row r="996" spans="2:13" x14ac:dyDescent="0.2">
      <c r="B996"/>
      <c r="J996" s="19"/>
      <c r="K996" s="19"/>
      <c r="L996" s="19"/>
      <c r="M996" s="19"/>
    </row>
    <row r="997" spans="2:13" x14ac:dyDescent="0.2">
      <c r="B997"/>
      <c r="J997" s="19"/>
      <c r="K997" s="19"/>
      <c r="L997" s="19"/>
      <c r="M997" s="19"/>
    </row>
    <row r="998" spans="2:13" x14ac:dyDescent="0.2">
      <c r="B998"/>
      <c r="J998" s="19"/>
      <c r="K998" s="19"/>
      <c r="L998" s="19"/>
      <c r="M998" s="19"/>
    </row>
    <row r="999" spans="2:13" x14ac:dyDescent="0.2">
      <c r="B999"/>
      <c r="J999" s="19"/>
      <c r="K999" s="19"/>
      <c r="L999" s="19"/>
      <c r="M999" s="19"/>
    </row>
    <row r="1000" spans="2:13" x14ac:dyDescent="0.2">
      <c r="B1000"/>
      <c r="J1000" s="19"/>
      <c r="K1000" s="19"/>
      <c r="L1000" s="19"/>
      <c r="M1000" s="19"/>
    </row>
    <row r="1001" spans="2:13" x14ac:dyDescent="0.2">
      <c r="B1001"/>
      <c r="J1001" s="19"/>
      <c r="K1001" s="19"/>
      <c r="L1001" s="19"/>
      <c r="M1001" s="19"/>
    </row>
    <row r="1002" spans="2:13" x14ac:dyDescent="0.2">
      <c r="B1002"/>
      <c r="J1002" s="19"/>
      <c r="K1002" s="19"/>
      <c r="L1002" s="19"/>
      <c r="M1002" s="19"/>
    </row>
    <row r="1003" spans="2:13" x14ac:dyDescent="0.2">
      <c r="B1003"/>
      <c r="J1003" s="19"/>
      <c r="K1003" s="19"/>
      <c r="L1003" s="19"/>
      <c r="M1003" s="19"/>
    </row>
    <row r="1004" spans="2:13" x14ac:dyDescent="0.2">
      <c r="B1004"/>
      <c r="J1004" s="19"/>
      <c r="K1004" s="19"/>
      <c r="L1004" s="19"/>
      <c r="M1004" s="19"/>
    </row>
    <row r="1005" spans="2:13" x14ac:dyDescent="0.2">
      <c r="B1005"/>
      <c r="J1005" s="19"/>
      <c r="K1005" s="19"/>
      <c r="L1005" s="19"/>
      <c r="M1005" s="19"/>
    </row>
    <row r="1006" spans="2:13" x14ac:dyDescent="0.2">
      <c r="B1006"/>
      <c r="J1006" s="19"/>
      <c r="K1006" s="19"/>
      <c r="L1006" s="19"/>
      <c r="M1006" s="19"/>
    </row>
    <row r="1007" spans="2:13" x14ac:dyDescent="0.2">
      <c r="B1007"/>
      <c r="J1007" s="19"/>
      <c r="K1007" s="19"/>
      <c r="L1007" s="19"/>
      <c r="M1007" s="19"/>
    </row>
    <row r="1008" spans="2:13" x14ac:dyDescent="0.2">
      <c r="B1008"/>
      <c r="J1008" s="19"/>
      <c r="K1008" s="19"/>
      <c r="L1008" s="19"/>
      <c r="M1008" s="19"/>
    </row>
    <row r="1009" spans="2:13" x14ac:dyDescent="0.2">
      <c r="B1009"/>
      <c r="J1009" s="19"/>
      <c r="K1009" s="19"/>
      <c r="L1009" s="19"/>
      <c r="M1009" s="19"/>
    </row>
    <row r="1010" spans="2:13" x14ac:dyDescent="0.2">
      <c r="B1010"/>
      <c r="J1010" s="19"/>
      <c r="K1010" s="19"/>
      <c r="L1010" s="19"/>
      <c r="M1010" s="19"/>
    </row>
    <row r="1011" spans="2:13" x14ac:dyDescent="0.2">
      <c r="B1011"/>
      <c r="J1011" s="19"/>
      <c r="K1011" s="19"/>
      <c r="L1011" s="19"/>
      <c r="M1011" s="19"/>
    </row>
    <row r="1012" spans="2:13" x14ac:dyDescent="0.2">
      <c r="B1012"/>
      <c r="J1012" s="19"/>
      <c r="K1012" s="19"/>
      <c r="L1012" s="19"/>
      <c r="M1012" s="19"/>
    </row>
    <row r="1013" spans="2:13" x14ac:dyDescent="0.2">
      <c r="B1013"/>
      <c r="J1013" s="19"/>
      <c r="K1013" s="19"/>
      <c r="L1013" s="19"/>
      <c r="M1013" s="19"/>
    </row>
    <row r="1014" spans="2:13" x14ac:dyDescent="0.2">
      <c r="B1014"/>
      <c r="J1014" s="19"/>
      <c r="K1014" s="19"/>
      <c r="L1014" s="19"/>
      <c r="M1014" s="19"/>
    </row>
    <row r="1015" spans="2:13" x14ac:dyDescent="0.2">
      <c r="B1015"/>
      <c r="J1015" s="19"/>
      <c r="K1015" s="19"/>
      <c r="L1015" s="19"/>
      <c r="M1015" s="19"/>
    </row>
    <row r="1016" spans="2:13" x14ac:dyDescent="0.2">
      <c r="B1016"/>
      <c r="J1016" s="19"/>
      <c r="K1016" s="19"/>
      <c r="L1016" s="19"/>
      <c r="M1016" s="19"/>
    </row>
    <row r="1017" spans="2:13" x14ac:dyDescent="0.2">
      <c r="B1017"/>
      <c r="J1017" s="19"/>
      <c r="K1017" s="19"/>
      <c r="L1017" s="19"/>
      <c r="M1017" s="19"/>
    </row>
    <row r="1018" spans="2:13" x14ac:dyDescent="0.2">
      <c r="B1018"/>
      <c r="J1018" s="19"/>
      <c r="K1018" s="19"/>
      <c r="L1018" s="19"/>
      <c r="M1018" s="19"/>
    </row>
    <row r="1019" spans="2:13" x14ac:dyDescent="0.2">
      <c r="B1019"/>
      <c r="J1019" s="19"/>
      <c r="K1019" s="19"/>
      <c r="L1019" s="19"/>
      <c r="M1019" s="19"/>
    </row>
    <row r="1020" spans="2:13" x14ac:dyDescent="0.2">
      <c r="B1020"/>
      <c r="J1020" s="19"/>
      <c r="K1020" s="19"/>
      <c r="L1020" s="19"/>
      <c r="M1020" s="19"/>
    </row>
    <row r="1021" spans="2:13" x14ac:dyDescent="0.2">
      <c r="B1021"/>
      <c r="J1021" s="19"/>
      <c r="K1021" s="19"/>
      <c r="L1021" s="19"/>
      <c r="M1021" s="19"/>
    </row>
    <row r="1022" spans="2:13" x14ac:dyDescent="0.2">
      <c r="B1022"/>
      <c r="J1022" s="19"/>
      <c r="K1022" s="19"/>
      <c r="L1022" s="19"/>
      <c r="M1022" s="19"/>
    </row>
    <row r="1023" spans="2:13" x14ac:dyDescent="0.2">
      <c r="B1023"/>
      <c r="J1023" s="19"/>
      <c r="K1023" s="19"/>
      <c r="L1023" s="19"/>
      <c r="M1023" s="19"/>
    </row>
    <row r="1024" spans="2:13" x14ac:dyDescent="0.2">
      <c r="B1024"/>
      <c r="J1024" s="19"/>
      <c r="K1024" s="19"/>
      <c r="L1024" s="19"/>
      <c r="M1024" s="19"/>
    </row>
    <row r="1025" spans="2:13" x14ac:dyDescent="0.2">
      <c r="B1025"/>
      <c r="J1025" s="19"/>
      <c r="K1025" s="19"/>
      <c r="L1025" s="19"/>
      <c r="M1025" s="19"/>
    </row>
    <row r="1026" spans="2:13" x14ac:dyDescent="0.2">
      <c r="B1026"/>
      <c r="J1026" s="19"/>
      <c r="K1026" s="19"/>
      <c r="L1026" s="19"/>
      <c r="M1026" s="19"/>
    </row>
    <row r="1027" spans="2:13" x14ac:dyDescent="0.2">
      <c r="B1027"/>
      <c r="J1027" s="19"/>
      <c r="K1027" s="19"/>
      <c r="L1027" s="19"/>
      <c r="M1027" s="19"/>
    </row>
    <row r="1028" spans="2:13" x14ac:dyDescent="0.2">
      <c r="B1028"/>
      <c r="J1028" s="19"/>
      <c r="K1028" s="19"/>
      <c r="L1028" s="19"/>
      <c r="M1028" s="19"/>
    </row>
    <row r="1029" spans="2:13" x14ac:dyDescent="0.2">
      <c r="B1029"/>
      <c r="J1029" s="19"/>
      <c r="K1029" s="19"/>
      <c r="L1029" s="19"/>
      <c r="M1029" s="19"/>
    </row>
    <row r="1030" spans="2:13" x14ac:dyDescent="0.2">
      <c r="B1030"/>
      <c r="J1030" s="19"/>
      <c r="K1030" s="19"/>
      <c r="L1030" s="19"/>
      <c r="M1030" s="19"/>
    </row>
    <row r="1031" spans="2:13" x14ac:dyDescent="0.2">
      <c r="B1031"/>
      <c r="J1031" s="19"/>
      <c r="K1031" s="19"/>
      <c r="L1031" s="19"/>
      <c r="M1031" s="19"/>
    </row>
    <row r="1032" spans="2:13" x14ac:dyDescent="0.2">
      <c r="B1032"/>
      <c r="J1032" s="19"/>
      <c r="K1032" s="19"/>
      <c r="L1032" s="19"/>
      <c r="M1032" s="19"/>
    </row>
    <row r="1033" spans="2:13" x14ac:dyDescent="0.2">
      <c r="B1033"/>
      <c r="J1033" s="19"/>
      <c r="K1033" s="19"/>
      <c r="L1033" s="19"/>
      <c r="M1033" s="19"/>
    </row>
    <row r="1034" spans="2:13" x14ac:dyDescent="0.2">
      <c r="B1034"/>
      <c r="J1034" s="19"/>
      <c r="K1034" s="19"/>
      <c r="L1034" s="19"/>
      <c r="M1034" s="19"/>
    </row>
    <row r="1035" spans="2:13" x14ac:dyDescent="0.2">
      <c r="B1035"/>
      <c r="J1035" s="19"/>
      <c r="K1035" s="19"/>
      <c r="L1035" s="19"/>
      <c r="M1035" s="19"/>
    </row>
    <row r="1036" spans="2:13" x14ac:dyDescent="0.2">
      <c r="B1036"/>
      <c r="J1036" s="19"/>
      <c r="K1036" s="19"/>
      <c r="L1036" s="19"/>
      <c r="M1036" s="19"/>
    </row>
    <row r="1037" spans="2:13" x14ac:dyDescent="0.2">
      <c r="B1037"/>
      <c r="J1037" s="19"/>
      <c r="K1037" s="19"/>
      <c r="L1037" s="19"/>
      <c r="M1037" s="19"/>
    </row>
    <row r="1038" spans="2:13" x14ac:dyDescent="0.2">
      <c r="B1038"/>
      <c r="J1038" s="19"/>
      <c r="K1038" s="19"/>
      <c r="L1038" s="19"/>
      <c r="M1038" s="19"/>
    </row>
    <row r="1039" spans="2:13" x14ac:dyDescent="0.2">
      <c r="B1039"/>
      <c r="J1039" s="19"/>
      <c r="K1039" s="19"/>
      <c r="L1039" s="19"/>
      <c r="M1039" s="19"/>
    </row>
    <row r="1040" spans="2:13" x14ac:dyDescent="0.2">
      <c r="B1040"/>
      <c r="J1040" s="19"/>
      <c r="K1040" s="19"/>
      <c r="L1040" s="19"/>
      <c r="M1040" s="19"/>
    </row>
    <row r="1041" spans="2:13" x14ac:dyDescent="0.2">
      <c r="B1041"/>
      <c r="J1041" s="19"/>
      <c r="K1041" s="19"/>
      <c r="L1041" s="19"/>
      <c r="M1041" s="19"/>
    </row>
    <row r="1042" spans="2:13" x14ac:dyDescent="0.2">
      <c r="B1042"/>
      <c r="J1042" s="19"/>
      <c r="K1042" s="19"/>
      <c r="L1042" s="19"/>
      <c r="M1042" s="19"/>
    </row>
    <row r="1043" spans="2:13" x14ac:dyDescent="0.2">
      <c r="B1043"/>
      <c r="J1043" s="19"/>
      <c r="K1043" s="19"/>
      <c r="L1043" s="19"/>
      <c r="M1043" s="19"/>
    </row>
    <row r="1044" spans="2:13" x14ac:dyDescent="0.2">
      <c r="B1044"/>
      <c r="J1044" s="19"/>
      <c r="K1044" s="19"/>
      <c r="L1044" s="19"/>
      <c r="M1044" s="19"/>
    </row>
    <row r="1045" spans="2:13" x14ac:dyDescent="0.2">
      <c r="B1045"/>
      <c r="J1045" s="19"/>
      <c r="K1045" s="19"/>
      <c r="L1045" s="19"/>
      <c r="M1045" s="19"/>
    </row>
    <row r="1046" spans="2:13" x14ac:dyDescent="0.2">
      <c r="B1046"/>
      <c r="J1046" s="19"/>
      <c r="K1046" s="19"/>
      <c r="L1046" s="19"/>
      <c r="M1046" s="19"/>
    </row>
    <row r="1047" spans="2:13" x14ac:dyDescent="0.2">
      <c r="B1047"/>
      <c r="J1047" s="19"/>
      <c r="K1047" s="19"/>
      <c r="L1047" s="19"/>
      <c r="M1047" s="19"/>
    </row>
    <row r="1048" spans="2:13" x14ac:dyDescent="0.2">
      <c r="B1048"/>
      <c r="J1048" s="19"/>
      <c r="K1048" s="19"/>
      <c r="L1048" s="19"/>
      <c r="M1048" s="19"/>
    </row>
    <row r="1049" spans="2:13" x14ac:dyDescent="0.2">
      <c r="B1049"/>
      <c r="J1049" s="19"/>
      <c r="K1049" s="19"/>
      <c r="L1049" s="19"/>
      <c r="M1049" s="19"/>
    </row>
    <row r="1050" spans="2:13" x14ac:dyDescent="0.2">
      <c r="B1050"/>
      <c r="J1050" s="19"/>
      <c r="K1050" s="19"/>
      <c r="L1050" s="19"/>
      <c r="M1050" s="19"/>
    </row>
    <row r="1051" spans="2:13" x14ac:dyDescent="0.2">
      <c r="B1051"/>
      <c r="J1051" s="19"/>
      <c r="K1051" s="19"/>
      <c r="L1051" s="19"/>
      <c r="M1051" s="19"/>
    </row>
    <row r="1052" spans="2:13" x14ac:dyDescent="0.2">
      <c r="B1052"/>
      <c r="J1052" s="19"/>
      <c r="K1052" s="19"/>
      <c r="L1052" s="19"/>
      <c r="M1052" s="19"/>
    </row>
    <row r="1053" spans="2:13" x14ac:dyDescent="0.2">
      <c r="B1053"/>
      <c r="J1053" s="19"/>
      <c r="K1053" s="19"/>
      <c r="L1053" s="19"/>
      <c r="M1053" s="19"/>
    </row>
    <row r="1054" spans="2:13" x14ac:dyDescent="0.2">
      <c r="B1054"/>
      <c r="J1054" s="19"/>
      <c r="K1054" s="19"/>
      <c r="L1054" s="19"/>
      <c r="M1054" s="19"/>
    </row>
    <row r="1055" spans="2:13" x14ac:dyDescent="0.2">
      <c r="B1055"/>
      <c r="J1055" s="19"/>
      <c r="K1055" s="19"/>
      <c r="L1055" s="19"/>
      <c r="M1055" s="19"/>
    </row>
    <row r="1056" spans="2:13" x14ac:dyDescent="0.2">
      <c r="B1056"/>
      <c r="J1056" s="19"/>
      <c r="K1056" s="19"/>
      <c r="L1056" s="19"/>
      <c r="M1056" s="19"/>
    </row>
    <row r="1057" spans="2:13" x14ac:dyDescent="0.2">
      <c r="B1057"/>
      <c r="J1057" s="19"/>
      <c r="K1057" s="19"/>
      <c r="L1057" s="19"/>
      <c r="M1057" s="19"/>
    </row>
    <row r="1058" spans="2:13" x14ac:dyDescent="0.2">
      <c r="B1058"/>
      <c r="J1058" s="19"/>
      <c r="K1058" s="19"/>
      <c r="L1058" s="19"/>
      <c r="M1058" s="19"/>
    </row>
    <row r="1059" spans="2:13" x14ac:dyDescent="0.2">
      <c r="B1059"/>
      <c r="J1059" s="19"/>
      <c r="K1059" s="19"/>
      <c r="L1059" s="19"/>
      <c r="M1059" s="19"/>
    </row>
    <row r="1060" spans="2:13" x14ac:dyDescent="0.2">
      <c r="B1060"/>
      <c r="J1060" s="19"/>
      <c r="K1060" s="19"/>
      <c r="L1060" s="19"/>
      <c r="M1060" s="19"/>
    </row>
    <row r="1061" spans="2:13" x14ac:dyDescent="0.2">
      <c r="B1061"/>
      <c r="J1061" s="19"/>
      <c r="K1061" s="19"/>
      <c r="L1061" s="19"/>
      <c r="M1061" s="19"/>
    </row>
    <row r="1062" spans="2:13" x14ac:dyDescent="0.2">
      <c r="B1062"/>
      <c r="J1062" s="19"/>
      <c r="K1062" s="19"/>
      <c r="L1062" s="19"/>
      <c r="M1062" s="19"/>
    </row>
    <row r="1063" spans="2:13" x14ac:dyDescent="0.2">
      <c r="B1063"/>
      <c r="J1063" s="19"/>
      <c r="K1063" s="19"/>
      <c r="L1063" s="19"/>
      <c r="M1063" s="19"/>
    </row>
    <row r="1064" spans="2:13" x14ac:dyDescent="0.2">
      <c r="B1064"/>
      <c r="J1064" s="19"/>
      <c r="K1064" s="19"/>
      <c r="L1064" s="19"/>
      <c r="M1064" s="19"/>
    </row>
    <row r="1065" spans="2:13" x14ac:dyDescent="0.2">
      <c r="B1065"/>
      <c r="J1065" s="19"/>
      <c r="K1065" s="19"/>
      <c r="L1065" s="19"/>
      <c r="M1065" s="19"/>
    </row>
    <row r="1066" spans="2:13" x14ac:dyDescent="0.2">
      <c r="B1066"/>
      <c r="J1066" s="19"/>
      <c r="K1066" s="19"/>
      <c r="L1066" s="19"/>
      <c r="M1066" s="19"/>
    </row>
    <row r="1067" spans="2:13" x14ac:dyDescent="0.2">
      <c r="B1067"/>
      <c r="J1067" s="19"/>
      <c r="K1067" s="19"/>
      <c r="L1067" s="19"/>
      <c r="M1067" s="19"/>
    </row>
    <row r="1068" spans="2:13" x14ac:dyDescent="0.2">
      <c r="B1068"/>
      <c r="J1068" s="19"/>
      <c r="K1068" s="19"/>
      <c r="L1068" s="19"/>
      <c r="M1068" s="19"/>
    </row>
    <row r="1069" spans="2:13" x14ac:dyDescent="0.2">
      <c r="B1069"/>
      <c r="J1069" s="19"/>
      <c r="K1069" s="19"/>
      <c r="L1069" s="19"/>
      <c r="M1069" s="19"/>
    </row>
    <row r="1070" spans="2:13" x14ac:dyDescent="0.2">
      <c r="B1070"/>
      <c r="J1070" s="19"/>
      <c r="K1070" s="19"/>
      <c r="L1070" s="19"/>
      <c r="M1070" s="19"/>
    </row>
    <row r="1071" spans="2:13" x14ac:dyDescent="0.2">
      <c r="B1071"/>
      <c r="J1071" s="19"/>
      <c r="K1071" s="19"/>
      <c r="L1071" s="19"/>
      <c r="M1071" s="19"/>
    </row>
    <row r="1072" spans="2:13" x14ac:dyDescent="0.2">
      <c r="B1072"/>
      <c r="J1072" s="19"/>
      <c r="K1072" s="19"/>
      <c r="L1072" s="19"/>
      <c r="M1072" s="19"/>
    </row>
    <row r="1073" spans="2:13" x14ac:dyDescent="0.2">
      <c r="B1073"/>
      <c r="J1073" s="19"/>
      <c r="K1073" s="19"/>
      <c r="L1073" s="19"/>
      <c r="M1073" s="19"/>
    </row>
    <row r="1074" spans="2:13" x14ac:dyDescent="0.2">
      <c r="B1074"/>
      <c r="J1074" s="19"/>
      <c r="K1074" s="19"/>
      <c r="L1074" s="19"/>
      <c r="M1074" s="19"/>
    </row>
    <row r="1075" spans="2:13" x14ac:dyDescent="0.2">
      <c r="B1075"/>
      <c r="J1075" s="19"/>
      <c r="K1075" s="19"/>
      <c r="L1075" s="19"/>
      <c r="M1075" s="19"/>
    </row>
    <row r="1076" spans="2:13" x14ac:dyDescent="0.2">
      <c r="B1076"/>
      <c r="J1076" s="19"/>
      <c r="K1076" s="19"/>
      <c r="L1076" s="19"/>
      <c r="M1076" s="19"/>
    </row>
    <row r="1077" spans="2:13" x14ac:dyDescent="0.2">
      <c r="B1077"/>
      <c r="J1077" s="19"/>
      <c r="K1077" s="19"/>
      <c r="L1077" s="19"/>
      <c r="M1077" s="19"/>
    </row>
    <row r="1078" spans="2:13" x14ac:dyDescent="0.2">
      <c r="B1078"/>
      <c r="J1078" s="19"/>
      <c r="K1078" s="19"/>
      <c r="L1078" s="19"/>
      <c r="M1078" s="19"/>
    </row>
    <row r="1079" spans="2:13" x14ac:dyDescent="0.2">
      <c r="B1079"/>
      <c r="J1079" s="19"/>
      <c r="K1079" s="19"/>
      <c r="L1079" s="19"/>
      <c r="M1079" s="19"/>
    </row>
    <row r="1080" spans="2:13" x14ac:dyDescent="0.2">
      <c r="B1080"/>
      <c r="J1080" s="19"/>
      <c r="K1080" s="19"/>
      <c r="L1080" s="19"/>
      <c r="M1080" s="19"/>
    </row>
    <row r="1081" spans="2:13" x14ac:dyDescent="0.2">
      <c r="B1081"/>
      <c r="J1081" s="19"/>
      <c r="K1081" s="19"/>
      <c r="L1081" s="19"/>
      <c r="M1081" s="19"/>
    </row>
    <row r="1082" spans="2:13" x14ac:dyDescent="0.2">
      <c r="B1082"/>
      <c r="J1082" s="19"/>
      <c r="K1082" s="19"/>
      <c r="L1082" s="19"/>
      <c r="M1082" s="19"/>
    </row>
    <row r="1083" spans="2:13" x14ac:dyDescent="0.2">
      <c r="B1083"/>
      <c r="J1083" s="19"/>
      <c r="K1083" s="19"/>
      <c r="L1083" s="19"/>
      <c r="M1083" s="19"/>
    </row>
    <row r="1084" spans="2:13" x14ac:dyDescent="0.2">
      <c r="B1084"/>
      <c r="J1084" s="19"/>
      <c r="K1084" s="19"/>
      <c r="L1084" s="19"/>
      <c r="M1084" s="19"/>
    </row>
    <row r="1085" spans="2:13" x14ac:dyDescent="0.2">
      <c r="B1085"/>
      <c r="J1085" s="19"/>
      <c r="K1085" s="19"/>
      <c r="L1085" s="19"/>
      <c r="M1085" s="19"/>
    </row>
    <row r="1086" spans="2:13" x14ac:dyDescent="0.2">
      <c r="B1086"/>
      <c r="J1086" s="19"/>
      <c r="K1086" s="19"/>
      <c r="L1086" s="19"/>
      <c r="M1086" s="19"/>
    </row>
    <row r="1087" spans="2:13" x14ac:dyDescent="0.2">
      <c r="B1087"/>
      <c r="J1087" s="19"/>
      <c r="K1087" s="19"/>
      <c r="L1087" s="19"/>
      <c r="M1087" s="19"/>
    </row>
    <row r="1088" spans="2:13" x14ac:dyDescent="0.2">
      <c r="B1088"/>
      <c r="J1088" s="19"/>
      <c r="K1088" s="19"/>
      <c r="L1088" s="19"/>
      <c r="M1088" s="19"/>
    </row>
    <row r="1089" spans="2:13" x14ac:dyDescent="0.2">
      <c r="B1089"/>
      <c r="J1089" s="19"/>
      <c r="K1089" s="19"/>
      <c r="L1089" s="19"/>
      <c r="M1089" s="19"/>
    </row>
    <row r="1090" spans="2:13" x14ac:dyDescent="0.2">
      <c r="B1090"/>
      <c r="J1090" s="19"/>
      <c r="K1090" s="19"/>
      <c r="L1090" s="19"/>
      <c r="M1090" s="19"/>
    </row>
    <row r="1091" spans="2:13" x14ac:dyDescent="0.2">
      <c r="B1091"/>
      <c r="J1091" s="19"/>
      <c r="K1091" s="19"/>
      <c r="L1091" s="19"/>
      <c r="M1091" s="19"/>
    </row>
    <row r="1092" spans="2:13" x14ac:dyDescent="0.2">
      <c r="B1092"/>
      <c r="J1092" s="19"/>
      <c r="K1092" s="19"/>
      <c r="L1092" s="19"/>
      <c r="M1092" s="19"/>
    </row>
    <row r="1093" spans="2:13" x14ac:dyDescent="0.2">
      <c r="B1093"/>
      <c r="J1093" s="19"/>
      <c r="K1093" s="19"/>
      <c r="L1093" s="19"/>
      <c r="M1093" s="19"/>
    </row>
    <row r="1094" spans="2:13" x14ac:dyDescent="0.2">
      <c r="B1094"/>
      <c r="J1094" s="19"/>
      <c r="K1094" s="19"/>
      <c r="L1094" s="19"/>
      <c r="M1094" s="19"/>
    </row>
    <row r="1095" spans="2:13" x14ac:dyDescent="0.2">
      <c r="B1095"/>
      <c r="J1095" s="19"/>
      <c r="K1095" s="19"/>
      <c r="L1095" s="19"/>
      <c r="M1095" s="19"/>
    </row>
    <row r="1096" spans="2:13" x14ac:dyDescent="0.2">
      <c r="B1096"/>
      <c r="J1096" s="19"/>
      <c r="K1096" s="19"/>
      <c r="L1096" s="19"/>
      <c r="M1096" s="19"/>
    </row>
    <row r="1097" spans="2:13" x14ac:dyDescent="0.2">
      <c r="B1097"/>
      <c r="J1097" s="19"/>
      <c r="K1097" s="19"/>
      <c r="L1097" s="19"/>
      <c r="M1097" s="19"/>
    </row>
    <row r="1098" spans="2:13" x14ac:dyDescent="0.2">
      <c r="B1098"/>
      <c r="J1098" s="19"/>
      <c r="K1098" s="19"/>
      <c r="L1098" s="19"/>
      <c r="M1098" s="19"/>
    </row>
    <row r="1099" spans="2:13" x14ac:dyDescent="0.2">
      <c r="B1099"/>
      <c r="J1099" s="19"/>
      <c r="K1099" s="19"/>
      <c r="L1099" s="19"/>
      <c r="M1099" s="19"/>
    </row>
    <row r="1100" spans="2:13" x14ac:dyDescent="0.2">
      <c r="B1100"/>
      <c r="J1100" s="19"/>
      <c r="K1100" s="19"/>
      <c r="L1100" s="19"/>
      <c r="M1100" s="19"/>
    </row>
    <row r="1101" spans="2:13" x14ac:dyDescent="0.2">
      <c r="B1101"/>
      <c r="J1101" s="19"/>
      <c r="K1101" s="19"/>
      <c r="L1101" s="19"/>
      <c r="M1101" s="19"/>
    </row>
    <row r="1102" spans="2:13" x14ac:dyDescent="0.2">
      <c r="B1102"/>
      <c r="J1102" s="19"/>
      <c r="K1102" s="19"/>
      <c r="L1102" s="19"/>
      <c r="M1102" s="19"/>
    </row>
    <row r="1103" spans="2:13" x14ac:dyDescent="0.2">
      <c r="B1103"/>
      <c r="J1103" s="19"/>
      <c r="K1103" s="19"/>
      <c r="L1103" s="19"/>
      <c r="M1103" s="19"/>
    </row>
    <row r="1104" spans="2:13" x14ac:dyDescent="0.2">
      <c r="B1104"/>
      <c r="J1104" s="19"/>
      <c r="K1104" s="19"/>
      <c r="L1104" s="19"/>
      <c r="M1104" s="19"/>
    </row>
    <row r="1105" spans="2:13" x14ac:dyDescent="0.2">
      <c r="B1105"/>
      <c r="J1105" s="19"/>
      <c r="K1105" s="19"/>
      <c r="L1105" s="19"/>
      <c r="M1105" s="19"/>
    </row>
    <row r="1106" spans="2:13" x14ac:dyDescent="0.2">
      <c r="B1106"/>
      <c r="J1106" s="19"/>
      <c r="K1106" s="19"/>
      <c r="L1106" s="19"/>
      <c r="M1106" s="19"/>
    </row>
    <row r="1107" spans="2:13" x14ac:dyDescent="0.2">
      <c r="B1107"/>
      <c r="J1107" s="19"/>
      <c r="K1107" s="19"/>
      <c r="L1107" s="19"/>
      <c r="M1107" s="19"/>
    </row>
    <row r="1108" spans="2:13" x14ac:dyDescent="0.2">
      <c r="B1108"/>
      <c r="J1108" s="19"/>
      <c r="K1108" s="19"/>
      <c r="L1108" s="19"/>
      <c r="M1108" s="19"/>
    </row>
    <row r="1109" spans="2:13" x14ac:dyDescent="0.2">
      <c r="B1109"/>
      <c r="J1109" s="19"/>
      <c r="K1109" s="19"/>
      <c r="L1109" s="19"/>
      <c r="M1109" s="19"/>
    </row>
    <row r="1110" spans="2:13" x14ac:dyDescent="0.2">
      <c r="B1110"/>
      <c r="J1110" s="19"/>
      <c r="K1110" s="19"/>
      <c r="L1110" s="19"/>
      <c r="M1110" s="19"/>
    </row>
    <row r="1111" spans="2:13" x14ac:dyDescent="0.2">
      <c r="B1111"/>
      <c r="J1111" s="19"/>
      <c r="K1111" s="19"/>
      <c r="L1111" s="19"/>
      <c r="M1111" s="19"/>
    </row>
    <row r="1112" spans="2:13" x14ac:dyDescent="0.2">
      <c r="B1112"/>
      <c r="J1112" s="19"/>
      <c r="K1112" s="19"/>
      <c r="L1112" s="19"/>
      <c r="M1112" s="19"/>
    </row>
    <row r="1113" spans="2:13" x14ac:dyDescent="0.2">
      <c r="B1113"/>
      <c r="J1113" s="19"/>
      <c r="K1113" s="19"/>
      <c r="L1113" s="19"/>
      <c r="M1113" s="19"/>
    </row>
    <row r="1114" spans="2:13" x14ac:dyDescent="0.2">
      <c r="B1114"/>
      <c r="J1114" s="19"/>
      <c r="K1114" s="19"/>
      <c r="L1114" s="19"/>
      <c r="M1114" s="19"/>
    </row>
    <row r="1115" spans="2:13" x14ac:dyDescent="0.2">
      <c r="B1115"/>
      <c r="J1115" s="19"/>
      <c r="K1115" s="19"/>
      <c r="L1115" s="19"/>
      <c r="M1115" s="19"/>
    </row>
    <row r="1116" spans="2:13" x14ac:dyDescent="0.2">
      <c r="B1116"/>
      <c r="J1116" s="19"/>
      <c r="K1116" s="19"/>
      <c r="L1116" s="19"/>
      <c r="M1116" s="19"/>
    </row>
    <row r="1117" spans="2:13" x14ac:dyDescent="0.2">
      <c r="B1117"/>
      <c r="J1117" s="19"/>
      <c r="K1117" s="19"/>
      <c r="L1117" s="19"/>
      <c r="M1117" s="19"/>
    </row>
    <row r="1118" spans="2:13" x14ac:dyDescent="0.2">
      <c r="B1118"/>
      <c r="J1118" s="19"/>
      <c r="K1118" s="19"/>
      <c r="L1118" s="19"/>
      <c r="M1118" s="19"/>
    </row>
    <row r="1119" spans="2:13" x14ac:dyDescent="0.2">
      <c r="B1119"/>
      <c r="J1119" s="19"/>
      <c r="K1119" s="19"/>
      <c r="L1119" s="19"/>
      <c r="M1119" s="19"/>
    </row>
    <row r="1120" spans="2:13" x14ac:dyDescent="0.2">
      <c r="B1120"/>
      <c r="J1120" s="19"/>
      <c r="K1120" s="19"/>
      <c r="L1120" s="19"/>
      <c r="M1120" s="19"/>
    </row>
    <row r="1121" spans="2:13" x14ac:dyDescent="0.2">
      <c r="B1121"/>
      <c r="J1121" s="19"/>
      <c r="K1121" s="19"/>
      <c r="L1121" s="19"/>
      <c r="M1121" s="19"/>
    </row>
    <row r="1122" spans="2:13" x14ac:dyDescent="0.2">
      <c r="B1122"/>
      <c r="J1122" s="19"/>
      <c r="K1122" s="19"/>
      <c r="L1122" s="19"/>
      <c r="M1122" s="19"/>
    </row>
    <row r="1123" spans="2:13" x14ac:dyDescent="0.2">
      <c r="B1123"/>
      <c r="J1123" s="19"/>
      <c r="K1123" s="19"/>
      <c r="L1123" s="19"/>
      <c r="M1123" s="19"/>
    </row>
    <row r="1124" spans="2:13" x14ac:dyDescent="0.2">
      <c r="B1124"/>
      <c r="J1124" s="19"/>
      <c r="K1124" s="19"/>
      <c r="L1124" s="19"/>
      <c r="M1124" s="19"/>
    </row>
    <row r="1125" spans="2:13" x14ac:dyDescent="0.2">
      <c r="B1125"/>
      <c r="J1125" s="19"/>
      <c r="K1125" s="19"/>
      <c r="L1125" s="19"/>
      <c r="M1125" s="19"/>
    </row>
    <row r="1126" spans="2:13" x14ac:dyDescent="0.2">
      <c r="B1126"/>
      <c r="J1126" s="19"/>
      <c r="K1126" s="19"/>
      <c r="L1126" s="19"/>
      <c r="M1126" s="19"/>
    </row>
    <row r="1127" spans="2:13" x14ac:dyDescent="0.2">
      <c r="B1127"/>
      <c r="J1127" s="19"/>
      <c r="K1127" s="19"/>
      <c r="L1127" s="19"/>
      <c r="M1127" s="19"/>
    </row>
    <row r="1128" spans="2:13" x14ac:dyDescent="0.2">
      <c r="B1128"/>
      <c r="J1128" s="19"/>
      <c r="K1128" s="19"/>
      <c r="L1128" s="19"/>
      <c r="M1128" s="19"/>
    </row>
    <row r="1129" spans="2:13" x14ac:dyDescent="0.2">
      <c r="B1129"/>
      <c r="J1129" s="19"/>
      <c r="K1129" s="19"/>
      <c r="L1129" s="19"/>
      <c r="M1129" s="19"/>
    </row>
    <row r="1130" spans="2:13" x14ac:dyDescent="0.2">
      <c r="B1130"/>
      <c r="J1130" s="19"/>
      <c r="K1130" s="19"/>
      <c r="L1130" s="19"/>
      <c r="M1130" s="19"/>
    </row>
    <row r="1131" spans="2:13" x14ac:dyDescent="0.2">
      <c r="B1131"/>
      <c r="J1131" s="19"/>
      <c r="K1131" s="19"/>
      <c r="L1131" s="19"/>
      <c r="M1131" s="19"/>
    </row>
    <row r="1132" spans="2:13" x14ac:dyDescent="0.2">
      <c r="B1132"/>
      <c r="J1132" s="19"/>
      <c r="K1132" s="19"/>
      <c r="L1132" s="19"/>
      <c r="M1132" s="19"/>
    </row>
    <row r="1133" spans="2:13" x14ac:dyDescent="0.2">
      <c r="B1133"/>
      <c r="J1133" s="19"/>
      <c r="K1133" s="19"/>
      <c r="L1133" s="19"/>
      <c r="M1133" s="19"/>
    </row>
    <row r="1134" spans="2:13" x14ac:dyDescent="0.2">
      <c r="B1134"/>
      <c r="J1134" s="19"/>
      <c r="K1134" s="19"/>
      <c r="L1134" s="19"/>
      <c r="M1134" s="19"/>
    </row>
    <row r="1135" spans="2:13" x14ac:dyDescent="0.2">
      <c r="B1135"/>
      <c r="J1135" s="19"/>
      <c r="K1135" s="19"/>
      <c r="L1135" s="19"/>
      <c r="M1135" s="19"/>
    </row>
    <row r="1136" spans="2:13" x14ac:dyDescent="0.2">
      <c r="B1136"/>
      <c r="J1136" s="19"/>
      <c r="K1136" s="19"/>
      <c r="L1136" s="19"/>
      <c r="M1136" s="19"/>
    </row>
    <row r="1137" spans="2:13" x14ac:dyDescent="0.2">
      <c r="B1137"/>
      <c r="J1137" s="19"/>
      <c r="K1137" s="19"/>
      <c r="L1137" s="19"/>
      <c r="M1137" s="19"/>
    </row>
    <row r="1138" spans="2:13" x14ac:dyDescent="0.2">
      <c r="B1138"/>
      <c r="J1138" s="19"/>
      <c r="K1138" s="19"/>
      <c r="L1138" s="19"/>
      <c r="M1138" s="19"/>
    </row>
    <row r="1139" spans="2:13" x14ac:dyDescent="0.2">
      <c r="B1139"/>
      <c r="J1139" s="19"/>
      <c r="K1139" s="19"/>
      <c r="L1139" s="19"/>
      <c r="M1139" s="19"/>
    </row>
    <row r="1140" spans="2:13" x14ac:dyDescent="0.2">
      <c r="B1140"/>
      <c r="J1140" s="19"/>
      <c r="K1140" s="19"/>
      <c r="L1140" s="19"/>
      <c r="M1140" s="19"/>
    </row>
    <row r="1141" spans="2:13" x14ac:dyDescent="0.2">
      <c r="B1141"/>
      <c r="J1141" s="19"/>
      <c r="K1141" s="19"/>
      <c r="L1141" s="19"/>
      <c r="M1141" s="19"/>
    </row>
    <row r="1142" spans="2:13" x14ac:dyDescent="0.2">
      <c r="B1142"/>
      <c r="J1142" s="19"/>
      <c r="K1142" s="19"/>
      <c r="L1142" s="19"/>
      <c r="M1142" s="19"/>
    </row>
    <row r="1143" spans="2:13" x14ac:dyDescent="0.2">
      <c r="B1143"/>
      <c r="J1143" s="19"/>
      <c r="K1143" s="19"/>
      <c r="L1143" s="19"/>
      <c r="M1143" s="19"/>
    </row>
    <row r="1144" spans="2:13" x14ac:dyDescent="0.2">
      <c r="B1144"/>
      <c r="J1144" s="19"/>
      <c r="K1144" s="19"/>
      <c r="L1144" s="19"/>
      <c r="M1144" s="19"/>
    </row>
    <row r="1145" spans="2:13" x14ac:dyDescent="0.2">
      <c r="B1145"/>
      <c r="J1145" s="19"/>
      <c r="K1145" s="19"/>
      <c r="L1145" s="19"/>
      <c r="M1145" s="19"/>
    </row>
    <row r="1146" spans="2:13" x14ac:dyDescent="0.2">
      <c r="B1146"/>
      <c r="J1146" s="19"/>
      <c r="K1146" s="19"/>
      <c r="L1146" s="19"/>
      <c r="M1146" s="19"/>
    </row>
    <row r="1147" spans="2:13" x14ac:dyDescent="0.2">
      <c r="B1147"/>
      <c r="J1147" s="19"/>
      <c r="K1147" s="19"/>
      <c r="L1147" s="19"/>
      <c r="M1147" s="19"/>
    </row>
    <row r="1148" spans="2:13" x14ac:dyDescent="0.2">
      <c r="B1148"/>
      <c r="J1148" s="19"/>
      <c r="K1148" s="19"/>
      <c r="L1148" s="19"/>
      <c r="M1148" s="19"/>
    </row>
    <row r="1149" spans="2:13" x14ac:dyDescent="0.2">
      <c r="B1149"/>
      <c r="J1149" s="19"/>
      <c r="K1149" s="19"/>
      <c r="L1149" s="19"/>
      <c r="M1149" s="19"/>
    </row>
    <row r="1150" spans="2:13" x14ac:dyDescent="0.2">
      <c r="B1150"/>
      <c r="J1150" s="19"/>
      <c r="K1150" s="19"/>
      <c r="L1150" s="19"/>
      <c r="M1150" s="19"/>
    </row>
    <row r="1151" spans="2:13" x14ac:dyDescent="0.2">
      <c r="B1151"/>
      <c r="J1151" s="19"/>
      <c r="K1151" s="19"/>
      <c r="L1151" s="19"/>
      <c r="M1151" s="19"/>
    </row>
    <row r="1152" spans="2:13" x14ac:dyDescent="0.2">
      <c r="B1152"/>
      <c r="J1152" s="19"/>
      <c r="K1152" s="19"/>
      <c r="L1152" s="19"/>
      <c r="M1152" s="19"/>
    </row>
    <row r="1153" spans="2:13" x14ac:dyDescent="0.2">
      <c r="B1153"/>
      <c r="J1153" s="19"/>
      <c r="K1153" s="19"/>
      <c r="L1153" s="19"/>
      <c r="M1153" s="19"/>
    </row>
    <row r="1154" spans="2:13" x14ac:dyDescent="0.2">
      <c r="B1154"/>
      <c r="J1154" s="19"/>
      <c r="K1154" s="19"/>
      <c r="L1154" s="19"/>
      <c r="M1154" s="19"/>
    </row>
    <row r="1155" spans="2:13" x14ac:dyDescent="0.2">
      <c r="B1155"/>
      <c r="J1155" s="19"/>
      <c r="K1155" s="19"/>
      <c r="L1155" s="19"/>
      <c r="M1155" s="19"/>
    </row>
    <row r="1156" spans="2:13" x14ac:dyDescent="0.2">
      <c r="B1156"/>
      <c r="J1156" s="19"/>
      <c r="K1156" s="19"/>
      <c r="L1156" s="19"/>
      <c r="M1156" s="19"/>
    </row>
    <row r="1157" spans="2:13" x14ac:dyDescent="0.2">
      <c r="B1157"/>
      <c r="J1157" s="19"/>
      <c r="K1157" s="19"/>
      <c r="L1157" s="19"/>
      <c r="M1157" s="19"/>
    </row>
    <row r="1158" spans="2:13" x14ac:dyDescent="0.2">
      <c r="B1158"/>
      <c r="J1158" s="19"/>
      <c r="K1158" s="19"/>
      <c r="L1158" s="19"/>
      <c r="M1158" s="19"/>
    </row>
    <row r="1159" spans="2:13" x14ac:dyDescent="0.2">
      <c r="B1159"/>
      <c r="J1159" s="19"/>
      <c r="K1159" s="19"/>
      <c r="L1159" s="19"/>
      <c r="M1159" s="19"/>
    </row>
    <row r="1160" spans="2:13" x14ac:dyDescent="0.2">
      <c r="B1160"/>
      <c r="J1160" s="19"/>
      <c r="K1160" s="19"/>
      <c r="L1160" s="19"/>
      <c r="M1160" s="19"/>
    </row>
    <row r="1161" spans="2:13" x14ac:dyDescent="0.2">
      <c r="B1161"/>
      <c r="J1161" s="19"/>
      <c r="K1161" s="19"/>
      <c r="L1161" s="19"/>
      <c r="M1161" s="19"/>
    </row>
    <row r="1162" spans="2:13" x14ac:dyDescent="0.2">
      <c r="B1162"/>
      <c r="J1162" s="19"/>
      <c r="K1162" s="19"/>
      <c r="L1162" s="19"/>
      <c r="M1162" s="19"/>
    </row>
    <row r="1163" spans="2:13" x14ac:dyDescent="0.2">
      <c r="B1163"/>
      <c r="J1163" s="19"/>
      <c r="K1163" s="19"/>
      <c r="L1163" s="19"/>
      <c r="M1163" s="19"/>
    </row>
    <row r="1164" spans="2:13" x14ac:dyDescent="0.2">
      <c r="B1164"/>
      <c r="J1164" s="19"/>
      <c r="K1164" s="19"/>
      <c r="L1164" s="19"/>
      <c r="M1164" s="19"/>
    </row>
    <row r="1165" spans="2:13" x14ac:dyDescent="0.2">
      <c r="B1165"/>
      <c r="J1165" s="19"/>
      <c r="K1165" s="19"/>
      <c r="L1165" s="19"/>
      <c r="M1165" s="19"/>
    </row>
    <row r="1166" spans="2:13" x14ac:dyDescent="0.2">
      <c r="B1166"/>
      <c r="J1166" s="19"/>
      <c r="K1166" s="19"/>
      <c r="L1166" s="19"/>
      <c r="M1166" s="19"/>
    </row>
    <row r="1167" spans="2:13" x14ac:dyDescent="0.2">
      <c r="B1167"/>
      <c r="J1167" s="19"/>
      <c r="K1167" s="19"/>
      <c r="L1167" s="19"/>
      <c r="M1167" s="19"/>
    </row>
    <row r="1168" spans="2:13" x14ac:dyDescent="0.2">
      <c r="B1168"/>
      <c r="J1168" s="19"/>
      <c r="K1168" s="19"/>
      <c r="L1168" s="19"/>
      <c r="M1168" s="19"/>
    </row>
    <row r="1169" spans="2:13" x14ac:dyDescent="0.2">
      <c r="B1169"/>
      <c r="J1169" s="19"/>
      <c r="K1169" s="19"/>
      <c r="L1169" s="19"/>
      <c r="M1169" s="19"/>
    </row>
    <row r="1170" spans="2:13" x14ac:dyDescent="0.2">
      <c r="B1170"/>
      <c r="J1170" s="19"/>
      <c r="K1170" s="19"/>
      <c r="L1170" s="19"/>
      <c r="M1170" s="19"/>
    </row>
    <row r="1171" spans="2:13" x14ac:dyDescent="0.2">
      <c r="B1171"/>
      <c r="J1171" s="19"/>
      <c r="K1171" s="19"/>
      <c r="L1171" s="19"/>
      <c r="M1171" s="19"/>
    </row>
    <row r="1172" spans="2:13" x14ac:dyDescent="0.2">
      <c r="B1172"/>
      <c r="J1172" s="19"/>
      <c r="K1172" s="19"/>
      <c r="L1172" s="19"/>
      <c r="M1172" s="19"/>
    </row>
    <row r="1173" spans="2:13" x14ac:dyDescent="0.2">
      <c r="B1173"/>
      <c r="J1173" s="19"/>
      <c r="K1173" s="19"/>
      <c r="L1173" s="19"/>
      <c r="M1173" s="19"/>
    </row>
    <row r="1174" spans="2:13" x14ac:dyDescent="0.2">
      <c r="B1174"/>
      <c r="J1174" s="19"/>
      <c r="K1174" s="19"/>
      <c r="L1174" s="19"/>
      <c r="M1174" s="19"/>
    </row>
    <row r="1175" spans="2:13" x14ac:dyDescent="0.2">
      <c r="B1175"/>
      <c r="J1175" s="19"/>
      <c r="K1175" s="19"/>
      <c r="L1175" s="19"/>
      <c r="M1175" s="19"/>
    </row>
    <row r="1176" spans="2:13" x14ac:dyDescent="0.2">
      <c r="B1176"/>
      <c r="J1176" s="19"/>
      <c r="K1176" s="19"/>
      <c r="L1176" s="19"/>
      <c r="M1176" s="19"/>
    </row>
    <row r="1177" spans="2:13" x14ac:dyDescent="0.2">
      <c r="B1177"/>
      <c r="J1177" s="19"/>
      <c r="K1177" s="19"/>
      <c r="L1177" s="19"/>
      <c r="M1177" s="19"/>
    </row>
    <row r="1178" spans="2:13" x14ac:dyDescent="0.2">
      <c r="B1178"/>
      <c r="J1178" s="19"/>
      <c r="K1178" s="19"/>
      <c r="L1178" s="19"/>
      <c r="M1178" s="19"/>
    </row>
    <row r="1179" spans="2:13" x14ac:dyDescent="0.2">
      <c r="B1179"/>
      <c r="J1179" s="19"/>
      <c r="K1179" s="19"/>
      <c r="L1179" s="19"/>
      <c r="M1179" s="19"/>
    </row>
    <row r="1180" spans="2:13" x14ac:dyDescent="0.2">
      <c r="B1180"/>
      <c r="J1180" s="19"/>
      <c r="K1180" s="19"/>
      <c r="L1180" s="19"/>
      <c r="M1180" s="19"/>
    </row>
    <row r="1181" spans="2:13" x14ac:dyDescent="0.2">
      <c r="B1181"/>
      <c r="J1181" s="19"/>
      <c r="K1181" s="19"/>
      <c r="L1181" s="19"/>
      <c r="M1181" s="19"/>
    </row>
    <row r="1182" spans="2:13" x14ac:dyDescent="0.2">
      <c r="B1182"/>
      <c r="J1182" s="19"/>
      <c r="K1182" s="19"/>
      <c r="L1182" s="19"/>
      <c r="M1182" s="19"/>
    </row>
    <row r="1183" spans="2:13" x14ac:dyDescent="0.2">
      <c r="B1183"/>
      <c r="J1183" s="19"/>
      <c r="K1183" s="19"/>
      <c r="L1183" s="19"/>
      <c r="M1183" s="19"/>
    </row>
    <row r="1184" spans="2:13" x14ac:dyDescent="0.2">
      <c r="B1184"/>
      <c r="J1184" s="19"/>
      <c r="K1184" s="19"/>
      <c r="L1184" s="19"/>
      <c r="M1184" s="19"/>
    </row>
    <row r="1185" spans="2:13" x14ac:dyDescent="0.2">
      <c r="B1185"/>
      <c r="J1185" s="19"/>
      <c r="K1185" s="19"/>
      <c r="L1185" s="19"/>
      <c r="M1185" s="19"/>
    </row>
    <row r="1186" spans="2:13" x14ac:dyDescent="0.2">
      <c r="B1186"/>
      <c r="J1186" s="19"/>
      <c r="K1186" s="19"/>
      <c r="L1186" s="19"/>
      <c r="M1186" s="19"/>
    </row>
    <row r="1187" spans="2:13" x14ac:dyDescent="0.2">
      <c r="B1187"/>
      <c r="J1187" s="19"/>
      <c r="K1187" s="19"/>
      <c r="L1187" s="19"/>
      <c r="M1187" s="19"/>
    </row>
    <row r="1188" spans="2:13" x14ac:dyDescent="0.2">
      <c r="B1188"/>
      <c r="J1188" s="19"/>
      <c r="K1188" s="19"/>
      <c r="L1188" s="19"/>
      <c r="M1188" s="19"/>
    </row>
    <row r="1189" spans="2:13" x14ac:dyDescent="0.2">
      <c r="B1189"/>
      <c r="J1189" s="19"/>
      <c r="K1189" s="19"/>
      <c r="L1189" s="19"/>
      <c r="M1189" s="19"/>
    </row>
    <row r="1190" spans="2:13" x14ac:dyDescent="0.2">
      <c r="B1190"/>
      <c r="J1190" s="19"/>
      <c r="K1190" s="19"/>
      <c r="L1190" s="19"/>
      <c r="M1190" s="19"/>
    </row>
    <row r="1191" spans="2:13" x14ac:dyDescent="0.2">
      <c r="B1191"/>
      <c r="J1191" s="19"/>
      <c r="K1191" s="19"/>
      <c r="L1191" s="19"/>
      <c r="M1191" s="19"/>
    </row>
    <row r="1192" spans="2:13" x14ac:dyDescent="0.2">
      <c r="B1192"/>
      <c r="J1192" s="19"/>
      <c r="K1192" s="19"/>
      <c r="L1192" s="19"/>
      <c r="M1192" s="19"/>
    </row>
    <row r="1193" spans="2:13" x14ac:dyDescent="0.2">
      <c r="B1193"/>
      <c r="J1193" s="19"/>
      <c r="K1193" s="19"/>
      <c r="L1193" s="19"/>
      <c r="M1193" s="19"/>
    </row>
    <row r="1194" spans="2:13" x14ac:dyDescent="0.2">
      <c r="B1194"/>
      <c r="J1194" s="19"/>
      <c r="K1194" s="19"/>
      <c r="L1194" s="19"/>
      <c r="M1194" s="19"/>
    </row>
    <row r="1195" spans="2:13" x14ac:dyDescent="0.2">
      <c r="B1195"/>
      <c r="J1195" s="19"/>
      <c r="K1195" s="19"/>
      <c r="L1195" s="19"/>
      <c r="M1195" s="19"/>
    </row>
    <row r="1196" spans="2:13" x14ac:dyDescent="0.2">
      <c r="B1196"/>
      <c r="J1196" s="19"/>
      <c r="K1196" s="19"/>
      <c r="L1196" s="19"/>
      <c r="M1196" s="19"/>
    </row>
    <row r="1197" spans="2:13" x14ac:dyDescent="0.2">
      <c r="B1197"/>
      <c r="J1197" s="19"/>
      <c r="K1197" s="19"/>
      <c r="L1197" s="19"/>
      <c r="M1197" s="19"/>
    </row>
    <row r="1198" spans="2:13" x14ac:dyDescent="0.2">
      <c r="B1198"/>
      <c r="J1198" s="19"/>
      <c r="K1198" s="19"/>
      <c r="L1198" s="19"/>
      <c r="M1198" s="19"/>
    </row>
    <row r="1199" spans="2:13" x14ac:dyDescent="0.2">
      <c r="B1199"/>
      <c r="J1199" s="19"/>
      <c r="K1199" s="19"/>
      <c r="L1199" s="19"/>
      <c r="M1199" s="19"/>
    </row>
    <row r="1200" spans="2:13" x14ac:dyDescent="0.2">
      <c r="B1200"/>
      <c r="J1200" s="19"/>
      <c r="K1200" s="19"/>
      <c r="L1200" s="19"/>
      <c r="M1200" s="19"/>
    </row>
    <row r="1201" spans="2:13" x14ac:dyDescent="0.2">
      <c r="B1201"/>
      <c r="J1201" s="19"/>
      <c r="K1201" s="19"/>
      <c r="L1201" s="19"/>
      <c r="M1201" s="19"/>
    </row>
    <row r="1202" spans="2:13" x14ac:dyDescent="0.2">
      <c r="B1202"/>
      <c r="J1202" s="19"/>
      <c r="K1202" s="19"/>
      <c r="L1202" s="19"/>
      <c r="M1202" s="19"/>
    </row>
    <row r="1203" spans="2:13" x14ac:dyDescent="0.2">
      <c r="B1203"/>
      <c r="J1203" s="19"/>
      <c r="K1203" s="19"/>
      <c r="L1203" s="19"/>
      <c r="M1203" s="19"/>
    </row>
    <row r="1204" spans="2:13" x14ac:dyDescent="0.2">
      <c r="B1204"/>
      <c r="J1204" s="19"/>
      <c r="K1204" s="19"/>
      <c r="L1204" s="19"/>
      <c r="M1204" s="19"/>
    </row>
    <row r="1205" spans="2:13" x14ac:dyDescent="0.2">
      <c r="B1205"/>
      <c r="J1205" s="19"/>
      <c r="K1205" s="19"/>
      <c r="L1205" s="19"/>
      <c r="M1205" s="19"/>
    </row>
    <row r="1206" spans="2:13" x14ac:dyDescent="0.2">
      <c r="B1206"/>
      <c r="J1206" s="19"/>
      <c r="K1206" s="19"/>
      <c r="L1206" s="19"/>
      <c r="M1206" s="19"/>
    </row>
    <row r="1207" spans="2:13" x14ac:dyDescent="0.2">
      <c r="B1207"/>
      <c r="J1207" s="19"/>
      <c r="K1207" s="19"/>
      <c r="L1207" s="19"/>
      <c r="M1207" s="19"/>
    </row>
    <row r="1208" spans="2:13" x14ac:dyDescent="0.2">
      <c r="B1208"/>
      <c r="J1208" s="19"/>
      <c r="K1208" s="19"/>
      <c r="L1208" s="19"/>
      <c r="M1208" s="19"/>
    </row>
    <row r="1209" spans="2:13" x14ac:dyDescent="0.2">
      <c r="B1209"/>
      <c r="J1209" s="19"/>
      <c r="K1209" s="19"/>
      <c r="L1209" s="19"/>
      <c r="M1209" s="19"/>
    </row>
    <row r="1210" spans="2:13" x14ac:dyDescent="0.2">
      <c r="B1210"/>
      <c r="J1210" s="19"/>
      <c r="K1210" s="19"/>
      <c r="L1210" s="19"/>
      <c r="M1210" s="19"/>
    </row>
    <row r="1211" spans="2:13" x14ac:dyDescent="0.2">
      <c r="B1211"/>
      <c r="J1211" s="19"/>
      <c r="K1211" s="19"/>
      <c r="L1211" s="19"/>
      <c r="M1211" s="19"/>
    </row>
    <row r="1212" spans="2:13" x14ac:dyDescent="0.2">
      <c r="B1212"/>
      <c r="J1212" s="19"/>
      <c r="K1212" s="19"/>
      <c r="L1212" s="19"/>
      <c r="M1212" s="19"/>
    </row>
    <row r="1213" spans="2:13" x14ac:dyDescent="0.2">
      <c r="B1213"/>
      <c r="J1213" s="19"/>
      <c r="K1213" s="19"/>
      <c r="L1213" s="19"/>
      <c r="M1213" s="19"/>
    </row>
    <row r="1214" spans="2:13" x14ac:dyDescent="0.2">
      <c r="B1214"/>
      <c r="J1214" s="19"/>
      <c r="K1214" s="19"/>
      <c r="L1214" s="19"/>
      <c r="M1214" s="19"/>
    </row>
    <row r="1215" spans="2:13" x14ac:dyDescent="0.2">
      <c r="B1215"/>
      <c r="J1215" s="19"/>
      <c r="K1215" s="19"/>
      <c r="L1215" s="19"/>
      <c r="M1215" s="19"/>
    </row>
    <row r="1216" spans="2:13" x14ac:dyDescent="0.2">
      <c r="B1216"/>
      <c r="J1216" s="19"/>
      <c r="K1216" s="19"/>
      <c r="L1216" s="19"/>
      <c r="M1216" s="19"/>
    </row>
    <row r="1217" spans="2:13" x14ac:dyDescent="0.2">
      <c r="B1217"/>
      <c r="J1217" s="19"/>
      <c r="K1217" s="19"/>
      <c r="L1217" s="19"/>
      <c r="M1217" s="19"/>
    </row>
    <row r="1218" spans="2:13" x14ac:dyDescent="0.2">
      <c r="B1218"/>
      <c r="J1218" s="19"/>
      <c r="K1218" s="19"/>
      <c r="L1218" s="19"/>
      <c r="M1218" s="19"/>
    </row>
    <row r="1219" spans="2:13" x14ac:dyDescent="0.2">
      <c r="B1219"/>
      <c r="J1219" s="19"/>
      <c r="K1219" s="19"/>
      <c r="L1219" s="19"/>
      <c r="M1219" s="19"/>
    </row>
    <row r="1220" spans="2:13" x14ac:dyDescent="0.2">
      <c r="B1220"/>
      <c r="J1220" s="19"/>
      <c r="K1220" s="19"/>
      <c r="L1220" s="19"/>
      <c r="M1220" s="19"/>
    </row>
    <row r="1221" spans="2:13" x14ac:dyDescent="0.2">
      <c r="B1221"/>
      <c r="J1221" s="19"/>
      <c r="K1221" s="19"/>
      <c r="L1221" s="19"/>
      <c r="M1221" s="19"/>
    </row>
    <row r="1222" spans="2:13" x14ac:dyDescent="0.2">
      <c r="B1222"/>
      <c r="J1222" s="19"/>
      <c r="K1222" s="19"/>
      <c r="L1222" s="19"/>
      <c r="M1222" s="19"/>
    </row>
    <row r="1223" spans="2:13" x14ac:dyDescent="0.2">
      <c r="B1223"/>
      <c r="J1223" s="19"/>
      <c r="K1223" s="19"/>
      <c r="L1223" s="19"/>
      <c r="M1223" s="19"/>
    </row>
    <row r="1224" spans="2:13" x14ac:dyDescent="0.2">
      <c r="B1224"/>
      <c r="J1224" s="19"/>
      <c r="K1224" s="19"/>
      <c r="L1224" s="19"/>
      <c r="M1224" s="19"/>
    </row>
    <row r="1225" spans="2:13" x14ac:dyDescent="0.2">
      <c r="B1225"/>
      <c r="J1225" s="19"/>
      <c r="K1225" s="19"/>
      <c r="L1225" s="19"/>
      <c r="M1225" s="19"/>
    </row>
    <row r="1226" spans="2:13" x14ac:dyDescent="0.2">
      <c r="B1226"/>
      <c r="J1226" s="19"/>
      <c r="K1226" s="19"/>
      <c r="L1226" s="19"/>
      <c r="M1226" s="19"/>
    </row>
    <row r="1227" spans="2:13" x14ac:dyDescent="0.2">
      <c r="B1227"/>
      <c r="J1227" s="19"/>
      <c r="K1227" s="19"/>
      <c r="L1227" s="19"/>
      <c r="M1227" s="19"/>
    </row>
    <row r="1228" spans="2:13" x14ac:dyDescent="0.2">
      <c r="B1228"/>
      <c r="J1228" s="19"/>
      <c r="K1228" s="19"/>
      <c r="L1228" s="19"/>
      <c r="M1228" s="19"/>
    </row>
    <row r="1229" spans="2:13" x14ac:dyDescent="0.2">
      <c r="B1229"/>
      <c r="J1229" s="19"/>
      <c r="K1229" s="19"/>
      <c r="L1229" s="19"/>
      <c r="M1229" s="19"/>
    </row>
    <row r="1230" spans="2:13" x14ac:dyDescent="0.2">
      <c r="B1230"/>
      <c r="J1230" s="19"/>
      <c r="K1230" s="19"/>
      <c r="L1230" s="19"/>
      <c r="M1230" s="19"/>
    </row>
    <row r="1231" spans="2:13" x14ac:dyDescent="0.2">
      <c r="B1231"/>
      <c r="J1231" s="19"/>
      <c r="K1231" s="19"/>
      <c r="L1231" s="19"/>
      <c r="M1231" s="19"/>
    </row>
    <row r="1232" spans="2:13" x14ac:dyDescent="0.2">
      <c r="B1232"/>
      <c r="J1232" s="19"/>
      <c r="K1232" s="19"/>
      <c r="L1232" s="19"/>
      <c r="M1232" s="19"/>
    </row>
    <row r="1233" spans="2:13" x14ac:dyDescent="0.2">
      <c r="B1233"/>
      <c r="J1233" s="19"/>
      <c r="K1233" s="19"/>
      <c r="L1233" s="19"/>
      <c r="M1233" s="19"/>
    </row>
    <row r="1234" spans="2:13" x14ac:dyDescent="0.2">
      <c r="B1234"/>
      <c r="J1234" s="19"/>
      <c r="K1234" s="19"/>
      <c r="L1234" s="19"/>
      <c r="M1234" s="19"/>
    </row>
    <row r="1235" spans="2:13" x14ac:dyDescent="0.2">
      <c r="B1235"/>
      <c r="J1235" s="19"/>
      <c r="K1235" s="19"/>
      <c r="L1235" s="19"/>
      <c r="M1235" s="19"/>
    </row>
    <row r="1236" spans="2:13" x14ac:dyDescent="0.2">
      <c r="B1236"/>
      <c r="J1236" s="19"/>
      <c r="K1236" s="19"/>
      <c r="L1236" s="19"/>
      <c r="M1236" s="19"/>
    </row>
    <row r="1237" spans="2:13" x14ac:dyDescent="0.2">
      <c r="B1237"/>
      <c r="J1237" s="19"/>
      <c r="K1237" s="19"/>
      <c r="L1237" s="19"/>
      <c r="M1237" s="19"/>
    </row>
    <row r="1238" spans="2:13" x14ac:dyDescent="0.2">
      <c r="B1238"/>
      <c r="J1238" s="19"/>
      <c r="K1238" s="19"/>
      <c r="L1238" s="19"/>
      <c r="M1238" s="19"/>
    </row>
    <row r="1239" spans="2:13" x14ac:dyDescent="0.2">
      <c r="B1239"/>
      <c r="J1239" s="19"/>
      <c r="K1239" s="19"/>
      <c r="L1239" s="19"/>
      <c r="M1239" s="19"/>
    </row>
    <row r="1240" spans="2:13" x14ac:dyDescent="0.2">
      <c r="B1240"/>
      <c r="J1240" s="19"/>
      <c r="K1240" s="19"/>
      <c r="L1240" s="19"/>
      <c r="M1240" s="19"/>
    </row>
    <row r="1241" spans="2:13" x14ac:dyDescent="0.2">
      <c r="B1241"/>
      <c r="J1241" s="19"/>
      <c r="K1241" s="19"/>
      <c r="L1241" s="19"/>
      <c r="M1241" s="19"/>
    </row>
    <row r="1242" spans="2:13" x14ac:dyDescent="0.2">
      <c r="B1242"/>
      <c r="J1242" s="19"/>
      <c r="K1242" s="19"/>
      <c r="L1242" s="19"/>
      <c r="M1242" s="19"/>
    </row>
    <row r="1243" spans="2:13" x14ac:dyDescent="0.2">
      <c r="B1243"/>
      <c r="J1243" s="19"/>
      <c r="K1243" s="19"/>
      <c r="L1243" s="19"/>
      <c r="M1243" s="19"/>
    </row>
    <row r="1244" spans="2:13" x14ac:dyDescent="0.2">
      <c r="B1244"/>
      <c r="J1244" s="19"/>
      <c r="K1244" s="19"/>
      <c r="L1244" s="19"/>
      <c r="M1244" s="19"/>
    </row>
    <row r="1245" spans="2:13" x14ac:dyDescent="0.2">
      <c r="B1245"/>
      <c r="J1245" s="19"/>
      <c r="K1245" s="19"/>
      <c r="L1245" s="19"/>
      <c r="M1245" s="19"/>
    </row>
    <row r="1246" spans="2:13" x14ac:dyDescent="0.2">
      <c r="B1246"/>
      <c r="J1246" s="19"/>
      <c r="K1246" s="19"/>
      <c r="L1246" s="19"/>
      <c r="M1246" s="19"/>
    </row>
    <row r="1247" spans="2:13" x14ac:dyDescent="0.2">
      <c r="B1247"/>
      <c r="J1247" s="19"/>
      <c r="K1247" s="19"/>
      <c r="L1247" s="19"/>
      <c r="M1247" s="19"/>
    </row>
    <row r="1248" spans="2:13" x14ac:dyDescent="0.2">
      <c r="B1248"/>
      <c r="J1248" s="19"/>
      <c r="K1248" s="19"/>
      <c r="L1248" s="19"/>
      <c r="M1248" s="19"/>
    </row>
    <row r="1249" spans="2:13" x14ac:dyDescent="0.2">
      <c r="B1249"/>
      <c r="J1249" s="19"/>
      <c r="K1249" s="19"/>
      <c r="L1249" s="19"/>
      <c r="M1249" s="19"/>
    </row>
    <row r="1250" spans="2:13" x14ac:dyDescent="0.2">
      <c r="B1250"/>
      <c r="J1250" s="19"/>
      <c r="K1250" s="19"/>
      <c r="L1250" s="19"/>
      <c r="M1250" s="19"/>
    </row>
    <row r="1251" spans="2:13" x14ac:dyDescent="0.2">
      <c r="B1251"/>
      <c r="J1251" s="19"/>
      <c r="K1251" s="19"/>
      <c r="L1251" s="19"/>
      <c r="M1251" s="19"/>
    </row>
    <row r="1252" spans="2:13" x14ac:dyDescent="0.2">
      <c r="B1252"/>
      <c r="J1252" s="19"/>
      <c r="K1252" s="19"/>
      <c r="L1252" s="19"/>
      <c r="M1252" s="19"/>
    </row>
    <row r="1253" spans="2:13" x14ac:dyDescent="0.2">
      <c r="B1253"/>
      <c r="J1253" s="19"/>
      <c r="K1253" s="19"/>
      <c r="L1253" s="19"/>
      <c r="M1253" s="19"/>
    </row>
    <row r="1254" spans="2:13" x14ac:dyDescent="0.2">
      <c r="B1254"/>
      <c r="J1254" s="19"/>
      <c r="K1254" s="19"/>
      <c r="L1254" s="19"/>
      <c r="M1254" s="19"/>
    </row>
    <row r="1255" spans="2:13" x14ac:dyDescent="0.2">
      <c r="B1255"/>
      <c r="J1255" s="19"/>
      <c r="K1255" s="19"/>
      <c r="L1255" s="19"/>
      <c r="M1255" s="19"/>
    </row>
    <row r="1256" spans="2:13" x14ac:dyDescent="0.2">
      <c r="B1256"/>
      <c r="J1256" s="19"/>
      <c r="K1256" s="19"/>
      <c r="L1256" s="19"/>
      <c r="M1256" s="19"/>
    </row>
    <row r="1257" spans="2:13" x14ac:dyDescent="0.2">
      <c r="B1257"/>
      <c r="J1257" s="19"/>
      <c r="K1257" s="19"/>
      <c r="L1257" s="19"/>
      <c r="M1257" s="19"/>
    </row>
    <row r="1258" spans="2:13" x14ac:dyDescent="0.2">
      <c r="B1258"/>
      <c r="J1258" s="19"/>
      <c r="K1258" s="19"/>
      <c r="L1258" s="19"/>
      <c r="M1258" s="19"/>
    </row>
    <row r="1259" spans="2:13" x14ac:dyDescent="0.2">
      <c r="B1259"/>
      <c r="J1259" s="19"/>
      <c r="K1259" s="19"/>
      <c r="L1259" s="19"/>
      <c r="M1259" s="19"/>
    </row>
    <row r="1260" spans="2:13" x14ac:dyDescent="0.2">
      <c r="B1260"/>
      <c r="J1260" s="19"/>
      <c r="K1260" s="19"/>
      <c r="L1260" s="19"/>
      <c r="M1260" s="19"/>
    </row>
    <row r="1261" spans="2:13" x14ac:dyDescent="0.2">
      <c r="B1261"/>
      <c r="J1261" s="19"/>
      <c r="K1261" s="19"/>
      <c r="L1261" s="19"/>
      <c r="M1261" s="19"/>
    </row>
    <row r="1262" spans="2:13" x14ac:dyDescent="0.2">
      <c r="B1262"/>
      <c r="J1262" s="19"/>
      <c r="K1262" s="19"/>
      <c r="L1262" s="19"/>
      <c r="M1262" s="19"/>
    </row>
    <row r="1263" spans="2:13" x14ac:dyDescent="0.2">
      <c r="B1263"/>
      <c r="J1263" s="19"/>
      <c r="K1263" s="19"/>
      <c r="L1263" s="19"/>
      <c r="M1263" s="19"/>
    </row>
    <row r="1264" spans="2:13" x14ac:dyDescent="0.2">
      <c r="B1264"/>
      <c r="J1264" s="19"/>
      <c r="K1264" s="19"/>
      <c r="L1264" s="19"/>
      <c r="M1264" s="19"/>
    </row>
    <row r="1265" spans="2:13" x14ac:dyDescent="0.2">
      <c r="B1265"/>
      <c r="J1265" s="19"/>
      <c r="K1265" s="19"/>
      <c r="L1265" s="19"/>
      <c r="M1265" s="19"/>
    </row>
    <row r="1266" spans="2:13" x14ac:dyDescent="0.2">
      <c r="B1266"/>
      <c r="J1266" s="19"/>
      <c r="K1266" s="19"/>
      <c r="L1266" s="19"/>
      <c r="M1266" s="19"/>
    </row>
    <row r="1267" spans="2:13" x14ac:dyDescent="0.2">
      <c r="B1267"/>
      <c r="J1267" s="19"/>
      <c r="K1267" s="19"/>
      <c r="L1267" s="19"/>
      <c r="M1267" s="19"/>
    </row>
    <row r="1268" spans="2:13" x14ac:dyDescent="0.2">
      <c r="B1268"/>
      <c r="J1268" s="19"/>
      <c r="K1268" s="19"/>
      <c r="L1268" s="19"/>
      <c r="M1268" s="19"/>
    </row>
    <row r="1269" spans="2:13" x14ac:dyDescent="0.2">
      <c r="B1269"/>
      <c r="J1269" s="19"/>
      <c r="K1269" s="19"/>
      <c r="L1269" s="19"/>
      <c r="M1269" s="19"/>
    </row>
    <row r="1270" spans="2:13" x14ac:dyDescent="0.2">
      <c r="B1270"/>
      <c r="J1270" s="19"/>
      <c r="K1270" s="19"/>
      <c r="L1270" s="19"/>
      <c r="M1270" s="19"/>
    </row>
    <row r="1271" spans="2:13" x14ac:dyDescent="0.2">
      <c r="B1271"/>
      <c r="J1271" s="19"/>
      <c r="K1271" s="19"/>
      <c r="L1271" s="19"/>
      <c r="M1271" s="19"/>
    </row>
    <row r="1272" spans="2:13" x14ac:dyDescent="0.2">
      <c r="B1272"/>
      <c r="J1272" s="19"/>
      <c r="K1272" s="19"/>
      <c r="L1272" s="19"/>
      <c r="M1272" s="19"/>
    </row>
    <row r="1273" spans="2:13" x14ac:dyDescent="0.2">
      <c r="B1273"/>
      <c r="J1273" s="19"/>
      <c r="K1273" s="19"/>
      <c r="L1273" s="19"/>
      <c r="M1273" s="19"/>
    </row>
    <row r="1274" spans="2:13" x14ac:dyDescent="0.2">
      <c r="B1274"/>
      <c r="J1274" s="19"/>
      <c r="K1274" s="19"/>
      <c r="L1274" s="19"/>
      <c r="M1274" s="19"/>
    </row>
    <row r="1275" spans="2:13" x14ac:dyDescent="0.2">
      <c r="B1275"/>
      <c r="J1275" s="19"/>
      <c r="K1275" s="19"/>
      <c r="L1275" s="19"/>
      <c r="M1275" s="19"/>
    </row>
    <row r="1276" spans="2:13" x14ac:dyDescent="0.2">
      <c r="B1276"/>
      <c r="J1276" s="19"/>
      <c r="K1276" s="19"/>
      <c r="L1276" s="19"/>
      <c r="M1276" s="19"/>
    </row>
    <row r="1277" spans="2:13" x14ac:dyDescent="0.2">
      <c r="B1277"/>
      <c r="J1277" s="19"/>
      <c r="K1277" s="19"/>
      <c r="L1277" s="19"/>
      <c r="M1277" s="19"/>
    </row>
    <row r="1278" spans="2:13" x14ac:dyDescent="0.2">
      <c r="B1278"/>
      <c r="J1278" s="19"/>
      <c r="K1278" s="19"/>
      <c r="L1278" s="19"/>
      <c r="M1278" s="19"/>
    </row>
    <row r="1279" spans="2:13" x14ac:dyDescent="0.2">
      <c r="B1279"/>
      <c r="J1279" s="19"/>
      <c r="K1279" s="19"/>
      <c r="L1279" s="19"/>
      <c r="M1279" s="19"/>
    </row>
    <row r="1280" spans="2:13" x14ac:dyDescent="0.2">
      <c r="B1280"/>
      <c r="J1280" s="19"/>
      <c r="K1280" s="19"/>
      <c r="L1280" s="19"/>
      <c r="M1280" s="19"/>
    </row>
    <row r="1281" spans="2:13" x14ac:dyDescent="0.2">
      <c r="B1281"/>
      <c r="J1281" s="19"/>
      <c r="K1281" s="19"/>
      <c r="L1281" s="19"/>
      <c r="M1281" s="19"/>
    </row>
    <row r="1282" spans="2:13" x14ac:dyDescent="0.2">
      <c r="B1282"/>
      <c r="J1282" s="19"/>
      <c r="K1282" s="19"/>
      <c r="L1282" s="19"/>
      <c r="M1282" s="19"/>
    </row>
    <row r="1283" spans="2:13" x14ac:dyDescent="0.2">
      <c r="B1283"/>
      <c r="J1283" s="19"/>
      <c r="K1283" s="19"/>
      <c r="L1283" s="19"/>
      <c r="M1283" s="19"/>
    </row>
    <row r="1284" spans="2:13" x14ac:dyDescent="0.2">
      <c r="B1284"/>
      <c r="J1284" s="19"/>
      <c r="K1284" s="19"/>
      <c r="L1284" s="19"/>
      <c r="M1284" s="19"/>
    </row>
    <row r="1285" spans="2:13" x14ac:dyDescent="0.2">
      <c r="B1285"/>
      <c r="J1285" s="19"/>
      <c r="K1285" s="19"/>
      <c r="L1285" s="19"/>
      <c r="M1285" s="19"/>
    </row>
    <row r="1286" spans="2:13" x14ac:dyDescent="0.2">
      <c r="B1286"/>
      <c r="J1286" s="19"/>
      <c r="K1286" s="19"/>
      <c r="L1286" s="19"/>
      <c r="M1286" s="19"/>
    </row>
    <row r="1287" spans="2:13" x14ac:dyDescent="0.2">
      <c r="B1287"/>
      <c r="J1287" s="19"/>
      <c r="K1287" s="19"/>
      <c r="L1287" s="19"/>
      <c r="M1287" s="19"/>
    </row>
    <row r="1288" spans="2:13" x14ac:dyDescent="0.2">
      <c r="B1288"/>
      <c r="J1288" s="19"/>
      <c r="K1288" s="19"/>
      <c r="L1288" s="19"/>
      <c r="M1288" s="19"/>
    </row>
    <row r="1289" spans="2:13" x14ac:dyDescent="0.2">
      <c r="B1289"/>
      <c r="J1289" s="19"/>
      <c r="K1289" s="19"/>
      <c r="L1289" s="19"/>
      <c r="M1289" s="19"/>
    </row>
    <row r="1290" spans="2:13" x14ac:dyDescent="0.2">
      <c r="B1290"/>
      <c r="J1290" s="19"/>
      <c r="K1290" s="19"/>
      <c r="L1290" s="19"/>
      <c r="M1290" s="19"/>
    </row>
    <row r="1291" spans="2:13" x14ac:dyDescent="0.2">
      <c r="B1291"/>
      <c r="J1291" s="19"/>
      <c r="K1291" s="19"/>
      <c r="L1291" s="19"/>
      <c r="M1291" s="19"/>
    </row>
    <row r="1292" spans="2:13" x14ac:dyDescent="0.2">
      <c r="B1292"/>
      <c r="J1292" s="19"/>
      <c r="K1292" s="19"/>
      <c r="L1292" s="19"/>
      <c r="M1292" s="19"/>
    </row>
    <row r="1293" spans="2:13" x14ac:dyDescent="0.2">
      <c r="B1293"/>
      <c r="J1293" s="19"/>
      <c r="K1293" s="19"/>
      <c r="L1293" s="19"/>
      <c r="M1293" s="19"/>
    </row>
    <row r="1294" spans="2:13" x14ac:dyDescent="0.2">
      <c r="B1294"/>
      <c r="J1294" s="19"/>
      <c r="K1294" s="19"/>
      <c r="L1294" s="19"/>
      <c r="M1294" s="19"/>
    </row>
    <row r="1295" spans="2:13" x14ac:dyDescent="0.2">
      <c r="B1295"/>
      <c r="J1295" s="19"/>
      <c r="K1295" s="19"/>
      <c r="L1295" s="19"/>
      <c r="M1295" s="19"/>
    </row>
    <row r="1296" spans="2:13" x14ac:dyDescent="0.2">
      <c r="B1296"/>
      <c r="J1296" s="19"/>
      <c r="K1296" s="19"/>
      <c r="L1296" s="19"/>
      <c r="M1296" s="19"/>
    </row>
    <row r="1297" spans="2:13" x14ac:dyDescent="0.2">
      <c r="B1297"/>
      <c r="J1297" s="19"/>
      <c r="K1297" s="19"/>
      <c r="L1297" s="19"/>
      <c r="M1297" s="19"/>
    </row>
    <row r="1298" spans="2:13" x14ac:dyDescent="0.2">
      <c r="B1298"/>
      <c r="J1298" s="19"/>
      <c r="K1298" s="19"/>
      <c r="L1298" s="19"/>
      <c r="M1298" s="19"/>
    </row>
    <row r="1299" spans="2:13" x14ac:dyDescent="0.2">
      <c r="B1299"/>
      <c r="J1299" s="19"/>
      <c r="K1299" s="19"/>
      <c r="L1299" s="19"/>
      <c r="M1299" s="19"/>
    </row>
    <row r="1300" spans="2:13" x14ac:dyDescent="0.2">
      <c r="B1300"/>
      <c r="J1300" s="19"/>
      <c r="K1300" s="19"/>
      <c r="L1300" s="19"/>
      <c r="M1300" s="19"/>
    </row>
    <row r="1301" spans="2:13" x14ac:dyDescent="0.2">
      <c r="B1301"/>
      <c r="J1301" s="19"/>
      <c r="K1301" s="19"/>
      <c r="L1301" s="19"/>
      <c r="M1301" s="19"/>
    </row>
    <row r="1302" spans="2:13" x14ac:dyDescent="0.2">
      <c r="B1302"/>
      <c r="J1302" s="19"/>
      <c r="K1302" s="19"/>
      <c r="L1302" s="19"/>
      <c r="M1302" s="19"/>
    </row>
    <row r="1303" spans="2:13" x14ac:dyDescent="0.2">
      <c r="B1303"/>
      <c r="J1303" s="19"/>
      <c r="K1303" s="19"/>
      <c r="L1303" s="19"/>
      <c r="M1303" s="19"/>
    </row>
    <row r="1304" spans="2:13" x14ac:dyDescent="0.2">
      <c r="B1304"/>
      <c r="J1304" s="19"/>
      <c r="K1304" s="19"/>
      <c r="L1304" s="19"/>
      <c r="M1304" s="19"/>
    </row>
    <row r="1305" spans="2:13" x14ac:dyDescent="0.2">
      <c r="B1305"/>
      <c r="J1305" s="19"/>
      <c r="K1305" s="19"/>
      <c r="L1305" s="19"/>
      <c r="M1305" s="19"/>
    </row>
    <row r="1306" spans="2:13" x14ac:dyDescent="0.2">
      <c r="B1306"/>
      <c r="J1306" s="19"/>
      <c r="K1306" s="19"/>
      <c r="L1306" s="19"/>
      <c r="M1306" s="19"/>
    </row>
    <row r="1307" spans="2:13" x14ac:dyDescent="0.2">
      <c r="B1307"/>
      <c r="J1307" s="19"/>
      <c r="K1307" s="19"/>
      <c r="L1307" s="19"/>
      <c r="M1307" s="19"/>
    </row>
    <row r="1308" spans="2:13" x14ac:dyDescent="0.2">
      <c r="B1308"/>
      <c r="J1308" s="19"/>
      <c r="K1308" s="19"/>
      <c r="L1308" s="19"/>
      <c r="M1308" s="19"/>
    </row>
    <row r="1309" spans="2:13" x14ac:dyDescent="0.2">
      <c r="B1309"/>
      <c r="J1309" s="19"/>
      <c r="K1309" s="19"/>
      <c r="L1309" s="19"/>
      <c r="M1309" s="19"/>
    </row>
    <row r="1310" spans="2:13" x14ac:dyDescent="0.2">
      <c r="B1310"/>
      <c r="J1310" s="19"/>
      <c r="K1310" s="19"/>
      <c r="L1310" s="19"/>
      <c r="M1310" s="19"/>
    </row>
    <row r="1311" spans="2:13" x14ac:dyDescent="0.2">
      <c r="B1311"/>
      <c r="J1311" s="19"/>
      <c r="K1311" s="19"/>
      <c r="L1311" s="19"/>
      <c r="M1311" s="19"/>
    </row>
    <row r="1312" spans="2:13" x14ac:dyDescent="0.2">
      <c r="B1312"/>
      <c r="J1312" s="19"/>
      <c r="K1312" s="19"/>
      <c r="L1312" s="19"/>
      <c r="M1312" s="19"/>
    </row>
    <row r="1313" spans="2:13" x14ac:dyDescent="0.2">
      <c r="B1313"/>
      <c r="J1313" s="19"/>
      <c r="K1313" s="19"/>
      <c r="L1313" s="19"/>
      <c r="M1313" s="19"/>
    </row>
    <row r="1314" spans="2:13" x14ac:dyDescent="0.2">
      <c r="B1314"/>
      <c r="J1314" s="19"/>
      <c r="K1314" s="19"/>
      <c r="L1314" s="19"/>
      <c r="M1314" s="19"/>
    </row>
    <row r="1315" spans="2:13" x14ac:dyDescent="0.2">
      <c r="B1315"/>
      <c r="J1315" s="19"/>
      <c r="K1315" s="19"/>
      <c r="L1315" s="19"/>
      <c r="M1315" s="19"/>
    </row>
    <row r="1316" spans="2:13" x14ac:dyDescent="0.2">
      <c r="B1316"/>
      <c r="J1316" s="19"/>
      <c r="K1316" s="19"/>
      <c r="L1316" s="19"/>
      <c r="M1316" s="19"/>
    </row>
    <row r="1317" spans="2:13" x14ac:dyDescent="0.2">
      <c r="B1317"/>
      <c r="J1317" s="19"/>
      <c r="K1317" s="19"/>
      <c r="L1317" s="19"/>
      <c r="M1317" s="19"/>
    </row>
    <row r="1318" spans="2:13" x14ac:dyDescent="0.2">
      <c r="B1318"/>
      <c r="J1318" s="19"/>
      <c r="K1318" s="19"/>
      <c r="L1318" s="19"/>
      <c r="M1318" s="19"/>
    </row>
    <row r="1319" spans="2:13" x14ac:dyDescent="0.2">
      <c r="B1319"/>
      <c r="J1319" s="19"/>
      <c r="K1319" s="19"/>
      <c r="L1319" s="19"/>
      <c r="M1319" s="19"/>
    </row>
    <row r="1320" spans="2:13" x14ac:dyDescent="0.2">
      <c r="B1320"/>
      <c r="J1320" s="19"/>
      <c r="K1320" s="19"/>
      <c r="L1320" s="19"/>
      <c r="M1320" s="19"/>
    </row>
    <row r="1321" spans="2:13" x14ac:dyDescent="0.2">
      <c r="B1321"/>
      <c r="J1321" s="19"/>
      <c r="K1321" s="19"/>
      <c r="L1321" s="19"/>
      <c r="M1321" s="19"/>
    </row>
    <row r="1322" spans="2:13" x14ac:dyDescent="0.2">
      <c r="B1322"/>
      <c r="J1322" s="19"/>
      <c r="K1322" s="19"/>
      <c r="L1322" s="19"/>
      <c r="M1322" s="19"/>
    </row>
    <row r="1323" spans="2:13" x14ac:dyDescent="0.2">
      <c r="B1323"/>
      <c r="J1323" s="19"/>
      <c r="K1323" s="19"/>
      <c r="L1323" s="19"/>
      <c r="M1323" s="19"/>
    </row>
    <row r="1324" spans="2:13" x14ac:dyDescent="0.2">
      <c r="B1324"/>
      <c r="J1324" s="19"/>
      <c r="K1324" s="19"/>
      <c r="L1324" s="19"/>
      <c r="M1324" s="19"/>
    </row>
    <row r="1325" spans="2:13" x14ac:dyDescent="0.2">
      <c r="B1325"/>
      <c r="J1325" s="19"/>
      <c r="K1325" s="19"/>
      <c r="L1325" s="19"/>
      <c r="M1325" s="19"/>
    </row>
    <row r="1326" spans="2:13" x14ac:dyDescent="0.2">
      <c r="B1326"/>
      <c r="J1326" s="19"/>
      <c r="K1326" s="19"/>
      <c r="L1326" s="19"/>
      <c r="M1326" s="19"/>
    </row>
    <row r="1327" spans="2:13" x14ac:dyDescent="0.2">
      <c r="B1327"/>
      <c r="J1327" s="19"/>
      <c r="K1327" s="19"/>
      <c r="L1327" s="19"/>
      <c r="M1327" s="19"/>
    </row>
    <row r="1328" spans="2:13" x14ac:dyDescent="0.2">
      <c r="B1328"/>
      <c r="J1328" s="19"/>
      <c r="K1328" s="19"/>
      <c r="L1328" s="19"/>
      <c r="M1328" s="19"/>
    </row>
    <row r="1329" spans="2:13" x14ac:dyDescent="0.2">
      <c r="B1329"/>
      <c r="J1329" s="19"/>
      <c r="K1329" s="19"/>
      <c r="L1329" s="19"/>
      <c r="M1329" s="19"/>
    </row>
    <row r="1330" spans="2:13" x14ac:dyDescent="0.2">
      <c r="B1330"/>
      <c r="J1330" s="19"/>
      <c r="K1330" s="19"/>
      <c r="L1330" s="19"/>
      <c r="M1330" s="19"/>
    </row>
    <row r="1331" spans="2:13" x14ac:dyDescent="0.2">
      <c r="B1331"/>
      <c r="J1331" s="19"/>
      <c r="K1331" s="19"/>
      <c r="L1331" s="19"/>
      <c r="M1331" s="19"/>
    </row>
    <row r="1332" spans="2:13" x14ac:dyDescent="0.2">
      <c r="B1332"/>
      <c r="J1332" s="19"/>
      <c r="K1332" s="19"/>
      <c r="L1332" s="19"/>
      <c r="M1332" s="19"/>
    </row>
    <row r="1333" spans="2:13" x14ac:dyDescent="0.2">
      <c r="B1333"/>
      <c r="J1333" s="19"/>
      <c r="K1333" s="19"/>
      <c r="L1333" s="19"/>
      <c r="M1333" s="19"/>
    </row>
    <row r="1334" spans="2:13" x14ac:dyDescent="0.2">
      <c r="B1334"/>
      <c r="J1334" s="19"/>
      <c r="K1334" s="19"/>
      <c r="L1334" s="19"/>
      <c r="M1334" s="19"/>
    </row>
    <row r="1335" spans="2:13" x14ac:dyDescent="0.2">
      <c r="B1335"/>
      <c r="J1335" s="19"/>
      <c r="K1335" s="19"/>
      <c r="L1335" s="19"/>
      <c r="M1335" s="19"/>
    </row>
    <row r="1336" spans="2:13" x14ac:dyDescent="0.2">
      <c r="B1336"/>
      <c r="J1336" s="19"/>
      <c r="K1336" s="19"/>
      <c r="L1336" s="19"/>
      <c r="M1336" s="19"/>
    </row>
    <row r="1337" spans="2:13" x14ac:dyDescent="0.2">
      <c r="B1337"/>
      <c r="J1337" s="19"/>
      <c r="K1337" s="19"/>
      <c r="L1337" s="19"/>
      <c r="M1337" s="19"/>
    </row>
    <row r="1338" spans="2:13" x14ac:dyDescent="0.2">
      <c r="B1338"/>
      <c r="J1338" s="19"/>
      <c r="K1338" s="19"/>
      <c r="L1338" s="19"/>
      <c r="M1338" s="19"/>
    </row>
    <row r="1339" spans="2:13" x14ac:dyDescent="0.2">
      <c r="B1339"/>
      <c r="J1339" s="19"/>
      <c r="K1339" s="19"/>
      <c r="L1339" s="19"/>
      <c r="M1339" s="19"/>
    </row>
    <row r="1340" spans="2:13" x14ac:dyDescent="0.2">
      <c r="B1340"/>
      <c r="J1340" s="19"/>
      <c r="K1340" s="19"/>
      <c r="L1340" s="19"/>
      <c r="M1340" s="19"/>
    </row>
    <row r="1341" spans="2:13" x14ac:dyDescent="0.2">
      <c r="B1341"/>
      <c r="J1341" s="19"/>
      <c r="K1341" s="19"/>
      <c r="L1341" s="19"/>
      <c r="M1341" s="19"/>
    </row>
    <row r="1342" spans="2:13" x14ac:dyDescent="0.2">
      <c r="B1342"/>
      <c r="J1342" s="19"/>
      <c r="K1342" s="19"/>
      <c r="L1342" s="19"/>
      <c r="M1342" s="19"/>
    </row>
    <row r="1343" spans="2:13" x14ac:dyDescent="0.2">
      <c r="B1343"/>
      <c r="J1343" s="19"/>
      <c r="K1343" s="19"/>
      <c r="L1343" s="19"/>
      <c r="M1343" s="19"/>
    </row>
    <row r="1344" spans="2:13" x14ac:dyDescent="0.2">
      <c r="B1344"/>
      <c r="J1344" s="19"/>
      <c r="K1344" s="19"/>
      <c r="L1344" s="19"/>
      <c r="M1344" s="19"/>
    </row>
    <row r="1345" spans="2:13" x14ac:dyDescent="0.2">
      <c r="B1345"/>
      <c r="J1345" s="19"/>
      <c r="K1345" s="19"/>
      <c r="L1345" s="19"/>
      <c r="M1345" s="19"/>
    </row>
    <row r="1346" spans="2:13" x14ac:dyDescent="0.2">
      <c r="B1346"/>
      <c r="J1346" s="19"/>
      <c r="K1346" s="19"/>
      <c r="L1346" s="19"/>
      <c r="M1346" s="19"/>
    </row>
    <row r="1347" spans="2:13" x14ac:dyDescent="0.2">
      <c r="B1347"/>
      <c r="J1347" s="19"/>
      <c r="K1347" s="19"/>
      <c r="L1347" s="19"/>
      <c r="M1347" s="19"/>
    </row>
    <row r="1348" spans="2:13" x14ac:dyDescent="0.2">
      <c r="B1348"/>
      <c r="J1348" s="19"/>
      <c r="K1348" s="19"/>
      <c r="L1348" s="19"/>
      <c r="M1348" s="19"/>
    </row>
    <row r="1349" spans="2:13" x14ac:dyDescent="0.2">
      <c r="B1349"/>
      <c r="J1349" s="19"/>
      <c r="K1349" s="19"/>
      <c r="L1349" s="19"/>
      <c r="M1349" s="19"/>
    </row>
    <row r="1350" spans="2:13" x14ac:dyDescent="0.2">
      <c r="B1350"/>
      <c r="J1350" s="19"/>
      <c r="K1350" s="19"/>
      <c r="L1350" s="19"/>
      <c r="M1350" s="19"/>
    </row>
    <row r="1351" spans="2:13" x14ac:dyDescent="0.2">
      <c r="B1351"/>
      <c r="J1351" s="19"/>
      <c r="K1351" s="19"/>
      <c r="L1351" s="19"/>
      <c r="M1351" s="19"/>
    </row>
    <row r="1352" spans="2:13" x14ac:dyDescent="0.2">
      <c r="B1352"/>
      <c r="J1352" s="19"/>
      <c r="K1352" s="19"/>
      <c r="L1352" s="19"/>
      <c r="M1352" s="19"/>
    </row>
    <row r="1353" spans="2:13" x14ac:dyDescent="0.2">
      <c r="B1353"/>
      <c r="J1353" s="19"/>
      <c r="K1353" s="19"/>
      <c r="L1353" s="19"/>
      <c r="M1353" s="19"/>
    </row>
    <row r="1354" spans="2:13" x14ac:dyDescent="0.2">
      <c r="B1354"/>
      <c r="J1354" s="19"/>
      <c r="K1354" s="19"/>
      <c r="L1354" s="19"/>
      <c r="M1354" s="19"/>
    </row>
    <row r="1355" spans="2:13" x14ac:dyDescent="0.2">
      <c r="B1355"/>
      <c r="J1355" s="19"/>
      <c r="K1355" s="19"/>
      <c r="L1355" s="19"/>
      <c r="M1355" s="19"/>
    </row>
    <row r="1356" spans="2:13" x14ac:dyDescent="0.2">
      <c r="B1356"/>
      <c r="J1356" s="19"/>
      <c r="K1356" s="19"/>
      <c r="L1356" s="19"/>
      <c r="M1356" s="19"/>
    </row>
    <row r="1357" spans="2:13" x14ac:dyDescent="0.2">
      <c r="B1357"/>
      <c r="J1357" s="19"/>
      <c r="K1357" s="19"/>
      <c r="L1357" s="19"/>
      <c r="M1357" s="19"/>
    </row>
    <row r="1358" spans="2:13" x14ac:dyDescent="0.2">
      <c r="B1358"/>
      <c r="J1358" s="19"/>
      <c r="K1358" s="19"/>
      <c r="L1358" s="19"/>
      <c r="M1358" s="19"/>
    </row>
    <row r="1359" spans="2:13" x14ac:dyDescent="0.2">
      <c r="B1359"/>
      <c r="J1359" s="19"/>
      <c r="K1359" s="19"/>
      <c r="L1359" s="19"/>
      <c r="M1359" s="19"/>
    </row>
    <row r="1360" spans="2:13" x14ac:dyDescent="0.2">
      <c r="B1360"/>
      <c r="J1360" s="19"/>
      <c r="K1360" s="19"/>
      <c r="L1360" s="19"/>
      <c r="M1360" s="19"/>
    </row>
    <row r="1361" spans="2:13" x14ac:dyDescent="0.2">
      <c r="B1361"/>
      <c r="J1361" s="19"/>
      <c r="K1361" s="19"/>
      <c r="L1361" s="19"/>
      <c r="M1361" s="19"/>
    </row>
    <row r="1362" spans="2:13" x14ac:dyDescent="0.2">
      <c r="B1362"/>
      <c r="J1362" s="19"/>
      <c r="K1362" s="19"/>
      <c r="L1362" s="19"/>
      <c r="M1362" s="19"/>
    </row>
    <row r="1363" spans="2:13" x14ac:dyDescent="0.2">
      <c r="B1363"/>
      <c r="J1363" s="19"/>
      <c r="K1363" s="19"/>
      <c r="L1363" s="19"/>
      <c r="M1363" s="19"/>
    </row>
    <row r="1364" spans="2:13" x14ac:dyDescent="0.2">
      <c r="B1364"/>
      <c r="J1364" s="19"/>
      <c r="K1364" s="19"/>
      <c r="L1364" s="19"/>
      <c r="M1364" s="19"/>
    </row>
    <row r="1365" spans="2:13" x14ac:dyDescent="0.2">
      <c r="B1365"/>
      <c r="J1365" s="19"/>
      <c r="K1365" s="19"/>
      <c r="L1365" s="19"/>
      <c r="M1365" s="19"/>
    </row>
    <row r="1366" spans="2:13" x14ac:dyDescent="0.2">
      <c r="B1366"/>
      <c r="J1366" s="19"/>
      <c r="K1366" s="19"/>
      <c r="L1366" s="19"/>
      <c r="M1366" s="19"/>
    </row>
    <row r="1367" spans="2:13" x14ac:dyDescent="0.2">
      <c r="B1367"/>
      <c r="J1367" s="19"/>
      <c r="K1367" s="19"/>
      <c r="L1367" s="19"/>
      <c r="M1367" s="19"/>
    </row>
    <row r="1368" spans="2:13" x14ac:dyDescent="0.2">
      <c r="B1368"/>
      <c r="J1368" s="19"/>
      <c r="K1368" s="19"/>
      <c r="L1368" s="19"/>
      <c r="M1368" s="19"/>
    </row>
    <row r="1369" spans="2:13" x14ac:dyDescent="0.2">
      <c r="B1369"/>
      <c r="J1369" s="19"/>
      <c r="K1369" s="19"/>
      <c r="L1369" s="19"/>
      <c r="M1369" s="19"/>
    </row>
    <row r="1370" spans="2:13" x14ac:dyDescent="0.2">
      <c r="B1370"/>
      <c r="J1370" s="19"/>
      <c r="K1370" s="19"/>
      <c r="L1370" s="19"/>
      <c r="M1370" s="19"/>
    </row>
    <row r="1371" spans="2:13" x14ac:dyDescent="0.2">
      <c r="B1371"/>
      <c r="J1371" s="19"/>
      <c r="K1371" s="19"/>
      <c r="L1371" s="19"/>
      <c r="M1371" s="19"/>
    </row>
    <row r="1372" spans="2:13" x14ac:dyDescent="0.2">
      <c r="B1372"/>
      <c r="J1372" s="19"/>
      <c r="K1372" s="19"/>
      <c r="L1372" s="19"/>
      <c r="M1372" s="19"/>
    </row>
    <row r="1373" spans="2:13" x14ac:dyDescent="0.2">
      <c r="B1373"/>
      <c r="J1373" s="19"/>
      <c r="K1373" s="19"/>
      <c r="L1373" s="19"/>
      <c r="M1373" s="19"/>
    </row>
    <row r="1374" spans="2:13" x14ac:dyDescent="0.2">
      <c r="B1374"/>
      <c r="J1374" s="19"/>
      <c r="K1374" s="19"/>
      <c r="L1374" s="19"/>
      <c r="M1374" s="19"/>
    </row>
    <row r="1375" spans="2:13" x14ac:dyDescent="0.2">
      <c r="B1375"/>
      <c r="J1375" s="19"/>
      <c r="K1375" s="19"/>
      <c r="L1375" s="19"/>
      <c r="M1375" s="19"/>
    </row>
    <row r="1376" spans="2:13" x14ac:dyDescent="0.2">
      <c r="B1376"/>
      <c r="J1376" s="19"/>
      <c r="K1376" s="19"/>
      <c r="L1376" s="19"/>
      <c r="M1376" s="19"/>
    </row>
    <row r="1377" spans="2:13" x14ac:dyDescent="0.2">
      <c r="B1377"/>
      <c r="J1377" s="19"/>
      <c r="K1377" s="19"/>
      <c r="L1377" s="19"/>
      <c r="M1377" s="19"/>
    </row>
    <row r="1378" spans="2:13" x14ac:dyDescent="0.2">
      <c r="B1378"/>
      <c r="J1378" s="19"/>
      <c r="K1378" s="19"/>
      <c r="L1378" s="19"/>
      <c r="M1378" s="19"/>
    </row>
    <row r="1379" spans="2:13" x14ac:dyDescent="0.2">
      <c r="B1379"/>
      <c r="J1379" s="19"/>
      <c r="K1379" s="19"/>
      <c r="L1379" s="19"/>
      <c r="M1379" s="19"/>
    </row>
    <row r="1380" spans="2:13" x14ac:dyDescent="0.2">
      <c r="B1380"/>
      <c r="J1380" s="19"/>
      <c r="K1380" s="19"/>
      <c r="L1380" s="19"/>
      <c r="M1380" s="19"/>
    </row>
    <row r="1381" spans="2:13" x14ac:dyDescent="0.2">
      <c r="B1381"/>
      <c r="J1381" s="19"/>
      <c r="K1381" s="19"/>
      <c r="L1381" s="19"/>
      <c r="M1381" s="19"/>
    </row>
    <row r="1382" spans="2:13" x14ac:dyDescent="0.2">
      <c r="B1382"/>
      <c r="J1382" s="19"/>
      <c r="K1382" s="19"/>
      <c r="L1382" s="19"/>
      <c r="M1382" s="19"/>
    </row>
    <row r="1383" spans="2:13" x14ac:dyDescent="0.2">
      <c r="B1383"/>
      <c r="J1383" s="19"/>
      <c r="K1383" s="19"/>
      <c r="L1383" s="19"/>
      <c r="M1383" s="19"/>
    </row>
    <row r="1384" spans="2:13" x14ac:dyDescent="0.2">
      <c r="B1384"/>
      <c r="J1384" s="19"/>
      <c r="K1384" s="19"/>
      <c r="L1384" s="19"/>
      <c r="M1384" s="19"/>
    </row>
    <row r="1385" spans="2:13" x14ac:dyDescent="0.2">
      <c r="B1385"/>
      <c r="J1385" s="19"/>
      <c r="K1385" s="19"/>
      <c r="L1385" s="19"/>
      <c r="M1385" s="19"/>
    </row>
    <row r="1386" spans="2:13" x14ac:dyDescent="0.2">
      <c r="B1386"/>
      <c r="J1386" s="19"/>
      <c r="K1386" s="19"/>
      <c r="L1386" s="19"/>
      <c r="M1386" s="19"/>
    </row>
    <row r="1387" spans="2:13" x14ac:dyDescent="0.2">
      <c r="B1387"/>
      <c r="J1387" s="19"/>
      <c r="K1387" s="19"/>
      <c r="L1387" s="19"/>
      <c r="M1387" s="19"/>
    </row>
    <row r="1388" spans="2:13" x14ac:dyDescent="0.2">
      <c r="B1388"/>
      <c r="J1388" s="19"/>
      <c r="K1388" s="19"/>
      <c r="L1388" s="19"/>
      <c r="M1388" s="19"/>
    </row>
    <row r="1389" spans="2:13" x14ac:dyDescent="0.2">
      <c r="B1389"/>
      <c r="J1389" s="19"/>
      <c r="K1389" s="19"/>
      <c r="L1389" s="19"/>
      <c r="M1389" s="19"/>
    </row>
    <row r="1390" spans="2:13" x14ac:dyDescent="0.2">
      <c r="B1390"/>
      <c r="J1390" s="19"/>
      <c r="K1390" s="19"/>
      <c r="L1390" s="19"/>
      <c r="M1390" s="19"/>
    </row>
    <row r="1391" spans="2:13" x14ac:dyDescent="0.2">
      <c r="B1391"/>
      <c r="J1391" s="19"/>
      <c r="K1391" s="19"/>
      <c r="L1391" s="19"/>
      <c r="M1391" s="19"/>
    </row>
    <row r="1392" spans="2:13" x14ac:dyDescent="0.2">
      <c r="B1392"/>
      <c r="J1392" s="19"/>
      <c r="K1392" s="19"/>
      <c r="L1392" s="19"/>
      <c r="M1392" s="19"/>
    </row>
    <row r="1393" spans="2:13" x14ac:dyDescent="0.2">
      <c r="B1393"/>
      <c r="J1393" s="19"/>
      <c r="K1393" s="19"/>
      <c r="L1393" s="19"/>
      <c r="M1393" s="19"/>
    </row>
    <row r="1394" spans="2:13" x14ac:dyDescent="0.2">
      <c r="B1394"/>
      <c r="J1394" s="19"/>
      <c r="K1394" s="19"/>
      <c r="L1394" s="19"/>
      <c r="M1394" s="19"/>
    </row>
    <row r="1395" spans="2:13" x14ac:dyDescent="0.2">
      <c r="B1395"/>
      <c r="J1395" s="19"/>
      <c r="K1395" s="19"/>
      <c r="L1395" s="19"/>
      <c r="M1395" s="19"/>
    </row>
    <row r="1396" spans="2:13" x14ac:dyDescent="0.2">
      <c r="B1396"/>
      <c r="J1396" s="19"/>
      <c r="K1396" s="19"/>
      <c r="L1396" s="19"/>
      <c r="M1396" s="19"/>
    </row>
    <row r="1397" spans="2:13" x14ac:dyDescent="0.2">
      <c r="B1397"/>
      <c r="J1397" s="19"/>
      <c r="K1397" s="19"/>
      <c r="L1397" s="19"/>
      <c r="M1397" s="19"/>
    </row>
    <row r="1398" spans="2:13" x14ac:dyDescent="0.2">
      <c r="B1398"/>
      <c r="J1398" s="19"/>
      <c r="K1398" s="19"/>
      <c r="L1398" s="19"/>
      <c r="M1398" s="19"/>
    </row>
    <row r="1399" spans="2:13" x14ac:dyDescent="0.2">
      <c r="B1399"/>
      <c r="J1399" s="19"/>
      <c r="K1399" s="19"/>
      <c r="L1399" s="19"/>
      <c r="M1399" s="19"/>
    </row>
    <row r="1400" spans="2:13" x14ac:dyDescent="0.2">
      <c r="B1400"/>
      <c r="J1400" s="19"/>
      <c r="K1400" s="19"/>
      <c r="L1400" s="19"/>
      <c r="M1400" s="19"/>
    </row>
    <row r="1401" spans="2:13" x14ac:dyDescent="0.2">
      <c r="B1401"/>
      <c r="J1401" s="19"/>
      <c r="K1401" s="19"/>
      <c r="L1401" s="19"/>
      <c r="M1401" s="19"/>
    </row>
    <row r="1402" spans="2:13" x14ac:dyDescent="0.2">
      <c r="B1402"/>
      <c r="J1402" s="19"/>
      <c r="K1402" s="19"/>
      <c r="L1402" s="19"/>
      <c r="M1402" s="19"/>
    </row>
    <row r="1403" spans="2:13" x14ac:dyDescent="0.2">
      <c r="B1403"/>
      <c r="J1403" s="19"/>
      <c r="K1403" s="19"/>
      <c r="L1403" s="19"/>
      <c r="M1403" s="19"/>
    </row>
    <row r="1404" spans="2:13" x14ac:dyDescent="0.2">
      <c r="B1404"/>
      <c r="J1404" s="19"/>
      <c r="K1404" s="19"/>
      <c r="L1404" s="19"/>
      <c r="M1404" s="19"/>
    </row>
    <row r="1405" spans="2:13" x14ac:dyDescent="0.2">
      <c r="B1405"/>
      <c r="J1405" s="19"/>
      <c r="K1405" s="19"/>
      <c r="L1405" s="19"/>
      <c r="M1405" s="19"/>
    </row>
    <row r="1406" spans="2:13" x14ac:dyDescent="0.2">
      <c r="B1406"/>
      <c r="J1406" s="19"/>
      <c r="K1406" s="19"/>
      <c r="L1406" s="19"/>
      <c r="M1406" s="19"/>
    </row>
    <row r="1407" spans="2:13" x14ac:dyDescent="0.2">
      <c r="B1407"/>
      <c r="J1407" s="19"/>
      <c r="K1407" s="19"/>
      <c r="L1407" s="19"/>
      <c r="M1407" s="19"/>
    </row>
    <row r="1408" spans="2:13" x14ac:dyDescent="0.2">
      <c r="B1408"/>
      <c r="J1408" s="19"/>
      <c r="K1408" s="19"/>
      <c r="L1408" s="19"/>
      <c r="M1408" s="19"/>
    </row>
    <row r="1409" spans="2:13" x14ac:dyDescent="0.2">
      <c r="B1409"/>
      <c r="J1409" s="19"/>
      <c r="K1409" s="19"/>
      <c r="L1409" s="19"/>
      <c r="M1409" s="19"/>
    </row>
    <row r="1410" spans="2:13" x14ac:dyDescent="0.2">
      <c r="B1410"/>
      <c r="J1410" s="19"/>
      <c r="K1410" s="19"/>
      <c r="L1410" s="19"/>
      <c r="M1410" s="19"/>
    </row>
    <row r="1411" spans="2:13" x14ac:dyDescent="0.2">
      <c r="B1411"/>
      <c r="J1411" s="19"/>
      <c r="K1411" s="19"/>
      <c r="L1411" s="19"/>
      <c r="M1411" s="19"/>
    </row>
    <row r="1412" spans="2:13" x14ac:dyDescent="0.2">
      <c r="B1412"/>
      <c r="J1412" s="19"/>
      <c r="K1412" s="19"/>
      <c r="L1412" s="19"/>
      <c r="M1412" s="19"/>
    </row>
    <row r="1413" spans="2:13" x14ac:dyDescent="0.2">
      <c r="B1413"/>
      <c r="J1413" s="19"/>
      <c r="K1413" s="19"/>
      <c r="L1413" s="19"/>
      <c r="M1413" s="19"/>
    </row>
    <row r="1414" spans="2:13" x14ac:dyDescent="0.2">
      <c r="B1414"/>
      <c r="J1414" s="19"/>
      <c r="K1414" s="19"/>
      <c r="L1414" s="19"/>
      <c r="M1414" s="19"/>
    </row>
    <row r="1415" spans="2:13" x14ac:dyDescent="0.2">
      <c r="B1415"/>
      <c r="J1415" s="19"/>
      <c r="K1415" s="19"/>
      <c r="L1415" s="19"/>
      <c r="M1415" s="19"/>
    </row>
    <row r="1416" spans="2:13" x14ac:dyDescent="0.2">
      <c r="B1416"/>
      <c r="J1416" s="19"/>
      <c r="K1416" s="19"/>
      <c r="L1416" s="19"/>
      <c r="M1416" s="19"/>
    </row>
    <row r="1417" spans="2:13" x14ac:dyDescent="0.2">
      <c r="B1417"/>
      <c r="J1417" s="19"/>
      <c r="K1417" s="19"/>
      <c r="L1417" s="19"/>
      <c r="M1417" s="19"/>
    </row>
    <row r="1418" spans="2:13" x14ac:dyDescent="0.2">
      <c r="B1418"/>
      <c r="J1418" s="19"/>
      <c r="K1418" s="19"/>
      <c r="L1418" s="19"/>
      <c r="M1418" s="19"/>
    </row>
    <row r="1419" spans="2:13" x14ac:dyDescent="0.2">
      <c r="B1419"/>
      <c r="J1419" s="19"/>
      <c r="K1419" s="19"/>
      <c r="L1419" s="19"/>
      <c r="M1419" s="19"/>
    </row>
    <row r="1420" spans="2:13" x14ac:dyDescent="0.2">
      <c r="B1420"/>
      <c r="J1420" s="19"/>
      <c r="K1420" s="19"/>
      <c r="L1420" s="19"/>
      <c r="M1420" s="19"/>
    </row>
    <row r="1421" spans="2:13" x14ac:dyDescent="0.2">
      <c r="B1421"/>
      <c r="J1421" s="19"/>
      <c r="K1421" s="19"/>
      <c r="L1421" s="19"/>
      <c r="M1421" s="19"/>
    </row>
    <row r="1422" spans="2:13" x14ac:dyDescent="0.2">
      <c r="B1422"/>
      <c r="J1422" s="19"/>
      <c r="K1422" s="19"/>
      <c r="L1422" s="19"/>
      <c r="M1422" s="19"/>
    </row>
    <row r="1423" spans="2:13" x14ac:dyDescent="0.2">
      <c r="B1423"/>
      <c r="J1423" s="19"/>
      <c r="K1423" s="19"/>
      <c r="L1423" s="19"/>
      <c r="M1423" s="19"/>
    </row>
    <row r="1424" spans="2:13" x14ac:dyDescent="0.2">
      <c r="B1424"/>
      <c r="J1424" s="19"/>
      <c r="K1424" s="19"/>
      <c r="L1424" s="19"/>
      <c r="M1424" s="19"/>
    </row>
    <row r="1425" spans="2:13" x14ac:dyDescent="0.2">
      <c r="B1425"/>
      <c r="J1425" s="19"/>
      <c r="K1425" s="19"/>
      <c r="L1425" s="19"/>
      <c r="M1425" s="19"/>
    </row>
    <row r="1426" spans="2:13" x14ac:dyDescent="0.2">
      <c r="B1426"/>
      <c r="J1426" s="19"/>
      <c r="K1426" s="19"/>
      <c r="L1426" s="19"/>
      <c r="M1426" s="19"/>
    </row>
    <row r="1427" spans="2:13" x14ac:dyDescent="0.2">
      <c r="B1427"/>
      <c r="J1427" s="19"/>
      <c r="K1427" s="19"/>
      <c r="L1427" s="19"/>
      <c r="M1427" s="19"/>
    </row>
    <row r="1428" spans="2:13" x14ac:dyDescent="0.2">
      <c r="B1428"/>
      <c r="J1428" s="19"/>
      <c r="K1428" s="19"/>
      <c r="L1428" s="19"/>
      <c r="M1428" s="19"/>
    </row>
    <row r="1429" spans="2:13" x14ac:dyDescent="0.2">
      <c r="B1429"/>
      <c r="J1429" s="19"/>
      <c r="K1429" s="19"/>
      <c r="L1429" s="19"/>
      <c r="M1429" s="19"/>
    </row>
    <row r="1430" spans="2:13" x14ac:dyDescent="0.2">
      <c r="B1430"/>
      <c r="J1430" s="19"/>
      <c r="K1430" s="19"/>
      <c r="L1430" s="19"/>
      <c r="M1430" s="19"/>
    </row>
    <row r="1431" spans="2:13" x14ac:dyDescent="0.2">
      <c r="B1431"/>
      <c r="J1431" s="19"/>
      <c r="K1431" s="19"/>
      <c r="L1431" s="19"/>
      <c r="M1431" s="19"/>
    </row>
    <row r="1432" spans="2:13" x14ac:dyDescent="0.2">
      <c r="B1432"/>
      <c r="J1432" s="19"/>
      <c r="K1432" s="19"/>
      <c r="L1432" s="19"/>
      <c r="M1432" s="19"/>
    </row>
    <row r="1433" spans="2:13" x14ac:dyDescent="0.2">
      <c r="B1433"/>
      <c r="J1433" s="19"/>
      <c r="K1433" s="19"/>
      <c r="L1433" s="19"/>
      <c r="M1433" s="19"/>
    </row>
    <row r="1434" spans="2:13" x14ac:dyDescent="0.2">
      <c r="B1434"/>
      <c r="J1434" s="19"/>
      <c r="K1434" s="19"/>
      <c r="L1434" s="19"/>
      <c r="M1434" s="19"/>
    </row>
    <row r="1435" spans="2:13" x14ac:dyDescent="0.2">
      <c r="B1435"/>
      <c r="J1435" s="19"/>
      <c r="K1435" s="19"/>
      <c r="L1435" s="19"/>
      <c r="M1435" s="19"/>
    </row>
    <row r="1436" spans="2:13" x14ac:dyDescent="0.2">
      <c r="B1436"/>
      <c r="J1436" s="19"/>
      <c r="K1436" s="19"/>
      <c r="L1436" s="19"/>
      <c r="M1436" s="19"/>
    </row>
    <row r="1437" spans="2:13" x14ac:dyDescent="0.2">
      <c r="B1437"/>
      <c r="J1437" s="19"/>
      <c r="K1437" s="19"/>
      <c r="L1437" s="19"/>
      <c r="M1437" s="19"/>
    </row>
    <row r="1438" spans="2:13" x14ac:dyDescent="0.2">
      <c r="B1438"/>
      <c r="J1438" s="19"/>
      <c r="K1438" s="19"/>
      <c r="L1438" s="19"/>
      <c r="M1438" s="19"/>
    </row>
    <row r="1439" spans="2:13" x14ac:dyDescent="0.2">
      <c r="B1439"/>
      <c r="J1439" s="19"/>
      <c r="K1439" s="19"/>
      <c r="L1439" s="19"/>
      <c r="M1439" s="19"/>
    </row>
    <row r="1440" spans="2:13" x14ac:dyDescent="0.2">
      <c r="B1440"/>
      <c r="J1440" s="19"/>
      <c r="K1440" s="19"/>
      <c r="L1440" s="19"/>
      <c r="M1440" s="19"/>
    </row>
    <row r="1441" spans="2:13" x14ac:dyDescent="0.2">
      <c r="B1441"/>
      <c r="J1441" s="19"/>
      <c r="K1441" s="19"/>
      <c r="L1441" s="19"/>
      <c r="M1441" s="19"/>
    </row>
    <row r="1442" spans="2:13" x14ac:dyDescent="0.2">
      <c r="B1442"/>
      <c r="J1442" s="19"/>
      <c r="K1442" s="19"/>
      <c r="L1442" s="19"/>
      <c r="M1442" s="19"/>
    </row>
    <row r="1443" spans="2:13" x14ac:dyDescent="0.2">
      <c r="B1443"/>
      <c r="J1443" s="19"/>
      <c r="K1443" s="19"/>
      <c r="L1443" s="19"/>
      <c r="M1443" s="19"/>
    </row>
    <row r="1444" spans="2:13" x14ac:dyDescent="0.2">
      <c r="B1444"/>
      <c r="J1444" s="19"/>
      <c r="K1444" s="19"/>
      <c r="L1444" s="19"/>
      <c r="M1444" s="19"/>
    </row>
    <row r="1445" spans="2:13" x14ac:dyDescent="0.2">
      <c r="B1445"/>
      <c r="J1445" s="19"/>
      <c r="K1445" s="19"/>
      <c r="L1445" s="19"/>
      <c r="M1445" s="19"/>
    </row>
    <row r="1446" spans="2:13" x14ac:dyDescent="0.2">
      <c r="B1446"/>
      <c r="J1446" s="19"/>
      <c r="K1446" s="19"/>
      <c r="L1446" s="19"/>
      <c r="M1446" s="19"/>
    </row>
    <row r="1447" spans="2:13" x14ac:dyDescent="0.2">
      <c r="B1447"/>
      <c r="J1447" s="19"/>
      <c r="K1447" s="19"/>
      <c r="L1447" s="19"/>
      <c r="M1447" s="19"/>
    </row>
    <row r="1448" spans="2:13" x14ac:dyDescent="0.2">
      <c r="B1448"/>
      <c r="J1448" s="19"/>
      <c r="K1448" s="19"/>
      <c r="L1448" s="19"/>
      <c r="M1448" s="19"/>
    </row>
    <row r="1449" spans="2:13" x14ac:dyDescent="0.2">
      <c r="B1449"/>
      <c r="J1449" s="19"/>
      <c r="K1449" s="19"/>
      <c r="L1449" s="19"/>
      <c r="M1449" s="19"/>
    </row>
    <row r="1450" spans="2:13" x14ac:dyDescent="0.2">
      <c r="B1450"/>
      <c r="J1450" s="19"/>
      <c r="K1450" s="19"/>
      <c r="L1450" s="19"/>
      <c r="M1450" s="19"/>
    </row>
    <row r="1451" spans="2:13" x14ac:dyDescent="0.2">
      <c r="B1451"/>
      <c r="J1451" s="19"/>
      <c r="K1451" s="19"/>
      <c r="L1451" s="19"/>
      <c r="M1451" s="19"/>
    </row>
    <row r="1452" spans="2:13" x14ac:dyDescent="0.2">
      <c r="B1452"/>
      <c r="J1452" s="19"/>
      <c r="K1452" s="19"/>
      <c r="L1452" s="19"/>
      <c r="M1452" s="19"/>
    </row>
    <row r="1453" spans="2:13" x14ac:dyDescent="0.2">
      <c r="B1453"/>
      <c r="J1453" s="19"/>
      <c r="K1453" s="19"/>
      <c r="L1453" s="19"/>
      <c r="M1453" s="19"/>
    </row>
    <row r="1454" spans="2:13" x14ac:dyDescent="0.2">
      <c r="B1454"/>
      <c r="J1454" s="19"/>
      <c r="K1454" s="19"/>
      <c r="L1454" s="19"/>
      <c r="M1454" s="19"/>
    </row>
    <row r="1455" spans="2:13" x14ac:dyDescent="0.2">
      <c r="B1455"/>
      <c r="J1455" s="19"/>
      <c r="K1455" s="19"/>
      <c r="L1455" s="19"/>
      <c r="M1455" s="19"/>
    </row>
    <row r="1456" spans="2:13" x14ac:dyDescent="0.2">
      <c r="B1456"/>
      <c r="J1456" s="19"/>
      <c r="K1456" s="19"/>
      <c r="L1456" s="19"/>
      <c r="M1456" s="19"/>
    </row>
    <row r="1457" spans="2:13" x14ac:dyDescent="0.2">
      <c r="B1457"/>
      <c r="J1457" s="19"/>
      <c r="K1457" s="19"/>
      <c r="L1457" s="19"/>
      <c r="M1457" s="19"/>
    </row>
    <row r="1458" spans="2:13" x14ac:dyDescent="0.2">
      <c r="B1458"/>
      <c r="J1458" s="19"/>
      <c r="K1458" s="19"/>
      <c r="L1458" s="19"/>
      <c r="M1458" s="19"/>
    </row>
    <row r="1459" spans="2:13" x14ac:dyDescent="0.2">
      <c r="B1459"/>
      <c r="J1459" s="19"/>
      <c r="K1459" s="19"/>
      <c r="L1459" s="19"/>
      <c r="M1459" s="19"/>
    </row>
    <row r="1460" spans="2:13" x14ac:dyDescent="0.2">
      <c r="B1460"/>
      <c r="J1460" s="19"/>
      <c r="K1460" s="19"/>
      <c r="L1460" s="19"/>
      <c r="M1460" s="19"/>
    </row>
    <row r="1461" spans="2:13" x14ac:dyDescent="0.2">
      <c r="B1461"/>
      <c r="J1461" s="19"/>
      <c r="K1461" s="19"/>
      <c r="L1461" s="19"/>
      <c r="M1461" s="19"/>
    </row>
    <row r="1462" spans="2:13" x14ac:dyDescent="0.2">
      <c r="B1462"/>
      <c r="J1462" s="19"/>
      <c r="K1462" s="19"/>
      <c r="L1462" s="19"/>
      <c r="M1462" s="19"/>
    </row>
    <row r="1463" spans="2:13" x14ac:dyDescent="0.2">
      <c r="B1463"/>
      <c r="J1463" s="19"/>
      <c r="K1463" s="19"/>
      <c r="L1463" s="19"/>
      <c r="M1463" s="19"/>
    </row>
    <row r="1464" spans="2:13" x14ac:dyDescent="0.2">
      <c r="B1464"/>
      <c r="J1464" s="19"/>
      <c r="K1464" s="19"/>
      <c r="L1464" s="19"/>
      <c r="M1464" s="19"/>
    </row>
    <row r="1465" spans="2:13" x14ac:dyDescent="0.2">
      <c r="B1465"/>
      <c r="J1465" s="19"/>
      <c r="K1465" s="19"/>
      <c r="L1465" s="19"/>
      <c r="M1465" s="19"/>
    </row>
    <row r="1466" spans="2:13" x14ac:dyDescent="0.2">
      <c r="B1466"/>
      <c r="J1466" s="19"/>
      <c r="K1466" s="19"/>
      <c r="L1466" s="19"/>
      <c r="M1466" s="19"/>
    </row>
    <row r="1467" spans="2:13" x14ac:dyDescent="0.2">
      <c r="B1467"/>
      <c r="J1467" s="19"/>
      <c r="K1467" s="19"/>
      <c r="L1467" s="19"/>
      <c r="M1467" s="19"/>
    </row>
    <row r="1468" spans="2:13" x14ac:dyDescent="0.2">
      <c r="B1468"/>
      <c r="J1468" s="19"/>
      <c r="K1468" s="19"/>
      <c r="L1468" s="19"/>
      <c r="M1468" s="19"/>
    </row>
    <row r="1469" spans="2:13" x14ac:dyDescent="0.2">
      <c r="B1469"/>
      <c r="J1469" s="19"/>
      <c r="K1469" s="19"/>
      <c r="L1469" s="19"/>
      <c r="M1469" s="19"/>
    </row>
    <row r="1470" spans="2:13" x14ac:dyDescent="0.2">
      <c r="B1470"/>
      <c r="J1470" s="19"/>
      <c r="K1470" s="19"/>
      <c r="L1470" s="19"/>
      <c r="M1470" s="19"/>
    </row>
    <row r="1471" spans="2:13" x14ac:dyDescent="0.2">
      <c r="B1471"/>
      <c r="J1471" s="19"/>
      <c r="K1471" s="19"/>
      <c r="L1471" s="19"/>
      <c r="M1471" s="19"/>
    </row>
    <row r="1472" spans="2:13" x14ac:dyDescent="0.2">
      <c r="B1472"/>
      <c r="J1472" s="19"/>
      <c r="K1472" s="19"/>
      <c r="L1472" s="19"/>
      <c r="M1472" s="19"/>
    </row>
    <row r="1473" spans="2:13" x14ac:dyDescent="0.2">
      <c r="B1473"/>
      <c r="J1473" s="19"/>
      <c r="K1473" s="19"/>
      <c r="L1473" s="19"/>
      <c r="M1473" s="19"/>
    </row>
    <row r="1474" spans="2:13" x14ac:dyDescent="0.2">
      <c r="B1474"/>
      <c r="J1474" s="19"/>
      <c r="K1474" s="19"/>
      <c r="L1474" s="19"/>
      <c r="M1474" s="19"/>
    </row>
    <row r="1475" spans="2:13" x14ac:dyDescent="0.2">
      <c r="B1475"/>
      <c r="J1475" s="19"/>
      <c r="K1475" s="19"/>
      <c r="L1475" s="19"/>
      <c r="M1475" s="19"/>
    </row>
    <row r="1476" spans="2:13" x14ac:dyDescent="0.2">
      <c r="B1476"/>
      <c r="J1476" s="19"/>
      <c r="K1476" s="19"/>
      <c r="L1476" s="19"/>
      <c r="M1476" s="19"/>
    </row>
    <row r="1477" spans="2:13" x14ac:dyDescent="0.2">
      <c r="B1477"/>
      <c r="J1477" s="19"/>
      <c r="K1477" s="19"/>
      <c r="L1477" s="19"/>
      <c r="M1477" s="19"/>
    </row>
    <row r="1478" spans="2:13" x14ac:dyDescent="0.2">
      <c r="B1478"/>
      <c r="J1478" s="19"/>
      <c r="K1478" s="19"/>
      <c r="L1478" s="19"/>
      <c r="M1478" s="19"/>
    </row>
    <row r="1479" spans="2:13" x14ac:dyDescent="0.2">
      <c r="B1479"/>
      <c r="J1479" s="19"/>
      <c r="K1479" s="19"/>
      <c r="L1479" s="19"/>
      <c r="M1479" s="19"/>
    </row>
    <row r="1480" spans="2:13" x14ac:dyDescent="0.2">
      <c r="B1480"/>
      <c r="J1480" s="19"/>
      <c r="K1480" s="19"/>
      <c r="L1480" s="19"/>
      <c r="M1480" s="19"/>
    </row>
    <row r="1481" spans="2:13" x14ac:dyDescent="0.2">
      <c r="B1481"/>
      <c r="J1481" s="19"/>
      <c r="K1481" s="19"/>
      <c r="L1481" s="19"/>
      <c r="M1481" s="19"/>
    </row>
    <row r="1482" spans="2:13" x14ac:dyDescent="0.2">
      <c r="B1482"/>
      <c r="J1482" s="19"/>
      <c r="K1482" s="19"/>
      <c r="L1482" s="19"/>
      <c r="M1482" s="19"/>
    </row>
    <row r="1483" spans="2:13" x14ac:dyDescent="0.2">
      <c r="B1483"/>
      <c r="J1483" s="19"/>
      <c r="K1483" s="19"/>
      <c r="L1483" s="19"/>
      <c r="M1483" s="19"/>
    </row>
    <row r="1484" spans="2:13" x14ac:dyDescent="0.2">
      <c r="B1484"/>
      <c r="J1484" s="19"/>
      <c r="K1484" s="19"/>
      <c r="L1484" s="19"/>
      <c r="M1484" s="19"/>
    </row>
    <row r="1485" spans="2:13" x14ac:dyDescent="0.2">
      <c r="B1485"/>
      <c r="J1485" s="19"/>
      <c r="K1485" s="19"/>
      <c r="L1485" s="19"/>
      <c r="M1485" s="19"/>
    </row>
    <row r="1486" spans="2:13" x14ac:dyDescent="0.2">
      <c r="B1486"/>
      <c r="J1486" s="19"/>
      <c r="K1486" s="19"/>
      <c r="L1486" s="19"/>
      <c r="M1486" s="19"/>
    </row>
    <row r="1487" spans="2:13" x14ac:dyDescent="0.2">
      <c r="B1487"/>
      <c r="J1487" s="19"/>
      <c r="K1487" s="19"/>
      <c r="L1487" s="19"/>
      <c r="M1487" s="19"/>
    </row>
    <row r="1488" spans="2:13" x14ac:dyDescent="0.2">
      <c r="B1488"/>
      <c r="J1488" s="19"/>
      <c r="K1488" s="19"/>
      <c r="L1488" s="19"/>
      <c r="M1488" s="19"/>
    </row>
    <row r="1489" spans="2:13" x14ac:dyDescent="0.2">
      <c r="B1489"/>
      <c r="J1489" s="19"/>
      <c r="K1489" s="19"/>
      <c r="L1489" s="19"/>
      <c r="M1489" s="19"/>
    </row>
    <row r="1490" spans="2:13" x14ac:dyDescent="0.2">
      <c r="B1490"/>
      <c r="J1490" s="19"/>
      <c r="K1490" s="19"/>
      <c r="L1490" s="19"/>
      <c r="M1490" s="19"/>
    </row>
    <row r="1491" spans="2:13" x14ac:dyDescent="0.2">
      <c r="B1491"/>
      <c r="J1491" s="19"/>
      <c r="K1491" s="19"/>
      <c r="L1491" s="19"/>
      <c r="M1491" s="19"/>
    </row>
    <row r="1492" spans="2:13" x14ac:dyDescent="0.2">
      <c r="B1492"/>
      <c r="J1492" s="19"/>
      <c r="K1492" s="19"/>
      <c r="L1492" s="19"/>
      <c r="M1492" s="19"/>
    </row>
    <row r="1493" spans="2:13" x14ac:dyDescent="0.2">
      <c r="B1493"/>
      <c r="J1493" s="19"/>
      <c r="K1493" s="19"/>
      <c r="L1493" s="19"/>
      <c r="M1493" s="19"/>
    </row>
    <row r="1494" spans="2:13" x14ac:dyDescent="0.2">
      <c r="B1494"/>
      <c r="J1494" s="19"/>
      <c r="K1494" s="19"/>
      <c r="L1494" s="19"/>
      <c r="M1494" s="19"/>
    </row>
    <row r="1495" spans="2:13" x14ac:dyDescent="0.2">
      <c r="B1495"/>
      <c r="J1495" s="19"/>
      <c r="K1495" s="19"/>
      <c r="L1495" s="19"/>
      <c r="M1495" s="19"/>
    </row>
    <row r="1496" spans="2:13" x14ac:dyDescent="0.2">
      <c r="B1496"/>
      <c r="J1496" s="19"/>
      <c r="K1496" s="19"/>
      <c r="L1496" s="19"/>
      <c r="M1496" s="19"/>
    </row>
    <row r="1497" spans="2:13" x14ac:dyDescent="0.2">
      <c r="B1497"/>
      <c r="J1497" s="19"/>
      <c r="K1497" s="19"/>
      <c r="L1497" s="19"/>
      <c r="M1497" s="19"/>
    </row>
    <row r="1498" spans="2:13" x14ac:dyDescent="0.2">
      <c r="B1498"/>
      <c r="J1498" s="19"/>
      <c r="K1498" s="19"/>
      <c r="L1498" s="19"/>
      <c r="M1498" s="19"/>
    </row>
    <row r="1499" spans="2:13" x14ac:dyDescent="0.2">
      <c r="B1499"/>
      <c r="J1499" s="19"/>
      <c r="K1499" s="19"/>
      <c r="L1499" s="19"/>
      <c r="M1499" s="19"/>
    </row>
    <row r="1500" spans="2:13" x14ac:dyDescent="0.2">
      <c r="B1500"/>
      <c r="J1500" s="19"/>
      <c r="K1500" s="19"/>
      <c r="L1500" s="19"/>
      <c r="M1500" s="19"/>
    </row>
    <row r="1501" spans="2:13" x14ac:dyDescent="0.2">
      <c r="B1501"/>
      <c r="J1501" s="19"/>
      <c r="K1501" s="19"/>
      <c r="L1501" s="19"/>
      <c r="M1501" s="19"/>
    </row>
    <row r="1502" spans="2:13" x14ac:dyDescent="0.2">
      <c r="B1502"/>
      <c r="J1502" s="19"/>
      <c r="K1502" s="19"/>
      <c r="L1502" s="19"/>
      <c r="M1502" s="19"/>
    </row>
    <row r="1503" spans="2:13" x14ac:dyDescent="0.2">
      <c r="B1503"/>
      <c r="J1503" s="19"/>
      <c r="K1503" s="19"/>
      <c r="L1503" s="19"/>
      <c r="M1503" s="19"/>
    </row>
    <row r="1504" spans="2:13" x14ac:dyDescent="0.2">
      <c r="B1504"/>
      <c r="J1504" s="19"/>
      <c r="K1504" s="19"/>
      <c r="L1504" s="19"/>
      <c r="M1504" s="19"/>
    </row>
    <row r="1505" spans="2:13" x14ac:dyDescent="0.2">
      <c r="B1505"/>
      <c r="J1505" s="19"/>
      <c r="K1505" s="19"/>
      <c r="L1505" s="19"/>
      <c r="M1505" s="19"/>
    </row>
    <row r="1506" spans="2:13" x14ac:dyDescent="0.2">
      <c r="B1506"/>
      <c r="J1506" s="19"/>
      <c r="K1506" s="19"/>
      <c r="L1506" s="19"/>
      <c r="M1506" s="19"/>
    </row>
    <row r="1507" spans="2:13" x14ac:dyDescent="0.2">
      <c r="B1507"/>
      <c r="J1507" s="19"/>
      <c r="K1507" s="19"/>
      <c r="L1507" s="19"/>
      <c r="M1507" s="19"/>
    </row>
    <row r="1508" spans="2:13" x14ac:dyDescent="0.2">
      <c r="B1508"/>
      <c r="J1508" s="19"/>
      <c r="K1508" s="19"/>
      <c r="L1508" s="19"/>
      <c r="M1508" s="19"/>
    </row>
    <row r="1509" spans="2:13" x14ac:dyDescent="0.2">
      <c r="B1509"/>
      <c r="J1509" s="19"/>
      <c r="K1509" s="19"/>
      <c r="L1509" s="19"/>
      <c r="M1509" s="19"/>
    </row>
    <row r="1510" spans="2:13" x14ac:dyDescent="0.2">
      <c r="B1510"/>
      <c r="J1510" s="19"/>
      <c r="K1510" s="19"/>
      <c r="L1510" s="19"/>
      <c r="M1510" s="19"/>
    </row>
    <row r="1511" spans="2:13" x14ac:dyDescent="0.2">
      <c r="B1511"/>
      <c r="J1511" s="19"/>
      <c r="K1511" s="19"/>
      <c r="L1511" s="19"/>
      <c r="M1511" s="19"/>
    </row>
    <row r="1512" spans="2:13" x14ac:dyDescent="0.2">
      <c r="B1512"/>
      <c r="J1512" s="19"/>
      <c r="K1512" s="19"/>
      <c r="L1512" s="19"/>
      <c r="M1512" s="19"/>
    </row>
    <row r="1513" spans="2:13" x14ac:dyDescent="0.2">
      <c r="B1513"/>
      <c r="J1513" s="19"/>
      <c r="K1513" s="19"/>
      <c r="L1513" s="19"/>
      <c r="M1513" s="19"/>
    </row>
    <row r="1514" spans="2:13" x14ac:dyDescent="0.2">
      <c r="B1514"/>
      <c r="J1514" s="19"/>
      <c r="K1514" s="19"/>
      <c r="L1514" s="19"/>
      <c r="M1514" s="19"/>
    </row>
    <row r="1515" spans="2:13" x14ac:dyDescent="0.2">
      <c r="B1515"/>
      <c r="J1515" s="19"/>
      <c r="K1515" s="19"/>
      <c r="L1515" s="19"/>
      <c r="M1515" s="19"/>
    </row>
    <row r="1516" spans="2:13" x14ac:dyDescent="0.2">
      <c r="B1516"/>
      <c r="J1516" s="19"/>
      <c r="K1516" s="19"/>
      <c r="L1516" s="19"/>
      <c r="M1516" s="19"/>
    </row>
    <row r="1517" spans="2:13" x14ac:dyDescent="0.2">
      <c r="B1517"/>
      <c r="J1517" s="19"/>
      <c r="K1517" s="19"/>
      <c r="L1517" s="19"/>
      <c r="M1517" s="19"/>
    </row>
    <row r="1518" spans="2:13" x14ac:dyDescent="0.2">
      <c r="B1518"/>
      <c r="J1518" s="19"/>
      <c r="K1518" s="19"/>
      <c r="L1518" s="19"/>
      <c r="M1518" s="19"/>
    </row>
    <row r="1519" spans="2:13" x14ac:dyDescent="0.2">
      <c r="B1519"/>
      <c r="J1519" s="19"/>
      <c r="K1519" s="19"/>
      <c r="L1519" s="19"/>
      <c r="M1519" s="19"/>
    </row>
    <row r="1520" spans="2:13" x14ac:dyDescent="0.2">
      <c r="B1520"/>
      <c r="J1520" s="19"/>
      <c r="K1520" s="19"/>
      <c r="L1520" s="19"/>
      <c r="M1520" s="19"/>
    </row>
    <row r="1521" spans="2:13" x14ac:dyDescent="0.2">
      <c r="B1521"/>
      <c r="J1521" s="19"/>
      <c r="K1521" s="19"/>
      <c r="L1521" s="19"/>
      <c r="M1521" s="19"/>
    </row>
    <row r="1522" spans="2:13" x14ac:dyDescent="0.2">
      <c r="B1522"/>
      <c r="J1522" s="19"/>
      <c r="K1522" s="19"/>
      <c r="L1522" s="19"/>
      <c r="M1522" s="19"/>
    </row>
    <row r="1523" spans="2:13" x14ac:dyDescent="0.2">
      <c r="B1523"/>
      <c r="J1523" s="19"/>
      <c r="K1523" s="19"/>
      <c r="L1523" s="19"/>
      <c r="M1523" s="19"/>
    </row>
    <row r="1524" spans="2:13" x14ac:dyDescent="0.2">
      <c r="B1524"/>
      <c r="J1524" s="19"/>
      <c r="K1524" s="19"/>
      <c r="L1524" s="19"/>
      <c r="M1524" s="19"/>
    </row>
    <row r="1525" spans="2:13" x14ac:dyDescent="0.2">
      <c r="B1525"/>
      <c r="J1525" s="19"/>
      <c r="K1525" s="19"/>
      <c r="L1525" s="19"/>
      <c r="M1525" s="19"/>
    </row>
    <row r="1526" spans="2:13" x14ac:dyDescent="0.2">
      <c r="B1526"/>
      <c r="J1526" s="19"/>
      <c r="K1526" s="19"/>
      <c r="L1526" s="19"/>
      <c r="M1526" s="19"/>
    </row>
    <row r="1527" spans="2:13" x14ac:dyDescent="0.2">
      <c r="B1527"/>
      <c r="J1527" s="19"/>
      <c r="K1527" s="19"/>
      <c r="L1527" s="19"/>
      <c r="M1527" s="19"/>
    </row>
    <row r="1528" spans="2:13" x14ac:dyDescent="0.2">
      <c r="B1528"/>
      <c r="J1528" s="19"/>
      <c r="K1528" s="19"/>
      <c r="L1528" s="19"/>
      <c r="M1528" s="19"/>
    </row>
    <row r="1529" spans="2:13" x14ac:dyDescent="0.2">
      <c r="B1529"/>
      <c r="J1529" s="19"/>
      <c r="K1529" s="19"/>
      <c r="L1529" s="19"/>
      <c r="M1529" s="19"/>
    </row>
    <row r="1530" spans="2:13" x14ac:dyDescent="0.2">
      <c r="B1530"/>
      <c r="J1530" s="19"/>
      <c r="K1530" s="19"/>
      <c r="L1530" s="19"/>
      <c r="M1530" s="19"/>
    </row>
    <row r="1531" spans="2:13" x14ac:dyDescent="0.2">
      <c r="B1531"/>
      <c r="J1531" s="19"/>
      <c r="K1531" s="19"/>
      <c r="L1531" s="19"/>
      <c r="M1531" s="19"/>
    </row>
    <row r="1532" spans="2:13" x14ac:dyDescent="0.2">
      <c r="B1532"/>
      <c r="J1532" s="19"/>
      <c r="K1532" s="19"/>
      <c r="L1532" s="19"/>
      <c r="M1532" s="19"/>
    </row>
    <row r="1533" spans="2:13" x14ac:dyDescent="0.2">
      <c r="B1533"/>
      <c r="J1533" s="19"/>
      <c r="K1533" s="19"/>
      <c r="L1533" s="19"/>
      <c r="M1533" s="19"/>
    </row>
    <row r="1534" spans="2:13" x14ac:dyDescent="0.2">
      <c r="B1534"/>
      <c r="J1534" s="19"/>
      <c r="K1534" s="19"/>
      <c r="L1534" s="19"/>
      <c r="M1534" s="19"/>
    </row>
    <row r="1535" spans="2:13" x14ac:dyDescent="0.2">
      <c r="B1535"/>
      <c r="J1535" s="19"/>
      <c r="K1535" s="19"/>
      <c r="L1535" s="19"/>
      <c r="M1535" s="19"/>
    </row>
    <row r="1536" spans="2:13" x14ac:dyDescent="0.2">
      <c r="B1536"/>
      <c r="J1536" s="19"/>
      <c r="K1536" s="19"/>
      <c r="L1536" s="19"/>
      <c r="M1536" s="19"/>
    </row>
    <row r="1537" spans="2:13" x14ac:dyDescent="0.2">
      <c r="B1537"/>
      <c r="J1537" s="19"/>
      <c r="K1537" s="19"/>
      <c r="L1537" s="19"/>
      <c r="M1537" s="19"/>
    </row>
    <row r="1538" spans="2:13" x14ac:dyDescent="0.2">
      <c r="B1538"/>
      <c r="J1538" s="19"/>
      <c r="K1538" s="19"/>
      <c r="L1538" s="19"/>
      <c r="M1538" s="19"/>
    </row>
    <row r="1539" spans="2:13" x14ac:dyDescent="0.2">
      <c r="B1539"/>
      <c r="J1539" s="19"/>
      <c r="K1539" s="19"/>
      <c r="L1539" s="19"/>
      <c r="M1539" s="19"/>
    </row>
    <row r="1540" spans="2:13" x14ac:dyDescent="0.2">
      <c r="B1540"/>
      <c r="J1540" s="19"/>
      <c r="K1540" s="19"/>
      <c r="L1540" s="19"/>
      <c r="M1540" s="19"/>
    </row>
    <row r="1541" spans="2:13" x14ac:dyDescent="0.2">
      <c r="B1541"/>
      <c r="J1541" s="19"/>
      <c r="K1541" s="19"/>
      <c r="L1541" s="19"/>
      <c r="M1541" s="19"/>
    </row>
    <row r="1542" spans="2:13" x14ac:dyDescent="0.2">
      <c r="B1542"/>
      <c r="J1542" s="19"/>
      <c r="K1542" s="19"/>
      <c r="L1542" s="19"/>
      <c r="M1542" s="19"/>
    </row>
    <row r="1543" spans="2:13" x14ac:dyDescent="0.2">
      <c r="B1543"/>
      <c r="J1543" s="19"/>
      <c r="K1543" s="19"/>
      <c r="L1543" s="19"/>
      <c r="M1543" s="19"/>
    </row>
    <row r="1544" spans="2:13" x14ac:dyDescent="0.2">
      <c r="B1544"/>
      <c r="J1544" s="19"/>
      <c r="K1544" s="19"/>
      <c r="L1544" s="19"/>
      <c r="M1544" s="19"/>
    </row>
    <row r="1545" spans="2:13" x14ac:dyDescent="0.2">
      <c r="B1545"/>
      <c r="J1545" s="19"/>
      <c r="K1545" s="19"/>
      <c r="L1545" s="19"/>
      <c r="M1545" s="19"/>
    </row>
    <row r="1546" spans="2:13" x14ac:dyDescent="0.2">
      <c r="B1546"/>
      <c r="J1546" s="19"/>
      <c r="K1546" s="19"/>
      <c r="L1546" s="19"/>
      <c r="M1546" s="19"/>
    </row>
    <row r="1547" spans="2:13" x14ac:dyDescent="0.2">
      <c r="B1547"/>
      <c r="J1547" s="19"/>
      <c r="K1547" s="19"/>
      <c r="L1547" s="19"/>
      <c r="M1547" s="19"/>
    </row>
    <row r="1548" spans="2:13" x14ac:dyDescent="0.2">
      <c r="B1548"/>
      <c r="J1548" s="19"/>
      <c r="K1548" s="19"/>
      <c r="L1548" s="19"/>
      <c r="M1548" s="19"/>
    </row>
    <row r="1549" spans="2:13" x14ac:dyDescent="0.2">
      <c r="B1549"/>
      <c r="J1549" s="19"/>
      <c r="K1549" s="19"/>
      <c r="L1549" s="19"/>
      <c r="M1549" s="19"/>
    </row>
    <row r="1550" spans="2:13" x14ac:dyDescent="0.2">
      <c r="B1550"/>
      <c r="J1550" s="19"/>
      <c r="K1550" s="19"/>
      <c r="L1550" s="19"/>
      <c r="M1550" s="19"/>
    </row>
    <row r="1551" spans="2:13" x14ac:dyDescent="0.2">
      <c r="B1551"/>
      <c r="J1551" s="19"/>
      <c r="K1551" s="19"/>
      <c r="L1551" s="19"/>
      <c r="M1551" s="19"/>
    </row>
    <row r="1552" spans="2:13" x14ac:dyDescent="0.2">
      <c r="B1552"/>
      <c r="J1552" s="19"/>
      <c r="K1552" s="19"/>
      <c r="L1552" s="19"/>
      <c r="M1552" s="19"/>
    </row>
    <row r="1553" spans="2:13" x14ac:dyDescent="0.2">
      <c r="B1553"/>
      <c r="J1553" s="19"/>
      <c r="K1553" s="19"/>
      <c r="L1553" s="19"/>
      <c r="M1553" s="19"/>
    </row>
    <row r="1554" spans="2:13" x14ac:dyDescent="0.2">
      <c r="B1554"/>
      <c r="J1554" s="19"/>
      <c r="K1554" s="19"/>
      <c r="L1554" s="19"/>
      <c r="M1554" s="19"/>
    </row>
    <row r="1555" spans="2:13" x14ac:dyDescent="0.2">
      <c r="B1555"/>
      <c r="J1555" s="19"/>
      <c r="K1555" s="19"/>
      <c r="L1555" s="19"/>
      <c r="M1555" s="19"/>
    </row>
    <row r="1556" spans="2:13" x14ac:dyDescent="0.2">
      <c r="B1556"/>
      <c r="J1556" s="19"/>
      <c r="K1556" s="19"/>
      <c r="L1556" s="19"/>
      <c r="M1556" s="19"/>
    </row>
    <row r="1557" spans="2:13" x14ac:dyDescent="0.2">
      <c r="B1557"/>
      <c r="J1557" s="19"/>
      <c r="K1557" s="19"/>
      <c r="L1557" s="19"/>
      <c r="M1557" s="19"/>
    </row>
    <row r="1558" spans="2:13" x14ac:dyDescent="0.2">
      <c r="B1558"/>
      <c r="J1558" s="19"/>
      <c r="K1558" s="19"/>
      <c r="L1558" s="19"/>
      <c r="M1558" s="19"/>
    </row>
    <row r="1559" spans="2:13" x14ac:dyDescent="0.2">
      <c r="B1559"/>
      <c r="J1559" s="19"/>
      <c r="K1559" s="19"/>
      <c r="L1559" s="19"/>
      <c r="M1559" s="19"/>
    </row>
    <row r="1560" spans="2:13" x14ac:dyDescent="0.2">
      <c r="B1560"/>
      <c r="J1560" s="19"/>
      <c r="K1560" s="19"/>
      <c r="L1560" s="19"/>
      <c r="M1560" s="19"/>
    </row>
    <row r="1561" spans="2:13" x14ac:dyDescent="0.2">
      <c r="B1561"/>
      <c r="J1561" s="19"/>
      <c r="K1561" s="19"/>
      <c r="L1561" s="19"/>
      <c r="M1561" s="19"/>
    </row>
    <row r="1562" spans="2:13" x14ac:dyDescent="0.2">
      <c r="B1562"/>
      <c r="J1562" s="19"/>
      <c r="K1562" s="19"/>
      <c r="L1562" s="19"/>
      <c r="M1562" s="19"/>
    </row>
    <row r="1563" spans="2:13" x14ac:dyDescent="0.2">
      <c r="B1563"/>
      <c r="J1563" s="19"/>
      <c r="K1563" s="19"/>
      <c r="L1563" s="19"/>
      <c r="M1563" s="19"/>
    </row>
    <row r="1564" spans="2:13" x14ac:dyDescent="0.2">
      <c r="B1564"/>
      <c r="J1564" s="19"/>
      <c r="K1564" s="19"/>
      <c r="L1564" s="19"/>
      <c r="M1564" s="19"/>
    </row>
    <row r="1565" spans="2:13" x14ac:dyDescent="0.2">
      <c r="B1565"/>
      <c r="J1565" s="19"/>
      <c r="K1565" s="19"/>
      <c r="L1565" s="19"/>
      <c r="M1565" s="19"/>
    </row>
    <row r="1566" spans="2:13" x14ac:dyDescent="0.2">
      <c r="B1566"/>
      <c r="J1566" s="19"/>
      <c r="K1566" s="19"/>
      <c r="L1566" s="19"/>
      <c r="M1566" s="19"/>
    </row>
    <row r="1567" spans="2:13" x14ac:dyDescent="0.2">
      <c r="B1567"/>
      <c r="J1567" s="19"/>
      <c r="K1567" s="19"/>
      <c r="L1567" s="19"/>
      <c r="M1567" s="19"/>
    </row>
    <row r="1568" spans="2:13" x14ac:dyDescent="0.2">
      <c r="B1568"/>
      <c r="J1568" s="19"/>
      <c r="K1568" s="19"/>
      <c r="L1568" s="19"/>
      <c r="M1568" s="19"/>
    </row>
    <row r="1569" spans="2:13" x14ac:dyDescent="0.2">
      <c r="B1569"/>
      <c r="J1569" s="19"/>
      <c r="K1569" s="19"/>
      <c r="L1569" s="19"/>
      <c r="M1569" s="19"/>
    </row>
    <row r="1570" spans="2:13" x14ac:dyDescent="0.2">
      <c r="B1570"/>
      <c r="J1570" s="19"/>
      <c r="K1570" s="19"/>
      <c r="L1570" s="19"/>
      <c r="M1570" s="19"/>
    </row>
    <row r="1571" spans="2:13" x14ac:dyDescent="0.2">
      <c r="B1571"/>
      <c r="J1571" s="19"/>
      <c r="K1571" s="19"/>
      <c r="L1571" s="19"/>
      <c r="M1571" s="19"/>
    </row>
    <row r="1572" spans="2:13" x14ac:dyDescent="0.2">
      <c r="B1572"/>
      <c r="J1572" s="19"/>
      <c r="K1572" s="19"/>
      <c r="L1572" s="19"/>
      <c r="M1572" s="19"/>
    </row>
    <row r="1573" spans="2:13" x14ac:dyDescent="0.2">
      <c r="B1573"/>
      <c r="J1573" s="19"/>
      <c r="K1573" s="19"/>
      <c r="L1573" s="19"/>
      <c r="M1573" s="19"/>
    </row>
    <row r="1574" spans="2:13" x14ac:dyDescent="0.2">
      <c r="B1574"/>
      <c r="J1574" s="19"/>
      <c r="K1574" s="19"/>
      <c r="L1574" s="19"/>
      <c r="M1574" s="19"/>
    </row>
    <row r="1575" spans="2:13" x14ac:dyDescent="0.2">
      <c r="B1575"/>
      <c r="J1575" s="19"/>
      <c r="K1575" s="19"/>
      <c r="L1575" s="19"/>
      <c r="M1575" s="19"/>
    </row>
    <row r="1576" spans="2:13" x14ac:dyDescent="0.2">
      <c r="B1576"/>
      <c r="J1576" s="19"/>
      <c r="K1576" s="19"/>
      <c r="L1576" s="19"/>
      <c r="M1576" s="19"/>
    </row>
    <row r="1577" spans="2:13" x14ac:dyDescent="0.2">
      <c r="B1577"/>
      <c r="J1577" s="19"/>
      <c r="K1577" s="19"/>
      <c r="L1577" s="19"/>
      <c r="M1577" s="19"/>
    </row>
    <row r="1578" spans="2:13" x14ac:dyDescent="0.2">
      <c r="B1578"/>
      <c r="J1578" s="19"/>
      <c r="K1578" s="19"/>
      <c r="L1578" s="19"/>
      <c r="M1578" s="19"/>
    </row>
    <row r="1579" spans="2:13" x14ac:dyDescent="0.2">
      <c r="B1579"/>
      <c r="J1579" s="19"/>
      <c r="K1579" s="19"/>
      <c r="L1579" s="19"/>
      <c r="M1579" s="19"/>
    </row>
    <row r="1580" spans="2:13" x14ac:dyDescent="0.2">
      <c r="B1580"/>
      <c r="J1580" s="19"/>
      <c r="K1580" s="19"/>
      <c r="L1580" s="19"/>
      <c r="M1580" s="19"/>
    </row>
    <row r="1581" spans="2:13" x14ac:dyDescent="0.2">
      <c r="B1581"/>
      <c r="J1581" s="19"/>
      <c r="K1581" s="19"/>
      <c r="L1581" s="19"/>
      <c r="M1581" s="19"/>
    </row>
    <row r="1582" spans="2:13" x14ac:dyDescent="0.2">
      <c r="B1582"/>
      <c r="J1582" s="19"/>
      <c r="K1582" s="19"/>
      <c r="L1582" s="19"/>
      <c r="M1582" s="19"/>
    </row>
    <row r="1583" spans="2:13" x14ac:dyDescent="0.2">
      <c r="B1583"/>
      <c r="J1583" s="19"/>
      <c r="K1583" s="19"/>
      <c r="L1583" s="19"/>
      <c r="M1583" s="19"/>
    </row>
    <row r="1584" spans="2:13" x14ac:dyDescent="0.2">
      <c r="B1584"/>
      <c r="J1584" s="19"/>
      <c r="K1584" s="19"/>
      <c r="L1584" s="19"/>
      <c r="M1584" s="19"/>
    </row>
    <row r="1585" spans="2:13" x14ac:dyDescent="0.2">
      <c r="B1585"/>
      <c r="J1585" s="19"/>
      <c r="K1585" s="19"/>
      <c r="L1585" s="19"/>
      <c r="M1585" s="19"/>
    </row>
    <row r="1586" spans="2:13" x14ac:dyDescent="0.2">
      <c r="B1586"/>
      <c r="J1586" s="19"/>
      <c r="K1586" s="19"/>
      <c r="L1586" s="19"/>
      <c r="M1586" s="19"/>
    </row>
    <row r="1587" spans="2:13" x14ac:dyDescent="0.2">
      <c r="B1587"/>
      <c r="J1587" s="19"/>
      <c r="K1587" s="19"/>
      <c r="L1587" s="19"/>
      <c r="M1587" s="19"/>
    </row>
    <row r="1588" spans="2:13" x14ac:dyDescent="0.2">
      <c r="B1588"/>
      <c r="J1588" s="19"/>
      <c r="K1588" s="19"/>
      <c r="L1588" s="19"/>
      <c r="M1588" s="19"/>
    </row>
    <row r="1589" spans="2:13" x14ac:dyDescent="0.2">
      <c r="B1589"/>
      <c r="J1589" s="19"/>
      <c r="K1589" s="19"/>
      <c r="L1589" s="19"/>
      <c r="M1589" s="19"/>
    </row>
    <row r="1590" spans="2:13" x14ac:dyDescent="0.2">
      <c r="B1590"/>
      <c r="J1590" s="19"/>
      <c r="K1590" s="19"/>
      <c r="L1590" s="19"/>
      <c r="M1590" s="19"/>
    </row>
    <row r="1591" spans="2:13" x14ac:dyDescent="0.2">
      <c r="B1591"/>
      <c r="J1591" s="19"/>
      <c r="K1591" s="19"/>
      <c r="L1591" s="19"/>
      <c r="M1591" s="19"/>
    </row>
    <row r="1592" spans="2:13" x14ac:dyDescent="0.2">
      <c r="B1592"/>
      <c r="J1592" s="19"/>
      <c r="K1592" s="19"/>
      <c r="L1592" s="19"/>
      <c r="M1592" s="19"/>
    </row>
    <row r="1593" spans="2:13" x14ac:dyDescent="0.2">
      <c r="B1593"/>
      <c r="J1593" s="19"/>
      <c r="K1593" s="19"/>
      <c r="L1593" s="19"/>
      <c r="M1593" s="19"/>
    </row>
    <row r="1594" spans="2:13" x14ac:dyDescent="0.2">
      <c r="B1594"/>
      <c r="J1594" s="19"/>
      <c r="K1594" s="19"/>
      <c r="L1594" s="19"/>
      <c r="M1594" s="19"/>
    </row>
    <row r="1595" spans="2:13" x14ac:dyDescent="0.2">
      <c r="B1595"/>
      <c r="J1595" s="19"/>
      <c r="K1595" s="19"/>
      <c r="L1595" s="19"/>
      <c r="M1595" s="19"/>
    </row>
    <row r="1596" spans="2:13" x14ac:dyDescent="0.2">
      <c r="B1596"/>
      <c r="J1596" s="19"/>
      <c r="K1596" s="19"/>
      <c r="L1596" s="19"/>
      <c r="M1596" s="19"/>
    </row>
    <row r="1597" spans="2:13" x14ac:dyDescent="0.2">
      <c r="B1597"/>
      <c r="J1597" s="19"/>
      <c r="K1597" s="19"/>
      <c r="L1597" s="19"/>
      <c r="M1597" s="19"/>
    </row>
    <row r="1598" spans="2:13" x14ac:dyDescent="0.2">
      <c r="B1598"/>
      <c r="J1598" s="19"/>
      <c r="K1598" s="19"/>
      <c r="L1598" s="19"/>
      <c r="M1598" s="19"/>
    </row>
    <row r="1599" spans="2:13" x14ac:dyDescent="0.2">
      <c r="B1599"/>
      <c r="J1599" s="19"/>
      <c r="K1599" s="19"/>
      <c r="L1599" s="19"/>
      <c r="M1599" s="19"/>
    </row>
    <row r="1600" spans="2:13" x14ac:dyDescent="0.2">
      <c r="B1600"/>
      <c r="J1600" s="19"/>
      <c r="K1600" s="19"/>
      <c r="L1600" s="19"/>
      <c r="M1600" s="19"/>
    </row>
    <row r="1601" spans="2:13" x14ac:dyDescent="0.2">
      <c r="B1601"/>
      <c r="J1601" s="19"/>
      <c r="K1601" s="19"/>
      <c r="L1601" s="19"/>
      <c r="M1601" s="19"/>
    </row>
    <row r="1602" spans="2:13" x14ac:dyDescent="0.2">
      <c r="B1602"/>
      <c r="J1602" s="19"/>
      <c r="K1602" s="19"/>
      <c r="L1602" s="19"/>
      <c r="M1602" s="19"/>
    </row>
    <row r="1603" spans="2:13" x14ac:dyDescent="0.2">
      <c r="B1603"/>
      <c r="J1603" s="19"/>
      <c r="K1603" s="19"/>
      <c r="L1603" s="19"/>
      <c r="M1603" s="19"/>
    </row>
    <row r="1604" spans="2:13" x14ac:dyDescent="0.2">
      <c r="B1604"/>
      <c r="J1604" s="19"/>
      <c r="K1604" s="19"/>
      <c r="L1604" s="19"/>
      <c r="M1604" s="19"/>
    </row>
    <row r="1605" spans="2:13" x14ac:dyDescent="0.2">
      <c r="B1605"/>
      <c r="J1605" s="19"/>
      <c r="K1605" s="19"/>
      <c r="L1605" s="19"/>
      <c r="M1605" s="19"/>
    </row>
    <row r="1606" spans="2:13" x14ac:dyDescent="0.2">
      <c r="B1606"/>
      <c r="J1606" s="19"/>
      <c r="K1606" s="19"/>
      <c r="L1606" s="19"/>
      <c r="M1606" s="19"/>
    </row>
    <row r="1607" spans="2:13" x14ac:dyDescent="0.2">
      <c r="B1607"/>
      <c r="J1607" s="19"/>
      <c r="K1607" s="19"/>
      <c r="L1607" s="19"/>
      <c r="M1607" s="19"/>
    </row>
    <row r="1608" spans="2:13" x14ac:dyDescent="0.2">
      <c r="B1608"/>
      <c r="J1608" s="19"/>
      <c r="K1608" s="19"/>
      <c r="L1608" s="19"/>
      <c r="M1608" s="19"/>
    </row>
    <row r="1609" spans="2:13" x14ac:dyDescent="0.2">
      <c r="B1609"/>
      <c r="J1609" s="19"/>
      <c r="K1609" s="19"/>
      <c r="L1609" s="19"/>
      <c r="M1609" s="19"/>
    </row>
    <row r="1610" spans="2:13" x14ac:dyDescent="0.2">
      <c r="B1610"/>
      <c r="J1610" s="19"/>
      <c r="K1610" s="19"/>
      <c r="L1610" s="19"/>
      <c r="M1610" s="19"/>
    </row>
    <row r="1611" spans="2:13" x14ac:dyDescent="0.2">
      <c r="B1611"/>
      <c r="J1611" s="19"/>
      <c r="K1611" s="19"/>
      <c r="L1611" s="19"/>
      <c r="M1611" s="19"/>
    </row>
    <row r="1612" spans="2:13" x14ac:dyDescent="0.2">
      <c r="B1612"/>
      <c r="J1612" s="19"/>
      <c r="K1612" s="19"/>
      <c r="L1612" s="19"/>
      <c r="M1612" s="19"/>
    </row>
    <row r="1613" spans="2:13" x14ac:dyDescent="0.2">
      <c r="B1613"/>
      <c r="J1613" s="19"/>
      <c r="K1613" s="19"/>
      <c r="L1613" s="19"/>
      <c r="M1613" s="19"/>
    </row>
    <row r="1614" spans="2:13" x14ac:dyDescent="0.2">
      <c r="B1614"/>
      <c r="J1614" s="19"/>
      <c r="K1614" s="19"/>
      <c r="L1614" s="19"/>
      <c r="M1614" s="19"/>
    </row>
    <row r="1615" spans="2:13" x14ac:dyDescent="0.2">
      <c r="B1615"/>
      <c r="J1615" s="19"/>
      <c r="K1615" s="19"/>
      <c r="L1615" s="19"/>
      <c r="M1615" s="19"/>
    </row>
    <row r="1616" spans="2:13" x14ac:dyDescent="0.2">
      <c r="B1616"/>
      <c r="J1616" s="19"/>
      <c r="K1616" s="19"/>
      <c r="L1616" s="19"/>
      <c r="M1616" s="19"/>
    </row>
    <row r="1617" spans="2:13" x14ac:dyDescent="0.2">
      <c r="B1617"/>
      <c r="J1617" s="19"/>
      <c r="K1617" s="19"/>
      <c r="L1617" s="19"/>
      <c r="M1617" s="19"/>
    </row>
    <row r="1618" spans="2:13" x14ac:dyDescent="0.2">
      <c r="B1618"/>
      <c r="J1618" s="19"/>
      <c r="K1618" s="19"/>
      <c r="L1618" s="19"/>
      <c r="M1618" s="19"/>
    </row>
    <row r="1619" spans="2:13" x14ac:dyDescent="0.2">
      <c r="B1619"/>
      <c r="J1619" s="19"/>
      <c r="K1619" s="19"/>
      <c r="L1619" s="19"/>
      <c r="M1619" s="19"/>
    </row>
    <row r="1620" spans="2:13" x14ac:dyDescent="0.2">
      <c r="B1620"/>
      <c r="J1620" s="19"/>
      <c r="K1620" s="19"/>
      <c r="L1620" s="19"/>
      <c r="M1620" s="19"/>
    </row>
    <row r="1621" spans="2:13" x14ac:dyDescent="0.2">
      <c r="B1621"/>
      <c r="J1621" s="19"/>
      <c r="K1621" s="19"/>
      <c r="L1621" s="19"/>
      <c r="M1621" s="19"/>
    </row>
    <row r="1622" spans="2:13" x14ac:dyDescent="0.2">
      <c r="B1622"/>
      <c r="J1622" s="19"/>
      <c r="K1622" s="19"/>
      <c r="L1622" s="19"/>
      <c r="M1622" s="19"/>
    </row>
    <row r="1623" spans="2:13" x14ac:dyDescent="0.2">
      <c r="B1623"/>
      <c r="J1623" s="19"/>
      <c r="K1623" s="19"/>
      <c r="L1623" s="19"/>
      <c r="M1623" s="19"/>
    </row>
    <row r="1624" spans="2:13" x14ac:dyDescent="0.2">
      <c r="B1624"/>
      <c r="J1624" s="19"/>
      <c r="K1624" s="19"/>
      <c r="L1624" s="19"/>
      <c r="M1624" s="19"/>
    </row>
    <row r="1625" spans="2:13" x14ac:dyDescent="0.2">
      <c r="B1625"/>
      <c r="J1625" s="19"/>
      <c r="K1625" s="19"/>
      <c r="L1625" s="19"/>
      <c r="M1625" s="19"/>
    </row>
    <row r="1626" spans="2:13" x14ac:dyDescent="0.2">
      <c r="B1626"/>
      <c r="J1626" s="19"/>
      <c r="K1626" s="19"/>
      <c r="L1626" s="19"/>
      <c r="M1626" s="19"/>
    </row>
    <row r="1627" spans="2:13" x14ac:dyDescent="0.2">
      <c r="B1627"/>
      <c r="J1627" s="19"/>
      <c r="K1627" s="19"/>
      <c r="L1627" s="19"/>
      <c r="M1627" s="19"/>
    </row>
    <row r="1628" spans="2:13" x14ac:dyDescent="0.2">
      <c r="B1628"/>
      <c r="J1628" s="19"/>
      <c r="K1628" s="19"/>
      <c r="L1628" s="19"/>
      <c r="M1628" s="19"/>
    </row>
    <row r="1629" spans="2:13" x14ac:dyDescent="0.2">
      <c r="B1629"/>
      <c r="J1629" s="19"/>
      <c r="K1629" s="19"/>
      <c r="L1629" s="19"/>
      <c r="M1629" s="19"/>
    </row>
    <row r="1630" spans="2:13" x14ac:dyDescent="0.2">
      <c r="B1630"/>
      <c r="J1630" s="19"/>
      <c r="K1630" s="19"/>
      <c r="L1630" s="19"/>
      <c r="M1630" s="19"/>
    </row>
    <row r="1631" spans="2:13" x14ac:dyDescent="0.2">
      <c r="B1631"/>
      <c r="J1631" s="19"/>
      <c r="K1631" s="19"/>
      <c r="L1631" s="19"/>
      <c r="M1631" s="19"/>
    </row>
    <row r="1632" spans="2:13" x14ac:dyDescent="0.2">
      <c r="B1632"/>
      <c r="J1632" s="19"/>
      <c r="K1632" s="19"/>
      <c r="L1632" s="19"/>
      <c r="M1632" s="19"/>
    </row>
    <row r="1633" spans="2:13" x14ac:dyDescent="0.2">
      <c r="B1633"/>
      <c r="J1633" s="19"/>
      <c r="K1633" s="19"/>
      <c r="L1633" s="19"/>
      <c r="M1633" s="19"/>
    </row>
    <row r="1634" spans="2:13" x14ac:dyDescent="0.2">
      <c r="B1634"/>
      <c r="J1634" s="19"/>
      <c r="K1634" s="19"/>
      <c r="L1634" s="19"/>
      <c r="M1634" s="19"/>
    </row>
    <row r="1635" spans="2:13" x14ac:dyDescent="0.2">
      <c r="B1635"/>
      <c r="J1635" s="19"/>
      <c r="K1635" s="19"/>
      <c r="L1635" s="19"/>
      <c r="M1635" s="19"/>
    </row>
    <row r="1636" spans="2:13" x14ac:dyDescent="0.2">
      <c r="B1636"/>
      <c r="J1636" s="19"/>
      <c r="K1636" s="19"/>
      <c r="L1636" s="19"/>
      <c r="M1636" s="19"/>
    </row>
    <row r="1637" spans="2:13" x14ac:dyDescent="0.2">
      <c r="B1637"/>
      <c r="J1637" s="19"/>
      <c r="K1637" s="19"/>
      <c r="L1637" s="19"/>
      <c r="M1637" s="19"/>
    </row>
    <row r="1638" spans="2:13" x14ac:dyDescent="0.2">
      <c r="B1638"/>
      <c r="J1638" s="19"/>
      <c r="K1638" s="19"/>
      <c r="L1638" s="19"/>
      <c r="M1638" s="19"/>
    </row>
    <row r="1639" spans="2:13" x14ac:dyDescent="0.2">
      <c r="B1639"/>
      <c r="J1639" s="19"/>
      <c r="K1639" s="19"/>
      <c r="L1639" s="19"/>
      <c r="M1639" s="19"/>
    </row>
    <row r="1640" spans="2:13" x14ac:dyDescent="0.2">
      <c r="B1640"/>
      <c r="J1640" s="19"/>
      <c r="K1640" s="19"/>
      <c r="L1640" s="19"/>
      <c r="M1640" s="19"/>
    </row>
    <row r="1641" spans="2:13" x14ac:dyDescent="0.2">
      <c r="B1641"/>
      <c r="J1641" s="19"/>
      <c r="K1641" s="19"/>
      <c r="L1641" s="19"/>
      <c r="M1641" s="19"/>
    </row>
    <row r="1642" spans="2:13" x14ac:dyDescent="0.2">
      <c r="B1642"/>
      <c r="J1642" s="19"/>
      <c r="K1642" s="19"/>
      <c r="L1642" s="19"/>
      <c r="M1642" s="19"/>
    </row>
    <row r="1643" spans="2:13" x14ac:dyDescent="0.2">
      <c r="B1643"/>
      <c r="J1643" s="19"/>
      <c r="K1643" s="19"/>
      <c r="L1643" s="19"/>
      <c r="M1643" s="19"/>
    </row>
    <row r="1644" spans="2:13" x14ac:dyDescent="0.2">
      <c r="B1644"/>
      <c r="J1644" s="19"/>
      <c r="K1644" s="19"/>
      <c r="L1644" s="19"/>
      <c r="M1644" s="19"/>
    </row>
    <row r="1645" spans="2:13" x14ac:dyDescent="0.2">
      <c r="B1645"/>
      <c r="J1645" s="19"/>
      <c r="K1645" s="19"/>
      <c r="L1645" s="19"/>
      <c r="M1645" s="19"/>
    </row>
    <row r="1646" spans="2:13" x14ac:dyDescent="0.2">
      <c r="B1646"/>
      <c r="J1646" s="19"/>
      <c r="K1646" s="19"/>
      <c r="L1646" s="19"/>
      <c r="M1646" s="19"/>
    </row>
    <row r="1647" spans="2:13" x14ac:dyDescent="0.2">
      <c r="B1647"/>
      <c r="J1647" s="19"/>
      <c r="K1647" s="19"/>
      <c r="L1647" s="19"/>
      <c r="M1647" s="19"/>
    </row>
    <row r="1648" spans="2:13" x14ac:dyDescent="0.2">
      <c r="B1648"/>
      <c r="J1648" s="19"/>
      <c r="K1648" s="19"/>
      <c r="L1648" s="19"/>
      <c r="M1648" s="19"/>
    </row>
    <row r="1649" spans="2:13" x14ac:dyDescent="0.2">
      <c r="B1649"/>
      <c r="J1649" s="19"/>
      <c r="K1649" s="19"/>
      <c r="L1649" s="19"/>
      <c r="M1649" s="19"/>
    </row>
    <row r="1650" spans="2:13" x14ac:dyDescent="0.2">
      <c r="B1650"/>
      <c r="J1650" s="19"/>
      <c r="K1650" s="19"/>
      <c r="L1650" s="19"/>
      <c r="M1650" s="19"/>
    </row>
    <row r="1651" spans="2:13" x14ac:dyDescent="0.2">
      <c r="B1651"/>
      <c r="J1651" s="19"/>
      <c r="K1651" s="19"/>
      <c r="L1651" s="19"/>
      <c r="M1651" s="19"/>
    </row>
    <row r="1652" spans="2:13" x14ac:dyDescent="0.2">
      <c r="B1652"/>
      <c r="J1652" s="19"/>
      <c r="K1652" s="19"/>
      <c r="L1652" s="19"/>
      <c r="M1652" s="19"/>
    </row>
    <row r="1653" spans="2:13" x14ac:dyDescent="0.2">
      <c r="B1653"/>
      <c r="J1653" s="19"/>
      <c r="K1653" s="19"/>
      <c r="L1653" s="19"/>
      <c r="M1653" s="19"/>
    </row>
    <row r="1654" spans="2:13" x14ac:dyDescent="0.2">
      <c r="B1654"/>
      <c r="J1654" s="19"/>
      <c r="K1654" s="19"/>
      <c r="L1654" s="19"/>
      <c r="M1654" s="19"/>
    </row>
    <row r="1655" spans="2:13" x14ac:dyDescent="0.2">
      <c r="B1655"/>
      <c r="J1655" s="19"/>
      <c r="K1655" s="19"/>
      <c r="L1655" s="19"/>
      <c r="M1655" s="19"/>
    </row>
    <row r="1656" spans="2:13" x14ac:dyDescent="0.2">
      <c r="B1656"/>
      <c r="J1656" s="19"/>
      <c r="K1656" s="19"/>
      <c r="L1656" s="19"/>
      <c r="M1656" s="19"/>
    </row>
    <row r="1657" spans="2:13" x14ac:dyDescent="0.2">
      <c r="B1657"/>
      <c r="J1657" s="19"/>
      <c r="K1657" s="19"/>
      <c r="L1657" s="19"/>
      <c r="M1657" s="19"/>
    </row>
    <row r="1658" spans="2:13" x14ac:dyDescent="0.2">
      <c r="B1658"/>
      <c r="J1658" s="19"/>
      <c r="K1658" s="19"/>
      <c r="L1658" s="19"/>
      <c r="M1658" s="19"/>
    </row>
    <row r="1659" spans="2:13" x14ac:dyDescent="0.2">
      <c r="B1659"/>
      <c r="J1659" s="19"/>
      <c r="K1659" s="19"/>
      <c r="L1659" s="19"/>
      <c r="M1659" s="19"/>
    </row>
    <row r="1660" spans="2:13" x14ac:dyDescent="0.2">
      <c r="B1660"/>
      <c r="J1660" s="19"/>
      <c r="K1660" s="19"/>
      <c r="L1660" s="19"/>
      <c r="M1660" s="19"/>
    </row>
    <row r="1661" spans="2:13" x14ac:dyDescent="0.2">
      <c r="B1661"/>
      <c r="J1661" s="19"/>
      <c r="K1661" s="19"/>
      <c r="L1661" s="19"/>
      <c r="M1661" s="19"/>
    </row>
    <row r="1662" spans="2:13" x14ac:dyDescent="0.2">
      <c r="B1662"/>
      <c r="J1662" s="19"/>
      <c r="K1662" s="19"/>
      <c r="L1662" s="19"/>
      <c r="M1662" s="19"/>
    </row>
    <row r="1663" spans="2:13" x14ac:dyDescent="0.2">
      <c r="B1663"/>
      <c r="J1663" s="19"/>
      <c r="K1663" s="19"/>
      <c r="L1663" s="19"/>
      <c r="M1663" s="19"/>
    </row>
    <row r="1664" spans="2:13" x14ac:dyDescent="0.2">
      <c r="B1664"/>
      <c r="J1664" s="19"/>
      <c r="K1664" s="19"/>
      <c r="L1664" s="19"/>
      <c r="M1664" s="19"/>
    </row>
    <row r="1665" spans="2:13" x14ac:dyDescent="0.2">
      <c r="B1665"/>
      <c r="J1665" s="19"/>
      <c r="K1665" s="19"/>
      <c r="L1665" s="19"/>
      <c r="M1665" s="19"/>
    </row>
    <row r="1666" spans="2:13" x14ac:dyDescent="0.2">
      <c r="B1666"/>
      <c r="J1666" s="19"/>
      <c r="K1666" s="19"/>
      <c r="L1666" s="19"/>
      <c r="M1666" s="19"/>
    </row>
    <row r="1667" spans="2:13" x14ac:dyDescent="0.2">
      <c r="B1667"/>
      <c r="J1667" s="19"/>
      <c r="K1667" s="19"/>
      <c r="L1667" s="19"/>
      <c r="M1667" s="19"/>
    </row>
    <row r="1668" spans="2:13" x14ac:dyDescent="0.2">
      <c r="B1668"/>
      <c r="J1668" s="19"/>
      <c r="K1668" s="19"/>
      <c r="L1668" s="19"/>
      <c r="M1668" s="19"/>
    </row>
    <row r="1669" spans="2:13" x14ac:dyDescent="0.2">
      <c r="B1669"/>
      <c r="J1669" s="19"/>
      <c r="K1669" s="19"/>
      <c r="L1669" s="19"/>
      <c r="M1669" s="19"/>
    </row>
    <row r="1670" spans="2:13" x14ac:dyDescent="0.2">
      <c r="B1670"/>
      <c r="J1670" s="19"/>
      <c r="K1670" s="19"/>
      <c r="L1670" s="19"/>
      <c r="M1670" s="19"/>
    </row>
    <row r="1671" spans="2:13" x14ac:dyDescent="0.2">
      <c r="B1671"/>
      <c r="J1671" s="19"/>
      <c r="K1671" s="19"/>
      <c r="L1671" s="19"/>
      <c r="M1671" s="19"/>
    </row>
    <row r="1672" spans="2:13" x14ac:dyDescent="0.2">
      <c r="B1672"/>
      <c r="J1672" s="19"/>
      <c r="K1672" s="19"/>
      <c r="L1672" s="19"/>
      <c r="M1672" s="19"/>
    </row>
    <row r="1673" spans="2:13" x14ac:dyDescent="0.2">
      <c r="B1673"/>
      <c r="J1673" s="19"/>
      <c r="K1673" s="19"/>
      <c r="L1673" s="19"/>
      <c r="M1673" s="19"/>
    </row>
    <row r="1674" spans="2:13" x14ac:dyDescent="0.2">
      <c r="B1674"/>
      <c r="J1674" s="19"/>
      <c r="K1674" s="19"/>
      <c r="L1674" s="19"/>
      <c r="M1674" s="19"/>
    </row>
    <row r="1675" spans="2:13" x14ac:dyDescent="0.2">
      <c r="B1675"/>
      <c r="J1675" s="19"/>
      <c r="K1675" s="19"/>
      <c r="L1675" s="19"/>
      <c r="M1675" s="19"/>
    </row>
    <row r="1676" spans="2:13" x14ac:dyDescent="0.2">
      <c r="B1676"/>
      <c r="J1676" s="19"/>
      <c r="K1676" s="19"/>
      <c r="L1676" s="19"/>
      <c r="M1676" s="19"/>
    </row>
    <row r="1677" spans="2:13" x14ac:dyDescent="0.2">
      <c r="B1677"/>
      <c r="J1677" s="19"/>
      <c r="K1677" s="19"/>
      <c r="L1677" s="19"/>
      <c r="M1677" s="19"/>
    </row>
    <row r="1678" spans="2:13" x14ac:dyDescent="0.2">
      <c r="B1678"/>
      <c r="J1678" s="19"/>
      <c r="K1678" s="19"/>
      <c r="L1678" s="19"/>
      <c r="M1678" s="19"/>
    </row>
    <row r="1679" spans="2:13" x14ac:dyDescent="0.2">
      <c r="B1679"/>
      <c r="J1679" s="19"/>
      <c r="K1679" s="19"/>
      <c r="L1679" s="19"/>
      <c r="M1679" s="19"/>
    </row>
    <row r="1680" spans="2:13" x14ac:dyDescent="0.2">
      <c r="B1680"/>
      <c r="J1680" s="19"/>
      <c r="K1680" s="19"/>
      <c r="L1680" s="19"/>
      <c r="M1680" s="19"/>
    </row>
    <row r="1681" spans="2:13" x14ac:dyDescent="0.2">
      <c r="B1681"/>
      <c r="J1681" s="19"/>
      <c r="K1681" s="19"/>
      <c r="L1681" s="19"/>
      <c r="M1681" s="19"/>
    </row>
    <row r="1682" spans="2:13" x14ac:dyDescent="0.2">
      <c r="B1682"/>
      <c r="J1682" s="19"/>
      <c r="K1682" s="19"/>
      <c r="L1682" s="19"/>
      <c r="M1682" s="19"/>
    </row>
    <row r="1683" spans="2:13" x14ac:dyDescent="0.2">
      <c r="B1683"/>
      <c r="J1683" s="19"/>
      <c r="K1683" s="19"/>
      <c r="L1683" s="19"/>
      <c r="M1683" s="19"/>
    </row>
    <row r="1684" spans="2:13" x14ac:dyDescent="0.2">
      <c r="B1684"/>
      <c r="J1684" s="19"/>
      <c r="K1684" s="19"/>
      <c r="L1684" s="19"/>
      <c r="M1684" s="19"/>
    </row>
    <row r="1685" spans="2:13" x14ac:dyDescent="0.2">
      <c r="B1685"/>
      <c r="J1685" s="19"/>
      <c r="K1685" s="19"/>
      <c r="L1685" s="19"/>
      <c r="M1685" s="19"/>
    </row>
    <row r="1686" spans="2:13" x14ac:dyDescent="0.2">
      <c r="B1686"/>
      <c r="J1686" s="19"/>
      <c r="K1686" s="19"/>
      <c r="L1686" s="19"/>
      <c r="M1686" s="19"/>
    </row>
    <row r="1687" spans="2:13" x14ac:dyDescent="0.2">
      <c r="B1687"/>
      <c r="J1687" s="19"/>
      <c r="K1687" s="19"/>
      <c r="L1687" s="19"/>
      <c r="M1687" s="19"/>
    </row>
    <row r="1688" spans="2:13" x14ac:dyDescent="0.2">
      <c r="B1688"/>
      <c r="J1688" s="19"/>
      <c r="K1688" s="19"/>
      <c r="L1688" s="19"/>
      <c r="M1688" s="19"/>
    </row>
    <row r="1689" spans="2:13" x14ac:dyDescent="0.2">
      <c r="B1689"/>
      <c r="J1689" s="19"/>
      <c r="K1689" s="19"/>
      <c r="L1689" s="19"/>
      <c r="M1689" s="19"/>
    </row>
    <row r="1690" spans="2:13" x14ac:dyDescent="0.2">
      <c r="B1690"/>
      <c r="J1690" s="19"/>
      <c r="K1690" s="19"/>
      <c r="L1690" s="19"/>
      <c r="M1690" s="19"/>
    </row>
    <row r="1691" spans="2:13" x14ac:dyDescent="0.2">
      <c r="B1691"/>
      <c r="J1691" s="19"/>
      <c r="K1691" s="19"/>
      <c r="L1691" s="19"/>
      <c r="M1691" s="19"/>
    </row>
    <row r="1692" spans="2:13" x14ac:dyDescent="0.2">
      <c r="B1692"/>
      <c r="J1692" s="19"/>
      <c r="K1692" s="19"/>
      <c r="L1692" s="19"/>
      <c r="M1692" s="19"/>
    </row>
    <row r="1693" spans="2:13" x14ac:dyDescent="0.2">
      <c r="B1693"/>
      <c r="J1693" s="19"/>
      <c r="K1693" s="19"/>
      <c r="L1693" s="19"/>
      <c r="M1693" s="19"/>
    </row>
    <row r="1694" spans="2:13" x14ac:dyDescent="0.2">
      <c r="B1694"/>
      <c r="J1694" s="19"/>
      <c r="K1694" s="19"/>
      <c r="L1694" s="19"/>
      <c r="M1694" s="19"/>
    </row>
    <row r="1695" spans="2:13" x14ac:dyDescent="0.2">
      <c r="B1695"/>
      <c r="J1695" s="19"/>
      <c r="K1695" s="19"/>
      <c r="L1695" s="19"/>
      <c r="M1695" s="19"/>
    </row>
    <row r="1696" spans="2:13" x14ac:dyDescent="0.2">
      <c r="B1696"/>
      <c r="J1696" s="19"/>
      <c r="K1696" s="19"/>
      <c r="L1696" s="19"/>
      <c r="M1696" s="19"/>
    </row>
    <row r="1697" spans="2:13" x14ac:dyDescent="0.2">
      <c r="B1697"/>
      <c r="J1697" s="19"/>
      <c r="K1697" s="19"/>
      <c r="L1697" s="19"/>
      <c r="M1697" s="19"/>
    </row>
    <row r="1698" spans="2:13" x14ac:dyDescent="0.2">
      <c r="B1698"/>
      <c r="J1698" s="19"/>
      <c r="K1698" s="19"/>
      <c r="L1698" s="19"/>
      <c r="M1698" s="19"/>
    </row>
    <row r="1699" spans="2:13" x14ac:dyDescent="0.2">
      <c r="B1699"/>
      <c r="J1699" s="19"/>
      <c r="K1699" s="19"/>
      <c r="L1699" s="19"/>
      <c r="M1699" s="19"/>
    </row>
    <row r="1700" spans="2:13" x14ac:dyDescent="0.2">
      <c r="B1700"/>
      <c r="J1700" s="19"/>
      <c r="K1700" s="19"/>
      <c r="L1700" s="19"/>
      <c r="M1700" s="19"/>
    </row>
    <row r="1701" spans="2:13" x14ac:dyDescent="0.2">
      <c r="B1701"/>
      <c r="J1701" s="19"/>
      <c r="K1701" s="19"/>
      <c r="L1701" s="19"/>
      <c r="M1701" s="19"/>
    </row>
    <row r="1702" spans="2:13" x14ac:dyDescent="0.2">
      <c r="B1702"/>
      <c r="J1702" s="19"/>
      <c r="K1702" s="19"/>
      <c r="L1702" s="19"/>
      <c r="M1702" s="19"/>
    </row>
    <row r="1703" spans="2:13" x14ac:dyDescent="0.2">
      <c r="B1703"/>
      <c r="J1703" s="19"/>
      <c r="K1703" s="19"/>
      <c r="L1703" s="19"/>
      <c r="M1703" s="19"/>
    </row>
    <row r="1704" spans="2:13" x14ac:dyDescent="0.2">
      <c r="B1704"/>
      <c r="J1704" s="19"/>
      <c r="K1704" s="19"/>
      <c r="L1704" s="19"/>
      <c r="M1704" s="19"/>
    </row>
    <row r="1705" spans="2:13" x14ac:dyDescent="0.2">
      <c r="B1705"/>
      <c r="J1705" s="19"/>
      <c r="K1705" s="19"/>
      <c r="L1705" s="19"/>
      <c r="M1705" s="19"/>
    </row>
    <row r="1706" spans="2:13" x14ac:dyDescent="0.2">
      <c r="B1706"/>
      <c r="J1706" s="19"/>
      <c r="K1706" s="19"/>
      <c r="L1706" s="19"/>
      <c r="M1706" s="19"/>
    </row>
    <row r="1707" spans="2:13" x14ac:dyDescent="0.2">
      <c r="B1707"/>
      <c r="J1707" s="19"/>
      <c r="K1707" s="19"/>
      <c r="L1707" s="19"/>
      <c r="M1707" s="19"/>
    </row>
    <row r="1708" spans="2:13" x14ac:dyDescent="0.2">
      <c r="B1708"/>
      <c r="J1708" s="19"/>
      <c r="K1708" s="19"/>
      <c r="L1708" s="19"/>
      <c r="M1708" s="19"/>
    </row>
    <row r="1709" spans="2:13" x14ac:dyDescent="0.2">
      <c r="B1709"/>
      <c r="J1709" s="19"/>
      <c r="K1709" s="19"/>
      <c r="L1709" s="19"/>
      <c r="M1709" s="19"/>
    </row>
    <row r="1710" spans="2:13" x14ac:dyDescent="0.2">
      <c r="B1710"/>
      <c r="J1710" s="19"/>
      <c r="K1710" s="19"/>
      <c r="L1710" s="19"/>
      <c r="M1710" s="19"/>
    </row>
    <row r="1711" spans="2:13" x14ac:dyDescent="0.2">
      <c r="B1711"/>
      <c r="J1711" s="19"/>
      <c r="K1711" s="19"/>
      <c r="L1711" s="19"/>
      <c r="M1711" s="19"/>
    </row>
    <row r="1712" spans="2:13" x14ac:dyDescent="0.2">
      <c r="B1712"/>
      <c r="J1712" s="19"/>
      <c r="K1712" s="19"/>
      <c r="L1712" s="19"/>
      <c r="M1712" s="19"/>
    </row>
    <row r="1713" spans="2:13" x14ac:dyDescent="0.2">
      <c r="B1713"/>
      <c r="J1713" s="19"/>
      <c r="K1713" s="19"/>
      <c r="L1713" s="19"/>
      <c r="M1713" s="19"/>
    </row>
    <row r="1714" spans="2:13" x14ac:dyDescent="0.2">
      <c r="B1714"/>
      <c r="J1714" s="19"/>
      <c r="K1714" s="19"/>
      <c r="L1714" s="19"/>
      <c r="M1714" s="19"/>
    </row>
    <row r="1715" spans="2:13" x14ac:dyDescent="0.2">
      <c r="B1715"/>
      <c r="J1715" s="19"/>
      <c r="K1715" s="19"/>
      <c r="L1715" s="19"/>
      <c r="M1715" s="19"/>
    </row>
    <row r="1716" spans="2:13" x14ac:dyDescent="0.2">
      <c r="B1716"/>
      <c r="J1716" s="19"/>
      <c r="K1716" s="19"/>
      <c r="L1716" s="19"/>
      <c r="M1716" s="19"/>
    </row>
    <row r="1717" spans="2:13" x14ac:dyDescent="0.2">
      <c r="B1717"/>
      <c r="J1717" s="19"/>
      <c r="K1717" s="19"/>
      <c r="L1717" s="19"/>
      <c r="M1717" s="19"/>
    </row>
    <row r="1718" spans="2:13" x14ac:dyDescent="0.2">
      <c r="B1718"/>
      <c r="J1718" s="19"/>
      <c r="K1718" s="19"/>
      <c r="L1718" s="19"/>
      <c r="M1718" s="19"/>
    </row>
    <row r="1719" spans="2:13" x14ac:dyDescent="0.2">
      <c r="B1719"/>
      <c r="J1719" s="19"/>
      <c r="K1719" s="19"/>
      <c r="L1719" s="19"/>
      <c r="M1719" s="19"/>
    </row>
    <row r="1720" spans="2:13" x14ac:dyDescent="0.2">
      <c r="B1720"/>
      <c r="J1720" s="19"/>
      <c r="K1720" s="19"/>
      <c r="L1720" s="19"/>
      <c r="M1720" s="19"/>
    </row>
    <row r="1721" spans="2:13" x14ac:dyDescent="0.2">
      <c r="B1721"/>
      <c r="J1721" s="19"/>
      <c r="K1721" s="19"/>
      <c r="L1721" s="19"/>
      <c r="M1721" s="19"/>
    </row>
    <row r="1722" spans="2:13" x14ac:dyDescent="0.2">
      <c r="B1722"/>
      <c r="J1722" s="19"/>
      <c r="K1722" s="19"/>
      <c r="L1722" s="19"/>
      <c r="M1722" s="19"/>
    </row>
    <row r="1723" spans="2:13" x14ac:dyDescent="0.2">
      <c r="B1723"/>
      <c r="J1723" s="19"/>
      <c r="K1723" s="19"/>
      <c r="L1723" s="19"/>
      <c r="M1723" s="19"/>
    </row>
    <row r="1724" spans="2:13" x14ac:dyDescent="0.2">
      <c r="B1724"/>
      <c r="J1724" s="19"/>
      <c r="K1724" s="19"/>
      <c r="L1724" s="19"/>
      <c r="M1724" s="19"/>
    </row>
    <row r="1725" spans="2:13" x14ac:dyDescent="0.2">
      <c r="B1725"/>
      <c r="J1725" s="19"/>
      <c r="K1725" s="19"/>
      <c r="L1725" s="19"/>
      <c r="M1725" s="19"/>
    </row>
    <row r="1726" spans="2:13" x14ac:dyDescent="0.2">
      <c r="B1726"/>
      <c r="J1726" s="19"/>
      <c r="K1726" s="19"/>
      <c r="L1726" s="19"/>
      <c r="M1726" s="19"/>
    </row>
    <row r="1727" spans="2:13" x14ac:dyDescent="0.2">
      <c r="B1727"/>
      <c r="J1727" s="19"/>
      <c r="K1727" s="19"/>
      <c r="L1727" s="19"/>
      <c r="M1727" s="19"/>
    </row>
    <row r="1728" spans="2:13" x14ac:dyDescent="0.2">
      <c r="B1728"/>
      <c r="J1728" s="19"/>
      <c r="K1728" s="19"/>
      <c r="L1728" s="19"/>
      <c r="M1728" s="19"/>
    </row>
    <row r="1729" spans="2:13" x14ac:dyDescent="0.2">
      <c r="B1729"/>
      <c r="J1729" s="19"/>
      <c r="K1729" s="19"/>
      <c r="L1729" s="19"/>
      <c r="M1729" s="19"/>
    </row>
    <row r="1730" spans="2:13" x14ac:dyDescent="0.2">
      <c r="B1730"/>
      <c r="J1730" s="19"/>
      <c r="K1730" s="19"/>
      <c r="L1730" s="19"/>
      <c r="M1730" s="19"/>
    </row>
    <row r="1731" spans="2:13" x14ac:dyDescent="0.2">
      <c r="B1731"/>
      <c r="J1731" s="19"/>
      <c r="K1731" s="19"/>
      <c r="L1731" s="19"/>
      <c r="M1731" s="19"/>
    </row>
    <row r="1732" spans="2:13" x14ac:dyDescent="0.2">
      <c r="B1732"/>
      <c r="J1732" s="19"/>
      <c r="K1732" s="19"/>
      <c r="L1732" s="19"/>
      <c r="M1732" s="19"/>
    </row>
    <row r="1733" spans="2:13" x14ac:dyDescent="0.2">
      <c r="B1733"/>
      <c r="J1733" s="19"/>
      <c r="K1733" s="19"/>
      <c r="L1733" s="19"/>
      <c r="M1733" s="19"/>
    </row>
    <row r="1734" spans="2:13" x14ac:dyDescent="0.2">
      <c r="B1734"/>
      <c r="J1734" s="19"/>
      <c r="K1734" s="19"/>
      <c r="L1734" s="19"/>
      <c r="M1734" s="19"/>
    </row>
    <row r="1735" spans="2:13" x14ac:dyDescent="0.2">
      <c r="B1735"/>
      <c r="J1735" s="19"/>
      <c r="K1735" s="19"/>
      <c r="L1735" s="19"/>
      <c r="M1735" s="19"/>
    </row>
    <row r="1736" spans="2:13" x14ac:dyDescent="0.2">
      <c r="B1736"/>
      <c r="J1736" s="19"/>
      <c r="K1736" s="19"/>
      <c r="L1736" s="19"/>
      <c r="M1736" s="19"/>
    </row>
    <row r="1737" spans="2:13" x14ac:dyDescent="0.2">
      <c r="B1737"/>
      <c r="J1737" s="19"/>
      <c r="K1737" s="19"/>
      <c r="L1737" s="19"/>
      <c r="M1737" s="19"/>
    </row>
    <row r="1738" spans="2:13" x14ac:dyDescent="0.2">
      <c r="B1738"/>
      <c r="J1738" s="19"/>
      <c r="K1738" s="19"/>
      <c r="L1738" s="19"/>
      <c r="M1738" s="19"/>
    </row>
    <row r="1739" spans="2:13" x14ac:dyDescent="0.2">
      <c r="B1739"/>
      <c r="J1739" s="19"/>
      <c r="K1739" s="19"/>
      <c r="L1739" s="19"/>
      <c r="M1739" s="19"/>
    </row>
    <row r="1740" spans="2:13" x14ac:dyDescent="0.2">
      <c r="B1740"/>
      <c r="J1740" s="19"/>
      <c r="K1740" s="19"/>
      <c r="L1740" s="19"/>
      <c r="M1740" s="19"/>
    </row>
    <row r="1741" spans="2:13" x14ac:dyDescent="0.2">
      <c r="B1741"/>
      <c r="J1741" s="19"/>
      <c r="K1741" s="19"/>
      <c r="L1741" s="19"/>
      <c r="M1741" s="19"/>
    </row>
    <row r="1742" spans="2:13" x14ac:dyDescent="0.2">
      <c r="B1742"/>
      <c r="J1742" s="19"/>
      <c r="K1742" s="19"/>
      <c r="L1742" s="19"/>
      <c r="M1742" s="19"/>
    </row>
    <row r="1743" spans="2:13" x14ac:dyDescent="0.2">
      <c r="B1743"/>
      <c r="J1743" s="19"/>
      <c r="K1743" s="19"/>
      <c r="L1743" s="19"/>
      <c r="M1743" s="19"/>
    </row>
    <row r="1744" spans="2:13" x14ac:dyDescent="0.2">
      <c r="B1744"/>
      <c r="J1744" s="19"/>
      <c r="K1744" s="19"/>
      <c r="L1744" s="19"/>
      <c r="M1744" s="19"/>
    </row>
    <row r="1745" spans="2:13" x14ac:dyDescent="0.2">
      <c r="B1745"/>
      <c r="J1745" s="19"/>
      <c r="K1745" s="19"/>
      <c r="L1745" s="19"/>
      <c r="M1745" s="19"/>
    </row>
    <row r="1746" spans="2:13" x14ac:dyDescent="0.2">
      <c r="B1746"/>
      <c r="J1746" s="19"/>
      <c r="K1746" s="19"/>
      <c r="L1746" s="19"/>
      <c r="M1746" s="19"/>
    </row>
    <row r="1747" spans="2:13" x14ac:dyDescent="0.2">
      <c r="B1747"/>
      <c r="J1747" s="19"/>
      <c r="K1747" s="19"/>
      <c r="L1747" s="19"/>
      <c r="M1747" s="19"/>
    </row>
    <row r="1748" spans="2:13" x14ac:dyDescent="0.2">
      <c r="B1748"/>
      <c r="J1748" s="19"/>
      <c r="K1748" s="19"/>
      <c r="L1748" s="19"/>
      <c r="M1748" s="19"/>
    </row>
    <row r="1749" spans="2:13" x14ac:dyDescent="0.2">
      <c r="B1749"/>
      <c r="J1749" s="19"/>
      <c r="K1749" s="19"/>
      <c r="L1749" s="19"/>
      <c r="M1749" s="19"/>
    </row>
    <row r="1750" spans="2:13" x14ac:dyDescent="0.2">
      <c r="B1750"/>
      <c r="J1750" s="19"/>
      <c r="K1750" s="19"/>
      <c r="L1750" s="19"/>
      <c r="M1750" s="19"/>
    </row>
    <row r="1751" spans="2:13" x14ac:dyDescent="0.2">
      <c r="B1751"/>
      <c r="J1751" s="19"/>
      <c r="K1751" s="19"/>
      <c r="L1751" s="19"/>
      <c r="M1751" s="19"/>
    </row>
    <row r="1752" spans="2:13" x14ac:dyDescent="0.2">
      <c r="B1752"/>
      <c r="J1752" s="19"/>
      <c r="K1752" s="19"/>
      <c r="L1752" s="19"/>
      <c r="M1752" s="19"/>
    </row>
    <row r="1753" spans="2:13" x14ac:dyDescent="0.2">
      <c r="B1753"/>
      <c r="J1753" s="19"/>
      <c r="K1753" s="19"/>
      <c r="L1753" s="19"/>
      <c r="M1753" s="19"/>
    </row>
    <row r="1754" spans="2:13" x14ac:dyDescent="0.2">
      <c r="B1754"/>
      <c r="J1754" s="19"/>
      <c r="K1754" s="19"/>
      <c r="L1754" s="19"/>
      <c r="M1754" s="19"/>
    </row>
    <row r="1755" spans="2:13" x14ac:dyDescent="0.2">
      <c r="B1755"/>
      <c r="J1755" s="19"/>
      <c r="K1755" s="19"/>
      <c r="L1755" s="19"/>
      <c r="M1755" s="19"/>
    </row>
    <row r="1756" spans="2:13" x14ac:dyDescent="0.2">
      <c r="B1756"/>
      <c r="J1756" s="19"/>
      <c r="K1756" s="19"/>
      <c r="L1756" s="19"/>
      <c r="M1756" s="19"/>
    </row>
    <row r="1757" spans="2:13" x14ac:dyDescent="0.2">
      <c r="B1757"/>
      <c r="J1757" s="19"/>
      <c r="K1757" s="19"/>
      <c r="L1757" s="19"/>
      <c r="M1757" s="19"/>
    </row>
    <row r="1758" spans="2:13" x14ac:dyDescent="0.2">
      <c r="B1758"/>
      <c r="J1758" s="19"/>
      <c r="K1758" s="19"/>
      <c r="L1758" s="19"/>
      <c r="M1758" s="19"/>
    </row>
    <row r="1759" spans="2:13" x14ac:dyDescent="0.2">
      <c r="B1759"/>
      <c r="J1759" s="19"/>
      <c r="K1759" s="19"/>
      <c r="L1759" s="19"/>
      <c r="M1759" s="19"/>
    </row>
    <row r="1760" spans="2:13" x14ac:dyDescent="0.2">
      <c r="B1760"/>
      <c r="J1760" s="19"/>
      <c r="K1760" s="19"/>
      <c r="L1760" s="19"/>
      <c r="M1760" s="19"/>
    </row>
    <row r="1761" spans="2:13" x14ac:dyDescent="0.2">
      <c r="B1761"/>
      <c r="J1761" s="19"/>
      <c r="K1761" s="19"/>
      <c r="L1761" s="19"/>
      <c r="M1761" s="19"/>
    </row>
    <row r="1762" spans="2:13" x14ac:dyDescent="0.2">
      <c r="B1762"/>
      <c r="J1762" s="19"/>
      <c r="K1762" s="19"/>
      <c r="L1762" s="19"/>
      <c r="M1762" s="19"/>
    </row>
    <row r="1763" spans="2:13" x14ac:dyDescent="0.2">
      <c r="B1763"/>
      <c r="J1763" s="19"/>
      <c r="K1763" s="19"/>
      <c r="L1763" s="19"/>
      <c r="M1763" s="19"/>
    </row>
    <row r="1764" spans="2:13" x14ac:dyDescent="0.2">
      <c r="B1764"/>
      <c r="J1764" s="19"/>
      <c r="K1764" s="19"/>
      <c r="L1764" s="19"/>
      <c r="M1764" s="19"/>
    </row>
    <row r="1765" spans="2:13" x14ac:dyDescent="0.2">
      <c r="B1765"/>
      <c r="J1765" s="19"/>
      <c r="K1765" s="19"/>
      <c r="L1765" s="19"/>
      <c r="M1765" s="19"/>
    </row>
    <row r="1766" spans="2:13" x14ac:dyDescent="0.2">
      <c r="B1766"/>
      <c r="J1766" s="19"/>
      <c r="K1766" s="19"/>
      <c r="L1766" s="19"/>
      <c r="M1766" s="19"/>
    </row>
    <row r="1767" spans="2:13" x14ac:dyDescent="0.2">
      <c r="B1767"/>
      <c r="J1767" s="19"/>
      <c r="K1767" s="19"/>
      <c r="L1767" s="19"/>
      <c r="M1767" s="19"/>
    </row>
    <row r="1768" spans="2:13" x14ac:dyDescent="0.2">
      <c r="B1768"/>
      <c r="J1768" s="19"/>
      <c r="K1768" s="19"/>
      <c r="L1768" s="19"/>
      <c r="M1768" s="19"/>
    </row>
    <row r="1769" spans="2:13" x14ac:dyDescent="0.2">
      <c r="B1769"/>
      <c r="J1769" s="19"/>
      <c r="K1769" s="19"/>
      <c r="L1769" s="19"/>
      <c r="M1769" s="19"/>
    </row>
    <row r="1770" spans="2:13" x14ac:dyDescent="0.2">
      <c r="B1770"/>
      <c r="J1770" s="19"/>
      <c r="K1770" s="19"/>
      <c r="L1770" s="19"/>
      <c r="M1770" s="19"/>
    </row>
    <row r="1771" spans="2:13" x14ac:dyDescent="0.2">
      <c r="B1771"/>
      <c r="J1771" s="19"/>
      <c r="K1771" s="19"/>
      <c r="L1771" s="19"/>
      <c r="M1771" s="19"/>
    </row>
    <row r="1772" spans="2:13" x14ac:dyDescent="0.2">
      <c r="B1772"/>
      <c r="J1772" s="19"/>
      <c r="K1772" s="19"/>
      <c r="L1772" s="19"/>
      <c r="M1772" s="19"/>
    </row>
    <row r="1773" spans="2:13" x14ac:dyDescent="0.2">
      <c r="B1773"/>
      <c r="J1773" s="19"/>
      <c r="K1773" s="19"/>
      <c r="L1773" s="19"/>
      <c r="M1773" s="19"/>
    </row>
    <row r="1774" spans="2:13" x14ac:dyDescent="0.2">
      <c r="B1774"/>
      <c r="J1774" s="19"/>
      <c r="K1774" s="19"/>
      <c r="L1774" s="19"/>
      <c r="M1774" s="19"/>
    </row>
    <row r="1775" spans="2:13" x14ac:dyDescent="0.2">
      <c r="B1775"/>
      <c r="J1775" s="19"/>
      <c r="K1775" s="19"/>
      <c r="L1775" s="19"/>
      <c r="M1775" s="19"/>
    </row>
    <row r="1776" spans="2:13" x14ac:dyDescent="0.2">
      <c r="B1776"/>
      <c r="J1776" s="19"/>
      <c r="K1776" s="19"/>
      <c r="L1776" s="19"/>
      <c r="M1776" s="19"/>
    </row>
    <row r="1777" spans="2:13" x14ac:dyDescent="0.2">
      <c r="B1777"/>
      <c r="J1777" s="19"/>
      <c r="K1777" s="19"/>
      <c r="L1777" s="19"/>
      <c r="M1777" s="19"/>
    </row>
    <row r="1778" spans="2:13" x14ac:dyDescent="0.2">
      <c r="B1778"/>
      <c r="J1778" s="19"/>
      <c r="K1778" s="19"/>
      <c r="L1778" s="19"/>
      <c r="M1778" s="19"/>
    </row>
    <row r="1779" spans="2:13" x14ac:dyDescent="0.2">
      <c r="B1779"/>
      <c r="J1779" s="19"/>
      <c r="K1779" s="19"/>
      <c r="L1779" s="19"/>
      <c r="M1779" s="19"/>
    </row>
    <row r="1780" spans="2:13" x14ac:dyDescent="0.2">
      <c r="B1780"/>
      <c r="J1780" s="19"/>
      <c r="K1780" s="19"/>
      <c r="L1780" s="19"/>
      <c r="M1780" s="19"/>
    </row>
    <row r="1781" spans="2:13" x14ac:dyDescent="0.2">
      <c r="B1781"/>
      <c r="J1781" s="19"/>
      <c r="K1781" s="19"/>
      <c r="L1781" s="19"/>
      <c r="M1781" s="19"/>
    </row>
    <row r="1782" spans="2:13" x14ac:dyDescent="0.2">
      <c r="B1782"/>
      <c r="J1782" s="19"/>
      <c r="K1782" s="19"/>
      <c r="L1782" s="19"/>
      <c r="M1782" s="19"/>
    </row>
    <row r="1783" spans="2:13" x14ac:dyDescent="0.2">
      <c r="B1783"/>
      <c r="J1783" s="19"/>
      <c r="K1783" s="19"/>
      <c r="L1783" s="19"/>
      <c r="M1783" s="19"/>
    </row>
    <row r="1784" spans="2:13" x14ac:dyDescent="0.2">
      <c r="B1784"/>
      <c r="J1784" s="19"/>
      <c r="K1784" s="19"/>
      <c r="L1784" s="19"/>
      <c r="M1784" s="19"/>
    </row>
    <row r="1785" spans="2:13" x14ac:dyDescent="0.2">
      <c r="B1785"/>
      <c r="J1785" s="19"/>
      <c r="K1785" s="19"/>
      <c r="L1785" s="19"/>
      <c r="M1785" s="19"/>
    </row>
    <row r="1786" spans="2:13" x14ac:dyDescent="0.2">
      <c r="B1786"/>
      <c r="J1786" s="19"/>
      <c r="K1786" s="19"/>
      <c r="L1786" s="19"/>
      <c r="M1786" s="19"/>
    </row>
    <row r="1787" spans="2:13" x14ac:dyDescent="0.2">
      <c r="B1787"/>
      <c r="J1787" s="19"/>
      <c r="K1787" s="19"/>
      <c r="L1787" s="19"/>
      <c r="M1787" s="19"/>
    </row>
    <row r="1788" spans="2:13" x14ac:dyDescent="0.2">
      <c r="B1788"/>
      <c r="J1788" s="19"/>
      <c r="K1788" s="19"/>
      <c r="L1788" s="19"/>
      <c r="M1788" s="19"/>
    </row>
    <row r="1789" spans="2:13" x14ac:dyDescent="0.2">
      <c r="B1789"/>
      <c r="J1789" s="19"/>
      <c r="K1789" s="19"/>
      <c r="L1789" s="19"/>
      <c r="M1789" s="19"/>
    </row>
    <row r="1790" spans="2:13" x14ac:dyDescent="0.2">
      <c r="B1790"/>
      <c r="J1790" s="19"/>
      <c r="K1790" s="19"/>
      <c r="L1790" s="19"/>
      <c r="M1790" s="19"/>
    </row>
    <row r="1791" spans="2:13" x14ac:dyDescent="0.2">
      <c r="B1791"/>
      <c r="J1791" s="19"/>
      <c r="K1791" s="19"/>
      <c r="L1791" s="19"/>
      <c r="M1791" s="19"/>
    </row>
    <row r="1792" spans="2:13" x14ac:dyDescent="0.2">
      <c r="B1792"/>
      <c r="J1792" s="19"/>
      <c r="K1792" s="19"/>
      <c r="L1792" s="19"/>
      <c r="M1792" s="19"/>
    </row>
    <row r="1793" spans="2:13" x14ac:dyDescent="0.2">
      <c r="B1793"/>
      <c r="J1793" s="19"/>
      <c r="K1793" s="19"/>
      <c r="L1793" s="19"/>
      <c r="M1793" s="19"/>
    </row>
    <row r="1794" spans="2:13" x14ac:dyDescent="0.2">
      <c r="B1794"/>
      <c r="J1794" s="19"/>
      <c r="K1794" s="19"/>
      <c r="L1794" s="19"/>
      <c r="M1794" s="19"/>
    </row>
    <row r="1795" spans="2:13" x14ac:dyDescent="0.2">
      <c r="B1795"/>
      <c r="J1795" s="19"/>
      <c r="K1795" s="19"/>
      <c r="L1795" s="19"/>
      <c r="M1795" s="19"/>
    </row>
    <row r="1796" spans="2:13" x14ac:dyDescent="0.2">
      <c r="B1796"/>
      <c r="J1796" s="19"/>
      <c r="K1796" s="19"/>
      <c r="L1796" s="19"/>
      <c r="M1796" s="19"/>
    </row>
    <row r="1797" spans="2:13" x14ac:dyDescent="0.2">
      <c r="B1797"/>
      <c r="J1797" s="19"/>
      <c r="K1797" s="19"/>
      <c r="L1797" s="19"/>
      <c r="M1797" s="19"/>
    </row>
    <row r="1798" spans="2:13" x14ac:dyDescent="0.2">
      <c r="B1798"/>
      <c r="J1798" s="19"/>
      <c r="K1798" s="19"/>
      <c r="L1798" s="19"/>
      <c r="M1798" s="19"/>
    </row>
    <row r="1799" spans="2:13" x14ac:dyDescent="0.2">
      <c r="B1799"/>
      <c r="J1799" s="19"/>
      <c r="K1799" s="19"/>
      <c r="L1799" s="19"/>
      <c r="M1799" s="19"/>
    </row>
    <row r="1800" spans="2:13" x14ac:dyDescent="0.2">
      <c r="B1800"/>
      <c r="J1800" s="19"/>
      <c r="K1800" s="19"/>
      <c r="L1800" s="19"/>
      <c r="M1800" s="19"/>
    </row>
    <row r="1801" spans="2:13" x14ac:dyDescent="0.2">
      <c r="B1801"/>
      <c r="J1801" s="19"/>
      <c r="K1801" s="19"/>
      <c r="L1801" s="19"/>
      <c r="M1801" s="19"/>
    </row>
    <row r="1802" spans="2:13" x14ac:dyDescent="0.2">
      <c r="B1802"/>
      <c r="J1802" s="19"/>
      <c r="K1802" s="19"/>
      <c r="L1802" s="19"/>
      <c r="M1802" s="19"/>
    </row>
    <row r="1803" spans="2:13" x14ac:dyDescent="0.2">
      <c r="B1803"/>
      <c r="J1803" s="19"/>
      <c r="K1803" s="19"/>
      <c r="L1803" s="19"/>
      <c r="M1803" s="19"/>
    </row>
    <row r="1804" spans="2:13" x14ac:dyDescent="0.2">
      <c r="B1804"/>
      <c r="J1804" s="19"/>
      <c r="K1804" s="19"/>
      <c r="L1804" s="19"/>
      <c r="M1804" s="19"/>
    </row>
    <row r="1805" spans="2:13" x14ac:dyDescent="0.2">
      <c r="B1805"/>
      <c r="J1805" s="19"/>
      <c r="K1805" s="19"/>
      <c r="L1805" s="19"/>
      <c r="M1805" s="19"/>
    </row>
    <row r="1806" spans="2:13" x14ac:dyDescent="0.2">
      <c r="B1806"/>
      <c r="J1806" s="19"/>
      <c r="K1806" s="19"/>
      <c r="L1806" s="19"/>
      <c r="M1806" s="19"/>
    </row>
    <row r="1807" spans="2:13" x14ac:dyDescent="0.2">
      <c r="B1807"/>
      <c r="J1807" s="19"/>
      <c r="K1807" s="19"/>
      <c r="L1807" s="19"/>
      <c r="M1807" s="19"/>
    </row>
    <row r="1808" spans="2:13" x14ac:dyDescent="0.2">
      <c r="B1808"/>
      <c r="J1808" s="19"/>
      <c r="K1808" s="19"/>
      <c r="L1808" s="19"/>
      <c r="M1808" s="19"/>
    </row>
    <row r="1809" spans="2:13" x14ac:dyDescent="0.2">
      <c r="B1809"/>
      <c r="J1809" s="19"/>
      <c r="K1809" s="19"/>
      <c r="L1809" s="19"/>
      <c r="M1809" s="19"/>
    </row>
    <row r="1810" spans="2:13" x14ac:dyDescent="0.2">
      <c r="B1810"/>
      <c r="J1810" s="19"/>
      <c r="K1810" s="19"/>
      <c r="L1810" s="19"/>
      <c r="M1810" s="19"/>
    </row>
    <row r="1811" spans="2:13" x14ac:dyDescent="0.2">
      <c r="B1811"/>
      <c r="J1811" s="19"/>
      <c r="K1811" s="19"/>
      <c r="L1811" s="19"/>
      <c r="M1811" s="19"/>
    </row>
    <row r="1812" spans="2:13" x14ac:dyDescent="0.2">
      <c r="B1812"/>
      <c r="J1812" s="19"/>
      <c r="K1812" s="19"/>
      <c r="L1812" s="19"/>
      <c r="M1812" s="19"/>
    </row>
    <row r="1813" spans="2:13" x14ac:dyDescent="0.2">
      <c r="B1813"/>
      <c r="J1813" s="19"/>
      <c r="K1813" s="19"/>
      <c r="L1813" s="19"/>
      <c r="M1813" s="19"/>
    </row>
    <row r="1814" spans="2:13" x14ac:dyDescent="0.2">
      <c r="B1814"/>
      <c r="J1814" s="19"/>
      <c r="K1814" s="19"/>
      <c r="L1814" s="19"/>
      <c r="M1814" s="19"/>
    </row>
    <row r="1815" spans="2:13" x14ac:dyDescent="0.2">
      <c r="B1815"/>
      <c r="J1815" s="19"/>
      <c r="K1815" s="19"/>
      <c r="L1815" s="19"/>
      <c r="M1815" s="19"/>
    </row>
    <row r="1816" spans="2:13" x14ac:dyDescent="0.2">
      <c r="B1816"/>
      <c r="J1816" s="19"/>
      <c r="K1816" s="19"/>
      <c r="L1816" s="19"/>
      <c r="M1816" s="19"/>
    </row>
    <row r="1817" spans="2:13" x14ac:dyDescent="0.2">
      <c r="B1817"/>
      <c r="J1817" s="19"/>
      <c r="K1817" s="19"/>
      <c r="L1817" s="19"/>
      <c r="M1817" s="19"/>
    </row>
    <row r="1818" spans="2:13" x14ac:dyDescent="0.2">
      <c r="B1818"/>
      <c r="J1818" s="19"/>
      <c r="K1818" s="19"/>
      <c r="L1818" s="19"/>
      <c r="M1818" s="19"/>
    </row>
    <row r="1819" spans="2:13" x14ac:dyDescent="0.2">
      <c r="B1819"/>
      <c r="J1819" s="19"/>
      <c r="K1819" s="19"/>
      <c r="L1819" s="19"/>
      <c r="M1819" s="19"/>
    </row>
    <row r="1820" spans="2:13" x14ac:dyDescent="0.2">
      <c r="B1820"/>
      <c r="J1820" s="19"/>
      <c r="K1820" s="19"/>
      <c r="L1820" s="19"/>
      <c r="M1820" s="19"/>
    </row>
    <row r="1821" spans="2:13" x14ac:dyDescent="0.2">
      <c r="B1821"/>
      <c r="J1821" s="19"/>
      <c r="K1821" s="19"/>
      <c r="L1821" s="19"/>
      <c r="M1821" s="19"/>
    </row>
    <row r="1822" spans="2:13" x14ac:dyDescent="0.2">
      <c r="B1822"/>
      <c r="J1822" s="19"/>
      <c r="K1822" s="19"/>
      <c r="L1822" s="19"/>
      <c r="M1822" s="19"/>
    </row>
    <row r="1823" spans="2:13" x14ac:dyDescent="0.2">
      <c r="B1823"/>
      <c r="J1823" s="19"/>
      <c r="K1823" s="19"/>
      <c r="L1823" s="19"/>
      <c r="M1823" s="19"/>
    </row>
    <row r="1824" spans="2:13" x14ac:dyDescent="0.2">
      <c r="B1824"/>
      <c r="J1824" s="19"/>
      <c r="K1824" s="19"/>
      <c r="L1824" s="19"/>
      <c r="M1824" s="19"/>
    </row>
    <row r="1825" spans="2:13" x14ac:dyDescent="0.2">
      <c r="B1825"/>
      <c r="J1825" s="19"/>
      <c r="K1825" s="19"/>
      <c r="L1825" s="19"/>
      <c r="M1825" s="19"/>
    </row>
    <row r="1826" spans="2:13" x14ac:dyDescent="0.2">
      <c r="B1826"/>
      <c r="J1826" s="19"/>
      <c r="K1826" s="19"/>
      <c r="L1826" s="19"/>
      <c r="M1826" s="19"/>
    </row>
    <row r="1827" spans="2:13" x14ac:dyDescent="0.2">
      <c r="B1827"/>
      <c r="J1827" s="19"/>
      <c r="K1827" s="19"/>
      <c r="L1827" s="19"/>
      <c r="M1827" s="19"/>
    </row>
    <row r="1828" spans="2:13" x14ac:dyDescent="0.2">
      <c r="B1828"/>
      <c r="J1828" s="19"/>
      <c r="K1828" s="19"/>
      <c r="L1828" s="19"/>
      <c r="M1828" s="19"/>
    </row>
    <row r="1829" spans="2:13" x14ac:dyDescent="0.2">
      <c r="B1829"/>
      <c r="J1829" s="19"/>
      <c r="K1829" s="19"/>
      <c r="L1829" s="19"/>
      <c r="M1829" s="19"/>
    </row>
    <row r="1830" spans="2:13" x14ac:dyDescent="0.2">
      <c r="B1830"/>
      <c r="J1830" s="19"/>
      <c r="K1830" s="19"/>
      <c r="L1830" s="19"/>
      <c r="M1830" s="19"/>
    </row>
    <row r="1831" spans="2:13" x14ac:dyDescent="0.2">
      <c r="B1831"/>
      <c r="J1831" s="19"/>
      <c r="K1831" s="19"/>
      <c r="L1831" s="19"/>
      <c r="M1831" s="19"/>
    </row>
    <row r="1832" spans="2:13" x14ac:dyDescent="0.2">
      <c r="B1832"/>
      <c r="J1832" s="19"/>
      <c r="K1832" s="19"/>
      <c r="L1832" s="19"/>
      <c r="M1832" s="19"/>
    </row>
    <row r="1833" spans="2:13" x14ac:dyDescent="0.2">
      <c r="B1833"/>
      <c r="J1833" s="19"/>
      <c r="K1833" s="19"/>
      <c r="L1833" s="19"/>
      <c r="M1833" s="19"/>
    </row>
    <row r="1834" spans="2:13" x14ac:dyDescent="0.2">
      <c r="B1834"/>
      <c r="J1834" s="19"/>
      <c r="K1834" s="19"/>
      <c r="L1834" s="19"/>
      <c r="M1834" s="19"/>
    </row>
    <row r="1835" spans="2:13" x14ac:dyDescent="0.2">
      <c r="B1835"/>
      <c r="J1835" s="19"/>
      <c r="K1835" s="19"/>
      <c r="L1835" s="19"/>
      <c r="M1835" s="19"/>
    </row>
    <row r="1836" spans="2:13" x14ac:dyDescent="0.2">
      <c r="B1836"/>
      <c r="J1836" s="19"/>
      <c r="K1836" s="19"/>
      <c r="L1836" s="19"/>
      <c r="M1836" s="19"/>
    </row>
    <row r="1837" spans="2:13" x14ac:dyDescent="0.2">
      <c r="B1837"/>
      <c r="J1837" s="19"/>
      <c r="K1837" s="19"/>
      <c r="L1837" s="19"/>
      <c r="M1837" s="19"/>
    </row>
    <row r="1838" spans="2:13" x14ac:dyDescent="0.2">
      <c r="B1838"/>
      <c r="J1838" s="19"/>
      <c r="K1838" s="19"/>
      <c r="L1838" s="19"/>
      <c r="M1838" s="19"/>
    </row>
    <row r="1839" spans="2:13" x14ac:dyDescent="0.2">
      <c r="B1839"/>
      <c r="J1839" s="19"/>
      <c r="K1839" s="19"/>
      <c r="L1839" s="19"/>
      <c r="M1839" s="19"/>
    </row>
    <row r="1840" spans="2:13" x14ac:dyDescent="0.2">
      <c r="B1840"/>
      <c r="J1840" s="19"/>
      <c r="K1840" s="19"/>
      <c r="L1840" s="19"/>
      <c r="M1840" s="19"/>
    </row>
    <row r="1841" spans="2:13" x14ac:dyDescent="0.2">
      <c r="B1841"/>
      <c r="J1841" s="19"/>
      <c r="K1841" s="19"/>
      <c r="L1841" s="19"/>
      <c r="M1841" s="19"/>
    </row>
    <row r="1842" spans="2:13" x14ac:dyDescent="0.2">
      <c r="B1842"/>
      <c r="J1842" s="19"/>
      <c r="K1842" s="19"/>
      <c r="L1842" s="19"/>
      <c r="M1842" s="19"/>
    </row>
    <row r="1843" spans="2:13" x14ac:dyDescent="0.2">
      <c r="B1843"/>
      <c r="J1843" s="19"/>
      <c r="K1843" s="19"/>
      <c r="L1843" s="19"/>
      <c r="M1843" s="19"/>
    </row>
    <row r="1844" spans="2:13" x14ac:dyDescent="0.2">
      <c r="B1844"/>
      <c r="J1844" s="19"/>
      <c r="K1844" s="19"/>
      <c r="L1844" s="19"/>
      <c r="M1844" s="19"/>
    </row>
    <row r="1845" spans="2:13" x14ac:dyDescent="0.2">
      <c r="B1845"/>
      <c r="J1845" s="19"/>
      <c r="K1845" s="19"/>
      <c r="L1845" s="19"/>
      <c r="M1845" s="19"/>
    </row>
    <row r="1846" spans="2:13" x14ac:dyDescent="0.2">
      <c r="B1846"/>
      <c r="J1846" s="19"/>
      <c r="K1846" s="19"/>
      <c r="L1846" s="19"/>
      <c r="M1846" s="19"/>
    </row>
    <row r="1847" spans="2:13" x14ac:dyDescent="0.2">
      <c r="B1847"/>
      <c r="J1847" s="19"/>
      <c r="K1847" s="19"/>
      <c r="L1847" s="19"/>
      <c r="M1847" s="19"/>
    </row>
    <row r="1848" spans="2:13" x14ac:dyDescent="0.2">
      <c r="B1848"/>
      <c r="J1848" s="19"/>
      <c r="K1848" s="19"/>
      <c r="L1848" s="19"/>
      <c r="M1848" s="19"/>
    </row>
    <row r="1849" spans="2:13" x14ac:dyDescent="0.2">
      <c r="B1849"/>
      <c r="J1849" s="19"/>
      <c r="K1849" s="19"/>
      <c r="L1849" s="19"/>
      <c r="M1849" s="19"/>
    </row>
    <row r="1850" spans="2:13" x14ac:dyDescent="0.2">
      <c r="B1850"/>
      <c r="J1850" s="19"/>
      <c r="K1850" s="19"/>
      <c r="L1850" s="19"/>
      <c r="M1850" s="19"/>
    </row>
    <row r="1851" spans="2:13" x14ac:dyDescent="0.2">
      <c r="B1851"/>
      <c r="J1851" s="19"/>
      <c r="K1851" s="19"/>
      <c r="L1851" s="19"/>
      <c r="M1851" s="19"/>
    </row>
    <row r="1852" spans="2:13" x14ac:dyDescent="0.2">
      <c r="B1852"/>
      <c r="J1852" s="19"/>
      <c r="K1852" s="19"/>
      <c r="L1852" s="19"/>
      <c r="M1852" s="19"/>
    </row>
    <row r="1853" spans="2:13" x14ac:dyDescent="0.2">
      <c r="B1853"/>
      <c r="J1853" s="19"/>
      <c r="K1853" s="19"/>
      <c r="L1853" s="19"/>
      <c r="M1853" s="19"/>
    </row>
    <row r="1854" spans="2:13" x14ac:dyDescent="0.2">
      <c r="B1854"/>
      <c r="J1854" s="19"/>
      <c r="K1854" s="19"/>
      <c r="L1854" s="19"/>
      <c r="M1854" s="19"/>
    </row>
    <row r="1855" spans="2:13" x14ac:dyDescent="0.2">
      <c r="B1855"/>
      <c r="J1855" s="19"/>
      <c r="K1855" s="19"/>
      <c r="L1855" s="19"/>
      <c r="M1855" s="19"/>
    </row>
    <row r="1856" spans="2:13" x14ac:dyDescent="0.2">
      <c r="B1856"/>
      <c r="J1856" s="19"/>
      <c r="K1856" s="19"/>
      <c r="L1856" s="19"/>
      <c r="M1856" s="19"/>
    </row>
    <row r="1857" spans="2:13" x14ac:dyDescent="0.2">
      <c r="B1857"/>
      <c r="J1857" s="19"/>
      <c r="K1857" s="19"/>
      <c r="L1857" s="19"/>
      <c r="M1857" s="19"/>
    </row>
    <row r="1858" spans="2:13" x14ac:dyDescent="0.2">
      <c r="B1858"/>
      <c r="J1858" s="19"/>
      <c r="K1858" s="19"/>
      <c r="L1858" s="19"/>
      <c r="M1858" s="19"/>
    </row>
    <row r="1859" spans="2:13" x14ac:dyDescent="0.2">
      <c r="B1859"/>
      <c r="J1859" s="19"/>
      <c r="K1859" s="19"/>
      <c r="L1859" s="19"/>
      <c r="M1859" s="19"/>
    </row>
    <row r="1860" spans="2:13" x14ac:dyDescent="0.2">
      <c r="B1860"/>
      <c r="J1860" s="19"/>
      <c r="K1860" s="19"/>
      <c r="L1860" s="19"/>
      <c r="M1860" s="19"/>
    </row>
    <row r="1861" spans="2:13" x14ac:dyDescent="0.2">
      <c r="B1861"/>
      <c r="J1861" s="19"/>
      <c r="K1861" s="19"/>
      <c r="L1861" s="19"/>
      <c r="M1861" s="19"/>
    </row>
    <row r="1862" spans="2:13" x14ac:dyDescent="0.2">
      <c r="B1862"/>
      <c r="J1862" s="19"/>
      <c r="K1862" s="19"/>
      <c r="L1862" s="19"/>
      <c r="M1862" s="19"/>
    </row>
    <row r="1863" spans="2:13" x14ac:dyDescent="0.2">
      <c r="B1863"/>
      <c r="J1863" s="19"/>
      <c r="K1863" s="19"/>
      <c r="L1863" s="19"/>
      <c r="M1863" s="19"/>
    </row>
    <row r="1864" spans="2:13" x14ac:dyDescent="0.2">
      <c r="B1864"/>
      <c r="J1864" s="19"/>
      <c r="K1864" s="19"/>
      <c r="L1864" s="19"/>
      <c r="M1864" s="19"/>
    </row>
    <row r="1865" spans="2:13" x14ac:dyDescent="0.2">
      <c r="B1865"/>
      <c r="J1865" s="19"/>
      <c r="K1865" s="19"/>
      <c r="L1865" s="19"/>
      <c r="M1865" s="19"/>
    </row>
    <row r="1866" spans="2:13" x14ac:dyDescent="0.2">
      <c r="B1866"/>
      <c r="J1866" s="19"/>
      <c r="K1866" s="19"/>
      <c r="L1866" s="19"/>
      <c r="M1866" s="19"/>
    </row>
    <row r="1867" spans="2:13" x14ac:dyDescent="0.2">
      <c r="B1867"/>
      <c r="J1867" s="19"/>
      <c r="K1867" s="19"/>
      <c r="L1867" s="19"/>
      <c r="M1867" s="19"/>
    </row>
    <row r="1868" spans="2:13" x14ac:dyDescent="0.2">
      <c r="B1868"/>
      <c r="J1868" s="19"/>
      <c r="K1868" s="19"/>
      <c r="L1868" s="19"/>
      <c r="M1868" s="19"/>
    </row>
    <row r="1869" spans="2:13" x14ac:dyDescent="0.2">
      <c r="B1869"/>
      <c r="J1869" s="19"/>
      <c r="K1869" s="19"/>
      <c r="L1869" s="19"/>
      <c r="M1869" s="19"/>
    </row>
    <row r="1870" spans="2:13" x14ac:dyDescent="0.2">
      <c r="B1870"/>
      <c r="J1870" s="19"/>
      <c r="K1870" s="19"/>
      <c r="L1870" s="19"/>
      <c r="M1870" s="19"/>
    </row>
    <row r="1871" spans="2:13" x14ac:dyDescent="0.2">
      <c r="B1871"/>
      <c r="J1871" s="19"/>
      <c r="K1871" s="19"/>
      <c r="L1871" s="19"/>
      <c r="M1871" s="19"/>
    </row>
    <row r="1872" spans="2:13" x14ac:dyDescent="0.2">
      <c r="B1872"/>
      <c r="J1872" s="19"/>
      <c r="K1872" s="19"/>
      <c r="L1872" s="19"/>
      <c r="M1872" s="19"/>
    </row>
    <row r="1873" spans="2:13" x14ac:dyDescent="0.2">
      <c r="B1873"/>
      <c r="J1873" s="19"/>
      <c r="K1873" s="19"/>
      <c r="L1873" s="19"/>
      <c r="M1873" s="19"/>
    </row>
    <row r="1874" spans="2:13" x14ac:dyDescent="0.2">
      <c r="B1874"/>
      <c r="J1874" s="19"/>
      <c r="K1874" s="19"/>
      <c r="L1874" s="19"/>
      <c r="M1874" s="19"/>
    </row>
    <row r="1875" spans="2:13" x14ac:dyDescent="0.2">
      <c r="B1875"/>
      <c r="J1875" s="19"/>
      <c r="K1875" s="19"/>
      <c r="L1875" s="19"/>
      <c r="M1875" s="19"/>
    </row>
    <row r="1876" spans="2:13" x14ac:dyDescent="0.2">
      <c r="B1876"/>
      <c r="J1876" s="19"/>
      <c r="K1876" s="19"/>
      <c r="L1876" s="19"/>
      <c r="M1876" s="19"/>
    </row>
    <row r="1877" spans="2:13" x14ac:dyDescent="0.2">
      <c r="B1877"/>
      <c r="J1877" s="19"/>
      <c r="K1877" s="19"/>
      <c r="L1877" s="19"/>
      <c r="M1877" s="19"/>
    </row>
    <row r="1878" spans="2:13" x14ac:dyDescent="0.2">
      <c r="B1878"/>
      <c r="J1878" s="19"/>
      <c r="K1878" s="19"/>
      <c r="L1878" s="19"/>
      <c r="M1878" s="19"/>
    </row>
    <row r="1879" spans="2:13" x14ac:dyDescent="0.2">
      <c r="B1879"/>
      <c r="J1879" s="19"/>
      <c r="K1879" s="19"/>
      <c r="L1879" s="19"/>
      <c r="M1879" s="19"/>
    </row>
    <row r="1880" spans="2:13" x14ac:dyDescent="0.2">
      <c r="B1880"/>
      <c r="J1880" s="19"/>
      <c r="K1880" s="19"/>
      <c r="L1880" s="19"/>
      <c r="M1880" s="19"/>
    </row>
    <row r="1881" spans="2:13" x14ac:dyDescent="0.2">
      <c r="B1881"/>
      <c r="J1881" s="19"/>
      <c r="K1881" s="19"/>
      <c r="L1881" s="19"/>
      <c r="M1881" s="19"/>
    </row>
    <row r="1882" spans="2:13" x14ac:dyDescent="0.2">
      <c r="B1882"/>
      <c r="J1882" s="19"/>
      <c r="K1882" s="19"/>
      <c r="L1882" s="19"/>
      <c r="M1882" s="19"/>
    </row>
    <row r="1883" spans="2:13" x14ac:dyDescent="0.2">
      <c r="B1883"/>
      <c r="J1883" s="19"/>
      <c r="K1883" s="19"/>
      <c r="L1883" s="19"/>
      <c r="M1883" s="19"/>
    </row>
    <row r="1884" spans="2:13" x14ac:dyDescent="0.2">
      <c r="B1884"/>
      <c r="J1884" s="19"/>
      <c r="K1884" s="19"/>
      <c r="L1884" s="19"/>
      <c r="M1884" s="19"/>
    </row>
    <row r="1885" spans="2:13" x14ac:dyDescent="0.2">
      <c r="B1885"/>
      <c r="J1885" s="19"/>
      <c r="K1885" s="19"/>
      <c r="L1885" s="19"/>
      <c r="M1885" s="19"/>
    </row>
    <row r="1886" spans="2:13" x14ac:dyDescent="0.2">
      <c r="B1886"/>
      <c r="J1886" s="19"/>
      <c r="K1886" s="19"/>
      <c r="L1886" s="19"/>
      <c r="M1886" s="19"/>
    </row>
    <row r="1887" spans="2:13" x14ac:dyDescent="0.2">
      <c r="B1887"/>
      <c r="J1887" s="19"/>
      <c r="K1887" s="19"/>
      <c r="L1887" s="19"/>
      <c r="M1887" s="19"/>
    </row>
    <row r="1888" spans="2:13" x14ac:dyDescent="0.2">
      <c r="B1888"/>
      <c r="J1888" s="19"/>
      <c r="K1888" s="19"/>
      <c r="L1888" s="19"/>
      <c r="M1888" s="19"/>
    </row>
    <row r="1889" spans="2:13" x14ac:dyDescent="0.2">
      <c r="B1889"/>
      <c r="J1889" s="19"/>
      <c r="K1889" s="19"/>
      <c r="L1889" s="19"/>
      <c r="M1889" s="19"/>
    </row>
    <row r="1890" spans="2:13" x14ac:dyDescent="0.2">
      <c r="B1890"/>
      <c r="J1890" s="19"/>
      <c r="K1890" s="19"/>
      <c r="L1890" s="19"/>
      <c r="M1890" s="19"/>
    </row>
    <row r="1891" spans="2:13" x14ac:dyDescent="0.2">
      <c r="B1891"/>
      <c r="J1891" s="19"/>
      <c r="K1891" s="19"/>
      <c r="L1891" s="19"/>
      <c r="M1891" s="19"/>
    </row>
    <row r="1892" spans="2:13" x14ac:dyDescent="0.2">
      <c r="B1892"/>
      <c r="J1892" s="19"/>
      <c r="K1892" s="19"/>
      <c r="L1892" s="19"/>
      <c r="M1892" s="19"/>
    </row>
    <row r="1893" spans="2:13" x14ac:dyDescent="0.2">
      <c r="B1893"/>
      <c r="J1893" s="19"/>
      <c r="K1893" s="19"/>
      <c r="L1893" s="19"/>
      <c r="M1893" s="19"/>
    </row>
    <row r="1894" spans="2:13" x14ac:dyDescent="0.2">
      <c r="B1894"/>
      <c r="J1894" s="19"/>
      <c r="K1894" s="19"/>
      <c r="L1894" s="19"/>
      <c r="M1894" s="19"/>
    </row>
    <row r="1895" spans="2:13" x14ac:dyDescent="0.2">
      <c r="B1895"/>
      <c r="J1895" s="19"/>
      <c r="K1895" s="19"/>
      <c r="L1895" s="19"/>
      <c r="M1895" s="19"/>
    </row>
    <row r="1896" spans="2:13" x14ac:dyDescent="0.2">
      <c r="B1896"/>
      <c r="J1896" s="19"/>
      <c r="K1896" s="19"/>
      <c r="L1896" s="19"/>
      <c r="M1896" s="19"/>
    </row>
    <row r="1897" spans="2:13" x14ac:dyDescent="0.2">
      <c r="B1897"/>
      <c r="J1897" s="19"/>
      <c r="K1897" s="19"/>
      <c r="L1897" s="19"/>
      <c r="M1897" s="19"/>
    </row>
    <row r="1898" spans="2:13" x14ac:dyDescent="0.2">
      <c r="B1898"/>
      <c r="J1898" s="19"/>
      <c r="K1898" s="19"/>
      <c r="L1898" s="19"/>
      <c r="M1898" s="19"/>
    </row>
    <row r="1899" spans="2:13" x14ac:dyDescent="0.2">
      <c r="B1899"/>
      <c r="J1899" s="19"/>
      <c r="K1899" s="19"/>
      <c r="L1899" s="19"/>
      <c r="M1899" s="19"/>
    </row>
    <row r="1900" spans="2:13" x14ac:dyDescent="0.2">
      <c r="B1900"/>
      <c r="J1900" s="19"/>
      <c r="K1900" s="19"/>
      <c r="L1900" s="19"/>
      <c r="M1900" s="19"/>
    </row>
    <row r="1901" spans="2:13" x14ac:dyDescent="0.2">
      <c r="B1901"/>
      <c r="J1901" s="19"/>
      <c r="K1901" s="19"/>
      <c r="L1901" s="19"/>
      <c r="M1901" s="19"/>
    </row>
    <row r="1902" spans="2:13" x14ac:dyDescent="0.2">
      <c r="B1902"/>
      <c r="J1902" s="19"/>
      <c r="K1902" s="19"/>
      <c r="L1902" s="19"/>
      <c r="M1902" s="19"/>
    </row>
    <row r="1903" spans="2:13" x14ac:dyDescent="0.2">
      <c r="B1903"/>
      <c r="J1903" s="19"/>
      <c r="K1903" s="19"/>
      <c r="L1903" s="19"/>
      <c r="M1903" s="19"/>
    </row>
    <row r="1904" spans="2:13" x14ac:dyDescent="0.2">
      <c r="B1904"/>
      <c r="J1904" s="19"/>
      <c r="K1904" s="19"/>
      <c r="L1904" s="19"/>
      <c r="M1904" s="19"/>
    </row>
    <row r="1905" spans="2:13" x14ac:dyDescent="0.2">
      <c r="B1905"/>
      <c r="J1905" s="19"/>
      <c r="K1905" s="19"/>
      <c r="L1905" s="19"/>
      <c r="M1905" s="19"/>
    </row>
    <row r="1906" spans="2:13" x14ac:dyDescent="0.2">
      <c r="B1906"/>
      <c r="J1906" s="19"/>
      <c r="K1906" s="19"/>
      <c r="L1906" s="19"/>
      <c r="M1906" s="19"/>
    </row>
    <row r="1907" spans="2:13" x14ac:dyDescent="0.2">
      <c r="B1907"/>
      <c r="J1907" s="19"/>
      <c r="K1907" s="19"/>
      <c r="L1907" s="19"/>
      <c r="M1907" s="19"/>
    </row>
    <row r="1908" spans="2:13" x14ac:dyDescent="0.2">
      <c r="B1908"/>
      <c r="J1908" s="19"/>
      <c r="K1908" s="19"/>
      <c r="L1908" s="19"/>
      <c r="M1908" s="19"/>
    </row>
    <row r="1909" spans="2:13" x14ac:dyDescent="0.2">
      <c r="B1909"/>
      <c r="J1909" s="19"/>
      <c r="K1909" s="19"/>
      <c r="L1909" s="19"/>
      <c r="M1909" s="19"/>
    </row>
    <row r="1910" spans="2:13" x14ac:dyDescent="0.2">
      <c r="B1910"/>
      <c r="J1910" s="19"/>
      <c r="K1910" s="19"/>
      <c r="L1910" s="19"/>
      <c r="M1910" s="19"/>
    </row>
    <row r="1911" spans="2:13" x14ac:dyDescent="0.2">
      <c r="B1911"/>
      <c r="J1911" s="19"/>
      <c r="K1911" s="19"/>
      <c r="L1911" s="19"/>
      <c r="M1911" s="19"/>
    </row>
    <row r="1912" spans="2:13" x14ac:dyDescent="0.2">
      <c r="B1912"/>
      <c r="J1912" s="19"/>
      <c r="K1912" s="19"/>
      <c r="L1912" s="19"/>
      <c r="M1912" s="19"/>
    </row>
    <row r="1913" spans="2:13" x14ac:dyDescent="0.2">
      <c r="B1913"/>
      <c r="J1913" s="19"/>
      <c r="K1913" s="19"/>
      <c r="L1913" s="19"/>
      <c r="M1913" s="19"/>
    </row>
    <row r="1914" spans="2:13" x14ac:dyDescent="0.2">
      <c r="B1914"/>
      <c r="J1914" s="19"/>
      <c r="K1914" s="19"/>
      <c r="L1914" s="19"/>
      <c r="M1914" s="19"/>
    </row>
    <row r="1915" spans="2:13" x14ac:dyDescent="0.2">
      <c r="B1915"/>
      <c r="J1915" s="19"/>
      <c r="K1915" s="19"/>
      <c r="L1915" s="19"/>
      <c r="M1915" s="19"/>
    </row>
    <row r="1916" spans="2:13" x14ac:dyDescent="0.2">
      <c r="B1916"/>
      <c r="J1916" s="19"/>
      <c r="K1916" s="19"/>
      <c r="L1916" s="19"/>
      <c r="M1916" s="19"/>
    </row>
    <row r="1917" spans="2:13" x14ac:dyDescent="0.2">
      <c r="B1917"/>
      <c r="J1917" s="19"/>
      <c r="K1917" s="19"/>
      <c r="L1917" s="19"/>
      <c r="M1917" s="19"/>
    </row>
    <row r="1918" spans="2:13" x14ac:dyDescent="0.2">
      <c r="B1918"/>
      <c r="J1918" s="19"/>
      <c r="K1918" s="19"/>
      <c r="L1918" s="19"/>
      <c r="M1918" s="19"/>
    </row>
    <row r="1919" spans="2:13" x14ac:dyDescent="0.2">
      <c r="B1919"/>
      <c r="J1919" s="19"/>
      <c r="K1919" s="19"/>
      <c r="L1919" s="19"/>
      <c r="M1919" s="19"/>
    </row>
    <row r="1920" spans="2:13" x14ac:dyDescent="0.2">
      <c r="B1920"/>
      <c r="J1920" s="19"/>
      <c r="K1920" s="19"/>
      <c r="L1920" s="19"/>
      <c r="M1920" s="19"/>
    </row>
    <row r="1921" spans="2:13" x14ac:dyDescent="0.2">
      <c r="B1921"/>
      <c r="J1921" s="19"/>
      <c r="K1921" s="19"/>
      <c r="L1921" s="19"/>
      <c r="M1921" s="19"/>
    </row>
    <row r="1922" spans="2:13" x14ac:dyDescent="0.2">
      <c r="B1922"/>
      <c r="J1922" s="19"/>
      <c r="K1922" s="19"/>
      <c r="L1922" s="19"/>
      <c r="M1922" s="19"/>
    </row>
    <row r="1923" spans="2:13" x14ac:dyDescent="0.2">
      <c r="B1923"/>
      <c r="J1923" s="19"/>
      <c r="K1923" s="19"/>
      <c r="L1923" s="19"/>
      <c r="M1923" s="19"/>
    </row>
    <row r="1924" spans="2:13" x14ac:dyDescent="0.2">
      <c r="B1924"/>
      <c r="J1924" s="19"/>
      <c r="K1924" s="19"/>
      <c r="L1924" s="19"/>
      <c r="M1924" s="19"/>
    </row>
    <row r="1925" spans="2:13" x14ac:dyDescent="0.2">
      <c r="B1925"/>
      <c r="J1925" s="19"/>
      <c r="K1925" s="19"/>
      <c r="L1925" s="19"/>
      <c r="M1925" s="19"/>
    </row>
    <row r="1926" spans="2:13" x14ac:dyDescent="0.2">
      <c r="B1926"/>
      <c r="J1926" s="19"/>
      <c r="K1926" s="19"/>
      <c r="L1926" s="19"/>
      <c r="M1926" s="19"/>
    </row>
    <row r="1927" spans="2:13" x14ac:dyDescent="0.2">
      <c r="B1927"/>
      <c r="J1927" s="19"/>
      <c r="K1927" s="19"/>
      <c r="L1927" s="19"/>
      <c r="M1927" s="19"/>
    </row>
    <row r="1928" spans="2:13" x14ac:dyDescent="0.2">
      <c r="B1928"/>
      <c r="J1928" s="19"/>
      <c r="K1928" s="19"/>
      <c r="L1928" s="19"/>
      <c r="M1928" s="19"/>
    </row>
    <row r="1929" spans="2:13" x14ac:dyDescent="0.2">
      <c r="B1929"/>
      <c r="J1929" s="19"/>
      <c r="K1929" s="19"/>
      <c r="L1929" s="19"/>
      <c r="M1929" s="19"/>
    </row>
    <row r="1930" spans="2:13" x14ac:dyDescent="0.2">
      <c r="B1930"/>
      <c r="J1930" s="19"/>
      <c r="K1930" s="19"/>
      <c r="L1930" s="19"/>
      <c r="M1930" s="19"/>
    </row>
    <row r="1931" spans="2:13" x14ac:dyDescent="0.2">
      <c r="B1931"/>
      <c r="J1931" s="19"/>
      <c r="K1931" s="19"/>
      <c r="L1931" s="19"/>
      <c r="M1931" s="19"/>
    </row>
    <row r="1932" spans="2:13" x14ac:dyDescent="0.2">
      <c r="B1932"/>
      <c r="J1932" s="19"/>
      <c r="K1932" s="19"/>
      <c r="L1932" s="19"/>
      <c r="M1932" s="19"/>
    </row>
    <row r="1933" spans="2:13" x14ac:dyDescent="0.2">
      <c r="B1933"/>
      <c r="J1933" s="19"/>
      <c r="K1933" s="19"/>
      <c r="L1933" s="19"/>
      <c r="M1933" s="19"/>
    </row>
    <row r="1934" spans="2:13" x14ac:dyDescent="0.2">
      <c r="B1934"/>
      <c r="J1934" s="19"/>
      <c r="K1934" s="19"/>
      <c r="L1934" s="19"/>
      <c r="M1934" s="19"/>
    </row>
    <row r="1935" spans="2:13" x14ac:dyDescent="0.2">
      <c r="B1935"/>
      <c r="J1935" s="19"/>
      <c r="K1935" s="19"/>
      <c r="L1935" s="19"/>
      <c r="M1935" s="19"/>
    </row>
    <row r="1936" spans="2:13" x14ac:dyDescent="0.2">
      <c r="B1936"/>
      <c r="J1936" s="19"/>
      <c r="K1936" s="19"/>
      <c r="L1936" s="19"/>
      <c r="M1936" s="19"/>
    </row>
    <row r="1937" spans="2:13" x14ac:dyDescent="0.2">
      <c r="B1937"/>
      <c r="J1937" s="19"/>
      <c r="K1937" s="19"/>
      <c r="L1937" s="19"/>
      <c r="M1937" s="19"/>
    </row>
    <row r="1938" spans="2:13" x14ac:dyDescent="0.2">
      <c r="B1938"/>
      <c r="J1938" s="19"/>
      <c r="K1938" s="19"/>
      <c r="L1938" s="19"/>
      <c r="M1938" s="19"/>
    </row>
    <row r="1939" spans="2:13" x14ac:dyDescent="0.2">
      <c r="B1939"/>
      <c r="J1939" s="19"/>
      <c r="K1939" s="19"/>
      <c r="L1939" s="19"/>
      <c r="M1939" s="19"/>
    </row>
    <row r="1940" spans="2:13" x14ac:dyDescent="0.2">
      <c r="B1940"/>
      <c r="J1940" s="19"/>
      <c r="K1940" s="19"/>
      <c r="L1940" s="19"/>
      <c r="M1940" s="19"/>
    </row>
    <row r="1941" spans="2:13" x14ac:dyDescent="0.2">
      <c r="B1941"/>
      <c r="J1941" s="19"/>
      <c r="K1941" s="19"/>
      <c r="L1941" s="19"/>
      <c r="M1941" s="19"/>
    </row>
    <row r="1942" spans="2:13" x14ac:dyDescent="0.2">
      <c r="B1942"/>
      <c r="J1942" s="19"/>
      <c r="K1942" s="19"/>
      <c r="L1942" s="19"/>
      <c r="M1942" s="19"/>
    </row>
    <row r="1943" spans="2:13" x14ac:dyDescent="0.2">
      <c r="B1943"/>
      <c r="J1943" s="19"/>
      <c r="K1943" s="19"/>
      <c r="L1943" s="19"/>
      <c r="M1943" s="19"/>
    </row>
    <row r="1944" spans="2:13" x14ac:dyDescent="0.2">
      <c r="B1944"/>
      <c r="J1944" s="19"/>
      <c r="K1944" s="19"/>
      <c r="L1944" s="19"/>
      <c r="M1944" s="19"/>
    </row>
    <row r="1945" spans="2:13" x14ac:dyDescent="0.2">
      <c r="B1945"/>
      <c r="J1945" s="19"/>
      <c r="K1945" s="19"/>
      <c r="L1945" s="19"/>
      <c r="M1945" s="19"/>
    </row>
    <row r="1946" spans="2:13" x14ac:dyDescent="0.2">
      <c r="B1946"/>
      <c r="J1946" s="19"/>
      <c r="K1946" s="19"/>
      <c r="L1946" s="19"/>
      <c r="M1946" s="19"/>
    </row>
    <row r="1947" spans="2:13" x14ac:dyDescent="0.2">
      <c r="B1947"/>
      <c r="J1947" s="19"/>
      <c r="K1947" s="19"/>
      <c r="L1947" s="19"/>
      <c r="M1947" s="19"/>
    </row>
    <row r="1948" spans="2:13" x14ac:dyDescent="0.2">
      <c r="B1948"/>
      <c r="J1948" s="19"/>
      <c r="K1948" s="19"/>
      <c r="L1948" s="19"/>
      <c r="M1948" s="19"/>
    </row>
    <row r="1949" spans="2:13" x14ac:dyDescent="0.2">
      <c r="B1949"/>
      <c r="J1949" s="19"/>
      <c r="K1949" s="19"/>
      <c r="L1949" s="19"/>
      <c r="M1949" s="19"/>
    </row>
    <row r="1950" spans="2:13" x14ac:dyDescent="0.2">
      <c r="B1950"/>
      <c r="J1950" s="19"/>
      <c r="K1950" s="19"/>
      <c r="L1950" s="19"/>
      <c r="M1950" s="19"/>
    </row>
    <row r="1951" spans="2:13" x14ac:dyDescent="0.2">
      <c r="B1951"/>
      <c r="J1951" s="19"/>
      <c r="K1951" s="19"/>
      <c r="L1951" s="19"/>
      <c r="M1951" s="19"/>
    </row>
    <row r="1952" spans="2:13" x14ac:dyDescent="0.2">
      <c r="B1952"/>
      <c r="J1952" s="19"/>
      <c r="K1952" s="19"/>
      <c r="L1952" s="19"/>
      <c r="M1952" s="19"/>
    </row>
    <row r="1953" spans="2:13" x14ac:dyDescent="0.2">
      <c r="B1953"/>
      <c r="J1953" s="19"/>
      <c r="K1953" s="19"/>
      <c r="L1953" s="19"/>
      <c r="M1953" s="19"/>
    </row>
    <row r="1954" spans="2:13" x14ac:dyDescent="0.2">
      <c r="B1954"/>
      <c r="J1954" s="19"/>
      <c r="K1954" s="19"/>
      <c r="L1954" s="19"/>
      <c r="M1954" s="19"/>
    </row>
    <row r="1955" spans="2:13" x14ac:dyDescent="0.2">
      <c r="B1955"/>
      <c r="J1955" s="19"/>
      <c r="K1955" s="19"/>
      <c r="L1955" s="19"/>
      <c r="M1955" s="19"/>
    </row>
    <row r="1956" spans="2:13" x14ac:dyDescent="0.2">
      <c r="B1956"/>
      <c r="J1956" s="19"/>
      <c r="K1956" s="19"/>
      <c r="L1956" s="19"/>
      <c r="M1956" s="19"/>
    </row>
    <row r="1957" spans="2:13" x14ac:dyDescent="0.2">
      <c r="B1957"/>
      <c r="J1957" s="19"/>
      <c r="K1957" s="19"/>
      <c r="L1957" s="19"/>
      <c r="M1957" s="19"/>
    </row>
    <row r="1958" spans="2:13" x14ac:dyDescent="0.2">
      <c r="B1958"/>
      <c r="J1958" s="19"/>
      <c r="K1958" s="19"/>
      <c r="L1958" s="19"/>
      <c r="M1958" s="19"/>
    </row>
    <row r="1959" spans="2:13" x14ac:dyDescent="0.2">
      <c r="B1959"/>
      <c r="J1959" s="19"/>
      <c r="K1959" s="19"/>
      <c r="L1959" s="19"/>
      <c r="M1959" s="19"/>
    </row>
    <row r="1960" spans="2:13" x14ac:dyDescent="0.2">
      <c r="B1960"/>
      <c r="J1960" s="19"/>
      <c r="K1960" s="19"/>
      <c r="L1960" s="19"/>
      <c r="M1960" s="19"/>
    </row>
    <row r="1961" spans="2:13" x14ac:dyDescent="0.2">
      <c r="B1961"/>
      <c r="J1961" s="19"/>
      <c r="K1961" s="19"/>
      <c r="L1961" s="19"/>
      <c r="M1961" s="19"/>
    </row>
    <row r="1962" spans="2:13" x14ac:dyDescent="0.2">
      <c r="B1962"/>
      <c r="J1962" s="19"/>
      <c r="K1962" s="19"/>
      <c r="L1962" s="19"/>
      <c r="M1962" s="19"/>
    </row>
    <row r="1963" spans="2:13" x14ac:dyDescent="0.2">
      <c r="B1963"/>
      <c r="J1963" s="19"/>
      <c r="K1963" s="19"/>
      <c r="L1963" s="19"/>
      <c r="M1963" s="19"/>
    </row>
    <row r="1964" spans="2:13" x14ac:dyDescent="0.2">
      <c r="B1964"/>
      <c r="J1964" s="19"/>
      <c r="K1964" s="19"/>
      <c r="L1964" s="19"/>
      <c r="M1964" s="19"/>
    </row>
    <row r="1965" spans="2:13" x14ac:dyDescent="0.2">
      <c r="B1965"/>
      <c r="J1965" s="19"/>
      <c r="K1965" s="19"/>
      <c r="L1965" s="19"/>
      <c r="M1965" s="19"/>
    </row>
    <row r="1966" spans="2:13" x14ac:dyDescent="0.2">
      <c r="B1966"/>
      <c r="J1966" s="19"/>
      <c r="K1966" s="19"/>
      <c r="L1966" s="19"/>
      <c r="M1966" s="19"/>
    </row>
    <row r="1967" spans="2:13" x14ac:dyDescent="0.2">
      <c r="B1967"/>
      <c r="J1967" s="19"/>
      <c r="K1967" s="19"/>
      <c r="L1967" s="19"/>
      <c r="M1967" s="19"/>
    </row>
    <row r="1968" spans="2:13" x14ac:dyDescent="0.2">
      <c r="B1968"/>
      <c r="J1968" s="19"/>
      <c r="K1968" s="19"/>
      <c r="L1968" s="19"/>
      <c r="M1968" s="19"/>
    </row>
    <row r="1969" spans="2:13" x14ac:dyDescent="0.2">
      <c r="B1969"/>
      <c r="J1969" s="19"/>
      <c r="K1969" s="19"/>
      <c r="L1969" s="19"/>
      <c r="M1969" s="19"/>
    </row>
    <row r="1970" spans="2:13" x14ac:dyDescent="0.2">
      <c r="B1970"/>
      <c r="J1970" s="19"/>
      <c r="K1970" s="19"/>
      <c r="L1970" s="19"/>
      <c r="M1970" s="19"/>
    </row>
    <row r="1971" spans="2:13" x14ac:dyDescent="0.2">
      <c r="B1971"/>
      <c r="J1971" s="19"/>
      <c r="K1971" s="19"/>
      <c r="L1971" s="19"/>
      <c r="M1971" s="19"/>
    </row>
    <row r="1972" spans="2:13" x14ac:dyDescent="0.2">
      <c r="B1972"/>
      <c r="J1972" s="19"/>
      <c r="K1972" s="19"/>
      <c r="L1972" s="19"/>
      <c r="M1972" s="19"/>
    </row>
    <row r="1973" spans="2:13" x14ac:dyDescent="0.2">
      <c r="B1973"/>
      <c r="J1973" s="19"/>
      <c r="K1973" s="19"/>
      <c r="L1973" s="19"/>
      <c r="M1973" s="19"/>
    </row>
    <row r="1974" spans="2:13" x14ac:dyDescent="0.2">
      <c r="B1974"/>
      <c r="J1974" s="19"/>
      <c r="K1974" s="19"/>
      <c r="L1974" s="19"/>
      <c r="M1974" s="19"/>
    </row>
    <row r="1975" spans="2:13" x14ac:dyDescent="0.2">
      <c r="B1975"/>
      <c r="J1975" s="19"/>
      <c r="K1975" s="19"/>
      <c r="L1975" s="19"/>
      <c r="M1975" s="19"/>
    </row>
    <row r="1976" spans="2:13" x14ac:dyDescent="0.2">
      <c r="B1976"/>
      <c r="J1976" s="19"/>
      <c r="K1976" s="19"/>
      <c r="L1976" s="19"/>
      <c r="M1976" s="19"/>
    </row>
    <row r="1977" spans="2:13" x14ac:dyDescent="0.2">
      <c r="B1977"/>
      <c r="J1977" s="19"/>
      <c r="K1977" s="19"/>
      <c r="L1977" s="19"/>
      <c r="M1977" s="19"/>
    </row>
    <row r="1978" spans="2:13" x14ac:dyDescent="0.2">
      <c r="B1978"/>
      <c r="J1978" s="19"/>
      <c r="K1978" s="19"/>
      <c r="L1978" s="19"/>
      <c r="M1978" s="19"/>
    </row>
    <row r="1979" spans="2:13" x14ac:dyDescent="0.2">
      <c r="B1979"/>
      <c r="J1979" s="19"/>
      <c r="K1979" s="19"/>
      <c r="L1979" s="19"/>
      <c r="M1979" s="19"/>
    </row>
    <row r="1980" spans="2:13" x14ac:dyDescent="0.2">
      <c r="B1980"/>
      <c r="J1980" s="19"/>
      <c r="K1980" s="19"/>
      <c r="L1980" s="19"/>
      <c r="M1980" s="19"/>
    </row>
    <row r="1981" spans="2:13" x14ac:dyDescent="0.2">
      <c r="B1981"/>
      <c r="J1981" s="19"/>
      <c r="K1981" s="19"/>
      <c r="L1981" s="19"/>
      <c r="M1981" s="19"/>
    </row>
    <row r="1982" spans="2:13" x14ac:dyDescent="0.2">
      <c r="B1982"/>
      <c r="J1982" s="19"/>
      <c r="K1982" s="19"/>
      <c r="L1982" s="19"/>
      <c r="M1982" s="19"/>
    </row>
    <row r="1983" spans="2:13" x14ac:dyDescent="0.2">
      <c r="B1983"/>
      <c r="J1983" s="19"/>
      <c r="K1983" s="19"/>
      <c r="L1983" s="19"/>
      <c r="M1983" s="19"/>
    </row>
    <row r="1984" spans="2:13" x14ac:dyDescent="0.2">
      <c r="B1984"/>
      <c r="J1984" s="19"/>
      <c r="K1984" s="19"/>
      <c r="L1984" s="19"/>
      <c r="M1984" s="19"/>
    </row>
    <row r="1985" spans="2:13" x14ac:dyDescent="0.2">
      <c r="B1985"/>
      <c r="J1985" s="19"/>
      <c r="K1985" s="19"/>
      <c r="L1985" s="19"/>
      <c r="M1985" s="19"/>
    </row>
    <row r="1986" spans="2:13" x14ac:dyDescent="0.2">
      <c r="B1986"/>
      <c r="J1986" s="19"/>
      <c r="K1986" s="19"/>
      <c r="L1986" s="19"/>
      <c r="M1986" s="19"/>
    </row>
    <row r="1987" spans="2:13" x14ac:dyDescent="0.2">
      <c r="B1987"/>
      <c r="J1987" s="19"/>
      <c r="K1987" s="19"/>
      <c r="L1987" s="19"/>
      <c r="M1987" s="19"/>
    </row>
    <row r="1988" spans="2:13" x14ac:dyDescent="0.2">
      <c r="B1988"/>
      <c r="J1988" s="19"/>
      <c r="K1988" s="19"/>
      <c r="L1988" s="19"/>
      <c r="M1988" s="19"/>
    </row>
    <row r="1989" spans="2:13" x14ac:dyDescent="0.2">
      <c r="B1989"/>
      <c r="J1989" s="19"/>
      <c r="K1989" s="19"/>
      <c r="L1989" s="19"/>
      <c r="M1989" s="19"/>
    </row>
    <row r="1990" spans="2:13" x14ac:dyDescent="0.2">
      <c r="B1990"/>
      <c r="J1990" s="19"/>
      <c r="K1990" s="19"/>
      <c r="L1990" s="19"/>
      <c r="M1990" s="19"/>
    </row>
    <row r="1991" spans="2:13" x14ac:dyDescent="0.2">
      <c r="B1991"/>
      <c r="J1991" s="19"/>
      <c r="K1991" s="19"/>
      <c r="L1991" s="19"/>
      <c r="M1991" s="19"/>
    </row>
    <row r="1992" spans="2:13" x14ac:dyDescent="0.2">
      <c r="B1992"/>
      <c r="J1992" s="19"/>
      <c r="K1992" s="19"/>
      <c r="L1992" s="19"/>
      <c r="M1992" s="19"/>
    </row>
    <row r="1993" spans="2:13" x14ac:dyDescent="0.2">
      <c r="B1993"/>
      <c r="J1993" s="19"/>
      <c r="K1993" s="19"/>
      <c r="L1993" s="19"/>
      <c r="M1993" s="19"/>
    </row>
    <row r="1994" spans="2:13" x14ac:dyDescent="0.2">
      <c r="B1994"/>
      <c r="J1994" s="19"/>
      <c r="K1994" s="19"/>
      <c r="L1994" s="19"/>
      <c r="M1994" s="19"/>
    </row>
    <row r="1995" spans="2:13" x14ac:dyDescent="0.2">
      <c r="B1995"/>
      <c r="J1995" s="19"/>
      <c r="K1995" s="19"/>
      <c r="L1995" s="19"/>
      <c r="M1995" s="19"/>
    </row>
    <row r="1996" spans="2:13" x14ac:dyDescent="0.2">
      <c r="B1996"/>
      <c r="J1996" s="19"/>
      <c r="K1996" s="19"/>
      <c r="L1996" s="19"/>
      <c r="M1996" s="19"/>
    </row>
    <row r="1997" spans="2:13" x14ac:dyDescent="0.2">
      <c r="B1997"/>
      <c r="J1997" s="19"/>
      <c r="K1997" s="19"/>
      <c r="L1997" s="19"/>
      <c r="M1997" s="19"/>
    </row>
    <row r="1998" spans="2:13" x14ac:dyDescent="0.2">
      <c r="B1998"/>
      <c r="J1998" s="19"/>
      <c r="K1998" s="19"/>
      <c r="L1998" s="19"/>
      <c r="M1998" s="19"/>
    </row>
    <row r="1999" spans="2:13" x14ac:dyDescent="0.2">
      <c r="B1999"/>
      <c r="J1999" s="19"/>
      <c r="K1999" s="19"/>
      <c r="L1999" s="19"/>
      <c r="M1999" s="19"/>
    </row>
    <row r="2000" spans="2:13" x14ac:dyDescent="0.2">
      <c r="B2000"/>
      <c r="J2000" s="19"/>
      <c r="K2000" s="19"/>
      <c r="L2000" s="19"/>
      <c r="M2000" s="19"/>
    </row>
    <row r="2001" spans="2:13" x14ac:dyDescent="0.2">
      <c r="B2001"/>
      <c r="J2001" s="19"/>
      <c r="K2001" s="19"/>
      <c r="L2001" s="19"/>
      <c r="M2001" s="19"/>
    </row>
    <row r="2002" spans="2:13" x14ac:dyDescent="0.2">
      <c r="B2002"/>
      <c r="J2002" s="19"/>
      <c r="K2002" s="19"/>
      <c r="L2002" s="19"/>
      <c r="M2002" s="19"/>
    </row>
    <row r="2003" spans="2:13" x14ac:dyDescent="0.2">
      <c r="B2003"/>
      <c r="J2003" s="19"/>
      <c r="K2003" s="19"/>
      <c r="L2003" s="19"/>
      <c r="M2003" s="19"/>
    </row>
    <row r="2004" spans="2:13" x14ac:dyDescent="0.2">
      <c r="B2004"/>
      <c r="J2004" s="19"/>
      <c r="K2004" s="19"/>
      <c r="L2004" s="19"/>
      <c r="M2004" s="19"/>
    </row>
    <row r="2005" spans="2:13" x14ac:dyDescent="0.2">
      <c r="B2005"/>
      <c r="J2005" s="19"/>
      <c r="K2005" s="19"/>
      <c r="L2005" s="19"/>
      <c r="M2005" s="19"/>
    </row>
    <row r="2006" spans="2:13" x14ac:dyDescent="0.2">
      <c r="B2006"/>
      <c r="J2006" s="19"/>
      <c r="K2006" s="19"/>
      <c r="L2006" s="19"/>
      <c r="M2006" s="19"/>
    </row>
    <row r="2007" spans="2:13" x14ac:dyDescent="0.2">
      <c r="B2007"/>
      <c r="J2007" s="19"/>
      <c r="K2007" s="19"/>
      <c r="L2007" s="19"/>
      <c r="M2007" s="19"/>
    </row>
    <row r="2008" spans="2:13" x14ac:dyDescent="0.2">
      <c r="B2008"/>
      <c r="J2008" s="19"/>
      <c r="K2008" s="19"/>
      <c r="L2008" s="19"/>
      <c r="M2008" s="19"/>
    </row>
    <row r="2009" spans="2:13" x14ac:dyDescent="0.2">
      <c r="B2009"/>
      <c r="J2009" s="19"/>
      <c r="K2009" s="19"/>
      <c r="L2009" s="19"/>
      <c r="M2009" s="19"/>
    </row>
    <row r="2010" spans="2:13" x14ac:dyDescent="0.2">
      <c r="B2010"/>
      <c r="J2010" s="19"/>
      <c r="K2010" s="19"/>
      <c r="L2010" s="19"/>
      <c r="M2010" s="19"/>
    </row>
    <row r="2011" spans="2:13" x14ac:dyDescent="0.2">
      <c r="B2011"/>
      <c r="J2011" s="19"/>
      <c r="K2011" s="19"/>
      <c r="L2011" s="19"/>
      <c r="M2011" s="19"/>
    </row>
    <row r="2012" spans="2:13" x14ac:dyDescent="0.2">
      <c r="B2012"/>
      <c r="J2012" s="19"/>
      <c r="K2012" s="19"/>
      <c r="L2012" s="19"/>
      <c r="M2012" s="19"/>
    </row>
    <row r="2013" spans="2:13" x14ac:dyDescent="0.2">
      <c r="B2013"/>
      <c r="J2013" s="19"/>
      <c r="K2013" s="19"/>
      <c r="L2013" s="19"/>
      <c r="M2013" s="19"/>
    </row>
    <row r="2014" spans="2:13" x14ac:dyDescent="0.2">
      <c r="B2014"/>
      <c r="J2014" s="19"/>
      <c r="K2014" s="19"/>
      <c r="L2014" s="19"/>
      <c r="M2014" s="19"/>
    </row>
    <row r="2015" spans="2:13" x14ac:dyDescent="0.2">
      <c r="B2015"/>
      <c r="J2015" s="19"/>
      <c r="K2015" s="19"/>
      <c r="L2015" s="19"/>
      <c r="M2015" s="19"/>
    </row>
    <row r="2016" spans="2:13" x14ac:dyDescent="0.2">
      <c r="B2016"/>
      <c r="J2016" s="19"/>
      <c r="K2016" s="19"/>
      <c r="L2016" s="19"/>
      <c r="M2016" s="19"/>
    </row>
    <row r="2017" spans="2:13" x14ac:dyDescent="0.2">
      <c r="B2017"/>
      <c r="J2017" s="19"/>
      <c r="K2017" s="19"/>
      <c r="L2017" s="19"/>
      <c r="M2017" s="19"/>
    </row>
    <row r="2018" spans="2:13" x14ac:dyDescent="0.2">
      <c r="B2018"/>
      <c r="J2018" s="19"/>
      <c r="K2018" s="19"/>
      <c r="L2018" s="19"/>
      <c r="M2018" s="19"/>
    </row>
    <row r="2019" spans="2:13" x14ac:dyDescent="0.2">
      <c r="B2019"/>
      <c r="J2019" s="19"/>
      <c r="K2019" s="19"/>
      <c r="L2019" s="19"/>
      <c r="M2019" s="19"/>
    </row>
    <row r="2020" spans="2:13" x14ac:dyDescent="0.2">
      <c r="B2020"/>
      <c r="J2020" s="19"/>
      <c r="K2020" s="19"/>
      <c r="L2020" s="19"/>
      <c r="M2020" s="19"/>
    </row>
    <row r="2021" spans="2:13" x14ac:dyDescent="0.2">
      <c r="B2021"/>
      <c r="J2021" s="19"/>
      <c r="K2021" s="19"/>
      <c r="L2021" s="19"/>
      <c r="M2021" s="19"/>
    </row>
    <row r="2022" spans="2:13" x14ac:dyDescent="0.2">
      <c r="B2022"/>
      <c r="J2022" s="19"/>
      <c r="K2022" s="19"/>
      <c r="L2022" s="19"/>
      <c r="M2022" s="19"/>
    </row>
    <row r="2023" spans="2:13" x14ac:dyDescent="0.2">
      <c r="B2023"/>
      <c r="J2023" s="19"/>
      <c r="K2023" s="19"/>
      <c r="L2023" s="19"/>
      <c r="M2023" s="19"/>
    </row>
    <row r="2024" spans="2:13" x14ac:dyDescent="0.2">
      <c r="B2024"/>
      <c r="J2024" s="19"/>
      <c r="K2024" s="19"/>
      <c r="L2024" s="19"/>
      <c r="M2024" s="19"/>
    </row>
    <row r="2025" spans="2:13" x14ac:dyDescent="0.2">
      <c r="B2025"/>
      <c r="J2025" s="19"/>
      <c r="K2025" s="19"/>
      <c r="L2025" s="19"/>
      <c r="M2025" s="19"/>
    </row>
    <row r="2026" spans="2:13" x14ac:dyDescent="0.2">
      <c r="B2026"/>
      <c r="J2026" s="19"/>
      <c r="K2026" s="19"/>
      <c r="L2026" s="19"/>
      <c r="M2026" s="19"/>
    </row>
    <row r="2027" spans="2:13" x14ac:dyDescent="0.2">
      <c r="B2027"/>
      <c r="J2027" s="19"/>
      <c r="K2027" s="19"/>
      <c r="L2027" s="19"/>
      <c r="M2027" s="19"/>
    </row>
    <row r="2028" spans="2:13" x14ac:dyDescent="0.2">
      <c r="B2028"/>
      <c r="J2028" s="19"/>
      <c r="K2028" s="19"/>
      <c r="L2028" s="19"/>
      <c r="M2028" s="19"/>
    </row>
    <row r="2029" spans="2:13" x14ac:dyDescent="0.2">
      <c r="B2029"/>
      <c r="J2029" s="19"/>
      <c r="K2029" s="19"/>
      <c r="L2029" s="19"/>
      <c r="M2029" s="19"/>
    </row>
    <row r="2030" spans="2:13" x14ac:dyDescent="0.2">
      <c r="B2030"/>
      <c r="J2030" s="19"/>
      <c r="K2030" s="19"/>
      <c r="L2030" s="19"/>
      <c r="M2030" s="19"/>
    </row>
    <row r="2031" spans="2:13" x14ac:dyDescent="0.2">
      <c r="B2031"/>
      <c r="J2031" s="19"/>
      <c r="K2031" s="19"/>
      <c r="L2031" s="19"/>
      <c r="M2031" s="19"/>
    </row>
    <row r="2032" spans="2:13" x14ac:dyDescent="0.2">
      <c r="B2032"/>
      <c r="J2032" s="19"/>
      <c r="K2032" s="19"/>
      <c r="L2032" s="19"/>
      <c r="M2032" s="19"/>
    </row>
    <row r="2033" spans="2:13" x14ac:dyDescent="0.2">
      <c r="B2033"/>
      <c r="J2033" s="19"/>
      <c r="K2033" s="19"/>
      <c r="L2033" s="19"/>
      <c r="M2033" s="19"/>
    </row>
    <row r="2034" spans="2:13" x14ac:dyDescent="0.2">
      <c r="B2034"/>
      <c r="J2034" s="19"/>
      <c r="K2034" s="19"/>
      <c r="L2034" s="19"/>
      <c r="M2034" s="19"/>
    </row>
    <row r="2035" spans="2:13" x14ac:dyDescent="0.2">
      <c r="B2035"/>
      <c r="J2035" s="19"/>
      <c r="K2035" s="19"/>
      <c r="L2035" s="19"/>
      <c r="M2035" s="19"/>
    </row>
    <row r="2036" spans="2:13" x14ac:dyDescent="0.2">
      <c r="B2036"/>
      <c r="J2036" s="19"/>
      <c r="K2036" s="19"/>
      <c r="L2036" s="19"/>
      <c r="M2036" s="19"/>
    </row>
    <row r="2037" spans="2:13" x14ac:dyDescent="0.2">
      <c r="B2037"/>
      <c r="J2037" s="19"/>
      <c r="K2037" s="19"/>
      <c r="L2037" s="19"/>
      <c r="M2037" s="19"/>
    </row>
    <row r="2038" spans="2:13" x14ac:dyDescent="0.2">
      <c r="B2038"/>
      <c r="J2038" s="19"/>
      <c r="K2038" s="19"/>
      <c r="L2038" s="19"/>
      <c r="M2038" s="19"/>
    </row>
    <row r="2039" spans="2:13" x14ac:dyDescent="0.2">
      <c r="B2039"/>
      <c r="J2039" s="19"/>
      <c r="K2039" s="19"/>
      <c r="L2039" s="19"/>
      <c r="M2039" s="19"/>
    </row>
    <row r="2040" spans="2:13" x14ac:dyDescent="0.2">
      <c r="B2040"/>
      <c r="J2040" s="19"/>
      <c r="K2040" s="19"/>
      <c r="L2040" s="19"/>
      <c r="M2040" s="19"/>
    </row>
    <row r="2041" spans="2:13" x14ac:dyDescent="0.2">
      <c r="B2041"/>
      <c r="J2041" s="19"/>
      <c r="K2041" s="19"/>
      <c r="L2041" s="19"/>
      <c r="M2041" s="19"/>
    </row>
    <row r="2042" spans="2:13" x14ac:dyDescent="0.2">
      <c r="B2042"/>
      <c r="J2042" s="19"/>
      <c r="K2042" s="19"/>
      <c r="L2042" s="19"/>
      <c r="M2042" s="19"/>
    </row>
    <row r="2043" spans="2:13" x14ac:dyDescent="0.2">
      <c r="B2043"/>
      <c r="J2043" s="19"/>
      <c r="K2043" s="19"/>
      <c r="L2043" s="19"/>
      <c r="M2043" s="19"/>
    </row>
    <row r="2044" spans="2:13" x14ac:dyDescent="0.2">
      <c r="B2044"/>
      <c r="J2044" s="19"/>
      <c r="K2044" s="19"/>
      <c r="L2044" s="19"/>
      <c r="M2044" s="19"/>
    </row>
    <row r="2045" spans="2:13" x14ac:dyDescent="0.2">
      <c r="B2045"/>
      <c r="J2045" s="19"/>
      <c r="K2045" s="19"/>
      <c r="L2045" s="19"/>
      <c r="M2045" s="19"/>
    </row>
    <row r="2046" spans="2:13" x14ac:dyDescent="0.2">
      <c r="B2046"/>
      <c r="J2046" s="19"/>
      <c r="K2046" s="19"/>
      <c r="L2046" s="19"/>
      <c r="M2046" s="19"/>
    </row>
    <row r="2047" spans="2:13" x14ac:dyDescent="0.2">
      <c r="B2047"/>
      <c r="J2047" s="19"/>
      <c r="K2047" s="19"/>
      <c r="L2047" s="19"/>
      <c r="M2047" s="19"/>
    </row>
    <row r="2048" spans="2:13" x14ac:dyDescent="0.2">
      <c r="B2048"/>
      <c r="J2048" s="19"/>
      <c r="K2048" s="19"/>
      <c r="L2048" s="19"/>
      <c r="M2048" s="19"/>
    </row>
    <row r="2049" spans="2:13" x14ac:dyDescent="0.2">
      <c r="B2049"/>
      <c r="J2049" s="19"/>
      <c r="K2049" s="19"/>
      <c r="L2049" s="19"/>
      <c r="M2049" s="19"/>
    </row>
    <row r="2050" spans="2:13" x14ac:dyDescent="0.2">
      <c r="B2050"/>
      <c r="J2050" s="19"/>
      <c r="K2050" s="19"/>
      <c r="L2050" s="19"/>
      <c r="M2050" s="19"/>
    </row>
    <row r="2051" spans="2:13" x14ac:dyDescent="0.2">
      <c r="B2051"/>
      <c r="J2051" s="19"/>
      <c r="K2051" s="19"/>
      <c r="L2051" s="19"/>
      <c r="M2051" s="19"/>
    </row>
    <row r="2052" spans="2:13" x14ac:dyDescent="0.2">
      <c r="B2052"/>
      <c r="J2052" s="19"/>
      <c r="K2052" s="19"/>
      <c r="L2052" s="19"/>
      <c r="M2052" s="19"/>
    </row>
    <row r="2053" spans="2:13" x14ac:dyDescent="0.2">
      <c r="B2053"/>
      <c r="J2053" s="19"/>
      <c r="K2053" s="19"/>
      <c r="L2053" s="19"/>
      <c r="M2053" s="19"/>
    </row>
    <row r="2054" spans="2:13" x14ac:dyDescent="0.2">
      <c r="B2054"/>
      <c r="J2054" s="19"/>
      <c r="K2054" s="19"/>
      <c r="L2054" s="19"/>
      <c r="M2054" s="19"/>
    </row>
    <row r="2055" spans="2:13" x14ac:dyDescent="0.2">
      <c r="B2055"/>
      <c r="J2055" s="19"/>
      <c r="K2055" s="19"/>
      <c r="L2055" s="19"/>
      <c r="M2055" s="19"/>
    </row>
    <row r="2056" spans="2:13" x14ac:dyDescent="0.2">
      <c r="B2056"/>
      <c r="J2056" s="19"/>
      <c r="K2056" s="19"/>
      <c r="L2056" s="19"/>
      <c r="M2056" s="19"/>
    </row>
    <row r="2057" spans="2:13" x14ac:dyDescent="0.2">
      <c r="B2057"/>
      <c r="J2057" s="19"/>
      <c r="K2057" s="19"/>
      <c r="L2057" s="19"/>
      <c r="M2057" s="19"/>
    </row>
    <row r="2058" spans="2:13" x14ac:dyDescent="0.2">
      <c r="B2058"/>
      <c r="J2058" s="19"/>
      <c r="K2058" s="19"/>
      <c r="L2058" s="19"/>
      <c r="M2058" s="19"/>
    </row>
    <row r="2059" spans="2:13" x14ac:dyDescent="0.2">
      <c r="B2059"/>
      <c r="J2059" s="19"/>
      <c r="K2059" s="19"/>
      <c r="L2059" s="19"/>
      <c r="M2059" s="19"/>
    </row>
    <row r="2060" spans="2:13" x14ac:dyDescent="0.2">
      <c r="B2060"/>
      <c r="J2060" s="19"/>
      <c r="K2060" s="19"/>
      <c r="L2060" s="19"/>
      <c r="M2060" s="19"/>
    </row>
    <row r="2061" spans="2:13" x14ac:dyDescent="0.2">
      <c r="B2061"/>
      <c r="J2061" s="19"/>
      <c r="K2061" s="19"/>
      <c r="L2061" s="19"/>
      <c r="M2061" s="19"/>
    </row>
    <row r="2062" spans="2:13" x14ac:dyDescent="0.2">
      <c r="B2062"/>
      <c r="J2062" s="19"/>
      <c r="K2062" s="19"/>
      <c r="L2062" s="19"/>
      <c r="M2062" s="19"/>
    </row>
    <row r="2063" spans="2:13" x14ac:dyDescent="0.2">
      <c r="B2063"/>
      <c r="J2063" s="19"/>
      <c r="K2063" s="19"/>
      <c r="L2063" s="19"/>
      <c r="M2063" s="19"/>
    </row>
    <row r="2064" spans="2:13" x14ac:dyDescent="0.2">
      <c r="B2064"/>
      <c r="J2064" s="19"/>
      <c r="K2064" s="19"/>
      <c r="L2064" s="19"/>
      <c r="M2064" s="19"/>
    </row>
    <row r="2065" spans="2:13" x14ac:dyDescent="0.2">
      <c r="B2065"/>
      <c r="J2065" s="19"/>
      <c r="K2065" s="19"/>
      <c r="L2065" s="19"/>
      <c r="M2065" s="19"/>
    </row>
    <row r="2066" spans="2:13" x14ac:dyDescent="0.2">
      <c r="B2066"/>
      <c r="J2066" s="19"/>
      <c r="K2066" s="19"/>
      <c r="L2066" s="19"/>
      <c r="M2066" s="19"/>
    </row>
    <row r="2067" spans="2:13" x14ac:dyDescent="0.2">
      <c r="B2067"/>
      <c r="J2067" s="19"/>
      <c r="K2067" s="19"/>
      <c r="L2067" s="19"/>
      <c r="M2067" s="19"/>
    </row>
    <row r="2068" spans="2:13" x14ac:dyDescent="0.2">
      <c r="B2068"/>
      <c r="J2068" s="19"/>
      <c r="K2068" s="19"/>
      <c r="L2068" s="19"/>
      <c r="M2068" s="19"/>
    </row>
    <row r="2069" spans="2:13" x14ac:dyDescent="0.2">
      <c r="B2069"/>
      <c r="J2069" s="19"/>
      <c r="K2069" s="19"/>
      <c r="L2069" s="19"/>
      <c r="M2069" s="19"/>
    </row>
    <row r="2070" spans="2:13" x14ac:dyDescent="0.2">
      <c r="B2070"/>
      <c r="J2070" s="19"/>
      <c r="K2070" s="19"/>
      <c r="L2070" s="19"/>
      <c r="M2070" s="19"/>
    </row>
    <row r="2071" spans="2:13" x14ac:dyDescent="0.2">
      <c r="B2071"/>
      <c r="J2071" s="19"/>
      <c r="K2071" s="19"/>
      <c r="L2071" s="19"/>
      <c r="M2071" s="19"/>
    </row>
    <row r="2072" spans="2:13" x14ac:dyDescent="0.2">
      <c r="B2072"/>
      <c r="J2072" s="19"/>
      <c r="K2072" s="19"/>
      <c r="L2072" s="19"/>
      <c r="M2072" s="19"/>
    </row>
    <row r="2073" spans="2:13" x14ac:dyDescent="0.2">
      <c r="B2073"/>
      <c r="J2073" s="19"/>
      <c r="K2073" s="19"/>
      <c r="L2073" s="19"/>
      <c r="M2073" s="19"/>
    </row>
    <row r="2074" spans="2:13" x14ac:dyDescent="0.2">
      <c r="B2074"/>
      <c r="J2074" s="19"/>
      <c r="K2074" s="19"/>
      <c r="L2074" s="19"/>
      <c r="M2074" s="19"/>
    </row>
    <row r="2075" spans="2:13" x14ac:dyDescent="0.2">
      <c r="B2075"/>
      <c r="J2075" s="19"/>
      <c r="K2075" s="19"/>
      <c r="L2075" s="19"/>
      <c r="M2075" s="19"/>
    </row>
    <row r="2076" spans="2:13" x14ac:dyDescent="0.2">
      <c r="B2076"/>
      <c r="J2076" s="19"/>
      <c r="K2076" s="19"/>
      <c r="L2076" s="19"/>
      <c r="M2076" s="19"/>
    </row>
    <row r="2077" spans="2:13" x14ac:dyDescent="0.2">
      <c r="B2077"/>
      <c r="J2077" s="19"/>
      <c r="K2077" s="19"/>
      <c r="L2077" s="19"/>
      <c r="M2077" s="19"/>
    </row>
    <row r="2078" spans="2:13" x14ac:dyDescent="0.2">
      <c r="B2078"/>
      <c r="J2078" s="19"/>
      <c r="K2078" s="19"/>
      <c r="L2078" s="19"/>
      <c r="M2078" s="19"/>
    </row>
    <row r="2079" spans="2:13" x14ac:dyDescent="0.2">
      <c r="B2079"/>
      <c r="J2079" s="19"/>
      <c r="K2079" s="19"/>
      <c r="L2079" s="19"/>
      <c r="M2079" s="19"/>
    </row>
    <row r="2080" spans="2:13" x14ac:dyDescent="0.2">
      <c r="B2080"/>
      <c r="J2080" s="19"/>
      <c r="K2080" s="19"/>
      <c r="L2080" s="19"/>
      <c r="M2080" s="19"/>
    </row>
    <row r="2081" spans="2:13" x14ac:dyDescent="0.2">
      <c r="B2081"/>
      <c r="J2081" s="19"/>
      <c r="K2081" s="19"/>
      <c r="L2081" s="19"/>
      <c r="M2081" s="19"/>
    </row>
    <row r="2082" spans="2:13" x14ac:dyDescent="0.2">
      <c r="B2082"/>
      <c r="J2082" s="19"/>
      <c r="K2082" s="19"/>
      <c r="L2082" s="19"/>
      <c r="M2082" s="19"/>
    </row>
    <row r="2083" spans="2:13" x14ac:dyDescent="0.2">
      <c r="B2083"/>
      <c r="J2083" s="19"/>
      <c r="K2083" s="19"/>
      <c r="L2083" s="19"/>
      <c r="M2083" s="19"/>
    </row>
    <row r="2084" spans="2:13" x14ac:dyDescent="0.2">
      <c r="B2084"/>
      <c r="J2084" s="19"/>
      <c r="K2084" s="19"/>
      <c r="L2084" s="19"/>
      <c r="M2084" s="19"/>
    </row>
    <row r="2085" spans="2:13" x14ac:dyDescent="0.2">
      <c r="B2085"/>
      <c r="J2085" s="19"/>
      <c r="K2085" s="19"/>
      <c r="L2085" s="19"/>
      <c r="M2085" s="19"/>
    </row>
    <row r="2086" spans="2:13" x14ac:dyDescent="0.2">
      <c r="B2086"/>
      <c r="J2086" s="19"/>
      <c r="K2086" s="19"/>
      <c r="L2086" s="19"/>
      <c r="M2086" s="19"/>
    </row>
    <row r="2087" spans="2:13" x14ac:dyDescent="0.2">
      <c r="B2087"/>
      <c r="J2087" s="19"/>
      <c r="K2087" s="19"/>
      <c r="L2087" s="19"/>
      <c r="M2087" s="19"/>
    </row>
    <row r="2088" spans="2:13" x14ac:dyDescent="0.2">
      <c r="B2088"/>
      <c r="J2088" s="19"/>
      <c r="K2088" s="19"/>
      <c r="L2088" s="19"/>
      <c r="M2088" s="19"/>
    </row>
    <row r="2089" spans="2:13" x14ac:dyDescent="0.2">
      <c r="B2089"/>
      <c r="J2089" s="19"/>
      <c r="K2089" s="19"/>
      <c r="L2089" s="19"/>
      <c r="M2089" s="19"/>
    </row>
    <row r="2090" spans="2:13" x14ac:dyDescent="0.2">
      <c r="B2090"/>
      <c r="J2090" s="19"/>
      <c r="K2090" s="19"/>
      <c r="L2090" s="19"/>
      <c r="M2090" s="19"/>
    </row>
    <row r="2091" spans="2:13" x14ac:dyDescent="0.2">
      <c r="B2091"/>
      <c r="J2091" s="19"/>
      <c r="K2091" s="19"/>
      <c r="L2091" s="19"/>
      <c r="M2091" s="19"/>
    </row>
    <row r="2092" spans="2:13" x14ac:dyDescent="0.2">
      <c r="B2092"/>
      <c r="J2092" s="19"/>
      <c r="K2092" s="19"/>
      <c r="L2092" s="19"/>
      <c r="M2092" s="19"/>
    </row>
    <row r="2093" spans="2:13" x14ac:dyDescent="0.2">
      <c r="B2093"/>
      <c r="J2093" s="19"/>
      <c r="K2093" s="19"/>
      <c r="L2093" s="19"/>
      <c r="M2093" s="19"/>
    </row>
    <row r="2094" spans="2:13" x14ac:dyDescent="0.2">
      <c r="B2094"/>
      <c r="J2094" s="19"/>
      <c r="K2094" s="19"/>
      <c r="L2094" s="19"/>
      <c r="M2094" s="19"/>
    </row>
    <row r="2095" spans="2:13" x14ac:dyDescent="0.2">
      <c r="B2095"/>
      <c r="J2095" s="19"/>
      <c r="K2095" s="19"/>
      <c r="L2095" s="19"/>
      <c r="M2095" s="19"/>
    </row>
    <row r="2096" spans="2:13" x14ac:dyDescent="0.2">
      <c r="B2096"/>
      <c r="J2096" s="19"/>
      <c r="K2096" s="19"/>
      <c r="L2096" s="19"/>
      <c r="M2096" s="19"/>
    </row>
    <row r="2097" spans="2:13" x14ac:dyDescent="0.2">
      <c r="B2097"/>
      <c r="J2097" s="19"/>
      <c r="K2097" s="19"/>
      <c r="L2097" s="19"/>
      <c r="M2097" s="19"/>
    </row>
    <row r="2098" spans="2:13" x14ac:dyDescent="0.2">
      <c r="B2098"/>
      <c r="J2098" s="19"/>
      <c r="K2098" s="19"/>
      <c r="L2098" s="19"/>
      <c r="M2098" s="19"/>
    </row>
    <row r="2099" spans="2:13" x14ac:dyDescent="0.2">
      <c r="B2099"/>
      <c r="J2099" s="19"/>
      <c r="K2099" s="19"/>
      <c r="L2099" s="19"/>
      <c r="M2099" s="19"/>
    </row>
    <row r="2100" spans="2:13" x14ac:dyDescent="0.2">
      <c r="B2100"/>
      <c r="J2100" s="19"/>
      <c r="K2100" s="19"/>
      <c r="L2100" s="19"/>
      <c r="M2100" s="19"/>
    </row>
    <row r="2101" spans="2:13" x14ac:dyDescent="0.2">
      <c r="B2101"/>
      <c r="J2101" s="19"/>
      <c r="K2101" s="19"/>
      <c r="L2101" s="19"/>
      <c r="M2101" s="19"/>
    </row>
    <row r="2102" spans="2:13" x14ac:dyDescent="0.2">
      <c r="B2102"/>
      <c r="J2102" s="19"/>
      <c r="K2102" s="19"/>
      <c r="L2102" s="19"/>
      <c r="M2102" s="19"/>
    </row>
    <row r="2103" spans="2:13" x14ac:dyDescent="0.2">
      <c r="B2103"/>
      <c r="J2103" s="19"/>
      <c r="K2103" s="19"/>
      <c r="L2103" s="19"/>
      <c r="M2103" s="19"/>
    </row>
    <row r="2104" spans="2:13" x14ac:dyDescent="0.2">
      <c r="B2104"/>
      <c r="J2104" s="19"/>
      <c r="K2104" s="19"/>
      <c r="L2104" s="19"/>
      <c r="M2104" s="19"/>
    </row>
    <row r="2105" spans="2:13" x14ac:dyDescent="0.2">
      <c r="B2105"/>
      <c r="J2105" s="19"/>
      <c r="K2105" s="19"/>
      <c r="L2105" s="19"/>
      <c r="M2105" s="19"/>
    </row>
    <row r="2106" spans="2:13" x14ac:dyDescent="0.2">
      <c r="B2106"/>
      <c r="J2106" s="19"/>
      <c r="K2106" s="19"/>
      <c r="L2106" s="19"/>
      <c r="M2106" s="19"/>
    </row>
    <row r="2107" spans="2:13" x14ac:dyDescent="0.2">
      <c r="B2107"/>
      <c r="J2107" s="19"/>
      <c r="K2107" s="19"/>
      <c r="L2107" s="19"/>
      <c r="M2107" s="19"/>
    </row>
    <row r="2108" spans="2:13" x14ac:dyDescent="0.2">
      <c r="B2108"/>
      <c r="J2108" s="19"/>
      <c r="K2108" s="19"/>
      <c r="L2108" s="19"/>
      <c r="M2108" s="19"/>
    </row>
    <row r="2109" spans="2:13" x14ac:dyDescent="0.2">
      <c r="B2109"/>
      <c r="J2109" s="19"/>
      <c r="K2109" s="19"/>
      <c r="L2109" s="19"/>
      <c r="M2109" s="19"/>
    </row>
    <row r="2110" spans="2:13" x14ac:dyDescent="0.2">
      <c r="B2110"/>
      <c r="J2110" s="19"/>
      <c r="K2110" s="19"/>
      <c r="L2110" s="19"/>
      <c r="M2110" s="19"/>
    </row>
    <row r="2111" spans="2:13" x14ac:dyDescent="0.2">
      <c r="B2111"/>
      <c r="J2111" s="19"/>
      <c r="K2111" s="19"/>
      <c r="L2111" s="19"/>
      <c r="M2111" s="19"/>
    </row>
    <row r="2112" spans="2:13" x14ac:dyDescent="0.2">
      <c r="B2112"/>
      <c r="J2112" s="19"/>
      <c r="K2112" s="19"/>
      <c r="L2112" s="19"/>
      <c r="M2112" s="19"/>
    </row>
    <row r="2113" spans="2:13" x14ac:dyDescent="0.2">
      <c r="B2113"/>
      <c r="J2113" s="19"/>
      <c r="K2113" s="19"/>
      <c r="L2113" s="19"/>
      <c r="M2113" s="19"/>
    </row>
    <row r="2114" spans="2:13" x14ac:dyDescent="0.2">
      <c r="B2114"/>
      <c r="J2114" s="19"/>
      <c r="K2114" s="19"/>
      <c r="L2114" s="19"/>
      <c r="M2114" s="19"/>
    </row>
    <row r="2115" spans="2:13" x14ac:dyDescent="0.2">
      <c r="B2115"/>
      <c r="J2115" s="19"/>
      <c r="K2115" s="19"/>
      <c r="L2115" s="19"/>
      <c r="M2115" s="19"/>
    </row>
    <row r="2116" spans="2:13" x14ac:dyDescent="0.2">
      <c r="B2116"/>
      <c r="J2116" s="19"/>
      <c r="K2116" s="19"/>
      <c r="L2116" s="19"/>
      <c r="M2116" s="19"/>
    </row>
    <row r="2117" spans="2:13" x14ac:dyDescent="0.2">
      <c r="B2117"/>
      <c r="J2117" s="19"/>
      <c r="K2117" s="19"/>
      <c r="L2117" s="19"/>
      <c r="M2117" s="19"/>
    </row>
    <row r="2118" spans="2:13" x14ac:dyDescent="0.2">
      <c r="B2118"/>
      <c r="J2118" s="19"/>
      <c r="K2118" s="19"/>
      <c r="L2118" s="19"/>
      <c r="M2118" s="19"/>
    </row>
    <row r="2119" spans="2:13" x14ac:dyDescent="0.2">
      <c r="B2119"/>
      <c r="J2119" s="19"/>
      <c r="K2119" s="19"/>
      <c r="L2119" s="19"/>
      <c r="M2119" s="19"/>
    </row>
    <row r="2120" spans="2:13" x14ac:dyDescent="0.2">
      <c r="B2120"/>
      <c r="J2120" s="19"/>
      <c r="K2120" s="19"/>
      <c r="L2120" s="19"/>
      <c r="M2120" s="19"/>
    </row>
    <row r="2121" spans="2:13" x14ac:dyDescent="0.2">
      <c r="B2121"/>
      <c r="J2121" s="19"/>
      <c r="K2121" s="19"/>
      <c r="L2121" s="19"/>
      <c r="M2121" s="19"/>
    </row>
    <row r="2122" spans="2:13" x14ac:dyDescent="0.2">
      <c r="B2122"/>
      <c r="J2122" s="19"/>
      <c r="K2122" s="19"/>
      <c r="L2122" s="19"/>
      <c r="M2122" s="19"/>
    </row>
    <row r="2123" spans="2:13" x14ac:dyDescent="0.2">
      <c r="B2123"/>
      <c r="J2123" s="19"/>
      <c r="K2123" s="19"/>
      <c r="L2123" s="19"/>
      <c r="M2123" s="19"/>
    </row>
    <row r="2124" spans="2:13" x14ac:dyDescent="0.2">
      <c r="B2124"/>
      <c r="J2124" s="19"/>
      <c r="K2124" s="19"/>
      <c r="L2124" s="19"/>
      <c r="M2124" s="19"/>
    </row>
    <row r="2125" spans="2:13" x14ac:dyDescent="0.2">
      <c r="B2125"/>
      <c r="J2125" s="19"/>
      <c r="K2125" s="19"/>
      <c r="L2125" s="19"/>
      <c r="M2125" s="19"/>
    </row>
    <row r="2126" spans="2:13" x14ac:dyDescent="0.2">
      <c r="B2126"/>
      <c r="J2126" s="19"/>
      <c r="K2126" s="19"/>
      <c r="L2126" s="19"/>
      <c r="M2126" s="19"/>
    </row>
    <row r="2127" spans="2:13" x14ac:dyDescent="0.2">
      <c r="B2127"/>
      <c r="J2127" s="19"/>
      <c r="K2127" s="19"/>
      <c r="L2127" s="19"/>
      <c r="M2127" s="19"/>
    </row>
    <row r="2128" spans="2:13" x14ac:dyDescent="0.2">
      <c r="B2128"/>
      <c r="J2128" s="19"/>
      <c r="K2128" s="19"/>
      <c r="L2128" s="19"/>
      <c r="M2128" s="19"/>
    </row>
    <row r="2129" spans="2:13" x14ac:dyDescent="0.2">
      <c r="B2129"/>
      <c r="J2129" s="19"/>
      <c r="K2129" s="19"/>
      <c r="L2129" s="19"/>
      <c r="M2129" s="19"/>
    </row>
    <row r="2130" spans="2:13" x14ac:dyDescent="0.2">
      <c r="B2130"/>
      <c r="J2130" s="19"/>
      <c r="K2130" s="19"/>
      <c r="L2130" s="19"/>
      <c r="M2130" s="19"/>
    </row>
    <row r="2131" spans="2:13" x14ac:dyDescent="0.2">
      <c r="B2131"/>
      <c r="J2131" s="19"/>
      <c r="K2131" s="19"/>
      <c r="L2131" s="19"/>
      <c r="M2131" s="19"/>
    </row>
    <row r="2132" spans="2:13" x14ac:dyDescent="0.2">
      <c r="B2132"/>
      <c r="J2132" s="19"/>
      <c r="K2132" s="19"/>
      <c r="L2132" s="19"/>
      <c r="M2132" s="19"/>
    </row>
    <row r="2133" spans="2:13" x14ac:dyDescent="0.2">
      <c r="B2133"/>
      <c r="J2133" s="19"/>
      <c r="K2133" s="19"/>
      <c r="L2133" s="19"/>
      <c r="M2133" s="19"/>
    </row>
    <row r="2134" spans="2:13" x14ac:dyDescent="0.2">
      <c r="B2134"/>
      <c r="J2134" s="19"/>
      <c r="K2134" s="19"/>
      <c r="L2134" s="19"/>
      <c r="M2134" s="19"/>
    </row>
    <row r="2135" spans="2:13" x14ac:dyDescent="0.2">
      <c r="B2135"/>
      <c r="J2135" s="19"/>
      <c r="K2135" s="19"/>
      <c r="L2135" s="19"/>
      <c r="M2135" s="19"/>
    </row>
    <row r="2136" spans="2:13" x14ac:dyDescent="0.2">
      <c r="B2136"/>
      <c r="J2136" s="19"/>
      <c r="K2136" s="19"/>
      <c r="L2136" s="19"/>
      <c r="M2136" s="19"/>
    </row>
    <row r="2137" spans="2:13" x14ac:dyDescent="0.2">
      <c r="B2137"/>
      <c r="J2137" s="19"/>
      <c r="K2137" s="19"/>
      <c r="L2137" s="19"/>
      <c r="M2137" s="19"/>
    </row>
    <row r="2138" spans="2:13" x14ac:dyDescent="0.2">
      <c r="B2138"/>
      <c r="J2138" s="19"/>
      <c r="K2138" s="19"/>
      <c r="L2138" s="19"/>
      <c r="M2138" s="19"/>
    </row>
    <row r="2139" spans="2:13" x14ac:dyDescent="0.2">
      <c r="B2139"/>
      <c r="J2139" s="19"/>
      <c r="K2139" s="19"/>
      <c r="L2139" s="19"/>
      <c r="M2139" s="19"/>
    </row>
    <row r="2140" spans="2:13" x14ac:dyDescent="0.2">
      <c r="B2140"/>
      <c r="J2140" s="19"/>
      <c r="K2140" s="19"/>
      <c r="L2140" s="19"/>
      <c r="M2140" s="19"/>
    </row>
    <row r="2141" spans="2:13" x14ac:dyDescent="0.2">
      <c r="B2141"/>
      <c r="J2141" s="19"/>
      <c r="K2141" s="19"/>
      <c r="L2141" s="19"/>
      <c r="M2141" s="19"/>
    </row>
    <row r="2142" spans="2:13" x14ac:dyDescent="0.2">
      <c r="B2142"/>
      <c r="J2142" s="19"/>
      <c r="K2142" s="19"/>
      <c r="L2142" s="19"/>
      <c r="M2142" s="19"/>
    </row>
    <row r="2143" spans="2:13" x14ac:dyDescent="0.2">
      <c r="B2143"/>
      <c r="J2143" s="19"/>
      <c r="K2143" s="19"/>
      <c r="L2143" s="19"/>
      <c r="M2143" s="19"/>
    </row>
    <row r="2144" spans="2:13" x14ac:dyDescent="0.2">
      <c r="B2144"/>
      <c r="J2144" s="19"/>
      <c r="K2144" s="19"/>
      <c r="L2144" s="19"/>
      <c r="M2144" s="19"/>
    </row>
    <row r="2145" spans="2:13" x14ac:dyDescent="0.2">
      <c r="B2145"/>
      <c r="J2145" s="19"/>
      <c r="K2145" s="19"/>
      <c r="L2145" s="19"/>
      <c r="M2145" s="19"/>
    </row>
    <row r="2146" spans="2:13" x14ac:dyDescent="0.2">
      <c r="B2146"/>
      <c r="J2146" s="19"/>
      <c r="K2146" s="19"/>
      <c r="L2146" s="19"/>
      <c r="M2146" s="19"/>
    </row>
    <row r="2147" spans="2:13" x14ac:dyDescent="0.2">
      <c r="B2147"/>
      <c r="J2147" s="19"/>
      <c r="K2147" s="19"/>
      <c r="L2147" s="19"/>
      <c r="M2147" s="19"/>
    </row>
    <row r="2148" spans="2:13" x14ac:dyDescent="0.2">
      <c r="B2148"/>
      <c r="J2148" s="19"/>
      <c r="K2148" s="19"/>
      <c r="L2148" s="19"/>
      <c r="M2148" s="19"/>
    </row>
    <row r="2149" spans="2:13" x14ac:dyDescent="0.2">
      <c r="B2149"/>
      <c r="J2149" s="19"/>
      <c r="K2149" s="19"/>
      <c r="L2149" s="19"/>
      <c r="M2149" s="19"/>
    </row>
    <row r="2150" spans="2:13" x14ac:dyDescent="0.2">
      <c r="B2150"/>
      <c r="J2150" s="19"/>
      <c r="K2150" s="19"/>
      <c r="L2150" s="19"/>
      <c r="M2150" s="19"/>
    </row>
    <row r="2151" spans="2:13" x14ac:dyDescent="0.2">
      <c r="B2151"/>
      <c r="J2151" s="19"/>
      <c r="K2151" s="19"/>
      <c r="L2151" s="19"/>
      <c r="M2151" s="19"/>
    </row>
    <row r="2152" spans="2:13" x14ac:dyDescent="0.2">
      <c r="B2152"/>
      <c r="J2152" s="19"/>
      <c r="K2152" s="19"/>
      <c r="L2152" s="19"/>
      <c r="M2152" s="19"/>
    </row>
    <row r="2153" spans="2:13" x14ac:dyDescent="0.2">
      <c r="B2153"/>
      <c r="J2153" s="19"/>
      <c r="K2153" s="19"/>
      <c r="L2153" s="19"/>
      <c r="M2153" s="19"/>
    </row>
    <row r="2154" spans="2:13" x14ac:dyDescent="0.2">
      <c r="B2154"/>
      <c r="J2154" s="19"/>
      <c r="K2154" s="19"/>
      <c r="L2154" s="19"/>
      <c r="M2154" s="19"/>
    </row>
    <row r="2155" spans="2:13" x14ac:dyDescent="0.2">
      <c r="B2155"/>
      <c r="J2155" s="19"/>
      <c r="K2155" s="19"/>
      <c r="L2155" s="19"/>
      <c r="M2155" s="19"/>
    </row>
    <row r="2156" spans="2:13" x14ac:dyDescent="0.2">
      <c r="B2156"/>
      <c r="J2156" s="19"/>
      <c r="K2156" s="19"/>
      <c r="L2156" s="19"/>
      <c r="M2156" s="19"/>
    </row>
    <row r="2157" spans="2:13" x14ac:dyDescent="0.2">
      <c r="B2157"/>
      <c r="J2157" s="19"/>
      <c r="K2157" s="19"/>
      <c r="L2157" s="19"/>
      <c r="M2157" s="19"/>
    </row>
    <row r="2158" spans="2:13" x14ac:dyDescent="0.2">
      <c r="B2158"/>
      <c r="J2158" s="19"/>
      <c r="K2158" s="19"/>
      <c r="L2158" s="19"/>
      <c r="M2158" s="19"/>
    </row>
    <row r="2159" spans="2:13" x14ac:dyDescent="0.2">
      <c r="B2159"/>
      <c r="J2159" s="19"/>
      <c r="K2159" s="19"/>
      <c r="L2159" s="19"/>
      <c r="M2159" s="19"/>
    </row>
    <row r="2160" spans="2:13" x14ac:dyDescent="0.2">
      <c r="B2160"/>
      <c r="J2160" s="19"/>
      <c r="K2160" s="19"/>
      <c r="L2160" s="19"/>
      <c r="M2160" s="19"/>
    </row>
    <row r="2161" spans="2:13" x14ac:dyDescent="0.2">
      <c r="B2161"/>
      <c r="J2161" s="19"/>
      <c r="K2161" s="19"/>
      <c r="L2161" s="19"/>
      <c r="M2161" s="19"/>
    </row>
    <row r="2162" spans="2:13" x14ac:dyDescent="0.2">
      <c r="B2162"/>
      <c r="J2162" s="19"/>
      <c r="K2162" s="19"/>
      <c r="L2162" s="19"/>
      <c r="M2162" s="19"/>
    </row>
    <row r="2163" spans="2:13" x14ac:dyDescent="0.2">
      <c r="B2163"/>
      <c r="J2163" s="19"/>
      <c r="K2163" s="19"/>
      <c r="L2163" s="19"/>
      <c r="M2163" s="19"/>
    </row>
    <row r="2164" spans="2:13" x14ac:dyDescent="0.2">
      <c r="B2164"/>
      <c r="J2164" s="19"/>
      <c r="K2164" s="19"/>
      <c r="L2164" s="19"/>
      <c r="M2164" s="19"/>
    </row>
    <row r="2165" spans="2:13" x14ac:dyDescent="0.2">
      <c r="B2165"/>
      <c r="J2165" s="19"/>
      <c r="K2165" s="19"/>
      <c r="L2165" s="19"/>
      <c r="M2165" s="19"/>
    </row>
    <row r="2166" spans="2:13" x14ac:dyDescent="0.2">
      <c r="B2166"/>
      <c r="J2166" s="19"/>
      <c r="K2166" s="19"/>
      <c r="L2166" s="19"/>
      <c r="M2166" s="19"/>
    </row>
    <row r="2167" spans="2:13" x14ac:dyDescent="0.2">
      <c r="B2167"/>
      <c r="J2167" s="19"/>
      <c r="K2167" s="19"/>
      <c r="L2167" s="19"/>
      <c r="M2167" s="19"/>
    </row>
    <row r="2168" spans="2:13" x14ac:dyDescent="0.2">
      <c r="B2168"/>
      <c r="J2168" s="19"/>
      <c r="K2168" s="19"/>
      <c r="L2168" s="19"/>
      <c r="M2168" s="19"/>
    </row>
    <row r="2169" spans="2:13" x14ac:dyDescent="0.2">
      <c r="B2169"/>
      <c r="J2169" s="19"/>
      <c r="K2169" s="19"/>
      <c r="L2169" s="19"/>
      <c r="M2169" s="19"/>
    </row>
    <row r="2170" spans="2:13" x14ac:dyDescent="0.2">
      <c r="B2170"/>
      <c r="J2170" s="19"/>
      <c r="K2170" s="19"/>
      <c r="L2170" s="19"/>
      <c r="M2170" s="19"/>
    </row>
    <row r="2171" spans="2:13" x14ac:dyDescent="0.2">
      <c r="B2171"/>
      <c r="J2171" s="19"/>
      <c r="K2171" s="19"/>
      <c r="L2171" s="19"/>
      <c r="M2171" s="19"/>
    </row>
    <row r="2172" spans="2:13" x14ac:dyDescent="0.2">
      <c r="B2172"/>
      <c r="J2172" s="19"/>
      <c r="K2172" s="19"/>
      <c r="L2172" s="19"/>
      <c r="M2172" s="19"/>
    </row>
    <row r="2173" spans="2:13" x14ac:dyDescent="0.2">
      <c r="B2173"/>
      <c r="J2173" s="19"/>
      <c r="K2173" s="19"/>
      <c r="L2173" s="19"/>
      <c r="M2173" s="19"/>
    </row>
    <row r="2174" spans="2:13" x14ac:dyDescent="0.2">
      <c r="B2174"/>
      <c r="J2174" s="19"/>
      <c r="K2174" s="19"/>
      <c r="L2174" s="19"/>
      <c r="M2174" s="19"/>
    </row>
    <row r="2175" spans="2:13" x14ac:dyDescent="0.2">
      <c r="B2175"/>
      <c r="J2175" s="19"/>
      <c r="K2175" s="19"/>
      <c r="L2175" s="19"/>
      <c r="M2175" s="19"/>
    </row>
    <row r="2176" spans="2:13" x14ac:dyDescent="0.2">
      <c r="B2176"/>
      <c r="J2176" s="19"/>
      <c r="K2176" s="19"/>
      <c r="L2176" s="19"/>
      <c r="M2176" s="19"/>
    </row>
    <row r="2177" spans="2:13" x14ac:dyDescent="0.2">
      <c r="B2177"/>
      <c r="J2177" s="19"/>
      <c r="K2177" s="19"/>
      <c r="L2177" s="19"/>
      <c r="M2177" s="19"/>
    </row>
    <row r="2178" spans="2:13" x14ac:dyDescent="0.2">
      <c r="B2178"/>
      <c r="J2178" s="19"/>
      <c r="K2178" s="19"/>
      <c r="L2178" s="19"/>
      <c r="M2178" s="19"/>
    </row>
    <row r="2179" spans="2:13" x14ac:dyDescent="0.2">
      <c r="B2179"/>
      <c r="J2179" s="19"/>
      <c r="K2179" s="19"/>
      <c r="L2179" s="19"/>
      <c r="M2179" s="19"/>
    </row>
    <row r="2180" spans="2:13" x14ac:dyDescent="0.2">
      <c r="B2180"/>
      <c r="J2180" s="19"/>
      <c r="K2180" s="19"/>
      <c r="L2180" s="19"/>
      <c r="M2180" s="19"/>
    </row>
    <row r="2181" spans="2:13" x14ac:dyDescent="0.2">
      <c r="B2181"/>
      <c r="J2181" s="19"/>
      <c r="K2181" s="19"/>
      <c r="L2181" s="19"/>
      <c r="M2181" s="19"/>
    </row>
    <row r="2182" spans="2:13" x14ac:dyDescent="0.2">
      <c r="B2182"/>
      <c r="J2182" s="19"/>
      <c r="K2182" s="19"/>
      <c r="L2182" s="19"/>
      <c r="M2182" s="19"/>
    </row>
    <row r="2183" spans="2:13" x14ac:dyDescent="0.2">
      <c r="B2183"/>
      <c r="J2183" s="19"/>
      <c r="K2183" s="19"/>
      <c r="L2183" s="19"/>
      <c r="M2183" s="19"/>
    </row>
    <row r="2184" spans="2:13" x14ac:dyDescent="0.2">
      <c r="B2184"/>
      <c r="J2184" s="19"/>
      <c r="K2184" s="19"/>
      <c r="L2184" s="19"/>
      <c r="M2184" s="19"/>
    </row>
    <row r="2185" spans="2:13" x14ac:dyDescent="0.2">
      <c r="B2185"/>
      <c r="J2185" s="19"/>
      <c r="K2185" s="19"/>
      <c r="L2185" s="19"/>
      <c r="M2185" s="19"/>
    </row>
    <row r="2186" spans="2:13" x14ac:dyDescent="0.2">
      <c r="B2186"/>
      <c r="J2186" s="19"/>
      <c r="K2186" s="19"/>
      <c r="L2186" s="19"/>
      <c r="M2186" s="19"/>
    </row>
    <row r="2187" spans="2:13" x14ac:dyDescent="0.2">
      <c r="B2187"/>
      <c r="J2187" s="19"/>
      <c r="K2187" s="19"/>
      <c r="L2187" s="19"/>
      <c r="M2187" s="19"/>
    </row>
    <row r="2188" spans="2:13" x14ac:dyDescent="0.2">
      <c r="B2188"/>
      <c r="J2188" s="19"/>
      <c r="K2188" s="19"/>
      <c r="L2188" s="19"/>
      <c r="M2188" s="19"/>
    </row>
    <row r="2189" spans="2:13" x14ac:dyDescent="0.2">
      <c r="B2189"/>
      <c r="J2189" s="19"/>
      <c r="K2189" s="19"/>
      <c r="L2189" s="19"/>
      <c r="M2189" s="19"/>
    </row>
    <row r="2190" spans="2:13" x14ac:dyDescent="0.2">
      <c r="B2190"/>
      <c r="J2190" s="19"/>
      <c r="K2190" s="19"/>
      <c r="L2190" s="19"/>
      <c r="M2190" s="19"/>
    </row>
    <row r="2191" spans="2:13" x14ac:dyDescent="0.2">
      <c r="B2191"/>
      <c r="J2191" s="19"/>
      <c r="K2191" s="19"/>
      <c r="L2191" s="19"/>
      <c r="M2191" s="19"/>
    </row>
    <row r="2192" spans="2:13" x14ac:dyDescent="0.2">
      <c r="B2192"/>
      <c r="J2192" s="19"/>
      <c r="K2192" s="19"/>
      <c r="L2192" s="19"/>
      <c r="M2192" s="19"/>
    </row>
    <row r="2193" spans="2:13" x14ac:dyDescent="0.2">
      <c r="B2193"/>
      <c r="J2193" s="19"/>
      <c r="K2193" s="19"/>
      <c r="L2193" s="19"/>
      <c r="M2193" s="19"/>
    </row>
    <row r="2194" spans="2:13" x14ac:dyDescent="0.2">
      <c r="B2194"/>
      <c r="J2194" s="19"/>
      <c r="K2194" s="19"/>
      <c r="L2194" s="19"/>
      <c r="M2194" s="19"/>
    </row>
    <row r="2195" spans="2:13" x14ac:dyDescent="0.2">
      <c r="B2195"/>
      <c r="J2195" s="19"/>
      <c r="K2195" s="19"/>
      <c r="L2195" s="19"/>
      <c r="M2195" s="19"/>
    </row>
    <row r="2196" spans="2:13" x14ac:dyDescent="0.2">
      <c r="B2196"/>
      <c r="J2196" s="19"/>
      <c r="K2196" s="19"/>
      <c r="L2196" s="19"/>
      <c r="M2196" s="19"/>
    </row>
    <row r="2197" spans="2:13" x14ac:dyDescent="0.2">
      <c r="B2197"/>
      <c r="J2197" s="19"/>
      <c r="K2197" s="19"/>
      <c r="L2197" s="19"/>
      <c r="M2197" s="19"/>
    </row>
    <row r="2198" spans="2:13" x14ac:dyDescent="0.2">
      <c r="B2198"/>
      <c r="J2198" s="19"/>
      <c r="K2198" s="19"/>
      <c r="L2198" s="19"/>
      <c r="M2198" s="19"/>
    </row>
    <row r="2199" spans="2:13" x14ac:dyDescent="0.2">
      <c r="B2199"/>
      <c r="J2199" s="19"/>
      <c r="K2199" s="19"/>
      <c r="L2199" s="19"/>
      <c r="M2199" s="19"/>
    </row>
    <row r="2200" spans="2:13" x14ac:dyDescent="0.2">
      <c r="B2200"/>
      <c r="J2200" s="19"/>
      <c r="K2200" s="19"/>
      <c r="L2200" s="19"/>
      <c r="M2200" s="19"/>
    </row>
    <row r="2201" spans="2:13" x14ac:dyDescent="0.2">
      <c r="B2201"/>
      <c r="J2201" s="19"/>
      <c r="K2201" s="19"/>
      <c r="L2201" s="19"/>
      <c r="M2201" s="19"/>
    </row>
    <row r="2202" spans="2:13" x14ac:dyDescent="0.2">
      <c r="B2202"/>
      <c r="J2202" s="19"/>
      <c r="K2202" s="19"/>
      <c r="L2202" s="19"/>
      <c r="M2202" s="19"/>
    </row>
    <row r="2203" spans="2:13" x14ac:dyDescent="0.2">
      <c r="B2203"/>
      <c r="J2203" s="19"/>
      <c r="K2203" s="19"/>
      <c r="L2203" s="19"/>
      <c r="M2203" s="19"/>
    </row>
    <row r="2204" spans="2:13" x14ac:dyDescent="0.2">
      <c r="B2204"/>
      <c r="J2204" s="19"/>
      <c r="K2204" s="19"/>
      <c r="L2204" s="19"/>
      <c r="M2204" s="19"/>
    </row>
    <row r="2205" spans="2:13" x14ac:dyDescent="0.2">
      <c r="B2205"/>
      <c r="J2205" s="19"/>
      <c r="K2205" s="19"/>
      <c r="L2205" s="19"/>
      <c r="M2205" s="19"/>
    </row>
    <row r="2206" spans="2:13" x14ac:dyDescent="0.2">
      <c r="B2206"/>
      <c r="J2206" s="19"/>
      <c r="K2206" s="19"/>
      <c r="L2206" s="19"/>
      <c r="M2206" s="19"/>
    </row>
    <row r="2207" spans="2:13" x14ac:dyDescent="0.2">
      <c r="B2207"/>
      <c r="J2207" s="19"/>
      <c r="K2207" s="19"/>
      <c r="L2207" s="19"/>
      <c r="M2207" s="19"/>
    </row>
    <row r="2208" spans="2:13" x14ac:dyDescent="0.2">
      <c r="B2208"/>
      <c r="J2208" s="19"/>
      <c r="K2208" s="19"/>
      <c r="L2208" s="19"/>
      <c r="M2208" s="19"/>
    </row>
    <row r="2209" spans="2:13" x14ac:dyDescent="0.2">
      <c r="B2209"/>
      <c r="J2209" s="19"/>
      <c r="K2209" s="19"/>
      <c r="L2209" s="19"/>
      <c r="M2209" s="19"/>
    </row>
    <row r="2210" spans="2:13" x14ac:dyDescent="0.2">
      <c r="B2210"/>
      <c r="J2210" s="19"/>
      <c r="K2210" s="19"/>
      <c r="L2210" s="19"/>
      <c r="M2210" s="19"/>
    </row>
    <row r="2211" spans="2:13" x14ac:dyDescent="0.2">
      <c r="B2211"/>
      <c r="J2211" s="19"/>
      <c r="K2211" s="19"/>
      <c r="L2211" s="19"/>
      <c r="M2211" s="19"/>
    </row>
    <row r="2212" spans="2:13" x14ac:dyDescent="0.2">
      <c r="B2212"/>
      <c r="J2212" s="19"/>
      <c r="K2212" s="19"/>
      <c r="L2212" s="19"/>
      <c r="M2212" s="19"/>
    </row>
    <row r="2213" spans="2:13" x14ac:dyDescent="0.2">
      <c r="B2213"/>
      <c r="J2213" s="19"/>
      <c r="K2213" s="19"/>
      <c r="L2213" s="19"/>
      <c r="M2213" s="19"/>
    </row>
    <row r="2214" spans="2:13" x14ac:dyDescent="0.2">
      <c r="B2214"/>
      <c r="J2214" s="19"/>
      <c r="K2214" s="19"/>
      <c r="L2214" s="19"/>
      <c r="M2214" s="19"/>
    </row>
    <row r="2215" spans="2:13" x14ac:dyDescent="0.2">
      <c r="B2215"/>
      <c r="J2215" s="19"/>
      <c r="K2215" s="19"/>
      <c r="L2215" s="19"/>
      <c r="M2215" s="19"/>
    </row>
    <row r="2216" spans="2:13" x14ac:dyDescent="0.2">
      <c r="B2216"/>
      <c r="J2216" s="19"/>
      <c r="K2216" s="19"/>
      <c r="L2216" s="19"/>
      <c r="M2216" s="19"/>
    </row>
    <row r="2217" spans="2:13" x14ac:dyDescent="0.2">
      <c r="B2217"/>
      <c r="J2217" s="19"/>
      <c r="K2217" s="19"/>
      <c r="L2217" s="19"/>
      <c r="M2217" s="19"/>
    </row>
    <row r="2218" spans="2:13" x14ac:dyDescent="0.2">
      <c r="B2218"/>
      <c r="J2218" s="19"/>
      <c r="K2218" s="19"/>
      <c r="L2218" s="19"/>
      <c r="M2218" s="19"/>
    </row>
    <row r="2219" spans="2:13" x14ac:dyDescent="0.2">
      <c r="B2219"/>
      <c r="J2219" s="19"/>
      <c r="K2219" s="19"/>
      <c r="L2219" s="19"/>
      <c r="M2219" s="19"/>
    </row>
    <row r="2220" spans="2:13" x14ac:dyDescent="0.2">
      <c r="B2220"/>
      <c r="J2220" s="19"/>
      <c r="K2220" s="19"/>
      <c r="L2220" s="19"/>
      <c r="M2220" s="19"/>
    </row>
    <row r="2221" spans="2:13" x14ac:dyDescent="0.2">
      <c r="B2221"/>
      <c r="J2221" s="19"/>
      <c r="K2221" s="19"/>
      <c r="L2221" s="19"/>
      <c r="M2221" s="19"/>
    </row>
    <row r="2222" spans="2:13" x14ac:dyDescent="0.2">
      <c r="B2222"/>
      <c r="J2222" s="19"/>
      <c r="K2222" s="19"/>
      <c r="L2222" s="19"/>
      <c r="M2222" s="19"/>
    </row>
    <row r="2223" spans="2:13" x14ac:dyDescent="0.2">
      <c r="B2223"/>
      <c r="J2223" s="19"/>
      <c r="K2223" s="19"/>
      <c r="L2223" s="19"/>
      <c r="M2223" s="19"/>
    </row>
    <row r="2224" spans="2:13" x14ac:dyDescent="0.2">
      <c r="B2224"/>
      <c r="J2224" s="19"/>
      <c r="K2224" s="19"/>
      <c r="L2224" s="19"/>
      <c r="M2224" s="19"/>
    </row>
    <row r="2225" spans="2:13" x14ac:dyDescent="0.2">
      <c r="B2225"/>
      <c r="J2225" s="19"/>
      <c r="K2225" s="19"/>
      <c r="L2225" s="19"/>
      <c r="M2225" s="19"/>
    </row>
    <row r="2226" spans="2:13" x14ac:dyDescent="0.2">
      <c r="B2226"/>
      <c r="J2226" s="19"/>
      <c r="K2226" s="19"/>
      <c r="L2226" s="19"/>
      <c r="M2226" s="19"/>
    </row>
    <row r="2227" spans="2:13" x14ac:dyDescent="0.2">
      <c r="B2227"/>
      <c r="J2227" s="19"/>
      <c r="K2227" s="19"/>
      <c r="L2227" s="19"/>
      <c r="M2227" s="19"/>
    </row>
    <row r="2228" spans="2:13" x14ac:dyDescent="0.2">
      <c r="B2228"/>
      <c r="J2228" s="19"/>
      <c r="K2228" s="19"/>
      <c r="L2228" s="19"/>
      <c r="M2228" s="19"/>
    </row>
    <row r="2229" spans="2:13" x14ac:dyDescent="0.2">
      <c r="B2229"/>
      <c r="J2229" s="19"/>
      <c r="K2229" s="19"/>
      <c r="L2229" s="19"/>
      <c r="M2229" s="19"/>
    </row>
    <row r="2230" spans="2:13" x14ac:dyDescent="0.2">
      <c r="B2230"/>
      <c r="J2230" s="19"/>
      <c r="K2230" s="19"/>
      <c r="L2230" s="19"/>
      <c r="M2230" s="19"/>
    </row>
    <row r="2231" spans="2:13" x14ac:dyDescent="0.2">
      <c r="B2231"/>
      <c r="J2231" s="19"/>
      <c r="K2231" s="19"/>
      <c r="L2231" s="19"/>
      <c r="M2231" s="19"/>
    </row>
    <row r="2232" spans="2:13" x14ac:dyDescent="0.2">
      <c r="B2232"/>
      <c r="J2232" s="19"/>
      <c r="K2232" s="19"/>
      <c r="L2232" s="19"/>
      <c r="M2232" s="19"/>
    </row>
    <row r="2233" spans="2:13" x14ac:dyDescent="0.2">
      <c r="B2233"/>
      <c r="J2233" s="19"/>
      <c r="K2233" s="19"/>
      <c r="L2233" s="19"/>
      <c r="M2233" s="19"/>
    </row>
    <row r="2234" spans="2:13" x14ac:dyDescent="0.2">
      <c r="B2234"/>
      <c r="J2234" s="19"/>
      <c r="K2234" s="19"/>
      <c r="L2234" s="19"/>
      <c r="M2234" s="19"/>
    </row>
    <row r="2235" spans="2:13" x14ac:dyDescent="0.2">
      <c r="B2235"/>
      <c r="J2235" s="19"/>
      <c r="K2235" s="19"/>
      <c r="L2235" s="19"/>
      <c r="M2235" s="19"/>
    </row>
    <row r="2236" spans="2:13" x14ac:dyDescent="0.2">
      <c r="B2236"/>
      <c r="J2236" s="19"/>
      <c r="K2236" s="19"/>
      <c r="L2236" s="19"/>
      <c r="M2236" s="19"/>
    </row>
    <row r="2237" spans="2:13" x14ac:dyDescent="0.2">
      <c r="B2237"/>
      <c r="J2237" s="19"/>
      <c r="K2237" s="19"/>
      <c r="L2237" s="19"/>
      <c r="M2237" s="19"/>
    </row>
    <row r="2238" spans="2:13" x14ac:dyDescent="0.2">
      <c r="B2238"/>
      <c r="J2238" s="19"/>
      <c r="K2238" s="19"/>
      <c r="L2238" s="19"/>
      <c r="M2238" s="19"/>
    </row>
    <row r="2239" spans="2:13" x14ac:dyDescent="0.2">
      <c r="B2239"/>
      <c r="J2239" s="19"/>
      <c r="K2239" s="19"/>
      <c r="L2239" s="19"/>
      <c r="M2239" s="19"/>
    </row>
    <row r="2240" spans="2:13" x14ac:dyDescent="0.2">
      <c r="B2240"/>
      <c r="J2240" s="19"/>
      <c r="K2240" s="19"/>
      <c r="L2240" s="19"/>
      <c r="M2240" s="19"/>
    </row>
    <row r="2241" spans="2:13" x14ac:dyDescent="0.2">
      <c r="B2241"/>
      <c r="J2241" s="19"/>
      <c r="K2241" s="19"/>
      <c r="L2241" s="19"/>
      <c r="M2241" s="19"/>
    </row>
    <row r="2242" spans="2:13" x14ac:dyDescent="0.2">
      <c r="B2242"/>
      <c r="J2242" s="19"/>
      <c r="K2242" s="19"/>
      <c r="L2242" s="19"/>
      <c r="M2242" s="19"/>
    </row>
    <row r="2243" spans="2:13" x14ac:dyDescent="0.2">
      <c r="B2243"/>
      <c r="J2243" s="19"/>
      <c r="K2243" s="19"/>
      <c r="L2243" s="19"/>
      <c r="M2243" s="19"/>
    </row>
    <row r="2244" spans="2:13" x14ac:dyDescent="0.2">
      <c r="B2244"/>
      <c r="J2244" s="19"/>
      <c r="K2244" s="19"/>
      <c r="L2244" s="19"/>
      <c r="M2244" s="19"/>
    </row>
    <row r="2245" spans="2:13" x14ac:dyDescent="0.2">
      <c r="B2245"/>
      <c r="J2245" s="19"/>
      <c r="K2245" s="19"/>
      <c r="L2245" s="19"/>
      <c r="M2245" s="19"/>
    </row>
    <row r="2246" spans="2:13" x14ac:dyDescent="0.2">
      <c r="B2246"/>
      <c r="J2246" s="19"/>
      <c r="K2246" s="19"/>
      <c r="L2246" s="19"/>
      <c r="M2246" s="19"/>
    </row>
    <row r="2247" spans="2:13" x14ac:dyDescent="0.2">
      <c r="B2247"/>
      <c r="J2247" s="19"/>
      <c r="K2247" s="19"/>
      <c r="L2247" s="19"/>
      <c r="M2247" s="19"/>
    </row>
    <row r="2248" spans="2:13" x14ac:dyDescent="0.2">
      <c r="B2248"/>
      <c r="J2248" s="19"/>
      <c r="K2248" s="19"/>
      <c r="L2248" s="19"/>
      <c r="M2248" s="19"/>
    </row>
    <row r="2249" spans="2:13" x14ac:dyDescent="0.2">
      <c r="B2249"/>
      <c r="J2249" s="19"/>
      <c r="K2249" s="19"/>
      <c r="L2249" s="19"/>
      <c r="M2249" s="19"/>
    </row>
    <row r="2250" spans="2:13" x14ac:dyDescent="0.2">
      <c r="B2250"/>
      <c r="J2250" s="19"/>
      <c r="K2250" s="19"/>
      <c r="L2250" s="19"/>
      <c r="M2250" s="19"/>
    </row>
    <row r="2251" spans="2:13" x14ac:dyDescent="0.2">
      <c r="B2251"/>
      <c r="J2251" s="19"/>
      <c r="K2251" s="19"/>
      <c r="L2251" s="19"/>
      <c r="M2251" s="19"/>
    </row>
    <row r="2252" spans="2:13" x14ac:dyDescent="0.2">
      <c r="B2252"/>
      <c r="J2252" s="19"/>
      <c r="K2252" s="19"/>
      <c r="L2252" s="19"/>
      <c r="M2252" s="19"/>
    </row>
    <row r="2253" spans="2:13" x14ac:dyDescent="0.2">
      <c r="B2253"/>
      <c r="J2253" s="19"/>
      <c r="K2253" s="19"/>
      <c r="L2253" s="19"/>
      <c r="M2253" s="19"/>
    </row>
    <row r="2254" spans="2:13" x14ac:dyDescent="0.2">
      <c r="B2254"/>
      <c r="J2254" s="19"/>
      <c r="K2254" s="19"/>
      <c r="L2254" s="19"/>
      <c r="M2254" s="19"/>
    </row>
    <row r="2255" spans="2:13" x14ac:dyDescent="0.2">
      <c r="B2255"/>
      <c r="J2255" s="19"/>
      <c r="K2255" s="19"/>
      <c r="L2255" s="19"/>
      <c r="M2255" s="19"/>
    </row>
    <row r="2256" spans="2:13" x14ac:dyDescent="0.2">
      <c r="B2256"/>
      <c r="J2256" s="19"/>
      <c r="K2256" s="19"/>
      <c r="L2256" s="19"/>
      <c r="M2256" s="19"/>
    </row>
    <row r="2257" spans="2:13" x14ac:dyDescent="0.2">
      <c r="B2257"/>
      <c r="J2257" s="19"/>
      <c r="K2257" s="19"/>
      <c r="L2257" s="19"/>
      <c r="M2257" s="19"/>
    </row>
    <row r="2258" spans="2:13" x14ac:dyDescent="0.2">
      <c r="B2258"/>
      <c r="J2258" s="19"/>
      <c r="K2258" s="19"/>
      <c r="L2258" s="19"/>
      <c r="M2258" s="19"/>
    </row>
    <row r="2259" spans="2:13" x14ac:dyDescent="0.2">
      <c r="B2259"/>
      <c r="J2259" s="19"/>
      <c r="K2259" s="19"/>
      <c r="L2259" s="19"/>
      <c r="M2259" s="19"/>
    </row>
    <row r="2260" spans="2:13" x14ac:dyDescent="0.2">
      <c r="B2260"/>
      <c r="J2260" s="19"/>
      <c r="K2260" s="19"/>
      <c r="L2260" s="19"/>
      <c r="M2260" s="19"/>
    </row>
    <row r="2261" spans="2:13" x14ac:dyDescent="0.2">
      <c r="B2261"/>
      <c r="J2261" s="19"/>
      <c r="K2261" s="19"/>
      <c r="L2261" s="19"/>
      <c r="M2261" s="19"/>
    </row>
    <row r="2262" spans="2:13" x14ac:dyDescent="0.2">
      <c r="B2262"/>
      <c r="J2262" s="19"/>
      <c r="K2262" s="19"/>
      <c r="L2262" s="19"/>
      <c r="M2262" s="19"/>
    </row>
    <row r="2263" spans="2:13" x14ac:dyDescent="0.2">
      <c r="B2263"/>
      <c r="J2263" s="19"/>
      <c r="K2263" s="19"/>
      <c r="L2263" s="19"/>
      <c r="M2263" s="19"/>
    </row>
    <row r="2264" spans="2:13" x14ac:dyDescent="0.2">
      <c r="B2264"/>
      <c r="J2264" s="19"/>
      <c r="K2264" s="19"/>
      <c r="L2264" s="19"/>
      <c r="M2264" s="19"/>
    </row>
    <row r="2265" spans="2:13" x14ac:dyDescent="0.2">
      <c r="B2265"/>
      <c r="J2265" s="19"/>
      <c r="K2265" s="19"/>
      <c r="L2265" s="19"/>
      <c r="M2265" s="19"/>
    </row>
    <row r="2266" spans="2:13" x14ac:dyDescent="0.2">
      <c r="B2266"/>
      <c r="J2266" s="19"/>
      <c r="K2266" s="19"/>
      <c r="L2266" s="19"/>
      <c r="M2266" s="19"/>
    </row>
    <row r="2267" spans="2:13" x14ac:dyDescent="0.2">
      <c r="B2267"/>
      <c r="J2267" s="19"/>
      <c r="K2267" s="19"/>
      <c r="L2267" s="19"/>
      <c r="M2267" s="19"/>
    </row>
    <row r="2268" spans="2:13" x14ac:dyDescent="0.2">
      <c r="B2268"/>
      <c r="J2268" s="19"/>
      <c r="K2268" s="19"/>
      <c r="L2268" s="19"/>
      <c r="M2268" s="19"/>
    </row>
    <row r="2269" spans="2:13" x14ac:dyDescent="0.2">
      <c r="B2269"/>
      <c r="J2269" s="19"/>
      <c r="K2269" s="19"/>
      <c r="L2269" s="19"/>
      <c r="M2269" s="19"/>
    </row>
    <row r="2270" spans="2:13" x14ac:dyDescent="0.2">
      <c r="B2270"/>
      <c r="J2270" s="19"/>
      <c r="K2270" s="19"/>
      <c r="L2270" s="19"/>
      <c r="M2270" s="19"/>
    </row>
    <row r="2271" spans="2:13" x14ac:dyDescent="0.2">
      <c r="B2271"/>
      <c r="J2271" s="19"/>
      <c r="K2271" s="19"/>
      <c r="L2271" s="19"/>
      <c r="M2271" s="19"/>
    </row>
    <row r="2272" spans="2:13" x14ac:dyDescent="0.2">
      <c r="B2272"/>
      <c r="J2272" s="19"/>
      <c r="K2272" s="19"/>
      <c r="L2272" s="19"/>
      <c r="M2272" s="19"/>
    </row>
    <row r="2273" spans="2:13" x14ac:dyDescent="0.2">
      <c r="B2273"/>
      <c r="J2273" s="19"/>
      <c r="K2273" s="19"/>
      <c r="L2273" s="19"/>
      <c r="M2273" s="19"/>
    </row>
    <row r="2274" spans="2:13" x14ac:dyDescent="0.2">
      <c r="B2274"/>
      <c r="J2274" s="19"/>
      <c r="K2274" s="19"/>
      <c r="L2274" s="19"/>
      <c r="M2274" s="19"/>
    </row>
    <row r="2275" spans="2:13" x14ac:dyDescent="0.2">
      <c r="B2275"/>
      <c r="J2275" s="19"/>
      <c r="K2275" s="19"/>
      <c r="L2275" s="19"/>
      <c r="M2275" s="19"/>
    </row>
    <row r="2276" spans="2:13" x14ac:dyDescent="0.2">
      <c r="B2276"/>
      <c r="J2276" s="19"/>
      <c r="K2276" s="19"/>
      <c r="L2276" s="19"/>
      <c r="M2276" s="19"/>
    </row>
    <row r="2277" spans="2:13" x14ac:dyDescent="0.2">
      <c r="B2277"/>
      <c r="J2277" s="19"/>
      <c r="K2277" s="19"/>
      <c r="L2277" s="19"/>
      <c r="M2277" s="19"/>
    </row>
    <row r="2278" spans="2:13" x14ac:dyDescent="0.2">
      <c r="B2278"/>
      <c r="J2278" s="19"/>
      <c r="K2278" s="19"/>
      <c r="L2278" s="19"/>
      <c r="M2278" s="19"/>
    </row>
    <row r="2279" spans="2:13" x14ac:dyDescent="0.2">
      <c r="B2279"/>
      <c r="J2279" s="19"/>
      <c r="K2279" s="19"/>
      <c r="L2279" s="19"/>
      <c r="M2279" s="19"/>
    </row>
    <row r="2280" spans="2:13" x14ac:dyDescent="0.2">
      <c r="B2280"/>
      <c r="J2280" s="19"/>
      <c r="K2280" s="19"/>
      <c r="L2280" s="19"/>
      <c r="M2280" s="19"/>
    </row>
    <row r="2281" spans="2:13" x14ac:dyDescent="0.2">
      <c r="B2281"/>
      <c r="J2281" s="19"/>
      <c r="K2281" s="19"/>
      <c r="L2281" s="19"/>
      <c r="M2281" s="19"/>
    </row>
    <row r="2282" spans="2:13" x14ac:dyDescent="0.2">
      <c r="B2282"/>
      <c r="J2282" s="19"/>
      <c r="K2282" s="19"/>
      <c r="L2282" s="19"/>
      <c r="M2282" s="19"/>
    </row>
    <row r="2283" spans="2:13" x14ac:dyDescent="0.2">
      <c r="B2283"/>
      <c r="J2283" s="19"/>
      <c r="K2283" s="19"/>
      <c r="L2283" s="19"/>
      <c r="M2283" s="19"/>
    </row>
    <row r="2284" spans="2:13" x14ac:dyDescent="0.2">
      <c r="B2284"/>
      <c r="J2284" s="19"/>
      <c r="K2284" s="19"/>
      <c r="L2284" s="19"/>
      <c r="M2284" s="19"/>
    </row>
    <row r="2285" spans="2:13" x14ac:dyDescent="0.2">
      <c r="B2285"/>
      <c r="J2285" s="19"/>
      <c r="K2285" s="19"/>
      <c r="L2285" s="19"/>
      <c r="M2285" s="19"/>
    </row>
    <row r="2286" spans="2:13" x14ac:dyDescent="0.2">
      <c r="B2286"/>
      <c r="J2286" s="19"/>
      <c r="K2286" s="19"/>
      <c r="L2286" s="19"/>
      <c r="M2286" s="19"/>
    </row>
    <row r="2287" spans="2:13" x14ac:dyDescent="0.2">
      <c r="B2287"/>
      <c r="J2287" s="19"/>
      <c r="K2287" s="19"/>
      <c r="L2287" s="19"/>
      <c r="M2287" s="19"/>
    </row>
    <row r="2288" spans="2:13" x14ac:dyDescent="0.2">
      <c r="B2288"/>
      <c r="J2288" s="19"/>
      <c r="K2288" s="19"/>
      <c r="L2288" s="19"/>
      <c r="M2288" s="19"/>
    </row>
    <row r="2289" spans="2:13" x14ac:dyDescent="0.2">
      <c r="B2289"/>
      <c r="J2289" s="19"/>
      <c r="K2289" s="19"/>
      <c r="L2289" s="19"/>
      <c r="M2289" s="19"/>
    </row>
    <row r="2290" spans="2:13" x14ac:dyDescent="0.2">
      <c r="B2290"/>
      <c r="J2290" s="19"/>
      <c r="K2290" s="19"/>
      <c r="L2290" s="19"/>
      <c r="M2290" s="19"/>
    </row>
    <row r="2291" spans="2:13" x14ac:dyDescent="0.2">
      <c r="B2291"/>
      <c r="J2291" s="19"/>
      <c r="K2291" s="19"/>
      <c r="L2291" s="19"/>
      <c r="M2291" s="19"/>
    </row>
    <row r="2292" spans="2:13" x14ac:dyDescent="0.2">
      <c r="B2292"/>
      <c r="J2292" s="19"/>
      <c r="K2292" s="19"/>
      <c r="L2292" s="19"/>
      <c r="M2292" s="19"/>
    </row>
    <row r="2293" spans="2:13" x14ac:dyDescent="0.2">
      <c r="B2293"/>
      <c r="J2293" s="19"/>
      <c r="K2293" s="19"/>
      <c r="L2293" s="19"/>
      <c r="M2293" s="19"/>
    </row>
    <row r="2294" spans="2:13" x14ac:dyDescent="0.2">
      <c r="B2294"/>
      <c r="J2294" s="19"/>
      <c r="K2294" s="19"/>
      <c r="L2294" s="19"/>
      <c r="M2294" s="19"/>
    </row>
    <row r="2295" spans="2:13" x14ac:dyDescent="0.2">
      <c r="B2295"/>
      <c r="J2295" s="19"/>
      <c r="K2295" s="19"/>
      <c r="L2295" s="19"/>
      <c r="M2295" s="19"/>
    </row>
    <row r="2296" spans="2:13" x14ac:dyDescent="0.2">
      <c r="B2296"/>
      <c r="J2296" s="19"/>
      <c r="K2296" s="19"/>
      <c r="L2296" s="19"/>
      <c r="M2296" s="19"/>
    </row>
    <row r="2297" spans="2:13" x14ac:dyDescent="0.2">
      <c r="B2297"/>
      <c r="J2297" s="19"/>
      <c r="K2297" s="19"/>
      <c r="L2297" s="19"/>
      <c r="M2297" s="19"/>
    </row>
    <row r="2298" spans="2:13" x14ac:dyDescent="0.2">
      <c r="B2298"/>
      <c r="J2298" s="19"/>
      <c r="K2298" s="19"/>
      <c r="L2298" s="19"/>
      <c r="M2298" s="19"/>
    </row>
    <row r="2299" spans="2:13" x14ac:dyDescent="0.2">
      <c r="B2299"/>
      <c r="J2299" s="19"/>
      <c r="K2299" s="19"/>
      <c r="L2299" s="19"/>
      <c r="M2299" s="19"/>
    </row>
    <row r="2300" spans="2:13" x14ac:dyDescent="0.2">
      <c r="B2300"/>
      <c r="J2300" s="19"/>
      <c r="K2300" s="19"/>
      <c r="L2300" s="19"/>
      <c r="M2300" s="19"/>
    </row>
    <row r="2301" spans="2:13" x14ac:dyDescent="0.2">
      <c r="B2301"/>
      <c r="J2301" s="19"/>
      <c r="K2301" s="19"/>
      <c r="L2301" s="19"/>
      <c r="M2301" s="19"/>
    </row>
    <row r="2302" spans="2:13" x14ac:dyDescent="0.2">
      <c r="B2302"/>
      <c r="J2302" s="19"/>
      <c r="K2302" s="19"/>
      <c r="L2302" s="19"/>
      <c r="M2302" s="19"/>
    </row>
    <row r="2303" spans="2:13" x14ac:dyDescent="0.2">
      <c r="B2303"/>
      <c r="J2303" s="19"/>
      <c r="K2303" s="19"/>
      <c r="L2303" s="19"/>
      <c r="M2303" s="19"/>
    </row>
    <row r="2304" spans="2:13" x14ac:dyDescent="0.2">
      <c r="B2304"/>
      <c r="J2304" s="19"/>
      <c r="K2304" s="19"/>
      <c r="L2304" s="19"/>
      <c r="M2304" s="19"/>
    </row>
    <row r="2305" spans="2:13" x14ac:dyDescent="0.2">
      <c r="B2305"/>
      <c r="J2305" s="19"/>
      <c r="K2305" s="19"/>
      <c r="L2305" s="19"/>
      <c r="M2305" s="19"/>
    </row>
    <row r="2306" spans="2:13" x14ac:dyDescent="0.2">
      <c r="B2306"/>
      <c r="J2306" s="19"/>
      <c r="K2306" s="19"/>
      <c r="L2306" s="19"/>
      <c r="M2306" s="19"/>
    </row>
    <row r="2307" spans="2:13" x14ac:dyDescent="0.2">
      <c r="B2307"/>
      <c r="J2307" s="19"/>
      <c r="K2307" s="19"/>
      <c r="L2307" s="19"/>
      <c r="M2307" s="19"/>
    </row>
    <row r="2308" spans="2:13" x14ac:dyDescent="0.2">
      <c r="B2308"/>
      <c r="J2308" s="19"/>
      <c r="K2308" s="19"/>
      <c r="L2308" s="19"/>
      <c r="M2308" s="19"/>
    </row>
    <row r="2309" spans="2:13" x14ac:dyDescent="0.2">
      <c r="B2309"/>
      <c r="J2309" s="19"/>
      <c r="K2309" s="19"/>
      <c r="L2309" s="19"/>
      <c r="M2309" s="19"/>
    </row>
    <row r="2310" spans="2:13" x14ac:dyDescent="0.2">
      <c r="B2310"/>
      <c r="J2310" s="19"/>
      <c r="K2310" s="19"/>
      <c r="L2310" s="19"/>
      <c r="M2310" s="19"/>
    </row>
    <row r="2311" spans="2:13" x14ac:dyDescent="0.2">
      <c r="B2311"/>
      <c r="J2311" s="19"/>
      <c r="K2311" s="19"/>
      <c r="L2311" s="19"/>
      <c r="M2311" s="19"/>
    </row>
    <row r="2312" spans="2:13" x14ac:dyDescent="0.2">
      <c r="B2312"/>
      <c r="J2312" s="19"/>
      <c r="K2312" s="19"/>
      <c r="L2312" s="19"/>
      <c r="M2312" s="19"/>
    </row>
    <row r="2313" spans="2:13" x14ac:dyDescent="0.2">
      <c r="B2313"/>
      <c r="J2313" s="19"/>
      <c r="K2313" s="19"/>
      <c r="L2313" s="19"/>
      <c r="M2313" s="19"/>
    </row>
    <row r="2314" spans="2:13" x14ac:dyDescent="0.2">
      <c r="B2314"/>
      <c r="J2314" s="19"/>
      <c r="K2314" s="19"/>
      <c r="L2314" s="19"/>
      <c r="M2314" s="19"/>
    </row>
    <row r="2315" spans="2:13" x14ac:dyDescent="0.2">
      <c r="B2315"/>
      <c r="J2315" s="19"/>
      <c r="K2315" s="19"/>
      <c r="L2315" s="19"/>
      <c r="M2315" s="19"/>
    </row>
    <row r="2316" spans="2:13" x14ac:dyDescent="0.2">
      <c r="B2316"/>
      <c r="J2316" s="19"/>
      <c r="K2316" s="19"/>
      <c r="L2316" s="19"/>
      <c r="M2316" s="19"/>
    </row>
    <row r="2317" spans="2:13" x14ac:dyDescent="0.2">
      <c r="B2317"/>
      <c r="J2317" s="19"/>
      <c r="K2317" s="19"/>
      <c r="L2317" s="19"/>
      <c r="M2317" s="19"/>
    </row>
    <row r="2318" spans="2:13" x14ac:dyDescent="0.2">
      <c r="B2318"/>
      <c r="J2318" s="19"/>
      <c r="K2318" s="19"/>
      <c r="L2318" s="19"/>
      <c r="M2318" s="19"/>
    </row>
    <row r="2319" spans="2:13" x14ac:dyDescent="0.2">
      <c r="B2319"/>
      <c r="J2319" s="19"/>
      <c r="K2319" s="19"/>
      <c r="L2319" s="19"/>
      <c r="M2319" s="19"/>
    </row>
    <row r="2320" spans="2:13" x14ac:dyDescent="0.2">
      <c r="B2320"/>
      <c r="J2320" s="19"/>
      <c r="K2320" s="19"/>
      <c r="L2320" s="19"/>
      <c r="M2320" s="19"/>
    </row>
    <row r="2321" spans="2:13" x14ac:dyDescent="0.2">
      <c r="B2321"/>
      <c r="J2321" s="19"/>
      <c r="K2321" s="19"/>
      <c r="L2321" s="19"/>
      <c r="M2321" s="19"/>
    </row>
    <row r="2322" spans="2:13" x14ac:dyDescent="0.2">
      <c r="B2322"/>
      <c r="J2322" s="19"/>
      <c r="K2322" s="19"/>
      <c r="L2322" s="19"/>
      <c r="M2322" s="19"/>
    </row>
    <row r="2323" spans="2:13" x14ac:dyDescent="0.2">
      <c r="B2323"/>
      <c r="J2323" s="19"/>
      <c r="K2323" s="19"/>
      <c r="L2323" s="19"/>
      <c r="M2323" s="19"/>
    </row>
    <row r="2324" spans="2:13" x14ac:dyDescent="0.2">
      <c r="B2324"/>
      <c r="J2324" s="19"/>
      <c r="K2324" s="19"/>
      <c r="L2324" s="19"/>
      <c r="M2324" s="19"/>
    </row>
    <row r="2325" spans="2:13" x14ac:dyDescent="0.2">
      <c r="B2325"/>
      <c r="J2325" s="19"/>
      <c r="K2325" s="19"/>
      <c r="L2325" s="19"/>
      <c r="M2325" s="19"/>
    </row>
    <row r="2326" spans="2:13" x14ac:dyDescent="0.2">
      <c r="B2326"/>
      <c r="J2326" s="19"/>
      <c r="K2326" s="19"/>
      <c r="L2326" s="19"/>
      <c r="M2326" s="19"/>
    </row>
    <row r="2327" spans="2:13" x14ac:dyDescent="0.2">
      <c r="B2327"/>
      <c r="J2327" s="19"/>
      <c r="K2327" s="19"/>
      <c r="L2327" s="19"/>
      <c r="M2327" s="19"/>
    </row>
    <row r="2328" spans="2:13" x14ac:dyDescent="0.2">
      <c r="B2328"/>
      <c r="J2328" s="19"/>
      <c r="K2328" s="19"/>
      <c r="L2328" s="19"/>
      <c r="M2328" s="19"/>
    </row>
    <row r="2329" spans="2:13" x14ac:dyDescent="0.2">
      <c r="B2329"/>
      <c r="J2329" s="19"/>
      <c r="K2329" s="19"/>
      <c r="L2329" s="19"/>
      <c r="M2329" s="19"/>
    </row>
    <row r="2330" spans="2:13" x14ac:dyDescent="0.2">
      <c r="B2330"/>
      <c r="J2330" s="19"/>
      <c r="K2330" s="19"/>
      <c r="L2330" s="19"/>
      <c r="M2330" s="19"/>
    </row>
    <row r="2331" spans="2:13" x14ac:dyDescent="0.2">
      <c r="B2331"/>
      <c r="J2331" s="19"/>
      <c r="K2331" s="19"/>
      <c r="L2331" s="19"/>
      <c r="M2331" s="19"/>
    </row>
    <row r="2332" spans="2:13" x14ac:dyDescent="0.2">
      <c r="B2332"/>
      <c r="J2332" s="19"/>
      <c r="K2332" s="19"/>
      <c r="L2332" s="19"/>
      <c r="M2332" s="19"/>
    </row>
    <row r="2333" spans="2:13" x14ac:dyDescent="0.2">
      <c r="B2333"/>
      <c r="J2333" s="19"/>
      <c r="K2333" s="19"/>
      <c r="L2333" s="19"/>
      <c r="M2333" s="19"/>
    </row>
    <row r="2334" spans="2:13" x14ac:dyDescent="0.2">
      <c r="B2334"/>
      <c r="J2334" s="19"/>
      <c r="K2334" s="19"/>
      <c r="L2334" s="19"/>
      <c r="M2334" s="19"/>
    </row>
    <row r="2335" spans="2:13" x14ac:dyDescent="0.2">
      <c r="B2335"/>
      <c r="J2335" s="19"/>
      <c r="K2335" s="19"/>
      <c r="L2335" s="19"/>
      <c r="M2335" s="19"/>
    </row>
    <row r="2336" spans="2:13" x14ac:dyDescent="0.2">
      <c r="B2336"/>
      <c r="J2336" s="19"/>
      <c r="K2336" s="19"/>
      <c r="L2336" s="19"/>
      <c r="M2336" s="19"/>
    </row>
    <row r="2337" spans="2:13" x14ac:dyDescent="0.2">
      <c r="B2337"/>
      <c r="J2337" s="19"/>
      <c r="K2337" s="19"/>
      <c r="L2337" s="19"/>
      <c r="M2337" s="19"/>
    </row>
    <row r="2338" spans="2:13" x14ac:dyDescent="0.2">
      <c r="B2338"/>
      <c r="J2338" s="19"/>
      <c r="K2338" s="19"/>
      <c r="L2338" s="19"/>
      <c r="M2338" s="19"/>
    </row>
    <row r="2339" spans="2:13" x14ac:dyDescent="0.2">
      <c r="B2339"/>
      <c r="J2339" s="19"/>
      <c r="K2339" s="19"/>
      <c r="L2339" s="19"/>
      <c r="M2339" s="19"/>
    </row>
    <row r="2340" spans="2:13" x14ac:dyDescent="0.2">
      <c r="B2340"/>
      <c r="J2340" s="19"/>
      <c r="K2340" s="19"/>
      <c r="L2340" s="19"/>
      <c r="M2340" s="19"/>
    </row>
    <row r="2341" spans="2:13" x14ac:dyDescent="0.2">
      <c r="B2341"/>
      <c r="J2341" s="19"/>
      <c r="K2341" s="19"/>
      <c r="L2341" s="19"/>
      <c r="M2341" s="19"/>
    </row>
    <row r="2342" spans="2:13" x14ac:dyDescent="0.2">
      <c r="B2342"/>
      <c r="J2342" s="19"/>
      <c r="K2342" s="19"/>
      <c r="L2342" s="19"/>
      <c r="M2342" s="19"/>
    </row>
    <row r="2343" spans="2:13" x14ac:dyDescent="0.2">
      <c r="B2343"/>
      <c r="J2343" s="19"/>
      <c r="K2343" s="19"/>
      <c r="L2343" s="19"/>
      <c r="M2343" s="19"/>
    </row>
    <row r="2344" spans="2:13" x14ac:dyDescent="0.2">
      <c r="B2344"/>
      <c r="J2344" s="19"/>
      <c r="K2344" s="19"/>
      <c r="L2344" s="19"/>
      <c r="M2344" s="19"/>
    </row>
    <row r="2345" spans="2:13" x14ac:dyDescent="0.2">
      <c r="B2345"/>
      <c r="J2345" s="19"/>
      <c r="K2345" s="19"/>
      <c r="L2345" s="19"/>
      <c r="M2345" s="19"/>
    </row>
    <row r="2346" spans="2:13" x14ac:dyDescent="0.2">
      <c r="B2346"/>
      <c r="J2346" s="19"/>
      <c r="K2346" s="19"/>
      <c r="L2346" s="19"/>
      <c r="M2346" s="19"/>
    </row>
    <row r="2347" spans="2:13" x14ac:dyDescent="0.2">
      <c r="B2347"/>
      <c r="J2347" s="19"/>
      <c r="K2347" s="19"/>
      <c r="L2347" s="19"/>
      <c r="M2347" s="19"/>
    </row>
    <row r="2348" spans="2:13" x14ac:dyDescent="0.2">
      <c r="B2348"/>
      <c r="J2348" s="19"/>
      <c r="K2348" s="19"/>
      <c r="L2348" s="19"/>
      <c r="M2348" s="19"/>
    </row>
    <row r="2349" spans="2:13" x14ac:dyDescent="0.2">
      <c r="B2349"/>
      <c r="J2349" s="19"/>
      <c r="K2349" s="19"/>
      <c r="L2349" s="19"/>
      <c r="M2349" s="19"/>
    </row>
    <row r="2350" spans="2:13" x14ac:dyDescent="0.2">
      <c r="B2350"/>
      <c r="J2350" s="19"/>
      <c r="K2350" s="19"/>
      <c r="L2350" s="19"/>
      <c r="M2350" s="19"/>
    </row>
    <row r="2351" spans="2:13" x14ac:dyDescent="0.2">
      <c r="B2351"/>
      <c r="J2351" s="19"/>
      <c r="K2351" s="19"/>
      <c r="L2351" s="19"/>
      <c r="M2351" s="19"/>
    </row>
    <row r="2352" spans="2:13" x14ac:dyDescent="0.2">
      <c r="B2352"/>
      <c r="J2352" s="19"/>
      <c r="K2352" s="19"/>
      <c r="L2352" s="19"/>
      <c r="M2352" s="19"/>
    </row>
    <row r="2353" spans="2:13" x14ac:dyDescent="0.2">
      <c r="B2353"/>
      <c r="J2353" s="19"/>
      <c r="K2353" s="19"/>
      <c r="L2353" s="19"/>
      <c r="M2353" s="19"/>
    </row>
    <row r="2354" spans="2:13" x14ac:dyDescent="0.2">
      <c r="B2354"/>
      <c r="J2354" s="19"/>
      <c r="K2354" s="19"/>
      <c r="L2354" s="19"/>
      <c r="M2354" s="19"/>
    </row>
    <row r="2355" spans="2:13" x14ac:dyDescent="0.2">
      <c r="B2355"/>
      <c r="J2355" s="19"/>
      <c r="K2355" s="19"/>
      <c r="L2355" s="19"/>
      <c r="M2355" s="19"/>
    </row>
    <row r="2356" spans="2:13" x14ac:dyDescent="0.2">
      <c r="B2356"/>
      <c r="J2356" s="19"/>
      <c r="K2356" s="19"/>
      <c r="L2356" s="19"/>
      <c r="M2356" s="19"/>
    </row>
    <row r="2357" spans="2:13" x14ac:dyDescent="0.2">
      <c r="B2357"/>
      <c r="J2357" s="19"/>
      <c r="K2357" s="19"/>
      <c r="L2357" s="19"/>
      <c r="M2357" s="19"/>
    </row>
    <row r="2358" spans="2:13" x14ac:dyDescent="0.2">
      <c r="B2358"/>
      <c r="J2358" s="19"/>
      <c r="K2358" s="19"/>
      <c r="L2358" s="19"/>
      <c r="M2358" s="19"/>
    </row>
    <row r="2359" spans="2:13" x14ac:dyDescent="0.2">
      <c r="B2359"/>
      <c r="J2359" s="19"/>
      <c r="K2359" s="19"/>
      <c r="L2359" s="19"/>
      <c r="M2359" s="19"/>
    </row>
    <row r="2360" spans="2:13" x14ac:dyDescent="0.2">
      <c r="B2360"/>
      <c r="J2360" s="19"/>
      <c r="K2360" s="19"/>
      <c r="L2360" s="19"/>
      <c r="M2360" s="19"/>
    </row>
    <row r="2361" spans="2:13" x14ac:dyDescent="0.2">
      <c r="B2361"/>
      <c r="J2361" s="19"/>
      <c r="K2361" s="19"/>
      <c r="L2361" s="19"/>
      <c r="M2361" s="19"/>
    </row>
    <row r="2362" spans="2:13" x14ac:dyDescent="0.2">
      <c r="B2362"/>
      <c r="J2362" s="19"/>
      <c r="K2362" s="19"/>
      <c r="L2362" s="19"/>
      <c r="M2362" s="19"/>
    </row>
    <row r="2363" spans="2:13" x14ac:dyDescent="0.2">
      <c r="B2363"/>
      <c r="J2363" s="19"/>
      <c r="K2363" s="19"/>
      <c r="L2363" s="19"/>
      <c r="M2363" s="19"/>
    </row>
    <row r="2364" spans="2:13" x14ac:dyDescent="0.2">
      <c r="B2364"/>
      <c r="J2364" s="19"/>
      <c r="K2364" s="19"/>
      <c r="L2364" s="19"/>
      <c r="M2364" s="19"/>
    </row>
    <row r="2365" spans="2:13" x14ac:dyDescent="0.2">
      <c r="B2365"/>
      <c r="J2365" s="19"/>
      <c r="K2365" s="19"/>
      <c r="L2365" s="19"/>
      <c r="M2365" s="19"/>
    </row>
    <row r="2366" spans="2:13" x14ac:dyDescent="0.2">
      <c r="B2366"/>
      <c r="J2366" s="19"/>
      <c r="K2366" s="19"/>
      <c r="L2366" s="19"/>
      <c r="M2366" s="19"/>
    </row>
    <row r="2367" spans="2:13" x14ac:dyDescent="0.2">
      <c r="B2367"/>
      <c r="J2367" s="19"/>
      <c r="K2367" s="19"/>
      <c r="L2367" s="19"/>
      <c r="M2367" s="19"/>
    </row>
    <row r="2368" spans="2:13" x14ac:dyDescent="0.2">
      <c r="B2368"/>
      <c r="J2368" s="19"/>
      <c r="K2368" s="19"/>
      <c r="L2368" s="19"/>
      <c r="M2368" s="19"/>
    </row>
    <row r="2369" spans="2:13" x14ac:dyDescent="0.2">
      <c r="B2369"/>
      <c r="J2369" s="19"/>
      <c r="K2369" s="19"/>
      <c r="L2369" s="19"/>
      <c r="M2369" s="19"/>
    </row>
    <row r="2370" spans="2:13" x14ac:dyDescent="0.2">
      <c r="B2370"/>
      <c r="J2370" s="19"/>
      <c r="K2370" s="19"/>
      <c r="L2370" s="19"/>
      <c r="M2370" s="19"/>
    </row>
    <row r="2371" spans="2:13" x14ac:dyDescent="0.2">
      <c r="B2371"/>
      <c r="J2371" s="19"/>
      <c r="K2371" s="19"/>
      <c r="L2371" s="19"/>
      <c r="M2371" s="19"/>
    </row>
    <row r="2372" spans="2:13" x14ac:dyDescent="0.2">
      <c r="B2372"/>
      <c r="J2372" s="19"/>
      <c r="K2372" s="19"/>
      <c r="L2372" s="19"/>
      <c r="M2372" s="19"/>
    </row>
    <row r="2373" spans="2:13" x14ac:dyDescent="0.2">
      <c r="B2373"/>
      <c r="J2373" s="19"/>
      <c r="K2373" s="19"/>
      <c r="L2373" s="19"/>
      <c r="M2373" s="19"/>
    </row>
    <row r="2374" spans="2:13" x14ac:dyDescent="0.2">
      <c r="B2374"/>
      <c r="J2374" s="19"/>
      <c r="K2374" s="19"/>
      <c r="L2374" s="19"/>
      <c r="M2374" s="19"/>
    </row>
    <row r="2375" spans="2:13" x14ac:dyDescent="0.2">
      <c r="B2375"/>
      <c r="J2375" s="19"/>
      <c r="K2375" s="19"/>
      <c r="L2375" s="19"/>
      <c r="M2375" s="19"/>
    </row>
    <row r="2376" spans="2:13" x14ac:dyDescent="0.2">
      <c r="B2376"/>
      <c r="J2376" s="19"/>
      <c r="K2376" s="19"/>
      <c r="L2376" s="19"/>
      <c r="M2376" s="19"/>
    </row>
    <row r="2377" spans="2:13" x14ac:dyDescent="0.2">
      <c r="B2377"/>
      <c r="J2377" s="19"/>
      <c r="K2377" s="19"/>
      <c r="L2377" s="19"/>
      <c r="M2377" s="19"/>
    </row>
    <row r="2378" spans="2:13" x14ac:dyDescent="0.2">
      <c r="B2378"/>
      <c r="J2378" s="19"/>
      <c r="K2378" s="19"/>
      <c r="L2378" s="19"/>
      <c r="M2378" s="19"/>
    </row>
    <row r="2379" spans="2:13" x14ac:dyDescent="0.2">
      <c r="B2379"/>
      <c r="J2379" s="19"/>
      <c r="K2379" s="19"/>
      <c r="L2379" s="19"/>
      <c r="M2379" s="19"/>
    </row>
    <row r="2380" spans="2:13" x14ac:dyDescent="0.2">
      <c r="B2380"/>
      <c r="J2380" s="19"/>
      <c r="K2380" s="19"/>
      <c r="L2380" s="19"/>
      <c r="M2380" s="19"/>
    </row>
    <row r="2381" spans="2:13" x14ac:dyDescent="0.2">
      <c r="B2381"/>
      <c r="J2381" s="19"/>
      <c r="K2381" s="19"/>
      <c r="L2381" s="19"/>
      <c r="M2381" s="19"/>
    </row>
    <row r="2382" spans="2:13" x14ac:dyDescent="0.2">
      <c r="B2382"/>
      <c r="J2382" s="19"/>
      <c r="K2382" s="19"/>
      <c r="L2382" s="19"/>
      <c r="M2382" s="19"/>
    </row>
    <row r="2383" spans="2:13" x14ac:dyDescent="0.2">
      <c r="B2383"/>
      <c r="J2383" s="19"/>
      <c r="K2383" s="19"/>
      <c r="L2383" s="19"/>
      <c r="M2383" s="19"/>
    </row>
    <row r="2384" spans="2:13" x14ac:dyDescent="0.2">
      <c r="B2384"/>
      <c r="J2384" s="19"/>
      <c r="K2384" s="19"/>
      <c r="L2384" s="19"/>
      <c r="M2384" s="19"/>
    </row>
    <row r="2385" spans="2:13" x14ac:dyDescent="0.2">
      <c r="B2385"/>
      <c r="J2385" s="19"/>
      <c r="K2385" s="19"/>
      <c r="L2385" s="19"/>
      <c r="M2385" s="19"/>
    </row>
    <row r="2386" spans="2:13" x14ac:dyDescent="0.2">
      <c r="B2386"/>
      <c r="J2386" s="19"/>
      <c r="K2386" s="19"/>
      <c r="L2386" s="19"/>
      <c r="M2386" s="19"/>
    </row>
    <row r="2387" spans="2:13" x14ac:dyDescent="0.2">
      <c r="B2387"/>
      <c r="J2387" s="19"/>
      <c r="K2387" s="19"/>
      <c r="L2387" s="19"/>
      <c r="M2387" s="19"/>
    </row>
    <row r="2388" spans="2:13" x14ac:dyDescent="0.2">
      <c r="B2388"/>
      <c r="J2388" s="19"/>
      <c r="K2388" s="19"/>
      <c r="L2388" s="19"/>
      <c r="M2388" s="19"/>
    </row>
    <row r="2389" spans="2:13" x14ac:dyDescent="0.2">
      <c r="B2389"/>
      <c r="J2389" s="19"/>
      <c r="K2389" s="19"/>
      <c r="L2389" s="19"/>
      <c r="M2389" s="19"/>
    </row>
    <row r="2390" spans="2:13" x14ac:dyDescent="0.2">
      <c r="B2390"/>
      <c r="J2390" s="19"/>
      <c r="K2390" s="19"/>
      <c r="L2390" s="19"/>
      <c r="M2390" s="19"/>
    </row>
    <row r="2391" spans="2:13" x14ac:dyDescent="0.2">
      <c r="B2391"/>
      <c r="J2391" s="19"/>
      <c r="K2391" s="19"/>
      <c r="L2391" s="19"/>
      <c r="M2391" s="19"/>
    </row>
    <row r="2392" spans="2:13" x14ac:dyDescent="0.2">
      <c r="B2392"/>
      <c r="J2392" s="19"/>
      <c r="K2392" s="19"/>
      <c r="L2392" s="19"/>
      <c r="M2392" s="19"/>
    </row>
    <row r="2393" spans="2:13" x14ac:dyDescent="0.2">
      <c r="B2393"/>
      <c r="J2393" s="19"/>
      <c r="K2393" s="19"/>
      <c r="L2393" s="19"/>
      <c r="M2393" s="19"/>
    </row>
    <row r="2394" spans="2:13" x14ac:dyDescent="0.2">
      <c r="B2394"/>
      <c r="J2394" s="19"/>
      <c r="K2394" s="19"/>
      <c r="L2394" s="19"/>
      <c r="M2394" s="19"/>
    </row>
    <row r="2395" spans="2:13" x14ac:dyDescent="0.2">
      <c r="B2395"/>
      <c r="J2395" s="19"/>
      <c r="K2395" s="19"/>
      <c r="L2395" s="19"/>
      <c r="M2395" s="19"/>
    </row>
    <row r="2396" spans="2:13" x14ac:dyDescent="0.2">
      <c r="B2396"/>
      <c r="J2396" s="19"/>
      <c r="K2396" s="19"/>
      <c r="L2396" s="19"/>
      <c r="M2396" s="19"/>
    </row>
    <row r="2397" spans="2:13" x14ac:dyDescent="0.2">
      <c r="B2397"/>
      <c r="J2397" s="19"/>
      <c r="K2397" s="19"/>
      <c r="L2397" s="19"/>
      <c r="M2397" s="19"/>
    </row>
    <row r="2398" spans="2:13" x14ac:dyDescent="0.2">
      <c r="B2398"/>
      <c r="J2398" s="19"/>
      <c r="K2398" s="19"/>
      <c r="L2398" s="19"/>
      <c r="M2398" s="19"/>
    </row>
    <row r="2399" spans="2:13" x14ac:dyDescent="0.2">
      <c r="B2399"/>
      <c r="J2399" s="19"/>
      <c r="K2399" s="19"/>
      <c r="L2399" s="19"/>
      <c r="M2399" s="19"/>
    </row>
    <row r="2400" spans="2:13" x14ac:dyDescent="0.2">
      <c r="B2400"/>
      <c r="J2400" s="19"/>
      <c r="K2400" s="19"/>
      <c r="L2400" s="19"/>
      <c r="M2400" s="19"/>
    </row>
    <row r="2401" spans="2:13" x14ac:dyDescent="0.2">
      <c r="B2401"/>
      <c r="J2401" s="19"/>
      <c r="K2401" s="19"/>
      <c r="L2401" s="19"/>
      <c r="M2401" s="19"/>
    </row>
    <row r="2402" spans="2:13" x14ac:dyDescent="0.2">
      <c r="B2402"/>
      <c r="J2402" s="19"/>
      <c r="K2402" s="19"/>
      <c r="L2402" s="19"/>
      <c r="M2402" s="19"/>
    </row>
    <row r="2403" spans="2:13" x14ac:dyDescent="0.2">
      <c r="B2403"/>
      <c r="J2403" s="19"/>
      <c r="K2403" s="19"/>
      <c r="L2403" s="19"/>
      <c r="M2403" s="19"/>
    </row>
    <row r="2404" spans="2:13" x14ac:dyDescent="0.2">
      <c r="B2404"/>
      <c r="J2404" s="19"/>
      <c r="K2404" s="19"/>
      <c r="L2404" s="19"/>
      <c r="M2404" s="19"/>
    </row>
    <row r="2405" spans="2:13" x14ac:dyDescent="0.2">
      <c r="B2405"/>
      <c r="J2405" s="19"/>
      <c r="K2405" s="19"/>
      <c r="L2405" s="19"/>
      <c r="M2405" s="19"/>
    </row>
    <row r="2406" spans="2:13" x14ac:dyDescent="0.2">
      <c r="B2406"/>
      <c r="J2406" s="19"/>
      <c r="K2406" s="19"/>
      <c r="L2406" s="19"/>
      <c r="M2406" s="19"/>
    </row>
    <row r="2407" spans="2:13" x14ac:dyDescent="0.2">
      <c r="B2407"/>
      <c r="J2407" s="19"/>
      <c r="K2407" s="19"/>
      <c r="L2407" s="19"/>
      <c r="M2407" s="19"/>
    </row>
    <row r="2408" spans="2:13" x14ac:dyDescent="0.2">
      <c r="B2408"/>
      <c r="J2408" s="19"/>
      <c r="K2408" s="19"/>
      <c r="L2408" s="19"/>
      <c r="M2408" s="19"/>
    </row>
    <row r="2409" spans="2:13" x14ac:dyDescent="0.2">
      <c r="B2409"/>
      <c r="J2409" s="19"/>
      <c r="K2409" s="19"/>
      <c r="L2409" s="19"/>
      <c r="M2409" s="19"/>
    </row>
    <row r="2410" spans="2:13" x14ac:dyDescent="0.2">
      <c r="B2410"/>
      <c r="J2410" s="19"/>
      <c r="K2410" s="19"/>
      <c r="L2410" s="19"/>
      <c r="M2410" s="19"/>
    </row>
    <row r="2411" spans="2:13" x14ac:dyDescent="0.2">
      <c r="B2411"/>
      <c r="J2411" s="19"/>
      <c r="K2411" s="19"/>
      <c r="L2411" s="19"/>
      <c r="M2411" s="19"/>
    </row>
    <row r="2412" spans="2:13" x14ac:dyDescent="0.2">
      <c r="B2412"/>
      <c r="J2412" s="19"/>
      <c r="K2412" s="19"/>
      <c r="L2412" s="19"/>
      <c r="M2412" s="19"/>
    </row>
    <row r="2413" spans="2:13" x14ac:dyDescent="0.2">
      <c r="B2413"/>
      <c r="J2413" s="19"/>
      <c r="K2413" s="19"/>
      <c r="L2413" s="19"/>
      <c r="M2413" s="19"/>
    </row>
    <row r="2414" spans="2:13" x14ac:dyDescent="0.2">
      <c r="B2414"/>
      <c r="J2414" s="19"/>
      <c r="K2414" s="19"/>
      <c r="L2414" s="19"/>
      <c r="M2414" s="19"/>
    </row>
    <row r="2415" spans="2:13" x14ac:dyDescent="0.2">
      <c r="B2415"/>
      <c r="J2415" s="19"/>
      <c r="K2415" s="19"/>
      <c r="L2415" s="19"/>
      <c r="M2415" s="19"/>
    </row>
    <row r="2416" spans="2:13" x14ac:dyDescent="0.2">
      <c r="B2416"/>
      <c r="J2416" s="19"/>
      <c r="K2416" s="19"/>
      <c r="L2416" s="19"/>
      <c r="M2416" s="19"/>
    </row>
    <row r="2417" spans="2:13" x14ac:dyDescent="0.2">
      <c r="B2417"/>
      <c r="J2417" s="19"/>
      <c r="K2417" s="19"/>
      <c r="L2417" s="19"/>
      <c r="M2417" s="19"/>
    </row>
    <row r="2418" spans="2:13" x14ac:dyDescent="0.2">
      <c r="B2418"/>
      <c r="J2418" s="19"/>
      <c r="K2418" s="19"/>
      <c r="L2418" s="19"/>
      <c r="M2418" s="19"/>
    </row>
    <row r="2419" spans="2:13" x14ac:dyDescent="0.2">
      <c r="B2419"/>
      <c r="J2419" s="19"/>
      <c r="K2419" s="19"/>
      <c r="L2419" s="19"/>
      <c r="M2419" s="19"/>
    </row>
    <row r="2420" spans="2:13" x14ac:dyDescent="0.2">
      <c r="B2420"/>
      <c r="J2420" s="19"/>
      <c r="K2420" s="19"/>
      <c r="L2420" s="19"/>
      <c r="M2420" s="19"/>
    </row>
    <row r="2421" spans="2:13" x14ac:dyDescent="0.2">
      <c r="B2421"/>
      <c r="J2421" s="19"/>
      <c r="K2421" s="19"/>
      <c r="L2421" s="19"/>
      <c r="M2421" s="19"/>
    </row>
    <row r="2422" spans="2:13" x14ac:dyDescent="0.2">
      <c r="B2422"/>
      <c r="J2422" s="19"/>
      <c r="K2422" s="19"/>
      <c r="L2422" s="19"/>
      <c r="M2422" s="19"/>
    </row>
    <row r="2423" spans="2:13" x14ac:dyDescent="0.2">
      <c r="B2423"/>
      <c r="J2423" s="19"/>
      <c r="K2423" s="19"/>
      <c r="L2423" s="19"/>
      <c r="M2423" s="19"/>
    </row>
    <row r="2424" spans="2:13" x14ac:dyDescent="0.2">
      <c r="B2424"/>
      <c r="J2424" s="19"/>
      <c r="K2424" s="19"/>
      <c r="L2424" s="19"/>
      <c r="M2424" s="19"/>
    </row>
    <row r="2425" spans="2:13" x14ac:dyDescent="0.2">
      <c r="B2425"/>
      <c r="J2425" s="19"/>
      <c r="K2425" s="19"/>
      <c r="L2425" s="19"/>
      <c r="M2425" s="19"/>
    </row>
    <row r="2426" spans="2:13" x14ac:dyDescent="0.2">
      <c r="B2426"/>
      <c r="J2426" s="19"/>
      <c r="K2426" s="19"/>
      <c r="L2426" s="19"/>
      <c r="M2426" s="19"/>
    </row>
    <row r="2427" spans="2:13" x14ac:dyDescent="0.2">
      <c r="B2427"/>
      <c r="J2427" s="19"/>
      <c r="K2427" s="19"/>
      <c r="L2427" s="19"/>
      <c r="M2427" s="19"/>
    </row>
    <row r="2428" spans="2:13" x14ac:dyDescent="0.2">
      <c r="B2428"/>
      <c r="J2428" s="19"/>
      <c r="K2428" s="19"/>
      <c r="L2428" s="19"/>
      <c r="M2428" s="19"/>
    </row>
    <row r="2429" spans="2:13" x14ac:dyDescent="0.2">
      <c r="B2429"/>
      <c r="J2429" s="19"/>
      <c r="K2429" s="19"/>
      <c r="L2429" s="19"/>
      <c r="M2429" s="19"/>
    </row>
    <row r="2430" spans="2:13" x14ac:dyDescent="0.2">
      <c r="B2430"/>
      <c r="J2430" s="19"/>
      <c r="K2430" s="19"/>
      <c r="L2430" s="19"/>
      <c r="M2430" s="19"/>
    </row>
    <row r="2431" spans="2:13" x14ac:dyDescent="0.2">
      <c r="B2431"/>
      <c r="J2431" s="19"/>
      <c r="K2431" s="19"/>
      <c r="L2431" s="19"/>
      <c r="M2431" s="19"/>
    </row>
    <row r="2432" spans="2:13" x14ac:dyDescent="0.2">
      <c r="B2432"/>
      <c r="J2432" s="19"/>
      <c r="K2432" s="19"/>
      <c r="L2432" s="19"/>
      <c r="M2432" s="19"/>
    </row>
    <row r="2433" spans="2:13" x14ac:dyDescent="0.2">
      <c r="B2433"/>
      <c r="J2433" s="19"/>
      <c r="K2433" s="19"/>
      <c r="L2433" s="19"/>
      <c r="M2433" s="19"/>
    </row>
    <row r="2434" spans="2:13" x14ac:dyDescent="0.2">
      <c r="B2434"/>
      <c r="J2434" s="19"/>
      <c r="K2434" s="19"/>
      <c r="L2434" s="19"/>
      <c r="M2434" s="19"/>
    </row>
    <row r="2435" spans="2:13" x14ac:dyDescent="0.2">
      <c r="B2435"/>
      <c r="J2435" s="19"/>
      <c r="K2435" s="19"/>
      <c r="L2435" s="19"/>
      <c r="M2435" s="19"/>
    </row>
    <row r="2436" spans="2:13" x14ac:dyDescent="0.2">
      <c r="B2436"/>
      <c r="J2436" s="19"/>
      <c r="K2436" s="19"/>
      <c r="L2436" s="19"/>
      <c r="M2436" s="19"/>
    </row>
    <row r="2437" spans="2:13" x14ac:dyDescent="0.2">
      <c r="B2437"/>
      <c r="J2437" s="19"/>
      <c r="K2437" s="19"/>
      <c r="L2437" s="19"/>
      <c r="M2437" s="19"/>
    </row>
    <row r="2438" spans="2:13" x14ac:dyDescent="0.2">
      <c r="B2438"/>
      <c r="J2438" s="19"/>
      <c r="K2438" s="19"/>
      <c r="L2438" s="19"/>
      <c r="M2438" s="19"/>
    </row>
    <row r="2439" spans="2:13" x14ac:dyDescent="0.2">
      <c r="B2439"/>
      <c r="J2439" s="19"/>
      <c r="K2439" s="19"/>
      <c r="L2439" s="19"/>
      <c r="M2439" s="19"/>
    </row>
    <row r="2440" spans="2:13" x14ac:dyDescent="0.2">
      <c r="B2440"/>
      <c r="J2440" s="19"/>
      <c r="K2440" s="19"/>
      <c r="L2440" s="19"/>
      <c r="M2440" s="19"/>
    </row>
    <row r="2441" spans="2:13" x14ac:dyDescent="0.2">
      <c r="B2441"/>
      <c r="J2441" s="19"/>
      <c r="K2441" s="19"/>
      <c r="L2441" s="19"/>
      <c r="M2441" s="19"/>
    </row>
    <row r="2442" spans="2:13" x14ac:dyDescent="0.2">
      <c r="B2442"/>
      <c r="J2442" s="19"/>
      <c r="K2442" s="19"/>
      <c r="L2442" s="19"/>
      <c r="M2442" s="19"/>
    </row>
    <row r="2443" spans="2:13" x14ac:dyDescent="0.2">
      <c r="B2443"/>
      <c r="J2443" s="19"/>
      <c r="K2443" s="19"/>
      <c r="L2443" s="19"/>
      <c r="M2443" s="19"/>
    </row>
    <row r="2444" spans="2:13" x14ac:dyDescent="0.2">
      <c r="B2444"/>
      <c r="J2444" s="19"/>
      <c r="K2444" s="19"/>
      <c r="L2444" s="19"/>
      <c r="M2444" s="19"/>
    </row>
    <row r="2445" spans="2:13" x14ac:dyDescent="0.2">
      <c r="B2445"/>
      <c r="J2445" s="19"/>
      <c r="K2445" s="19"/>
      <c r="L2445" s="19"/>
      <c r="M2445" s="19"/>
    </row>
    <row r="2446" spans="2:13" x14ac:dyDescent="0.2">
      <c r="B2446"/>
      <c r="J2446" s="19"/>
      <c r="K2446" s="19"/>
      <c r="L2446" s="19"/>
      <c r="M2446" s="19"/>
    </row>
    <row r="2447" spans="2:13" x14ac:dyDescent="0.2">
      <c r="B2447"/>
      <c r="J2447" s="19"/>
      <c r="K2447" s="19"/>
      <c r="L2447" s="19"/>
      <c r="M2447" s="19"/>
    </row>
    <row r="2448" spans="2:13" x14ac:dyDescent="0.2">
      <c r="B2448"/>
      <c r="J2448" s="19"/>
      <c r="K2448" s="19"/>
      <c r="L2448" s="19"/>
      <c r="M2448" s="19"/>
    </row>
    <row r="2449" spans="2:13" x14ac:dyDescent="0.2">
      <c r="B2449"/>
      <c r="J2449" s="19"/>
      <c r="K2449" s="19"/>
      <c r="L2449" s="19"/>
      <c r="M2449" s="19"/>
    </row>
    <row r="2450" spans="2:13" x14ac:dyDescent="0.2">
      <c r="B2450"/>
      <c r="J2450" s="19"/>
      <c r="K2450" s="19"/>
      <c r="L2450" s="19"/>
      <c r="M2450" s="19"/>
    </row>
    <row r="2451" spans="2:13" x14ac:dyDescent="0.2">
      <c r="B2451"/>
      <c r="J2451" s="19"/>
      <c r="K2451" s="19"/>
      <c r="L2451" s="19"/>
      <c r="M2451" s="19"/>
    </row>
    <row r="2452" spans="2:13" x14ac:dyDescent="0.2">
      <c r="B2452"/>
      <c r="J2452" s="19"/>
      <c r="K2452" s="19"/>
      <c r="L2452" s="19"/>
      <c r="M2452" s="19"/>
    </row>
    <row r="2453" spans="2:13" x14ac:dyDescent="0.2">
      <c r="B2453"/>
      <c r="J2453" s="19"/>
      <c r="K2453" s="19"/>
      <c r="L2453" s="19"/>
      <c r="M2453" s="19"/>
    </row>
    <row r="2454" spans="2:13" x14ac:dyDescent="0.2">
      <c r="B2454"/>
      <c r="J2454" s="19"/>
      <c r="K2454" s="19"/>
      <c r="L2454" s="19"/>
      <c r="M2454" s="19"/>
    </row>
    <row r="2455" spans="2:13" x14ac:dyDescent="0.2">
      <c r="B2455"/>
      <c r="J2455" s="19"/>
      <c r="K2455" s="19"/>
      <c r="L2455" s="19"/>
      <c r="M2455" s="19"/>
    </row>
    <row r="2456" spans="2:13" x14ac:dyDescent="0.2">
      <c r="B2456"/>
      <c r="J2456" s="19"/>
      <c r="K2456" s="19"/>
      <c r="L2456" s="19"/>
      <c r="M2456" s="19"/>
    </row>
    <row r="2457" spans="2:13" x14ac:dyDescent="0.2">
      <c r="B2457"/>
      <c r="J2457" s="19"/>
      <c r="K2457" s="19"/>
      <c r="L2457" s="19"/>
      <c r="M2457" s="19"/>
    </row>
    <row r="2458" spans="2:13" x14ac:dyDescent="0.2">
      <c r="B2458"/>
      <c r="J2458" s="19"/>
      <c r="K2458" s="19"/>
      <c r="L2458" s="19"/>
      <c r="M2458" s="19"/>
    </row>
    <row r="2459" spans="2:13" x14ac:dyDescent="0.2">
      <c r="B2459"/>
      <c r="J2459" s="19"/>
      <c r="K2459" s="19"/>
      <c r="L2459" s="19"/>
      <c r="M2459" s="19"/>
    </row>
    <row r="2460" spans="2:13" x14ac:dyDescent="0.2">
      <c r="B2460"/>
      <c r="J2460" s="19"/>
      <c r="K2460" s="19"/>
      <c r="L2460" s="19"/>
      <c r="M2460" s="19"/>
    </row>
    <row r="2461" spans="2:13" x14ac:dyDescent="0.2">
      <c r="B2461"/>
      <c r="J2461" s="19"/>
      <c r="K2461" s="19"/>
      <c r="L2461" s="19"/>
      <c r="M2461" s="19"/>
    </row>
    <row r="2462" spans="2:13" x14ac:dyDescent="0.2">
      <c r="B2462"/>
      <c r="J2462" s="19"/>
      <c r="K2462" s="19"/>
      <c r="L2462" s="19"/>
      <c r="M2462" s="19"/>
    </row>
    <row r="2463" spans="2:13" x14ac:dyDescent="0.2">
      <c r="B2463"/>
      <c r="J2463" s="19"/>
      <c r="K2463" s="19"/>
      <c r="L2463" s="19"/>
      <c r="M2463" s="19"/>
    </row>
    <row r="2464" spans="2:13" x14ac:dyDescent="0.2">
      <c r="B2464"/>
      <c r="J2464" s="19"/>
      <c r="K2464" s="19"/>
      <c r="L2464" s="19"/>
      <c r="M2464" s="19"/>
    </row>
    <row r="2465" spans="2:13" x14ac:dyDescent="0.2">
      <c r="B2465"/>
      <c r="J2465" s="19"/>
      <c r="K2465" s="19"/>
      <c r="L2465" s="19"/>
      <c r="M2465" s="19"/>
    </row>
    <row r="2466" spans="2:13" x14ac:dyDescent="0.2">
      <c r="B2466"/>
      <c r="J2466" s="19"/>
      <c r="K2466" s="19"/>
      <c r="L2466" s="19"/>
      <c r="M2466" s="19"/>
    </row>
    <row r="2467" spans="2:13" x14ac:dyDescent="0.2">
      <c r="B2467"/>
      <c r="J2467" s="19"/>
      <c r="K2467" s="19"/>
      <c r="L2467" s="19"/>
      <c r="M2467" s="19"/>
    </row>
    <row r="2468" spans="2:13" x14ac:dyDescent="0.2">
      <c r="B2468"/>
      <c r="J2468" s="19"/>
      <c r="K2468" s="19"/>
      <c r="L2468" s="19"/>
      <c r="M2468" s="19"/>
    </row>
    <row r="2469" spans="2:13" x14ac:dyDescent="0.2">
      <c r="B2469"/>
      <c r="J2469" s="19"/>
      <c r="K2469" s="19"/>
      <c r="L2469" s="19"/>
      <c r="M2469" s="19"/>
    </row>
    <row r="2470" spans="2:13" x14ac:dyDescent="0.2">
      <c r="B2470"/>
      <c r="J2470" s="19"/>
      <c r="K2470" s="19"/>
      <c r="L2470" s="19"/>
      <c r="M2470" s="19"/>
    </row>
    <row r="2471" spans="2:13" x14ac:dyDescent="0.2">
      <c r="B2471"/>
      <c r="J2471" s="19"/>
      <c r="K2471" s="19"/>
      <c r="L2471" s="19"/>
      <c r="M2471" s="19"/>
    </row>
    <row r="2472" spans="2:13" x14ac:dyDescent="0.2">
      <c r="B2472"/>
      <c r="J2472" s="19"/>
      <c r="K2472" s="19"/>
      <c r="L2472" s="19"/>
      <c r="M2472" s="19"/>
    </row>
    <row r="2473" spans="2:13" x14ac:dyDescent="0.2">
      <c r="B2473"/>
      <c r="J2473" s="19"/>
      <c r="K2473" s="19"/>
      <c r="L2473" s="19"/>
      <c r="M2473" s="19"/>
    </row>
    <row r="2474" spans="2:13" x14ac:dyDescent="0.2">
      <c r="B2474"/>
      <c r="J2474" s="19"/>
      <c r="K2474" s="19"/>
      <c r="L2474" s="19"/>
      <c r="M2474" s="19"/>
    </row>
    <row r="2475" spans="2:13" x14ac:dyDescent="0.2">
      <c r="B2475"/>
      <c r="J2475" s="19"/>
      <c r="K2475" s="19"/>
      <c r="L2475" s="19"/>
      <c r="M2475" s="19"/>
    </row>
    <row r="2476" spans="2:13" x14ac:dyDescent="0.2">
      <c r="B2476"/>
      <c r="J2476" s="19"/>
      <c r="K2476" s="19"/>
      <c r="L2476" s="19"/>
      <c r="M2476" s="19"/>
    </row>
    <row r="2477" spans="2:13" x14ac:dyDescent="0.2">
      <c r="B2477"/>
      <c r="J2477" s="19"/>
      <c r="K2477" s="19"/>
      <c r="L2477" s="19"/>
      <c r="M2477" s="19"/>
    </row>
    <row r="2478" spans="2:13" x14ac:dyDescent="0.2">
      <c r="B2478"/>
      <c r="J2478" s="19"/>
      <c r="K2478" s="19"/>
      <c r="L2478" s="19"/>
      <c r="M2478" s="19"/>
    </row>
    <row r="2479" spans="2:13" x14ac:dyDescent="0.2">
      <c r="B2479"/>
      <c r="J2479" s="19"/>
      <c r="K2479" s="19"/>
      <c r="L2479" s="19"/>
      <c r="M2479" s="19"/>
    </row>
    <row r="2480" spans="2:13" x14ac:dyDescent="0.2">
      <c r="B2480"/>
      <c r="J2480" s="19"/>
      <c r="K2480" s="19"/>
      <c r="L2480" s="19"/>
      <c r="M2480" s="19"/>
    </row>
    <row r="2481" spans="2:13" x14ac:dyDescent="0.2">
      <c r="B2481"/>
      <c r="J2481" s="19"/>
      <c r="K2481" s="19"/>
      <c r="L2481" s="19"/>
      <c r="M2481" s="19"/>
    </row>
    <row r="2482" spans="2:13" x14ac:dyDescent="0.2">
      <c r="B2482"/>
      <c r="J2482" s="19"/>
      <c r="K2482" s="19"/>
      <c r="L2482" s="19"/>
      <c r="M2482" s="19"/>
    </row>
    <row r="2483" spans="2:13" x14ac:dyDescent="0.2">
      <c r="B2483"/>
      <c r="J2483" s="19"/>
      <c r="K2483" s="19"/>
      <c r="L2483" s="19"/>
      <c r="M2483" s="19"/>
    </row>
    <row r="2484" spans="2:13" x14ac:dyDescent="0.2">
      <c r="B2484"/>
      <c r="J2484" s="19"/>
      <c r="K2484" s="19"/>
      <c r="L2484" s="19"/>
      <c r="M2484" s="19"/>
    </row>
    <row r="2485" spans="2:13" x14ac:dyDescent="0.2">
      <c r="B2485"/>
      <c r="J2485" s="19"/>
      <c r="K2485" s="19"/>
      <c r="L2485" s="19"/>
      <c r="M2485" s="19"/>
    </row>
    <row r="2486" spans="2:13" x14ac:dyDescent="0.2">
      <c r="B2486"/>
      <c r="J2486" s="19"/>
      <c r="K2486" s="19"/>
      <c r="L2486" s="19"/>
      <c r="M2486" s="19"/>
    </row>
    <row r="2487" spans="2:13" x14ac:dyDescent="0.2">
      <c r="B2487"/>
      <c r="J2487" s="19"/>
      <c r="K2487" s="19"/>
      <c r="L2487" s="19"/>
      <c r="M2487" s="19"/>
    </row>
    <row r="2488" spans="2:13" x14ac:dyDescent="0.2">
      <c r="B2488"/>
      <c r="J2488" s="19"/>
      <c r="K2488" s="19"/>
      <c r="L2488" s="19"/>
      <c r="M2488" s="19"/>
    </row>
    <row r="2489" spans="2:13" x14ac:dyDescent="0.2">
      <c r="B2489"/>
      <c r="J2489" s="19"/>
      <c r="K2489" s="19"/>
      <c r="L2489" s="19"/>
      <c r="M2489" s="19"/>
    </row>
    <row r="2490" spans="2:13" x14ac:dyDescent="0.2">
      <c r="B2490"/>
      <c r="J2490" s="19"/>
      <c r="K2490" s="19"/>
      <c r="L2490" s="19"/>
      <c r="M2490" s="19"/>
    </row>
    <row r="2491" spans="2:13" x14ac:dyDescent="0.2">
      <c r="B2491"/>
      <c r="J2491" s="19"/>
      <c r="K2491" s="19"/>
      <c r="L2491" s="19"/>
      <c r="M2491" s="19"/>
    </row>
    <row r="2492" spans="2:13" x14ac:dyDescent="0.2">
      <c r="B2492"/>
      <c r="J2492" s="19"/>
      <c r="K2492" s="19"/>
      <c r="L2492" s="19"/>
      <c r="M2492" s="19"/>
    </row>
    <row r="2493" spans="2:13" x14ac:dyDescent="0.2">
      <c r="B2493"/>
      <c r="J2493" s="19"/>
      <c r="K2493" s="19"/>
      <c r="L2493" s="19"/>
      <c r="M2493" s="19"/>
    </row>
    <row r="2494" spans="2:13" x14ac:dyDescent="0.2">
      <c r="B2494"/>
      <c r="J2494" s="19"/>
      <c r="K2494" s="19"/>
      <c r="L2494" s="19"/>
      <c r="M2494" s="19"/>
    </row>
    <row r="2495" spans="2:13" x14ac:dyDescent="0.2">
      <c r="B2495"/>
      <c r="J2495" s="19"/>
      <c r="K2495" s="19"/>
      <c r="L2495" s="19"/>
      <c r="M2495" s="19"/>
    </row>
    <row r="2496" spans="2:13" x14ac:dyDescent="0.2">
      <c r="B2496"/>
      <c r="J2496" s="19"/>
      <c r="K2496" s="19"/>
      <c r="L2496" s="19"/>
      <c r="M2496" s="19"/>
    </row>
    <row r="2497" spans="2:13" x14ac:dyDescent="0.2">
      <c r="B2497"/>
      <c r="J2497" s="19"/>
      <c r="K2497" s="19"/>
      <c r="L2497" s="19"/>
      <c r="M2497" s="19"/>
    </row>
    <row r="2498" spans="2:13" x14ac:dyDescent="0.2">
      <c r="B2498"/>
      <c r="J2498" s="19"/>
      <c r="K2498" s="19"/>
      <c r="L2498" s="19"/>
      <c r="M2498" s="19"/>
    </row>
    <row r="2499" spans="2:13" x14ac:dyDescent="0.2">
      <c r="B2499"/>
      <c r="J2499" s="19"/>
      <c r="K2499" s="19"/>
      <c r="L2499" s="19"/>
      <c r="M2499" s="19"/>
    </row>
    <row r="2500" spans="2:13" x14ac:dyDescent="0.2">
      <c r="B2500"/>
      <c r="J2500" s="19"/>
      <c r="K2500" s="19"/>
      <c r="L2500" s="19"/>
      <c r="M2500" s="19"/>
    </row>
    <row r="2501" spans="2:13" x14ac:dyDescent="0.2">
      <c r="B2501"/>
      <c r="J2501" s="19"/>
      <c r="K2501" s="19"/>
      <c r="L2501" s="19"/>
      <c r="M2501" s="19"/>
    </row>
    <row r="2502" spans="2:13" x14ac:dyDescent="0.2">
      <c r="B2502"/>
      <c r="J2502" s="19"/>
      <c r="K2502" s="19"/>
      <c r="L2502" s="19"/>
      <c r="M2502" s="19"/>
    </row>
    <row r="2503" spans="2:13" x14ac:dyDescent="0.2">
      <c r="B2503"/>
      <c r="J2503" s="19"/>
      <c r="K2503" s="19"/>
      <c r="L2503" s="19"/>
      <c r="M2503" s="19"/>
    </row>
    <row r="2504" spans="2:13" x14ac:dyDescent="0.2">
      <c r="B2504"/>
      <c r="J2504" s="19"/>
      <c r="K2504" s="19"/>
      <c r="L2504" s="19"/>
      <c r="M2504" s="19"/>
    </row>
    <row r="2505" spans="2:13" x14ac:dyDescent="0.2">
      <c r="B2505"/>
      <c r="J2505" s="19"/>
      <c r="K2505" s="19"/>
      <c r="L2505" s="19"/>
      <c r="M2505" s="19"/>
    </row>
    <row r="2506" spans="2:13" x14ac:dyDescent="0.2">
      <c r="B2506"/>
      <c r="J2506" s="19"/>
      <c r="K2506" s="19"/>
      <c r="L2506" s="19"/>
      <c r="M2506" s="19"/>
    </row>
    <row r="2507" spans="2:13" x14ac:dyDescent="0.2">
      <c r="B2507"/>
      <c r="J2507" s="19"/>
      <c r="K2507" s="19"/>
      <c r="L2507" s="19"/>
      <c r="M2507" s="19"/>
    </row>
    <row r="2508" spans="2:13" x14ac:dyDescent="0.2">
      <c r="B2508"/>
      <c r="J2508" s="19"/>
      <c r="K2508" s="19"/>
      <c r="L2508" s="19"/>
      <c r="M2508" s="19"/>
    </row>
    <row r="2509" spans="2:13" x14ac:dyDescent="0.2">
      <c r="B2509"/>
      <c r="J2509" s="19"/>
      <c r="K2509" s="19"/>
      <c r="L2509" s="19"/>
      <c r="M2509" s="19"/>
    </row>
    <row r="2510" spans="2:13" x14ac:dyDescent="0.2">
      <c r="B2510"/>
      <c r="J2510" s="19"/>
      <c r="K2510" s="19"/>
      <c r="L2510" s="19"/>
      <c r="M2510" s="19"/>
    </row>
    <row r="2511" spans="2:13" x14ac:dyDescent="0.2">
      <c r="B2511"/>
      <c r="J2511" s="19"/>
      <c r="K2511" s="19"/>
      <c r="L2511" s="19"/>
      <c r="M2511" s="19"/>
    </row>
    <row r="2512" spans="2:13" x14ac:dyDescent="0.2">
      <c r="B2512"/>
      <c r="J2512" s="19"/>
      <c r="K2512" s="19"/>
      <c r="L2512" s="19"/>
      <c r="M2512" s="19"/>
    </row>
    <row r="2513" spans="2:13" x14ac:dyDescent="0.2">
      <c r="B2513"/>
      <c r="J2513" s="19"/>
      <c r="K2513" s="19"/>
      <c r="L2513" s="19"/>
      <c r="M2513" s="19"/>
    </row>
    <row r="2514" spans="2:13" x14ac:dyDescent="0.2">
      <c r="B2514"/>
      <c r="J2514" s="19"/>
      <c r="K2514" s="19"/>
      <c r="L2514" s="19"/>
      <c r="M2514" s="19"/>
    </row>
    <row r="2515" spans="2:13" x14ac:dyDescent="0.2">
      <c r="B2515"/>
      <c r="J2515" s="19"/>
      <c r="K2515" s="19"/>
      <c r="L2515" s="19"/>
      <c r="M2515" s="19"/>
    </row>
    <row r="2516" spans="2:13" x14ac:dyDescent="0.2">
      <c r="B2516"/>
      <c r="J2516" s="19"/>
      <c r="K2516" s="19"/>
      <c r="L2516" s="19"/>
      <c r="M2516" s="19"/>
    </row>
    <row r="2517" spans="2:13" x14ac:dyDescent="0.2">
      <c r="B2517"/>
      <c r="J2517" s="19"/>
      <c r="K2517" s="19"/>
      <c r="L2517" s="19"/>
      <c r="M2517" s="19"/>
    </row>
    <row r="2518" spans="2:13" x14ac:dyDescent="0.2">
      <c r="B2518"/>
      <c r="J2518" s="19"/>
      <c r="K2518" s="19"/>
      <c r="L2518" s="19"/>
      <c r="M2518" s="19"/>
    </row>
    <row r="2519" spans="2:13" x14ac:dyDescent="0.2">
      <c r="B2519"/>
      <c r="J2519" s="19"/>
      <c r="K2519" s="19"/>
      <c r="L2519" s="19"/>
      <c r="M2519" s="19"/>
    </row>
    <row r="2520" spans="2:13" x14ac:dyDescent="0.2">
      <c r="B2520"/>
      <c r="J2520" s="19"/>
      <c r="K2520" s="19"/>
      <c r="L2520" s="19"/>
      <c r="M2520" s="19"/>
    </row>
    <row r="2521" spans="2:13" x14ac:dyDescent="0.2">
      <c r="B2521"/>
      <c r="J2521" s="19"/>
      <c r="K2521" s="19"/>
      <c r="L2521" s="19"/>
      <c r="M2521" s="19"/>
    </row>
    <row r="2522" spans="2:13" x14ac:dyDescent="0.2">
      <c r="B2522"/>
      <c r="J2522" s="19"/>
      <c r="K2522" s="19"/>
      <c r="L2522" s="19"/>
      <c r="M2522" s="19"/>
    </row>
    <row r="2523" spans="2:13" x14ac:dyDescent="0.2">
      <c r="B2523"/>
      <c r="J2523" s="19"/>
      <c r="K2523" s="19"/>
      <c r="L2523" s="19"/>
      <c r="M2523" s="19"/>
    </row>
    <row r="2524" spans="2:13" x14ac:dyDescent="0.2">
      <c r="B2524"/>
      <c r="J2524" s="19"/>
      <c r="K2524" s="19"/>
      <c r="L2524" s="19"/>
      <c r="M2524" s="19"/>
    </row>
    <row r="2525" spans="2:13" x14ac:dyDescent="0.2">
      <c r="B2525"/>
      <c r="J2525" s="19"/>
      <c r="K2525" s="19"/>
      <c r="L2525" s="19"/>
      <c r="M2525" s="19"/>
    </row>
    <row r="2526" spans="2:13" x14ac:dyDescent="0.2">
      <c r="B2526"/>
      <c r="J2526" s="19"/>
      <c r="K2526" s="19"/>
      <c r="L2526" s="19"/>
      <c r="M2526" s="19"/>
    </row>
    <row r="2527" spans="2:13" x14ac:dyDescent="0.2">
      <c r="B2527"/>
      <c r="J2527" s="19"/>
      <c r="K2527" s="19"/>
      <c r="L2527" s="19"/>
      <c r="M2527" s="19"/>
    </row>
    <row r="2528" spans="2:13" x14ac:dyDescent="0.2">
      <c r="B2528"/>
      <c r="J2528" s="19"/>
      <c r="K2528" s="19"/>
      <c r="L2528" s="19"/>
      <c r="M2528" s="19"/>
    </row>
    <row r="2529" spans="2:13" x14ac:dyDescent="0.2">
      <c r="B2529"/>
      <c r="J2529" s="19"/>
      <c r="K2529" s="19"/>
      <c r="L2529" s="19"/>
      <c r="M2529" s="19"/>
    </row>
    <row r="2530" spans="2:13" x14ac:dyDescent="0.2">
      <c r="B2530"/>
      <c r="J2530" s="19"/>
      <c r="K2530" s="19"/>
      <c r="L2530" s="19"/>
      <c r="M2530" s="19"/>
    </row>
    <row r="2531" spans="2:13" x14ac:dyDescent="0.2">
      <c r="B2531"/>
      <c r="J2531" s="19"/>
      <c r="K2531" s="19"/>
      <c r="L2531" s="19"/>
      <c r="M2531" s="19"/>
    </row>
    <row r="2532" spans="2:13" x14ac:dyDescent="0.2">
      <c r="B2532"/>
      <c r="J2532" s="19"/>
      <c r="K2532" s="19"/>
      <c r="L2532" s="19"/>
      <c r="M2532" s="19"/>
    </row>
    <row r="2533" spans="2:13" x14ac:dyDescent="0.2">
      <c r="B2533"/>
      <c r="J2533" s="19"/>
      <c r="K2533" s="19"/>
      <c r="L2533" s="19"/>
      <c r="M2533" s="19"/>
    </row>
    <row r="2534" spans="2:13" x14ac:dyDescent="0.2">
      <c r="B2534"/>
      <c r="J2534" s="19"/>
      <c r="K2534" s="19"/>
      <c r="L2534" s="19"/>
      <c r="M2534" s="19"/>
    </row>
    <row r="2535" spans="2:13" x14ac:dyDescent="0.2">
      <c r="B2535"/>
      <c r="J2535" s="19"/>
      <c r="K2535" s="19"/>
      <c r="L2535" s="19"/>
      <c r="M2535" s="19"/>
    </row>
    <row r="2536" spans="2:13" x14ac:dyDescent="0.2">
      <c r="B2536"/>
      <c r="J2536" s="19"/>
      <c r="K2536" s="19"/>
      <c r="L2536" s="19"/>
      <c r="M2536" s="19"/>
    </row>
    <row r="2537" spans="2:13" x14ac:dyDescent="0.2">
      <c r="B2537"/>
      <c r="J2537" s="19"/>
      <c r="K2537" s="19"/>
      <c r="L2537" s="19"/>
      <c r="M2537" s="19"/>
    </row>
    <row r="2538" spans="2:13" x14ac:dyDescent="0.2">
      <c r="B2538"/>
      <c r="J2538" s="19"/>
      <c r="K2538" s="19"/>
      <c r="L2538" s="19"/>
      <c r="M2538" s="19"/>
    </row>
    <row r="2539" spans="2:13" x14ac:dyDescent="0.2">
      <c r="B2539"/>
      <c r="J2539" s="19"/>
      <c r="K2539" s="19"/>
      <c r="L2539" s="19"/>
      <c r="M2539" s="19"/>
    </row>
    <row r="2540" spans="2:13" x14ac:dyDescent="0.2">
      <c r="B2540"/>
      <c r="J2540" s="19"/>
      <c r="K2540" s="19"/>
      <c r="L2540" s="19"/>
      <c r="M2540" s="19"/>
    </row>
    <row r="2541" spans="2:13" x14ac:dyDescent="0.2">
      <c r="B2541"/>
      <c r="J2541" s="19"/>
      <c r="K2541" s="19"/>
      <c r="L2541" s="19"/>
      <c r="M2541" s="19"/>
    </row>
    <row r="2542" spans="2:13" x14ac:dyDescent="0.2">
      <c r="B2542"/>
      <c r="J2542" s="19"/>
      <c r="K2542" s="19"/>
      <c r="L2542" s="19"/>
      <c r="M2542" s="19"/>
    </row>
    <row r="2543" spans="2:13" x14ac:dyDescent="0.2">
      <c r="B2543"/>
      <c r="J2543" s="19"/>
      <c r="K2543" s="19"/>
      <c r="L2543" s="19"/>
      <c r="M2543" s="19"/>
    </row>
    <row r="2544" spans="2:13" x14ac:dyDescent="0.2">
      <c r="B2544"/>
      <c r="J2544" s="19"/>
      <c r="K2544" s="19"/>
      <c r="L2544" s="19"/>
      <c r="M2544" s="19"/>
    </row>
    <row r="2545" spans="2:13" x14ac:dyDescent="0.2">
      <c r="B2545"/>
      <c r="J2545" s="19"/>
      <c r="K2545" s="19"/>
      <c r="L2545" s="19"/>
      <c r="M2545" s="19"/>
    </row>
    <row r="2546" spans="2:13" x14ac:dyDescent="0.2">
      <c r="B2546"/>
      <c r="J2546" s="19"/>
      <c r="K2546" s="19"/>
      <c r="L2546" s="19"/>
      <c r="M2546" s="19"/>
    </row>
    <row r="2547" spans="2:13" x14ac:dyDescent="0.2">
      <c r="B2547"/>
      <c r="J2547" s="19"/>
      <c r="K2547" s="19"/>
      <c r="L2547" s="19"/>
      <c r="M2547" s="19"/>
    </row>
    <row r="2548" spans="2:13" x14ac:dyDescent="0.2">
      <c r="B2548"/>
      <c r="J2548" s="19"/>
      <c r="K2548" s="19"/>
      <c r="L2548" s="19"/>
      <c r="M2548" s="19"/>
    </row>
    <row r="2549" spans="2:13" x14ac:dyDescent="0.2">
      <c r="B2549"/>
      <c r="J2549" s="19"/>
      <c r="K2549" s="19"/>
      <c r="L2549" s="19"/>
      <c r="M2549" s="19"/>
    </row>
    <row r="2550" spans="2:13" x14ac:dyDescent="0.2">
      <c r="B2550"/>
      <c r="J2550" s="19"/>
      <c r="K2550" s="19"/>
      <c r="L2550" s="19"/>
      <c r="M2550" s="19"/>
    </row>
    <row r="2551" spans="2:13" x14ac:dyDescent="0.2">
      <c r="B2551"/>
      <c r="J2551" s="19"/>
      <c r="K2551" s="19"/>
      <c r="L2551" s="19"/>
      <c r="M2551" s="19"/>
    </row>
    <row r="2552" spans="2:13" x14ac:dyDescent="0.2">
      <c r="B2552"/>
      <c r="J2552" s="19"/>
      <c r="K2552" s="19"/>
      <c r="L2552" s="19"/>
      <c r="M2552" s="19"/>
    </row>
    <row r="2553" spans="2:13" x14ac:dyDescent="0.2">
      <c r="B2553"/>
      <c r="J2553" s="19"/>
      <c r="K2553" s="19"/>
      <c r="L2553" s="19"/>
      <c r="M2553" s="19"/>
    </row>
    <row r="2554" spans="2:13" x14ac:dyDescent="0.2">
      <c r="B2554"/>
      <c r="J2554" s="19"/>
      <c r="K2554" s="19"/>
      <c r="L2554" s="19"/>
      <c r="M2554" s="19"/>
    </row>
    <row r="2555" spans="2:13" x14ac:dyDescent="0.2">
      <c r="B2555"/>
      <c r="J2555" s="19"/>
      <c r="K2555" s="19"/>
      <c r="L2555" s="19"/>
      <c r="M2555" s="19"/>
    </row>
    <row r="2556" spans="2:13" x14ac:dyDescent="0.2">
      <c r="B2556"/>
      <c r="J2556" s="19"/>
      <c r="K2556" s="19"/>
      <c r="L2556" s="19"/>
      <c r="M2556" s="19"/>
    </row>
    <row r="2557" spans="2:13" x14ac:dyDescent="0.2">
      <c r="B2557"/>
      <c r="J2557" s="19"/>
      <c r="K2557" s="19"/>
      <c r="L2557" s="19"/>
      <c r="M2557" s="19"/>
    </row>
    <row r="2558" spans="2:13" x14ac:dyDescent="0.2">
      <c r="B2558"/>
      <c r="J2558" s="19"/>
      <c r="K2558" s="19"/>
      <c r="L2558" s="19"/>
      <c r="M2558" s="19"/>
    </row>
    <row r="2559" spans="2:13" x14ac:dyDescent="0.2">
      <c r="B2559"/>
      <c r="J2559" s="19"/>
      <c r="K2559" s="19"/>
      <c r="L2559" s="19"/>
      <c r="M2559" s="19"/>
    </row>
    <row r="2560" spans="2:13" x14ac:dyDescent="0.2">
      <c r="B2560"/>
      <c r="J2560" s="19"/>
      <c r="K2560" s="19"/>
      <c r="L2560" s="19"/>
      <c r="M2560" s="19"/>
    </row>
    <row r="2561" spans="2:13" x14ac:dyDescent="0.2">
      <c r="B2561"/>
      <c r="J2561" s="19"/>
      <c r="K2561" s="19"/>
      <c r="L2561" s="19"/>
      <c r="M2561" s="19"/>
    </row>
    <row r="2562" spans="2:13" x14ac:dyDescent="0.2">
      <c r="B2562"/>
      <c r="J2562" s="19"/>
      <c r="K2562" s="19"/>
      <c r="L2562" s="19"/>
      <c r="M2562" s="19"/>
    </row>
    <row r="2563" spans="2:13" x14ac:dyDescent="0.2">
      <c r="B2563"/>
      <c r="J2563" s="19"/>
      <c r="K2563" s="19"/>
      <c r="L2563" s="19"/>
      <c r="M2563" s="19"/>
    </row>
    <row r="2564" spans="2:13" x14ac:dyDescent="0.2">
      <c r="B2564"/>
      <c r="J2564" s="19"/>
      <c r="K2564" s="19"/>
      <c r="L2564" s="19"/>
      <c r="M2564" s="19"/>
    </row>
    <row r="2565" spans="2:13" x14ac:dyDescent="0.2">
      <c r="B2565"/>
      <c r="J2565" s="19"/>
      <c r="K2565" s="19"/>
      <c r="L2565" s="19"/>
      <c r="M2565" s="19"/>
    </row>
    <row r="2566" spans="2:13" x14ac:dyDescent="0.2">
      <c r="B2566"/>
      <c r="J2566" s="19"/>
      <c r="K2566" s="19"/>
      <c r="L2566" s="19"/>
      <c r="M2566" s="19"/>
    </row>
    <row r="2567" spans="2:13" x14ac:dyDescent="0.2">
      <c r="B2567"/>
      <c r="J2567" s="19"/>
      <c r="K2567" s="19"/>
      <c r="L2567" s="19"/>
      <c r="M2567" s="19"/>
    </row>
    <row r="2568" spans="2:13" x14ac:dyDescent="0.2">
      <c r="B2568"/>
      <c r="J2568" s="19"/>
      <c r="K2568" s="19"/>
      <c r="L2568" s="19"/>
      <c r="M2568" s="19"/>
    </row>
    <row r="2569" spans="2:13" x14ac:dyDescent="0.2">
      <c r="B2569"/>
      <c r="J2569" s="19"/>
      <c r="K2569" s="19"/>
      <c r="L2569" s="19"/>
      <c r="M2569" s="19"/>
    </row>
    <row r="2570" spans="2:13" x14ac:dyDescent="0.2">
      <c r="B2570"/>
      <c r="J2570" s="19"/>
      <c r="K2570" s="19"/>
      <c r="L2570" s="19"/>
      <c r="M2570" s="19"/>
    </row>
    <row r="2571" spans="2:13" x14ac:dyDescent="0.2">
      <c r="B2571"/>
      <c r="J2571" s="19"/>
      <c r="K2571" s="19"/>
      <c r="L2571" s="19"/>
      <c r="M2571" s="19"/>
    </row>
    <row r="2572" spans="2:13" x14ac:dyDescent="0.2">
      <c r="B2572"/>
      <c r="J2572" s="19"/>
      <c r="K2572" s="19"/>
      <c r="L2572" s="19"/>
      <c r="M2572" s="19"/>
    </row>
    <row r="2573" spans="2:13" x14ac:dyDescent="0.2">
      <c r="B2573"/>
      <c r="J2573" s="19"/>
      <c r="K2573" s="19"/>
      <c r="L2573" s="19"/>
      <c r="M2573" s="19"/>
    </row>
    <row r="2574" spans="2:13" x14ac:dyDescent="0.2">
      <c r="B2574"/>
      <c r="J2574" s="19"/>
      <c r="K2574" s="19"/>
      <c r="L2574" s="19"/>
      <c r="M2574" s="19"/>
    </row>
    <row r="2575" spans="2:13" x14ac:dyDescent="0.2">
      <c r="B2575"/>
      <c r="J2575" s="19"/>
      <c r="K2575" s="19"/>
      <c r="L2575" s="19"/>
      <c r="M2575" s="19"/>
    </row>
    <row r="2576" spans="2:13" x14ac:dyDescent="0.2">
      <c r="B2576"/>
      <c r="J2576" s="19"/>
      <c r="K2576" s="19"/>
      <c r="L2576" s="19"/>
      <c r="M2576" s="19"/>
    </row>
    <row r="2577" spans="2:13" x14ac:dyDescent="0.2">
      <c r="B2577"/>
      <c r="J2577" s="19"/>
      <c r="K2577" s="19"/>
      <c r="L2577" s="19"/>
      <c r="M2577" s="19"/>
    </row>
    <row r="2578" spans="2:13" x14ac:dyDescent="0.2">
      <c r="B2578"/>
      <c r="J2578" s="19"/>
      <c r="K2578" s="19"/>
      <c r="L2578" s="19"/>
      <c r="M2578" s="19"/>
    </row>
    <row r="2579" spans="2:13" x14ac:dyDescent="0.2">
      <c r="B2579"/>
      <c r="J2579" s="19"/>
      <c r="K2579" s="19"/>
      <c r="L2579" s="19"/>
      <c r="M2579" s="19"/>
    </row>
    <row r="2580" spans="2:13" x14ac:dyDescent="0.2">
      <c r="B2580"/>
      <c r="J2580" s="19"/>
      <c r="K2580" s="19"/>
      <c r="L2580" s="19"/>
      <c r="M2580" s="19"/>
    </row>
    <row r="2581" spans="2:13" x14ac:dyDescent="0.2">
      <c r="B2581"/>
      <c r="J2581" s="19"/>
      <c r="K2581" s="19"/>
      <c r="L2581" s="19"/>
      <c r="M2581" s="19"/>
    </row>
    <row r="2582" spans="2:13" x14ac:dyDescent="0.2">
      <c r="B2582"/>
      <c r="J2582" s="19"/>
      <c r="K2582" s="19"/>
      <c r="L2582" s="19"/>
      <c r="M2582" s="19"/>
    </row>
    <row r="2583" spans="2:13" x14ac:dyDescent="0.2">
      <c r="B2583"/>
      <c r="J2583" s="19"/>
      <c r="K2583" s="19"/>
      <c r="L2583" s="19"/>
      <c r="M2583" s="19"/>
    </row>
    <row r="2584" spans="2:13" x14ac:dyDescent="0.2">
      <c r="B2584"/>
      <c r="J2584" s="19"/>
      <c r="K2584" s="19"/>
      <c r="L2584" s="19"/>
      <c r="M2584" s="19"/>
    </row>
    <row r="2585" spans="2:13" x14ac:dyDescent="0.2">
      <c r="B2585"/>
      <c r="J2585" s="19"/>
      <c r="K2585" s="19"/>
      <c r="L2585" s="19"/>
      <c r="M2585" s="19"/>
    </row>
    <row r="2586" spans="2:13" x14ac:dyDescent="0.2">
      <c r="B2586"/>
      <c r="J2586" s="19"/>
      <c r="K2586" s="19"/>
      <c r="L2586" s="19"/>
      <c r="M2586" s="19"/>
    </row>
    <row r="2587" spans="2:13" x14ac:dyDescent="0.2">
      <c r="B2587"/>
      <c r="J2587" s="19"/>
      <c r="K2587" s="19"/>
      <c r="L2587" s="19"/>
      <c r="M2587" s="19"/>
    </row>
    <row r="2588" spans="2:13" x14ac:dyDescent="0.2">
      <c r="B2588"/>
      <c r="J2588" s="19"/>
      <c r="K2588" s="19"/>
      <c r="L2588" s="19"/>
      <c r="M2588" s="19"/>
    </row>
    <row r="2589" spans="2:13" x14ac:dyDescent="0.2">
      <c r="B2589"/>
      <c r="J2589" s="19"/>
      <c r="K2589" s="19"/>
      <c r="L2589" s="19"/>
      <c r="M2589" s="19"/>
    </row>
    <row r="2590" spans="2:13" x14ac:dyDescent="0.2">
      <c r="B2590"/>
      <c r="J2590" s="19"/>
      <c r="K2590" s="19"/>
      <c r="L2590" s="19"/>
      <c r="M2590" s="19"/>
    </row>
    <row r="2591" spans="2:13" x14ac:dyDescent="0.2">
      <c r="B2591"/>
      <c r="J2591" s="19"/>
      <c r="K2591" s="19"/>
      <c r="L2591" s="19"/>
      <c r="M2591" s="19"/>
    </row>
    <row r="2592" spans="2:13" x14ac:dyDescent="0.2">
      <c r="B2592"/>
      <c r="J2592" s="19"/>
      <c r="K2592" s="19"/>
      <c r="L2592" s="19"/>
      <c r="M2592" s="19"/>
    </row>
    <row r="2593" spans="2:13" x14ac:dyDescent="0.2">
      <c r="B2593"/>
      <c r="J2593" s="19"/>
      <c r="K2593" s="19"/>
      <c r="L2593" s="19"/>
      <c r="M2593" s="19"/>
    </row>
    <row r="2594" spans="2:13" x14ac:dyDescent="0.2">
      <c r="B2594"/>
      <c r="J2594" s="19"/>
      <c r="K2594" s="19"/>
      <c r="L2594" s="19"/>
      <c r="M2594" s="19"/>
    </row>
    <row r="2595" spans="2:13" x14ac:dyDescent="0.2">
      <c r="B2595"/>
      <c r="J2595" s="19"/>
      <c r="K2595" s="19"/>
      <c r="L2595" s="19"/>
      <c r="M2595" s="19"/>
    </row>
    <row r="2596" spans="2:13" x14ac:dyDescent="0.2">
      <c r="B2596"/>
      <c r="J2596" s="19"/>
      <c r="K2596" s="19"/>
      <c r="L2596" s="19"/>
      <c r="M2596" s="19"/>
    </row>
    <row r="2597" spans="2:13" x14ac:dyDescent="0.2">
      <c r="B2597"/>
      <c r="J2597" s="19"/>
      <c r="K2597" s="19"/>
      <c r="L2597" s="19"/>
      <c r="M2597" s="19"/>
    </row>
    <row r="2598" spans="2:13" x14ac:dyDescent="0.2">
      <c r="B2598"/>
      <c r="J2598" s="19"/>
      <c r="K2598" s="19"/>
      <c r="L2598" s="19"/>
      <c r="M2598" s="19"/>
    </row>
    <row r="2599" spans="2:13" x14ac:dyDescent="0.2">
      <c r="B2599"/>
      <c r="J2599" s="19"/>
      <c r="K2599" s="19"/>
      <c r="L2599" s="19"/>
      <c r="M2599" s="19"/>
    </row>
    <row r="2600" spans="2:13" x14ac:dyDescent="0.2">
      <c r="B2600"/>
      <c r="J2600" s="19"/>
      <c r="K2600" s="19"/>
      <c r="L2600" s="19"/>
      <c r="M2600" s="19"/>
    </row>
    <row r="2601" spans="2:13" x14ac:dyDescent="0.2">
      <c r="B2601"/>
      <c r="J2601" s="19"/>
      <c r="K2601" s="19"/>
      <c r="L2601" s="19"/>
      <c r="M2601" s="19"/>
    </row>
    <row r="2602" spans="2:13" x14ac:dyDescent="0.2">
      <c r="B2602"/>
      <c r="J2602" s="19"/>
      <c r="K2602" s="19"/>
      <c r="L2602" s="19"/>
      <c r="M2602" s="19"/>
    </row>
    <row r="2603" spans="2:13" x14ac:dyDescent="0.2">
      <c r="B2603"/>
      <c r="J2603" s="19"/>
      <c r="K2603" s="19"/>
      <c r="L2603" s="19"/>
      <c r="M2603" s="19"/>
    </row>
    <row r="2604" spans="2:13" x14ac:dyDescent="0.2">
      <c r="B2604"/>
      <c r="J2604" s="19"/>
      <c r="K2604" s="19"/>
      <c r="L2604" s="19"/>
      <c r="M2604" s="19"/>
    </row>
    <row r="2605" spans="2:13" x14ac:dyDescent="0.2">
      <c r="B2605"/>
      <c r="J2605" s="19"/>
      <c r="K2605" s="19"/>
      <c r="L2605" s="19"/>
      <c r="M2605" s="19"/>
    </row>
    <row r="2606" spans="2:13" x14ac:dyDescent="0.2">
      <c r="B2606"/>
      <c r="J2606" s="19"/>
      <c r="K2606" s="19"/>
      <c r="L2606" s="19"/>
      <c r="M2606" s="19"/>
    </row>
    <row r="2607" spans="2:13" x14ac:dyDescent="0.2">
      <c r="B2607"/>
      <c r="J2607" s="19"/>
      <c r="K2607" s="19"/>
      <c r="L2607" s="19"/>
      <c r="M2607" s="19"/>
    </row>
    <row r="2608" spans="2:13" x14ac:dyDescent="0.2">
      <c r="B2608"/>
      <c r="J2608" s="19"/>
      <c r="K2608" s="19"/>
      <c r="L2608" s="19"/>
      <c r="M2608" s="19"/>
    </row>
    <row r="2609" spans="2:13" x14ac:dyDescent="0.2">
      <c r="B2609"/>
      <c r="J2609" s="19"/>
      <c r="K2609" s="19"/>
      <c r="L2609" s="19"/>
      <c r="M2609" s="19"/>
    </row>
    <row r="2610" spans="2:13" x14ac:dyDescent="0.2">
      <c r="B2610"/>
      <c r="J2610" s="19"/>
      <c r="K2610" s="19"/>
      <c r="L2610" s="19"/>
      <c r="M2610" s="19"/>
    </row>
    <row r="2611" spans="2:13" x14ac:dyDescent="0.2">
      <c r="B2611"/>
      <c r="J2611" s="19"/>
      <c r="K2611" s="19"/>
      <c r="L2611" s="19"/>
      <c r="M2611" s="19"/>
    </row>
    <row r="2612" spans="2:13" x14ac:dyDescent="0.2">
      <c r="B2612"/>
      <c r="J2612" s="19"/>
      <c r="K2612" s="19"/>
      <c r="L2612" s="19"/>
      <c r="M2612" s="19"/>
    </row>
    <row r="2613" spans="2:13" x14ac:dyDescent="0.2">
      <c r="B2613"/>
      <c r="J2613" s="19"/>
      <c r="K2613" s="19"/>
      <c r="L2613" s="19"/>
      <c r="M2613" s="19"/>
    </row>
    <row r="2614" spans="2:13" x14ac:dyDescent="0.2">
      <c r="B2614"/>
      <c r="J2614" s="19"/>
      <c r="K2614" s="19"/>
      <c r="L2614" s="19"/>
      <c r="M2614" s="19"/>
    </row>
    <row r="2615" spans="2:13" x14ac:dyDescent="0.2">
      <c r="B2615"/>
      <c r="J2615" s="19"/>
      <c r="K2615" s="19"/>
      <c r="L2615" s="19"/>
      <c r="M2615" s="19"/>
    </row>
    <row r="2616" spans="2:13" x14ac:dyDescent="0.2">
      <c r="B2616"/>
      <c r="J2616" s="19"/>
      <c r="K2616" s="19"/>
      <c r="L2616" s="19"/>
      <c r="M2616" s="19"/>
    </row>
    <row r="2617" spans="2:13" x14ac:dyDescent="0.2">
      <c r="B2617"/>
      <c r="J2617" s="19"/>
      <c r="K2617" s="19"/>
      <c r="L2617" s="19"/>
      <c r="M2617" s="19"/>
    </row>
    <row r="2618" spans="2:13" x14ac:dyDescent="0.2">
      <c r="B2618"/>
      <c r="J2618" s="19"/>
      <c r="K2618" s="19"/>
      <c r="L2618" s="19"/>
      <c r="M2618" s="19"/>
    </row>
    <row r="2619" spans="2:13" x14ac:dyDescent="0.2">
      <c r="B2619"/>
      <c r="J2619" s="19"/>
      <c r="K2619" s="19"/>
      <c r="L2619" s="19"/>
      <c r="M2619" s="19"/>
    </row>
    <row r="2620" spans="2:13" x14ac:dyDescent="0.2">
      <c r="B2620"/>
      <c r="J2620" s="19"/>
      <c r="K2620" s="19"/>
      <c r="L2620" s="19"/>
      <c r="M2620" s="19"/>
    </row>
    <row r="2621" spans="2:13" x14ac:dyDescent="0.2">
      <c r="B2621"/>
      <c r="J2621" s="19"/>
      <c r="K2621" s="19"/>
      <c r="L2621" s="19"/>
      <c r="M2621" s="19"/>
    </row>
    <row r="2622" spans="2:13" x14ac:dyDescent="0.2">
      <c r="B2622"/>
      <c r="J2622" s="19"/>
      <c r="K2622" s="19"/>
      <c r="L2622" s="19"/>
      <c r="M2622" s="19"/>
    </row>
    <row r="2623" spans="2:13" x14ac:dyDescent="0.2">
      <c r="B2623"/>
      <c r="J2623" s="19"/>
      <c r="K2623" s="19"/>
      <c r="L2623" s="19"/>
      <c r="M2623" s="19"/>
    </row>
    <row r="2624" spans="2:13" x14ac:dyDescent="0.2">
      <c r="B2624"/>
      <c r="J2624" s="19"/>
      <c r="K2624" s="19"/>
      <c r="L2624" s="19"/>
      <c r="M2624" s="19"/>
    </row>
    <row r="2625" spans="2:13" x14ac:dyDescent="0.2">
      <c r="B2625"/>
      <c r="J2625" s="19"/>
      <c r="K2625" s="19"/>
      <c r="L2625" s="19"/>
      <c r="M2625" s="19"/>
    </row>
    <row r="2626" spans="2:13" x14ac:dyDescent="0.2">
      <c r="B2626"/>
      <c r="J2626" s="19"/>
      <c r="K2626" s="19"/>
      <c r="L2626" s="19"/>
      <c r="M2626" s="19"/>
    </row>
    <row r="2627" spans="2:13" x14ac:dyDescent="0.2">
      <c r="B2627"/>
      <c r="J2627" s="19"/>
      <c r="K2627" s="19"/>
      <c r="L2627" s="19"/>
      <c r="M2627" s="19"/>
    </row>
    <row r="2628" spans="2:13" x14ac:dyDescent="0.2">
      <c r="B2628"/>
      <c r="J2628" s="19"/>
      <c r="K2628" s="19"/>
      <c r="L2628" s="19"/>
      <c r="M2628" s="19"/>
    </row>
    <row r="2629" spans="2:13" x14ac:dyDescent="0.2">
      <c r="B2629"/>
      <c r="J2629" s="19"/>
      <c r="K2629" s="19"/>
      <c r="L2629" s="19"/>
      <c r="M2629" s="19"/>
    </row>
    <row r="2630" spans="2:13" x14ac:dyDescent="0.2">
      <c r="B2630"/>
      <c r="J2630" s="19"/>
      <c r="K2630" s="19"/>
      <c r="L2630" s="19"/>
      <c r="M2630" s="19"/>
    </row>
    <row r="2631" spans="2:13" x14ac:dyDescent="0.2">
      <c r="B2631"/>
      <c r="J2631" s="19"/>
      <c r="K2631" s="19"/>
      <c r="L2631" s="19"/>
      <c r="M2631" s="19"/>
    </row>
    <row r="2632" spans="2:13" x14ac:dyDescent="0.2">
      <c r="B2632"/>
      <c r="J2632" s="19"/>
      <c r="K2632" s="19"/>
      <c r="L2632" s="19"/>
      <c r="M2632" s="19"/>
    </row>
    <row r="2633" spans="2:13" x14ac:dyDescent="0.2">
      <c r="B2633"/>
      <c r="J2633" s="19"/>
      <c r="K2633" s="19"/>
      <c r="L2633" s="19"/>
      <c r="M2633" s="19"/>
    </row>
    <row r="2634" spans="2:13" x14ac:dyDescent="0.2">
      <c r="B2634"/>
      <c r="J2634" s="19"/>
      <c r="K2634" s="19"/>
      <c r="L2634" s="19"/>
      <c r="M2634" s="19"/>
    </row>
    <row r="2635" spans="2:13" x14ac:dyDescent="0.2">
      <c r="B2635"/>
      <c r="J2635" s="19"/>
      <c r="K2635" s="19"/>
      <c r="L2635" s="19"/>
      <c r="M2635" s="19"/>
    </row>
    <row r="2636" spans="2:13" x14ac:dyDescent="0.2">
      <c r="B2636"/>
      <c r="J2636" s="19"/>
      <c r="K2636" s="19"/>
      <c r="L2636" s="19"/>
      <c r="M2636" s="19"/>
    </row>
    <row r="2637" spans="2:13" x14ac:dyDescent="0.2">
      <c r="B2637"/>
      <c r="J2637" s="19"/>
      <c r="K2637" s="19"/>
      <c r="L2637" s="19"/>
      <c r="M2637" s="19"/>
    </row>
    <row r="2638" spans="2:13" x14ac:dyDescent="0.2">
      <c r="B2638"/>
      <c r="J2638" s="19"/>
      <c r="K2638" s="19"/>
      <c r="L2638" s="19"/>
      <c r="M2638" s="19"/>
    </row>
    <row r="2639" spans="2:13" x14ac:dyDescent="0.2">
      <c r="B2639"/>
      <c r="J2639" s="19"/>
      <c r="K2639" s="19"/>
      <c r="L2639" s="19"/>
      <c r="M2639" s="19"/>
    </row>
    <row r="2640" spans="2:13" x14ac:dyDescent="0.2">
      <c r="B2640"/>
      <c r="J2640" s="19"/>
      <c r="K2640" s="19"/>
      <c r="L2640" s="19"/>
      <c r="M2640" s="19"/>
    </row>
    <row r="2641" spans="2:13" x14ac:dyDescent="0.2">
      <c r="B2641"/>
      <c r="J2641" s="19"/>
      <c r="K2641" s="19"/>
      <c r="L2641" s="19"/>
      <c r="M2641" s="19"/>
    </row>
    <row r="2642" spans="2:13" x14ac:dyDescent="0.2">
      <c r="B2642"/>
      <c r="J2642" s="19"/>
      <c r="K2642" s="19"/>
      <c r="L2642" s="19"/>
      <c r="M2642" s="19"/>
    </row>
    <row r="2643" spans="2:13" x14ac:dyDescent="0.2">
      <c r="B2643"/>
      <c r="J2643" s="19"/>
      <c r="K2643" s="19"/>
      <c r="L2643" s="19"/>
      <c r="M2643" s="19"/>
    </row>
    <row r="2644" spans="2:13" x14ac:dyDescent="0.2">
      <c r="B2644"/>
      <c r="J2644" s="19"/>
      <c r="K2644" s="19"/>
      <c r="L2644" s="19"/>
      <c r="M2644" s="19"/>
    </row>
    <row r="2645" spans="2:13" x14ac:dyDescent="0.2">
      <c r="B2645"/>
      <c r="J2645" s="19"/>
      <c r="K2645" s="19"/>
      <c r="L2645" s="19"/>
      <c r="M2645" s="19"/>
    </row>
    <row r="2646" spans="2:13" x14ac:dyDescent="0.2">
      <c r="B2646"/>
      <c r="J2646" s="19"/>
      <c r="K2646" s="19"/>
      <c r="L2646" s="19"/>
      <c r="M2646" s="19"/>
    </row>
    <row r="2647" spans="2:13" x14ac:dyDescent="0.2">
      <c r="B2647"/>
      <c r="J2647" s="19"/>
      <c r="K2647" s="19"/>
      <c r="L2647" s="19"/>
      <c r="M2647" s="19"/>
    </row>
    <row r="2648" spans="2:13" x14ac:dyDescent="0.2">
      <c r="B2648"/>
      <c r="J2648" s="19"/>
      <c r="K2648" s="19"/>
      <c r="L2648" s="19"/>
      <c r="M2648" s="19"/>
    </row>
    <row r="2649" spans="2:13" x14ac:dyDescent="0.2">
      <c r="B2649"/>
      <c r="J2649" s="19"/>
      <c r="K2649" s="19"/>
      <c r="L2649" s="19"/>
      <c r="M2649" s="19"/>
    </row>
    <row r="2650" spans="2:13" x14ac:dyDescent="0.2">
      <c r="B2650"/>
      <c r="J2650" s="19"/>
      <c r="K2650" s="19"/>
      <c r="L2650" s="19"/>
      <c r="M2650" s="19"/>
    </row>
    <row r="2651" spans="2:13" x14ac:dyDescent="0.2">
      <c r="B2651"/>
      <c r="J2651" s="19"/>
      <c r="K2651" s="19"/>
      <c r="L2651" s="19"/>
      <c r="M2651" s="19"/>
    </row>
    <row r="2652" spans="2:13" x14ac:dyDescent="0.2">
      <c r="B2652"/>
      <c r="J2652" s="19"/>
      <c r="K2652" s="19"/>
      <c r="L2652" s="19"/>
      <c r="M2652" s="19"/>
    </row>
    <row r="2653" spans="2:13" x14ac:dyDescent="0.2">
      <c r="B2653"/>
      <c r="J2653" s="19"/>
      <c r="K2653" s="19"/>
      <c r="L2653" s="19"/>
      <c r="M2653" s="19"/>
    </row>
    <row r="2654" spans="2:13" x14ac:dyDescent="0.2">
      <c r="B2654"/>
      <c r="J2654" s="19"/>
      <c r="K2654" s="19"/>
      <c r="L2654" s="19"/>
      <c r="M2654" s="19"/>
    </row>
    <row r="2655" spans="2:13" x14ac:dyDescent="0.2">
      <c r="B2655"/>
      <c r="J2655" s="19"/>
      <c r="K2655" s="19"/>
      <c r="L2655" s="19"/>
      <c r="M2655" s="19"/>
    </row>
    <row r="2656" spans="2:13" x14ac:dyDescent="0.2">
      <c r="B2656"/>
      <c r="J2656" s="19"/>
      <c r="K2656" s="19"/>
      <c r="L2656" s="19"/>
      <c r="M2656" s="19"/>
    </row>
    <row r="2657" spans="2:13" x14ac:dyDescent="0.2">
      <c r="B2657"/>
      <c r="J2657" s="19"/>
      <c r="K2657" s="19"/>
      <c r="L2657" s="19"/>
      <c r="M2657" s="19"/>
    </row>
    <row r="2658" spans="2:13" x14ac:dyDescent="0.2">
      <c r="B2658"/>
      <c r="J2658" s="19"/>
      <c r="K2658" s="19"/>
      <c r="L2658" s="19"/>
      <c r="M2658" s="19"/>
    </row>
    <row r="2659" spans="2:13" x14ac:dyDescent="0.2">
      <c r="B2659"/>
      <c r="J2659" s="19"/>
      <c r="K2659" s="19"/>
      <c r="L2659" s="19"/>
      <c r="M2659" s="19"/>
    </row>
    <row r="2660" spans="2:13" x14ac:dyDescent="0.2">
      <c r="B2660"/>
      <c r="J2660" s="19"/>
      <c r="K2660" s="19"/>
      <c r="L2660" s="19"/>
      <c r="M2660" s="19"/>
    </row>
    <row r="2661" spans="2:13" x14ac:dyDescent="0.2">
      <c r="B2661"/>
      <c r="J2661" s="19"/>
      <c r="K2661" s="19"/>
      <c r="L2661" s="19"/>
      <c r="M2661" s="19"/>
    </row>
    <row r="2662" spans="2:13" x14ac:dyDescent="0.2">
      <c r="B2662"/>
      <c r="J2662" s="19"/>
      <c r="K2662" s="19"/>
      <c r="L2662" s="19"/>
      <c r="M2662" s="19"/>
    </row>
    <row r="2663" spans="2:13" x14ac:dyDescent="0.2">
      <c r="B2663"/>
      <c r="J2663" s="19"/>
      <c r="K2663" s="19"/>
      <c r="L2663" s="19"/>
      <c r="M2663" s="19"/>
    </row>
    <row r="2664" spans="2:13" x14ac:dyDescent="0.2">
      <c r="B2664"/>
      <c r="J2664" s="19"/>
      <c r="K2664" s="19"/>
      <c r="L2664" s="19"/>
      <c r="M2664" s="19"/>
    </row>
    <row r="2665" spans="2:13" x14ac:dyDescent="0.2">
      <c r="B2665"/>
      <c r="J2665" s="19"/>
      <c r="K2665" s="19"/>
      <c r="L2665" s="19"/>
      <c r="M2665" s="19"/>
    </row>
    <row r="2666" spans="2:13" x14ac:dyDescent="0.2">
      <c r="B2666"/>
      <c r="J2666" s="19"/>
      <c r="K2666" s="19"/>
      <c r="L2666" s="19"/>
      <c r="M2666" s="19"/>
    </row>
    <row r="2667" spans="2:13" x14ac:dyDescent="0.2">
      <c r="B2667"/>
      <c r="J2667" s="19"/>
      <c r="K2667" s="19"/>
      <c r="L2667" s="19"/>
      <c r="M2667" s="19"/>
    </row>
    <row r="2668" spans="2:13" x14ac:dyDescent="0.2">
      <c r="B2668"/>
      <c r="J2668" s="19"/>
      <c r="K2668" s="19"/>
      <c r="L2668" s="19"/>
      <c r="M2668" s="19"/>
    </row>
    <row r="2669" spans="2:13" x14ac:dyDescent="0.2">
      <c r="B2669"/>
      <c r="J2669" s="19"/>
      <c r="K2669" s="19"/>
      <c r="L2669" s="19"/>
      <c r="M2669" s="19"/>
    </row>
    <row r="2670" spans="2:13" x14ac:dyDescent="0.2">
      <c r="B2670"/>
      <c r="J2670" s="19"/>
      <c r="K2670" s="19"/>
      <c r="L2670" s="19"/>
      <c r="M2670" s="19"/>
    </row>
    <row r="2671" spans="2:13" x14ac:dyDescent="0.2">
      <c r="B2671"/>
      <c r="J2671" s="19"/>
      <c r="K2671" s="19"/>
      <c r="L2671" s="19"/>
      <c r="M2671" s="19"/>
    </row>
    <row r="2672" spans="2:13" x14ac:dyDescent="0.2">
      <c r="B2672"/>
      <c r="J2672" s="19"/>
      <c r="K2672" s="19"/>
      <c r="L2672" s="19"/>
      <c r="M2672" s="19"/>
    </row>
    <row r="2673" spans="2:13" x14ac:dyDescent="0.2">
      <c r="B2673"/>
      <c r="J2673" s="19"/>
      <c r="K2673" s="19"/>
      <c r="L2673" s="19"/>
      <c r="M2673" s="19"/>
    </row>
    <row r="2674" spans="2:13" x14ac:dyDescent="0.2">
      <c r="B2674"/>
      <c r="J2674" s="19"/>
      <c r="K2674" s="19"/>
      <c r="L2674" s="19"/>
      <c r="M2674" s="19"/>
    </row>
    <row r="2675" spans="2:13" x14ac:dyDescent="0.2">
      <c r="B2675"/>
      <c r="J2675" s="19"/>
      <c r="K2675" s="19"/>
      <c r="L2675" s="19"/>
      <c r="M2675" s="19"/>
    </row>
    <row r="2676" spans="2:13" x14ac:dyDescent="0.2">
      <c r="B2676"/>
      <c r="J2676" s="19"/>
      <c r="K2676" s="19"/>
      <c r="L2676" s="19"/>
      <c r="M2676" s="19"/>
    </row>
    <row r="2677" spans="2:13" x14ac:dyDescent="0.2">
      <c r="B2677"/>
      <c r="J2677" s="19"/>
      <c r="K2677" s="19"/>
      <c r="L2677" s="19"/>
      <c r="M2677" s="19"/>
    </row>
    <row r="2678" spans="2:13" x14ac:dyDescent="0.2">
      <c r="B2678"/>
      <c r="J2678" s="19"/>
      <c r="K2678" s="19"/>
      <c r="L2678" s="19"/>
      <c r="M2678" s="19"/>
    </row>
    <row r="2679" spans="2:13" x14ac:dyDescent="0.2">
      <c r="B2679"/>
      <c r="J2679" s="19"/>
      <c r="K2679" s="19"/>
      <c r="L2679" s="19"/>
      <c r="M2679" s="19"/>
    </row>
    <row r="2680" spans="2:13" x14ac:dyDescent="0.2">
      <c r="B2680"/>
      <c r="J2680" s="19"/>
      <c r="K2680" s="19"/>
      <c r="L2680" s="19"/>
      <c r="M2680" s="19"/>
    </row>
    <row r="2681" spans="2:13" x14ac:dyDescent="0.2">
      <c r="B2681"/>
      <c r="J2681" s="19"/>
      <c r="K2681" s="19"/>
      <c r="L2681" s="19"/>
      <c r="M2681" s="19"/>
    </row>
    <row r="2682" spans="2:13" x14ac:dyDescent="0.2">
      <c r="B2682"/>
      <c r="J2682" s="19"/>
      <c r="K2682" s="19"/>
      <c r="L2682" s="19"/>
      <c r="M2682" s="19"/>
    </row>
    <row r="2683" spans="2:13" x14ac:dyDescent="0.2">
      <c r="B2683"/>
      <c r="J2683" s="19"/>
      <c r="K2683" s="19"/>
      <c r="L2683" s="19"/>
      <c r="M2683" s="19"/>
    </row>
    <row r="2684" spans="2:13" x14ac:dyDescent="0.2">
      <c r="B2684"/>
      <c r="J2684" s="19"/>
      <c r="K2684" s="19"/>
      <c r="L2684" s="19"/>
      <c r="M2684" s="19"/>
    </row>
    <row r="2685" spans="2:13" x14ac:dyDescent="0.2">
      <c r="B2685"/>
      <c r="J2685" s="19"/>
      <c r="K2685" s="19"/>
      <c r="L2685" s="19"/>
      <c r="M2685" s="19"/>
    </row>
    <row r="2686" spans="2:13" x14ac:dyDescent="0.2">
      <c r="B2686"/>
      <c r="J2686" s="19"/>
      <c r="K2686" s="19"/>
      <c r="L2686" s="19"/>
      <c r="M2686" s="19"/>
    </row>
    <row r="2687" spans="2:13" x14ac:dyDescent="0.2">
      <c r="B2687"/>
      <c r="J2687" s="19"/>
      <c r="K2687" s="19"/>
      <c r="L2687" s="19"/>
      <c r="M2687" s="19"/>
    </row>
    <row r="2688" spans="2:13" x14ac:dyDescent="0.2">
      <c r="B2688"/>
      <c r="J2688" s="19"/>
      <c r="K2688" s="19"/>
      <c r="L2688" s="19"/>
      <c r="M2688" s="19"/>
    </row>
    <row r="2689" spans="2:13" x14ac:dyDescent="0.2">
      <c r="B2689"/>
      <c r="J2689" s="19"/>
      <c r="K2689" s="19"/>
      <c r="L2689" s="19"/>
      <c r="M2689" s="19"/>
    </row>
    <row r="2690" spans="2:13" x14ac:dyDescent="0.2">
      <c r="B2690"/>
      <c r="J2690" s="19"/>
      <c r="K2690" s="19"/>
      <c r="L2690" s="19"/>
      <c r="M2690" s="19"/>
    </row>
    <row r="2691" spans="2:13" x14ac:dyDescent="0.2">
      <c r="B2691"/>
      <c r="J2691" s="19"/>
      <c r="K2691" s="19"/>
      <c r="L2691" s="19"/>
      <c r="M2691" s="19"/>
    </row>
    <row r="2692" spans="2:13" x14ac:dyDescent="0.2">
      <c r="B2692"/>
      <c r="J2692" s="19"/>
      <c r="K2692" s="19"/>
      <c r="L2692" s="19"/>
      <c r="M2692" s="19"/>
    </row>
    <row r="2693" spans="2:13" x14ac:dyDescent="0.2">
      <c r="B2693"/>
      <c r="J2693" s="19"/>
      <c r="K2693" s="19"/>
      <c r="L2693" s="19"/>
      <c r="M2693" s="19"/>
    </row>
    <row r="2694" spans="2:13" x14ac:dyDescent="0.2">
      <c r="B2694"/>
      <c r="J2694" s="19"/>
      <c r="K2694" s="19"/>
      <c r="L2694" s="19"/>
      <c r="M2694" s="19"/>
    </row>
    <row r="2695" spans="2:13" x14ac:dyDescent="0.2">
      <c r="B2695"/>
      <c r="J2695" s="19"/>
      <c r="K2695" s="19"/>
      <c r="L2695" s="19"/>
      <c r="M2695" s="19"/>
    </row>
    <row r="2696" spans="2:13" x14ac:dyDescent="0.2">
      <c r="B2696"/>
      <c r="J2696" s="19"/>
      <c r="K2696" s="19"/>
      <c r="L2696" s="19"/>
      <c r="M2696" s="19"/>
    </row>
    <row r="2697" spans="2:13" x14ac:dyDescent="0.2">
      <c r="B2697"/>
      <c r="J2697" s="19"/>
      <c r="K2697" s="19"/>
      <c r="L2697" s="19"/>
      <c r="M2697" s="19"/>
    </row>
    <row r="2698" spans="2:13" x14ac:dyDescent="0.2">
      <c r="B2698"/>
      <c r="J2698" s="19"/>
      <c r="K2698" s="19"/>
      <c r="L2698" s="19"/>
      <c r="M2698" s="19"/>
    </row>
    <row r="2699" spans="2:13" x14ac:dyDescent="0.2">
      <c r="B2699"/>
      <c r="J2699" s="19"/>
      <c r="K2699" s="19"/>
      <c r="L2699" s="19"/>
      <c r="M2699" s="19"/>
    </row>
    <row r="2700" spans="2:13" x14ac:dyDescent="0.2">
      <c r="B2700"/>
      <c r="J2700" s="19"/>
      <c r="K2700" s="19"/>
      <c r="L2700" s="19"/>
      <c r="M2700" s="19"/>
    </row>
    <row r="2701" spans="2:13" x14ac:dyDescent="0.2">
      <c r="B2701"/>
      <c r="J2701" s="19"/>
      <c r="K2701" s="19"/>
      <c r="L2701" s="19"/>
      <c r="M2701" s="19"/>
    </row>
    <row r="2702" spans="2:13" x14ac:dyDescent="0.2">
      <c r="B2702"/>
      <c r="J2702" s="19"/>
      <c r="K2702" s="19"/>
      <c r="L2702" s="19"/>
      <c r="M2702" s="19"/>
    </row>
    <row r="2703" spans="2:13" x14ac:dyDescent="0.2">
      <c r="B2703"/>
      <c r="J2703" s="19"/>
      <c r="K2703" s="19"/>
      <c r="L2703" s="19"/>
      <c r="M2703" s="19"/>
    </row>
    <row r="2704" spans="2:13" x14ac:dyDescent="0.2">
      <c r="B2704"/>
      <c r="J2704" s="19"/>
      <c r="K2704" s="19"/>
      <c r="L2704" s="19"/>
      <c r="M2704" s="19"/>
    </row>
    <row r="2705" spans="2:13" x14ac:dyDescent="0.2">
      <c r="B2705"/>
      <c r="J2705" s="19"/>
      <c r="K2705" s="19"/>
      <c r="L2705" s="19"/>
      <c r="M2705" s="19"/>
    </row>
    <row r="2706" spans="2:13" x14ac:dyDescent="0.2">
      <c r="B2706"/>
      <c r="J2706" s="19"/>
      <c r="K2706" s="19"/>
      <c r="L2706" s="19"/>
      <c r="M2706" s="19"/>
    </row>
    <row r="2707" spans="2:13" x14ac:dyDescent="0.2">
      <c r="B2707"/>
      <c r="J2707" s="19"/>
      <c r="K2707" s="19"/>
      <c r="L2707" s="19"/>
      <c r="M2707" s="19"/>
    </row>
    <row r="2708" spans="2:13" x14ac:dyDescent="0.2">
      <c r="B2708"/>
      <c r="J2708" s="19"/>
      <c r="K2708" s="19"/>
      <c r="L2708" s="19"/>
      <c r="M2708" s="19"/>
    </row>
    <row r="2709" spans="2:13" x14ac:dyDescent="0.2">
      <c r="B2709"/>
      <c r="J2709" s="19"/>
      <c r="K2709" s="19"/>
      <c r="L2709" s="19"/>
      <c r="M2709" s="19"/>
    </row>
    <row r="2710" spans="2:13" x14ac:dyDescent="0.2">
      <c r="B2710"/>
      <c r="J2710" s="19"/>
      <c r="K2710" s="19"/>
      <c r="L2710" s="19"/>
      <c r="M2710" s="19"/>
    </row>
    <row r="2711" spans="2:13" x14ac:dyDescent="0.2">
      <c r="B2711"/>
      <c r="J2711" s="19"/>
      <c r="K2711" s="19"/>
      <c r="L2711" s="19"/>
      <c r="M2711" s="19"/>
    </row>
    <row r="2712" spans="2:13" x14ac:dyDescent="0.2">
      <c r="B2712"/>
      <c r="J2712" s="19"/>
      <c r="K2712" s="19"/>
      <c r="L2712" s="19"/>
      <c r="M2712" s="19"/>
    </row>
    <row r="2713" spans="2:13" x14ac:dyDescent="0.2">
      <c r="B2713"/>
      <c r="J2713" s="19"/>
      <c r="K2713" s="19"/>
      <c r="L2713" s="19"/>
      <c r="M2713" s="19"/>
    </row>
    <row r="2714" spans="2:13" x14ac:dyDescent="0.2">
      <c r="B2714"/>
      <c r="J2714" s="19"/>
      <c r="K2714" s="19"/>
      <c r="L2714" s="19"/>
      <c r="M2714" s="19"/>
    </row>
    <row r="2715" spans="2:13" x14ac:dyDescent="0.2">
      <c r="B2715"/>
      <c r="J2715" s="19"/>
      <c r="K2715" s="19"/>
      <c r="L2715" s="19"/>
      <c r="M2715" s="19"/>
    </row>
    <row r="2716" spans="2:13" x14ac:dyDescent="0.2">
      <c r="B2716"/>
      <c r="J2716" s="19"/>
      <c r="K2716" s="19"/>
      <c r="L2716" s="19"/>
      <c r="M2716" s="19"/>
    </row>
    <row r="2717" spans="2:13" x14ac:dyDescent="0.2">
      <c r="B2717"/>
      <c r="J2717" s="19"/>
      <c r="K2717" s="19"/>
      <c r="L2717" s="19"/>
      <c r="M2717" s="19"/>
    </row>
    <row r="2718" spans="2:13" x14ac:dyDescent="0.2">
      <c r="B2718"/>
      <c r="J2718" s="19"/>
      <c r="K2718" s="19"/>
      <c r="L2718" s="19"/>
      <c r="M2718" s="19"/>
    </row>
    <row r="2719" spans="2:13" x14ac:dyDescent="0.2">
      <c r="B2719"/>
      <c r="J2719" s="19"/>
      <c r="K2719" s="19"/>
      <c r="L2719" s="19"/>
      <c r="M2719" s="19"/>
    </row>
    <row r="2720" spans="2:13" x14ac:dyDescent="0.2">
      <c r="B2720"/>
      <c r="J2720" s="19"/>
      <c r="K2720" s="19"/>
      <c r="L2720" s="19"/>
      <c r="M2720" s="19"/>
    </row>
    <row r="2721" spans="2:13" x14ac:dyDescent="0.2">
      <c r="B2721"/>
      <c r="J2721" s="19"/>
      <c r="K2721" s="19"/>
      <c r="L2721" s="19"/>
      <c r="M2721" s="19"/>
    </row>
    <row r="2722" spans="2:13" x14ac:dyDescent="0.2">
      <c r="B2722"/>
      <c r="J2722" s="19"/>
      <c r="K2722" s="19"/>
      <c r="L2722" s="19"/>
      <c r="M2722" s="19"/>
    </row>
    <row r="2723" spans="2:13" x14ac:dyDescent="0.2">
      <c r="B2723"/>
      <c r="J2723" s="19"/>
      <c r="K2723" s="19"/>
      <c r="L2723" s="19"/>
      <c r="M2723" s="19"/>
    </row>
    <row r="2724" spans="2:13" x14ac:dyDescent="0.2">
      <c r="B2724"/>
      <c r="J2724" s="19"/>
      <c r="K2724" s="19"/>
      <c r="L2724" s="19"/>
      <c r="M2724" s="19"/>
    </row>
    <row r="2725" spans="2:13" x14ac:dyDescent="0.2">
      <c r="B2725"/>
      <c r="J2725" s="19"/>
      <c r="K2725" s="19"/>
      <c r="L2725" s="19"/>
      <c r="M2725" s="19"/>
    </row>
    <row r="2726" spans="2:13" x14ac:dyDescent="0.2">
      <c r="B2726"/>
      <c r="J2726" s="19"/>
      <c r="K2726" s="19"/>
      <c r="L2726" s="19"/>
      <c r="M2726" s="19"/>
    </row>
    <row r="2727" spans="2:13" x14ac:dyDescent="0.2">
      <c r="B2727"/>
      <c r="J2727" s="19"/>
      <c r="K2727" s="19"/>
      <c r="L2727" s="19"/>
      <c r="M2727" s="19"/>
    </row>
    <row r="2728" spans="2:13" x14ac:dyDescent="0.2">
      <c r="B2728"/>
      <c r="J2728" s="19"/>
      <c r="K2728" s="19"/>
      <c r="L2728" s="19"/>
      <c r="M2728" s="19"/>
    </row>
    <row r="2729" spans="2:13" x14ac:dyDescent="0.2">
      <c r="B2729"/>
      <c r="J2729" s="19"/>
      <c r="K2729" s="19"/>
      <c r="L2729" s="19"/>
      <c r="M2729" s="19"/>
    </row>
    <row r="2730" spans="2:13" x14ac:dyDescent="0.2">
      <c r="B2730"/>
      <c r="J2730" s="19"/>
      <c r="K2730" s="19"/>
      <c r="L2730" s="19"/>
      <c r="M2730" s="19"/>
    </row>
    <row r="2731" spans="2:13" x14ac:dyDescent="0.2">
      <c r="B2731"/>
      <c r="J2731" s="19"/>
      <c r="K2731" s="19"/>
      <c r="L2731" s="19"/>
      <c r="M2731" s="19"/>
    </row>
    <row r="2732" spans="2:13" x14ac:dyDescent="0.2">
      <c r="B2732"/>
      <c r="J2732" s="19"/>
      <c r="K2732" s="19"/>
      <c r="L2732" s="19"/>
      <c r="M2732" s="19"/>
    </row>
    <row r="2733" spans="2:13" x14ac:dyDescent="0.2">
      <c r="B2733"/>
      <c r="J2733" s="19"/>
      <c r="K2733" s="19"/>
      <c r="L2733" s="19"/>
      <c r="M2733" s="19"/>
    </row>
    <row r="2734" spans="2:13" x14ac:dyDescent="0.2">
      <c r="B2734"/>
      <c r="J2734" s="19"/>
      <c r="K2734" s="19"/>
      <c r="L2734" s="19"/>
      <c r="M2734" s="19"/>
    </row>
    <row r="2735" spans="2:13" x14ac:dyDescent="0.2">
      <c r="B2735"/>
      <c r="J2735" s="19"/>
      <c r="K2735" s="19"/>
      <c r="L2735" s="19"/>
      <c r="M2735" s="19"/>
    </row>
    <row r="2736" spans="2:13" x14ac:dyDescent="0.2">
      <c r="B2736"/>
      <c r="J2736" s="19"/>
      <c r="K2736" s="19"/>
      <c r="L2736" s="19"/>
      <c r="M2736" s="19"/>
    </row>
    <row r="2737" spans="2:13" x14ac:dyDescent="0.2">
      <c r="B2737"/>
      <c r="J2737" s="19"/>
      <c r="K2737" s="19"/>
      <c r="L2737" s="19"/>
      <c r="M2737" s="19"/>
    </row>
    <row r="2738" spans="2:13" x14ac:dyDescent="0.2">
      <c r="B2738"/>
      <c r="J2738" s="19"/>
      <c r="K2738" s="19"/>
      <c r="L2738" s="19"/>
      <c r="M2738" s="19"/>
    </row>
    <row r="2739" spans="2:13" x14ac:dyDescent="0.2">
      <c r="B2739"/>
      <c r="J2739" s="19"/>
      <c r="K2739" s="19"/>
      <c r="L2739" s="19"/>
      <c r="M2739" s="19"/>
    </row>
    <row r="2740" spans="2:13" x14ac:dyDescent="0.2">
      <c r="B2740"/>
      <c r="J2740" s="19"/>
      <c r="K2740" s="19"/>
      <c r="L2740" s="19"/>
      <c r="M2740" s="19"/>
    </row>
    <row r="2741" spans="2:13" x14ac:dyDescent="0.2">
      <c r="B2741"/>
      <c r="J2741" s="19"/>
      <c r="K2741" s="19"/>
      <c r="L2741" s="19"/>
      <c r="M2741" s="19"/>
    </row>
    <row r="2742" spans="2:13" x14ac:dyDescent="0.2">
      <c r="B2742"/>
      <c r="J2742" s="19"/>
      <c r="K2742" s="19"/>
      <c r="L2742" s="19"/>
      <c r="M2742" s="19"/>
    </row>
    <row r="2743" spans="2:13" x14ac:dyDescent="0.2">
      <c r="B2743"/>
      <c r="J2743" s="19"/>
      <c r="K2743" s="19"/>
      <c r="L2743" s="19"/>
      <c r="M2743" s="19"/>
    </row>
    <row r="2744" spans="2:13" x14ac:dyDescent="0.2">
      <c r="B2744"/>
      <c r="J2744" s="19"/>
      <c r="K2744" s="19"/>
      <c r="L2744" s="19"/>
      <c r="M2744" s="19"/>
    </row>
    <row r="2745" spans="2:13" x14ac:dyDescent="0.2">
      <c r="B2745"/>
      <c r="J2745" s="19"/>
      <c r="K2745" s="19"/>
      <c r="L2745" s="19"/>
      <c r="M2745" s="19"/>
    </row>
    <row r="2746" spans="2:13" x14ac:dyDescent="0.2">
      <c r="B2746"/>
      <c r="J2746" s="19"/>
      <c r="K2746" s="19"/>
      <c r="L2746" s="19"/>
      <c r="M2746" s="19"/>
    </row>
    <row r="2747" spans="2:13" x14ac:dyDescent="0.2">
      <c r="B2747"/>
      <c r="J2747" s="19"/>
      <c r="K2747" s="19"/>
      <c r="L2747" s="19"/>
      <c r="M2747" s="19"/>
    </row>
    <row r="2748" spans="2:13" x14ac:dyDescent="0.2">
      <c r="B2748"/>
      <c r="J2748" s="19"/>
      <c r="K2748" s="19"/>
      <c r="L2748" s="19"/>
      <c r="M2748" s="19"/>
    </row>
    <row r="2749" spans="2:13" x14ac:dyDescent="0.2">
      <c r="B2749"/>
      <c r="J2749" s="19"/>
      <c r="K2749" s="19"/>
      <c r="L2749" s="19"/>
      <c r="M2749" s="19"/>
    </row>
    <row r="2750" spans="2:13" x14ac:dyDescent="0.2">
      <c r="B2750"/>
      <c r="J2750" s="19"/>
      <c r="K2750" s="19"/>
      <c r="L2750" s="19"/>
      <c r="M2750" s="19"/>
    </row>
    <row r="2751" spans="2:13" x14ac:dyDescent="0.2">
      <c r="B2751"/>
      <c r="J2751" s="19"/>
      <c r="K2751" s="19"/>
      <c r="L2751" s="19"/>
      <c r="M2751" s="19"/>
    </row>
    <row r="2752" spans="2:13" x14ac:dyDescent="0.2">
      <c r="B2752"/>
      <c r="J2752" s="19"/>
      <c r="K2752" s="19"/>
      <c r="L2752" s="19"/>
      <c r="M2752" s="19"/>
    </row>
    <row r="2753" spans="2:13" x14ac:dyDescent="0.2">
      <c r="B2753"/>
      <c r="J2753" s="19"/>
      <c r="K2753" s="19"/>
      <c r="L2753" s="19"/>
      <c r="M2753" s="19"/>
    </row>
    <row r="2754" spans="2:13" x14ac:dyDescent="0.2">
      <c r="B2754"/>
      <c r="J2754" s="19"/>
      <c r="K2754" s="19"/>
      <c r="L2754" s="19"/>
      <c r="M2754" s="19"/>
    </row>
    <row r="2755" spans="2:13" x14ac:dyDescent="0.2">
      <c r="B2755"/>
      <c r="J2755" s="19"/>
      <c r="K2755" s="19"/>
      <c r="L2755" s="19"/>
      <c r="M2755" s="19"/>
    </row>
    <row r="2756" spans="2:13" x14ac:dyDescent="0.2">
      <c r="B2756"/>
      <c r="J2756" s="19"/>
      <c r="K2756" s="19"/>
      <c r="L2756" s="19"/>
      <c r="M2756" s="19"/>
    </row>
    <row r="2757" spans="2:13" x14ac:dyDescent="0.2">
      <c r="B2757"/>
      <c r="J2757" s="19"/>
      <c r="K2757" s="19"/>
      <c r="L2757" s="19"/>
      <c r="M2757" s="19"/>
    </row>
    <row r="2758" spans="2:13" x14ac:dyDescent="0.2">
      <c r="B2758"/>
      <c r="J2758" s="19"/>
      <c r="K2758" s="19"/>
      <c r="L2758" s="19"/>
      <c r="M2758" s="19"/>
    </row>
    <row r="2759" spans="2:13" x14ac:dyDescent="0.2">
      <c r="B2759"/>
      <c r="J2759" s="19"/>
      <c r="K2759" s="19"/>
      <c r="L2759" s="19"/>
      <c r="M2759" s="19"/>
    </row>
    <row r="2760" spans="2:13" x14ac:dyDescent="0.2">
      <c r="B2760"/>
      <c r="J2760" s="19"/>
      <c r="K2760" s="19"/>
      <c r="L2760" s="19"/>
      <c r="M2760" s="19"/>
    </row>
    <row r="2761" spans="2:13" x14ac:dyDescent="0.2">
      <c r="B2761"/>
      <c r="J2761" s="19"/>
      <c r="K2761" s="19"/>
      <c r="L2761" s="19"/>
      <c r="M2761" s="19"/>
    </row>
    <row r="2762" spans="2:13" x14ac:dyDescent="0.2">
      <c r="B2762"/>
      <c r="J2762" s="19"/>
      <c r="K2762" s="19"/>
      <c r="L2762" s="19"/>
      <c r="M2762" s="19"/>
    </row>
    <row r="2763" spans="2:13" x14ac:dyDescent="0.2">
      <c r="B2763"/>
      <c r="J2763" s="19"/>
      <c r="K2763" s="19"/>
      <c r="L2763" s="19"/>
      <c r="M2763" s="19"/>
    </row>
    <row r="2764" spans="2:13" x14ac:dyDescent="0.2">
      <c r="B2764"/>
      <c r="J2764" s="19"/>
      <c r="K2764" s="19"/>
      <c r="L2764" s="19"/>
      <c r="M2764" s="19"/>
    </row>
    <row r="2765" spans="2:13" x14ac:dyDescent="0.2">
      <c r="B2765"/>
      <c r="J2765" s="19"/>
      <c r="K2765" s="19"/>
      <c r="L2765" s="19"/>
      <c r="M2765" s="19"/>
    </row>
    <row r="2766" spans="2:13" x14ac:dyDescent="0.2">
      <c r="B2766"/>
      <c r="J2766" s="19"/>
      <c r="K2766" s="19"/>
      <c r="L2766" s="19"/>
      <c r="M2766" s="19"/>
    </row>
    <row r="2767" spans="2:13" x14ac:dyDescent="0.2">
      <c r="B2767"/>
      <c r="J2767" s="19"/>
      <c r="K2767" s="19"/>
      <c r="L2767" s="19"/>
      <c r="M2767" s="19"/>
    </row>
    <row r="2768" spans="2:13" x14ac:dyDescent="0.2">
      <c r="B2768"/>
      <c r="J2768" s="19"/>
      <c r="K2768" s="19"/>
      <c r="L2768" s="19"/>
      <c r="M2768" s="19"/>
    </row>
    <row r="2769" spans="2:13" x14ac:dyDescent="0.2">
      <c r="B2769"/>
      <c r="J2769" s="19"/>
      <c r="K2769" s="19"/>
      <c r="L2769" s="19"/>
      <c r="M2769" s="19"/>
    </row>
    <row r="2770" spans="2:13" x14ac:dyDescent="0.2">
      <c r="B2770"/>
      <c r="J2770" s="19"/>
      <c r="K2770" s="19"/>
      <c r="L2770" s="19"/>
      <c r="M2770" s="19"/>
    </row>
    <row r="2771" spans="2:13" x14ac:dyDescent="0.2">
      <c r="B2771"/>
      <c r="J2771" s="19"/>
      <c r="K2771" s="19"/>
      <c r="L2771" s="19"/>
      <c r="M2771" s="19"/>
    </row>
    <row r="2772" spans="2:13" x14ac:dyDescent="0.2">
      <c r="B2772"/>
      <c r="J2772" s="19"/>
      <c r="K2772" s="19"/>
      <c r="L2772" s="19"/>
      <c r="M2772" s="19"/>
    </row>
    <row r="2773" spans="2:13" x14ac:dyDescent="0.2">
      <c r="B2773"/>
      <c r="J2773" s="19"/>
      <c r="K2773" s="19"/>
      <c r="L2773" s="19"/>
      <c r="M2773" s="19"/>
    </row>
    <row r="2774" spans="2:13" x14ac:dyDescent="0.2">
      <c r="B2774"/>
      <c r="J2774" s="19"/>
      <c r="K2774" s="19"/>
      <c r="L2774" s="19"/>
      <c r="M2774" s="19"/>
    </row>
    <row r="2775" spans="2:13" x14ac:dyDescent="0.2">
      <c r="B2775"/>
      <c r="J2775" s="19"/>
      <c r="K2775" s="19"/>
      <c r="L2775" s="19"/>
      <c r="M2775" s="19"/>
    </row>
    <row r="2776" spans="2:13" x14ac:dyDescent="0.2">
      <c r="B2776"/>
      <c r="J2776" s="19"/>
      <c r="K2776" s="19"/>
      <c r="L2776" s="19"/>
      <c r="M2776" s="19"/>
    </row>
    <row r="2777" spans="2:13" x14ac:dyDescent="0.2">
      <c r="B2777"/>
      <c r="J2777" s="19"/>
      <c r="K2777" s="19"/>
      <c r="L2777" s="19"/>
      <c r="M2777" s="19"/>
    </row>
    <row r="2778" spans="2:13" x14ac:dyDescent="0.2">
      <c r="B2778"/>
      <c r="J2778" s="19"/>
      <c r="K2778" s="19"/>
      <c r="L2778" s="19"/>
      <c r="M2778" s="19"/>
    </row>
    <row r="2779" spans="2:13" x14ac:dyDescent="0.2">
      <c r="B2779"/>
      <c r="J2779" s="19"/>
      <c r="K2779" s="19"/>
      <c r="L2779" s="19"/>
      <c r="M2779" s="19"/>
    </row>
    <row r="2780" spans="2:13" x14ac:dyDescent="0.2">
      <c r="B2780"/>
      <c r="J2780" s="19"/>
      <c r="K2780" s="19"/>
      <c r="L2780" s="19"/>
      <c r="M2780" s="19"/>
    </row>
    <row r="2781" spans="2:13" x14ac:dyDescent="0.2">
      <c r="B2781"/>
      <c r="J2781" s="19"/>
      <c r="K2781" s="19"/>
      <c r="L2781" s="19"/>
      <c r="M2781" s="19"/>
    </row>
    <row r="2782" spans="2:13" x14ac:dyDescent="0.2">
      <c r="B2782"/>
      <c r="J2782" s="19"/>
      <c r="K2782" s="19"/>
      <c r="L2782" s="19"/>
      <c r="M2782" s="19"/>
    </row>
    <row r="2783" spans="2:13" x14ac:dyDescent="0.2">
      <c r="B2783"/>
      <c r="J2783" s="19"/>
      <c r="K2783" s="19"/>
      <c r="L2783" s="19"/>
      <c r="M2783" s="19"/>
    </row>
    <row r="2784" spans="2:13" x14ac:dyDescent="0.2">
      <c r="B2784"/>
      <c r="J2784" s="19"/>
      <c r="K2784" s="19"/>
      <c r="L2784" s="19"/>
      <c r="M2784" s="19"/>
    </row>
    <row r="2785" spans="2:13" x14ac:dyDescent="0.2">
      <c r="B2785"/>
      <c r="J2785" s="19"/>
      <c r="K2785" s="19"/>
      <c r="L2785" s="19"/>
      <c r="M2785" s="19"/>
    </row>
    <row r="2786" spans="2:13" x14ac:dyDescent="0.2">
      <c r="B2786"/>
      <c r="J2786" s="19"/>
      <c r="K2786" s="19"/>
      <c r="L2786" s="19"/>
      <c r="M2786" s="19"/>
    </row>
    <row r="2787" spans="2:13" x14ac:dyDescent="0.2">
      <c r="B2787"/>
      <c r="J2787" s="19"/>
      <c r="K2787" s="19"/>
      <c r="L2787" s="19"/>
      <c r="M2787" s="19"/>
    </row>
    <row r="2788" spans="2:13" x14ac:dyDescent="0.2">
      <c r="B2788"/>
      <c r="J2788" s="19"/>
      <c r="K2788" s="19"/>
      <c r="L2788" s="19"/>
      <c r="M2788" s="19"/>
    </row>
    <row r="2789" spans="2:13" x14ac:dyDescent="0.2">
      <c r="B2789"/>
      <c r="J2789" s="19"/>
      <c r="K2789" s="19"/>
      <c r="L2789" s="19"/>
      <c r="M2789" s="19"/>
    </row>
    <row r="2790" spans="2:13" x14ac:dyDescent="0.2">
      <c r="B2790"/>
      <c r="J2790" s="19"/>
      <c r="K2790" s="19"/>
      <c r="L2790" s="19"/>
      <c r="M2790" s="19"/>
    </row>
    <row r="2791" spans="2:13" x14ac:dyDescent="0.2">
      <c r="B2791"/>
      <c r="J2791" s="19"/>
      <c r="K2791" s="19"/>
      <c r="L2791" s="19"/>
      <c r="M2791" s="19"/>
    </row>
    <row r="2792" spans="2:13" x14ac:dyDescent="0.2">
      <c r="B2792"/>
      <c r="J2792" s="19"/>
      <c r="K2792" s="19"/>
      <c r="L2792" s="19"/>
      <c r="M2792" s="19"/>
    </row>
    <row r="2793" spans="2:13" x14ac:dyDescent="0.2">
      <c r="B2793"/>
      <c r="J2793" s="19"/>
      <c r="K2793" s="19"/>
      <c r="L2793" s="19"/>
      <c r="M2793" s="19"/>
    </row>
    <row r="2794" spans="2:13" x14ac:dyDescent="0.2">
      <c r="B2794"/>
      <c r="J2794" s="19"/>
      <c r="K2794" s="19"/>
      <c r="L2794" s="19"/>
      <c r="M2794" s="19"/>
    </row>
    <row r="2795" spans="2:13" x14ac:dyDescent="0.2">
      <c r="B2795"/>
      <c r="J2795" s="19"/>
      <c r="K2795" s="19"/>
      <c r="L2795" s="19"/>
      <c r="M2795" s="19"/>
    </row>
    <row r="2796" spans="2:13" x14ac:dyDescent="0.2">
      <c r="B2796"/>
      <c r="J2796" s="19"/>
      <c r="K2796" s="19"/>
      <c r="L2796" s="19"/>
      <c r="M2796" s="19"/>
    </row>
    <row r="2797" spans="2:13" x14ac:dyDescent="0.2">
      <c r="B2797"/>
      <c r="J2797" s="19"/>
      <c r="K2797" s="19"/>
      <c r="L2797" s="19"/>
      <c r="M2797" s="19"/>
    </row>
    <row r="2798" spans="2:13" x14ac:dyDescent="0.2">
      <c r="B2798"/>
      <c r="J2798" s="19"/>
      <c r="K2798" s="19"/>
      <c r="L2798" s="19"/>
      <c r="M2798" s="19"/>
    </row>
    <row r="2799" spans="2:13" x14ac:dyDescent="0.2">
      <c r="B2799"/>
      <c r="J2799" s="19"/>
      <c r="K2799" s="19"/>
      <c r="L2799" s="19"/>
      <c r="M2799" s="19"/>
    </row>
    <row r="2800" spans="2:13" x14ac:dyDescent="0.2">
      <c r="B2800"/>
      <c r="J2800" s="19"/>
      <c r="K2800" s="19"/>
      <c r="L2800" s="19"/>
      <c r="M2800" s="19"/>
    </row>
    <row r="2801" spans="2:13" x14ac:dyDescent="0.2">
      <c r="B2801"/>
      <c r="J2801" s="19"/>
      <c r="K2801" s="19"/>
      <c r="L2801" s="19"/>
      <c r="M2801" s="19"/>
    </row>
    <row r="2802" spans="2:13" x14ac:dyDescent="0.2">
      <c r="B2802"/>
      <c r="J2802" s="19"/>
      <c r="K2802" s="19"/>
      <c r="L2802" s="19"/>
      <c r="M2802" s="19"/>
    </row>
    <row r="2803" spans="2:13" x14ac:dyDescent="0.2">
      <c r="B2803"/>
      <c r="J2803" s="19"/>
      <c r="K2803" s="19"/>
      <c r="L2803" s="19"/>
      <c r="M2803" s="19"/>
    </row>
    <row r="2804" spans="2:13" x14ac:dyDescent="0.2">
      <c r="B2804"/>
      <c r="J2804" s="19"/>
      <c r="K2804" s="19"/>
      <c r="L2804" s="19"/>
      <c r="M2804" s="19"/>
    </row>
    <row r="2805" spans="2:13" x14ac:dyDescent="0.2">
      <c r="B2805"/>
      <c r="J2805" s="19"/>
      <c r="K2805" s="19"/>
      <c r="L2805" s="19"/>
      <c r="M2805" s="19"/>
    </row>
    <row r="2806" spans="2:13" x14ac:dyDescent="0.2">
      <c r="B2806"/>
      <c r="J2806" s="19"/>
      <c r="K2806" s="19"/>
      <c r="L2806" s="19"/>
      <c r="M2806" s="19"/>
    </row>
    <row r="2807" spans="2:13" x14ac:dyDescent="0.2">
      <c r="B2807"/>
      <c r="J2807" s="19"/>
      <c r="K2807" s="19"/>
      <c r="L2807" s="19"/>
      <c r="M2807" s="19"/>
    </row>
    <row r="2808" spans="2:13" x14ac:dyDescent="0.2">
      <c r="B2808"/>
      <c r="J2808" s="19"/>
      <c r="K2808" s="19"/>
      <c r="L2808" s="19"/>
      <c r="M2808" s="19"/>
    </row>
    <row r="2809" spans="2:13" x14ac:dyDescent="0.2">
      <c r="B2809"/>
      <c r="J2809" s="19"/>
      <c r="K2809" s="19"/>
      <c r="L2809" s="19"/>
      <c r="M2809" s="19"/>
    </row>
    <row r="2810" spans="2:13" x14ac:dyDescent="0.2">
      <c r="B2810"/>
      <c r="J2810" s="19"/>
      <c r="K2810" s="19"/>
      <c r="L2810" s="19"/>
      <c r="M2810" s="19"/>
    </row>
    <row r="2811" spans="2:13" x14ac:dyDescent="0.2">
      <c r="B2811"/>
      <c r="J2811" s="19"/>
      <c r="K2811" s="19"/>
      <c r="L2811" s="19"/>
      <c r="M2811" s="19"/>
    </row>
    <row r="2812" spans="2:13" x14ac:dyDescent="0.2">
      <c r="B2812"/>
      <c r="J2812" s="19"/>
      <c r="K2812" s="19"/>
      <c r="L2812" s="19"/>
      <c r="M2812" s="19"/>
    </row>
    <row r="2813" spans="2:13" x14ac:dyDescent="0.2">
      <c r="B2813"/>
      <c r="J2813" s="19"/>
      <c r="K2813" s="19"/>
      <c r="L2813" s="19"/>
      <c r="M2813" s="19"/>
    </row>
    <row r="2814" spans="2:13" x14ac:dyDescent="0.2">
      <c r="B2814"/>
      <c r="J2814" s="19"/>
      <c r="K2814" s="19"/>
      <c r="L2814" s="19"/>
      <c r="M2814" s="19"/>
    </row>
    <row r="2815" spans="2:13" x14ac:dyDescent="0.2">
      <c r="B2815"/>
      <c r="J2815" s="19"/>
      <c r="K2815" s="19"/>
      <c r="L2815" s="19"/>
      <c r="M2815" s="19"/>
    </row>
    <row r="2816" spans="2:13" x14ac:dyDescent="0.2">
      <c r="B2816"/>
      <c r="J2816" s="19"/>
      <c r="K2816" s="19"/>
      <c r="L2816" s="19"/>
      <c r="M2816" s="19"/>
    </row>
    <row r="2817" spans="2:13" x14ac:dyDescent="0.2">
      <c r="B2817"/>
      <c r="J2817" s="19"/>
      <c r="K2817" s="19"/>
      <c r="L2817" s="19"/>
      <c r="M2817" s="19"/>
    </row>
    <row r="2818" spans="2:13" x14ac:dyDescent="0.2">
      <c r="B2818"/>
      <c r="J2818" s="19"/>
      <c r="K2818" s="19"/>
      <c r="L2818" s="19"/>
      <c r="M2818" s="19"/>
    </row>
    <row r="2819" spans="2:13" x14ac:dyDescent="0.2">
      <c r="B2819"/>
      <c r="J2819" s="19"/>
      <c r="K2819" s="19"/>
      <c r="L2819" s="19"/>
      <c r="M2819" s="19"/>
    </row>
    <row r="2820" spans="2:13" x14ac:dyDescent="0.2">
      <c r="B2820"/>
      <c r="J2820" s="19"/>
      <c r="K2820" s="19"/>
      <c r="L2820" s="19"/>
      <c r="M2820" s="19"/>
    </row>
    <row r="2821" spans="2:13" x14ac:dyDescent="0.2">
      <c r="B2821"/>
      <c r="J2821" s="19"/>
      <c r="K2821" s="19"/>
      <c r="L2821" s="19"/>
      <c r="M2821" s="19"/>
    </row>
    <row r="2822" spans="2:13" x14ac:dyDescent="0.2">
      <c r="B2822"/>
      <c r="J2822" s="19"/>
      <c r="K2822" s="19"/>
      <c r="L2822" s="19"/>
      <c r="M2822" s="19"/>
    </row>
    <row r="2823" spans="2:13" x14ac:dyDescent="0.2">
      <c r="B2823"/>
      <c r="J2823" s="19"/>
      <c r="K2823" s="19"/>
      <c r="L2823" s="19"/>
      <c r="M2823" s="19"/>
    </row>
    <row r="2824" spans="2:13" x14ac:dyDescent="0.2">
      <c r="B2824"/>
      <c r="J2824" s="19"/>
      <c r="K2824" s="19"/>
      <c r="L2824" s="19"/>
      <c r="M2824" s="19"/>
    </row>
    <row r="2825" spans="2:13" x14ac:dyDescent="0.2">
      <c r="B2825"/>
      <c r="J2825" s="19"/>
      <c r="K2825" s="19"/>
      <c r="L2825" s="19"/>
      <c r="M2825" s="19"/>
    </row>
    <row r="2826" spans="2:13" x14ac:dyDescent="0.2">
      <c r="B2826"/>
      <c r="J2826" s="19"/>
      <c r="K2826" s="19"/>
      <c r="L2826" s="19"/>
      <c r="M2826" s="19"/>
    </row>
    <row r="2827" spans="2:13" x14ac:dyDescent="0.2">
      <c r="B2827"/>
      <c r="J2827" s="19"/>
      <c r="K2827" s="19"/>
      <c r="L2827" s="19"/>
      <c r="M2827" s="19"/>
    </row>
    <row r="2828" spans="2:13" x14ac:dyDescent="0.2">
      <c r="B2828"/>
      <c r="J2828" s="19"/>
      <c r="K2828" s="19"/>
      <c r="L2828" s="19"/>
      <c r="M2828" s="19"/>
    </row>
    <row r="2829" spans="2:13" x14ac:dyDescent="0.2">
      <c r="B2829"/>
      <c r="J2829" s="19"/>
      <c r="K2829" s="19"/>
      <c r="L2829" s="19"/>
      <c r="M2829" s="19"/>
    </row>
    <row r="2830" spans="2:13" x14ac:dyDescent="0.2">
      <c r="B2830"/>
      <c r="J2830" s="19"/>
      <c r="K2830" s="19"/>
      <c r="L2830" s="19"/>
      <c r="M2830" s="19"/>
    </row>
    <row r="2831" spans="2:13" x14ac:dyDescent="0.2">
      <c r="B2831"/>
      <c r="J2831" s="19"/>
      <c r="K2831" s="19"/>
      <c r="L2831" s="19"/>
      <c r="M2831" s="19"/>
    </row>
    <row r="2832" spans="2:13" x14ac:dyDescent="0.2">
      <c r="B2832"/>
      <c r="J2832" s="19"/>
      <c r="K2832" s="19"/>
      <c r="L2832" s="19"/>
      <c r="M2832" s="19"/>
    </row>
    <row r="2833" spans="2:13" x14ac:dyDescent="0.2">
      <c r="B2833"/>
      <c r="J2833" s="19"/>
      <c r="K2833" s="19"/>
      <c r="L2833" s="19"/>
      <c r="M2833" s="19"/>
    </row>
    <row r="2834" spans="2:13" x14ac:dyDescent="0.2">
      <c r="B2834"/>
      <c r="J2834" s="19"/>
      <c r="K2834" s="19"/>
      <c r="L2834" s="19"/>
      <c r="M2834" s="19"/>
    </row>
    <row r="2835" spans="2:13" x14ac:dyDescent="0.2">
      <c r="B2835"/>
      <c r="J2835" s="19"/>
      <c r="K2835" s="19"/>
      <c r="L2835" s="19"/>
      <c r="M2835" s="19"/>
    </row>
    <row r="2836" spans="2:13" x14ac:dyDescent="0.2">
      <c r="B2836"/>
      <c r="J2836" s="19"/>
      <c r="K2836" s="19"/>
      <c r="L2836" s="19"/>
      <c r="M2836" s="19"/>
    </row>
    <row r="2837" spans="2:13" x14ac:dyDescent="0.2">
      <c r="B2837"/>
      <c r="J2837" s="19"/>
      <c r="K2837" s="19"/>
      <c r="L2837" s="19"/>
      <c r="M2837" s="19"/>
    </row>
    <row r="2838" spans="2:13" x14ac:dyDescent="0.2">
      <c r="B2838"/>
      <c r="J2838" s="19"/>
      <c r="K2838" s="19"/>
      <c r="L2838" s="19"/>
      <c r="M2838" s="19"/>
    </row>
    <row r="2839" spans="2:13" x14ac:dyDescent="0.2">
      <c r="B2839"/>
      <c r="J2839" s="19"/>
      <c r="K2839" s="19"/>
      <c r="L2839" s="19"/>
      <c r="M2839" s="19"/>
    </row>
    <row r="2840" spans="2:13" x14ac:dyDescent="0.2">
      <c r="B2840"/>
      <c r="J2840" s="19"/>
      <c r="K2840" s="19"/>
      <c r="L2840" s="19"/>
      <c r="M2840" s="19"/>
    </row>
    <row r="2841" spans="2:13" x14ac:dyDescent="0.2">
      <c r="B2841"/>
      <c r="J2841" s="19"/>
      <c r="K2841" s="19"/>
      <c r="L2841" s="19"/>
      <c r="M2841" s="19"/>
    </row>
    <row r="2842" spans="2:13" x14ac:dyDescent="0.2">
      <c r="B2842"/>
      <c r="J2842" s="19"/>
      <c r="K2842" s="19"/>
      <c r="L2842" s="19"/>
      <c r="M2842" s="19"/>
    </row>
    <row r="2843" spans="2:13" x14ac:dyDescent="0.2">
      <c r="B2843"/>
      <c r="J2843" s="19"/>
      <c r="K2843" s="19"/>
      <c r="L2843" s="19"/>
      <c r="M2843" s="19"/>
    </row>
    <row r="2844" spans="2:13" x14ac:dyDescent="0.2">
      <c r="B2844"/>
      <c r="J2844" s="19"/>
      <c r="K2844" s="19"/>
      <c r="L2844" s="19"/>
      <c r="M2844" s="19"/>
    </row>
    <row r="2845" spans="2:13" x14ac:dyDescent="0.2">
      <c r="B2845"/>
      <c r="J2845" s="19"/>
      <c r="K2845" s="19"/>
      <c r="L2845" s="19"/>
      <c r="M2845" s="19"/>
    </row>
    <row r="2846" spans="2:13" x14ac:dyDescent="0.2">
      <c r="B2846"/>
      <c r="J2846" s="19"/>
      <c r="K2846" s="19"/>
      <c r="L2846" s="19"/>
      <c r="M2846" s="19"/>
    </row>
    <row r="2847" spans="2:13" x14ac:dyDescent="0.2">
      <c r="B2847"/>
      <c r="J2847" s="19"/>
      <c r="K2847" s="19"/>
      <c r="L2847" s="19"/>
      <c r="M2847" s="19"/>
    </row>
    <row r="2848" spans="2:13" x14ac:dyDescent="0.2">
      <c r="B2848"/>
      <c r="J2848" s="19"/>
      <c r="K2848" s="19"/>
      <c r="L2848" s="19"/>
      <c r="M2848" s="19"/>
    </row>
    <row r="2849" spans="2:13" x14ac:dyDescent="0.2">
      <c r="B2849"/>
      <c r="J2849" s="19"/>
      <c r="K2849" s="19"/>
      <c r="L2849" s="19"/>
      <c r="M2849" s="19"/>
    </row>
    <row r="2850" spans="2:13" x14ac:dyDescent="0.2">
      <c r="B2850"/>
      <c r="J2850" s="19"/>
      <c r="K2850" s="19"/>
      <c r="L2850" s="19"/>
      <c r="M2850" s="19"/>
    </row>
    <row r="2851" spans="2:13" x14ac:dyDescent="0.2">
      <c r="B2851"/>
      <c r="J2851" s="19"/>
      <c r="K2851" s="19"/>
      <c r="L2851" s="19"/>
      <c r="M2851" s="19"/>
    </row>
    <row r="2852" spans="2:13" x14ac:dyDescent="0.2">
      <c r="B2852"/>
      <c r="J2852" s="19"/>
      <c r="K2852" s="19"/>
      <c r="L2852" s="19"/>
      <c r="M2852" s="19"/>
    </row>
    <row r="2853" spans="2:13" x14ac:dyDescent="0.2">
      <c r="B2853"/>
      <c r="J2853" s="19"/>
      <c r="K2853" s="19"/>
      <c r="L2853" s="19"/>
      <c r="M2853" s="19"/>
    </row>
    <row r="2854" spans="2:13" x14ac:dyDescent="0.2">
      <c r="B2854"/>
      <c r="J2854" s="19"/>
      <c r="K2854" s="19"/>
      <c r="L2854" s="19"/>
      <c r="M2854" s="19"/>
    </row>
    <row r="2855" spans="2:13" x14ac:dyDescent="0.2">
      <c r="B2855"/>
      <c r="J2855" s="19"/>
      <c r="K2855" s="19"/>
      <c r="L2855" s="19"/>
      <c r="M2855" s="19"/>
    </row>
    <row r="2856" spans="2:13" x14ac:dyDescent="0.2">
      <c r="B2856"/>
      <c r="J2856" s="19"/>
      <c r="K2856" s="19"/>
      <c r="L2856" s="19"/>
      <c r="M2856" s="19"/>
    </row>
    <row r="2857" spans="2:13" x14ac:dyDescent="0.2">
      <c r="B2857"/>
      <c r="J2857" s="19"/>
      <c r="K2857" s="19"/>
      <c r="L2857" s="19"/>
      <c r="M2857" s="19"/>
    </row>
    <row r="2858" spans="2:13" x14ac:dyDescent="0.2">
      <c r="B2858"/>
      <c r="J2858" s="19"/>
      <c r="K2858" s="19"/>
      <c r="L2858" s="19"/>
      <c r="M2858" s="19"/>
    </row>
    <row r="2859" spans="2:13" x14ac:dyDescent="0.2">
      <c r="B2859"/>
      <c r="J2859" s="19"/>
      <c r="K2859" s="19"/>
      <c r="L2859" s="19"/>
      <c r="M2859" s="19"/>
    </row>
    <row r="2860" spans="2:13" x14ac:dyDescent="0.2">
      <c r="B2860"/>
      <c r="J2860" s="19"/>
      <c r="K2860" s="19"/>
      <c r="L2860" s="19"/>
      <c r="M2860" s="19"/>
    </row>
    <row r="2861" spans="2:13" x14ac:dyDescent="0.2">
      <c r="B2861"/>
      <c r="J2861" s="19"/>
      <c r="K2861" s="19"/>
      <c r="L2861" s="19"/>
      <c r="M2861" s="19"/>
    </row>
    <row r="2862" spans="2:13" x14ac:dyDescent="0.2">
      <c r="B2862"/>
      <c r="J2862" s="19"/>
      <c r="K2862" s="19"/>
      <c r="L2862" s="19"/>
      <c r="M2862" s="19"/>
    </row>
    <row r="2863" spans="2:13" x14ac:dyDescent="0.2">
      <c r="B2863"/>
      <c r="J2863" s="19"/>
      <c r="K2863" s="19"/>
      <c r="L2863" s="19"/>
      <c r="M2863" s="19"/>
    </row>
    <row r="2864" spans="2:13" x14ac:dyDescent="0.2">
      <c r="B2864"/>
      <c r="J2864" s="19"/>
      <c r="K2864" s="19"/>
      <c r="L2864" s="19"/>
      <c r="M2864" s="19"/>
    </row>
    <row r="2865" spans="2:13" x14ac:dyDescent="0.2">
      <c r="B2865"/>
      <c r="J2865" s="19"/>
      <c r="K2865" s="19"/>
      <c r="L2865" s="19"/>
      <c r="M2865" s="19"/>
    </row>
    <row r="2866" spans="2:13" x14ac:dyDescent="0.2">
      <c r="B2866"/>
      <c r="J2866" s="19"/>
      <c r="K2866" s="19"/>
      <c r="L2866" s="19"/>
      <c r="M2866" s="19"/>
    </row>
    <row r="2867" spans="2:13" x14ac:dyDescent="0.2">
      <c r="B2867"/>
      <c r="J2867" s="19"/>
      <c r="K2867" s="19"/>
      <c r="L2867" s="19"/>
      <c r="M2867" s="19"/>
    </row>
    <row r="2868" spans="2:13" x14ac:dyDescent="0.2">
      <c r="B2868"/>
      <c r="J2868" s="19"/>
      <c r="K2868" s="19"/>
      <c r="L2868" s="19"/>
      <c r="M2868" s="19"/>
    </row>
    <row r="2869" spans="2:13" x14ac:dyDescent="0.2">
      <c r="B2869"/>
      <c r="J2869" s="19"/>
      <c r="K2869" s="19"/>
      <c r="L2869" s="19"/>
      <c r="M2869" s="19"/>
    </row>
    <row r="2870" spans="2:13" x14ac:dyDescent="0.2">
      <c r="B2870"/>
      <c r="J2870" s="19"/>
      <c r="K2870" s="19"/>
      <c r="L2870" s="19"/>
      <c r="M2870" s="19"/>
    </row>
    <row r="2871" spans="2:13" x14ac:dyDescent="0.2">
      <c r="B2871"/>
      <c r="J2871" s="19"/>
      <c r="K2871" s="19"/>
      <c r="L2871" s="19"/>
      <c r="M2871" s="19"/>
    </row>
    <row r="2872" spans="2:13" x14ac:dyDescent="0.2">
      <c r="B2872"/>
      <c r="J2872" s="19"/>
      <c r="K2872" s="19"/>
      <c r="L2872" s="19"/>
      <c r="M2872" s="19"/>
    </row>
    <row r="2873" spans="2:13" x14ac:dyDescent="0.2">
      <c r="B2873"/>
      <c r="J2873" s="19"/>
      <c r="K2873" s="19"/>
      <c r="L2873" s="19"/>
      <c r="M2873" s="19"/>
    </row>
    <row r="2874" spans="2:13" x14ac:dyDescent="0.2">
      <c r="B2874"/>
      <c r="J2874" s="19"/>
      <c r="K2874" s="19"/>
      <c r="L2874" s="19"/>
      <c r="M2874" s="19"/>
    </row>
    <row r="2875" spans="2:13" x14ac:dyDescent="0.2">
      <c r="B2875"/>
      <c r="J2875" s="19"/>
      <c r="K2875" s="19"/>
      <c r="L2875" s="19"/>
      <c r="M2875" s="19"/>
    </row>
    <row r="2876" spans="2:13" x14ac:dyDescent="0.2">
      <c r="B2876"/>
      <c r="J2876" s="19"/>
      <c r="K2876" s="19"/>
      <c r="L2876" s="19"/>
      <c r="M2876" s="19"/>
    </row>
    <row r="2877" spans="2:13" x14ac:dyDescent="0.2">
      <c r="B2877"/>
      <c r="J2877" s="19"/>
      <c r="K2877" s="19"/>
      <c r="L2877" s="19"/>
      <c r="M2877" s="19"/>
    </row>
    <row r="2878" spans="2:13" x14ac:dyDescent="0.2">
      <c r="B2878"/>
      <c r="J2878" s="19"/>
      <c r="K2878" s="19"/>
      <c r="L2878" s="19"/>
      <c r="M2878" s="19"/>
    </row>
    <row r="2879" spans="2:13" x14ac:dyDescent="0.2">
      <c r="B2879"/>
      <c r="J2879" s="19"/>
      <c r="K2879" s="19"/>
      <c r="L2879" s="19"/>
      <c r="M2879" s="19"/>
    </row>
    <row r="2880" spans="2:13" x14ac:dyDescent="0.2">
      <c r="B2880"/>
      <c r="J2880" s="19"/>
      <c r="K2880" s="19"/>
      <c r="L2880" s="19"/>
      <c r="M2880" s="19"/>
    </row>
    <row r="2881" spans="2:13" x14ac:dyDescent="0.2">
      <c r="B2881"/>
      <c r="J2881" s="19"/>
      <c r="K2881" s="19"/>
      <c r="L2881" s="19"/>
      <c r="M2881" s="19"/>
    </row>
    <row r="2882" spans="2:13" x14ac:dyDescent="0.2">
      <c r="B2882"/>
      <c r="J2882" s="19"/>
      <c r="K2882" s="19"/>
      <c r="L2882" s="19"/>
      <c r="M2882" s="19"/>
    </row>
    <row r="2883" spans="2:13" x14ac:dyDescent="0.2">
      <c r="B2883"/>
      <c r="J2883" s="19"/>
      <c r="K2883" s="19"/>
      <c r="L2883" s="19"/>
      <c r="M2883" s="19"/>
    </row>
    <row r="2884" spans="2:13" x14ac:dyDescent="0.2">
      <c r="B2884"/>
      <c r="J2884" s="19"/>
      <c r="K2884" s="19"/>
      <c r="L2884" s="19"/>
      <c r="M2884" s="19"/>
    </row>
    <row r="2885" spans="2:13" x14ac:dyDescent="0.2">
      <c r="B2885"/>
      <c r="J2885" s="19"/>
      <c r="K2885" s="19"/>
      <c r="L2885" s="19"/>
      <c r="M2885" s="19"/>
    </row>
    <row r="2886" spans="2:13" x14ac:dyDescent="0.2">
      <c r="B2886"/>
      <c r="J2886" s="19"/>
      <c r="K2886" s="19"/>
      <c r="L2886" s="19"/>
      <c r="M2886" s="19"/>
    </row>
    <row r="2887" spans="2:13" x14ac:dyDescent="0.2">
      <c r="B2887"/>
      <c r="J2887" s="19"/>
      <c r="K2887" s="19"/>
      <c r="L2887" s="19"/>
      <c r="M2887" s="19"/>
    </row>
    <row r="2888" spans="2:13" x14ac:dyDescent="0.2">
      <c r="B2888"/>
      <c r="J2888" s="19"/>
      <c r="K2888" s="19"/>
      <c r="L2888" s="19"/>
      <c r="M2888" s="19"/>
    </row>
    <row r="2889" spans="2:13" x14ac:dyDescent="0.2">
      <c r="B2889"/>
      <c r="J2889" s="19"/>
      <c r="K2889" s="19"/>
      <c r="L2889" s="19"/>
      <c r="M2889" s="19"/>
    </row>
    <row r="2890" spans="2:13" x14ac:dyDescent="0.2">
      <c r="B2890"/>
      <c r="J2890" s="19"/>
      <c r="K2890" s="19"/>
      <c r="L2890" s="19"/>
      <c r="M2890" s="19"/>
    </row>
    <row r="2891" spans="2:13" x14ac:dyDescent="0.2">
      <c r="B2891"/>
      <c r="J2891" s="19"/>
      <c r="K2891" s="19"/>
      <c r="L2891" s="19"/>
      <c r="M2891" s="19"/>
    </row>
    <row r="2892" spans="2:13" x14ac:dyDescent="0.2">
      <c r="B2892"/>
      <c r="J2892" s="19"/>
      <c r="K2892" s="19"/>
      <c r="L2892" s="19"/>
      <c r="M2892" s="19"/>
    </row>
    <row r="2893" spans="2:13" x14ac:dyDescent="0.2">
      <c r="B2893"/>
      <c r="J2893" s="19"/>
      <c r="K2893" s="19"/>
      <c r="L2893" s="19"/>
      <c r="M2893" s="19"/>
    </row>
    <row r="2894" spans="2:13" x14ac:dyDescent="0.2">
      <c r="B2894"/>
      <c r="J2894" s="19"/>
      <c r="K2894" s="19"/>
      <c r="L2894" s="19"/>
      <c r="M2894" s="19"/>
    </row>
    <row r="2895" spans="2:13" x14ac:dyDescent="0.2">
      <c r="B2895"/>
      <c r="J2895" s="19"/>
      <c r="K2895" s="19"/>
      <c r="L2895" s="19"/>
      <c r="M2895" s="19"/>
    </row>
    <row r="2896" spans="2:13" x14ac:dyDescent="0.2">
      <c r="B2896"/>
      <c r="J2896" s="19"/>
      <c r="K2896" s="19"/>
      <c r="L2896" s="19"/>
      <c r="M2896" s="19"/>
    </row>
    <row r="2897" spans="2:13" x14ac:dyDescent="0.2">
      <c r="B2897"/>
      <c r="J2897" s="19"/>
      <c r="K2897" s="19"/>
      <c r="L2897" s="19"/>
      <c r="M2897" s="19"/>
    </row>
    <row r="2898" spans="2:13" x14ac:dyDescent="0.2">
      <c r="B2898"/>
      <c r="J2898" s="19"/>
      <c r="K2898" s="19"/>
      <c r="L2898" s="19"/>
      <c r="M2898" s="19"/>
    </row>
    <row r="2899" spans="2:13" x14ac:dyDescent="0.2">
      <c r="B2899"/>
      <c r="J2899" s="19"/>
      <c r="K2899" s="19"/>
      <c r="L2899" s="19"/>
      <c r="M2899" s="19"/>
    </row>
    <row r="2900" spans="2:13" x14ac:dyDescent="0.2">
      <c r="B2900"/>
      <c r="J2900" s="19"/>
      <c r="K2900" s="19"/>
      <c r="L2900" s="19"/>
      <c r="M2900" s="19"/>
    </row>
    <row r="2901" spans="2:13" x14ac:dyDescent="0.2">
      <c r="B2901"/>
      <c r="J2901" s="19"/>
      <c r="K2901" s="19"/>
      <c r="L2901" s="19"/>
      <c r="M2901" s="19"/>
    </row>
    <row r="2902" spans="2:13" x14ac:dyDescent="0.2">
      <c r="B2902"/>
      <c r="J2902" s="19"/>
      <c r="K2902" s="19"/>
      <c r="L2902" s="19"/>
      <c r="M2902" s="19"/>
    </row>
    <row r="2903" spans="2:13" x14ac:dyDescent="0.2">
      <c r="B2903"/>
      <c r="J2903" s="19"/>
      <c r="K2903" s="19"/>
      <c r="L2903" s="19"/>
      <c r="M2903" s="19"/>
    </row>
    <row r="2904" spans="2:13" x14ac:dyDescent="0.2">
      <c r="B2904"/>
      <c r="J2904" s="19"/>
      <c r="K2904" s="19"/>
      <c r="L2904" s="19"/>
      <c r="M2904" s="19"/>
    </row>
    <row r="2905" spans="2:13" x14ac:dyDescent="0.2">
      <c r="B2905"/>
      <c r="J2905" s="19"/>
      <c r="K2905" s="19"/>
      <c r="L2905" s="19"/>
      <c r="M2905" s="19"/>
    </row>
    <row r="2906" spans="2:13" x14ac:dyDescent="0.2">
      <c r="B2906"/>
      <c r="J2906" s="19"/>
      <c r="K2906" s="19"/>
      <c r="L2906" s="19"/>
      <c r="M2906" s="19"/>
    </row>
    <row r="2907" spans="2:13" x14ac:dyDescent="0.2">
      <c r="B2907"/>
      <c r="J2907" s="19"/>
      <c r="K2907" s="19"/>
      <c r="L2907" s="19"/>
      <c r="M2907" s="19"/>
    </row>
    <row r="2908" spans="2:13" x14ac:dyDescent="0.2">
      <c r="B2908"/>
      <c r="J2908" s="19"/>
      <c r="K2908" s="19"/>
      <c r="L2908" s="19"/>
      <c r="M2908" s="19"/>
    </row>
    <row r="2909" spans="2:13" x14ac:dyDescent="0.2">
      <c r="B2909"/>
      <c r="J2909" s="19"/>
      <c r="K2909" s="19"/>
      <c r="L2909" s="19"/>
      <c r="M2909" s="19"/>
    </row>
    <row r="2910" spans="2:13" x14ac:dyDescent="0.2">
      <c r="B2910"/>
      <c r="J2910" s="19"/>
      <c r="K2910" s="19"/>
      <c r="L2910" s="19"/>
      <c r="M2910" s="19"/>
    </row>
    <row r="2911" spans="2:13" x14ac:dyDescent="0.2">
      <c r="B2911"/>
      <c r="J2911" s="19"/>
      <c r="K2911" s="19"/>
      <c r="L2911" s="19"/>
      <c r="M2911" s="19"/>
    </row>
    <row r="2912" spans="2:13" x14ac:dyDescent="0.2">
      <c r="B2912"/>
      <c r="J2912" s="19"/>
      <c r="K2912" s="19"/>
      <c r="L2912" s="19"/>
      <c r="M2912" s="19"/>
    </row>
    <row r="2913" spans="2:13" x14ac:dyDescent="0.2">
      <c r="B2913"/>
      <c r="J2913" s="19"/>
      <c r="K2913" s="19"/>
      <c r="L2913" s="19"/>
      <c r="M2913" s="19"/>
    </row>
    <row r="2914" spans="2:13" x14ac:dyDescent="0.2">
      <c r="B2914"/>
      <c r="J2914" s="19"/>
      <c r="K2914" s="19"/>
      <c r="L2914" s="19"/>
      <c r="M2914" s="19"/>
    </row>
    <row r="2915" spans="2:13" x14ac:dyDescent="0.2">
      <c r="B2915"/>
      <c r="J2915" s="19"/>
      <c r="K2915" s="19"/>
      <c r="L2915" s="19"/>
      <c r="M2915" s="19"/>
    </row>
    <row r="2916" spans="2:13" x14ac:dyDescent="0.2">
      <c r="B2916"/>
      <c r="J2916" s="19"/>
      <c r="K2916" s="19"/>
      <c r="L2916" s="19"/>
      <c r="M2916" s="19"/>
    </row>
    <row r="2917" spans="2:13" x14ac:dyDescent="0.2">
      <c r="B2917"/>
      <c r="J2917" s="19"/>
      <c r="K2917" s="19"/>
      <c r="L2917" s="19"/>
      <c r="M2917" s="19"/>
    </row>
    <row r="2918" spans="2:13" x14ac:dyDescent="0.2">
      <c r="B2918"/>
      <c r="J2918" s="19"/>
      <c r="K2918" s="19"/>
      <c r="L2918" s="19"/>
      <c r="M2918" s="19"/>
    </row>
    <row r="2919" spans="2:13" x14ac:dyDescent="0.2">
      <c r="B2919"/>
      <c r="J2919" s="19"/>
      <c r="K2919" s="19"/>
      <c r="L2919" s="19"/>
      <c r="M2919" s="19"/>
    </row>
    <row r="2920" spans="2:13" x14ac:dyDescent="0.2">
      <c r="B2920"/>
      <c r="J2920" s="19"/>
      <c r="K2920" s="19"/>
      <c r="L2920" s="19"/>
      <c r="M2920" s="19"/>
    </row>
    <row r="2921" spans="2:13" x14ac:dyDescent="0.2">
      <c r="B2921"/>
      <c r="J2921" s="19"/>
      <c r="K2921" s="19"/>
      <c r="L2921" s="19"/>
      <c r="M2921" s="19"/>
    </row>
    <row r="2922" spans="2:13" x14ac:dyDescent="0.2">
      <c r="B2922"/>
      <c r="J2922" s="19"/>
      <c r="K2922" s="19"/>
      <c r="L2922" s="19"/>
      <c r="M2922" s="19"/>
    </row>
    <row r="2923" spans="2:13" x14ac:dyDescent="0.2">
      <c r="B2923"/>
      <c r="J2923" s="19"/>
      <c r="K2923" s="19"/>
      <c r="L2923" s="19"/>
      <c r="M2923" s="19"/>
    </row>
    <row r="2924" spans="2:13" x14ac:dyDescent="0.2">
      <c r="B2924"/>
      <c r="J2924" s="19"/>
      <c r="K2924" s="19"/>
      <c r="L2924" s="19"/>
      <c r="M2924" s="19"/>
    </row>
    <row r="2925" spans="2:13" x14ac:dyDescent="0.2">
      <c r="B2925"/>
      <c r="J2925" s="19"/>
      <c r="K2925" s="19"/>
      <c r="L2925" s="19"/>
      <c r="M2925" s="19"/>
    </row>
    <row r="2926" spans="2:13" x14ac:dyDescent="0.2">
      <c r="B2926"/>
      <c r="J2926" s="19"/>
      <c r="K2926" s="19"/>
      <c r="L2926" s="19"/>
      <c r="M2926" s="19"/>
    </row>
    <row r="2927" spans="2:13" x14ac:dyDescent="0.2">
      <c r="B2927"/>
      <c r="J2927" s="19"/>
      <c r="K2927" s="19"/>
      <c r="L2927" s="19"/>
      <c r="M2927" s="19"/>
    </row>
    <row r="2928" spans="2:13" x14ac:dyDescent="0.2">
      <c r="B2928"/>
      <c r="J2928" s="19"/>
      <c r="K2928" s="19"/>
      <c r="L2928" s="19"/>
      <c r="M2928" s="19"/>
    </row>
    <row r="2929" spans="2:13" x14ac:dyDescent="0.2">
      <c r="B2929"/>
      <c r="J2929" s="19"/>
      <c r="K2929" s="19"/>
      <c r="L2929" s="19"/>
      <c r="M2929" s="19"/>
    </row>
    <row r="2930" spans="2:13" x14ac:dyDescent="0.2">
      <c r="B2930"/>
      <c r="J2930" s="19"/>
      <c r="K2930" s="19"/>
      <c r="L2930" s="19"/>
      <c r="M2930" s="19"/>
    </row>
    <row r="2931" spans="2:13" x14ac:dyDescent="0.2">
      <c r="B2931"/>
      <c r="J2931" s="19"/>
      <c r="K2931" s="19"/>
      <c r="L2931" s="19"/>
      <c r="M2931" s="19"/>
    </row>
    <row r="2932" spans="2:13" x14ac:dyDescent="0.2">
      <c r="B2932"/>
      <c r="J2932" s="19"/>
      <c r="K2932" s="19"/>
      <c r="L2932" s="19"/>
      <c r="M2932" s="19"/>
    </row>
    <row r="2933" spans="2:13" x14ac:dyDescent="0.2">
      <c r="B2933"/>
      <c r="J2933" s="19"/>
      <c r="K2933" s="19"/>
      <c r="L2933" s="19"/>
      <c r="M2933" s="19"/>
    </row>
    <row r="2934" spans="2:13" x14ac:dyDescent="0.2">
      <c r="B2934"/>
      <c r="J2934" s="19"/>
      <c r="K2934" s="19"/>
      <c r="L2934" s="19"/>
      <c r="M2934" s="19"/>
    </row>
    <row r="2935" spans="2:13" x14ac:dyDescent="0.2">
      <c r="B2935"/>
      <c r="J2935" s="19"/>
      <c r="K2935" s="19"/>
      <c r="L2935" s="19"/>
      <c r="M2935" s="19"/>
    </row>
    <row r="2936" spans="2:13" x14ac:dyDescent="0.2">
      <c r="B2936"/>
      <c r="J2936" s="19"/>
      <c r="K2936" s="19"/>
      <c r="L2936" s="19"/>
      <c r="M2936" s="19"/>
    </row>
    <row r="2937" spans="2:13" x14ac:dyDescent="0.2">
      <c r="B2937"/>
      <c r="J2937" s="19"/>
      <c r="K2937" s="19"/>
      <c r="L2937" s="19"/>
      <c r="M2937" s="19"/>
    </row>
    <row r="2938" spans="2:13" x14ac:dyDescent="0.2">
      <c r="B2938"/>
      <c r="J2938" s="19"/>
      <c r="K2938" s="19"/>
      <c r="L2938" s="19"/>
      <c r="M2938" s="19"/>
    </row>
    <row r="2939" spans="2:13" x14ac:dyDescent="0.2">
      <c r="B2939"/>
      <c r="J2939" s="19"/>
      <c r="K2939" s="19"/>
      <c r="L2939" s="19"/>
      <c r="M2939" s="19"/>
    </row>
    <row r="2940" spans="2:13" x14ac:dyDescent="0.2">
      <c r="B2940"/>
      <c r="J2940" s="19"/>
      <c r="K2940" s="19"/>
      <c r="L2940" s="19"/>
      <c r="M2940" s="19"/>
    </row>
    <row r="2941" spans="2:13" x14ac:dyDescent="0.2">
      <c r="B2941"/>
      <c r="J2941" s="19"/>
      <c r="K2941" s="19"/>
      <c r="L2941" s="19"/>
      <c r="M2941" s="19"/>
    </row>
    <row r="2942" spans="2:13" x14ac:dyDescent="0.2">
      <c r="B2942"/>
      <c r="J2942" s="19"/>
      <c r="K2942" s="19"/>
      <c r="L2942" s="19"/>
      <c r="M2942" s="19"/>
    </row>
    <row r="2943" spans="2:13" x14ac:dyDescent="0.2">
      <c r="B2943"/>
      <c r="J2943" s="19"/>
      <c r="K2943" s="19"/>
      <c r="L2943" s="19"/>
      <c r="M2943" s="19"/>
    </row>
    <row r="2944" spans="2:13" x14ac:dyDescent="0.2">
      <c r="B2944"/>
      <c r="J2944" s="19"/>
      <c r="K2944" s="19"/>
      <c r="L2944" s="19"/>
      <c r="M2944" s="19"/>
    </row>
    <row r="2945" spans="2:13" x14ac:dyDescent="0.2">
      <c r="B2945"/>
      <c r="J2945" s="19"/>
      <c r="K2945" s="19"/>
      <c r="L2945" s="19"/>
      <c r="M2945" s="19"/>
    </row>
    <row r="2946" spans="2:13" x14ac:dyDescent="0.2">
      <c r="B2946"/>
      <c r="J2946" s="19"/>
      <c r="K2946" s="19"/>
      <c r="L2946" s="19"/>
      <c r="M2946" s="19"/>
    </row>
    <row r="2947" spans="2:13" x14ac:dyDescent="0.2">
      <c r="B2947"/>
      <c r="J2947" s="19"/>
      <c r="K2947" s="19"/>
      <c r="L2947" s="19"/>
      <c r="M2947" s="19"/>
    </row>
    <row r="2948" spans="2:13" x14ac:dyDescent="0.2">
      <c r="B2948"/>
      <c r="J2948" s="19"/>
      <c r="K2948" s="19"/>
      <c r="L2948" s="19"/>
      <c r="M2948" s="19"/>
    </row>
    <row r="2949" spans="2:13" x14ac:dyDescent="0.2">
      <c r="B2949"/>
      <c r="J2949" s="19"/>
      <c r="K2949" s="19"/>
      <c r="L2949" s="19"/>
      <c r="M2949" s="19"/>
    </row>
    <row r="2950" spans="2:13" x14ac:dyDescent="0.2">
      <c r="B2950"/>
      <c r="J2950" s="19"/>
      <c r="K2950" s="19"/>
      <c r="L2950" s="19"/>
      <c r="M2950" s="19"/>
    </row>
    <row r="2951" spans="2:13" x14ac:dyDescent="0.2">
      <c r="B2951"/>
      <c r="J2951" s="19"/>
      <c r="K2951" s="19"/>
      <c r="L2951" s="19"/>
      <c r="M2951" s="19"/>
    </row>
    <row r="2952" spans="2:13" x14ac:dyDescent="0.2">
      <c r="B2952"/>
      <c r="J2952" s="19"/>
      <c r="K2952" s="19"/>
      <c r="L2952" s="19"/>
      <c r="M2952" s="19"/>
    </row>
    <row r="2953" spans="2:13" x14ac:dyDescent="0.2">
      <c r="B2953"/>
      <c r="J2953" s="19"/>
      <c r="K2953" s="19"/>
      <c r="L2953" s="19"/>
      <c r="M2953" s="19"/>
    </row>
    <row r="2954" spans="2:13" x14ac:dyDescent="0.2">
      <c r="B2954"/>
      <c r="J2954" s="19"/>
      <c r="K2954" s="19"/>
      <c r="L2954" s="19"/>
      <c r="M2954" s="19"/>
    </row>
    <row r="2955" spans="2:13" x14ac:dyDescent="0.2">
      <c r="B2955"/>
      <c r="J2955" s="19"/>
      <c r="K2955" s="19"/>
      <c r="L2955" s="19"/>
      <c r="M2955" s="19"/>
    </row>
    <row r="2956" spans="2:13" x14ac:dyDescent="0.2">
      <c r="B2956"/>
      <c r="J2956" s="19"/>
      <c r="K2956" s="19"/>
      <c r="L2956" s="19"/>
      <c r="M2956" s="19"/>
    </row>
    <row r="2957" spans="2:13" x14ac:dyDescent="0.2">
      <c r="B2957"/>
      <c r="J2957" s="19"/>
      <c r="K2957" s="19"/>
      <c r="L2957" s="19"/>
      <c r="M2957" s="19"/>
    </row>
    <row r="2958" spans="2:13" x14ac:dyDescent="0.2">
      <c r="B2958"/>
      <c r="J2958" s="19"/>
      <c r="K2958" s="19"/>
      <c r="L2958" s="19"/>
      <c r="M2958" s="19"/>
    </row>
    <row r="2959" spans="2:13" x14ac:dyDescent="0.2">
      <c r="B2959"/>
      <c r="J2959" s="19"/>
      <c r="K2959" s="19"/>
      <c r="L2959" s="19"/>
      <c r="M2959" s="19"/>
    </row>
    <row r="2960" spans="2:13" x14ac:dyDescent="0.2">
      <c r="B2960"/>
      <c r="J2960" s="19"/>
      <c r="K2960" s="19"/>
      <c r="L2960" s="19"/>
      <c r="M2960" s="19"/>
    </row>
    <row r="2961" spans="2:13" x14ac:dyDescent="0.2">
      <c r="B2961"/>
      <c r="J2961" s="19"/>
      <c r="K2961" s="19"/>
      <c r="L2961" s="19"/>
      <c r="M2961" s="19"/>
    </row>
    <row r="2962" spans="2:13" x14ac:dyDescent="0.2">
      <c r="B2962"/>
      <c r="J2962" s="19"/>
      <c r="K2962" s="19"/>
      <c r="L2962" s="19"/>
      <c r="M2962" s="19"/>
    </row>
    <row r="2963" spans="2:13" x14ac:dyDescent="0.2">
      <c r="B2963"/>
      <c r="J2963" s="19"/>
      <c r="K2963" s="19"/>
      <c r="L2963" s="19"/>
      <c r="M2963" s="19"/>
    </row>
    <row r="2964" spans="2:13" x14ac:dyDescent="0.2">
      <c r="B2964"/>
      <c r="J2964" s="19"/>
      <c r="K2964" s="19"/>
      <c r="L2964" s="19"/>
      <c r="M2964" s="19"/>
    </row>
    <row r="2965" spans="2:13" x14ac:dyDescent="0.2">
      <c r="B2965"/>
      <c r="J2965" s="19"/>
      <c r="K2965" s="19"/>
      <c r="L2965" s="19"/>
      <c r="M2965" s="19"/>
    </row>
    <row r="2966" spans="2:13" x14ac:dyDescent="0.2">
      <c r="B2966"/>
      <c r="J2966" s="19"/>
      <c r="K2966" s="19"/>
      <c r="L2966" s="19"/>
      <c r="M2966" s="19"/>
    </row>
    <row r="2967" spans="2:13" x14ac:dyDescent="0.2">
      <c r="B2967"/>
      <c r="J2967" s="19"/>
      <c r="K2967" s="19"/>
      <c r="L2967" s="19"/>
      <c r="M2967" s="19"/>
    </row>
    <row r="2968" spans="2:13" x14ac:dyDescent="0.2">
      <c r="B2968"/>
      <c r="J2968" s="19"/>
      <c r="K2968" s="19"/>
      <c r="L2968" s="19"/>
      <c r="M2968" s="19"/>
    </row>
    <row r="2969" spans="2:13" x14ac:dyDescent="0.2">
      <c r="B2969"/>
      <c r="J2969" s="19"/>
      <c r="K2969" s="19"/>
      <c r="L2969" s="19"/>
      <c r="M2969" s="19"/>
    </row>
    <row r="2970" spans="2:13" x14ac:dyDescent="0.2">
      <c r="B2970"/>
      <c r="J2970" s="19"/>
      <c r="K2970" s="19"/>
      <c r="L2970" s="19"/>
      <c r="M2970" s="19"/>
    </row>
    <row r="2971" spans="2:13" x14ac:dyDescent="0.2">
      <c r="B2971"/>
      <c r="J2971" s="19"/>
      <c r="K2971" s="19"/>
      <c r="L2971" s="19"/>
      <c r="M2971" s="19"/>
    </row>
    <row r="2972" spans="2:13" x14ac:dyDescent="0.2">
      <c r="B2972"/>
      <c r="J2972" s="19"/>
      <c r="K2972" s="19"/>
      <c r="L2972" s="19"/>
      <c r="M2972" s="19"/>
    </row>
    <row r="2973" spans="2:13" x14ac:dyDescent="0.2">
      <c r="B2973"/>
      <c r="J2973" s="19"/>
      <c r="K2973" s="19"/>
      <c r="L2973" s="19"/>
      <c r="M2973" s="19"/>
    </row>
    <row r="2974" spans="2:13" x14ac:dyDescent="0.2">
      <c r="B2974"/>
      <c r="J2974" s="19"/>
      <c r="K2974" s="19"/>
      <c r="L2974" s="19"/>
      <c r="M2974" s="19"/>
    </row>
    <row r="2975" spans="2:13" x14ac:dyDescent="0.2">
      <c r="B2975"/>
      <c r="J2975" s="19"/>
      <c r="K2975" s="19"/>
      <c r="L2975" s="19"/>
      <c r="M2975" s="19"/>
    </row>
    <row r="2976" spans="2:13" x14ac:dyDescent="0.2">
      <c r="B2976"/>
      <c r="J2976" s="19"/>
      <c r="K2976" s="19"/>
      <c r="L2976" s="19"/>
      <c r="M2976" s="19"/>
    </row>
    <row r="2977" spans="2:13" x14ac:dyDescent="0.2">
      <c r="B2977"/>
      <c r="J2977" s="19"/>
      <c r="K2977" s="19"/>
      <c r="L2977" s="19"/>
      <c r="M2977" s="19"/>
    </row>
    <row r="2978" spans="2:13" x14ac:dyDescent="0.2">
      <c r="B2978"/>
      <c r="J2978" s="19"/>
      <c r="K2978" s="19"/>
      <c r="L2978" s="19"/>
      <c r="M2978" s="19"/>
    </row>
    <row r="2979" spans="2:13" x14ac:dyDescent="0.2">
      <c r="B2979"/>
      <c r="J2979" s="19"/>
      <c r="K2979" s="19"/>
      <c r="L2979" s="19"/>
      <c r="M2979" s="19"/>
    </row>
    <row r="2980" spans="2:13" x14ac:dyDescent="0.2">
      <c r="B2980"/>
      <c r="J2980" s="19"/>
      <c r="K2980" s="19"/>
      <c r="L2980" s="19"/>
      <c r="M2980" s="19"/>
    </row>
    <row r="2981" spans="2:13" x14ac:dyDescent="0.2">
      <c r="B2981"/>
      <c r="J2981" s="19"/>
      <c r="K2981" s="19"/>
      <c r="L2981" s="19"/>
      <c r="M2981" s="19"/>
    </row>
    <row r="2982" spans="2:13" x14ac:dyDescent="0.2">
      <c r="B2982"/>
      <c r="J2982" s="19"/>
      <c r="K2982" s="19"/>
      <c r="L2982" s="19"/>
      <c r="M2982" s="19"/>
    </row>
    <row r="2983" spans="2:13" x14ac:dyDescent="0.2">
      <c r="B2983"/>
      <c r="J2983" s="19"/>
      <c r="K2983" s="19"/>
      <c r="L2983" s="19"/>
      <c r="M2983" s="19"/>
    </row>
    <row r="2984" spans="2:13" x14ac:dyDescent="0.2">
      <c r="B2984"/>
      <c r="J2984" s="19"/>
      <c r="K2984" s="19"/>
      <c r="L2984" s="19"/>
      <c r="M2984" s="19"/>
    </row>
    <row r="2985" spans="2:13" x14ac:dyDescent="0.2">
      <c r="B2985"/>
      <c r="J2985" s="19"/>
      <c r="K2985" s="19"/>
      <c r="L2985" s="19"/>
      <c r="M2985" s="19"/>
    </row>
    <row r="2986" spans="2:13" x14ac:dyDescent="0.2">
      <c r="B2986"/>
      <c r="J2986" s="19"/>
      <c r="K2986" s="19"/>
      <c r="L2986" s="19"/>
      <c r="M2986" s="19"/>
    </row>
    <row r="2987" spans="2:13" x14ac:dyDescent="0.2">
      <c r="B2987"/>
      <c r="J2987" s="19"/>
      <c r="K2987" s="19"/>
      <c r="L2987" s="19"/>
      <c r="M2987" s="19"/>
    </row>
    <row r="2988" spans="2:13" x14ac:dyDescent="0.2">
      <c r="B2988"/>
      <c r="J2988" s="19"/>
      <c r="K2988" s="19"/>
      <c r="L2988" s="19"/>
      <c r="M2988" s="19"/>
    </row>
    <row r="2989" spans="2:13" x14ac:dyDescent="0.2">
      <c r="B2989"/>
      <c r="J2989" s="19"/>
      <c r="K2989" s="19"/>
      <c r="L2989" s="19"/>
      <c r="M2989" s="19"/>
    </row>
    <row r="2990" spans="2:13" x14ac:dyDescent="0.2">
      <c r="B2990"/>
      <c r="J2990" s="19"/>
      <c r="K2990" s="19"/>
      <c r="L2990" s="19"/>
      <c r="M2990" s="19"/>
    </row>
    <row r="2991" spans="2:13" x14ac:dyDescent="0.2">
      <c r="B2991"/>
      <c r="J2991" s="19"/>
      <c r="K2991" s="19"/>
      <c r="L2991" s="19"/>
      <c r="M2991" s="19"/>
    </row>
    <row r="2992" spans="2:13" x14ac:dyDescent="0.2">
      <c r="B2992"/>
      <c r="J2992" s="19"/>
      <c r="K2992" s="19"/>
      <c r="L2992" s="19"/>
      <c r="M2992" s="19"/>
    </row>
    <row r="2993" spans="2:13" x14ac:dyDescent="0.2">
      <c r="B2993"/>
      <c r="J2993" s="19"/>
      <c r="K2993" s="19"/>
      <c r="L2993" s="19"/>
      <c r="M2993" s="19"/>
    </row>
    <row r="2994" spans="2:13" x14ac:dyDescent="0.2">
      <c r="B2994"/>
      <c r="J2994" s="19"/>
      <c r="K2994" s="19"/>
      <c r="L2994" s="19"/>
      <c r="M2994" s="19"/>
    </row>
    <row r="2995" spans="2:13" x14ac:dyDescent="0.2">
      <c r="B2995"/>
      <c r="J2995" s="19"/>
      <c r="K2995" s="19"/>
      <c r="L2995" s="19"/>
      <c r="M2995" s="19"/>
    </row>
    <row r="2996" spans="2:13" x14ac:dyDescent="0.2">
      <c r="B2996"/>
      <c r="J2996" s="19"/>
      <c r="K2996" s="19"/>
      <c r="L2996" s="19"/>
      <c r="M2996" s="19"/>
    </row>
    <row r="2997" spans="2:13" x14ac:dyDescent="0.2">
      <c r="B2997"/>
      <c r="J2997" s="19"/>
      <c r="K2997" s="19"/>
      <c r="L2997" s="19"/>
      <c r="M2997" s="19"/>
    </row>
    <row r="2998" spans="2:13" x14ac:dyDescent="0.2">
      <c r="B2998"/>
      <c r="J2998" s="19"/>
      <c r="K2998" s="19"/>
      <c r="L2998" s="19"/>
      <c r="M2998" s="19"/>
    </row>
    <row r="2999" spans="2:13" x14ac:dyDescent="0.2">
      <c r="B2999"/>
      <c r="J2999" s="19"/>
      <c r="K2999" s="19"/>
      <c r="L2999" s="19"/>
      <c r="M2999" s="19"/>
    </row>
    <row r="3000" spans="2:13" x14ac:dyDescent="0.2">
      <c r="B3000"/>
      <c r="J3000" s="19"/>
      <c r="K3000" s="19"/>
      <c r="L3000" s="19"/>
      <c r="M3000" s="19"/>
    </row>
    <row r="3001" spans="2:13" x14ac:dyDescent="0.2">
      <c r="B3001"/>
      <c r="J3001" s="19"/>
      <c r="K3001" s="19"/>
      <c r="L3001" s="19"/>
      <c r="M3001" s="19"/>
    </row>
    <row r="3002" spans="2:13" x14ac:dyDescent="0.2">
      <c r="B3002"/>
      <c r="J3002" s="19"/>
      <c r="K3002" s="19"/>
      <c r="L3002" s="19"/>
      <c r="M3002" s="19"/>
    </row>
    <row r="3003" spans="2:13" x14ac:dyDescent="0.2">
      <c r="B3003"/>
      <c r="J3003" s="19"/>
      <c r="K3003" s="19"/>
      <c r="L3003" s="19"/>
      <c r="M3003" s="19"/>
    </row>
    <row r="3004" spans="2:13" x14ac:dyDescent="0.2">
      <c r="B3004"/>
      <c r="J3004" s="19"/>
      <c r="K3004" s="19"/>
      <c r="L3004" s="19"/>
      <c r="M3004" s="19"/>
    </row>
    <row r="3005" spans="2:13" x14ac:dyDescent="0.2">
      <c r="B3005"/>
      <c r="J3005" s="19"/>
      <c r="K3005" s="19"/>
      <c r="L3005" s="19"/>
      <c r="M3005" s="19"/>
    </row>
    <row r="3006" spans="2:13" x14ac:dyDescent="0.2">
      <c r="B3006"/>
      <c r="J3006" s="19"/>
      <c r="K3006" s="19"/>
      <c r="L3006" s="19"/>
      <c r="M3006" s="19"/>
    </row>
    <row r="3007" spans="2:13" x14ac:dyDescent="0.2">
      <c r="B3007"/>
      <c r="J3007" s="19"/>
      <c r="K3007" s="19"/>
      <c r="L3007" s="19"/>
      <c r="M3007" s="19"/>
    </row>
    <row r="3008" spans="2:13" x14ac:dyDescent="0.2">
      <c r="B3008"/>
      <c r="J3008" s="19"/>
      <c r="K3008" s="19"/>
      <c r="L3008" s="19"/>
      <c r="M3008" s="19"/>
    </row>
    <row r="3009" spans="2:13" x14ac:dyDescent="0.2">
      <c r="B3009"/>
      <c r="J3009" s="19"/>
      <c r="K3009" s="19"/>
      <c r="L3009" s="19"/>
      <c r="M3009" s="19"/>
    </row>
    <row r="3010" spans="2:13" x14ac:dyDescent="0.2">
      <c r="B3010"/>
      <c r="J3010" s="19"/>
      <c r="K3010" s="19"/>
      <c r="L3010" s="19"/>
      <c r="M3010" s="19"/>
    </row>
    <row r="3011" spans="2:13" x14ac:dyDescent="0.2">
      <c r="B3011"/>
      <c r="J3011" s="19"/>
      <c r="K3011" s="19"/>
      <c r="L3011" s="19"/>
      <c r="M3011" s="19"/>
    </row>
    <row r="3012" spans="2:13" x14ac:dyDescent="0.2">
      <c r="B3012"/>
      <c r="J3012" s="19"/>
      <c r="K3012" s="19"/>
      <c r="L3012" s="19"/>
      <c r="M3012" s="19"/>
    </row>
    <row r="3013" spans="2:13" x14ac:dyDescent="0.2">
      <c r="B3013"/>
      <c r="J3013" s="19"/>
      <c r="K3013" s="19"/>
      <c r="L3013" s="19"/>
      <c r="M3013" s="19"/>
    </row>
    <row r="3014" spans="2:13" x14ac:dyDescent="0.2">
      <c r="B3014"/>
      <c r="J3014" s="19"/>
      <c r="K3014" s="19"/>
      <c r="L3014" s="19"/>
      <c r="M3014" s="19"/>
    </row>
    <row r="3015" spans="2:13" x14ac:dyDescent="0.2">
      <c r="B3015"/>
      <c r="J3015" s="19"/>
      <c r="K3015" s="19"/>
      <c r="L3015" s="19"/>
      <c r="M3015" s="19"/>
    </row>
    <row r="3016" spans="2:13" x14ac:dyDescent="0.2">
      <c r="B3016"/>
      <c r="J3016" s="19"/>
      <c r="K3016" s="19"/>
      <c r="L3016" s="19"/>
      <c r="M3016" s="19"/>
    </row>
    <row r="3017" spans="2:13" x14ac:dyDescent="0.2">
      <c r="B3017"/>
      <c r="J3017" s="19"/>
      <c r="K3017" s="19"/>
      <c r="L3017" s="19"/>
      <c r="M3017" s="19"/>
    </row>
    <row r="3018" spans="2:13" x14ac:dyDescent="0.2">
      <c r="B3018"/>
      <c r="J3018" s="19"/>
      <c r="K3018" s="19"/>
      <c r="L3018" s="19"/>
      <c r="M3018" s="19"/>
    </row>
    <row r="3019" spans="2:13" x14ac:dyDescent="0.2">
      <c r="B3019"/>
      <c r="J3019" s="19"/>
      <c r="K3019" s="19"/>
      <c r="L3019" s="19"/>
      <c r="M3019" s="19"/>
    </row>
    <row r="3020" spans="2:13" x14ac:dyDescent="0.2">
      <c r="B3020"/>
      <c r="J3020" s="19"/>
      <c r="K3020" s="19"/>
      <c r="L3020" s="19"/>
      <c r="M3020" s="19"/>
    </row>
    <row r="3021" spans="2:13" x14ac:dyDescent="0.2">
      <c r="B3021"/>
      <c r="J3021" s="19"/>
      <c r="K3021" s="19"/>
      <c r="L3021" s="19"/>
      <c r="M3021" s="19"/>
    </row>
    <row r="3022" spans="2:13" x14ac:dyDescent="0.2">
      <c r="B3022"/>
      <c r="J3022" s="19"/>
      <c r="K3022" s="19"/>
      <c r="L3022" s="19"/>
      <c r="M3022" s="19"/>
    </row>
    <row r="3023" spans="2:13" x14ac:dyDescent="0.2">
      <c r="B3023"/>
      <c r="J3023" s="19"/>
      <c r="K3023" s="19"/>
      <c r="L3023" s="19"/>
      <c r="M3023" s="19"/>
    </row>
    <row r="3024" spans="2:13" x14ac:dyDescent="0.2">
      <c r="B3024"/>
      <c r="J3024" s="19"/>
      <c r="K3024" s="19"/>
      <c r="L3024" s="19"/>
      <c r="M3024" s="19"/>
    </row>
    <row r="3025" spans="2:13" x14ac:dyDescent="0.2">
      <c r="B3025"/>
      <c r="J3025" s="19"/>
      <c r="K3025" s="19"/>
      <c r="L3025" s="19"/>
      <c r="M3025" s="19"/>
    </row>
    <row r="3026" spans="2:13" x14ac:dyDescent="0.2">
      <c r="B3026"/>
      <c r="J3026" s="19"/>
      <c r="K3026" s="19"/>
      <c r="L3026" s="19"/>
      <c r="M3026" s="19"/>
    </row>
    <row r="3027" spans="2:13" x14ac:dyDescent="0.2">
      <c r="B3027"/>
      <c r="J3027" s="19"/>
      <c r="K3027" s="19"/>
      <c r="L3027" s="19"/>
      <c r="M3027" s="19"/>
    </row>
    <row r="3028" spans="2:13" x14ac:dyDescent="0.2">
      <c r="B3028"/>
      <c r="J3028" s="19"/>
      <c r="K3028" s="19"/>
      <c r="L3028" s="19"/>
      <c r="M3028" s="19"/>
    </row>
    <row r="3029" spans="2:13" x14ac:dyDescent="0.2">
      <c r="B3029"/>
      <c r="J3029" s="19"/>
      <c r="K3029" s="19"/>
      <c r="L3029" s="19"/>
      <c r="M3029" s="19"/>
    </row>
    <row r="3030" spans="2:13" x14ac:dyDescent="0.2">
      <c r="B3030"/>
      <c r="J3030" s="19"/>
      <c r="K3030" s="19"/>
      <c r="L3030" s="19"/>
      <c r="M3030" s="19"/>
    </row>
    <row r="3031" spans="2:13" x14ac:dyDescent="0.2">
      <c r="B3031"/>
      <c r="J3031" s="19"/>
      <c r="K3031" s="19"/>
      <c r="L3031" s="19"/>
      <c r="M3031" s="19"/>
    </row>
    <row r="3032" spans="2:13" x14ac:dyDescent="0.2">
      <c r="B3032"/>
      <c r="J3032" s="19"/>
      <c r="K3032" s="19"/>
      <c r="L3032" s="19"/>
      <c r="M3032" s="19"/>
    </row>
    <row r="3033" spans="2:13" x14ac:dyDescent="0.2">
      <c r="B3033"/>
      <c r="J3033" s="19"/>
      <c r="K3033" s="19"/>
      <c r="L3033" s="19"/>
      <c r="M3033" s="19"/>
    </row>
    <row r="3034" spans="2:13" x14ac:dyDescent="0.2">
      <c r="B3034"/>
      <c r="J3034" s="19"/>
      <c r="K3034" s="19"/>
      <c r="L3034" s="19"/>
      <c r="M3034" s="19"/>
    </row>
    <row r="3035" spans="2:13" x14ac:dyDescent="0.2">
      <c r="B3035"/>
      <c r="J3035" s="19"/>
      <c r="K3035" s="19"/>
      <c r="L3035" s="19"/>
      <c r="M3035" s="19"/>
    </row>
    <row r="3036" spans="2:13" x14ac:dyDescent="0.2">
      <c r="B3036"/>
      <c r="J3036" s="19"/>
      <c r="K3036" s="19"/>
      <c r="L3036" s="19"/>
      <c r="M3036" s="19"/>
    </row>
    <row r="3037" spans="2:13" x14ac:dyDescent="0.2">
      <c r="B3037"/>
      <c r="J3037" s="19"/>
      <c r="K3037" s="19"/>
      <c r="L3037" s="19"/>
      <c r="M3037" s="19"/>
    </row>
    <row r="3038" spans="2:13" x14ac:dyDescent="0.2">
      <c r="B3038"/>
      <c r="J3038" s="19"/>
      <c r="K3038" s="19"/>
      <c r="L3038" s="19"/>
      <c r="M3038" s="19"/>
    </row>
    <row r="3039" spans="2:13" x14ac:dyDescent="0.2">
      <c r="B3039"/>
      <c r="J3039" s="19"/>
      <c r="K3039" s="19"/>
      <c r="L3039" s="19"/>
      <c r="M3039" s="19"/>
    </row>
    <row r="3040" spans="2:13" x14ac:dyDescent="0.2">
      <c r="B3040"/>
      <c r="J3040" s="19"/>
      <c r="K3040" s="19"/>
      <c r="L3040" s="19"/>
      <c r="M3040" s="19"/>
    </row>
    <row r="3041" spans="2:13" x14ac:dyDescent="0.2">
      <c r="B3041"/>
      <c r="J3041" s="19"/>
      <c r="K3041" s="19"/>
      <c r="L3041" s="19"/>
      <c r="M3041" s="19"/>
    </row>
    <row r="3042" spans="2:13" x14ac:dyDescent="0.2">
      <c r="B3042"/>
      <c r="J3042" s="19"/>
      <c r="K3042" s="19"/>
      <c r="L3042" s="19"/>
      <c r="M3042" s="19"/>
    </row>
    <row r="3043" spans="2:13" x14ac:dyDescent="0.2">
      <c r="B3043"/>
      <c r="J3043" s="19"/>
      <c r="K3043" s="19"/>
      <c r="L3043" s="19"/>
      <c r="M3043" s="19"/>
    </row>
    <row r="3044" spans="2:13" x14ac:dyDescent="0.2">
      <c r="B3044"/>
      <c r="J3044" s="19"/>
      <c r="K3044" s="19"/>
      <c r="L3044" s="19"/>
      <c r="M3044" s="19"/>
    </row>
    <row r="3045" spans="2:13" x14ac:dyDescent="0.2">
      <c r="B3045"/>
      <c r="J3045" s="19"/>
      <c r="K3045" s="19"/>
      <c r="L3045" s="19"/>
      <c r="M3045" s="19"/>
    </row>
    <row r="3046" spans="2:13" x14ac:dyDescent="0.2">
      <c r="B3046"/>
      <c r="J3046" s="19"/>
      <c r="K3046" s="19"/>
      <c r="L3046" s="19"/>
      <c r="M3046" s="19"/>
    </row>
    <row r="3047" spans="2:13" x14ac:dyDescent="0.2">
      <c r="B3047"/>
      <c r="J3047" s="19"/>
      <c r="K3047" s="19"/>
      <c r="L3047" s="19"/>
      <c r="M3047" s="19"/>
    </row>
    <row r="3048" spans="2:13" x14ac:dyDescent="0.2">
      <c r="B3048"/>
      <c r="J3048" s="19"/>
      <c r="K3048" s="19"/>
      <c r="L3048" s="19"/>
      <c r="M3048" s="19"/>
    </row>
    <row r="3049" spans="2:13" x14ac:dyDescent="0.2">
      <c r="B3049"/>
      <c r="J3049" s="19"/>
      <c r="K3049" s="19"/>
      <c r="L3049" s="19"/>
      <c r="M3049" s="19"/>
    </row>
    <row r="3050" spans="2:13" x14ac:dyDescent="0.2">
      <c r="B3050"/>
      <c r="J3050" s="19"/>
      <c r="K3050" s="19"/>
      <c r="L3050" s="19"/>
      <c r="M3050" s="19"/>
    </row>
    <row r="3051" spans="2:13" x14ac:dyDescent="0.2">
      <c r="B3051"/>
      <c r="J3051" s="19"/>
      <c r="K3051" s="19"/>
      <c r="L3051" s="19"/>
      <c r="M3051" s="19"/>
    </row>
    <row r="3052" spans="2:13" x14ac:dyDescent="0.2">
      <c r="B3052"/>
      <c r="J3052" s="19"/>
      <c r="K3052" s="19"/>
      <c r="L3052" s="19"/>
      <c r="M3052" s="19"/>
    </row>
    <row r="3053" spans="2:13" x14ac:dyDescent="0.2">
      <c r="B3053"/>
      <c r="J3053" s="19"/>
      <c r="K3053" s="19"/>
      <c r="L3053" s="19"/>
      <c r="M3053" s="19"/>
    </row>
    <row r="3054" spans="2:13" x14ac:dyDescent="0.2">
      <c r="B3054"/>
      <c r="J3054" s="19"/>
      <c r="K3054" s="19"/>
      <c r="L3054" s="19"/>
      <c r="M3054" s="19"/>
    </row>
    <row r="3055" spans="2:13" x14ac:dyDescent="0.2">
      <c r="B3055"/>
      <c r="J3055" s="19"/>
      <c r="K3055" s="19"/>
      <c r="L3055" s="19"/>
      <c r="M3055" s="19"/>
    </row>
    <row r="3056" spans="2:13" x14ac:dyDescent="0.2">
      <c r="B3056"/>
      <c r="J3056" s="19"/>
      <c r="K3056" s="19"/>
      <c r="L3056" s="19"/>
      <c r="M3056" s="19"/>
    </row>
    <row r="3057" spans="2:13" x14ac:dyDescent="0.2">
      <c r="B3057"/>
      <c r="J3057" s="19"/>
      <c r="K3057" s="19"/>
      <c r="L3057" s="19"/>
      <c r="M3057" s="19"/>
    </row>
    <row r="3058" spans="2:13" x14ac:dyDescent="0.2">
      <c r="B3058"/>
      <c r="J3058" s="19"/>
      <c r="K3058" s="19"/>
      <c r="L3058" s="19"/>
      <c r="M3058" s="19"/>
    </row>
    <row r="3059" spans="2:13" x14ac:dyDescent="0.2">
      <c r="B3059"/>
      <c r="J3059" s="19"/>
      <c r="K3059" s="19"/>
      <c r="L3059" s="19"/>
      <c r="M3059" s="19"/>
    </row>
    <row r="3060" spans="2:13" x14ac:dyDescent="0.2">
      <c r="B3060"/>
      <c r="J3060" s="19"/>
      <c r="K3060" s="19"/>
      <c r="L3060" s="19"/>
      <c r="M3060" s="19"/>
    </row>
    <row r="3061" spans="2:13" x14ac:dyDescent="0.2">
      <c r="B3061"/>
      <c r="J3061" s="19"/>
      <c r="K3061" s="19"/>
      <c r="L3061" s="19"/>
      <c r="M3061" s="19"/>
    </row>
    <row r="3062" spans="2:13" x14ac:dyDescent="0.2">
      <c r="B3062"/>
      <c r="J3062" s="19"/>
      <c r="K3062" s="19"/>
      <c r="L3062" s="19"/>
      <c r="M3062" s="19"/>
    </row>
    <row r="3063" spans="2:13" x14ac:dyDescent="0.2">
      <c r="B3063"/>
      <c r="J3063" s="19"/>
      <c r="K3063" s="19"/>
      <c r="L3063" s="19"/>
      <c r="M3063" s="19"/>
    </row>
    <row r="3064" spans="2:13" x14ac:dyDescent="0.2">
      <c r="B3064"/>
      <c r="J3064" s="19"/>
      <c r="K3064" s="19"/>
      <c r="L3064" s="19"/>
      <c r="M3064" s="19"/>
    </row>
    <row r="3065" spans="2:13" x14ac:dyDescent="0.2">
      <c r="B3065"/>
      <c r="J3065" s="19"/>
      <c r="K3065" s="19"/>
      <c r="L3065" s="19"/>
      <c r="M3065" s="19"/>
    </row>
    <row r="3066" spans="2:13" x14ac:dyDescent="0.2">
      <c r="B3066"/>
      <c r="J3066" s="19"/>
      <c r="K3066" s="19"/>
      <c r="L3066" s="19"/>
      <c r="M3066" s="19"/>
    </row>
    <row r="3067" spans="2:13" x14ac:dyDescent="0.2">
      <c r="B3067"/>
      <c r="J3067" s="19"/>
      <c r="K3067" s="19"/>
      <c r="L3067" s="19"/>
      <c r="M3067" s="19"/>
    </row>
    <row r="3068" spans="2:13" x14ac:dyDescent="0.2">
      <c r="B3068"/>
      <c r="J3068" s="19"/>
      <c r="K3068" s="19"/>
      <c r="L3068" s="19"/>
      <c r="M3068" s="19"/>
    </row>
    <row r="3069" spans="2:13" x14ac:dyDescent="0.2">
      <c r="B3069"/>
      <c r="J3069" s="19"/>
      <c r="K3069" s="19"/>
      <c r="L3069" s="19"/>
      <c r="M3069" s="19"/>
    </row>
    <row r="3070" spans="2:13" x14ac:dyDescent="0.2">
      <c r="B3070"/>
      <c r="J3070" s="19"/>
      <c r="K3070" s="19"/>
      <c r="L3070" s="19"/>
      <c r="M3070" s="19"/>
    </row>
    <row r="3071" spans="2:13" x14ac:dyDescent="0.2">
      <c r="B3071"/>
      <c r="J3071" s="19"/>
      <c r="K3071" s="19"/>
      <c r="L3071" s="19"/>
      <c r="M3071" s="19"/>
    </row>
    <row r="3072" spans="2:13" x14ac:dyDescent="0.2">
      <c r="B3072"/>
      <c r="J3072" s="19"/>
      <c r="K3072" s="19"/>
      <c r="L3072" s="19"/>
      <c r="M3072" s="19"/>
    </row>
    <row r="3073" spans="2:13" x14ac:dyDescent="0.2">
      <c r="B3073"/>
      <c r="J3073" s="19"/>
      <c r="K3073" s="19"/>
      <c r="L3073" s="19"/>
      <c r="M3073" s="19"/>
    </row>
    <row r="3074" spans="2:13" x14ac:dyDescent="0.2">
      <c r="B3074"/>
      <c r="J3074" s="19"/>
      <c r="K3074" s="19"/>
      <c r="L3074" s="19"/>
      <c r="M3074" s="19"/>
    </row>
    <row r="3075" spans="2:13" x14ac:dyDescent="0.2">
      <c r="B3075"/>
      <c r="J3075" s="19"/>
      <c r="K3075" s="19"/>
      <c r="L3075" s="19"/>
      <c r="M3075" s="19"/>
    </row>
    <row r="3076" spans="2:13" x14ac:dyDescent="0.2">
      <c r="B3076"/>
      <c r="J3076" s="19"/>
      <c r="K3076" s="19"/>
      <c r="L3076" s="19"/>
      <c r="M3076" s="19"/>
    </row>
    <row r="3077" spans="2:13" x14ac:dyDescent="0.2">
      <c r="B3077"/>
      <c r="J3077" s="19"/>
      <c r="K3077" s="19"/>
      <c r="L3077" s="19"/>
      <c r="M3077" s="19"/>
    </row>
    <row r="3078" spans="2:13" x14ac:dyDescent="0.2">
      <c r="B3078"/>
      <c r="J3078" s="19"/>
      <c r="K3078" s="19"/>
      <c r="L3078" s="19"/>
      <c r="M3078" s="19"/>
    </row>
    <row r="3079" spans="2:13" x14ac:dyDescent="0.2">
      <c r="B3079"/>
      <c r="J3079" s="19"/>
      <c r="K3079" s="19"/>
      <c r="L3079" s="19"/>
      <c r="M3079" s="19"/>
    </row>
    <row r="3080" spans="2:13" x14ac:dyDescent="0.2">
      <c r="B3080"/>
      <c r="J3080" s="19"/>
      <c r="K3080" s="19"/>
      <c r="L3080" s="19"/>
      <c r="M3080" s="19"/>
    </row>
    <row r="3081" spans="2:13" x14ac:dyDescent="0.2">
      <c r="B3081"/>
      <c r="J3081" s="19"/>
      <c r="K3081" s="19"/>
      <c r="L3081" s="19"/>
      <c r="M3081" s="19"/>
    </row>
    <row r="3082" spans="2:13" x14ac:dyDescent="0.2">
      <c r="B3082"/>
      <c r="J3082" s="19"/>
      <c r="K3082" s="19"/>
      <c r="L3082" s="19"/>
      <c r="M3082" s="19"/>
    </row>
    <row r="3083" spans="2:13" x14ac:dyDescent="0.2">
      <c r="B3083"/>
      <c r="J3083" s="19"/>
      <c r="K3083" s="19"/>
      <c r="L3083" s="19"/>
      <c r="M3083" s="19"/>
    </row>
    <row r="3084" spans="2:13" x14ac:dyDescent="0.2">
      <c r="B3084"/>
      <c r="J3084" s="19"/>
      <c r="K3084" s="19"/>
      <c r="L3084" s="19"/>
      <c r="M3084" s="19"/>
    </row>
    <row r="3085" spans="2:13" x14ac:dyDescent="0.2">
      <c r="B3085"/>
      <c r="J3085" s="19"/>
      <c r="K3085" s="19"/>
      <c r="L3085" s="19"/>
      <c r="M3085" s="19"/>
    </row>
    <row r="3086" spans="2:13" x14ac:dyDescent="0.2">
      <c r="B3086"/>
      <c r="J3086" s="19"/>
      <c r="K3086" s="19"/>
      <c r="L3086" s="19"/>
      <c r="M3086" s="19"/>
    </row>
    <row r="3087" spans="2:13" x14ac:dyDescent="0.2">
      <c r="B3087"/>
      <c r="J3087" s="19"/>
      <c r="K3087" s="19"/>
      <c r="L3087" s="19"/>
      <c r="M3087" s="19"/>
    </row>
    <row r="3088" spans="2:13" x14ac:dyDescent="0.2">
      <c r="B3088"/>
      <c r="J3088" s="19"/>
      <c r="K3088" s="19"/>
      <c r="L3088" s="19"/>
      <c r="M3088" s="19"/>
    </row>
    <row r="3089" spans="2:13" x14ac:dyDescent="0.2">
      <c r="B3089"/>
      <c r="J3089" s="19"/>
      <c r="K3089" s="19"/>
      <c r="L3089" s="19"/>
      <c r="M3089" s="19"/>
    </row>
    <row r="3090" spans="2:13" x14ac:dyDescent="0.2">
      <c r="B3090"/>
      <c r="J3090" s="19"/>
      <c r="K3090" s="19"/>
      <c r="L3090" s="19"/>
      <c r="M3090" s="19"/>
    </row>
    <row r="3091" spans="2:13" x14ac:dyDescent="0.2">
      <c r="B3091"/>
      <c r="J3091" s="19"/>
      <c r="K3091" s="19"/>
      <c r="L3091" s="19"/>
      <c r="M3091" s="19"/>
    </row>
    <row r="3092" spans="2:13" x14ac:dyDescent="0.2">
      <c r="B3092"/>
      <c r="J3092" s="19"/>
      <c r="K3092" s="19"/>
      <c r="L3092" s="19"/>
      <c r="M3092" s="19"/>
    </row>
    <row r="3093" spans="2:13" x14ac:dyDescent="0.2">
      <c r="B3093"/>
      <c r="J3093" s="19"/>
      <c r="K3093" s="19"/>
      <c r="L3093" s="19"/>
      <c r="M3093" s="19"/>
    </row>
    <row r="3094" spans="2:13" x14ac:dyDescent="0.2">
      <c r="B3094"/>
      <c r="J3094" s="19"/>
      <c r="K3094" s="19"/>
      <c r="L3094" s="19"/>
      <c r="M3094" s="19"/>
    </row>
    <row r="3095" spans="2:13" x14ac:dyDescent="0.2">
      <c r="B3095"/>
      <c r="J3095" s="19"/>
      <c r="K3095" s="19"/>
      <c r="L3095" s="19"/>
      <c r="M3095" s="19"/>
    </row>
    <row r="3096" spans="2:13" x14ac:dyDescent="0.2">
      <c r="B3096"/>
      <c r="J3096" s="19"/>
      <c r="K3096" s="19"/>
      <c r="L3096" s="19"/>
      <c r="M3096" s="19"/>
    </row>
    <row r="3097" spans="2:13" x14ac:dyDescent="0.2">
      <c r="B3097"/>
      <c r="J3097" s="19"/>
      <c r="K3097" s="19"/>
      <c r="L3097" s="19"/>
      <c r="M3097" s="19"/>
    </row>
    <row r="3098" spans="2:13" x14ac:dyDescent="0.2">
      <c r="B3098"/>
      <c r="J3098" s="19"/>
      <c r="K3098" s="19"/>
      <c r="L3098" s="19"/>
      <c r="M3098" s="19"/>
    </row>
    <row r="3099" spans="2:13" x14ac:dyDescent="0.2">
      <c r="B3099"/>
      <c r="J3099" s="19"/>
      <c r="K3099" s="19"/>
      <c r="L3099" s="19"/>
      <c r="M3099" s="19"/>
    </row>
    <row r="3100" spans="2:13" x14ac:dyDescent="0.2">
      <c r="B3100"/>
      <c r="J3100" s="19"/>
      <c r="K3100" s="19"/>
      <c r="L3100" s="19"/>
      <c r="M3100" s="19"/>
    </row>
    <row r="3101" spans="2:13" x14ac:dyDescent="0.2">
      <c r="B3101"/>
      <c r="J3101" s="19"/>
      <c r="K3101" s="19"/>
      <c r="L3101" s="19"/>
      <c r="M3101" s="19"/>
    </row>
    <row r="3102" spans="2:13" x14ac:dyDescent="0.2">
      <c r="B3102"/>
      <c r="J3102" s="19"/>
      <c r="K3102" s="19"/>
      <c r="L3102" s="19"/>
      <c r="M3102" s="19"/>
    </row>
    <row r="3103" spans="2:13" x14ac:dyDescent="0.2">
      <c r="B3103"/>
      <c r="J3103" s="19"/>
      <c r="K3103" s="19"/>
      <c r="L3103" s="19"/>
      <c r="M3103" s="19"/>
    </row>
    <row r="3104" spans="2:13" x14ac:dyDescent="0.2">
      <c r="B3104"/>
      <c r="J3104" s="19"/>
      <c r="K3104" s="19"/>
      <c r="L3104" s="19"/>
      <c r="M3104" s="19"/>
    </row>
    <row r="3105" spans="2:13" x14ac:dyDescent="0.2">
      <c r="B3105"/>
      <c r="J3105" s="19"/>
      <c r="K3105" s="19"/>
      <c r="L3105" s="19"/>
      <c r="M3105" s="19"/>
    </row>
    <row r="3106" spans="2:13" x14ac:dyDescent="0.2">
      <c r="B3106"/>
      <c r="J3106" s="19"/>
      <c r="K3106" s="19"/>
      <c r="L3106" s="19"/>
      <c r="M3106" s="19"/>
    </row>
    <row r="3107" spans="2:13" x14ac:dyDescent="0.2">
      <c r="B3107"/>
      <c r="J3107" s="19"/>
      <c r="K3107" s="19"/>
      <c r="L3107" s="19"/>
      <c r="M3107" s="19"/>
    </row>
    <row r="3108" spans="2:13" x14ac:dyDescent="0.2">
      <c r="B3108"/>
      <c r="J3108" s="19"/>
      <c r="K3108" s="19"/>
      <c r="L3108" s="19"/>
      <c r="M3108" s="19"/>
    </row>
    <row r="3109" spans="2:13" x14ac:dyDescent="0.2">
      <c r="B3109"/>
      <c r="J3109" s="19"/>
      <c r="K3109" s="19"/>
      <c r="L3109" s="19"/>
      <c r="M3109" s="19"/>
    </row>
    <row r="3110" spans="2:13" x14ac:dyDescent="0.2">
      <c r="B3110"/>
      <c r="J3110" s="19"/>
      <c r="K3110" s="19"/>
      <c r="L3110" s="19"/>
      <c r="M3110" s="19"/>
    </row>
    <row r="3111" spans="2:13" x14ac:dyDescent="0.2">
      <c r="B3111"/>
      <c r="J3111" s="19"/>
      <c r="K3111" s="19"/>
      <c r="L3111" s="19"/>
      <c r="M3111" s="19"/>
    </row>
    <row r="3112" spans="2:13" x14ac:dyDescent="0.2">
      <c r="B3112"/>
      <c r="J3112" s="19"/>
      <c r="K3112" s="19"/>
      <c r="L3112" s="19"/>
      <c r="M3112" s="19"/>
    </row>
    <row r="3113" spans="2:13" x14ac:dyDescent="0.2">
      <c r="B3113"/>
      <c r="J3113" s="19"/>
      <c r="K3113" s="19"/>
      <c r="L3113" s="19"/>
      <c r="M3113" s="19"/>
    </row>
    <row r="3114" spans="2:13" x14ac:dyDescent="0.2">
      <c r="B3114"/>
      <c r="J3114" s="19"/>
      <c r="K3114" s="19"/>
      <c r="L3114" s="19"/>
      <c r="M3114" s="19"/>
    </row>
    <row r="3115" spans="2:13" x14ac:dyDescent="0.2">
      <c r="B3115"/>
      <c r="J3115" s="19"/>
      <c r="K3115" s="19"/>
      <c r="L3115" s="19"/>
      <c r="M3115" s="19"/>
    </row>
    <row r="3116" spans="2:13" x14ac:dyDescent="0.2">
      <c r="B3116"/>
      <c r="J3116" s="19"/>
      <c r="K3116" s="19"/>
      <c r="L3116" s="19"/>
      <c r="M3116" s="19"/>
    </row>
    <row r="3117" spans="2:13" x14ac:dyDescent="0.2">
      <c r="B3117"/>
      <c r="J3117" s="19"/>
      <c r="K3117" s="19"/>
      <c r="L3117" s="19"/>
      <c r="M3117" s="19"/>
    </row>
    <row r="3118" spans="2:13" x14ac:dyDescent="0.2">
      <c r="B3118"/>
      <c r="J3118" s="19"/>
      <c r="K3118" s="19"/>
      <c r="L3118" s="19"/>
      <c r="M3118" s="19"/>
    </row>
    <row r="3119" spans="2:13" x14ac:dyDescent="0.2">
      <c r="B3119"/>
      <c r="J3119" s="19"/>
      <c r="K3119" s="19"/>
      <c r="L3119" s="19"/>
      <c r="M3119" s="19"/>
    </row>
    <row r="3120" spans="2:13" x14ac:dyDescent="0.2">
      <c r="B3120"/>
      <c r="J3120" s="19"/>
      <c r="K3120" s="19"/>
      <c r="L3120" s="19"/>
      <c r="M3120" s="19"/>
    </row>
    <row r="3121" spans="2:13" x14ac:dyDescent="0.2">
      <c r="B3121"/>
      <c r="J3121" s="19"/>
      <c r="K3121" s="19"/>
      <c r="L3121" s="19"/>
      <c r="M3121" s="19"/>
    </row>
    <row r="3122" spans="2:13" x14ac:dyDescent="0.2">
      <c r="B3122"/>
      <c r="J3122" s="19"/>
      <c r="K3122" s="19"/>
      <c r="L3122" s="19"/>
      <c r="M3122" s="19"/>
    </row>
    <row r="3123" spans="2:13" x14ac:dyDescent="0.2">
      <c r="B3123"/>
      <c r="J3123" s="19"/>
      <c r="K3123" s="19"/>
      <c r="L3123" s="19"/>
      <c r="M3123" s="19"/>
    </row>
    <row r="3124" spans="2:13" x14ac:dyDescent="0.2">
      <c r="B3124"/>
      <c r="J3124" s="19"/>
      <c r="K3124" s="19"/>
      <c r="L3124" s="19"/>
      <c r="M3124" s="19"/>
    </row>
    <row r="3125" spans="2:13" x14ac:dyDescent="0.2">
      <c r="B3125"/>
      <c r="J3125" s="19"/>
      <c r="K3125" s="19"/>
      <c r="L3125" s="19"/>
      <c r="M3125" s="19"/>
    </row>
    <row r="3126" spans="2:13" x14ac:dyDescent="0.2">
      <c r="B3126"/>
      <c r="J3126" s="19"/>
      <c r="K3126" s="19"/>
      <c r="L3126" s="19"/>
      <c r="M3126" s="19"/>
    </row>
    <row r="3127" spans="2:13" x14ac:dyDescent="0.2">
      <c r="B3127"/>
      <c r="J3127" s="19"/>
      <c r="K3127" s="19"/>
      <c r="L3127" s="19"/>
      <c r="M3127" s="19"/>
    </row>
    <row r="3128" spans="2:13" x14ac:dyDescent="0.2">
      <c r="B3128"/>
      <c r="J3128" s="19"/>
      <c r="K3128" s="19"/>
      <c r="L3128" s="19"/>
      <c r="M3128" s="19"/>
    </row>
    <row r="3129" spans="2:13" x14ac:dyDescent="0.2">
      <c r="B3129"/>
      <c r="J3129" s="19"/>
      <c r="K3129" s="19"/>
      <c r="L3129" s="19"/>
      <c r="M3129" s="19"/>
    </row>
    <row r="3130" spans="2:13" x14ac:dyDescent="0.2">
      <c r="B3130"/>
      <c r="J3130" s="19"/>
      <c r="K3130" s="19"/>
      <c r="L3130" s="19"/>
      <c r="M3130" s="19"/>
    </row>
    <row r="3131" spans="2:13" x14ac:dyDescent="0.2">
      <c r="B3131"/>
      <c r="J3131" s="19"/>
      <c r="K3131" s="19"/>
      <c r="L3131" s="19"/>
      <c r="M3131" s="19"/>
    </row>
    <row r="3132" spans="2:13" x14ac:dyDescent="0.2">
      <c r="B3132"/>
      <c r="J3132" s="19"/>
      <c r="K3132" s="19"/>
      <c r="L3132" s="19"/>
      <c r="M3132" s="19"/>
    </row>
    <row r="3133" spans="2:13" x14ac:dyDescent="0.2">
      <c r="B3133"/>
      <c r="J3133" s="19"/>
      <c r="K3133" s="19"/>
      <c r="L3133" s="19"/>
      <c r="M3133" s="19"/>
    </row>
    <row r="3134" spans="2:13" x14ac:dyDescent="0.2">
      <c r="B3134"/>
      <c r="J3134" s="19"/>
      <c r="K3134" s="19"/>
      <c r="L3134" s="19"/>
      <c r="M3134" s="19"/>
    </row>
    <row r="3135" spans="2:13" x14ac:dyDescent="0.2">
      <c r="B3135"/>
      <c r="J3135" s="19"/>
      <c r="K3135" s="19"/>
      <c r="L3135" s="19"/>
      <c r="M3135" s="19"/>
    </row>
    <row r="3136" spans="2:13" x14ac:dyDescent="0.2">
      <c r="B3136"/>
      <c r="J3136" s="19"/>
      <c r="K3136" s="19"/>
      <c r="L3136" s="19"/>
      <c r="M3136" s="19"/>
    </row>
    <row r="3137" spans="2:13" x14ac:dyDescent="0.2">
      <c r="B3137"/>
      <c r="J3137" s="19"/>
      <c r="K3137" s="19"/>
      <c r="L3137" s="19"/>
      <c r="M3137" s="19"/>
    </row>
    <row r="3138" spans="2:13" x14ac:dyDescent="0.2">
      <c r="B3138"/>
      <c r="J3138" s="19"/>
      <c r="K3138" s="19"/>
      <c r="L3138" s="19"/>
      <c r="M3138" s="19"/>
    </row>
    <row r="3139" spans="2:13" x14ac:dyDescent="0.2">
      <c r="B3139"/>
      <c r="J3139" s="19"/>
      <c r="K3139" s="19"/>
      <c r="L3139" s="19"/>
      <c r="M3139" s="19"/>
    </row>
    <row r="3140" spans="2:13" x14ac:dyDescent="0.2">
      <c r="B3140"/>
      <c r="J3140" s="19"/>
      <c r="K3140" s="19"/>
      <c r="L3140" s="19"/>
      <c r="M3140" s="19"/>
    </row>
    <row r="3141" spans="2:13" x14ac:dyDescent="0.2">
      <c r="B3141"/>
      <c r="J3141" s="19"/>
      <c r="K3141" s="19"/>
      <c r="L3141" s="19"/>
      <c r="M3141" s="19"/>
    </row>
    <row r="3142" spans="2:13" x14ac:dyDescent="0.2">
      <c r="B3142"/>
      <c r="J3142" s="19"/>
      <c r="K3142" s="19"/>
      <c r="L3142" s="19"/>
      <c r="M3142" s="19"/>
    </row>
    <row r="3143" spans="2:13" x14ac:dyDescent="0.2">
      <c r="B3143"/>
      <c r="J3143" s="19"/>
      <c r="K3143" s="19"/>
      <c r="L3143" s="19"/>
      <c r="M3143" s="19"/>
    </row>
    <row r="3144" spans="2:13" x14ac:dyDescent="0.2">
      <c r="B3144"/>
      <c r="J3144" s="19"/>
      <c r="K3144" s="19"/>
      <c r="L3144" s="19"/>
      <c r="M3144" s="19"/>
    </row>
    <row r="3145" spans="2:13" x14ac:dyDescent="0.2">
      <c r="B3145"/>
      <c r="J3145" s="19"/>
      <c r="K3145" s="19"/>
      <c r="L3145" s="19"/>
      <c r="M3145" s="19"/>
    </row>
    <row r="3146" spans="2:13" x14ac:dyDescent="0.2">
      <c r="B3146"/>
      <c r="J3146" s="19"/>
      <c r="K3146" s="19"/>
      <c r="L3146" s="19"/>
      <c r="M3146" s="19"/>
    </row>
    <row r="3147" spans="2:13" x14ac:dyDescent="0.2">
      <c r="B3147"/>
      <c r="J3147" s="19"/>
      <c r="K3147" s="19"/>
      <c r="L3147" s="19"/>
      <c r="M3147" s="19"/>
    </row>
    <row r="3148" spans="2:13" x14ac:dyDescent="0.2">
      <c r="B3148"/>
      <c r="J3148" s="19"/>
      <c r="K3148" s="19"/>
      <c r="L3148" s="19"/>
      <c r="M3148" s="19"/>
    </row>
    <row r="3149" spans="2:13" x14ac:dyDescent="0.2">
      <c r="B3149"/>
      <c r="J3149" s="19"/>
      <c r="K3149" s="19"/>
      <c r="L3149" s="19"/>
      <c r="M3149" s="19"/>
    </row>
    <row r="3150" spans="2:13" x14ac:dyDescent="0.2">
      <c r="B3150"/>
      <c r="J3150" s="19"/>
      <c r="K3150" s="19"/>
      <c r="L3150" s="19"/>
      <c r="M3150" s="19"/>
    </row>
    <row r="3151" spans="2:13" x14ac:dyDescent="0.2">
      <c r="B3151"/>
      <c r="J3151" s="19"/>
      <c r="K3151" s="19"/>
      <c r="L3151" s="19"/>
      <c r="M3151" s="19"/>
    </row>
    <row r="3152" spans="2:13" x14ac:dyDescent="0.2">
      <c r="B3152"/>
      <c r="J3152" s="19"/>
      <c r="K3152" s="19"/>
      <c r="L3152" s="19"/>
      <c r="M3152" s="19"/>
    </row>
    <row r="3153" spans="2:13" x14ac:dyDescent="0.2">
      <c r="B3153"/>
      <c r="J3153" s="19"/>
      <c r="K3153" s="19"/>
      <c r="L3153" s="19"/>
      <c r="M3153" s="19"/>
    </row>
    <row r="3154" spans="2:13" x14ac:dyDescent="0.2">
      <c r="B3154"/>
      <c r="J3154" s="19"/>
      <c r="K3154" s="19"/>
      <c r="L3154" s="19"/>
      <c r="M3154" s="19"/>
    </row>
    <row r="3155" spans="2:13" x14ac:dyDescent="0.2">
      <c r="B3155"/>
      <c r="J3155" s="19"/>
      <c r="K3155" s="19"/>
      <c r="L3155" s="19"/>
      <c r="M3155" s="19"/>
    </row>
    <row r="3156" spans="2:13" x14ac:dyDescent="0.2">
      <c r="B3156"/>
      <c r="J3156" s="19"/>
      <c r="K3156" s="19"/>
      <c r="L3156" s="19"/>
      <c r="M3156" s="19"/>
    </row>
    <row r="3157" spans="2:13" x14ac:dyDescent="0.2">
      <c r="B3157"/>
      <c r="J3157" s="19"/>
      <c r="K3157" s="19"/>
      <c r="L3157" s="19"/>
      <c r="M3157" s="19"/>
    </row>
    <row r="3158" spans="2:13" x14ac:dyDescent="0.2">
      <c r="B3158"/>
      <c r="J3158" s="19"/>
      <c r="K3158" s="19"/>
      <c r="L3158" s="19"/>
      <c r="M3158" s="19"/>
    </row>
    <row r="3159" spans="2:13" x14ac:dyDescent="0.2">
      <c r="B3159"/>
      <c r="J3159" s="19"/>
      <c r="K3159" s="19"/>
      <c r="L3159" s="19"/>
      <c r="M3159" s="19"/>
    </row>
    <row r="3160" spans="2:13" x14ac:dyDescent="0.2">
      <c r="B3160"/>
      <c r="J3160" s="19"/>
      <c r="K3160" s="19"/>
      <c r="L3160" s="19"/>
      <c r="M3160" s="19"/>
    </row>
    <row r="3161" spans="2:13" x14ac:dyDescent="0.2">
      <c r="B3161"/>
      <c r="J3161" s="19"/>
      <c r="K3161" s="19"/>
      <c r="L3161" s="19"/>
      <c r="M3161" s="19"/>
    </row>
    <row r="3162" spans="2:13" x14ac:dyDescent="0.2">
      <c r="B3162"/>
      <c r="J3162" s="19"/>
      <c r="K3162" s="19"/>
      <c r="L3162" s="19"/>
      <c r="M3162" s="19"/>
    </row>
    <row r="3163" spans="2:13" x14ac:dyDescent="0.2">
      <c r="B3163"/>
      <c r="J3163" s="19"/>
      <c r="K3163" s="19"/>
      <c r="L3163" s="19"/>
      <c r="M3163" s="19"/>
    </row>
    <row r="3164" spans="2:13" x14ac:dyDescent="0.2">
      <c r="B3164"/>
      <c r="J3164" s="19"/>
      <c r="K3164" s="19"/>
      <c r="L3164" s="19"/>
      <c r="M3164" s="19"/>
    </row>
    <row r="3165" spans="2:13" x14ac:dyDescent="0.2">
      <c r="B3165"/>
      <c r="J3165" s="19"/>
      <c r="K3165" s="19"/>
      <c r="L3165" s="19"/>
      <c r="M3165" s="19"/>
    </row>
    <row r="3166" spans="2:13" x14ac:dyDescent="0.2">
      <c r="B3166"/>
      <c r="J3166" s="19"/>
      <c r="K3166" s="19"/>
      <c r="L3166" s="19"/>
      <c r="M3166" s="19"/>
    </row>
    <row r="3167" spans="2:13" x14ac:dyDescent="0.2">
      <c r="B3167"/>
      <c r="J3167" s="19"/>
      <c r="K3167" s="19"/>
      <c r="L3167" s="19"/>
      <c r="M3167" s="19"/>
    </row>
    <row r="3168" spans="2:13" x14ac:dyDescent="0.2">
      <c r="B3168"/>
      <c r="J3168" s="19"/>
      <c r="K3168" s="19"/>
      <c r="L3168" s="19"/>
      <c r="M3168" s="19"/>
    </row>
    <row r="3169" spans="2:13" x14ac:dyDescent="0.2">
      <c r="B3169"/>
      <c r="J3169" s="19"/>
      <c r="K3169" s="19"/>
      <c r="L3169" s="19"/>
      <c r="M3169" s="19"/>
    </row>
    <row r="3170" spans="2:13" x14ac:dyDescent="0.2">
      <c r="B3170"/>
      <c r="J3170" s="19"/>
      <c r="K3170" s="19"/>
      <c r="L3170" s="19"/>
      <c r="M3170" s="19"/>
    </row>
    <row r="3171" spans="2:13" x14ac:dyDescent="0.2">
      <c r="B3171"/>
      <c r="J3171" s="19"/>
      <c r="K3171" s="19"/>
      <c r="L3171" s="19"/>
      <c r="M3171" s="19"/>
    </row>
    <row r="3172" spans="2:13" x14ac:dyDescent="0.2">
      <c r="B3172"/>
      <c r="J3172" s="19"/>
      <c r="K3172" s="19"/>
      <c r="L3172" s="19"/>
      <c r="M3172" s="19"/>
    </row>
    <row r="3173" spans="2:13" x14ac:dyDescent="0.2">
      <c r="B3173"/>
      <c r="J3173" s="19"/>
      <c r="K3173" s="19"/>
      <c r="L3173" s="19"/>
      <c r="M3173" s="19"/>
    </row>
    <row r="3174" spans="2:13" x14ac:dyDescent="0.2">
      <c r="B3174"/>
      <c r="J3174" s="19"/>
      <c r="K3174" s="19"/>
      <c r="L3174" s="19"/>
      <c r="M3174" s="19"/>
    </row>
    <row r="3175" spans="2:13" x14ac:dyDescent="0.2">
      <c r="B3175"/>
      <c r="J3175" s="19"/>
      <c r="K3175" s="19"/>
      <c r="L3175" s="19"/>
      <c r="M3175" s="19"/>
    </row>
    <row r="3176" spans="2:13" x14ac:dyDescent="0.2">
      <c r="B3176"/>
      <c r="J3176" s="19"/>
      <c r="K3176" s="19"/>
      <c r="L3176" s="19"/>
      <c r="M3176" s="19"/>
    </row>
    <row r="3177" spans="2:13" x14ac:dyDescent="0.2">
      <c r="B3177"/>
      <c r="J3177" s="19"/>
      <c r="K3177" s="19"/>
      <c r="L3177" s="19"/>
      <c r="M3177" s="19"/>
    </row>
    <row r="3178" spans="2:13" x14ac:dyDescent="0.2">
      <c r="B3178"/>
      <c r="J3178" s="19"/>
      <c r="K3178" s="19"/>
      <c r="L3178" s="19"/>
      <c r="M3178" s="19"/>
    </row>
    <row r="3179" spans="2:13" x14ac:dyDescent="0.2">
      <c r="B3179"/>
      <c r="J3179" s="19"/>
      <c r="K3179" s="19"/>
      <c r="L3179" s="19"/>
      <c r="M3179" s="19"/>
    </row>
    <row r="3180" spans="2:13" x14ac:dyDescent="0.2">
      <c r="B3180"/>
      <c r="J3180" s="19"/>
      <c r="K3180" s="19"/>
      <c r="L3180" s="19"/>
      <c r="M3180" s="19"/>
    </row>
    <row r="3181" spans="2:13" x14ac:dyDescent="0.2">
      <c r="B3181"/>
      <c r="J3181" s="19"/>
      <c r="K3181" s="19"/>
      <c r="L3181" s="19"/>
      <c r="M3181" s="19"/>
    </row>
    <row r="3182" spans="2:13" x14ac:dyDescent="0.2">
      <c r="B3182"/>
      <c r="J3182" s="19"/>
      <c r="K3182" s="19"/>
      <c r="L3182" s="19"/>
      <c r="M3182" s="19"/>
    </row>
    <row r="3183" spans="2:13" x14ac:dyDescent="0.2">
      <c r="B3183"/>
      <c r="J3183" s="19"/>
      <c r="K3183" s="19"/>
      <c r="L3183" s="19"/>
      <c r="M3183" s="19"/>
    </row>
    <row r="3184" spans="2:13" x14ac:dyDescent="0.2">
      <c r="B3184"/>
      <c r="J3184" s="19"/>
      <c r="K3184" s="19"/>
      <c r="L3184" s="19"/>
      <c r="M3184" s="19"/>
    </row>
    <row r="3185" spans="2:13" x14ac:dyDescent="0.2">
      <c r="B3185"/>
      <c r="J3185" s="19"/>
      <c r="K3185" s="19"/>
      <c r="L3185" s="19"/>
      <c r="M3185" s="19"/>
    </row>
    <row r="3186" spans="2:13" x14ac:dyDescent="0.2">
      <c r="B3186"/>
      <c r="J3186" s="19"/>
      <c r="K3186" s="19"/>
      <c r="L3186" s="19"/>
      <c r="M3186" s="19"/>
    </row>
    <row r="3187" spans="2:13" x14ac:dyDescent="0.2">
      <c r="B3187"/>
      <c r="J3187" s="19"/>
      <c r="K3187" s="19"/>
      <c r="L3187" s="19"/>
      <c r="M3187" s="19"/>
    </row>
    <row r="3188" spans="2:13" x14ac:dyDescent="0.2">
      <c r="B3188"/>
      <c r="J3188" s="19"/>
      <c r="K3188" s="19"/>
      <c r="L3188" s="19"/>
      <c r="M3188" s="19"/>
    </row>
    <row r="3189" spans="2:13" x14ac:dyDescent="0.2">
      <c r="B3189"/>
      <c r="J3189" s="19"/>
      <c r="K3189" s="19"/>
      <c r="L3189" s="19"/>
      <c r="M3189" s="19"/>
    </row>
    <row r="3190" spans="2:13" x14ac:dyDescent="0.2">
      <c r="B3190"/>
      <c r="J3190" s="19"/>
      <c r="K3190" s="19"/>
      <c r="L3190" s="19"/>
      <c r="M3190" s="19"/>
    </row>
    <row r="3191" spans="2:13" x14ac:dyDescent="0.2">
      <c r="B3191"/>
      <c r="J3191" s="19"/>
      <c r="K3191" s="19"/>
      <c r="L3191" s="19"/>
      <c r="M3191" s="19"/>
    </row>
    <row r="3192" spans="2:13" x14ac:dyDescent="0.2">
      <c r="B3192"/>
      <c r="J3192" s="19"/>
      <c r="K3192" s="19"/>
      <c r="L3192" s="19"/>
      <c r="M3192" s="19"/>
    </row>
    <row r="3193" spans="2:13" x14ac:dyDescent="0.2">
      <c r="B3193"/>
      <c r="J3193" s="19"/>
      <c r="K3193" s="19"/>
      <c r="L3193" s="19"/>
      <c r="M3193" s="19"/>
    </row>
    <row r="3194" spans="2:13" x14ac:dyDescent="0.2">
      <c r="B3194"/>
      <c r="J3194" s="19"/>
      <c r="K3194" s="19"/>
      <c r="L3194" s="19"/>
      <c r="M3194" s="19"/>
    </row>
    <row r="3195" spans="2:13" x14ac:dyDescent="0.2">
      <c r="B3195"/>
      <c r="J3195" s="19"/>
      <c r="K3195" s="19"/>
      <c r="L3195" s="19"/>
      <c r="M3195" s="19"/>
    </row>
    <row r="3196" spans="2:13" x14ac:dyDescent="0.2">
      <c r="B3196"/>
      <c r="J3196" s="19"/>
      <c r="K3196" s="19"/>
      <c r="L3196" s="19"/>
      <c r="M3196" s="19"/>
    </row>
    <row r="3197" spans="2:13" x14ac:dyDescent="0.2">
      <c r="B3197"/>
      <c r="J3197" s="19"/>
      <c r="K3197" s="19"/>
      <c r="L3197" s="19"/>
      <c r="M3197" s="19"/>
    </row>
    <row r="3198" spans="2:13" x14ac:dyDescent="0.2">
      <c r="B3198"/>
      <c r="J3198" s="19"/>
      <c r="K3198" s="19"/>
      <c r="L3198" s="19"/>
      <c r="M3198" s="19"/>
    </row>
    <row r="3199" spans="2:13" x14ac:dyDescent="0.2">
      <c r="B3199"/>
      <c r="J3199" s="19"/>
      <c r="K3199" s="19"/>
      <c r="L3199" s="19"/>
      <c r="M3199" s="19"/>
    </row>
    <row r="3200" spans="2:13" x14ac:dyDescent="0.2">
      <c r="B3200"/>
      <c r="J3200" s="19"/>
      <c r="K3200" s="19"/>
      <c r="L3200" s="19"/>
      <c r="M3200" s="19"/>
    </row>
    <row r="3201" spans="2:13" x14ac:dyDescent="0.2">
      <c r="B3201"/>
      <c r="J3201" s="19"/>
      <c r="K3201" s="19"/>
      <c r="L3201" s="19"/>
      <c r="M3201" s="19"/>
    </row>
    <row r="3202" spans="2:13" x14ac:dyDescent="0.2">
      <c r="B3202"/>
      <c r="J3202" s="19"/>
      <c r="K3202" s="19"/>
      <c r="L3202" s="19"/>
      <c r="M3202" s="19"/>
    </row>
    <row r="3203" spans="2:13" x14ac:dyDescent="0.2">
      <c r="B3203"/>
      <c r="J3203" s="19"/>
      <c r="K3203" s="19"/>
      <c r="L3203" s="19"/>
      <c r="M3203" s="19"/>
    </row>
    <row r="3204" spans="2:13" x14ac:dyDescent="0.2">
      <c r="B3204"/>
      <c r="J3204" s="19"/>
      <c r="K3204" s="19"/>
      <c r="L3204" s="19"/>
      <c r="M3204" s="19"/>
    </row>
    <row r="3205" spans="2:13" x14ac:dyDescent="0.2">
      <c r="B3205"/>
      <c r="J3205" s="19"/>
      <c r="K3205" s="19"/>
      <c r="L3205" s="19"/>
      <c r="M3205" s="19"/>
    </row>
    <row r="3206" spans="2:13" x14ac:dyDescent="0.2">
      <c r="B3206"/>
      <c r="J3206" s="19"/>
      <c r="K3206" s="19"/>
      <c r="L3206" s="19"/>
      <c r="M3206" s="19"/>
    </row>
    <row r="3207" spans="2:13" x14ac:dyDescent="0.2">
      <c r="B3207"/>
      <c r="J3207" s="19"/>
      <c r="K3207" s="19"/>
      <c r="L3207" s="19"/>
      <c r="M3207" s="19"/>
    </row>
    <row r="3208" spans="2:13" x14ac:dyDescent="0.2">
      <c r="B3208"/>
      <c r="J3208" s="19"/>
      <c r="K3208" s="19"/>
      <c r="L3208" s="19"/>
      <c r="M3208" s="19"/>
    </row>
    <row r="3209" spans="2:13" x14ac:dyDescent="0.2">
      <c r="B3209"/>
      <c r="J3209" s="19"/>
      <c r="K3209" s="19"/>
      <c r="L3209" s="19"/>
      <c r="M3209" s="19"/>
    </row>
    <row r="3210" spans="2:13" x14ac:dyDescent="0.2">
      <c r="B3210"/>
      <c r="J3210" s="19"/>
      <c r="K3210" s="19"/>
      <c r="L3210" s="19"/>
      <c r="M3210" s="19"/>
    </row>
    <row r="3211" spans="2:13" x14ac:dyDescent="0.2">
      <c r="B3211"/>
      <c r="J3211" s="19"/>
      <c r="K3211" s="19"/>
      <c r="L3211" s="19"/>
      <c r="M3211" s="19"/>
    </row>
    <row r="3212" spans="2:13" x14ac:dyDescent="0.2">
      <c r="B3212"/>
      <c r="J3212" s="19"/>
      <c r="K3212" s="19"/>
      <c r="L3212" s="19"/>
      <c r="M3212" s="19"/>
    </row>
    <row r="3213" spans="2:13" x14ac:dyDescent="0.2">
      <c r="B3213"/>
      <c r="J3213" s="19"/>
      <c r="K3213" s="19"/>
      <c r="L3213" s="19"/>
      <c r="M3213" s="19"/>
    </row>
    <row r="3214" spans="2:13" x14ac:dyDescent="0.2">
      <c r="B3214"/>
      <c r="J3214" s="19"/>
      <c r="K3214" s="19"/>
      <c r="L3214" s="19"/>
      <c r="M3214" s="19"/>
    </row>
    <row r="3215" spans="2:13" x14ac:dyDescent="0.2">
      <c r="B3215"/>
      <c r="J3215" s="19"/>
      <c r="K3215" s="19"/>
      <c r="L3215" s="19"/>
      <c r="M3215" s="19"/>
    </row>
    <row r="3216" spans="2:13" x14ac:dyDescent="0.2">
      <c r="B3216"/>
      <c r="J3216" s="19"/>
      <c r="K3216" s="19"/>
      <c r="L3216" s="19"/>
      <c r="M3216" s="19"/>
    </row>
    <row r="3217" spans="2:13" x14ac:dyDescent="0.2">
      <c r="B3217"/>
      <c r="J3217" s="19"/>
      <c r="K3217" s="19"/>
      <c r="L3217" s="19"/>
      <c r="M3217" s="19"/>
    </row>
    <row r="3218" spans="2:13" x14ac:dyDescent="0.2">
      <c r="B3218"/>
      <c r="J3218" s="19"/>
      <c r="K3218" s="19"/>
      <c r="L3218" s="19"/>
      <c r="M3218" s="19"/>
    </row>
    <row r="3219" spans="2:13" x14ac:dyDescent="0.2">
      <c r="B3219"/>
      <c r="J3219" s="19"/>
      <c r="K3219" s="19"/>
      <c r="L3219" s="19"/>
      <c r="M3219" s="19"/>
    </row>
    <row r="3220" spans="2:13" x14ac:dyDescent="0.2">
      <c r="B3220"/>
      <c r="J3220" s="19"/>
      <c r="K3220" s="19"/>
      <c r="L3220" s="19"/>
      <c r="M3220" s="19"/>
    </row>
    <row r="3221" spans="2:13" x14ac:dyDescent="0.2">
      <c r="B3221"/>
      <c r="J3221" s="19"/>
      <c r="K3221" s="19"/>
      <c r="L3221" s="19"/>
      <c r="M3221" s="19"/>
    </row>
    <row r="3222" spans="2:13" x14ac:dyDescent="0.2">
      <c r="B3222"/>
      <c r="J3222" s="19"/>
      <c r="K3222" s="19"/>
      <c r="L3222" s="19"/>
      <c r="M3222" s="19"/>
    </row>
    <row r="3223" spans="2:13" x14ac:dyDescent="0.2">
      <c r="B3223"/>
      <c r="J3223" s="19"/>
      <c r="K3223" s="19"/>
      <c r="L3223" s="19"/>
      <c r="M3223" s="19"/>
    </row>
    <row r="3224" spans="2:13" x14ac:dyDescent="0.2">
      <c r="B3224"/>
      <c r="J3224" s="19"/>
      <c r="K3224" s="19"/>
      <c r="L3224" s="19"/>
      <c r="M3224" s="19"/>
    </row>
    <row r="3225" spans="2:13" x14ac:dyDescent="0.2">
      <c r="B3225"/>
      <c r="J3225" s="19"/>
      <c r="K3225" s="19"/>
      <c r="L3225" s="19"/>
      <c r="M3225" s="19"/>
    </row>
    <row r="3226" spans="2:13" x14ac:dyDescent="0.2">
      <c r="B3226"/>
      <c r="J3226" s="19"/>
      <c r="K3226" s="19"/>
      <c r="L3226" s="19"/>
      <c r="M3226" s="19"/>
    </row>
    <row r="3227" spans="2:13" x14ac:dyDescent="0.2">
      <c r="B3227"/>
      <c r="J3227" s="19"/>
      <c r="K3227" s="19"/>
      <c r="L3227" s="19"/>
      <c r="M3227" s="19"/>
    </row>
    <row r="3228" spans="2:13" x14ac:dyDescent="0.2">
      <c r="B3228"/>
      <c r="J3228" s="19"/>
      <c r="K3228" s="19"/>
      <c r="L3228" s="19"/>
      <c r="M3228" s="19"/>
    </row>
    <row r="3229" spans="2:13" x14ac:dyDescent="0.2">
      <c r="B3229"/>
      <c r="J3229" s="19"/>
      <c r="K3229" s="19"/>
      <c r="L3229" s="19"/>
      <c r="M3229" s="19"/>
    </row>
    <row r="3230" spans="2:13" x14ac:dyDescent="0.2">
      <c r="B3230"/>
      <c r="J3230" s="19"/>
      <c r="K3230" s="19"/>
      <c r="L3230" s="19"/>
      <c r="M3230" s="19"/>
    </row>
    <row r="3231" spans="2:13" x14ac:dyDescent="0.2">
      <c r="B3231"/>
      <c r="J3231" s="19"/>
      <c r="K3231" s="19"/>
      <c r="L3231" s="19"/>
      <c r="M3231" s="19"/>
    </row>
    <row r="3232" spans="2:13" x14ac:dyDescent="0.2">
      <c r="B3232"/>
      <c r="J3232" s="19"/>
      <c r="K3232" s="19"/>
      <c r="L3232" s="19"/>
      <c r="M3232" s="19"/>
    </row>
    <row r="3233" spans="2:13" x14ac:dyDescent="0.2">
      <c r="B3233"/>
      <c r="J3233" s="19"/>
      <c r="K3233" s="19"/>
      <c r="L3233" s="19"/>
      <c r="M3233" s="19"/>
    </row>
    <row r="3234" spans="2:13" x14ac:dyDescent="0.2">
      <c r="B3234"/>
      <c r="J3234" s="19"/>
      <c r="K3234" s="19"/>
      <c r="L3234" s="19"/>
      <c r="M3234" s="19"/>
    </row>
    <row r="3235" spans="2:13" x14ac:dyDescent="0.2">
      <c r="B3235"/>
      <c r="J3235" s="19"/>
      <c r="K3235" s="19"/>
      <c r="L3235" s="19"/>
      <c r="M3235" s="19"/>
    </row>
    <row r="3236" spans="2:13" x14ac:dyDescent="0.2">
      <c r="B3236"/>
      <c r="J3236" s="19"/>
      <c r="K3236" s="19"/>
      <c r="L3236" s="19"/>
      <c r="M3236" s="19"/>
    </row>
    <row r="3237" spans="2:13" x14ac:dyDescent="0.2">
      <c r="B3237"/>
      <c r="J3237" s="19"/>
      <c r="K3237" s="19"/>
      <c r="L3237" s="19"/>
      <c r="M3237" s="19"/>
    </row>
    <row r="3238" spans="2:13" x14ac:dyDescent="0.2">
      <c r="B3238"/>
      <c r="J3238" s="19"/>
      <c r="K3238" s="19"/>
      <c r="L3238" s="19"/>
      <c r="M3238" s="19"/>
    </row>
    <row r="3239" spans="2:13" x14ac:dyDescent="0.2">
      <c r="B3239"/>
      <c r="J3239" s="19"/>
      <c r="K3239" s="19"/>
      <c r="L3239" s="19"/>
      <c r="M3239" s="19"/>
    </row>
    <row r="3240" spans="2:13" x14ac:dyDescent="0.2">
      <c r="B3240"/>
      <c r="J3240" s="19"/>
      <c r="K3240" s="19"/>
      <c r="L3240" s="19"/>
      <c r="M3240" s="19"/>
    </row>
    <row r="3241" spans="2:13" x14ac:dyDescent="0.2">
      <c r="B3241"/>
      <c r="J3241" s="19"/>
      <c r="K3241" s="19"/>
      <c r="L3241" s="19"/>
      <c r="M3241" s="19"/>
    </row>
    <row r="3242" spans="2:13" x14ac:dyDescent="0.2">
      <c r="B3242"/>
      <c r="J3242" s="19"/>
      <c r="K3242" s="19"/>
      <c r="L3242" s="19"/>
      <c r="M3242" s="19"/>
    </row>
    <row r="3243" spans="2:13" x14ac:dyDescent="0.2">
      <c r="B3243"/>
      <c r="J3243" s="19"/>
      <c r="K3243" s="19"/>
      <c r="L3243" s="19"/>
      <c r="M3243" s="19"/>
    </row>
    <row r="3244" spans="2:13" x14ac:dyDescent="0.2">
      <c r="B3244"/>
      <c r="J3244" s="19"/>
      <c r="K3244" s="19"/>
      <c r="L3244" s="19"/>
      <c r="M3244" s="19"/>
    </row>
    <row r="3245" spans="2:13" x14ac:dyDescent="0.2">
      <c r="B3245"/>
      <c r="J3245" s="19"/>
      <c r="K3245" s="19"/>
      <c r="L3245" s="19"/>
      <c r="M3245" s="19"/>
    </row>
    <row r="3246" spans="2:13" x14ac:dyDescent="0.2">
      <c r="B3246"/>
      <c r="J3246" s="19"/>
      <c r="K3246" s="19"/>
      <c r="L3246" s="19"/>
      <c r="M3246" s="19"/>
    </row>
    <row r="3247" spans="2:13" x14ac:dyDescent="0.2">
      <c r="B3247"/>
      <c r="J3247" s="19"/>
      <c r="K3247" s="19"/>
      <c r="L3247" s="19"/>
      <c r="M3247" s="19"/>
    </row>
    <row r="3248" spans="2:13" x14ac:dyDescent="0.2">
      <c r="B3248"/>
      <c r="J3248" s="19"/>
      <c r="K3248" s="19"/>
      <c r="L3248" s="19"/>
      <c r="M3248" s="19"/>
    </row>
    <row r="3249" spans="2:13" x14ac:dyDescent="0.2">
      <c r="B3249"/>
      <c r="J3249" s="19"/>
      <c r="K3249" s="19"/>
      <c r="L3249" s="19"/>
      <c r="M3249" s="19"/>
    </row>
    <row r="3250" spans="2:13" x14ac:dyDescent="0.2">
      <c r="B3250"/>
      <c r="J3250" s="19"/>
      <c r="K3250" s="19"/>
      <c r="L3250" s="19"/>
      <c r="M3250" s="19"/>
    </row>
    <row r="3251" spans="2:13" x14ac:dyDescent="0.2">
      <c r="B3251"/>
      <c r="J3251" s="19"/>
      <c r="K3251" s="19"/>
      <c r="L3251" s="19"/>
      <c r="M3251" s="19"/>
    </row>
    <row r="3252" spans="2:13" x14ac:dyDescent="0.2">
      <c r="B3252"/>
      <c r="J3252" s="19"/>
      <c r="K3252" s="19"/>
      <c r="L3252" s="19"/>
      <c r="M3252" s="19"/>
    </row>
    <row r="3253" spans="2:13" x14ac:dyDescent="0.2">
      <c r="B3253"/>
      <c r="J3253" s="19"/>
      <c r="K3253" s="19"/>
      <c r="L3253" s="19"/>
      <c r="M3253" s="19"/>
    </row>
    <row r="3254" spans="2:13" x14ac:dyDescent="0.2">
      <c r="B3254"/>
      <c r="J3254" s="19"/>
      <c r="K3254" s="19"/>
      <c r="L3254" s="19"/>
      <c r="M3254" s="19"/>
    </row>
    <row r="3255" spans="2:13" x14ac:dyDescent="0.2">
      <c r="B3255"/>
      <c r="J3255" s="19"/>
      <c r="K3255" s="19"/>
      <c r="L3255" s="19"/>
      <c r="M3255" s="19"/>
    </row>
    <row r="3256" spans="2:13" x14ac:dyDescent="0.2">
      <c r="B3256"/>
      <c r="J3256" s="19"/>
      <c r="K3256" s="19"/>
      <c r="L3256" s="19"/>
      <c r="M3256" s="19"/>
    </row>
    <row r="3257" spans="2:13" x14ac:dyDescent="0.2">
      <c r="B3257"/>
      <c r="J3257" s="19"/>
      <c r="K3257" s="19"/>
      <c r="L3257" s="19"/>
      <c r="M3257" s="19"/>
    </row>
    <row r="3258" spans="2:13" x14ac:dyDescent="0.2">
      <c r="B3258"/>
      <c r="J3258" s="19"/>
      <c r="K3258" s="19"/>
      <c r="L3258" s="19"/>
      <c r="M3258" s="19"/>
    </row>
    <row r="3259" spans="2:13" x14ac:dyDescent="0.2">
      <c r="B3259"/>
      <c r="J3259" s="19"/>
      <c r="K3259" s="19"/>
      <c r="L3259" s="19"/>
      <c r="M3259" s="19"/>
    </row>
    <row r="3260" spans="2:13" x14ac:dyDescent="0.2">
      <c r="B3260"/>
      <c r="J3260" s="19"/>
      <c r="K3260" s="19"/>
      <c r="L3260" s="19"/>
      <c r="M3260" s="19"/>
    </row>
    <row r="3261" spans="2:13" x14ac:dyDescent="0.2">
      <c r="B3261"/>
      <c r="J3261" s="19"/>
      <c r="K3261" s="19"/>
      <c r="L3261" s="19"/>
      <c r="M3261" s="19"/>
    </row>
    <row r="3262" spans="2:13" x14ac:dyDescent="0.2">
      <c r="B3262"/>
      <c r="J3262" s="19"/>
      <c r="K3262" s="19"/>
      <c r="L3262" s="19"/>
      <c r="M3262" s="19"/>
    </row>
    <row r="3263" spans="2:13" x14ac:dyDescent="0.2">
      <c r="B3263"/>
      <c r="J3263" s="19"/>
      <c r="K3263" s="19"/>
      <c r="L3263" s="19"/>
      <c r="M3263" s="19"/>
    </row>
    <row r="3264" spans="2:13" x14ac:dyDescent="0.2">
      <c r="B3264"/>
      <c r="J3264" s="19"/>
      <c r="K3264" s="19"/>
      <c r="L3264" s="19"/>
      <c r="M3264" s="19"/>
    </row>
    <row r="3265" spans="2:13" x14ac:dyDescent="0.2">
      <c r="B3265"/>
      <c r="J3265" s="19"/>
      <c r="K3265" s="19"/>
      <c r="L3265" s="19"/>
      <c r="M3265" s="19"/>
    </row>
    <row r="3266" spans="2:13" x14ac:dyDescent="0.2">
      <c r="B3266"/>
      <c r="J3266" s="19"/>
      <c r="K3266" s="19"/>
      <c r="L3266" s="19"/>
      <c r="M3266" s="19"/>
    </row>
    <row r="3267" spans="2:13" x14ac:dyDescent="0.2">
      <c r="B3267"/>
      <c r="J3267" s="19"/>
      <c r="K3267" s="19"/>
      <c r="L3267" s="19"/>
      <c r="M3267" s="19"/>
    </row>
    <row r="3268" spans="2:13" x14ac:dyDescent="0.2">
      <c r="B3268"/>
      <c r="J3268" s="19"/>
      <c r="K3268" s="19"/>
      <c r="L3268" s="19"/>
      <c r="M3268" s="19"/>
    </row>
    <row r="3269" spans="2:13" x14ac:dyDescent="0.2">
      <c r="B3269"/>
      <c r="J3269" s="19"/>
      <c r="K3269" s="19"/>
      <c r="L3269" s="19"/>
      <c r="M3269" s="19"/>
    </row>
    <row r="3270" spans="2:13" x14ac:dyDescent="0.2">
      <c r="B3270"/>
      <c r="J3270" s="19"/>
      <c r="K3270" s="19"/>
      <c r="L3270" s="19"/>
      <c r="M3270" s="19"/>
    </row>
    <row r="3271" spans="2:13" x14ac:dyDescent="0.2">
      <c r="B3271"/>
      <c r="J3271" s="19"/>
      <c r="K3271" s="19"/>
      <c r="L3271" s="19"/>
      <c r="M3271" s="19"/>
    </row>
    <row r="3272" spans="2:13" x14ac:dyDescent="0.2">
      <c r="B3272"/>
      <c r="J3272" s="19"/>
      <c r="K3272" s="19"/>
      <c r="L3272" s="19"/>
      <c r="M3272" s="19"/>
    </row>
    <row r="3273" spans="2:13" x14ac:dyDescent="0.2">
      <c r="B3273"/>
      <c r="J3273" s="19"/>
      <c r="K3273" s="19"/>
      <c r="L3273" s="19"/>
      <c r="M3273" s="19"/>
    </row>
    <row r="3274" spans="2:13" x14ac:dyDescent="0.2">
      <c r="B3274"/>
      <c r="J3274" s="19"/>
      <c r="K3274" s="19"/>
      <c r="L3274" s="19"/>
      <c r="M3274" s="19"/>
    </row>
    <row r="3275" spans="2:13" x14ac:dyDescent="0.2">
      <c r="B3275"/>
      <c r="J3275" s="19"/>
      <c r="K3275" s="19"/>
      <c r="L3275" s="19"/>
      <c r="M3275" s="19"/>
    </row>
    <row r="3276" spans="2:13" x14ac:dyDescent="0.2">
      <c r="B3276"/>
      <c r="J3276" s="19"/>
      <c r="K3276" s="19"/>
      <c r="L3276" s="19"/>
      <c r="M3276" s="19"/>
    </row>
    <row r="3277" spans="2:13" x14ac:dyDescent="0.2">
      <c r="B3277"/>
      <c r="J3277" s="19"/>
      <c r="K3277" s="19"/>
      <c r="L3277" s="19"/>
      <c r="M3277" s="19"/>
    </row>
    <row r="3278" spans="2:13" x14ac:dyDescent="0.2">
      <c r="B3278"/>
      <c r="J3278" s="19"/>
      <c r="K3278" s="19"/>
      <c r="L3278" s="19"/>
      <c r="M3278" s="19"/>
    </row>
    <row r="3279" spans="2:13" x14ac:dyDescent="0.2">
      <c r="B3279"/>
      <c r="J3279" s="19"/>
      <c r="K3279" s="19"/>
      <c r="L3279" s="19"/>
      <c r="M3279" s="19"/>
    </row>
    <row r="3280" spans="2:13" x14ac:dyDescent="0.2">
      <c r="B3280"/>
      <c r="J3280" s="19"/>
      <c r="K3280" s="19"/>
      <c r="L3280" s="19"/>
      <c r="M3280" s="19"/>
    </row>
    <row r="3281" spans="2:13" x14ac:dyDescent="0.2">
      <c r="B3281"/>
      <c r="J3281" s="19"/>
      <c r="K3281" s="19"/>
      <c r="L3281" s="19"/>
      <c r="M3281" s="19"/>
    </row>
    <row r="3282" spans="2:13" x14ac:dyDescent="0.2">
      <c r="B3282"/>
      <c r="J3282" s="19"/>
      <c r="K3282" s="19"/>
      <c r="L3282" s="19"/>
      <c r="M3282" s="19"/>
    </row>
    <row r="3283" spans="2:13" x14ac:dyDescent="0.2">
      <c r="B3283"/>
      <c r="J3283" s="19"/>
      <c r="K3283" s="19"/>
      <c r="L3283" s="19"/>
      <c r="M3283" s="19"/>
    </row>
    <row r="3284" spans="2:13" x14ac:dyDescent="0.2">
      <c r="B3284"/>
      <c r="J3284" s="19"/>
      <c r="K3284" s="19"/>
      <c r="L3284" s="19"/>
      <c r="M3284" s="19"/>
    </row>
    <row r="3285" spans="2:13" x14ac:dyDescent="0.2">
      <c r="B3285"/>
      <c r="J3285" s="19"/>
      <c r="K3285" s="19"/>
      <c r="L3285" s="19"/>
      <c r="M3285" s="19"/>
    </row>
    <row r="3286" spans="2:13" x14ac:dyDescent="0.2">
      <c r="B3286"/>
      <c r="J3286" s="19"/>
      <c r="K3286" s="19"/>
      <c r="L3286" s="19"/>
      <c r="M3286" s="19"/>
    </row>
    <row r="3287" spans="2:13" x14ac:dyDescent="0.2">
      <c r="B3287"/>
      <c r="J3287" s="19"/>
      <c r="K3287" s="19"/>
      <c r="L3287" s="19"/>
      <c r="M3287" s="19"/>
    </row>
    <row r="3288" spans="2:13" x14ac:dyDescent="0.2">
      <c r="B3288"/>
      <c r="J3288" s="19"/>
      <c r="K3288" s="19"/>
      <c r="L3288" s="19"/>
      <c r="M3288" s="19"/>
    </row>
    <row r="3289" spans="2:13" x14ac:dyDescent="0.2">
      <c r="B3289"/>
      <c r="J3289" s="19"/>
      <c r="K3289" s="19"/>
      <c r="L3289" s="19"/>
      <c r="M3289" s="19"/>
    </row>
    <row r="3290" spans="2:13" x14ac:dyDescent="0.2">
      <c r="B3290"/>
      <c r="J3290" s="19"/>
      <c r="K3290" s="19"/>
      <c r="L3290" s="19"/>
      <c r="M3290" s="19"/>
    </row>
    <row r="3291" spans="2:13" x14ac:dyDescent="0.2">
      <c r="B3291"/>
      <c r="J3291" s="19"/>
      <c r="K3291" s="19"/>
      <c r="L3291" s="19"/>
      <c r="M3291" s="19"/>
    </row>
    <row r="3292" spans="2:13" x14ac:dyDescent="0.2">
      <c r="B3292"/>
      <c r="J3292" s="19"/>
      <c r="K3292" s="19"/>
      <c r="L3292" s="19"/>
      <c r="M3292" s="19"/>
    </row>
    <row r="3293" spans="2:13" x14ac:dyDescent="0.2">
      <c r="B3293"/>
      <c r="J3293" s="19"/>
      <c r="K3293" s="19"/>
      <c r="L3293" s="19"/>
      <c r="M3293" s="19"/>
    </row>
    <row r="3294" spans="2:13" x14ac:dyDescent="0.2">
      <c r="B3294"/>
      <c r="J3294" s="19"/>
      <c r="K3294" s="19"/>
      <c r="L3294" s="19"/>
      <c r="M3294" s="19"/>
    </row>
    <row r="3295" spans="2:13" x14ac:dyDescent="0.2">
      <c r="B3295"/>
      <c r="J3295" s="19"/>
      <c r="K3295" s="19"/>
      <c r="L3295" s="19"/>
      <c r="M3295" s="19"/>
    </row>
    <row r="3296" spans="2:13" x14ac:dyDescent="0.2">
      <c r="B3296"/>
      <c r="J3296" s="19"/>
      <c r="K3296" s="19"/>
      <c r="L3296" s="19"/>
      <c r="M3296" s="19"/>
    </row>
    <row r="3297" spans="2:13" x14ac:dyDescent="0.2">
      <c r="B3297"/>
      <c r="J3297" s="19"/>
      <c r="K3297" s="19"/>
      <c r="L3297" s="19"/>
      <c r="M3297" s="19"/>
    </row>
    <row r="3298" spans="2:13" x14ac:dyDescent="0.2">
      <c r="B3298"/>
      <c r="J3298" s="19"/>
      <c r="K3298" s="19"/>
      <c r="L3298" s="19"/>
      <c r="M3298" s="19"/>
    </row>
    <row r="3299" spans="2:13" x14ac:dyDescent="0.2">
      <c r="B3299"/>
      <c r="J3299" s="19"/>
      <c r="K3299" s="19"/>
      <c r="L3299" s="19"/>
      <c r="M3299" s="19"/>
    </row>
    <row r="3300" spans="2:13" x14ac:dyDescent="0.2">
      <c r="B3300"/>
      <c r="J3300" s="19"/>
      <c r="K3300" s="19"/>
      <c r="L3300" s="19"/>
      <c r="M3300" s="19"/>
    </row>
    <row r="3301" spans="2:13" x14ac:dyDescent="0.2">
      <c r="B3301"/>
      <c r="J3301" s="19"/>
      <c r="K3301" s="19"/>
      <c r="L3301" s="19"/>
      <c r="M3301" s="19"/>
    </row>
    <row r="3302" spans="2:13" x14ac:dyDescent="0.2">
      <c r="B3302"/>
      <c r="J3302" s="19"/>
      <c r="K3302" s="19"/>
      <c r="L3302" s="19"/>
      <c r="M3302" s="19"/>
    </row>
    <row r="3303" spans="2:13" x14ac:dyDescent="0.2">
      <c r="B3303"/>
      <c r="J3303" s="19"/>
      <c r="K3303" s="19"/>
      <c r="L3303" s="19"/>
      <c r="M3303" s="19"/>
    </row>
    <row r="3304" spans="2:13" x14ac:dyDescent="0.2">
      <c r="B3304"/>
      <c r="J3304" s="19"/>
      <c r="K3304" s="19"/>
      <c r="L3304" s="19"/>
      <c r="M3304" s="19"/>
    </row>
    <row r="3305" spans="2:13" x14ac:dyDescent="0.2">
      <c r="B3305"/>
      <c r="J3305" s="19"/>
      <c r="K3305" s="19"/>
      <c r="L3305" s="19"/>
      <c r="M3305" s="19"/>
    </row>
    <row r="3306" spans="2:13" x14ac:dyDescent="0.2">
      <c r="B3306"/>
      <c r="J3306" s="19"/>
      <c r="K3306" s="19"/>
      <c r="L3306" s="19"/>
      <c r="M3306" s="19"/>
    </row>
    <row r="3307" spans="2:13" x14ac:dyDescent="0.2">
      <c r="B3307"/>
      <c r="J3307" s="19"/>
      <c r="K3307" s="19"/>
      <c r="L3307" s="19"/>
      <c r="M3307" s="19"/>
    </row>
    <row r="3308" spans="2:13" x14ac:dyDescent="0.2">
      <c r="B3308"/>
      <c r="J3308" s="19"/>
      <c r="K3308" s="19"/>
      <c r="L3308" s="19"/>
      <c r="M3308" s="19"/>
    </row>
    <row r="3309" spans="2:13" x14ac:dyDescent="0.2">
      <c r="B3309"/>
      <c r="J3309" s="19"/>
      <c r="K3309" s="19"/>
      <c r="L3309" s="19"/>
      <c r="M3309" s="19"/>
    </row>
    <row r="3310" spans="2:13" x14ac:dyDescent="0.2">
      <c r="B3310"/>
      <c r="J3310" s="19"/>
      <c r="K3310" s="19"/>
      <c r="L3310" s="19"/>
      <c r="M3310" s="19"/>
    </row>
    <row r="3311" spans="2:13" x14ac:dyDescent="0.2">
      <c r="B3311"/>
      <c r="J3311" s="19"/>
      <c r="K3311" s="19"/>
      <c r="L3311" s="19"/>
      <c r="M3311" s="19"/>
    </row>
    <row r="3312" spans="2:13" x14ac:dyDescent="0.2">
      <c r="B3312"/>
      <c r="J3312" s="19"/>
      <c r="K3312" s="19"/>
      <c r="L3312" s="19"/>
      <c r="M3312" s="19"/>
    </row>
    <row r="3313" spans="2:13" x14ac:dyDescent="0.2">
      <c r="B3313"/>
      <c r="J3313" s="19"/>
      <c r="K3313" s="19"/>
      <c r="L3313" s="19"/>
      <c r="M3313" s="19"/>
    </row>
    <row r="3314" spans="2:13" x14ac:dyDescent="0.2">
      <c r="B3314"/>
      <c r="J3314" s="19"/>
      <c r="K3314" s="19"/>
      <c r="L3314" s="19"/>
      <c r="M3314" s="19"/>
    </row>
    <row r="3315" spans="2:13" x14ac:dyDescent="0.2">
      <c r="B3315"/>
      <c r="J3315" s="19"/>
      <c r="K3315" s="19"/>
      <c r="L3315" s="19"/>
      <c r="M3315" s="19"/>
    </row>
    <row r="3316" spans="2:13" x14ac:dyDescent="0.2">
      <c r="B3316"/>
      <c r="J3316" s="19"/>
      <c r="K3316" s="19"/>
      <c r="L3316" s="19"/>
      <c r="M3316" s="19"/>
    </row>
    <row r="3317" spans="2:13" x14ac:dyDescent="0.2">
      <c r="B3317"/>
      <c r="J3317" s="19"/>
      <c r="K3317" s="19"/>
      <c r="L3317" s="19"/>
      <c r="M3317" s="19"/>
    </row>
    <row r="3318" spans="2:13" x14ac:dyDescent="0.2">
      <c r="B3318"/>
      <c r="J3318" s="19"/>
      <c r="K3318" s="19"/>
      <c r="L3318" s="19"/>
      <c r="M3318" s="19"/>
    </row>
    <row r="3319" spans="2:13" x14ac:dyDescent="0.2">
      <c r="B3319"/>
      <c r="J3319" s="19"/>
      <c r="K3319" s="19"/>
      <c r="L3319" s="19"/>
      <c r="M3319" s="19"/>
    </row>
    <row r="3320" spans="2:13" x14ac:dyDescent="0.2">
      <c r="B3320"/>
      <c r="J3320" s="19"/>
      <c r="K3320" s="19"/>
      <c r="L3320" s="19"/>
      <c r="M3320" s="19"/>
    </row>
    <row r="3321" spans="2:13" x14ac:dyDescent="0.2">
      <c r="B3321"/>
      <c r="J3321" s="19"/>
      <c r="K3321" s="19"/>
      <c r="L3321" s="19"/>
      <c r="M3321" s="19"/>
    </row>
    <row r="3322" spans="2:13" x14ac:dyDescent="0.2">
      <c r="B3322"/>
      <c r="J3322" s="19"/>
      <c r="K3322" s="19"/>
      <c r="L3322" s="19"/>
      <c r="M3322" s="19"/>
    </row>
    <row r="3323" spans="2:13" x14ac:dyDescent="0.2">
      <c r="B3323"/>
      <c r="J3323" s="19"/>
      <c r="K3323" s="19"/>
      <c r="L3323" s="19"/>
      <c r="M3323" s="19"/>
    </row>
    <row r="3324" spans="2:13" x14ac:dyDescent="0.2">
      <c r="B3324"/>
      <c r="J3324" s="19"/>
      <c r="K3324" s="19"/>
      <c r="L3324" s="19"/>
      <c r="M3324" s="19"/>
    </row>
    <row r="3325" spans="2:13" x14ac:dyDescent="0.2">
      <c r="B3325"/>
      <c r="J3325" s="19"/>
      <c r="K3325" s="19"/>
      <c r="L3325" s="19"/>
      <c r="M3325" s="19"/>
    </row>
    <row r="3326" spans="2:13" x14ac:dyDescent="0.2">
      <c r="B3326"/>
      <c r="J3326" s="19"/>
      <c r="K3326" s="19"/>
      <c r="L3326" s="19"/>
      <c r="M3326" s="19"/>
    </row>
    <row r="3327" spans="2:13" x14ac:dyDescent="0.2">
      <c r="B3327"/>
      <c r="J3327" s="19"/>
      <c r="K3327" s="19"/>
      <c r="L3327" s="19"/>
      <c r="M3327" s="19"/>
    </row>
    <row r="3328" spans="2:13" x14ac:dyDescent="0.2">
      <c r="B3328"/>
      <c r="J3328" s="19"/>
      <c r="K3328" s="19"/>
      <c r="L3328" s="19"/>
      <c r="M3328" s="19"/>
    </row>
    <row r="3329" spans="2:13" x14ac:dyDescent="0.2">
      <c r="B3329"/>
      <c r="J3329" s="19"/>
      <c r="K3329" s="19"/>
      <c r="L3329" s="19"/>
      <c r="M3329" s="19"/>
    </row>
    <row r="3330" spans="2:13" x14ac:dyDescent="0.2">
      <c r="B3330"/>
      <c r="J3330" s="19"/>
      <c r="K3330" s="19"/>
      <c r="L3330" s="19"/>
      <c r="M3330" s="19"/>
    </row>
    <row r="3331" spans="2:13" x14ac:dyDescent="0.2">
      <c r="B3331"/>
      <c r="J3331" s="19"/>
      <c r="K3331" s="19"/>
      <c r="L3331" s="19"/>
      <c r="M3331" s="19"/>
    </row>
    <row r="3332" spans="2:13" x14ac:dyDescent="0.2">
      <c r="B3332"/>
      <c r="J3332" s="19"/>
      <c r="K3332" s="19"/>
      <c r="L3332" s="19"/>
      <c r="M3332" s="19"/>
    </row>
    <row r="3333" spans="2:13" x14ac:dyDescent="0.2">
      <c r="B3333"/>
      <c r="J3333" s="19"/>
      <c r="K3333" s="19"/>
      <c r="L3333" s="19"/>
      <c r="M3333" s="19"/>
    </row>
    <row r="3334" spans="2:13" x14ac:dyDescent="0.2">
      <c r="B3334"/>
      <c r="J3334" s="19"/>
      <c r="K3334" s="19"/>
      <c r="L3334" s="19"/>
      <c r="M3334" s="19"/>
    </row>
    <row r="3335" spans="2:13" x14ac:dyDescent="0.2">
      <c r="B3335"/>
      <c r="J3335" s="19"/>
      <c r="K3335" s="19"/>
      <c r="L3335" s="19"/>
      <c r="M3335" s="19"/>
    </row>
    <row r="3336" spans="2:13" x14ac:dyDescent="0.2">
      <c r="B3336"/>
      <c r="J3336" s="19"/>
      <c r="K3336" s="19"/>
      <c r="L3336" s="19"/>
      <c r="M3336" s="19"/>
    </row>
    <row r="3337" spans="2:13" x14ac:dyDescent="0.2">
      <c r="B3337"/>
      <c r="J3337" s="19"/>
      <c r="K3337" s="19"/>
      <c r="L3337" s="19"/>
      <c r="M3337" s="19"/>
    </row>
    <row r="3338" spans="2:13" x14ac:dyDescent="0.2">
      <c r="B3338"/>
      <c r="J3338" s="19"/>
      <c r="K3338" s="19"/>
      <c r="L3338" s="19"/>
      <c r="M3338" s="19"/>
    </row>
    <row r="3339" spans="2:13" x14ac:dyDescent="0.2">
      <c r="B3339"/>
      <c r="J3339" s="19"/>
      <c r="K3339" s="19"/>
      <c r="L3339" s="19"/>
      <c r="M3339" s="19"/>
    </row>
    <row r="3340" spans="2:13" x14ac:dyDescent="0.2">
      <c r="B3340"/>
      <c r="J3340" s="19"/>
      <c r="K3340" s="19"/>
      <c r="L3340" s="19"/>
      <c r="M3340" s="19"/>
    </row>
    <row r="3341" spans="2:13" x14ac:dyDescent="0.2">
      <c r="B3341"/>
      <c r="J3341" s="19"/>
      <c r="K3341" s="19"/>
      <c r="L3341" s="19"/>
      <c r="M3341" s="19"/>
    </row>
    <row r="3342" spans="2:13" x14ac:dyDescent="0.2">
      <c r="B3342"/>
      <c r="J3342" s="19"/>
      <c r="K3342" s="19"/>
      <c r="L3342" s="19"/>
      <c r="M3342" s="19"/>
    </row>
    <row r="3343" spans="2:13" x14ac:dyDescent="0.2">
      <c r="B3343"/>
      <c r="J3343" s="19"/>
      <c r="K3343" s="19"/>
      <c r="L3343" s="19"/>
      <c r="M3343" s="19"/>
    </row>
    <row r="3344" spans="2:13" x14ac:dyDescent="0.2">
      <c r="B3344"/>
      <c r="J3344" s="19"/>
      <c r="K3344" s="19"/>
      <c r="L3344" s="19"/>
      <c r="M3344" s="19"/>
    </row>
    <row r="3345" spans="2:13" x14ac:dyDescent="0.2">
      <c r="B3345"/>
      <c r="J3345" s="19"/>
      <c r="K3345" s="19"/>
      <c r="L3345" s="19"/>
      <c r="M3345" s="19"/>
    </row>
    <row r="3346" spans="2:13" x14ac:dyDescent="0.2">
      <c r="B3346"/>
      <c r="J3346" s="19"/>
      <c r="K3346" s="19"/>
      <c r="L3346" s="19"/>
      <c r="M3346" s="19"/>
    </row>
    <row r="3347" spans="2:13" x14ac:dyDescent="0.2">
      <c r="B3347"/>
      <c r="J3347" s="19"/>
      <c r="K3347" s="19"/>
      <c r="L3347" s="19"/>
      <c r="M3347" s="19"/>
    </row>
    <row r="3348" spans="2:13" x14ac:dyDescent="0.2">
      <c r="B3348"/>
      <c r="J3348" s="19"/>
      <c r="K3348" s="19"/>
      <c r="L3348" s="19"/>
      <c r="M3348" s="19"/>
    </row>
    <row r="3349" spans="2:13" x14ac:dyDescent="0.2">
      <c r="B3349"/>
      <c r="J3349" s="19"/>
      <c r="K3349" s="19"/>
      <c r="L3349" s="19"/>
      <c r="M3349" s="19"/>
    </row>
    <row r="3350" spans="2:13" x14ac:dyDescent="0.2">
      <c r="B3350"/>
      <c r="J3350" s="19"/>
      <c r="K3350" s="19"/>
      <c r="L3350" s="19"/>
      <c r="M3350" s="19"/>
    </row>
    <row r="3351" spans="2:13" x14ac:dyDescent="0.2">
      <c r="B3351"/>
      <c r="J3351" s="19"/>
      <c r="K3351" s="19"/>
      <c r="L3351" s="19"/>
      <c r="M3351" s="19"/>
    </row>
    <row r="3352" spans="2:13" x14ac:dyDescent="0.2">
      <c r="B3352"/>
      <c r="J3352" s="19"/>
      <c r="K3352" s="19"/>
      <c r="L3352" s="19"/>
      <c r="M3352" s="19"/>
    </row>
    <row r="3353" spans="2:13" x14ac:dyDescent="0.2">
      <c r="B3353"/>
      <c r="J3353" s="19"/>
      <c r="K3353" s="19"/>
      <c r="L3353" s="19"/>
      <c r="M3353" s="19"/>
    </row>
    <row r="3354" spans="2:13" x14ac:dyDescent="0.2">
      <c r="B3354"/>
      <c r="J3354" s="19"/>
      <c r="K3354" s="19"/>
      <c r="L3354" s="19"/>
      <c r="M3354" s="19"/>
    </row>
    <row r="3355" spans="2:13" x14ac:dyDescent="0.2">
      <c r="B3355"/>
      <c r="J3355" s="19"/>
      <c r="K3355" s="19"/>
      <c r="L3355" s="19"/>
      <c r="M3355" s="19"/>
    </row>
    <row r="3356" spans="2:13" x14ac:dyDescent="0.2">
      <c r="B3356"/>
      <c r="J3356" s="19"/>
      <c r="K3356" s="19"/>
      <c r="L3356" s="19"/>
      <c r="M3356" s="19"/>
    </row>
    <row r="3357" spans="2:13" x14ac:dyDescent="0.2">
      <c r="B3357"/>
      <c r="J3357" s="19"/>
      <c r="K3357" s="19"/>
      <c r="L3357" s="19"/>
      <c r="M3357" s="19"/>
    </row>
    <row r="3358" spans="2:13" x14ac:dyDescent="0.2">
      <c r="B3358"/>
      <c r="J3358" s="19"/>
      <c r="K3358" s="19"/>
      <c r="L3358" s="19"/>
      <c r="M3358" s="19"/>
    </row>
    <row r="3359" spans="2:13" x14ac:dyDescent="0.2">
      <c r="B3359"/>
      <c r="J3359" s="19"/>
      <c r="K3359" s="19"/>
      <c r="L3359" s="19"/>
      <c r="M3359" s="19"/>
    </row>
    <row r="3360" spans="2:13" x14ac:dyDescent="0.2">
      <c r="B3360"/>
      <c r="J3360" s="19"/>
      <c r="K3360" s="19"/>
      <c r="L3360" s="19"/>
      <c r="M3360" s="19"/>
    </row>
    <row r="3361" spans="2:13" x14ac:dyDescent="0.2">
      <c r="B3361"/>
      <c r="J3361" s="19"/>
      <c r="K3361" s="19"/>
      <c r="L3361" s="19"/>
      <c r="M3361" s="19"/>
    </row>
    <row r="3362" spans="2:13" x14ac:dyDescent="0.2">
      <c r="B3362"/>
      <c r="J3362" s="19"/>
      <c r="K3362" s="19"/>
      <c r="L3362" s="19"/>
      <c r="M3362" s="19"/>
    </row>
    <row r="3363" spans="2:13" x14ac:dyDescent="0.2">
      <c r="B3363"/>
      <c r="J3363" s="19"/>
      <c r="K3363" s="19"/>
      <c r="L3363" s="19"/>
      <c r="M3363" s="19"/>
    </row>
    <row r="3364" spans="2:13" x14ac:dyDescent="0.2">
      <c r="B3364"/>
      <c r="J3364" s="19"/>
      <c r="K3364" s="19"/>
      <c r="L3364" s="19"/>
      <c r="M3364" s="19"/>
    </row>
    <row r="3365" spans="2:13" x14ac:dyDescent="0.2">
      <c r="B3365"/>
      <c r="J3365" s="19"/>
      <c r="K3365" s="19"/>
      <c r="L3365" s="19"/>
      <c r="M3365" s="19"/>
    </row>
    <row r="3366" spans="2:13" x14ac:dyDescent="0.2">
      <c r="B3366"/>
      <c r="J3366" s="19"/>
      <c r="K3366" s="19"/>
      <c r="L3366" s="19"/>
      <c r="M3366" s="19"/>
    </row>
    <row r="3367" spans="2:13" x14ac:dyDescent="0.2">
      <c r="B3367"/>
      <c r="J3367" s="19"/>
      <c r="K3367" s="19"/>
      <c r="L3367" s="19"/>
      <c r="M3367" s="19"/>
    </row>
    <row r="3368" spans="2:13" x14ac:dyDescent="0.2">
      <c r="B3368"/>
      <c r="J3368" s="19"/>
      <c r="K3368" s="19"/>
      <c r="L3368" s="19"/>
      <c r="M3368" s="19"/>
    </row>
    <row r="3369" spans="2:13" x14ac:dyDescent="0.2">
      <c r="B3369"/>
      <c r="J3369" s="19"/>
      <c r="K3369" s="19"/>
      <c r="L3369" s="19"/>
      <c r="M3369" s="19"/>
    </row>
    <row r="3370" spans="2:13" x14ac:dyDescent="0.2">
      <c r="B3370"/>
      <c r="J3370" s="19"/>
      <c r="K3370" s="19"/>
      <c r="L3370" s="19"/>
      <c r="M3370" s="19"/>
    </row>
    <row r="3371" spans="2:13" x14ac:dyDescent="0.2">
      <c r="B3371"/>
      <c r="J3371" s="19"/>
      <c r="K3371" s="19"/>
      <c r="L3371" s="19"/>
      <c r="M3371" s="19"/>
    </row>
    <row r="3372" spans="2:13" x14ac:dyDescent="0.2">
      <c r="B3372"/>
      <c r="J3372" s="19"/>
      <c r="K3372" s="19"/>
      <c r="L3372" s="19"/>
      <c r="M3372" s="19"/>
    </row>
    <row r="3373" spans="2:13" x14ac:dyDescent="0.2">
      <c r="B3373"/>
      <c r="J3373" s="19"/>
      <c r="K3373" s="19"/>
      <c r="L3373" s="19"/>
      <c r="M3373" s="19"/>
    </row>
    <row r="3374" spans="2:13" x14ac:dyDescent="0.2">
      <c r="B3374"/>
      <c r="J3374" s="19"/>
      <c r="K3374" s="19"/>
      <c r="L3374" s="19"/>
      <c r="M3374" s="19"/>
    </row>
    <row r="3375" spans="2:13" x14ac:dyDescent="0.2">
      <c r="B3375"/>
      <c r="J3375" s="19"/>
      <c r="K3375" s="19"/>
      <c r="L3375" s="19"/>
      <c r="M3375" s="19"/>
    </row>
    <row r="3376" spans="2:13" x14ac:dyDescent="0.2">
      <c r="B3376"/>
      <c r="J3376" s="19"/>
      <c r="K3376" s="19"/>
      <c r="L3376" s="19"/>
      <c r="M3376" s="19"/>
    </row>
    <row r="3377" spans="2:13" x14ac:dyDescent="0.2">
      <c r="B3377"/>
      <c r="J3377" s="19"/>
      <c r="K3377" s="19"/>
      <c r="L3377" s="19"/>
      <c r="M3377" s="19"/>
    </row>
    <row r="3378" spans="2:13" x14ac:dyDescent="0.2">
      <c r="B3378"/>
      <c r="J3378" s="19"/>
      <c r="K3378" s="19"/>
      <c r="L3378" s="19"/>
      <c r="M3378" s="19"/>
    </row>
    <row r="3379" spans="2:13" x14ac:dyDescent="0.2">
      <c r="B3379"/>
      <c r="J3379" s="19"/>
      <c r="K3379" s="19"/>
      <c r="L3379" s="19"/>
      <c r="M3379" s="19"/>
    </row>
    <row r="3380" spans="2:13" x14ac:dyDescent="0.2">
      <c r="B3380"/>
      <c r="J3380" s="19"/>
      <c r="K3380" s="19"/>
      <c r="L3380" s="19"/>
      <c r="M3380" s="19"/>
    </row>
    <row r="3381" spans="2:13" x14ac:dyDescent="0.2">
      <c r="B3381"/>
      <c r="J3381" s="19"/>
      <c r="K3381" s="19"/>
      <c r="L3381" s="19"/>
      <c r="M3381" s="19"/>
    </row>
    <row r="3382" spans="2:13" x14ac:dyDescent="0.2">
      <c r="B3382"/>
      <c r="J3382" s="19"/>
      <c r="K3382" s="19"/>
      <c r="L3382" s="19"/>
      <c r="M3382" s="19"/>
    </row>
    <row r="3383" spans="2:13" x14ac:dyDescent="0.2">
      <c r="B3383"/>
      <c r="J3383" s="19"/>
      <c r="K3383" s="19"/>
      <c r="L3383" s="19"/>
      <c r="M3383" s="19"/>
    </row>
    <row r="3384" spans="2:13" x14ac:dyDescent="0.2">
      <c r="B3384"/>
      <c r="J3384" s="19"/>
      <c r="K3384" s="19"/>
      <c r="L3384" s="19"/>
      <c r="M3384" s="19"/>
    </row>
    <row r="3385" spans="2:13" x14ac:dyDescent="0.2">
      <c r="B3385"/>
      <c r="J3385" s="19"/>
      <c r="K3385" s="19"/>
      <c r="L3385" s="19"/>
      <c r="M3385" s="19"/>
    </row>
    <row r="3386" spans="2:13" x14ac:dyDescent="0.2">
      <c r="B3386"/>
      <c r="J3386" s="19"/>
      <c r="K3386" s="19"/>
      <c r="L3386" s="19"/>
      <c r="M3386" s="19"/>
    </row>
    <row r="3387" spans="2:13" x14ac:dyDescent="0.2">
      <c r="B3387"/>
      <c r="J3387" s="19"/>
      <c r="K3387" s="19"/>
      <c r="L3387" s="19"/>
      <c r="M3387" s="19"/>
    </row>
    <row r="3388" spans="2:13" x14ac:dyDescent="0.2">
      <c r="B3388"/>
      <c r="J3388" s="19"/>
      <c r="K3388" s="19"/>
      <c r="L3388" s="19"/>
      <c r="M3388" s="19"/>
    </row>
    <row r="3389" spans="2:13" x14ac:dyDescent="0.2">
      <c r="B3389"/>
      <c r="J3389" s="19"/>
      <c r="K3389" s="19"/>
      <c r="L3389" s="19"/>
      <c r="M3389" s="19"/>
    </row>
    <row r="3390" spans="2:13" x14ac:dyDescent="0.2">
      <c r="B3390"/>
      <c r="J3390" s="19"/>
      <c r="K3390" s="19"/>
      <c r="L3390" s="19"/>
      <c r="M3390" s="19"/>
    </row>
    <row r="3391" spans="2:13" x14ac:dyDescent="0.2">
      <c r="B3391"/>
      <c r="J3391" s="19"/>
      <c r="K3391" s="19"/>
      <c r="L3391" s="19"/>
      <c r="M3391" s="19"/>
    </row>
    <row r="3392" spans="2:13" x14ac:dyDescent="0.2">
      <c r="B3392"/>
      <c r="J3392" s="19"/>
      <c r="K3392" s="19"/>
      <c r="L3392" s="19"/>
      <c r="M3392" s="19"/>
    </row>
    <row r="3393" spans="2:13" x14ac:dyDescent="0.2">
      <c r="B3393"/>
      <c r="J3393" s="19"/>
      <c r="K3393" s="19"/>
      <c r="L3393" s="19"/>
      <c r="M3393" s="19"/>
    </row>
    <row r="3394" spans="2:13" x14ac:dyDescent="0.2">
      <c r="B3394"/>
      <c r="J3394" s="19"/>
      <c r="K3394" s="19"/>
      <c r="L3394" s="19"/>
      <c r="M3394" s="19"/>
    </row>
    <row r="3395" spans="2:13" x14ac:dyDescent="0.2">
      <c r="B3395"/>
      <c r="J3395" s="19"/>
      <c r="K3395" s="19"/>
      <c r="L3395" s="19"/>
      <c r="M3395" s="19"/>
    </row>
    <row r="3396" spans="2:13" x14ac:dyDescent="0.2">
      <c r="B3396"/>
      <c r="J3396" s="19"/>
      <c r="K3396" s="19"/>
      <c r="L3396" s="19"/>
      <c r="M3396" s="19"/>
    </row>
    <row r="3397" spans="2:13" x14ac:dyDescent="0.2">
      <c r="B3397"/>
      <c r="J3397" s="19"/>
      <c r="K3397" s="19"/>
      <c r="L3397" s="19"/>
      <c r="M3397" s="19"/>
    </row>
    <row r="3398" spans="2:13" x14ac:dyDescent="0.2">
      <c r="B3398"/>
      <c r="J3398" s="19"/>
      <c r="K3398" s="19"/>
      <c r="L3398" s="19"/>
      <c r="M3398" s="19"/>
    </row>
    <row r="3399" spans="2:13" x14ac:dyDescent="0.2">
      <c r="B3399"/>
      <c r="J3399" s="19"/>
      <c r="K3399" s="19"/>
      <c r="L3399" s="19"/>
      <c r="M3399" s="19"/>
    </row>
    <row r="3400" spans="2:13" x14ac:dyDescent="0.2">
      <c r="B3400"/>
      <c r="J3400" s="19"/>
      <c r="K3400" s="19"/>
      <c r="L3400" s="19"/>
      <c r="M3400" s="19"/>
    </row>
    <row r="3401" spans="2:13" x14ac:dyDescent="0.2">
      <c r="B3401"/>
      <c r="J3401" s="19"/>
      <c r="K3401" s="19"/>
      <c r="L3401" s="19"/>
      <c r="M3401" s="19"/>
    </row>
    <row r="3402" spans="2:13" x14ac:dyDescent="0.2">
      <c r="B3402"/>
      <c r="J3402" s="19"/>
      <c r="K3402" s="19"/>
      <c r="L3402" s="19"/>
      <c r="M3402" s="19"/>
    </row>
    <row r="3403" spans="2:13" x14ac:dyDescent="0.2">
      <c r="B3403"/>
      <c r="J3403" s="19"/>
      <c r="K3403" s="19"/>
      <c r="L3403" s="19"/>
      <c r="M3403" s="19"/>
    </row>
    <row r="3404" spans="2:13" x14ac:dyDescent="0.2">
      <c r="B3404"/>
      <c r="J3404" s="19"/>
      <c r="K3404" s="19"/>
      <c r="L3404" s="19"/>
      <c r="M3404" s="19"/>
    </row>
    <row r="3405" spans="2:13" x14ac:dyDescent="0.2">
      <c r="B3405"/>
      <c r="J3405" s="19"/>
      <c r="K3405" s="19"/>
      <c r="L3405" s="19"/>
      <c r="M3405" s="19"/>
    </row>
    <row r="3406" spans="2:13" x14ac:dyDescent="0.2">
      <c r="B3406"/>
      <c r="J3406" s="19"/>
      <c r="K3406" s="19"/>
      <c r="L3406" s="19"/>
      <c r="M3406" s="19"/>
    </row>
    <row r="3407" spans="2:13" x14ac:dyDescent="0.2">
      <c r="B3407"/>
      <c r="J3407" s="19"/>
      <c r="K3407" s="19"/>
      <c r="L3407" s="19"/>
      <c r="M3407" s="19"/>
    </row>
    <row r="3408" spans="2:13" x14ac:dyDescent="0.2">
      <c r="B3408"/>
      <c r="J3408" s="19"/>
      <c r="K3408" s="19"/>
      <c r="L3408" s="19"/>
      <c r="M3408" s="19"/>
    </row>
    <row r="3409" spans="2:13" x14ac:dyDescent="0.2">
      <c r="B3409"/>
      <c r="J3409" s="19"/>
      <c r="K3409" s="19"/>
      <c r="L3409" s="19"/>
      <c r="M3409" s="19"/>
    </row>
    <row r="3410" spans="2:13" x14ac:dyDescent="0.2">
      <c r="B3410"/>
      <c r="J3410" s="19"/>
      <c r="K3410" s="19"/>
      <c r="L3410" s="19"/>
      <c r="M3410" s="19"/>
    </row>
    <row r="3411" spans="2:13" x14ac:dyDescent="0.2">
      <c r="B3411"/>
      <c r="J3411" s="19"/>
      <c r="K3411" s="19"/>
      <c r="L3411" s="19"/>
      <c r="M3411" s="19"/>
    </row>
    <row r="3412" spans="2:13" x14ac:dyDescent="0.2">
      <c r="B3412"/>
      <c r="J3412" s="19"/>
      <c r="K3412" s="19"/>
      <c r="L3412" s="19"/>
      <c r="M3412" s="19"/>
    </row>
    <row r="3413" spans="2:13" x14ac:dyDescent="0.2">
      <c r="B3413"/>
      <c r="J3413" s="19"/>
      <c r="K3413" s="19"/>
      <c r="L3413" s="19"/>
      <c r="M3413" s="19"/>
    </row>
    <row r="3414" spans="2:13" x14ac:dyDescent="0.2">
      <c r="B3414"/>
      <c r="J3414" s="19"/>
      <c r="K3414" s="19"/>
      <c r="L3414" s="19"/>
      <c r="M3414" s="19"/>
    </row>
    <row r="3415" spans="2:13" x14ac:dyDescent="0.2">
      <c r="B3415"/>
      <c r="J3415" s="19"/>
      <c r="K3415" s="19"/>
      <c r="L3415" s="19"/>
      <c r="M3415" s="19"/>
    </row>
    <row r="3416" spans="2:13" x14ac:dyDescent="0.2">
      <c r="B3416"/>
      <c r="J3416" s="19"/>
      <c r="K3416" s="19"/>
      <c r="L3416" s="19"/>
      <c r="M3416" s="19"/>
    </row>
    <row r="3417" spans="2:13" x14ac:dyDescent="0.2">
      <c r="B3417"/>
      <c r="J3417" s="19"/>
      <c r="K3417" s="19"/>
      <c r="L3417" s="19"/>
      <c r="M3417" s="19"/>
    </row>
    <row r="3418" spans="2:13" x14ac:dyDescent="0.2">
      <c r="B3418"/>
      <c r="J3418" s="19"/>
      <c r="K3418" s="19"/>
      <c r="L3418" s="19"/>
      <c r="M3418" s="19"/>
    </row>
    <row r="3419" spans="2:13" x14ac:dyDescent="0.2">
      <c r="B3419"/>
      <c r="J3419" s="19"/>
      <c r="K3419" s="19"/>
      <c r="L3419" s="19"/>
      <c r="M3419" s="19"/>
    </row>
    <row r="3420" spans="2:13" x14ac:dyDescent="0.2">
      <c r="B3420"/>
      <c r="J3420" s="19"/>
      <c r="K3420" s="19"/>
      <c r="L3420" s="19"/>
      <c r="M3420" s="19"/>
    </row>
    <row r="3421" spans="2:13" x14ac:dyDescent="0.2">
      <c r="B3421"/>
      <c r="J3421" s="19"/>
      <c r="K3421" s="19"/>
      <c r="L3421" s="19"/>
      <c r="M3421" s="19"/>
    </row>
    <row r="3422" spans="2:13" x14ac:dyDescent="0.2">
      <c r="B3422"/>
      <c r="J3422" s="19"/>
      <c r="K3422" s="19"/>
      <c r="L3422" s="19"/>
      <c r="M3422" s="19"/>
    </row>
    <row r="3423" spans="2:13" x14ac:dyDescent="0.2">
      <c r="B3423"/>
      <c r="J3423" s="19"/>
      <c r="K3423" s="19"/>
      <c r="L3423" s="19"/>
      <c r="M3423" s="19"/>
    </row>
    <row r="3424" spans="2:13" x14ac:dyDescent="0.2">
      <c r="B3424"/>
      <c r="J3424" s="19"/>
      <c r="K3424" s="19"/>
      <c r="L3424" s="19"/>
      <c r="M3424" s="19"/>
    </row>
    <row r="3425" spans="2:13" x14ac:dyDescent="0.2">
      <c r="B3425"/>
      <c r="J3425" s="19"/>
      <c r="K3425" s="19"/>
      <c r="L3425" s="19"/>
      <c r="M3425" s="19"/>
    </row>
    <row r="3426" spans="2:13" x14ac:dyDescent="0.2">
      <c r="B3426"/>
      <c r="J3426" s="19"/>
      <c r="K3426" s="19"/>
      <c r="L3426" s="19"/>
      <c r="M3426" s="19"/>
    </row>
    <row r="3427" spans="2:13" x14ac:dyDescent="0.2">
      <c r="B3427"/>
      <c r="J3427" s="19"/>
      <c r="K3427" s="19"/>
      <c r="L3427" s="19"/>
      <c r="M3427" s="19"/>
    </row>
    <row r="3428" spans="2:13" x14ac:dyDescent="0.2">
      <c r="B3428"/>
      <c r="J3428" s="19"/>
      <c r="K3428" s="19"/>
      <c r="L3428" s="19"/>
      <c r="M3428" s="19"/>
    </row>
    <row r="3429" spans="2:13" x14ac:dyDescent="0.2">
      <c r="B3429"/>
      <c r="J3429" s="19"/>
      <c r="K3429" s="19"/>
      <c r="L3429" s="19"/>
      <c r="M3429" s="19"/>
    </row>
    <row r="3430" spans="2:13" x14ac:dyDescent="0.2">
      <c r="B3430"/>
      <c r="J3430" s="19"/>
      <c r="K3430" s="19"/>
      <c r="L3430" s="19"/>
      <c r="M3430" s="19"/>
    </row>
    <row r="3431" spans="2:13" x14ac:dyDescent="0.2">
      <c r="B3431"/>
      <c r="J3431" s="19"/>
      <c r="K3431" s="19"/>
      <c r="L3431" s="19"/>
      <c r="M3431" s="19"/>
    </row>
    <row r="3432" spans="2:13" x14ac:dyDescent="0.2">
      <c r="B3432"/>
      <c r="J3432" s="19"/>
      <c r="K3432" s="19"/>
      <c r="L3432" s="19"/>
      <c r="M3432" s="19"/>
    </row>
    <row r="3433" spans="2:13" x14ac:dyDescent="0.2">
      <c r="B3433"/>
      <c r="J3433" s="19"/>
      <c r="K3433" s="19"/>
      <c r="L3433" s="19"/>
      <c r="M3433" s="19"/>
    </row>
    <row r="3434" spans="2:13" x14ac:dyDescent="0.2">
      <c r="B3434"/>
      <c r="J3434" s="19"/>
      <c r="K3434" s="19"/>
      <c r="L3434" s="19"/>
      <c r="M3434" s="19"/>
    </row>
    <row r="3435" spans="2:13" x14ac:dyDescent="0.2">
      <c r="B3435"/>
      <c r="J3435" s="19"/>
      <c r="K3435" s="19"/>
      <c r="L3435" s="19"/>
      <c r="M3435" s="19"/>
    </row>
    <row r="3436" spans="2:13" x14ac:dyDescent="0.2">
      <c r="B3436"/>
      <c r="J3436" s="19"/>
      <c r="K3436" s="19"/>
      <c r="L3436" s="19"/>
      <c r="M3436" s="19"/>
    </row>
    <row r="3437" spans="2:13" x14ac:dyDescent="0.2">
      <c r="B3437"/>
      <c r="J3437" s="19"/>
      <c r="K3437" s="19"/>
      <c r="L3437" s="19"/>
      <c r="M3437" s="19"/>
    </row>
    <row r="3438" spans="2:13" x14ac:dyDescent="0.2">
      <c r="B3438"/>
      <c r="J3438" s="19"/>
      <c r="K3438" s="19"/>
      <c r="L3438" s="19"/>
      <c r="M3438" s="19"/>
    </row>
    <row r="3439" spans="2:13" x14ac:dyDescent="0.2">
      <c r="B3439"/>
      <c r="J3439" s="19"/>
      <c r="K3439" s="19"/>
      <c r="L3439" s="19"/>
      <c r="M3439" s="19"/>
    </row>
    <row r="3440" spans="2:13" x14ac:dyDescent="0.2">
      <c r="B3440"/>
      <c r="J3440" s="19"/>
      <c r="K3440" s="19"/>
      <c r="L3440" s="19"/>
      <c r="M3440" s="19"/>
    </row>
    <row r="3441" spans="2:13" x14ac:dyDescent="0.2">
      <c r="B3441"/>
      <c r="J3441" s="19"/>
      <c r="K3441" s="19"/>
      <c r="L3441" s="19"/>
      <c r="M3441" s="19"/>
    </row>
    <row r="3442" spans="2:13" x14ac:dyDescent="0.2">
      <c r="B3442"/>
      <c r="J3442" s="19"/>
      <c r="K3442" s="19"/>
      <c r="L3442" s="19"/>
      <c r="M3442" s="19"/>
    </row>
    <row r="3443" spans="2:13" x14ac:dyDescent="0.2">
      <c r="B3443"/>
      <c r="J3443" s="19"/>
      <c r="K3443" s="19"/>
      <c r="L3443" s="19"/>
      <c r="M3443" s="19"/>
    </row>
    <row r="3444" spans="2:13" x14ac:dyDescent="0.2">
      <c r="B3444"/>
      <c r="J3444" s="19"/>
      <c r="K3444" s="19"/>
      <c r="L3444" s="19"/>
      <c r="M3444" s="19"/>
    </row>
    <row r="3445" spans="2:13" x14ac:dyDescent="0.2">
      <c r="B3445"/>
      <c r="J3445" s="19"/>
      <c r="K3445" s="19"/>
      <c r="L3445" s="19"/>
      <c r="M3445" s="19"/>
    </row>
    <row r="3446" spans="2:13" x14ac:dyDescent="0.2">
      <c r="B3446"/>
      <c r="J3446" s="19"/>
      <c r="K3446" s="19"/>
      <c r="L3446" s="19"/>
      <c r="M3446" s="19"/>
    </row>
    <row r="3447" spans="2:13" x14ac:dyDescent="0.2">
      <c r="B3447"/>
      <c r="J3447" s="19"/>
      <c r="K3447" s="19"/>
      <c r="L3447" s="19"/>
      <c r="M3447" s="19"/>
    </row>
    <row r="3448" spans="2:13" x14ac:dyDescent="0.2">
      <c r="B3448"/>
      <c r="J3448" s="19"/>
      <c r="K3448" s="19"/>
      <c r="L3448" s="19"/>
      <c r="M3448" s="19"/>
    </row>
    <row r="3449" spans="2:13" x14ac:dyDescent="0.2">
      <c r="B3449"/>
      <c r="J3449" s="19"/>
      <c r="K3449" s="19"/>
      <c r="L3449" s="19"/>
      <c r="M3449" s="19"/>
    </row>
    <row r="3450" spans="2:13" x14ac:dyDescent="0.2">
      <c r="B3450"/>
      <c r="J3450" s="19"/>
      <c r="K3450" s="19"/>
      <c r="L3450" s="19"/>
      <c r="M3450" s="19"/>
    </row>
    <row r="3451" spans="2:13" x14ac:dyDescent="0.2">
      <c r="B3451"/>
      <c r="J3451" s="19"/>
      <c r="K3451" s="19"/>
      <c r="L3451" s="19"/>
      <c r="M3451" s="19"/>
    </row>
    <row r="3452" spans="2:13" x14ac:dyDescent="0.2">
      <c r="B3452"/>
      <c r="J3452" s="19"/>
      <c r="K3452" s="19"/>
      <c r="L3452" s="19"/>
      <c r="M3452" s="19"/>
    </row>
    <row r="3453" spans="2:13" x14ac:dyDescent="0.2">
      <c r="B3453"/>
      <c r="J3453" s="19"/>
      <c r="K3453" s="19"/>
      <c r="L3453" s="19"/>
      <c r="M3453" s="19"/>
    </row>
    <row r="3454" spans="2:13" x14ac:dyDescent="0.2">
      <c r="B3454"/>
      <c r="J3454" s="19"/>
      <c r="K3454" s="19"/>
      <c r="L3454" s="19"/>
      <c r="M3454" s="19"/>
    </row>
    <row r="3455" spans="2:13" x14ac:dyDescent="0.2">
      <c r="B3455"/>
      <c r="J3455" s="19"/>
      <c r="K3455" s="19"/>
      <c r="L3455" s="19"/>
      <c r="M3455" s="19"/>
    </row>
    <row r="3456" spans="2:13" x14ac:dyDescent="0.2">
      <c r="B3456"/>
      <c r="J3456" s="19"/>
      <c r="K3456" s="19"/>
      <c r="L3456" s="19"/>
      <c r="M3456" s="19"/>
    </row>
    <row r="3457" spans="2:13" x14ac:dyDescent="0.2">
      <c r="B3457"/>
      <c r="J3457" s="19"/>
      <c r="K3457" s="19"/>
      <c r="L3457" s="19"/>
      <c r="M3457" s="19"/>
    </row>
    <row r="3458" spans="2:13" x14ac:dyDescent="0.2">
      <c r="B3458"/>
      <c r="J3458" s="19"/>
      <c r="K3458" s="19"/>
      <c r="L3458" s="19"/>
      <c r="M3458" s="19"/>
    </row>
    <row r="3459" spans="2:13" x14ac:dyDescent="0.2">
      <c r="B3459"/>
      <c r="J3459" s="19"/>
      <c r="K3459" s="19"/>
      <c r="L3459" s="19"/>
      <c r="M3459" s="19"/>
    </row>
    <row r="3460" spans="2:13" x14ac:dyDescent="0.2">
      <c r="B3460"/>
      <c r="J3460" s="19"/>
      <c r="K3460" s="19"/>
      <c r="L3460" s="19"/>
      <c r="M3460" s="19"/>
    </row>
    <row r="3461" spans="2:13" x14ac:dyDescent="0.2">
      <c r="B3461"/>
      <c r="J3461" s="19"/>
      <c r="K3461" s="19"/>
      <c r="L3461" s="19"/>
      <c r="M3461" s="19"/>
    </row>
    <row r="3462" spans="2:13" x14ac:dyDescent="0.2">
      <c r="B3462"/>
      <c r="J3462" s="19"/>
      <c r="K3462" s="19"/>
      <c r="L3462" s="19"/>
      <c r="M3462" s="19"/>
    </row>
    <row r="3463" spans="2:13" x14ac:dyDescent="0.2">
      <c r="B3463"/>
      <c r="J3463" s="19"/>
      <c r="K3463" s="19"/>
      <c r="L3463" s="19"/>
      <c r="M3463" s="19"/>
    </row>
    <row r="3464" spans="2:13" x14ac:dyDescent="0.2">
      <c r="B3464"/>
      <c r="J3464" s="19"/>
      <c r="K3464" s="19"/>
      <c r="L3464" s="19"/>
      <c r="M3464" s="19"/>
    </row>
    <row r="3465" spans="2:13" x14ac:dyDescent="0.2">
      <c r="B3465"/>
      <c r="J3465" s="19"/>
      <c r="K3465" s="19"/>
      <c r="L3465" s="19"/>
      <c r="M3465" s="19"/>
    </row>
    <row r="3466" spans="2:13" x14ac:dyDescent="0.2">
      <c r="B3466"/>
      <c r="J3466" s="19"/>
      <c r="K3466" s="19"/>
      <c r="L3466" s="19"/>
      <c r="M3466" s="19"/>
    </row>
    <row r="3467" spans="2:13" x14ac:dyDescent="0.2">
      <c r="B3467"/>
      <c r="J3467" s="19"/>
      <c r="K3467" s="19"/>
      <c r="L3467" s="19"/>
      <c r="M3467" s="19"/>
    </row>
    <row r="3468" spans="2:13" x14ac:dyDescent="0.2">
      <c r="B3468"/>
      <c r="J3468" s="19"/>
      <c r="K3468" s="19"/>
      <c r="L3468" s="19"/>
      <c r="M3468" s="19"/>
    </row>
    <row r="3469" spans="2:13" x14ac:dyDescent="0.2">
      <c r="B3469"/>
      <c r="J3469" s="19"/>
      <c r="K3469" s="19"/>
      <c r="L3469" s="19"/>
      <c r="M3469" s="19"/>
    </row>
    <row r="3470" spans="2:13" x14ac:dyDescent="0.2">
      <c r="B3470"/>
      <c r="J3470" s="19"/>
      <c r="K3470" s="19"/>
      <c r="L3470" s="19"/>
      <c r="M3470" s="19"/>
    </row>
    <row r="3471" spans="2:13" x14ac:dyDescent="0.2">
      <c r="B3471"/>
      <c r="J3471" s="19"/>
      <c r="K3471" s="19"/>
      <c r="L3471" s="19"/>
      <c r="M3471" s="19"/>
    </row>
    <row r="3472" spans="2:13" x14ac:dyDescent="0.2">
      <c r="B3472"/>
      <c r="J3472" s="19"/>
      <c r="K3472" s="19"/>
      <c r="L3472" s="19"/>
      <c r="M3472" s="19"/>
    </row>
    <row r="3473" spans="2:13" x14ac:dyDescent="0.2">
      <c r="B3473"/>
      <c r="J3473" s="19"/>
      <c r="K3473" s="19"/>
      <c r="L3473" s="19"/>
      <c r="M3473" s="19"/>
    </row>
    <row r="3474" spans="2:13" x14ac:dyDescent="0.2">
      <c r="B3474"/>
      <c r="J3474" s="19"/>
      <c r="K3474" s="19"/>
      <c r="L3474" s="19"/>
      <c r="M3474" s="19"/>
    </row>
    <row r="3475" spans="2:13" x14ac:dyDescent="0.2">
      <c r="B3475"/>
      <c r="J3475" s="19"/>
      <c r="K3475" s="19"/>
      <c r="L3475" s="19"/>
      <c r="M3475" s="19"/>
    </row>
    <row r="3476" spans="2:13" x14ac:dyDescent="0.2">
      <c r="B3476"/>
      <c r="J3476" s="19"/>
      <c r="K3476" s="19"/>
      <c r="L3476" s="19"/>
      <c r="M3476" s="19"/>
    </row>
    <row r="3477" spans="2:13" x14ac:dyDescent="0.2">
      <c r="B3477"/>
      <c r="J3477" s="19"/>
      <c r="K3477" s="19"/>
      <c r="L3477" s="19"/>
      <c r="M3477" s="19"/>
    </row>
    <row r="3478" spans="2:13" x14ac:dyDescent="0.2">
      <c r="B3478"/>
      <c r="J3478" s="19"/>
      <c r="K3478" s="19"/>
      <c r="L3478" s="19"/>
      <c r="M3478" s="19"/>
    </row>
    <row r="3479" spans="2:13" x14ac:dyDescent="0.2">
      <c r="B3479"/>
      <c r="J3479" s="19"/>
      <c r="K3479" s="19"/>
      <c r="L3479" s="19"/>
      <c r="M3479" s="19"/>
    </row>
    <row r="3480" spans="2:13" x14ac:dyDescent="0.2">
      <c r="B3480"/>
      <c r="J3480" s="19"/>
      <c r="K3480" s="19"/>
      <c r="L3480" s="19"/>
      <c r="M3480" s="19"/>
    </row>
    <row r="3481" spans="2:13" x14ac:dyDescent="0.2">
      <c r="B3481"/>
      <c r="J3481" s="19"/>
      <c r="K3481" s="19"/>
      <c r="L3481" s="19"/>
      <c r="M3481" s="19"/>
    </row>
    <row r="3482" spans="2:13" x14ac:dyDescent="0.2">
      <c r="B3482"/>
      <c r="J3482" s="19"/>
      <c r="K3482" s="19"/>
      <c r="L3482" s="19"/>
      <c r="M3482" s="19"/>
    </row>
    <row r="3483" spans="2:13" x14ac:dyDescent="0.2">
      <c r="B3483"/>
      <c r="J3483" s="19"/>
      <c r="K3483" s="19"/>
      <c r="L3483" s="19"/>
      <c r="M3483" s="19"/>
    </row>
    <row r="3484" spans="2:13" x14ac:dyDescent="0.2">
      <c r="B3484"/>
      <c r="J3484" s="19"/>
      <c r="K3484" s="19"/>
      <c r="L3484" s="19"/>
      <c r="M3484" s="19"/>
    </row>
    <row r="3485" spans="2:13" x14ac:dyDescent="0.2">
      <c r="B3485"/>
      <c r="J3485" s="19"/>
      <c r="K3485" s="19"/>
      <c r="L3485" s="19"/>
      <c r="M3485" s="19"/>
    </row>
    <row r="3486" spans="2:13" x14ac:dyDescent="0.2">
      <c r="B3486"/>
      <c r="J3486" s="19"/>
      <c r="K3486" s="19"/>
      <c r="L3486" s="19"/>
      <c r="M3486" s="19"/>
    </row>
    <row r="3487" spans="2:13" x14ac:dyDescent="0.2">
      <c r="B3487"/>
      <c r="J3487" s="19"/>
      <c r="K3487" s="19"/>
      <c r="L3487" s="19"/>
      <c r="M3487" s="19"/>
    </row>
    <row r="3488" spans="2:13" x14ac:dyDescent="0.2">
      <c r="B3488"/>
      <c r="J3488" s="19"/>
      <c r="K3488" s="19"/>
      <c r="L3488" s="19"/>
      <c r="M3488" s="19"/>
    </row>
    <row r="3489" spans="2:13" x14ac:dyDescent="0.2">
      <c r="B3489"/>
      <c r="J3489" s="19"/>
      <c r="K3489" s="19"/>
      <c r="L3489" s="19"/>
      <c r="M3489" s="19"/>
    </row>
    <row r="3490" spans="2:13" x14ac:dyDescent="0.2">
      <c r="B3490"/>
      <c r="J3490" s="19"/>
      <c r="K3490" s="19"/>
      <c r="L3490" s="19"/>
      <c r="M3490" s="19"/>
    </row>
    <row r="3491" spans="2:13" x14ac:dyDescent="0.2">
      <c r="B3491"/>
      <c r="J3491" s="19"/>
      <c r="K3491" s="19"/>
      <c r="L3491" s="19"/>
      <c r="M3491" s="19"/>
    </row>
    <row r="3492" spans="2:13" x14ac:dyDescent="0.2">
      <c r="B3492"/>
      <c r="J3492" s="19"/>
      <c r="K3492" s="19"/>
      <c r="L3492" s="19"/>
      <c r="M3492" s="19"/>
    </row>
    <row r="3493" spans="2:13" x14ac:dyDescent="0.2">
      <c r="B3493"/>
      <c r="J3493" s="19"/>
      <c r="K3493" s="19"/>
      <c r="L3493" s="19"/>
      <c r="M3493" s="19"/>
    </row>
    <row r="3494" spans="2:13" x14ac:dyDescent="0.2">
      <c r="B3494"/>
      <c r="J3494" s="19"/>
      <c r="K3494" s="19"/>
      <c r="L3494" s="19"/>
      <c r="M3494" s="19"/>
    </row>
    <row r="3495" spans="2:13" x14ac:dyDescent="0.2">
      <c r="B3495"/>
      <c r="J3495" s="19"/>
      <c r="K3495" s="19"/>
      <c r="L3495" s="19"/>
      <c r="M3495" s="19"/>
    </row>
    <row r="3496" spans="2:13" x14ac:dyDescent="0.2">
      <c r="B3496"/>
      <c r="J3496" s="19"/>
      <c r="K3496" s="19"/>
      <c r="L3496" s="19"/>
      <c r="M3496" s="19"/>
    </row>
    <row r="3497" spans="2:13" x14ac:dyDescent="0.2">
      <c r="B3497"/>
      <c r="J3497" s="19"/>
      <c r="K3497" s="19"/>
      <c r="L3497" s="19"/>
      <c r="M3497" s="19"/>
    </row>
    <row r="3498" spans="2:13" x14ac:dyDescent="0.2">
      <c r="B3498"/>
      <c r="J3498" s="19"/>
      <c r="K3498" s="19"/>
      <c r="L3498" s="19"/>
      <c r="M3498" s="19"/>
    </row>
    <row r="3499" spans="2:13" x14ac:dyDescent="0.2">
      <c r="B3499"/>
      <c r="J3499" s="19"/>
      <c r="K3499" s="19"/>
      <c r="L3499" s="19"/>
      <c r="M3499" s="19"/>
    </row>
    <row r="3500" spans="2:13" x14ac:dyDescent="0.2">
      <c r="B3500"/>
      <c r="J3500" s="19"/>
      <c r="K3500" s="19"/>
      <c r="L3500" s="19"/>
      <c r="M3500" s="19"/>
    </row>
    <row r="3501" spans="2:13" x14ac:dyDescent="0.2">
      <c r="B3501"/>
      <c r="J3501" s="19"/>
      <c r="K3501" s="19"/>
      <c r="L3501" s="19"/>
      <c r="M3501" s="19"/>
    </row>
    <row r="3502" spans="2:13" x14ac:dyDescent="0.2">
      <c r="B3502"/>
      <c r="J3502" s="19"/>
      <c r="K3502" s="19"/>
      <c r="L3502" s="19"/>
      <c r="M3502" s="19"/>
    </row>
    <row r="3503" spans="2:13" x14ac:dyDescent="0.2">
      <c r="B3503"/>
      <c r="J3503" s="19"/>
      <c r="K3503" s="19"/>
      <c r="L3503" s="19"/>
      <c r="M3503" s="19"/>
    </row>
    <row r="3504" spans="2:13" x14ac:dyDescent="0.2">
      <c r="B3504"/>
      <c r="J3504" s="19"/>
      <c r="K3504" s="19"/>
      <c r="L3504" s="19"/>
      <c r="M3504" s="19"/>
    </row>
    <row r="3505" spans="2:13" x14ac:dyDescent="0.2">
      <c r="B3505"/>
      <c r="J3505" s="19"/>
      <c r="K3505" s="19"/>
      <c r="L3505" s="19"/>
      <c r="M3505" s="19"/>
    </row>
    <row r="3506" spans="2:13" x14ac:dyDescent="0.2">
      <c r="B3506"/>
      <c r="J3506" s="19"/>
      <c r="K3506" s="19"/>
      <c r="L3506" s="19"/>
      <c r="M3506" s="19"/>
    </row>
    <row r="3507" spans="2:13" x14ac:dyDescent="0.2">
      <c r="B3507"/>
      <c r="J3507" s="19"/>
      <c r="K3507" s="19"/>
      <c r="L3507" s="19"/>
      <c r="M3507" s="19"/>
    </row>
    <row r="3508" spans="2:13" x14ac:dyDescent="0.2">
      <c r="B3508"/>
      <c r="J3508" s="19"/>
      <c r="K3508" s="19"/>
      <c r="L3508" s="19"/>
      <c r="M3508" s="19"/>
    </row>
    <row r="3509" spans="2:13" x14ac:dyDescent="0.2">
      <c r="B3509"/>
      <c r="J3509" s="19"/>
      <c r="K3509" s="19"/>
      <c r="L3509" s="19"/>
      <c r="M3509" s="19"/>
    </row>
    <row r="3510" spans="2:13" x14ac:dyDescent="0.2">
      <c r="B3510"/>
      <c r="J3510" s="19"/>
      <c r="K3510" s="19"/>
      <c r="L3510" s="19"/>
      <c r="M3510" s="19"/>
    </row>
    <row r="3511" spans="2:13" x14ac:dyDescent="0.2">
      <c r="B3511"/>
      <c r="J3511" s="19"/>
      <c r="K3511" s="19"/>
      <c r="L3511" s="19"/>
      <c r="M3511" s="19"/>
    </row>
    <row r="3512" spans="2:13" x14ac:dyDescent="0.2">
      <c r="B3512"/>
      <c r="J3512" s="19"/>
      <c r="K3512" s="19"/>
      <c r="L3512" s="19"/>
      <c r="M3512" s="19"/>
    </row>
    <row r="3513" spans="2:13" x14ac:dyDescent="0.2">
      <c r="B3513"/>
      <c r="J3513" s="19"/>
      <c r="K3513" s="19"/>
      <c r="L3513" s="19"/>
      <c r="M3513" s="19"/>
    </row>
    <row r="3514" spans="2:13" x14ac:dyDescent="0.2">
      <c r="B3514"/>
      <c r="J3514" s="19"/>
      <c r="K3514" s="19"/>
      <c r="L3514" s="19"/>
      <c r="M3514" s="19"/>
    </row>
    <row r="3515" spans="2:13" x14ac:dyDescent="0.2">
      <c r="B3515"/>
      <c r="J3515" s="19"/>
      <c r="K3515" s="19"/>
      <c r="L3515" s="19"/>
      <c r="M3515" s="19"/>
    </row>
    <row r="3516" spans="2:13" x14ac:dyDescent="0.2">
      <c r="B3516"/>
      <c r="J3516" s="19"/>
      <c r="K3516" s="19"/>
      <c r="L3516" s="19"/>
      <c r="M3516" s="19"/>
    </row>
    <row r="3517" spans="2:13" x14ac:dyDescent="0.2">
      <c r="B3517"/>
      <c r="J3517" s="19"/>
      <c r="K3517" s="19"/>
      <c r="L3517" s="19"/>
      <c r="M3517" s="19"/>
    </row>
    <row r="3518" spans="2:13" x14ac:dyDescent="0.2">
      <c r="B3518"/>
      <c r="J3518" s="19"/>
      <c r="K3518" s="19"/>
      <c r="L3518" s="19"/>
      <c r="M3518" s="19"/>
    </row>
    <row r="3519" spans="2:13" x14ac:dyDescent="0.2">
      <c r="B3519"/>
      <c r="J3519" s="19"/>
      <c r="K3519" s="19"/>
      <c r="L3519" s="19"/>
      <c r="M3519" s="19"/>
    </row>
    <row r="3520" spans="2:13" x14ac:dyDescent="0.2">
      <c r="B3520"/>
      <c r="J3520" s="19"/>
      <c r="K3520" s="19"/>
      <c r="L3520" s="19"/>
      <c r="M3520" s="19"/>
    </row>
    <row r="3521" spans="2:13" x14ac:dyDescent="0.2">
      <c r="B3521"/>
      <c r="J3521" s="19"/>
      <c r="K3521" s="19"/>
      <c r="L3521" s="19"/>
      <c r="M3521" s="19"/>
    </row>
    <row r="3522" spans="2:13" x14ac:dyDescent="0.2">
      <c r="B3522"/>
      <c r="J3522" s="19"/>
      <c r="K3522" s="19"/>
      <c r="L3522" s="19"/>
      <c r="M3522" s="19"/>
    </row>
    <row r="3523" spans="2:13" x14ac:dyDescent="0.2">
      <c r="B3523"/>
      <c r="J3523" s="19"/>
      <c r="K3523" s="19"/>
      <c r="L3523" s="19"/>
      <c r="M3523" s="19"/>
    </row>
    <row r="3524" spans="2:13" x14ac:dyDescent="0.2">
      <c r="B3524"/>
      <c r="J3524" s="19"/>
      <c r="K3524" s="19"/>
      <c r="L3524" s="19"/>
      <c r="M3524" s="19"/>
    </row>
    <row r="3525" spans="2:13" x14ac:dyDescent="0.2">
      <c r="B3525"/>
      <c r="J3525" s="19"/>
      <c r="K3525" s="19"/>
      <c r="L3525" s="19"/>
      <c r="M3525" s="19"/>
    </row>
    <row r="3526" spans="2:13" x14ac:dyDescent="0.2">
      <c r="B3526"/>
      <c r="J3526" s="19"/>
      <c r="K3526" s="19"/>
      <c r="L3526" s="19"/>
      <c r="M3526" s="19"/>
    </row>
    <row r="3527" spans="2:13" x14ac:dyDescent="0.2">
      <c r="B3527"/>
      <c r="J3527" s="19"/>
      <c r="K3527" s="19"/>
      <c r="L3527" s="19"/>
      <c r="M3527" s="19"/>
    </row>
    <row r="3528" spans="2:13" x14ac:dyDescent="0.2">
      <c r="B3528"/>
      <c r="J3528" s="19"/>
      <c r="K3528" s="19"/>
      <c r="L3528" s="19"/>
      <c r="M3528" s="19"/>
    </row>
    <row r="3529" spans="2:13" x14ac:dyDescent="0.2">
      <c r="B3529"/>
      <c r="J3529" s="19"/>
      <c r="K3529" s="19"/>
      <c r="L3529" s="19"/>
      <c r="M3529" s="19"/>
    </row>
    <row r="3530" spans="2:13" x14ac:dyDescent="0.2">
      <c r="B3530"/>
      <c r="J3530" s="19"/>
      <c r="K3530" s="19"/>
      <c r="L3530" s="19"/>
      <c r="M3530" s="19"/>
    </row>
    <row r="3531" spans="2:13" x14ac:dyDescent="0.2">
      <c r="B3531"/>
      <c r="J3531" s="19"/>
      <c r="K3531" s="19"/>
      <c r="L3531" s="19"/>
      <c r="M3531" s="19"/>
    </row>
    <row r="3532" spans="2:13" x14ac:dyDescent="0.2">
      <c r="B3532"/>
      <c r="J3532" s="19"/>
      <c r="K3532" s="19"/>
      <c r="L3532" s="19"/>
      <c r="M3532" s="19"/>
    </row>
    <row r="3533" spans="2:13" x14ac:dyDescent="0.2">
      <c r="B3533"/>
      <c r="J3533" s="19"/>
      <c r="K3533" s="19"/>
      <c r="L3533" s="19"/>
      <c r="M3533" s="19"/>
    </row>
    <row r="3534" spans="2:13" x14ac:dyDescent="0.2">
      <c r="B3534"/>
      <c r="J3534" s="19"/>
      <c r="K3534" s="19"/>
      <c r="L3534" s="19"/>
      <c r="M3534" s="19"/>
    </row>
    <row r="3535" spans="2:13" x14ac:dyDescent="0.2">
      <c r="B3535"/>
      <c r="J3535" s="19"/>
      <c r="K3535" s="19"/>
      <c r="L3535" s="19"/>
      <c r="M3535" s="19"/>
    </row>
    <row r="3536" spans="2:13" x14ac:dyDescent="0.2">
      <c r="B3536"/>
      <c r="J3536" s="19"/>
      <c r="K3536" s="19"/>
      <c r="L3536" s="19"/>
      <c r="M3536" s="19"/>
    </row>
    <row r="3537" spans="2:13" x14ac:dyDescent="0.2">
      <c r="B3537"/>
      <c r="J3537" s="19"/>
      <c r="K3537" s="19"/>
      <c r="L3537" s="19"/>
      <c r="M3537" s="19"/>
    </row>
    <row r="3538" spans="2:13" x14ac:dyDescent="0.2">
      <c r="B3538"/>
      <c r="J3538" s="19"/>
      <c r="K3538" s="19"/>
      <c r="L3538" s="19"/>
      <c r="M3538" s="19"/>
    </row>
    <row r="3539" spans="2:13" x14ac:dyDescent="0.2">
      <c r="B3539"/>
      <c r="J3539" s="19"/>
      <c r="K3539" s="19"/>
      <c r="L3539" s="19"/>
      <c r="M3539" s="19"/>
    </row>
    <row r="3540" spans="2:13" x14ac:dyDescent="0.2">
      <c r="B3540"/>
      <c r="J3540" s="19"/>
      <c r="K3540" s="19"/>
      <c r="L3540" s="19"/>
      <c r="M3540" s="19"/>
    </row>
    <row r="3541" spans="2:13" x14ac:dyDescent="0.2">
      <c r="B3541"/>
      <c r="J3541" s="19"/>
      <c r="K3541" s="19"/>
      <c r="L3541" s="19"/>
      <c r="M3541" s="19"/>
    </row>
    <row r="3542" spans="2:13" x14ac:dyDescent="0.2">
      <c r="B3542"/>
      <c r="J3542" s="19"/>
      <c r="K3542" s="19"/>
      <c r="L3542" s="19"/>
      <c r="M3542" s="19"/>
    </row>
    <row r="3543" spans="2:13" x14ac:dyDescent="0.2">
      <c r="B3543"/>
      <c r="J3543" s="19"/>
      <c r="K3543" s="19"/>
      <c r="L3543" s="19"/>
      <c r="M3543" s="19"/>
    </row>
    <row r="3544" spans="2:13" x14ac:dyDescent="0.2">
      <c r="B3544"/>
      <c r="J3544" s="19"/>
      <c r="K3544" s="19"/>
      <c r="L3544" s="19"/>
      <c r="M3544" s="19"/>
    </row>
    <row r="3545" spans="2:13" x14ac:dyDescent="0.2">
      <c r="B3545"/>
      <c r="J3545" s="19"/>
      <c r="K3545" s="19"/>
      <c r="L3545" s="19"/>
      <c r="M3545" s="19"/>
    </row>
    <row r="3546" spans="2:13" x14ac:dyDescent="0.2">
      <c r="B3546"/>
      <c r="J3546" s="19"/>
      <c r="K3546" s="19"/>
      <c r="L3546" s="19"/>
      <c r="M3546" s="19"/>
    </row>
    <row r="3547" spans="2:13" x14ac:dyDescent="0.2">
      <c r="B3547"/>
      <c r="J3547" s="19"/>
      <c r="K3547" s="19"/>
      <c r="L3547" s="19"/>
      <c r="M3547" s="19"/>
    </row>
    <row r="3548" spans="2:13" x14ac:dyDescent="0.2">
      <c r="B3548"/>
      <c r="J3548" s="19"/>
      <c r="K3548" s="19"/>
      <c r="L3548" s="19"/>
      <c r="M3548" s="19"/>
    </row>
    <row r="3549" spans="2:13" x14ac:dyDescent="0.2">
      <c r="B3549"/>
      <c r="J3549" s="19"/>
      <c r="K3549" s="19"/>
      <c r="L3549" s="19"/>
      <c r="M3549" s="19"/>
    </row>
    <row r="3550" spans="2:13" x14ac:dyDescent="0.2">
      <c r="B3550"/>
      <c r="J3550" s="19"/>
      <c r="K3550" s="19"/>
      <c r="L3550" s="19"/>
      <c r="M3550" s="19"/>
    </row>
    <row r="3551" spans="2:13" x14ac:dyDescent="0.2">
      <c r="B3551"/>
      <c r="J3551" s="19"/>
      <c r="K3551" s="19"/>
      <c r="L3551" s="19"/>
      <c r="M3551" s="19"/>
    </row>
    <row r="3552" spans="2:13" x14ac:dyDescent="0.2">
      <c r="B3552"/>
      <c r="J3552" s="19"/>
      <c r="K3552" s="19"/>
      <c r="L3552" s="19"/>
      <c r="M3552" s="19"/>
    </row>
    <row r="3553" spans="2:13" x14ac:dyDescent="0.2">
      <c r="B3553"/>
      <c r="J3553" s="19"/>
      <c r="K3553" s="19"/>
      <c r="L3553" s="19"/>
      <c r="M3553" s="19"/>
    </row>
    <row r="3554" spans="2:13" x14ac:dyDescent="0.2">
      <c r="B3554"/>
      <c r="J3554" s="19"/>
      <c r="K3554" s="19"/>
      <c r="L3554" s="19"/>
      <c r="M3554" s="19"/>
    </row>
    <row r="3555" spans="2:13" x14ac:dyDescent="0.2">
      <c r="B3555"/>
      <c r="J3555" s="19"/>
      <c r="K3555" s="19"/>
      <c r="L3555" s="19"/>
      <c r="M3555" s="19"/>
    </row>
    <row r="3556" spans="2:13" x14ac:dyDescent="0.2">
      <c r="B3556"/>
      <c r="J3556" s="19"/>
      <c r="K3556" s="19"/>
      <c r="L3556" s="19"/>
      <c r="M3556" s="19"/>
    </row>
    <row r="3557" spans="2:13" x14ac:dyDescent="0.2">
      <c r="B3557"/>
      <c r="J3557" s="19"/>
      <c r="K3557" s="19"/>
      <c r="L3557" s="19"/>
      <c r="M3557" s="19"/>
    </row>
    <row r="3558" spans="2:13" x14ac:dyDescent="0.2">
      <c r="B3558"/>
      <c r="J3558" s="19"/>
      <c r="K3558" s="19"/>
      <c r="L3558" s="19"/>
      <c r="M3558" s="19"/>
    </row>
    <row r="3559" spans="2:13" x14ac:dyDescent="0.2">
      <c r="B3559"/>
      <c r="J3559" s="19"/>
      <c r="K3559" s="19"/>
      <c r="L3559" s="19"/>
      <c r="M3559" s="19"/>
    </row>
    <row r="3560" spans="2:13" x14ac:dyDescent="0.2">
      <c r="B3560"/>
      <c r="J3560" s="19"/>
      <c r="K3560" s="19"/>
      <c r="L3560" s="19"/>
      <c r="M3560" s="19"/>
    </row>
    <row r="3561" spans="2:13" x14ac:dyDescent="0.2">
      <c r="B3561"/>
      <c r="J3561" s="19"/>
      <c r="K3561" s="19"/>
      <c r="L3561" s="19"/>
      <c r="M3561" s="19"/>
    </row>
    <row r="3562" spans="2:13" x14ac:dyDescent="0.2">
      <c r="B3562"/>
      <c r="J3562" s="19"/>
      <c r="K3562" s="19"/>
      <c r="L3562" s="19"/>
      <c r="M3562" s="19"/>
    </row>
    <row r="3563" spans="2:13" x14ac:dyDescent="0.2">
      <c r="B3563"/>
      <c r="J3563" s="19"/>
      <c r="K3563" s="19"/>
      <c r="L3563" s="19"/>
      <c r="M3563" s="19"/>
    </row>
    <row r="3564" spans="2:13" x14ac:dyDescent="0.2">
      <c r="B3564"/>
      <c r="J3564" s="19"/>
      <c r="K3564" s="19"/>
      <c r="L3564" s="19"/>
      <c r="M3564" s="19"/>
    </row>
    <row r="3565" spans="2:13" x14ac:dyDescent="0.2">
      <c r="B3565"/>
      <c r="J3565" s="19"/>
      <c r="K3565" s="19"/>
      <c r="L3565" s="19"/>
      <c r="M3565" s="19"/>
    </row>
    <row r="3566" spans="2:13" x14ac:dyDescent="0.2">
      <c r="B3566"/>
      <c r="J3566" s="19"/>
      <c r="K3566" s="19"/>
      <c r="L3566" s="19"/>
      <c r="M3566" s="19"/>
    </row>
    <row r="3567" spans="2:13" x14ac:dyDescent="0.2">
      <c r="B3567"/>
      <c r="J3567" s="19"/>
      <c r="K3567" s="19"/>
      <c r="L3567" s="19"/>
      <c r="M3567" s="19"/>
    </row>
    <row r="3568" spans="2:13" x14ac:dyDescent="0.2">
      <c r="B3568"/>
      <c r="J3568" s="19"/>
      <c r="K3568" s="19"/>
      <c r="L3568" s="19"/>
      <c r="M3568" s="19"/>
    </row>
    <row r="3569" spans="2:13" x14ac:dyDescent="0.2">
      <c r="B3569"/>
      <c r="J3569" s="19"/>
      <c r="K3569" s="19"/>
      <c r="L3569" s="19"/>
      <c r="M3569" s="19"/>
    </row>
    <row r="3570" spans="2:13" x14ac:dyDescent="0.2">
      <c r="B3570"/>
      <c r="J3570" s="19"/>
      <c r="K3570" s="19"/>
      <c r="L3570" s="19"/>
      <c r="M3570" s="19"/>
    </row>
    <row r="3571" spans="2:13" x14ac:dyDescent="0.2">
      <c r="B3571"/>
      <c r="J3571" s="19"/>
      <c r="K3571" s="19"/>
      <c r="L3571" s="19"/>
      <c r="M3571" s="19"/>
    </row>
    <row r="3572" spans="2:13" x14ac:dyDescent="0.2">
      <c r="B3572"/>
      <c r="J3572" s="19"/>
      <c r="K3572" s="19"/>
      <c r="L3572" s="19"/>
      <c r="M3572" s="19"/>
    </row>
    <row r="3573" spans="2:13" x14ac:dyDescent="0.2">
      <c r="B3573"/>
      <c r="J3573" s="19"/>
      <c r="K3573" s="19"/>
      <c r="L3573" s="19"/>
      <c r="M3573" s="19"/>
    </row>
    <row r="3574" spans="2:13" x14ac:dyDescent="0.2">
      <c r="B3574"/>
      <c r="J3574" s="19"/>
      <c r="K3574" s="19"/>
      <c r="L3574" s="19"/>
      <c r="M3574" s="19"/>
    </row>
    <row r="3575" spans="2:13" x14ac:dyDescent="0.2">
      <c r="B3575"/>
      <c r="J3575" s="19"/>
      <c r="K3575" s="19"/>
      <c r="L3575" s="19"/>
      <c r="M3575" s="19"/>
    </row>
    <row r="3576" spans="2:13" x14ac:dyDescent="0.2">
      <c r="B3576"/>
      <c r="J3576" s="19"/>
      <c r="K3576" s="19"/>
      <c r="L3576" s="19"/>
      <c r="M3576" s="19"/>
    </row>
    <row r="3577" spans="2:13" x14ac:dyDescent="0.2">
      <c r="B3577"/>
      <c r="J3577" s="19"/>
      <c r="K3577" s="19"/>
      <c r="L3577" s="19"/>
      <c r="M3577" s="19"/>
    </row>
    <row r="3578" spans="2:13" x14ac:dyDescent="0.2">
      <c r="B3578"/>
      <c r="J3578" s="19"/>
      <c r="K3578" s="19"/>
      <c r="L3578" s="19"/>
      <c r="M3578" s="19"/>
    </row>
    <row r="3579" spans="2:13" x14ac:dyDescent="0.2">
      <c r="B3579"/>
      <c r="J3579" s="19"/>
      <c r="K3579" s="19"/>
      <c r="L3579" s="19"/>
      <c r="M3579" s="19"/>
    </row>
    <row r="3580" spans="2:13" x14ac:dyDescent="0.2">
      <c r="B3580"/>
      <c r="J3580" s="19"/>
      <c r="K3580" s="19"/>
      <c r="L3580" s="19"/>
      <c r="M3580" s="19"/>
    </row>
    <row r="3581" spans="2:13" x14ac:dyDescent="0.2">
      <c r="B3581"/>
      <c r="J3581" s="19"/>
      <c r="K3581" s="19"/>
      <c r="L3581" s="19"/>
      <c r="M3581" s="19"/>
    </row>
    <row r="3582" spans="2:13" x14ac:dyDescent="0.2">
      <c r="B3582"/>
      <c r="J3582" s="19"/>
      <c r="K3582" s="19"/>
      <c r="L3582" s="19"/>
      <c r="M3582" s="19"/>
    </row>
    <row r="3583" spans="2:13" x14ac:dyDescent="0.2">
      <c r="B3583"/>
      <c r="J3583" s="19"/>
      <c r="K3583" s="19"/>
      <c r="L3583" s="19"/>
      <c r="M3583" s="19"/>
    </row>
    <row r="3584" spans="2:13" x14ac:dyDescent="0.2">
      <c r="B3584"/>
      <c r="J3584" s="19"/>
      <c r="K3584" s="19"/>
      <c r="L3584" s="19"/>
      <c r="M3584" s="19"/>
    </row>
    <row r="3585" spans="2:13" x14ac:dyDescent="0.2">
      <c r="B3585"/>
      <c r="J3585" s="19"/>
      <c r="K3585" s="19"/>
      <c r="L3585" s="19"/>
      <c r="M3585" s="19"/>
    </row>
    <row r="3586" spans="2:13" x14ac:dyDescent="0.2">
      <c r="B3586"/>
      <c r="J3586" s="19"/>
      <c r="K3586" s="19"/>
      <c r="L3586" s="19"/>
      <c r="M3586" s="19"/>
    </row>
    <row r="3587" spans="2:13" x14ac:dyDescent="0.2">
      <c r="B3587"/>
      <c r="J3587" s="19"/>
      <c r="K3587" s="19"/>
      <c r="L3587" s="19"/>
      <c r="M3587" s="19"/>
    </row>
    <row r="3588" spans="2:13" x14ac:dyDescent="0.2">
      <c r="B3588"/>
      <c r="J3588" s="19"/>
      <c r="K3588" s="19"/>
      <c r="L3588" s="19"/>
      <c r="M3588" s="19"/>
    </row>
    <row r="3589" spans="2:13" x14ac:dyDescent="0.2">
      <c r="B3589"/>
      <c r="J3589" s="19"/>
      <c r="K3589" s="19"/>
      <c r="L3589" s="19"/>
      <c r="M3589" s="19"/>
    </row>
    <row r="3590" spans="2:13" x14ac:dyDescent="0.2">
      <c r="B3590"/>
      <c r="J3590" s="19"/>
      <c r="K3590" s="19"/>
      <c r="L3590" s="19"/>
      <c r="M3590" s="19"/>
    </row>
    <row r="3591" spans="2:13" x14ac:dyDescent="0.2">
      <c r="B3591"/>
      <c r="J3591" s="19"/>
      <c r="K3591" s="19"/>
      <c r="L3591" s="19"/>
      <c r="M3591" s="19"/>
    </row>
    <row r="3592" spans="2:13" x14ac:dyDescent="0.2">
      <c r="B3592"/>
      <c r="J3592" s="19"/>
      <c r="K3592" s="19"/>
      <c r="L3592" s="19"/>
      <c r="M3592" s="19"/>
    </row>
    <row r="3593" spans="2:13" x14ac:dyDescent="0.2">
      <c r="B3593"/>
      <c r="J3593" s="19"/>
      <c r="K3593" s="19"/>
      <c r="L3593" s="19"/>
      <c r="M3593" s="19"/>
    </row>
    <row r="3594" spans="2:13" x14ac:dyDescent="0.2">
      <c r="B3594"/>
      <c r="J3594" s="19"/>
      <c r="K3594" s="19"/>
      <c r="L3594" s="19"/>
      <c r="M3594" s="19"/>
    </row>
    <row r="3595" spans="2:13" x14ac:dyDescent="0.2">
      <c r="B3595"/>
      <c r="J3595" s="19"/>
      <c r="K3595" s="19"/>
      <c r="L3595" s="19"/>
      <c r="M3595" s="19"/>
    </row>
    <row r="3596" spans="2:13" x14ac:dyDescent="0.2">
      <c r="B3596"/>
      <c r="J3596" s="19"/>
      <c r="K3596" s="19"/>
      <c r="L3596" s="19"/>
      <c r="M3596" s="19"/>
    </row>
    <row r="3597" spans="2:13" x14ac:dyDescent="0.2">
      <c r="B3597"/>
      <c r="J3597" s="19"/>
      <c r="K3597" s="19"/>
      <c r="L3597" s="19"/>
      <c r="M3597" s="19"/>
    </row>
    <row r="3598" spans="2:13" x14ac:dyDescent="0.2">
      <c r="B3598"/>
      <c r="J3598" s="19"/>
      <c r="K3598" s="19"/>
      <c r="L3598" s="19"/>
      <c r="M3598" s="19"/>
    </row>
    <row r="3599" spans="2:13" x14ac:dyDescent="0.2">
      <c r="B3599"/>
      <c r="J3599" s="19"/>
      <c r="K3599" s="19"/>
      <c r="L3599" s="19"/>
      <c r="M3599" s="19"/>
    </row>
    <row r="3600" spans="2:13" x14ac:dyDescent="0.2">
      <c r="B3600"/>
      <c r="J3600" s="19"/>
      <c r="K3600" s="19"/>
      <c r="L3600" s="19"/>
      <c r="M3600" s="19"/>
    </row>
    <row r="3601" spans="2:13" x14ac:dyDescent="0.2">
      <c r="B3601"/>
      <c r="J3601" s="19"/>
      <c r="K3601" s="19"/>
      <c r="L3601" s="19"/>
      <c r="M3601" s="19"/>
    </row>
    <row r="3602" spans="2:13" x14ac:dyDescent="0.2">
      <c r="B3602"/>
      <c r="J3602" s="19"/>
      <c r="K3602" s="19"/>
      <c r="L3602" s="19"/>
      <c r="M3602" s="19"/>
    </row>
    <row r="3603" spans="2:13" x14ac:dyDescent="0.2">
      <c r="B3603"/>
      <c r="J3603" s="19"/>
      <c r="K3603" s="19"/>
      <c r="L3603" s="19"/>
      <c r="M3603" s="19"/>
    </row>
    <row r="3604" spans="2:13" x14ac:dyDescent="0.2">
      <c r="B3604"/>
      <c r="J3604" s="19"/>
      <c r="K3604" s="19"/>
      <c r="L3604" s="19"/>
      <c r="M3604" s="19"/>
    </row>
    <row r="3605" spans="2:13" x14ac:dyDescent="0.2">
      <c r="B3605"/>
      <c r="J3605" s="19"/>
      <c r="K3605" s="19"/>
      <c r="L3605" s="19"/>
      <c r="M3605" s="19"/>
    </row>
    <row r="3606" spans="2:13" x14ac:dyDescent="0.2">
      <c r="B3606"/>
      <c r="J3606" s="19"/>
      <c r="K3606" s="19"/>
      <c r="L3606" s="19"/>
      <c r="M3606" s="19"/>
    </row>
    <row r="3607" spans="2:13" x14ac:dyDescent="0.2">
      <c r="B3607"/>
      <c r="J3607" s="19"/>
      <c r="K3607" s="19"/>
      <c r="L3607" s="19"/>
      <c r="M3607" s="19"/>
    </row>
    <row r="3608" spans="2:13" x14ac:dyDescent="0.2">
      <c r="B3608"/>
      <c r="J3608" s="19"/>
      <c r="K3608" s="19"/>
      <c r="L3608" s="19"/>
      <c r="M3608" s="19"/>
    </row>
    <row r="3609" spans="2:13" x14ac:dyDescent="0.2">
      <c r="B3609"/>
      <c r="J3609" s="19"/>
      <c r="K3609" s="19"/>
      <c r="L3609" s="19"/>
      <c r="M3609" s="19"/>
    </row>
    <row r="3610" spans="2:13" x14ac:dyDescent="0.2">
      <c r="B3610"/>
      <c r="J3610" s="19"/>
      <c r="K3610" s="19"/>
      <c r="L3610" s="19"/>
      <c r="M3610" s="19"/>
    </row>
    <row r="3611" spans="2:13" x14ac:dyDescent="0.2">
      <c r="B3611"/>
      <c r="J3611" s="19"/>
      <c r="K3611" s="19"/>
      <c r="L3611" s="19"/>
      <c r="M3611" s="19"/>
    </row>
    <row r="3612" spans="2:13" x14ac:dyDescent="0.2">
      <c r="B3612"/>
      <c r="J3612" s="19"/>
      <c r="K3612" s="19"/>
      <c r="L3612" s="19"/>
      <c r="M3612" s="19"/>
    </row>
    <row r="3613" spans="2:13" x14ac:dyDescent="0.2">
      <c r="B3613"/>
      <c r="J3613" s="19"/>
      <c r="K3613" s="19"/>
      <c r="L3613" s="19"/>
      <c r="M3613" s="19"/>
    </row>
    <row r="3614" spans="2:13" x14ac:dyDescent="0.2">
      <c r="B3614"/>
      <c r="J3614" s="19"/>
      <c r="K3614" s="19"/>
      <c r="L3614" s="19"/>
      <c r="M3614" s="19"/>
    </row>
    <row r="3615" spans="2:13" x14ac:dyDescent="0.2">
      <c r="B3615"/>
      <c r="J3615" s="19"/>
      <c r="K3615" s="19"/>
      <c r="L3615" s="19"/>
      <c r="M3615" s="19"/>
    </row>
    <row r="3616" spans="2:13" x14ac:dyDescent="0.2">
      <c r="B3616"/>
      <c r="J3616" s="19"/>
      <c r="K3616" s="19"/>
      <c r="L3616" s="19"/>
      <c r="M3616" s="19"/>
    </row>
    <row r="3617" spans="2:13" x14ac:dyDescent="0.2">
      <c r="B3617"/>
      <c r="J3617" s="19"/>
      <c r="K3617" s="19"/>
      <c r="L3617" s="19"/>
      <c r="M3617" s="19"/>
    </row>
    <row r="3618" spans="2:13" x14ac:dyDescent="0.2">
      <c r="B3618"/>
      <c r="J3618" s="19"/>
      <c r="K3618" s="19"/>
      <c r="L3618" s="19"/>
      <c r="M3618" s="19"/>
    </row>
    <row r="3619" spans="2:13" x14ac:dyDescent="0.2">
      <c r="B3619"/>
      <c r="J3619" s="19"/>
      <c r="K3619" s="19"/>
      <c r="L3619" s="19"/>
      <c r="M3619" s="19"/>
    </row>
    <row r="3620" spans="2:13" x14ac:dyDescent="0.2">
      <c r="B3620"/>
      <c r="J3620" s="19"/>
      <c r="K3620" s="19"/>
      <c r="L3620" s="19"/>
      <c r="M3620" s="19"/>
    </row>
    <row r="3621" spans="2:13" x14ac:dyDescent="0.2">
      <c r="B3621"/>
      <c r="J3621" s="19"/>
      <c r="K3621" s="19"/>
      <c r="L3621" s="19"/>
      <c r="M3621" s="19"/>
    </row>
    <row r="3622" spans="2:13" x14ac:dyDescent="0.2">
      <c r="B3622"/>
      <c r="J3622" s="19"/>
      <c r="K3622" s="19"/>
      <c r="L3622" s="19"/>
      <c r="M3622" s="19"/>
    </row>
    <row r="3623" spans="2:13" x14ac:dyDescent="0.2">
      <c r="B3623"/>
      <c r="J3623" s="19"/>
      <c r="K3623" s="19"/>
      <c r="L3623" s="19"/>
      <c r="M3623" s="19"/>
    </row>
    <row r="3624" spans="2:13" x14ac:dyDescent="0.2">
      <c r="B3624"/>
      <c r="J3624" s="19"/>
      <c r="K3624" s="19"/>
      <c r="L3624" s="19"/>
      <c r="M3624" s="19"/>
    </row>
    <row r="3625" spans="2:13" x14ac:dyDescent="0.2">
      <c r="B3625"/>
      <c r="J3625" s="19"/>
      <c r="K3625" s="19"/>
      <c r="L3625" s="19"/>
      <c r="M3625" s="19"/>
    </row>
    <row r="3626" spans="2:13" x14ac:dyDescent="0.2">
      <c r="B3626"/>
      <c r="J3626" s="19"/>
      <c r="K3626" s="19"/>
      <c r="L3626" s="19"/>
      <c r="M3626" s="19"/>
    </row>
    <row r="3627" spans="2:13" x14ac:dyDescent="0.2">
      <c r="B3627"/>
      <c r="J3627" s="19"/>
      <c r="K3627" s="19"/>
      <c r="L3627" s="19"/>
      <c r="M3627" s="19"/>
    </row>
    <row r="3628" spans="2:13" x14ac:dyDescent="0.2">
      <c r="B3628"/>
      <c r="J3628" s="19"/>
      <c r="K3628" s="19"/>
      <c r="L3628" s="19"/>
      <c r="M3628" s="19"/>
    </row>
    <row r="3629" spans="2:13" x14ac:dyDescent="0.2">
      <c r="B3629"/>
      <c r="J3629" s="19"/>
      <c r="K3629" s="19"/>
      <c r="L3629" s="19"/>
      <c r="M3629" s="19"/>
    </row>
    <row r="3630" spans="2:13" x14ac:dyDescent="0.2">
      <c r="B3630"/>
      <c r="J3630" s="19"/>
      <c r="K3630" s="19"/>
      <c r="L3630" s="19"/>
      <c r="M3630" s="19"/>
    </row>
    <row r="3631" spans="2:13" x14ac:dyDescent="0.2">
      <c r="B3631"/>
      <c r="J3631" s="19"/>
      <c r="K3631" s="19"/>
      <c r="L3631" s="19"/>
      <c r="M3631" s="19"/>
    </row>
    <row r="3632" spans="2:13" x14ac:dyDescent="0.2">
      <c r="B3632"/>
      <c r="J3632" s="19"/>
      <c r="K3632" s="19"/>
      <c r="L3632" s="19"/>
      <c r="M3632" s="19"/>
    </row>
    <row r="3633" spans="2:13" x14ac:dyDescent="0.2">
      <c r="B3633"/>
      <c r="J3633" s="19"/>
      <c r="K3633" s="19"/>
      <c r="L3633" s="19"/>
      <c r="M3633" s="19"/>
    </row>
    <row r="3634" spans="2:13" x14ac:dyDescent="0.2">
      <c r="B3634"/>
      <c r="J3634" s="19"/>
      <c r="K3634" s="19"/>
      <c r="L3634" s="19"/>
      <c r="M3634" s="19"/>
    </row>
    <row r="3635" spans="2:13" x14ac:dyDescent="0.2">
      <c r="B3635"/>
      <c r="J3635" s="19"/>
      <c r="K3635" s="19"/>
      <c r="L3635" s="19"/>
      <c r="M3635" s="19"/>
    </row>
    <row r="3636" spans="2:13" x14ac:dyDescent="0.2">
      <c r="B3636"/>
      <c r="J3636" s="19"/>
      <c r="K3636" s="19"/>
      <c r="L3636" s="19"/>
      <c r="M3636" s="19"/>
    </row>
    <row r="3637" spans="2:13" x14ac:dyDescent="0.2">
      <c r="B3637"/>
      <c r="J3637" s="19"/>
      <c r="K3637" s="19"/>
      <c r="L3637" s="19"/>
      <c r="M3637" s="19"/>
    </row>
    <row r="3638" spans="2:13" x14ac:dyDescent="0.2">
      <c r="B3638"/>
      <c r="J3638" s="19"/>
      <c r="K3638" s="19"/>
      <c r="L3638" s="19"/>
      <c r="M3638" s="19"/>
    </row>
    <row r="3639" spans="2:13" x14ac:dyDescent="0.2">
      <c r="B3639"/>
      <c r="J3639" s="19"/>
      <c r="K3639" s="19"/>
      <c r="L3639" s="19"/>
      <c r="M3639" s="19"/>
    </row>
    <row r="3640" spans="2:13" x14ac:dyDescent="0.2">
      <c r="B3640"/>
      <c r="J3640" s="19"/>
      <c r="K3640" s="19"/>
      <c r="L3640" s="19"/>
      <c r="M3640" s="19"/>
    </row>
    <row r="3641" spans="2:13" x14ac:dyDescent="0.2">
      <c r="B3641"/>
      <c r="J3641" s="19"/>
      <c r="K3641" s="19"/>
      <c r="L3641" s="19"/>
      <c r="M3641" s="19"/>
    </row>
    <row r="3642" spans="2:13" x14ac:dyDescent="0.2">
      <c r="B3642"/>
      <c r="J3642" s="19"/>
      <c r="K3642" s="19"/>
      <c r="L3642" s="19"/>
      <c r="M3642" s="19"/>
    </row>
    <row r="3643" spans="2:13" x14ac:dyDescent="0.2">
      <c r="B3643"/>
      <c r="J3643" s="19"/>
      <c r="K3643" s="19"/>
      <c r="L3643" s="19"/>
      <c r="M3643" s="19"/>
    </row>
    <row r="3644" spans="2:13" x14ac:dyDescent="0.2">
      <c r="B3644"/>
      <c r="J3644" s="19"/>
      <c r="K3644" s="19"/>
      <c r="L3644" s="19"/>
      <c r="M3644" s="19"/>
    </row>
    <row r="3645" spans="2:13" x14ac:dyDescent="0.2">
      <c r="B3645"/>
      <c r="J3645" s="19"/>
      <c r="K3645" s="19"/>
      <c r="L3645" s="19"/>
      <c r="M3645" s="19"/>
    </row>
    <row r="3646" spans="2:13" x14ac:dyDescent="0.2">
      <c r="B3646"/>
      <c r="J3646" s="19"/>
      <c r="K3646" s="19"/>
      <c r="L3646" s="19"/>
      <c r="M3646" s="19"/>
    </row>
    <row r="3647" spans="2:13" x14ac:dyDescent="0.2">
      <c r="B3647"/>
      <c r="J3647" s="19"/>
      <c r="K3647" s="19"/>
      <c r="L3647" s="19"/>
      <c r="M3647" s="19"/>
    </row>
    <row r="3648" spans="2:13" x14ac:dyDescent="0.2">
      <c r="B3648"/>
      <c r="J3648" s="19"/>
      <c r="K3648" s="19"/>
      <c r="L3648" s="19"/>
      <c r="M3648" s="19"/>
    </row>
    <row r="3649" spans="2:13" x14ac:dyDescent="0.2">
      <c r="B3649"/>
      <c r="J3649" s="19"/>
      <c r="K3649" s="19"/>
      <c r="L3649" s="19"/>
      <c r="M3649" s="19"/>
    </row>
    <row r="3650" spans="2:13" x14ac:dyDescent="0.2">
      <c r="B3650"/>
      <c r="J3650" s="19"/>
      <c r="K3650" s="19"/>
      <c r="L3650" s="19"/>
      <c r="M3650" s="19"/>
    </row>
    <row r="3651" spans="2:13" x14ac:dyDescent="0.2">
      <c r="B3651"/>
      <c r="J3651" s="19"/>
      <c r="K3651" s="19"/>
      <c r="L3651" s="19"/>
      <c r="M3651" s="19"/>
    </row>
    <row r="3652" spans="2:13" x14ac:dyDescent="0.2">
      <c r="B3652"/>
      <c r="J3652" s="19"/>
      <c r="K3652" s="19"/>
      <c r="L3652" s="19"/>
      <c r="M3652" s="19"/>
    </row>
    <row r="3653" spans="2:13" x14ac:dyDescent="0.2">
      <c r="B3653"/>
      <c r="J3653" s="19"/>
      <c r="K3653" s="19"/>
      <c r="L3653" s="19"/>
      <c r="M3653" s="19"/>
    </row>
    <row r="3654" spans="2:13" x14ac:dyDescent="0.2">
      <c r="B3654"/>
      <c r="J3654" s="19"/>
      <c r="K3654" s="19"/>
      <c r="L3654" s="19"/>
      <c r="M3654" s="19"/>
    </row>
    <row r="3655" spans="2:13" x14ac:dyDescent="0.2">
      <c r="B3655"/>
      <c r="J3655" s="19"/>
      <c r="K3655" s="19"/>
      <c r="L3655" s="19"/>
      <c r="M3655" s="19"/>
    </row>
    <row r="3656" spans="2:13" x14ac:dyDescent="0.2">
      <c r="B3656"/>
      <c r="J3656" s="19"/>
      <c r="K3656" s="19"/>
      <c r="L3656" s="19"/>
      <c r="M3656" s="19"/>
    </row>
    <row r="3657" spans="2:13" x14ac:dyDescent="0.2">
      <c r="B3657"/>
      <c r="J3657" s="19"/>
      <c r="K3657" s="19"/>
      <c r="L3657" s="19"/>
      <c r="M3657" s="19"/>
    </row>
    <row r="3658" spans="2:13" x14ac:dyDescent="0.2">
      <c r="B3658"/>
      <c r="J3658" s="19"/>
      <c r="K3658" s="19"/>
      <c r="L3658" s="19"/>
      <c r="M3658" s="19"/>
    </row>
    <row r="3659" spans="2:13" x14ac:dyDescent="0.2">
      <c r="B3659"/>
      <c r="J3659" s="19"/>
      <c r="K3659" s="19"/>
      <c r="L3659" s="19"/>
      <c r="M3659" s="19"/>
    </row>
    <row r="3660" spans="2:13" x14ac:dyDescent="0.2">
      <c r="B3660"/>
      <c r="J3660" s="19"/>
      <c r="K3660" s="19"/>
      <c r="L3660" s="19"/>
      <c r="M3660" s="19"/>
    </row>
    <row r="3661" spans="2:13" x14ac:dyDescent="0.2">
      <c r="B3661"/>
      <c r="J3661" s="19"/>
      <c r="K3661" s="19"/>
      <c r="L3661" s="19"/>
      <c r="M3661" s="19"/>
    </row>
    <row r="3662" spans="2:13" x14ac:dyDescent="0.2">
      <c r="B3662"/>
      <c r="J3662" s="19"/>
      <c r="K3662" s="19"/>
      <c r="L3662" s="19"/>
      <c r="M3662" s="19"/>
    </row>
    <row r="3663" spans="2:13" x14ac:dyDescent="0.2">
      <c r="B3663"/>
      <c r="J3663" s="19"/>
      <c r="K3663" s="19"/>
      <c r="L3663" s="19"/>
      <c r="M3663" s="19"/>
    </row>
    <row r="3664" spans="2:13" x14ac:dyDescent="0.2">
      <c r="B3664"/>
      <c r="J3664" s="19"/>
      <c r="K3664" s="19"/>
      <c r="L3664" s="19"/>
      <c r="M3664" s="19"/>
    </row>
    <row r="3665" spans="2:13" x14ac:dyDescent="0.2">
      <c r="B3665"/>
      <c r="J3665" s="19"/>
      <c r="K3665" s="19"/>
      <c r="L3665" s="19"/>
      <c r="M3665" s="19"/>
    </row>
    <row r="3666" spans="2:13" x14ac:dyDescent="0.2">
      <c r="B3666"/>
      <c r="J3666" s="19"/>
      <c r="K3666" s="19"/>
      <c r="L3666" s="19"/>
      <c r="M3666" s="19"/>
    </row>
    <row r="3667" spans="2:13" x14ac:dyDescent="0.2">
      <c r="B3667"/>
      <c r="J3667" s="19"/>
      <c r="K3667" s="19"/>
      <c r="L3667" s="19"/>
      <c r="M3667" s="19"/>
    </row>
    <row r="3668" spans="2:13" x14ac:dyDescent="0.2">
      <c r="B3668"/>
      <c r="J3668" s="19"/>
      <c r="K3668" s="19"/>
      <c r="L3668" s="19"/>
      <c r="M3668" s="19"/>
    </row>
    <row r="3669" spans="2:13" x14ac:dyDescent="0.2">
      <c r="B3669"/>
      <c r="J3669" s="19"/>
      <c r="K3669" s="19"/>
      <c r="L3669" s="19"/>
      <c r="M3669" s="19"/>
    </row>
    <row r="3670" spans="2:13" x14ac:dyDescent="0.2">
      <c r="B3670"/>
      <c r="J3670" s="19"/>
      <c r="K3670" s="19"/>
      <c r="L3670" s="19"/>
      <c r="M3670" s="19"/>
    </row>
    <row r="3671" spans="2:13" x14ac:dyDescent="0.2">
      <c r="B3671"/>
      <c r="J3671" s="19"/>
      <c r="K3671" s="19"/>
      <c r="L3671" s="19"/>
      <c r="M3671" s="19"/>
    </row>
    <row r="3672" spans="2:13" x14ac:dyDescent="0.2">
      <c r="B3672"/>
      <c r="J3672" s="19"/>
      <c r="K3672" s="19"/>
      <c r="L3672" s="19"/>
      <c r="M3672" s="19"/>
    </row>
    <row r="3673" spans="2:13" x14ac:dyDescent="0.2">
      <c r="B3673"/>
      <c r="J3673" s="19"/>
      <c r="K3673" s="19"/>
      <c r="L3673" s="19"/>
      <c r="M3673" s="19"/>
    </row>
    <row r="3674" spans="2:13" x14ac:dyDescent="0.2">
      <c r="B3674"/>
      <c r="J3674" s="19"/>
      <c r="K3674" s="19"/>
      <c r="L3674" s="19"/>
      <c r="M3674" s="19"/>
    </row>
    <row r="3675" spans="2:13" x14ac:dyDescent="0.2">
      <c r="B3675"/>
      <c r="J3675" s="19"/>
      <c r="K3675" s="19"/>
      <c r="L3675" s="19"/>
      <c r="M3675" s="19"/>
    </row>
    <row r="3676" spans="2:13" x14ac:dyDescent="0.2">
      <c r="B3676"/>
      <c r="J3676" s="19"/>
      <c r="K3676" s="19"/>
      <c r="L3676" s="19"/>
      <c r="M3676" s="19"/>
    </row>
    <row r="3677" spans="2:13" x14ac:dyDescent="0.2">
      <c r="B3677"/>
      <c r="J3677" s="19"/>
      <c r="K3677" s="19"/>
      <c r="L3677" s="19"/>
      <c r="M3677" s="19"/>
    </row>
    <row r="3678" spans="2:13" x14ac:dyDescent="0.2">
      <c r="B3678"/>
      <c r="J3678" s="19"/>
      <c r="K3678" s="19"/>
      <c r="L3678" s="19"/>
      <c r="M3678" s="19"/>
    </row>
    <row r="3679" spans="2:13" x14ac:dyDescent="0.2">
      <c r="B3679"/>
      <c r="J3679" s="19"/>
      <c r="K3679" s="19"/>
      <c r="L3679" s="19"/>
      <c r="M3679" s="19"/>
    </row>
    <row r="3680" spans="2:13" x14ac:dyDescent="0.2">
      <c r="B3680"/>
      <c r="J3680" s="19"/>
      <c r="K3680" s="19"/>
      <c r="L3680" s="19"/>
      <c r="M3680" s="19"/>
    </row>
    <row r="3681" spans="2:13" x14ac:dyDescent="0.2">
      <c r="B3681"/>
      <c r="J3681" s="19"/>
      <c r="K3681" s="19"/>
      <c r="L3681" s="19"/>
      <c r="M3681" s="19"/>
    </row>
    <row r="3682" spans="2:13" x14ac:dyDescent="0.2">
      <c r="B3682"/>
      <c r="J3682" s="19"/>
      <c r="K3682" s="19"/>
      <c r="L3682" s="19"/>
      <c r="M3682" s="19"/>
    </row>
    <row r="3683" spans="2:13" x14ac:dyDescent="0.2">
      <c r="B3683"/>
      <c r="J3683" s="19"/>
      <c r="K3683" s="19"/>
      <c r="L3683" s="19"/>
      <c r="M3683" s="19"/>
    </row>
    <row r="3684" spans="2:13" x14ac:dyDescent="0.2">
      <c r="B3684"/>
      <c r="J3684" s="19"/>
      <c r="K3684" s="19"/>
      <c r="L3684" s="19"/>
      <c r="M3684" s="19"/>
    </row>
    <row r="3685" spans="2:13" x14ac:dyDescent="0.2">
      <c r="B3685"/>
      <c r="J3685" s="19"/>
      <c r="K3685" s="19"/>
      <c r="L3685" s="19"/>
      <c r="M3685" s="19"/>
    </row>
    <row r="3686" spans="2:13" x14ac:dyDescent="0.2">
      <c r="B3686"/>
      <c r="J3686" s="19"/>
      <c r="K3686" s="19"/>
      <c r="L3686" s="19"/>
      <c r="M3686" s="19"/>
    </row>
    <row r="3687" spans="2:13" x14ac:dyDescent="0.2">
      <c r="B3687"/>
      <c r="J3687" s="19"/>
      <c r="K3687" s="19"/>
      <c r="L3687" s="19"/>
      <c r="M3687" s="19"/>
    </row>
    <row r="3688" spans="2:13" x14ac:dyDescent="0.2">
      <c r="B3688"/>
      <c r="J3688" s="19"/>
      <c r="K3688" s="19"/>
      <c r="L3688" s="19"/>
      <c r="M3688" s="19"/>
    </row>
    <row r="3689" spans="2:13" x14ac:dyDescent="0.2">
      <c r="B3689"/>
      <c r="J3689" s="19"/>
      <c r="K3689" s="19"/>
      <c r="L3689" s="19"/>
      <c r="M3689" s="19"/>
    </row>
    <row r="3690" spans="2:13" x14ac:dyDescent="0.2">
      <c r="B3690"/>
      <c r="J3690" s="19"/>
      <c r="K3690" s="19"/>
      <c r="L3690" s="19"/>
      <c r="M3690" s="19"/>
    </row>
    <row r="3691" spans="2:13" x14ac:dyDescent="0.2">
      <c r="B3691"/>
      <c r="J3691" s="19"/>
      <c r="K3691" s="19"/>
      <c r="L3691" s="19"/>
      <c r="M3691" s="19"/>
    </row>
    <row r="3692" spans="2:13" x14ac:dyDescent="0.2">
      <c r="B3692"/>
      <c r="J3692" s="19"/>
      <c r="K3692" s="19"/>
      <c r="L3692" s="19"/>
      <c r="M3692" s="19"/>
    </row>
    <row r="3693" spans="2:13" x14ac:dyDescent="0.2">
      <c r="B3693"/>
      <c r="J3693" s="19"/>
      <c r="K3693" s="19"/>
      <c r="L3693" s="19"/>
      <c r="M3693" s="19"/>
    </row>
    <row r="3694" spans="2:13" x14ac:dyDescent="0.2">
      <c r="B3694"/>
      <c r="J3694" s="19"/>
      <c r="K3694" s="19"/>
      <c r="L3694" s="19"/>
      <c r="M3694" s="19"/>
    </row>
    <row r="3695" spans="2:13" x14ac:dyDescent="0.2">
      <c r="B3695"/>
      <c r="J3695" s="19"/>
      <c r="K3695" s="19"/>
      <c r="L3695" s="19"/>
      <c r="M3695" s="19"/>
    </row>
    <row r="3696" spans="2:13" x14ac:dyDescent="0.2">
      <c r="B3696"/>
      <c r="J3696" s="19"/>
      <c r="K3696" s="19"/>
      <c r="L3696" s="19"/>
      <c r="M3696" s="19"/>
    </row>
    <row r="3697" spans="2:13" x14ac:dyDescent="0.2">
      <c r="B3697"/>
      <c r="J3697" s="19"/>
      <c r="K3697" s="19"/>
      <c r="L3697" s="19"/>
      <c r="M3697" s="19"/>
    </row>
    <row r="3698" spans="2:13" x14ac:dyDescent="0.2">
      <c r="B3698"/>
      <c r="J3698" s="19"/>
      <c r="K3698" s="19"/>
      <c r="L3698" s="19"/>
      <c r="M3698" s="19"/>
    </row>
    <row r="3699" spans="2:13" x14ac:dyDescent="0.2">
      <c r="B3699"/>
      <c r="J3699" s="19"/>
      <c r="K3699" s="19"/>
      <c r="L3699" s="19"/>
      <c r="M3699" s="19"/>
    </row>
    <row r="3700" spans="2:13" x14ac:dyDescent="0.2">
      <c r="B3700"/>
      <c r="J3700" s="19"/>
      <c r="K3700" s="19"/>
      <c r="L3700" s="19"/>
      <c r="M3700" s="19"/>
    </row>
    <row r="3701" spans="2:13" x14ac:dyDescent="0.2">
      <c r="B3701"/>
      <c r="J3701" s="19"/>
      <c r="K3701" s="19"/>
      <c r="L3701" s="19"/>
      <c r="M3701" s="19"/>
    </row>
    <row r="3702" spans="2:13" x14ac:dyDescent="0.2">
      <c r="B3702"/>
      <c r="J3702" s="19"/>
      <c r="K3702" s="19"/>
      <c r="L3702" s="19"/>
      <c r="M3702" s="19"/>
    </row>
    <row r="3703" spans="2:13" x14ac:dyDescent="0.2">
      <c r="B3703"/>
      <c r="J3703" s="19"/>
      <c r="K3703" s="19"/>
      <c r="L3703" s="19"/>
      <c r="M3703" s="19"/>
    </row>
    <row r="3704" spans="2:13" x14ac:dyDescent="0.2">
      <c r="B3704"/>
      <c r="J3704" s="19"/>
      <c r="K3704" s="19"/>
      <c r="L3704" s="19"/>
      <c r="M3704" s="19"/>
    </row>
    <row r="3705" spans="2:13" x14ac:dyDescent="0.2">
      <c r="B3705"/>
      <c r="J3705" s="19"/>
      <c r="K3705" s="19"/>
      <c r="L3705" s="19"/>
      <c r="M3705" s="19"/>
    </row>
    <row r="3706" spans="2:13" x14ac:dyDescent="0.2">
      <c r="B3706"/>
      <c r="J3706" s="19"/>
      <c r="K3706" s="19"/>
      <c r="L3706" s="19"/>
      <c r="M3706" s="19"/>
    </row>
    <row r="3707" spans="2:13" x14ac:dyDescent="0.2">
      <c r="B3707"/>
      <c r="J3707" s="19"/>
      <c r="K3707" s="19"/>
      <c r="L3707" s="19"/>
      <c r="M3707" s="19"/>
    </row>
    <row r="3708" spans="2:13" x14ac:dyDescent="0.2">
      <c r="B3708"/>
      <c r="J3708" s="19"/>
      <c r="K3708" s="19"/>
      <c r="L3708" s="19"/>
      <c r="M3708" s="19"/>
    </row>
    <row r="3709" spans="2:13" x14ac:dyDescent="0.2">
      <c r="B3709"/>
      <c r="J3709" s="19"/>
      <c r="K3709" s="19"/>
      <c r="L3709" s="19"/>
      <c r="M3709" s="19"/>
    </row>
    <row r="3710" spans="2:13" x14ac:dyDescent="0.2">
      <c r="B3710"/>
      <c r="J3710" s="19"/>
      <c r="K3710" s="19"/>
      <c r="L3710" s="19"/>
      <c r="M3710" s="19"/>
    </row>
    <row r="3711" spans="2:13" x14ac:dyDescent="0.2">
      <c r="B3711"/>
      <c r="J3711" s="19"/>
      <c r="K3711" s="19"/>
      <c r="L3711" s="19"/>
      <c r="M3711" s="19"/>
    </row>
    <row r="3712" spans="2:13" x14ac:dyDescent="0.2">
      <c r="B3712"/>
      <c r="J3712" s="19"/>
      <c r="K3712" s="19"/>
      <c r="L3712" s="19"/>
      <c r="M3712" s="19"/>
    </row>
    <row r="3713" spans="2:13" x14ac:dyDescent="0.2">
      <c r="B3713"/>
      <c r="J3713" s="19"/>
      <c r="K3713" s="19"/>
      <c r="L3713" s="19"/>
      <c r="M3713" s="19"/>
    </row>
    <row r="3714" spans="2:13" x14ac:dyDescent="0.2">
      <c r="B3714"/>
      <c r="J3714" s="19"/>
      <c r="K3714" s="19"/>
      <c r="L3714" s="19"/>
      <c r="M3714" s="19"/>
    </row>
    <row r="3715" spans="2:13" x14ac:dyDescent="0.2">
      <c r="B3715"/>
      <c r="J3715" s="19"/>
      <c r="K3715" s="19"/>
      <c r="L3715" s="19"/>
      <c r="M3715" s="19"/>
    </row>
    <row r="3716" spans="2:13" x14ac:dyDescent="0.2">
      <c r="B3716"/>
      <c r="J3716" s="19"/>
      <c r="K3716" s="19"/>
      <c r="L3716" s="19"/>
      <c r="M3716" s="19"/>
    </row>
    <row r="3717" spans="2:13" x14ac:dyDescent="0.2">
      <c r="B3717"/>
      <c r="J3717" s="19"/>
      <c r="K3717" s="19"/>
      <c r="L3717" s="19"/>
      <c r="M3717" s="19"/>
    </row>
    <row r="3718" spans="2:13" x14ac:dyDescent="0.2">
      <c r="B3718"/>
      <c r="J3718" s="19"/>
      <c r="K3718" s="19"/>
      <c r="L3718" s="19"/>
      <c r="M3718" s="19"/>
    </row>
    <row r="3719" spans="2:13" x14ac:dyDescent="0.2">
      <c r="B3719"/>
      <c r="J3719" s="19"/>
      <c r="K3719" s="19"/>
      <c r="L3719" s="19"/>
      <c r="M3719" s="19"/>
    </row>
    <row r="3720" spans="2:13" x14ac:dyDescent="0.2">
      <c r="B3720"/>
      <c r="J3720" s="19"/>
      <c r="K3720" s="19"/>
      <c r="L3720" s="19"/>
      <c r="M3720" s="19"/>
    </row>
    <row r="3721" spans="2:13" x14ac:dyDescent="0.2">
      <c r="B3721"/>
      <c r="J3721" s="19"/>
      <c r="K3721" s="19"/>
      <c r="L3721" s="19"/>
      <c r="M3721" s="19"/>
    </row>
    <row r="3722" spans="2:13" x14ac:dyDescent="0.2">
      <c r="B3722"/>
      <c r="J3722" s="19"/>
      <c r="K3722" s="19"/>
      <c r="L3722" s="19"/>
      <c r="M3722" s="19"/>
    </row>
    <row r="3723" spans="2:13" x14ac:dyDescent="0.2">
      <c r="B3723"/>
      <c r="J3723" s="19"/>
      <c r="K3723" s="19"/>
      <c r="L3723" s="19"/>
      <c r="M3723" s="19"/>
    </row>
    <row r="3724" spans="2:13" x14ac:dyDescent="0.2">
      <c r="B3724"/>
      <c r="J3724" s="19"/>
      <c r="K3724" s="19"/>
      <c r="L3724" s="19"/>
      <c r="M3724" s="19"/>
    </row>
    <row r="3725" spans="2:13" x14ac:dyDescent="0.2">
      <c r="B3725"/>
      <c r="J3725" s="19"/>
      <c r="K3725" s="19"/>
      <c r="L3725" s="19"/>
      <c r="M3725" s="19"/>
    </row>
    <row r="3726" spans="2:13" x14ac:dyDescent="0.2">
      <c r="B3726"/>
      <c r="J3726" s="19"/>
      <c r="K3726" s="19"/>
      <c r="L3726" s="19"/>
      <c r="M3726" s="19"/>
    </row>
    <row r="3727" spans="2:13" x14ac:dyDescent="0.2">
      <c r="B3727"/>
      <c r="J3727" s="19"/>
      <c r="K3727" s="19"/>
      <c r="L3727" s="19"/>
      <c r="M3727" s="19"/>
    </row>
    <row r="3728" spans="2:13" x14ac:dyDescent="0.2">
      <c r="B3728"/>
      <c r="J3728" s="19"/>
      <c r="K3728" s="19"/>
      <c r="L3728" s="19"/>
      <c r="M3728" s="19"/>
    </row>
    <row r="3729" spans="2:13" x14ac:dyDescent="0.2">
      <c r="B3729"/>
      <c r="J3729" s="19"/>
      <c r="K3729" s="19"/>
      <c r="L3729" s="19"/>
      <c r="M3729" s="19"/>
    </row>
    <row r="3730" spans="2:13" x14ac:dyDescent="0.2">
      <c r="B3730"/>
      <c r="J3730" s="19"/>
      <c r="K3730" s="19"/>
      <c r="L3730" s="19"/>
      <c r="M3730" s="19"/>
    </row>
    <row r="3731" spans="2:13" x14ac:dyDescent="0.2">
      <c r="B3731"/>
      <c r="J3731" s="19"/>
      <c r="K3731" s="19"/>
      <c r="L3731" s="19"/>
      <c r="M3731" s="19"/>
    </row>
    <row r="3732" spans="2:13" x14ac:dyDescent="0.2">
      <c r="B3732"/>
      <c r="J3732" s="19"/>
      <c r="K3732" s="19"/>
      <c r="L3732" s="19"/>
      <c r="M3732" s="19"/>
    </row>
    <row r="3733" spans="2:13" x14ac:dyDescent="0.2">
      <c r="B3733"/>
      <c r="J3733" s="19"/>
      <c r="K3733" s="19"/>
      <c r="L3733" s="19"/>
      <c r="M3733" s="19"/>
    </row>
    <row r="3734" spans="2:13" x14ac:dyDescent="0.2">
      <c r="B3734"/>
      <c r="J3734" s="19"/>
      <c r="K3734" s="19"/>
      <c r="L3734" s="19"/>
      <c r="M3734" s="19"/>
    </row>
    <row r="3735" spans="2:13" x14ac:dyDescent="0.2">
      <c r="B3735"/>
      <c r="J3735" s="19"/>
      <c r="K3735" s="19"/>
      <c r="L3735" s="19"/>
      <c r="M3735" s="19"/>
    </row>
    <row r="3736" spans="2:13" x14ac:dyDescent="0.2">
      <c r="B3736"/>
      <c r="J3736" s="19"/>
      <c r="K3736" s="19"/>
      <c r="L3736" s="19"/>
      <c r="M3736" s="19"/>
    </row>
    <row r="3737" spans="2:13" x14ac:dyDescent="0.2">
      <c r="B3737"/>
      <c r="J3737" s="19"/>
      <c r="K3737" s="19"/>
      <c r="L3737" s="19"/>
      <c r="M3737" s="19"/>
    </row>
    <row r="3738" spans="2:13" x14ac:dyDescent="0.2">
      <c r="B3738"/>
      <c r="J3738" s="19"/>
      <c r="K3738" s="19"/>
      <c r="L3738" s="19"/>
      <c r="M3738" s="19"/>
    </row>
    <row r="3739" spans="2:13" x14ac:dyDescent="0.2">
      <c r="B3739"/>
      <c r="J3739" s="19"/>
      <c r="K3739" s="19"/>
      <c r="L3739" s="19"/>
      <c r="M3739" s="19"/>
    </row>
    <row r="3740" spans="2:13" x14ac:dyDescent="0.2">
      <c r="B3740"/>
      <c r="J3740" s="19"/>
      <c r="K3740" s="19"/>
      <c r="L3740" s="19"/>
      <c r="M3740" s="19"/>
    </row>
    <row r="3741" spans="2:13" x14ac:dyDescent="0.2">
      <c r="B3741"/>
      <c r="J3741" s="19"/>
      <c r="K3741" s="19"/>
      <c r="L3741" s="19"/>
      <c r="M3741" s="19"/>
    </row>
    <row r="3742" spans="2:13" x14ac:dyDescent="0.2">
      <c r="B3742"/>
      <c r="J3742" s="19"/>
      <c r="K3742" s="19"/>
      <c r="L3742" s="19"/>
      <c r="M3742" s="19"/>
    </row>
    <row r="3743" spans="2:13" x14ac:dyDescent="0.2">
      <c r="B3743"/>
      <c r="J3743" s="19"/>
      <c r="K3743" s="19"/>
      <c r="L3743" s="19"/>
      <c r="M3743" s="19"/>
    </row>
    <row r="3744" spans="2:13" x14ac:dyDescent="0.2">
      <c r="B3744"/>
      <c r="J3744" s="19"/>
      <c r="K3744" s="19"/>
      <c r="L3744" s="19"/>
      <c r="M3744" s="19"/>
    </row>
    <row r="3745" spans="2:13" x14ac:dyDescent="0.2">
      <c r="B3745"/>
      <c r="J3745" s="19"/>
      <c r="K3745" s="19"/>
      <c r="L3745" s="19"/>
      <c r="M3745" s="19"/>
    </row>
    <row r="3746" spans="2:13" x14ac:dyDescent="0.2">
      <c r="B3746"/>
      <c r="J3746" s="19"/>
      <c r="K3746" s="19"/>
      <c r="L3746" s="19"/>
      <c r="M3746" s="19"/>
    </row>
    <row r="3747" spans="2:13" x14ac:dyDescent="0.2">
      <c r="B3747"/>
      <c r="J3747" s="19"/>
      <c r="K3747" s="19"/>
      <c r="L3747" s="19"/>
      <c r="M3747" s="19"/>
    </row>
    <row r="3748" spans="2:13" x14ac:dyDescent="0.2">
      <c r="B3748"/>
      <c r="J3748" s="19"/>
      <c r="K3748" s="19"/>
      <c r="L3748" s="19"/>
      <c r="M3748" s="19"/>
    </row>
    <row r="3749" spans="2:13" x14ac:dyDescent="0.2">
      <c r="B3749"/>
      <c r="J3749" s="19"/>
      <c r="K3749" s="19"/>
      <c r="L3749" s="19"/>
      <c r="M3749" s="19"/>
    </row>
    <row r="3750" spans="2:13" x14ac:dyDescent="0.2">
      <c r="B3750"/>
      <c r="J3750" s="19"/>
      <c r="K3750" s="19"/>
      <c r="L3750" s="19"/>
      <c r="M3750" s="19"/>
    </row>
    <row r="3751" spans="2:13" x14ac:dyDescent="0.2">
      <c r="B3751"/>
      <c r="J3751" s="19"/>
      <c r="K3751" s="19"/>
      <c r="L3751" s="19"/>
      <c r="M3751" s="19"/>
    </row>
    <row r="3752" spans="2:13" x14ac:dyDescent="0.2">
      <c r="B3752"/>
      <c r="J3752" s="19"/>
      <c r="K3752" s="19"/>
      <c r="L3752" s="19"/>
      <c r="M3752" s="19"/>
    </row>
    <row r="3753" spans="2:13" x14ac:dyDescent="0.2">
      <c r="B3753"/>
      <c r="J3753" s="19"/>
      <c r="K3753" s="19"/>
      <c r="L3753" s="19"/>
      <c r="M3753" s="19"/>
    </row>
    <row r="3754" spans="2:13" x14ac:dyDescent="0.2">
      <c r="B3754"/>
      <c r="J3754" s="19"/>
      <c r="K3754" s="19"/>
      <c r="L3754" s="19"/>
      <c r="M3754" s="19"/>
    </row>
    <row r="3755" spans="2:13" x14ac:dyDescent="0.2">
      <c r="B3755"/>
      <c r="J3755" s="19"/>
      <c r="K3755" s="19"/>
      <c r="L3755" s="19"/>
      <c r="M3755" s="19"/>
    </row>
    <row r="3756" spans="2:13" x14ac:dyDescent="0.2">
      <c r="B3756"/>
      <c r="J3756" s="19"/>
      <c r="K3756" s="19"/>
      <c r="L3756" s="19"/>
      <c r="M3756" s="19"/>
    </row>
    <row r="3757" spans="2:13" x14ac:dyDescent="0.2">
      <c r="B3757"/>
      <c r="J3757" s="19"/>
      <c r="K3757" s="19"/>
      <c r="L3757" s="19"/>
      <c r="M3757" s="19"/>
    </row>
    <row r="3758" spans="2:13" x14ac:dyDescent="0.2">
      <c r="B3758"/>
      <c r="J3758" s="19"/>
      <c r="K3758" s="19"/>
      <c r="L3758" s="19"/>
      <c r="M3758" s="19"/>
    </row>
    <row r="3759" spans="2:13" x14ac:dyDescent="0.2">
      <c r="B3759"/>
      <c r="J3759" s="19"/>
      <c r="K3759" s="19"/>
      <c r="L3759" s="19"/>
      <c r="M3759" s="19"/>
    </row>
    <row r="3760" spans="2:13" x14ac:dyDescent="0.2">
      <c r="B3760"/>
      <c r="J3760" s="19"/>
      <c r="K3760" s="19"/>
      <c r="L3760" s="19"/>
      <c r="M3760" s="19"/>
    </row>
    <row r="3761" spans="2:13" x14ac:dyDescent="0.2">
      <c r="B3761"/>
      <c r="J3761" s="19"/>
      <c r="K3761" s="19"/>
      <c r="L3761" s="19"/>
      <c r="M3761" s="19"/>
    </row>
    <row r="3762" spans="2:13" x14ac:dyDescent="0.2">
      <c r="B3762"/>
      <c r="J3762" s="19"/>
      <c r="K3762" s="19"/>
      <c r="L3762" s="19"/>
      <c r="M3762" s="19"/>
    </row>
    <row r="3763" spans="2:13" x14ac:dyDescent="0.2">
      <c r="B3763"/>
      <c r="J3763" s="19"/>
      <c r="K3763" s="19"/>
      <c r="L3763" s="19"/>
      <c r="M3763" s="19"/>
    </row>
    <row r="3764" spans="2:13" x14ac:dyDescent="0.2">
      <c r="B3764"/>
      <c r="J3764" s="19"/>
      <c r="K3764" s="19"/>
      <c r="L3764" s="19"/>
      <c r="M3764" s="19"/>
    </row>
    <row r="3765" spans="2:13" x14ac:dyDescent="0.2">
      <c r="B3765"/>
      <c r="J3765" s="19"/>
      <c r="K3765" s="19"/>
      <c r="L3765" s="19"/>
      <c r="M3765" s="19"/>
    </row>
    <row r="3766" spans="2:13" x14ac:dyDescent="0.2">
      <c r="B3766"/>
      <c r="J3766" s="19"/>
      <c r="K3766" s="19"/>
      <c r="L3766" s="19"/>
      <c r="M3766" s="19"/>
    </row>
    <row r="3767" spans="2:13" x14ac:dyDescent="0.2">
      <c r="B3767"/>
      <c r="J3767" s="19"/>
      <c r="K3767" s="19"/>
      <c r="L3767" s="19"/>
      <c r="M3767" s="19"/>
    </row>
    <row r="3768" spans="2:13" x14ac:dyDescent="0.2">
      <c r="B3768"/>
      <c r="J3768" s="19"/>
      <c r="K3768" s="19"/>
      <c r="L3768" s="19"/>
      <c r="M3768" s="19"/>
    </row>
    <row r="3769" spans="2:13" x14ac:dyDescent="0.2">
      <c r="B3769"/>
      <c r="J3769" s="19"/>
      <c r="K3769" s="19"/>
      <c r="L3769" s="19"/>
      <c r="M3769" s="19"/>
    </row>
    <row r="3770" spans="2:13" x14ac:dyDescent="0.2">
      <c r="B3770"/>
      <c r="J3770" s="19"/>
      <c r="K3770" s="19"/>
      <c r="L3770" s="19"/>
      <c r="M3770" s="19"/>
    </row>
    <row r="3771" spans="2:13" x14ac:dyDescent="0.2">
      <c r="B3771"/>
      <c r="J3771" s="19"/>
      <c r="K3771" s="19"/>
      <c r="L3771" s="19"/>
      <c r="M3771" s="19"/>
    </row>
    <row r="3772" spans="2:13" x14ac:dyDescent="0.2">
      <c r="B3772"/>
      <c r="J3772" s="19"/>
      <c r="K3772" s="19"/>
      <c r="L3772" s="19"/>
      <c r="M3772" s="19"/>
    </row>
    <row r="3773" spans="2:13" x14ac:dyDescent="0.2">
      <c r="B3773"/>
      <c r="J3773" s="19"/>
      <c r="K3773" s="19"/>
      <c r="L3773" s="19"/>
      <c r="M3773" s="19"/>
    </row>
    <row r="3774" spans="2:13" x14ac:dyDescent="0.2">
      <c r="B3774"/>
      <c r="J3774" s="19"/>
      <c r="K3774" s="19"/>
      <c r="L3774" s="19"/>
      <c r="M3774" s="19"/>
    </row>
    <row r="3775" spans="2:13" x14ac:dyDescent="0.2">
      <c r="B3775"/>
      <c r="J3775" s="19"/>
      <c r="K3775" s="19"/>
      <c r="L3775" s="19"/>
      <c r="M3775" s="19"/>
    </row>
    <row r="3776" spans="2:13" x14ac:dyDescent="0.2">
      <c r="B3776"/>
      <c r="J3776" s="19"/>
      <c r="K3776" s="19"/>
      <c r="L3776" s="19"/>
      <c r="M3776" s="19"/>
    </row>
    <row r="3777" spans="2:13" x14ac:dyDescent="0.2">
      <c r="B3777"/>
      <c r="J3777" s="19"/>
      <c r="K3777" s="19"/>
      <c r="L3777" s="19"/>
      <c r="M3777" s="19"/>
    </row>
    <row r="3778" spans="2:13" x14ac:dyDescent="0.2">
      <c r="B3778"/>
      <c r="J3778" s="19"/>
      <c r="K3778" s="19"/>
      <c r="L3778" s="19"/>
      <c r="M3778" s="19"/>
    </row>
    <row r="3779" spans="2:13" x14ac:dyDescent="0.2">
      <c r="B3779"/>
      <c r="J3779" s="19"/>
      <c r="K3779" s="19"/>
      <c r="L3779" s="19"/>
      <c r="M3779" s="19"/>
    </row>
    <row r="3780" spans="2:13" x14ac:dyDescent="0.2">
      <c r="B3780"/>
      <c r="J3780" s="19"/>
      <c r="K3780" s="19"/>
      <c r="L3780" s="19"/>
      <c r="M3780" s="19"/>
    </row>
    <row r="3781" spans="2:13" x14ac:dyDescent="0.2">
      <c r="B3781"/>
      <c r="J3781" s="19"/>
      <c r="K3781" s="19"/>
      <c r="L3781" s="19"/>
      <c r="M3781" s="19"/>
    </row>
    <row r="3782" spans="2:13" x14ac:dyDescent="0.2">
      <c r="B3782"/>
      <c r="J3782" s="19"/>
      <c r="K3782" s="19"/>
      <c r="L3782" s="19"/>
      <c r="M3782" s="19"/>
    </row>
    <row r="3783" spans="2:13" x14ac:dyDescent="0.2">
      <c r="B3783"/>
      <c r="J3783" s="19"/>
      <c r="K3783" s="19"/>
      <c r="L3783" s="19"/>
      <c r="M3783" s="19"/>
    </row>
    <row r="3784" spans="2:13" x14ac:dyDescent="0.2">
      <c r="B3784"/>
      <c r="J3784" s="19"/>
      <c r="K3784" s="19"/>
      <c r="L3784" s="19"/>
      <c r="M3784" s="19"/>
    </row>
    <row r="3785" spans="2:13" x14ac:dyDescent="0.2">
      <c r="B3785"/>
      <c r="J3785" s="19"/>
      <c r="K3785" s="19"/>
      <c r="L3785" s="19"/>
      <c r="M3785" s="19"/>
    </row>
    <row r="3786" spans="2:13" x14ac:dyDescent="0.2">
      <c r="B3786"/>
      <c r="J3786" s="19"/>
      <c r="K3786" s="19"/>
      <c r="L3786" s="19"/>
      <c r="M3786" s="19"/>
    </row>
    <row r="3787" spans="2:13" x14ac:dyDescent="0.2">
      <c r="B3787"/>
      <c r="J3787" s="19"/>
      <c r="K3787" s="19"/>
      <c r="L3787" s="19"/>
      <c r="M3787" s="19"/>
    </row>
    <row r="3788" spans="2:13" x14ac:dyDescent="0.2">
      <c r="B3788"/>
      <c r="J3788" s="19"/>
      <c r="K3788" s="19"/>
      <c r="L3788" s="19"/>
      <c r="M3788" s="19"/>
    </row>
    <row r="3789" spans="2:13" x14ac:dyDescent="0.2">
      <c r="B3789"/>
      <c r="J3789" s="19"/>
      <c r="K3789" s="19"/>
      <c r="L3789" s="19"/>
      <c r="M3789" s="19"/>
    </row>
    <row r="3790" spans="2:13" x14ac:dyDescent="0.2">
      <c r="B3790"/>
      <c r="J3790" s="19"/>
      <c r="K3790" s="19"/>
      <c r="L3790" s="19"/>
      <c r="M3790" s="19"/>
    </row>
    <row r="3791" spans="2:13" x14ac:dyDescent="0.2">
      <c r="B3791"/>
      <c r="J3791" s="19"/>
      <c r="K3791" s="19"/>
      <c r="L3791" s="19"/>
      <c r="M3791" s="19"/>
    </row>
    <row r="3792" spans="2:13" x14ac:dyDescent="0.2">
      <c r="B3792"/>
      <c r="J3792" s="19"/>
      <c r="K3792" s="19"/>
      <c r="L3792" s="19"/>
      <c r="M3792" s="19"/>
    </row>
    <row r="3793" spans="2:13" x14ac:dyDescent="0.2">
      <c r="B3793"/>
      <c r="J3793" s="19"/>
      <c r="K3793" s="19"/>
      <c r="L3793" s="19"/>
      <c r="M3793" s="19"/>
    </row>
    <row r="3794" spans="2:13" x14ac:dyDescent="0.2">
      <c r="B3794"/>
      <c r="J3794" s="19"/>
      <c r="K3794" s="19"/>
      <c r="L3794" s="19"/>
      <c r="M3794" s="19"/>
    </row>
    <row r="3795" spans="2:13" x14ac:dyDescent="0.2">
      <c r="B3795"/>
      <c r="J3795" s="19"/>
      <c r="K3795" s="19"/>
      <c r="L3795" s="19"/>
      <c r="M3795" s="19"/>
    </row>
    <row r="3796" spans="2:13" x14ac:dyDescent="0.2">
      <c r="B3796"/>
      <c r="J3796" s="19"/>
      <c r="K3796" s="19"/>
      <c r="L3796" s="19"/>
      <c r="M3796" s="19"/>
    </row>
    <row r="3797" spans="2:13" x14ac:dyDescent="0.2">
      <c r="B3797"/>
      <c r="J3797" s="19"/>
      <c r="K3797" s="19"/>
      <c r="L3797" s="19"/>
      <c r="M3797" s="19"/>
    </row>
    <row r="3798" spans="2:13" x14ac:dyDescent="0.2">
      <c r="B3798"/>
      <c r="J3798" s="19"/>
      <c r="K3798" s="19"/>
      <c r="L3798" s="19"/>
      <c r="M3798" s="19"/>
    </row>
    <row r="3799" spans="2:13" x14ac:dyDescent="0.2">
      <c r="B3799"/>
      <c r="J3799" s="19"/>
      <c r="K3799" s="19"/>
      <c r="L3799" s="19"/>
      <c r="M3799" s="19"/>
    </row>
    <row r="3800" spans="2:13" x14ac:dyDescent="0.2">
      <c r="B3800"/>
      <c r="J3800" s="19"/>
      <c r="K3800" s="19"/>
      <c r="L3800" s="19"/>
      <c r="M3800" s="19"/>
    </row>
    <row r="3801" spans="2:13" x14ac:dyDescent="0.2">
      <c r="B3801"/>
      <c r="J3801" s="19"/>
      <c r="K3801" s="19"/>
      <c r="L3801" s="19"/>
      <c r="M3801" s="19"/>
    </row>
    <row r="3802" spans="2:13" x14ac:dyDescent="0.2">
      <c r="B3802"/>
      <c r="J3802" s="19"/>
      <c r="K3802" s="19"/>
      <c r="L3802" s="19"/>
      <c r="M3802" s="19"/>
    </row>
    <row r="3803" spans="2:13" x14ac:dyDescent="0.2">
      <c r="B3803"/>
      <c r="J3803" s="19"/>
      <c r="K3803" s="19"/>
      <c r="L3803" s="19"/>
      <c r="M3803" s="19"/>
    </row>
    <row r="3804" spans="2:13" x14ac:dyDescent="0.2">
      <c r="B3804"/>
      <c r="J3804" s="19"/>
      <c r="K3804" s="19"/>
      <c r="L3804" s="19"/>
      <c r="M3804" s="19"/>
    </row>
    <row r="3805" spans="2:13" x14ac:dyDescent="0.2">
      <c r="B3805"/>
      <c r="J3805" s="19"/>
      <c r="K3805" s="19"/>
      <c r="L3805" s="19"/>
      <c r="M3805" s="19"/>
    </row>
    <row r="3806" spans="2:13" x14ac:dyDescent="0.2">
      <c r="B3806"/>
      <c r="J3806" s="19"/>
      <c r="K3806" s="19"/>
      <c r="L3806" s="19"/>
      <c r="M3806" s="19"/>
    </row>
    <row r="3807" spans="2:13" x14ac:dyDescent="0.2">
      <c r="B3807"/>
      <c r="J3807" s="19"/>
      <c r="K3807" s="19"/>
      <c r="L3807" s="19"/>
      <c r="M3807" s="19"/>
    </row>
    <row r="3808" spans="2:13" x14ac:dyDescent="0.2">
      <c r="B3808"/>
      <c r="J3808" s="19"/>
      <c r="K3808" s="19"/>
      <c r="L3808" s="19"/>
      <c r="M3808" s="19"/>
    </row>
    <row r="3809" spans="2:13" x14ac:dyDescent="0.2">
      <c r="B3809"/>
      <c r="J3809" s="19"/>
      <c r="K3809" s="19"/>
      <c r="L3809" s="19"/>
      <c r="M3809" s="19"/>
    </row>
    <row r="3810" spans="2:13" x14ac:dyDescent="0.2">
      <c r="B3810"/>
      <c r="J3810" s="19"/>
      <c r="K3810" s="19"/>
      <c r="L3810" s="19"/>
      <c r="M3810" s="19"/>
    </row>
    <row r="3811" spans="2:13" x14ac:dyDescent="0.2">
      <c r="B3811"/>
      <c r="J3811" s="19"/>
      <c r="K3811" s="19"/>
      <c r="L3811" s="19"/>
      <c r="M3811" s="19"/>
    </row>
    <row r="3812" spans="2:13" x14ac:dyDescent="0.2">
      <c r="B3812"/>
      <c r="J3812" s="19"/>
      <c r="K3812" s="19"/>
      <c r="L3812" s="19"/>
      <c r="M3812" s="19"/>
    </row>
    <row r="3813" spans="2:13" x14ac:dyDescent="0.2">
      <c r="B3813"/>
      <c r="J3813" s="19"/>
      <c r="K3813" s="19"/>
      <c r="L3813" s="19"/>
      <c r="M3813" s="19"/>
    </row>
    <row r="3814" spans="2:13" x14ac:dyDescent="0.2">
      <c r="B3814"/>
      <c r="J3814" s="19"/>
      <c r="K3814" s="19"/>
      <c r="L3814" s="19"/>
      <c r="M3814" s="19"/>
    </row>
    <row r="3815" spans="2:13" x14ac:dyDescent="0.2">
      <c r="B3815"/>
      <c r="J3815" s="19"/>
      <c r="K3815" s="19"/>
      <c r="L3815" s="19"/>
      <c r="M3815" s="19"/>
    </row>
    <row r="3816" spans="2:13" x14ac:dyDescent="0.2">
      <c r="B3816"/>
      <c r="J3816" s="19"/>
      <c r="K3816" s="19"/>
      <c r="L3816" s="19"/>
      <c r="M3816" s="19"/>
    </row>
    <row r="3817" spans="2:13" x14ac:dyDescent="0.2">
      <c r="B3817"/>
      <c r="J3817" s="19"/>
      <c r="K3817" s="19"/>
      <c r="L3817" s="19"/>
      <c r="M3817" s="19"/>
    </row>
    <row r="3818" spans="2:13" x14ac:dyDescent="0.2">
      <c r="B3818"/>
      <c r="J3818" s="19"/>
      <c r="K3818" s="19"/>
      <c r="L3818" s="19"/>
      <c r="M3818" s="19"/>
    </row>
    <row r="3819" spans="2:13" x14ac:dyDescent="0.2">
      <c r="B3819"/>
      <c r="J3819" s="19"/>
      <c r="K3819" s="19"/>
      <c r="L3819" s="19"/>
      <c r="M3819" s="19"/>
    </row>
    <row r="3820" spans="2:13" x14ac:dyDescent="0.2">
      <c r="B3820"/>
      <c r="J3820" s="19"/>
      <c r="K3820" s="19"/>
      <c r="L3820" s="19"/>
      <c r="M3820" s="19"/>
    </row>
    <row r="3821" spans="2:13" x14ac:dyDescent="0.2">
      <c r="B3821"/>
      <c r="J3821" s="19"/>
      <c r="K3821" s="19"/>
      <c r="L3821" s="19"/>
      <c r="M3821" s="19"/>
    </row>
    <row r="3822" spans="2:13" x14ac:dyDescent="0.2">
      <c r="B3822"/>
      <c r="J3822" s="19"/>
      <c r="K3822" s="19"/>
      <c r="L3822" s="19"/>
      <c r="M3822" s="19"/>
    </row>
    <row r="3823" spans="2:13" x14ac:dyDescent="0.2">
      <c r="B3823"/>
      <c r="J3823" s="19"/>
      <c r="K3823" s="19"/>
      <c r="L3823" s="19"/>
      <c r="M3823" s="19"/>
    </row>
    <row r="3824" spans="2:13" x14ac:dyDescent="0.2">
      <c r="B3824"/>
      <c r="J3824" s="19"/>
      <c r="K3824" s="19"/>
      <c r="L3824" s="19"/>
      <c r="M3824" s="19"/>
    </row>
    <row r="3825" spans="2:13" x14ac:dyDescent="0.2">
      <c r="B3825"/>
      <c r="J3825" s="19"/>
      <c r="K3825" s="19"/>
      <c r="L3825" s="19"/>
      <c r="M3825" s="19"/>
    </row>
    <row r="3826" spans="2:13" x14ac:dyDescent="0.2">
      <c r="B3826"/>
      <c r="J3826" s="19"/>
      <c r="K3826" s="19"/>
      <c r="L3826" s="19"/>
      <c r="M3826" s="19"/>
    </row>
    <row r="3827" spans="2:13" x14ac:dyDescent="0.2">
      <c r="B3827"/>
      <c r="J3827" s="19"/>
      <c r="K3827" s="19"/>
      <c r="L3827" s="19"/>
      <c r="M3827" s="19"/>
    </row>
    <row r="3828" spans="2:13" x14ac:dyDescent="0.2">
      <c r="B3828"/>
      <c r="J3828" s="19"/>
      <c r="K3828" s="19"/>
      <c r="L3828" s="19"/>
      <c r="M3828" s="19"/>
    </row>
    <row r="3829" spans="2:13" x14ac:dyDescent="0.2">
      <c r="B3829"/>
      <c r="J3829" s="19"/>
      <c r="K3829" s="19"/>
      <c r="L3829" s="19"/>
      <c r="M3829" s="19"/>
    </row>
    <row r="3830" spans="2:13" x14ac:dyDescent="0.2">
      <c r="B3830"/>
      <c r="J3830" s="19"/>
      <c r="K3830" s="19"/>
      <c r="L3830" s="19"/>
      <c r="M3830" s="19"/>
    </row>
    <row r="3831" spans="2:13" x14ac:dyDescent="0.2">
      <c r="B3831"/>
      <c r="J3831" s="19"/>
      <c r="K3831" s="19"/>
      <c r="L3831" s="19"/>
      <c r="M3831" s="19"/>
    </row>
    <row r="3832" spans="2:13" x14ac:dyDescent="0.2">
      <c r="B3832"/>
      <c r="J3832" s="19"/>
      <c r="K3832" s="19"/>
      <c r="L3832" s="19"/>
      <c r="M3832" s="19"/>
    </row>
    <row r="3833" spans="2:13" x14ac:dyDescent="0.2">
      <c r="B3833"/>
      <c r="J3833" s="19"/>
      <c r="K3833" s="19"/>
      <c r="L3833" s="19"/>
      <c r="M3833" s="19"/>
    </row>
    <row r="3834" spans="2:13" x14ac:dyDescent="0.2">
      <c r="B3834"/>
      <c r="J3834" s="19"/>
      <c r="K3834" s="19"/>
      <c r="L3834" s="19"/>
      <c r="M3834" s="19"/>
    </row>
    <row r="3835" spans="2:13" x14ac:dyDescent="0.2">
      <c r="B3835"/>
      <c r="J3835" s="19"/>
      <c r="K3835" s="19"/>
      <c r="L3835" s="19"/>
      <c r="M3835" s="19"/>
    </row>
    <row r="3836" spans="2:13" x14ac:dyDescent="0.2">
      <c r="B3836"/>
      <c r="J3836" s="19"/>
      <c r="K3836" s="19"/>
      <c r="L3836" s="19"/>
      <c r="M3836" s="19"/>
    </row>
    <row r="3837" spans="2:13" x14ac:dyDescent="0.2">
      <c r="B3837"/>
      <c r="J3837" s="19"/>
      <c r="K3837" s="19"/>
      <c r="L3837" s="19"/>
      <c r="M3837" s="19"/>
    </row>
    <row r="3838" spans="2:13" x14ac:dyDescent="0.2">
      <c r="B3838"/>
      <c r="J3838" s="19"/>
      <c r="K3838" s="19"/>
      <c r="L3838" s="19"/>
      <c r="M3838" s="19"/>
    </row>
    <row r="3839" spans="2:13" x14ac:dyDescent="0.2">
      <c r="B3839"/>
      <c r="J3839" s="19"/>
      <c r="K3839" s="19"/>
      <c r="L3839" s="19"/>
      <c r="M3839" s="19"/>
    </row>
    <row r="3840" spans="2:13" x14ac:dyDescent="0.2">
      <c r="B3840"/>
      <c r="J3840" s="19"/>
      <c r="K3840" s="19"/>
      <c r="L3840" s="19"/>
      <c r="M3840" s="19"/>
    </row>
    <row r="3841" spans="2:13" x14ac:dyDescent="0.2">
      <c r="B3841"/>
      <c r="J3841" s="19"/>
      <c r="K3841" s="19"/>
      <c r="L3841" s="19"/>
      <c r="M3841" s="19"/>
    </row>
    <row r="3842" spans="2:13" x14ac:dyDescent="0.2">
      <c r="B3842"/>
      <c r="J3842" s="19"/>
      <c r="K3842" s="19"/>
      <c r="L3842" s="19"/>
      <c r="M3842" s="19"/>
    </row>
    <row r="3843" spans="2:13" x14ac:dyDescent="0.2">
      <c r="B3843"/>
      <c r="J3843" s="19"/>
      <c r="K3843" s="19"/>
      <c r="L3843" s="19"/>
      <c r="M3843" s="19"/>
    </row>
    <row r="3844" spans="2:13" x14ac:dyDescent="0.2">
      <c r="B3844"/>
      <c r="J3844" s="19"/>
      <c r="K3844" s="19"/>
      <c r="L3844" s="19"/>
      <c r="M3844" s="19"/>
    </row>
    <row r="3845" spans="2:13" x14ac:dyDescent="0.2">
      <c r="B3845"/>
      <c r="J3845" s="19"/>
      <c r="K3845" s="19"/>
      <c r="L3845" s="19"/>
      <c r="M3845" s="19"/>
    </row>
    <row r="3846" spans="2:13" x14ac:dyDescent="0.2">
      <c r="B3846"/>
      <c r="J3846" s="19"/>
      <c r="K3846" s="19"/>
      <c r="L3846" s="19"/>
      <c r="M3846" s="19"/>
    </row>
    <row r="3847" spans="2:13" x14ac:dyDescent="0.2">
      <c r="B3847"/>
      <c r="J3847" s="19"/>
      <c r="K3847" s="19"/>
      <c r="L3847" s="19"/>
      <c r="M3847" s="19"/>
    </row>
    <row r="3848" spans="2:13" x14ac:dyDescent="0.2">
      <c r="B3848"/>
      <c r="J3848" s="19"/>
      <c r="K3848" s="19"/>
      <c r="L3848" s="19"/>
      <c r="M3848" s="19"/>
    </row>
    <row r="3849" spans="2:13" x14ac:dyDescent="0.2">
      <c r="B3849"/>
      <c r="J3849" s="19"/>
      <c r="K3849" s="19"/>
      <c r="L3849" s="19"/>
      <c r="M3849" s="19"/>
    </row>
    <row r="3850" spans="2:13" x14ac:dyDescent="0.2">
      <c r="B3850"/>
      <c r="J3850" s="19"/>
      <c r="K3850" s="19"/>
      <c r="L3850" s="19"/>
      <c r="M3850" s="19"/>
    </row>
    <row r="3851" spans="2:13" x14ac:dyDescent="0.2">
      <c r="B3851"/>
      <c r="J3851" s="19"/>
      <c r="K3851" s="19"/>
      <c r="L3851" s="19"/>
      <c r="M3851" s="19"/>
    </row>
    <row r="3852" spans="2:13" x14ac:dyDescent="0.2">
      <c r="B3852"/>
      <c r="J3852" s="19"/>
      <c r="K3852" s="19"/>
      <c r="L3852" s="19"/>
      <c r="M3852" s="19"/>
    </row>
    <row r="3853" spans="2:13" x14ac:dyDescent="0.2">
      <c r="B3853"/>
      <c r="J3853" s="19"/>
      <c r="K3853" s="19"/>
      <c r="L3853" s="19"/>
      <c r="M3853" s="19"/>
    </row>
    <row r="3854" spans="2:13" x14ac:dyDescent="0.2">
      <c r="B3854"/>
      <c r="J3854" s="19"/>
      <c r="K3854" s="19"/>
      <c r="L3854" s="19"/>
      <c r="M3854" s="19"/>
    </row>
    <row r="3855" spans="2:13" x14ac:dyDescent="0.2">
      <c r="B3855"/>
      <c r="J3855" s="19"/>
      <c r="K3855" s="19"/>
      <c r="L3855" s="19"/>
      <c r="M3855" s="19"/>
    </row>
    <row r="3856" spans="2:13" x14ac:dyDescent="0.2">
      <c r="B3856"/>
      <c r="J3856" s="19"/>
      <c r="K3856" s="19"/>
      <c r="L3856" s="19"/>
      <c r="M3856" s="19"/>
    </row>
    <row r="3857" spans="2:13" x14ac:dyDescent="0.2">
      <c r="B3857"/>
      <c r="J3857" s="19"/>
      <c r="K3857" s="19"/>
      <c r="L3857" s="19"/>
      <c r="M3857" s="19"/>
    </row>
    <row r="3858" spans="2:13" x14ac:dyDescent="0.2">
      <c r="B3858"/>
      <c r="J3858" s="19"/>
      <c r="K3858" s="19"/>
      <c r="L3858" s="19"/>
      <c r="M3858" s="19"/>
    </row>
    <row r="3859" spans="2:13" x14ac:dyDescent="0.2">
      <c r="B3859"/>
      <c r="J3859" s="19"/>
      <c r="K3859" s="19"/>
      <c r="L3859" s="19"/>
      <c r="M3859" s="19"/>
    </row>
    <row r="3860" spans="2:13" x14ac:dyDescent="0.2">
      <c r="B3860"/>
      <c r="J3860" s="19"/>
      <c r="K3860" s="19"/>
      <c r="L3860" s="19"/>
      <c r="M3860" s="19"/>
    </row>
    <row r="3861" spans="2:13" x14ac:dyDescent="0.2">
      <c r="B3861"/>
      <c r="J3861" s="19"/>
      <c r="K3861" s="19"/>
      <c r="L3861" s="19"/>
      <c r="M3861" s="19"/>
    </row>
    <row r="3862" spans="2:13" x14ac:dyDescent="0.2">
      <c r="B3862"/>
      <c r="J3862" s="19"/>
      <c r="K3862" s="19"/>
      <c r="L3862" s="19"/>
      <c r="M3862" s="19"/>
    </row>
    <row r="3863" spans="2:13" x14ac:dyDescent="0.2">
      <c r="B3863"/>
      <c r="J3863" s="19"/>
      <c r="K3863" s="19"/>
      <c r="L3863" s="19"/>
      <c r="M3863" s="19"/>
    </row>
    <row r="3864" spans="2:13" x14ac:dyDescent="0.2">
      <c r="B3864"/>
      <c r="J3864" s="19"/>
      <c r="K3864" s="19"/>
      <c r="L3864" s="19"/>
      <c r="M3864" s="19"/>
    </row>
    <row r="3865" spans="2:13" x14ac:dyDescent="0.2">
      <c r="B3865"/>
      <c r="J3865" s="19"/>
      <c r="K3865" s="19"/>
      <c r="L3865" s="19"/>
      <c r="M3865" s="19"/>
    </row>
    <row r="3866" spans="2:13" x14ac:dyDescent="0.2">
      <c r="B3866"/>
      <c r="J3866" s="19"/>
      <c r="K3866" s="19"/>
      <c r="L3866" s="19"/>
      <c r="M3866" s="19"/>
    </row>
    <row r="3867" spans="2:13" x14ac:dyDescent="0.2">
      <c r="B3867"/>
      <c r="J3867" s="19"/>
      <c r="K3867" s="19"/>
      <c r="L3867" s="19"/>
      <c r="M3867" s="19"/>
    </row>
    <row r="3868" spans="2:13" x14ac:dyDescent="0.2">
      <c r="B3868"/>
      <c r="J3868" s="19"/>
      <c r="K3868" s="19"/>
      <c r="L3868" s="19"/>
      <c r="M3868" s="19"/>
    </row>
    <row r="3869" spans="2:13" x14ac:dyDescent="0.2">
      <c r="B3869"/>
      <c r="J3869" s="19"/>
      <c r="K3869" s="19"/>
      <c r="L3869" s="19"/>
      <c r="M3869" s="19"/>
    </row>
    <row r="3870" spans="2:13" x14ac:dyDescent="0.2">
      <c r="B3870"/>
      <c r="J3870" s="19"/>
      <c r="K3870" s="19"/>
      <c r="L3870" s="19"/>
      <c r="M3870" s="19"/>
    </row>
    <row r="3871" spans="2:13" x14ac:dyDescent="0.2">
      <c r="B3871"/>
      <c r="J3871" s="19"/>
      <c r="K3871" s="19"/>
      <c r="L3871" s="19"/>
      <c r="M3871" s="19"/>
    </row>
    <row r="3872" spans="2:13" x14ac:dyDescent="0.2">
      <c r="B3872"/>
      <c r="J3872" s="19"/>
      <c r="K3872" s="19"/>
      <c r="L3872" s="19"/>
      <c r="M3872" s="19"/>
    </row>
    <row r="3873" spans="2:13" x14ac:dyDescent="0.2">
      <c r="B3873"/>
      <c r="J3873" s="19"/>
      <c r="K3873" s="19"/>
      <c r="L3873" s="19"/>
      <c r="M3873" s="19"/>
    </row>
    <row r="3874" spans="2:13" x14ac:dyDescent="0.2">
      <c r="B3874"/>
      <c r="J3874" s="19"/>
      <c r="K3874" s="19"/>
      <c r="L3874" s="19"/>
      <c r="M3874" s="19"/>
    </row>
    <row r="3875" spans="2:13" x14ac:dyDescent="0.2">
      <c r="B3875"/>
      <c r="J3875" s="19"/>
      <c r="K3875" s="19"/>
      <c r="L3875" s="19"/>
      <c r="M3875" s="19"/>
    </row>
    <row r="3876" spans="2:13" x14ac:dyDescent="0.2">
      <c r="B3876"/>
      <c r="J3876" s="19"/>
      <c r="K3876" s="19"/>
      <c r="L3876" s="19"/>
      <c r="M3876" s="19"/>
    </row>
    <row r="3877" spans="2:13" x14ac:dyDescent="0.2">
      <c r="B3877"/>
      <c r="J3877" s="19"/>
      <c r="K3877" s="19"/>
      <c r="L3877" s="19"/>
      <c r="M3877" s="19"/>
    </row>
    <row r="3878" spans="2:13" x14ac:dyDescent="0.2">
      <c r="B3878"/>
      <c r="J3878" s="19"/>
      <c r="K3878" s="19"/>
      <c r="L3878" s="19"/>
      <c r="M3878" s="19"/>
    </row>
    <row r="3879" spans="2:13" x14ac:dyDescent="0.2">
      <c r="B3879"/>
      <c r="J3879" s="19"/>
      <c r="K3879" s="19"/>
      <c r="L3879" s="19"/>
      <c r="M3879" s="19"/>
    </row>
    <row r="3880" spans="2:13" x14ac:dyDescent="0.2">
      <c r="B3880"/>
      <c r="J3880" s="19"/>
      <c r="K3880" s="19"/>
      <c r="L3880" s="19"/>
      <c r="M3880" s="19"/>
    </row>
    <row r="3881" spans="2:13" x14ac:dyDescent="0.2">
      <c r="B3881"/>
      <c r="J3881" s="19"/>
      <c r="K3881" s="19"/>
      <c r="L3881" s="19"/>
      <c r="M3881" s="19"/>
    </row>
    <row r="3882" spans="2:13" x14ac:dyDescent="0.2">
      <c r="B3882"/>
      <c r="J3882" s="19"/>
      <c r="K3882" s="19"/>
      <c r="L3882" s="19"/>
      <c r="M3882" s="19"/>
    </row>
    <row r="3883" spans="2:13" x14ac:dyDescent="0.2">
      <c r="B3883"/>
      <c r="J3883" s="19"/>
      <c r="K3883" s="19"/>
      <c r="L3883" s="19"/>
      <c r="M3883" s="19"/>
    </row>
    <row r="3884" spans="2:13" x14ac:dyDescent="0.2">
      <c r="B3884"/>
      <c r="J3884" s="19"/>
      <c r="K3884" s="19"/>
      <c r="L3884" s="19"/>
      <c r="M3884" s="19"/>
    </row>
    <row r="3885" spans="2:13" x14ac:dyDescent="0.2">
      <c r="B3885"/>
      <c r="J3885" s="19"/>
      <c r="K3885" s="19"/>
      <c r="L3885" s="19"/>
      <c r="M3885" s="19"/>
    </row>
    <row r="3886" spans="2:13" x14ac:dyDescent="0.2">
      <c r="B3886"/>
      <c r="J3886" s="19"/>
      <c r="K3886" s="19"/>
      <c r="L3886" s="19"/>
      <c r="M3886" s="19"/>
    </row>
    <row r="3887" spans="2:13" x14ac:dyDescent="0.2">
      <c r="B3887"/>
      <c r="J3887" s="19"/>
      <c r="K3887" s="19"/>
      <c r="L3887" s="19"/>
      <c r="M3887" s="19"/>
    </row>
    <row r="3888" spans="2:13" x14ac:dyDescent="0.2">
      <c r="B3888"/>
      <c r="J3888" s="19"/>
      <c r="K3888" s="19"/>
      <c r="L3888" s="19"/>
      <c r="M3888" s="19"/>
    </row>
    <row r="3889" spans="2:13" x14ac:dyDescent="0.2">
      <c r="B3889"/>
      <c r="J3889" s="19"/>
      <c r="K3889" s="19"/>
      <c r="L3889" s="19"/>
      <c r="M3889" s="19"/>
    </row>
    <row r="3890" spans="2:13" x14ac:dyDescent="0.2">
      <c r="B3890"/>
      <c r="J3890" s="19"/>
      <c r="K3890" s="19"/>
      <c r="L3890" s="19"/>
      <c r="M3890" s="19"/>
    </row>
    <row r="3891" spans="2:13" x14ac:dyDescent="0.2">
      <c r="B3891"/>
      <c r="J3891" s="19"/>
      <c r="K3891" s="19"/>
      <c r="L3891" s="19"/>
      <c r="M3891" s="19"/>
    </row>
    <row r="3892" spans="2:13" x14ac:dyDescent="0.2">
      <c r="B3892"/>
      <c r="J3892" s="19"/>
      <c r="K3892" s="19"/>
      <c r="L3892" s="19"/>
      <c r="M3892" s="19"/>
    </row>
    <row r="3893" spans="2:13" x14ac:dyDescent="0.2">
      <c r="B3893"/>
      <c r="J3893" s="19"/>
      <c r="K3893" s="19"/>
      <c r="L3893" s="19"/>
      <c r="M3893" s="19"/>
    </row>
    <row r="3894" spans="2:13" x14ac:dyDescent="0.2">
      <c r="B3894"/>
      <c r="J3894" s="19"/>
      <c r="K3894" s="19"/>
      <c r="L3894" s="19"/>
      <c r="M3894" s="19"/>
    </row>
    <row r="3895" spans="2:13" x14ac:dyDescent="0.2">
      <c r="B3895"/>
      <c r="J3895" s="19"/>
      <c r="K3895" s="19"/>
      <c r="L3895" s="19"/>
      <c r="M3895" s="19"/>
    </row>
    <row r="3896" spans="2:13" x14ac:dyDescent="0.2">
      <c r="B3896"/>
      <c r="J3896" s="19"/>
      <c r="K3896" s="19"/>
      <c r="L3896" s="19"/>
      <c r="M3896" s="19"/>
    </row>
    <row r="3897" spans="2:13" x14ac:dyDescent="0.2">
      <c r="B3897"/>
      <c r="J3897" s="19"/>
      <c r="K3897" s="19"/>
      <c r="L3897" s="19"/>
      <c r="M3897" s="19"/>
    </row>
    <row r="3898" spans="2:13" x14ac:dyDescent="0.2">
      <c r="B3898"/>
      <c r="J3898" s="19"/>
      <c r="K3898" s="19"/>
      <c r="L3898" s="19"/>
      <c r="M3898" s="19"/>
    </row>
    <row r="3899" spans="2:13" x14ac:dyDescent="0.2">
      <c r="B3899"/>
      <c r="J3899" s="19"/>
      <c r="K3899" s="19"/>
      <c r="L3899" s="19"/>
      <c r="M3899" s="19"/>
    </row>
    <row r="3900" spans="2:13" x14ac:dyDescent="0.2">
      <c r="B3900"/>
      <c r="J3900" s="19"/>
      <c r="K3900" s="19"/>
      <c r="L3900" s="19"/>
      <c r="M3900" s="19"/>
    </row>
    <row r="3901" spans="2:13" x14ac:dyDescent="0.2">
      <c r="B3901"/>
      <c r="J3901" s="19"/>
      <c r="K3901" s="19"/>
      <c r="L3901" s="19"/>
      <c r="M3901" s="19"/>
    </row>
    <row r="3902" spans="2:13" x14ac:dyDescent="0.2">
      <c r="B3902"/>
      <c r="J3902" s="19"/>
      <c r="K3902" s="19"/>
      <c r="L3902" s="19"/>
      <c r="M3902" s="19"/>
    </row>
    <row r="3903" spans="2:13" x14ac:dyDescent="0.2">
      <c r="B3903"/>
      <c r="J3903" s="19"/>
      <c r="K3903" s="19"/>
      <c r="L3903" s="19"/>
      <c r="M3903" s="19"/>
    </row>
    <row r="3904" spans="2:13" x14ac:dyDescent="0.2">
      <c r="B3904"/>
      <c r="J3904" s="19"/>
      <c r="K3904" s="19"/>
      <c r="L3904" s="19"/>
      <c r="M3904" s="19"/>
    </row>
    <row r="3905" spans="2:13" x14ac:dyDescent="0.2">
      <c r="B3905"/>
      <c r="J3905" s="19"/>
      <c r="K3905" s="19"/>
      <c r="L3905" s="19"/>
      <c r="M3905" s="19"/>
    </row>
    <row r="3906" spans="2:13" x14ac:dyDescent="0.2">
      <c r="B3906"/>
      <c r="J3906" s="19"/>
      <c r="K3906" s="19"/>
      <c r="L3906" s="19"/>
      <c r="M3906" s="19"/>
    </row>
    <row r="3907" spans="2:13" x14ac:dyDescent="0.2">
      <c r="B3907"/>
      <c r="J3907" s="19"/>
      <c r="K3907" s="19"/>
      <c r="L3907" s="19"/>
      <c r="M3907" s="19"/>
    </row>
    <row r="3908" spans="2:13" x14ac:dyDescent="0.2">
      <c r="B3908"/>
      <c r="J3908" s="19"/>
      <c r="K3908" s="19"/>
      <c r="L3908" s="19"/>
      <c r="M3908" s="19"/>
    </row>
    <row r="3909" spans="2:13" x14ac:dyDescent="0.2">
      <c r="B3909"/>
      <c r="J3909" s="19"/>
      <c r="K3909" s="19"/>
      <c r="L3909" s="19"/>
      <c r="M3909" s="19"/>
    </row>
    <row r="3910" spans="2:13" x14ac:dyDescent="0.2">
      <c r="B3910"/>
      <c r="J3910" s="19"/>
      <c r="K3910" s="19"/>
      <c r="L3910" s="19"/>
      <c r="M3910" s="19"/>
    </row>
    <row r="3911" spans="2:13" x14ac:dyDescent="0.2">
      <c r="B3911"/>
      <c r="J3911" s="19"/>
      <c r="K3911" s="19"/>
      <c r="L3911" s="19"/>
      <c r="M3911" s="19"/>
    </row>
    <row r="3912" spans="2:13" x14ac:dyDescent="0.2">
      <c r="B3912"/>
      <c r="J3912" s="19"/>
      <c r="K3912" s="19"/>
      <c r="L3912" s="19"/>
      <c r="M3912" s="19"/>
    </row>
    <row r="3913" spans="2:13" x14ac:dyDescent="0.2">
      <c r="B3913"/>
      <c r="J3913" s="19"/>
      <c r="K3913" s="19"/>
      <c r="L3913" s="19"/>
      <c r="M3913" s="19"/>
    </row>
    <row r="3914" spans="2:13" x14ac:dyDescent="0.2">
      <c r="B3914"/>
      <c r="J3914" s="19"/>
      <c r="K3914" s="19"/>
      <c r="L3914" s="19"/>
      <c r="M3914" s="19"/>
    </row>
    <row r="3915" spans="2:13" x14ac:dyDescent="0.2">
      <c r="B3915"/>
      <c r="J3915" s="19"/>
      <c r="K3915" s="19"/>
      <c r="L3915" s="19"/>
      <c r="M3915" s="19"/>
    </row>
    <row r="3916" spans="2:13" x14ac:dyDescent="0.2">
      <c r="B3916"/>
      <c r="J3916" s="19"/>
      <c r="K3916" s="19"/>
      <c r="L3916" s="19"/>
      <c r="M3916" s="19"/>
    </row>
    <row r="3917" spans="2:13" x14ac:dyDescent="0.2">
      <c r="B3917"/>
      <c r="J3917" s="19"/>
      <c r="K3917" s="19"/>
      <c r="L3917" s="19"/>
      <c r="M3917" s="19"/>
    </row>
    <row r="3918" spans="2:13" x14ac:dyDescent="0.2">
      <c r="B3918"/>
      <c r="J3918" s="19"/>
      <c r="K3918" s="19"/>
      <c r="L3918" s="19"/>
      <c r="M3918" s="19"/>
    </row>
    <row r="3919" spans="2:13" x14ac:dyDescent="0.2">
      <c r="B3919"/>
      <c r="J3919" s="19"/>
      <c r="K3919" s="19"/>
      <c r="L3919" s="19"/>
      <c r="M3919" s="19"/>
    </row>
    <row r="3920" spans="2:13" x14ac:dyDescent="0.2">
      <c r="B3920"/>
      <c r="J3920" s="19"/>
      <c r="K3920" s="19"/>
      <c r="L3920" s="19"/>
      <c r="M3920" s="19"/>
    </row>
    <row r="3921" spans="2:13" x14ac:dyDescent="0.2">
      <c r="B3921"/>
      <c r="J3921" s="19"/>
      <c r="K3921" s="19"/>
      <c r="L3921" s="19"/>
      <c r="M3921" s="19"/>
    </row>
    <row r="3922" spans="2:13" x14ac:dyDescent="0.2">
      <c r="B3922"/>
      <c r="J3922" s="19"/>
      <c r="K3922" s="19"/>
      <c r="L3922" s="19"/>
      <c r="M3922" s="19"/>
    </row>
    <row r="3923" spans="2:13" x14ac:dyDescent="0.2">
      <c r="B3923"/>
      <c r="J3923" s="19"/>
      <c r="K3923" s="19"/>
      <c r="L3923" s="19"/>
      <c r="M3923" s="19"/>
    </row>
    <row r="3924" spans="2:13" x14ac:dyDescent="0.2">
      <c r="B3924"/>
      <c r="J3924" s="19"/>
      <c r="K3924" s="19"/>
      <c r="L3924" s="19"/>
      <c r="M3924" s="19"/>
    </row>
    <row r="3925" spans="2:13" x14ac:dyDescent="0.2">
      <c r="B3925"/>
      <c r="J3925" s="19"/>
      <c r="K3925" s="19"/>
      <c r="L3925" s="19"/>
      <c r="M3925" s="19"/>
    </row>
    <row r="3926" spans="2:13" x14ac:dyDescent="0.2">
      <c r="B3926"/>
      <c r="J3926" s="19"/>
      <c r="K3926" s="19"/>
      <c r="L3926" s="19"/>
      <c r="M3926" s="19"/>
    </row>
    <row r="3927" spans="2:13" x14ac:dyDescent="0.2">
      <c r="B3927"/>
      <c r="J3927" s="19"/>
      <c r="K3927" s="19"/>
      <c r="L3927" s="19"/>
      <c r="M3927" s="19"/>
    </row>
    <row r="3928" spans="2:13" x14ac:dyDescent="0.2">
      <c r="B3928"/>
      <c r="J3928" s="19"/>
      <c r="K3928" s="19"/>
      <c r="L3928" s="19"/>
      <c r="M3928" s="19"/>
    </row>
    <row r="3929" spans="2:13" x14ac:dyDescent="0.2">
      <c r="B3929"/>
      <c r="J3929" s="19"/>
      <c r="K3929" s="19"/>
      <c r="L3929" s="19"/>
      <c r="M3929" s="19"/>
    </row>
    <row r="3930" spans="2:13" x14ac:dyDescent="0.2">
      <c r="B3930"/>
      <c r="J3930" s="19"/>
      <c r="K3930" s="19"/>
      <c r="L3930" s="19"/>
      <c r="M3930" s="19"/>
    </row>
    <row r="3931" spans="2:13" x14ac:dyDescent="0.2">
      <c r="B3931"/>
      <c r="J3931" s="19"/>
      <c r="K3931" s="19"/>
      <c r="L3931" s="19"/>
      <c r="M3931" s="19"/>
    </row>
    <row r="3932" spans="2:13" x14ac:dyDescent="0.2">
      <c r="B3932"/>
      <c r="J3932" s="19"/>
      <c r="K3932" s="19"/>
      <c r="L3932" s="19"/>
      <c r="M3932" s="19"/>
    </row>
    <row r="3933" spans="2:13" x14ac:dyDescent="0.2">
      <c r="B3933"/>
      <c r="J3933" s="19"/>
      <c r="K3933" s="19"/>
      <c r="L3933" s="19"/>
      <c r="M3933" s="19"/>
    </row>
    <row r="3934" spans="2:13" x14ac:dyDescent="0.2">
      <c r="B3934"/>
      <c r="J3934" s="19"/>
      <c r="K3934" s="19"/>
      <c r="L3934" s="19"/>
      <c r="M3934" s="19"/>
    </row>
    <row r="3935" spans="2:13" x14ac:dyDescent="0.2">
      <c r="B3935"/>
      <c r="J3935" s="19"/>
      <c r="K3935" s="19"/>
      <c r="L3935" s="19"/>
      <c r="M3935" s="19"/>
    </row>
    <row r="3936" spans="2:13" x14ac:dyDescent="0.2">
      <c r="B3936"/>
      <c r="J3936" s="19"/>
      <c r="K3936" s="19"/>
      <c r="L3936" s="19"/>
      <c r="M3936" s="19"/>
    </row>
    <row r="3937" spans="2:13" x14ac:dyDescent="0.2">
      <c r="B3937"/>
      <c r="J3937" s="19"/>
      <c r="K3937" s="19"/>
      <c r="L3937" s="19"/>
      <c r="M3937" s="19"/>
    </row>
    <row r="3938" spans="2:13" x14ac:dyDescent="0.2">
      <c r="B3938"/>
      <c r="J3938" s="19"/>
      <c r="K3938" s="19"/>
      <c r="L3938" s="19"/>
      <c r="M3938" s="19"/>
    </row>
    <row r="3939" spans="2:13" x14ac:dyDescent="0.2">
      <c r="B3939"/>
      <c r="J3939" s="19"/>
      <c r="K3939" s="19"/>
      <c r="L3939" s="19"/>
      <c r="M3939" s="19"/>
    </row>
    <row r="3940" spans="2:13" x14ac:dyDescent="0.2">
      <c r="B3940"/>
      <c r="J3940" s="19"/>
      <c r="K3940" s="19"/>
      <c r="L3940" s="19"/>
      <c r="M3940" s="19"/>
    </row>
    <row r="3941" spans="2:13" x14ac:dyDescent="0.2">
      <c r="B3941"/>
      <c r="J3941" s="19"/>
      <c r="K3941" s="19"/>
      <c r="L3941" s="19"/>
      <c r="M3941" s="19"/>
    </row>
    <row r="3942" spans="2:13" x14ac:dyDescent="0.2">
      <c r="B3942"/>
      <c r="J3942" s="19"/>
      <c r="K3942" s="19"/>
      <c r="L3942" s="19"/>
      <c r="M3942" s="19"/>
    </row>
    <row r="3943" spans="2:13" x14ac:dyDescent="0.2">
      <c r="B3943"/>
      <c r="J3943" s="19"/>
      <c r="K3943" s="19"/>
      <c r="L3943" s="19"/>
      <c r="M3943" s="19"/>
    </row>
    <row r="3944" spans="2:13" x14ac:dyDescent="0.2">
      <c r="B3944"/>
      <c r="J3944" s="19"/>
      <c r="K3944" s="19"/>
      <c r="L3944" s="19"/>
      <c r="M3944" s="19"/>
    </row>
    <row r="3945" spans="2:13" x14ac:dyDescent="0.2">
      <c r="B3945"/>
      <c r="J3945" s="19"/>
      <c r="K3945" s="19"/>
      <c r="L3945" s="19"/>
      <c r="M3945" s="19"/>
    </row>
    <row r="3946" spans="2:13" x14ac:dyDescent="0.2">
      <c r="B3946"/>
      <c r="J3946" s="19"/>
      <c r="K3946" s="19"/>
      <c r="L3946" s="19"/>
      <c r="M3946" s="19"/>
    </row>
    <row r="3947" spans="2:13" x14ac:dyDescent="0.2">
      <c r="B3947"/>
      <c r="J3947" s="19"/>
      <c r="K3947" s="19"/>
      <c r="L3947" s="19"/>
      <c r="M3947" s="19"/>
    </row>
    <row r="3948" spans="2:13" x14ac:dyDescent="0.2">
      <c r="B3948"/>
      <c r="J3948" s="19"/>
      <c r="K3948" s="19"/>
      <c r="L3948" s="19"/>
      <c r="M3948" s="19"/>
    </row>
    <row r="3949" spans="2:13" x14ac:dyDescent="0.2">
      <c r="B3949"/>
      <c r="J3949" s="19"/>
      <c r="K3949" s="19"/>
      <c r="L3949" s="19"/>
      <c r="M3949" s="19"/>
    </row>
    <row r="3950" spans="2:13" x14ac:dyDescent="0.2">
      <c r="B3950"/>
      <c r="J3950" s="19"/>
      <c r="K3950" s="19"/>
      <c r="L3950" s="19"/>
      <c r="M3950" s="19"/>
    </row>
    <row r="3951" spans="2:13" x14ac:dyDescent="0.2">
      <c r="B3951"/>
      <c r="J3951" s="19"/>
      <c r="K3951" s="19"/>
      <c r="L3951" s="19"/>
      <c r="M3951" s="19"/>
    </row>
    <row r="3952" spans="2:13" x14ac:dyDescent="0.2">
      <c r="B3952"/>
      <c r="J3952" s="19"/>
      <c r="K3952" s="19"/>
      <c r="L3952" s="19"/>
      <c r="M3952" s="19"/>
    </row>
    <row r="3953" spans="2:13" x14ac:dyDescent="0.2">
      <c r="B3953"/>
      <c r="J3953" s="19"/>
      <c r="K3953" s="19"/>
      <c r="L3953" s="19"/>
      <c r="M3953" s="19"/>
    </row>
    <row r="3954" spans="2:13" x14ac:dyDescent="0.2">
      <c r="B3954"/>
      <c r="J3954" s="19"/>
      <c r="K3954" s="19"/>
      <c r="L3954" s="19"/>
      <c r="M3954" s="19"/>
    </row>
    <row r="3955" spans="2:13" x14ac:dyDescent="0.2">
      <c r="B3955"/>
      <c r="J3955" s="19"/>
      <c r="K3955" s="19"/>
      <c r="L3955" s="19"/>
      <c r="M3955" s="19"/>
    </row>
    <row r="3956" spans="2:13" x14ac:dyDescent="0.2">
      <c r="B3956"/>
      <c r="J3956" s="19"/>
      <c r="K3956" s="19"/>
      <c r="L3956" s="19"/>
      <c r="M3956" s="19"/>
    </row>
    <row r="3957" spans="2:13" x14ac:dyDescent="0.2">
      <c r="B3957"/>
      <c r="J3957" s="19"/>
      <c r="K3957" s="19"/>
      <c r="L3957" s="19"/>
      <c r="M3957" s="19"/>
    </row>
    <row r="3958" spans="2:13" x14ac:dyDescent="0.2">
      <c r="B3958"/>
      <c r="J3958" s="19"/>
      <c r="K3958" s="19"/>
      <c r="L3958" s="19"/>
      <c r="M3958" s="19"/>
    </row>
    <row r="3959" spans="2:13" x14ac:dyDescent="0.2">
      <c r="B3959"/>
      <c r="J3959" s="19"/>
      <c r="K3959" s="19"/>
      <c r="L3959" s="19"/>
      <c r="M3959" s="19"/>
    </row>
    <row r="3960" spans="2:13" x14ac:dyDescent="0.2">
      <c r="B3960"/>
      <c r="J3960" s="19"/>
      <c r="K3960" s="19"/>
      <c r="L3960" s="19"/>
      <c r="M3960" s="19"/>
    </row>
    <row r="3961" spans="2:13" x14ac:dyDescent="0.2">
      <c r="B3961"/>
      <c r="J3961" s="19"/>
      <c r="K3961" s="19"/>
      <c r="L3961" s="19"/>
      <c r="M3961" s="19"/>
    </row>
    <row r="3962" spans="2:13" x14ac:dyDescent="0.2">
      <c r="B3962"/>
      <c r="J3962" s="19"/>
      <c r="K3962" s="19"/>
      <c r="L3962" s="19"/>
      <c r="M3962" s="19"/>
    </row>
    <row r="3963" spans="2:13" x14ac:dyDescent="0.2">
      <c r="B3963"/>
      <c r="J3963" s="19"/>
      <c r="K3963" s="19"/>
      <c r="L3963" s="19"/>
      <c r="M3963" s="19"/>
    </row>
    <row r="3964" spans="2:13" x14ac:dyDescent="0.2">
      <c r="B3964"/>
      <c r="J3964" s="19"/>
      <c r="K3964" s="19"/>
      <c r="L3964" s="19"/>
      <c r="M3964" s="19"/>
    </row>
    <row r="3965" spans="2:13" x14ac:dyDescent="0.2">
      <c r="B3965"/>
      <c r="J3965" s="19"/>
      <c r="K3965" s="19"/>
      <c r="L3965" s="19"/>
      <c r="M3965" s="19"/>
    </row>
    <row r="3966" spans="2:13" x14ac:dyDescent="0.2">
      <c r="B3966"/>
      <c r="J3966" s="19"/>
      <c r="K3966" s="19"/>
      <c r="L3966" s="19"/>
      <c r="M3966" s="19"/>
    </row>
    <row r="3967" spans="2:13" x14ac:dyDescent="0.2">
      <c r="B3967"/>
      <c r="J3967" s="19"/>
      <c r="K3967" s="19"/>
      <c r="L3967" s="19"/>
      <c r="M3967" s="19"/>
    </row>
    <row r="3968" spans="2:13" x14ac:dyDescent="0.2">
      <c r="B3968"/>
      <c r="J3968" s="19"/>
      <c r="K3968" s="19"/>
      <c r="L3968" s="19"/>
      <c r="M3968" s="19"/>
    </row>
    <row r="3969" spans="2:13" x14ac:dyDescent="0.2">
      <c r="B3969"/>
      <c r="J3969" s="19"/>
      <c r="K3969" s="19"/>
      <c r="L3969" s="19"/>
      <c r="M3969" s="19"/>
    </row>
    <row r="3970" spans="2:13" x14ac:dyDescent="0.2">
      <c r="B3970"/>
      <c r="J3970" s="19"/>
      <c r="K3970" s="19"/>
      <c r="L3970" s="19"/>
      <c r="M3970" s="19"/>
    </row>
    <row r="3971" spans="2:13" x14ac:dyDescent="0.2">
      <c r="B3971"/>
      <c r="J3971" s="19"/>
      <c r="K3971" s="19"/>
      <c r="L3971" s="19"/>
      <c r="M3971" s="19"/>
    </row>
    <row r="3972" spans="2:13" x14ac:dyDescent="0.2">
      <c r="B3972"/>
      <c r="J3972" s="19"/>
      <c r="K3972" s="19"/>
      <c r="L3972" s="19"/>
      <c r="M3972" s="19"/>
    </row>
    <row r="3973" spans="2:13" x14ac:dyDescent="0.2">
      <c r="B3973"/>
      <c r="J3973" s="19"/>
      <c r="K3973" s="19"/>
      <c r="L3973" s="19"/>
      <c r="M3973" s="19"/>
    </row>
    <row r="3974" spans="2:13" x14ac:dyDescent="0.2">
      <c r="B3974"/>
      <c r="J3974" s="19"/>
      <c r="K3974" s="19"/>
      <c r="L3974" s="19"/>
      <c r="M3974" s="19"/>
    </row>
    <row r="3975" spans="2:13" x14ac:dyDescent="0.2">
      <c r="B3975"/>
      <c r="J3975" s="19"/>
      <c r="K3975" s="19"/>
      <c r="L3975" s="19"/>
      <c r="M3975" s="19"/>
    </row>
    <row r="3976" spans="2:13" x14ac:dyDescent="0.2">
      <c r="B3976"/>
      <c r="J3976" s="19"/>
      <c r="K3976" s="19"/>
      <c r="L3976" s="19"/>
      <c r="M3976" s="19"/>
    </row>
    <row r="3977" spans="2:13" x14ac:dyDescent="0.2">
      <c r="B3977"/>
      <c r="J3977" s="19"/>
      <c r="K3977" s="19"/>
      <c r="L3977" s="19"/>
      <c r="M3977" s="19"/>
    </row>
    <row r="3978" spans="2:13" x14ac:dyDescent="0.2">
      <c r="B3978"/>
      <c r="J3978" s="19"/>
      <c r="K3978" s="19"/>
      <c r="L3978" s="19"/>
      <c r="M3978" s="19"/>
    </row>
    <row r="3979" spans="2:13" x14ac:dyDescent="0.2">
      <c r="B3979"/>
      <c r="J3979" s="19"/>
      <c r="K3979" s="19"/>
      <c r="L3979" s="19"/>
      <c r="M3979" s="19"/>
    </row>
    <row r="3980" spans="2:13" x14ac:dyDescent="0.2">
      <c r="B3980"/>
      <c r="J3980" s="19"/>
      <c r="K3980" s="19"/>
      <c r="L3980" s="19"/>
      <c r="M3980" s="19"/>
    </row>
    <row r="3981" spans="2:13" x14ac:dyDescent="0.2">
      <c r="B3981"/>
      <c r="J3981" s="19"/>
      <c r="K3981" s="19"/>
      <c r="L3981" s="19"/>
      <c r="M3981" s="19"/>
    </row>
    <row r="3982" spans="2:13" x14ac:dyDescent="0.2">
      <c r="B3982"/>
      <c r="J3982" s="19"/>
      <c r="K3982" s="19"/>
      <c r="L3982" s="19"/>
      <c r="M3982" s="19"/>
    </row>
    <row r="3983" spans="2:13" x14ac:dyDescent="0.2">
      <c r="B3983"/>
      <c r="J3983" s="19"/>
      <c r="K3983" s="19"/>
      <c r="L3983" s="19"/>
      <c r="M3983" s="19"/>
    </row>
    <row r="3984" spans="2:13" x14ac:dyDescent="0.2">
      <c r="B3984"/>
      <c r="J3984" s="19"/>
      <c r="K3984" s="19"/>
      <c r="L3984" s="19"/>
      <c r="M3984" s="19"/>
    </row>
    <row r="3985" spans="2:13" x14ac:dyDescent="0.2">
      <c r="B3985"/>
      <c r="J3985" s="19"/>
      <c r="K3985" s="19"/>
      <c r="L3985" s="19"/>
      <c r="M3985" s="19"/>
    </row>
    <row r="3986" spans="2:13" x14ac:dyDescent="0.2">
      <c r="B3986"/>
      <c r="J3986" s="19"/>
      <c r="K3986" s="19"/>
      <c r="L3986" s="19"/>
      <c r="M3986" s="19"/>
    </row>
    <row r="3987" spans="2:13" x14ac:dyDescent="0.2">
      <c r="B3987"/>
      <c r="J3987" s="19"/>
      <c r="K3987" s="19"/>
      <c r="L3987" s="19"/>
      <c r="M3987" s="19"/>
    </row>
    <row r="3988" spans="2:13" x14ac:dyDescent="0.2">
      <c r="B3988"/>
      <c r="J3988" s="19"/>
      <c r="K3988" s="19"/>
      <c r="L3988" s="19"/>
      <c r="M3988" s="19"/>
    </row>
    <row r="3989" spans="2:13" x14ac:dyDescent="0.2">
      <c r="B3989"/>
      <c r="J3989" s="19"/>
      <c r="K3989" s="19"/>
      <c r="L3989" s="19"/>
      <c r="M3989" s="19"/>
    </row>
    <row r="3990" spans="2:13" x14ac:dyDescent="0.2">
      <c r="B3990"/>
      <c r="J3990" s="19"/>
      <c r="K3990" s="19"/>
      <c r="L3990" s="19"/>
      <c r="M3990" s="19"/>
    </row>
    <row r="3991" spans="2:13" x14ac:dyDescent="0.2">
      <c r="B3991"/>
      <c r="J3991" s="19"/>
      <c r="K3991" s="19"/>
      <c r="L3991" s="19"/>
      <c r="M3991" s="19"/>
    </row>
    <row r="3992" spans="2:13" x14ac:dyDescent="0.2">
      <c r="B3992"/>
      <c r="J3992" s="19"/>
      <c r="K3992" s="19"/>
      <c r="L3992" s="19"/>
      <c r="M3992" s="19"/>
    </row>
    <row r="3993" spans="2:13" x14ac:dyDescent="0.2">
      <c r="B3993"/>
      <c r="J3993" s="19"/>
      <c r="K3993" s="19"/>
      <c r="L3993" s="19"/>
      <c r="M3993" s="19"/>
    </row>
    <row r="3994" spans="2:13" x14ac:dyDescent="0.2">
      <c r="B3994"/>
      <c r="J3994" s="19"/>
      <c r="K3994" s="19"/>
      <c r="L3994" s="19"/>
      <c r="M3994" s="19"/>
    </row>
    <row r="3995" spans="2:13" x14ac:dyDescent="0.2">
      <c r="B3995"/>
      <c r="J3995" s="19"/>
      <c r="K3995" s="19"/>
      <c r="L3995" s="19"/>
      <c r="M3995" s="19"/>
    </row>
    <row r="3996" spans="2:13" x14ac:dyDescent="0.2">
      <c r="B3996"/>
      <c r="J3996" s="19"/>
      <c r="K3996" s="19"/>
      <c r="L3996" s="19"/>
      <c r="M3996" s="19"/>
    </row>
    <row r="3997" spans="2:13" x14ac:dyDescent="0.2">
      <c r="B3997"/>
      <c r="J3997" s="19"/>
      <c r="K3997" s="19"/>
      <c r="L3997" s="19"/>
      <c r="M3997" s="19"/>
    </row>
    <row r="3998" spans="2:13" x14ac:dyDescent="0.2">
      <c r="B3998"/>
      <c r="J3998" s="19"/>
      <c r="K3998" s="19"/>
      <c r="L3998" s="19"/>
      <c r="M3998" s="19"/>
    </row>
    <row r="3999" spans="2:13" x14ac:dyDescent="0.2">
      <c r="B3999"/>
      <c r="J3999" s="19"/>
      <c r="K3999" s="19"/>
      <c r="L3999" s="19"/>
      <c r="M3999" s="19"/>
    </row>
    <row r="4000" spans="2:13" x14ac:dyDescent="0.2">
      <c r="B4000"/>
      <c r="J4000" s="19"/>
      <c r="K4000" s="19"/>
      <c r="L4000" s="19"/>
      <c r="M4000" s="19"/>
    </row>
    <row r="4001" spans="2:13" x14ac:dyDescent="0.2">
      <c r="B4001"/>
      <c r="J4001" s="19"/>
      <c r="K4001" s="19"/>
      <c r="L4001" s="19"/>
      <c r="M4001" s="19"/>
    </row>
    <row r="4002" spans="2:13" x14ac:dyDescent="0.2">
      <c r="B4002"/>
      <c r="J4002" s="19"/>
      <c r="K4002" s="19"/>
      <c r="L4002" s="19"/>
      <c r="M4002" s="19"/>
    </row>
    <row r="4003" spans="2:13" x14ac:dyDescent="0.2">
      <c r="B4003"/>
      <c r="J4003" s="19"/>
      <c r="K4003" s="19"/>
      <c r="L4003" s="19"/>
      <c r="M4003" s="19"/>
    </row>
    <row r="4004" spans="2:13" x14ac:dyDescent="0.2">
      <c r="B4004"/>
      <c r="J4004" s="19"/>
      <c r="K4004" s="19"/>
      <c r="L4004" s="19"/>
      <c r="M4004" s="19"/>
    </row>
    <row r="4005" spans="2:13" x14ac:dyDescent="0.2">
      <c r="B4005"/>
      <c r="J4005" s="19"/>
      <c r="K4005" s="19"/>
      <c r="L4005" s="19"/>
      <c r="M4005" s="19"/>
    </row>
    <row r="4006" spans="2:13" x14ac:dyDescent="0.2">
      <c r="B4006"/>
      <c r="J4006" s="19"/>
      <c r="K4006" s="19"/>
      <c r="L4006" s="19"/>
      <c r="M4006" s="19"/>
    </row>
    <row r="4007" spans="2:13" x14ac:dyDescent="0.2">
      <c r="B4007"/>
      <c r="J4007" s="19"/>
      <c r="K4007" s="19"/>
      <c r="L4007" s="19"/>
      <c r="M4007" s="19"/>
    </row>
    <row r="4008" spans="2:13" x14ac:dyDescent="0.2">
      <c r="B4008"/>
      <c r="J4008" s="19"/>
      <c r="K4008" s="19"/>
      <c r="L4008" s="19"/>
      <c r="M4008" s="19"/>
    </row>
    <row r="4009" spans="2:13" x14ac:dyDescent="0.2">
      <c r="B4009"/>
      <c r="J4009" s="19"/>
      <c r="K4009" s="19"/>
      <c r="L4009" s="19"/>
      <c r="M4009" s="19"/>
    </row>
    <row r="4010" spans="2:13" x14ac:dyDescent="0.2">
      <c r="B4010"/>
      <c r="J4010" s="19"/>
      <c r="K4010" s="19"/>
      <c r="L4010" s="19"/>
      <c r="M4010" s="19"/>
    </row>
    <row r="4011" spans="2:13" x14ac:dyDescent="0.2">
      <c r="B4011"/>
      <c r="J4011" s="19"/>
      <c r="K4011" s="19"/>
      <c r="L4011" s="19"/>
      <c r="M4011" s="19"/>
    </row>
    <row r="4012" spans="2:13" x14ac:dyDescent="0.2">
      <c r="B4012"/>
      <c r="J4012" s="19"/>
      <c r="K4012" s="19"/>
      <c r="L4012" s="19"/>
      <c r="M4012" s="19"/>
    </row>
    <row r="4013" spans="2:13" x14ac:dyDescent="0.2">
      <c r="B4013"/>
      <c r="J4013" s="19"/>
      <c r="K4013" s="19"/>
      <c r="L4013" s="19"/>
      <c r="M4013" s="19"/>
    </row>
    <row r="4014" spans="2:13" x14ac:dyDescent="0.2">
      <c r="B4014"/>
      <c r="J4014" s="19"/>
      <c r="K4014" s="19"/>
      <c r="L4014" s="19"/>
      <c r="M4014" s="19"/>
    </row>
    <row r="4015" spans="2:13" x14ac:dyDescent="0.2">
      <c r="B4015"/>
      <c r="J4015" s="19"/>
      <c r="K4015" s="19"/>
      <c r="L4015" s="19"/>
      <c r="M4015" s="19"/>
    </row>
    <row r="4016" spans="2:13" x14ac:dyDescent="0.2">
      <c r="B4016"/>
      <c r="J4016" s="19"/>
      <c r="K4016" s="19"/>
      <c r="L4016" s="19"/>
      <c r="M4016" s="19"/>
    </row>
    <row r="4017" spans="2:13" x14ac:dyDescent="0.2">
      <c r="B4017"/>
      <c r="J4017" s="19"/>
      <c r="K4017" s="19"/>
      <c r="L4017" s="19"/>
      <c r="M4017" s="19"/>
    </row>
    <row r="4018" spans="2:13" x14ac:dyDescent="0.2">
      <c r="B4018"/>
      <c r="J4018" s="19"/>
      <c r="K4018" s="19"/>
      <c r="L4018" s="19"/>
      <c r="M4018" s="19"/>
    </row>
    <row r="4019" spans="2:13" x14ac:dyDescent="0.2">
      <c r="B4019"/>
      <c r="J4019" s="19"/>
      <c r="K4019" s="19"/>
      <c r="L4019" s="19"/>
      <c r="M4019" s="19"/>
    </row>
    <row r="4020" spans="2:13" x14ac:dyDescent="0.2">
      <c r="B4020"/>
      <c r="J4020" s="19"/>
      <c r="K4020" s="19"/>
      <c r="L4020" s="19"/>
      <c r="M4020" s="19"/>
    </row>
    <row r="4021" spans="2:13" x14ac:dyDescent="0.2">
      <c r="B4021"/>
      <c r="J4021" s="19"/>
      <c r="K4021" s="19"/>
      <c r="L4021" s="19"/>
      <c r="M4021" s="19"/>
    </row>
    <row r="4022" spans="2:13" x14ac:dyDescent="0.2">
      <c r="B4022"/>
      <c r="J4022" s="19"/>
      <c r="K4022" s="19"/>
      <c r="L4022" s="19"/>
      <c r="M4022" s="19"/>
    </row>
    <row r="4023" spans="2:13" x14ac:dyDescent="0.2">
      <c r="B4023"/>
      <c r="J4023" s="19"/>
      <c r="K4023" s="19"/>
      <c r="L4023" s="19"/>
      <c r="M4023" s="19"/>
    </row>
    <row r="4024" spans="2:13" x14ac:dyDescent="0.2">
      <c r="B4024"/>
      <c r="J4024" s="19"/>
      <c r="K4024" s="19"/>
      <c r="L4024" s="19"/>
      <c r="M4024" s="19"/>
    </row>
    <row r="4025" spans="2:13" x14ac:dyDescent="0.2">
      <c r="B4025"/>
      <c r="J4025" s="19"/>
      <c r="K4025" s="19"/>
      <c r="L4025" s="19"/>
      <c r="M4025" s="19"/>
    </row>
    <row r="4026" spans="2:13" x14ac:dyDescent="0.2">
      <c r="B4026"/>
      <c r="J4026" s="19"/>
      <c r="K4026" s="19"/>
      <c r="L4026" s="19"/>
      <c r="M4026" s="19"/>
    </row>
    <row r="4027" spans="2:13" x14ac:dyDescent="0.2">
      <c r="B4027"/>
      <c r="J4027" s="19"/>
      <c r="K4027" s="19"/>
      <c r="L4027" s="19"/>
      <c r="M4027" s="19"/>
    </row>
    <row r="4028" spans="2:13" x14ac:dyDescent="0.2">
      <c r="B4028"/>
      <c r="J4028" s="19"/>
      <c r="K4028" s="19"/>
      <c r="L4028" s="19"/>
      <c r="M4028" s="19"/>
    </row>
    <row r="4029" spans="2:13" x14ac:dyDescent="0.2">
      <c r="B4029"/>
      <c r="J4029" s="19"/>
      <c r="K4029" s="19"/>
      <c r="L4029" s="19"/>
      <c r="M4029" s="19"/>
    </row>
    <row r="4030" spans="2:13" x14ac:dyDescent="0.2">
      <c r="B4030"/>
      <c r="J4030" s="19"/>
      <c r="K4030" s="19"/>
      <c r="L4030" s="19"/>
      <c r="M4030" s="19"/>
    </row>
    <row r="4031" spans="2:13" x14ac:dyDescent="0.2">
      <c r="B4031"/>
      <c r="J4031" s="19"/>
      <c r="K4031" s="19"/>
      <c r="L4031" s="19"/>
      <c r="M4031" s="19"/>
    </row>
    <row r="4032" spans="2:13" x14ac:dyDescent="0.2">
      <c r="B4032"/>
      <c r="J4032" s="19"/>
      <c r="K4032" s="19"/>
      <c r="L4032" s="19"/>
      <c r="M4032" s="19"/>
    </row>
    <row r="4033" spans="2:13" x14ac:dyDescent="0.2">
      <c r="B4033"/>
      <c r="J4033" s="19"/>
      <c r="K4033" s="19"/>
      <c r="L4033" s="19"/>
      <c r="M4033" s="19"/>
    </row>
    <row r="4034" spans="2:13" x14ac:dyDescent="0.2">
      <c r="B4034"/>
      <c r="J4034" s="19"/>
      <c r="K4034" s="19"/>
      <c r="L4034" s="19"/>
      <c r="M4034" s="19"/>
    </row>
    <row r="4035" spans="2:13" x14ac:dyDescent="0.2">
      <c r="B4035"/>
      <c r="J4035" s="19"/>
      <c r="K4035" s="19"/>
      <c r="L4035" s="19"/>
      <c r="M4035" s="19"/>
    </row>
    <row r="4036" spans="2:13" x14ac:dyDescent="0.2">
      <c r="B4036"/>
      <c r="J4036" s="19"/>
      <c r="K4036" s="19"/>
      <c r="L4036" s="19"/>
      <c r="M4036" s="19"/>
    </row>
    <row r="4037" spans="2:13" x14ac:dyDescent="0.2">
      <c r="B4037"/>
      <c r="J4037" s="19"/>
      <c r="K4037" s="19"/>
      <c r="L4037" s="19"/>
      <c r="M4037" s="19"/>
    </row>
    <row r="4038" spans="2:13" x14ac:dyDescent="0.2">
      <c r="B4038"/>
      <c r="J4038" s="19"/>
      <c r="K4038" s="19"/>
      <c r="L4038" s="19"/>
      <c r="M4038" s="19"/>
    </row>
    <row r="4039" spans="2:13" x14ac:dyDescent="0.2">
      <c r="B4039"/>
      <c r="J4039" s="19"/>
      <c r="K4039" s="19"/>
      <c r="L4039" s="19"/>
      <c r="M4039" s="19"/>
    </row>
    <row r="4040" spans="2:13" x14ac:dyDescent="0.2">
      <c r="B4040"/>
      <c r="J4040" s="19"/>
      <c r="K4040" s="19"/>
      <c r="L4040" s="19"/>
      <c r="M4040" s="19"/>
    </row>
    <row r="4041" spans="2:13" x14ac:dyDescent="0.2">
      <c r="B4041"/>
      <c r="J4041" s="19"/>
      <c r="K4041" s="19"/>
      <c r="L4041" s="19"/>
      <c r="M4041" s="19"/>
    </row>
    <row r="4042" spans="2:13" x14ac:dyDescent="0.2">
      <c r="B4042"/>
      <c r="J4042" s="19"/>
      <c r="K4042" s="19"/>
      <c r="L4042" s="19"/>
      <c r="M4042" s="19"/>
    </row>
    <row r="4043" spans="2:13" x14ac:dyDescent="0.2">
      <c r="B4043"/>
      <c r="J4043" s="19"/>
      <c r="K4043" s="19"/>
      <c r="L4043" s="19"/>
      <c r="M4043" s="19"/>
    </row>
    <row r="4044" spans="2:13" x14ac:dyDescent="0.2">
      <c r="B4044"/>
      <c r="J4044" s="19"/>
      <c r="K4044" s="19"/>
      <c r="L4044" s="19"/>
      <c r="M4044" s="19"/>
    </row>
    <row r="4045" spans="2:13" x14ac:dyDescent="0.2">
      <c r="B4045"/>
      <c r="J4045" s="19"/>
      <c r="K4045" s="19"/>
      <c r="L4045" s="19"/>
      <c r="M4045" s="19"/>
    </row>
    <row r="4046" spans="2:13" x14ac:dyDescent="0.2">
      <c r="B4046"/>
      <c r="J4046" s="19"/>
      <c r="K4046" s="19"/>
      <c r="L4046" s="19"/>
      <c r="M4046" s="19"/>
    </row>
    <row r="4047" spans="2:13" x14ac:dyDescent="0.2">
      <c r="B4047"/>
      <c r="J4047" s="19"/>
      <c r="K4047" s="19"/>
      <c r="L4047" s="19"/>
      <c r="M4047" s="19"/>
    </row>
    <row r="4048" spans="2:13" x14ac:dyDescent="0.2">
      <c r="B4048"/>
      <c r="J4048" s="19"/>
      <c r="K4048" s="19"/>
      <c r="L4048" s="19"/>
      <c r="M4048" s="19"/>
    </row>
    <row r="4049" spans="2:13" x14ac:dyDescent="0.2">
      <c r="B4049"/>
      <c r="J4049" s="19"/>
      <c r="K4049" s="19"/>
      <c r="L4049" s="19"/>
      <c r="M4049" s="19"/>
    </row>
    <row r="4050" spans="2:13" x14ac:dyDescent="0.2">
      <c r="B4050"/>
      <c r="J4050" s="19"/>
      <c r="K4050" s="19"/>
      <c r="L4050" s="19"/>
      <c r="M4050" s="19"/>
    </row>
    <row r="4051" spans="2:13" x14ac:dyDescent="0.2">
      <c r="B4051"/>
      <c r="J4051" s="19"/>
      <c r="K4051" s="19"/>
      <c r="L4051" s="19"/>
      <c r="M4051" s="19"/>
    </row>
    <row r="4052" spans="2:13" x14ac:dyDescent="0.2">
      <c r="B4052"/>
      <c r="J4052" s="19"/>
      <c r="K4052" s="19"/>
      <c r="L4052" s="19"/>
      <c r="M4052" s="19"/>
    </row>
    <row r="4053" spans="2:13" x14ac:dyDescent="0.2">
      <c r="B4053"/>
      <c r="J4053" s="19"/>
      <c r="K4053" s="19"/>
      <c r="L4053" s="19"/>
      <c r="M4053" s="19"/>
    </row>
    <row r="4054" spans="2:13" x14ac:dyDescent="0.2">
      <c r="B4054"/>
      <c r="J4054" s="19"/>
      <c r="K4054" s="19"/>
      <c r="L4054" s="19"/>
      <c r="M4054" s="19"/>
    </row>
    <row r="4055" spans="2:13" x14ac:dyDescent="0.2">
      <c r="B4055"/>
      <c r="J4055" s="19"/>
      <c r="K4055" s="19"/>
      <c r="L4055" s="19"/>
      <c r="M4055" s="19"/>
    </row>
    <row r="4056" spans="2:13" x14ac:dyDescent="0.2">
      <c r="B4056"/>
      <c r="J4056" s="19"/>
      <c r="K4056" s="19"/>
      <c r="L4056" s="19"/>
      <c r="M4056" s="19"/>
    </row>
    <row r="4057" spans="2:13" x14ac:dyDescent="0.2">
      <c r="B4057"/>
      <c r="J4057" s="19"/>
      <c r="K4057" s="19"/>
      <c r="L4057" s="19"/>
      <c r="M4057" s="19"/>
    </row>
    <row r="4058" spans="2:13" x14ac:dyDescent="0.2">
      <c r="B4058"/>
      <c r="J4058" s="19"/>
      <c r="K4058" s="19"/>
      <c r="L4058" s="19"/>
      <c r="M4058" s="19"/>
    </row>
    <row r="4059" spans="2:13" x14ac:dyDescent="0.2">
      <c r="B4059"/>
      <c r="J4059" s="19"/>
      <c r="K4059" s="19"/>
      <c r="L4059" s="19"/>
      <c r="M4059" s="19"/>
    </row>
    <row r="4060" spans="2:13" x14ac:dyDescent="0.2">
      <c r="B4060"/>
      <c r="J4060" s="19"/>
      <c r="K4060" s="19"/>
      <c r="L4060" s="19"/>
      <c r="M4060" s="19"/>
    </row>
    <row r="4061" spans="2:13" x14ac:dyDescent="0.2">
      <c r="B4061"/>
      <c r="J4061" s="19"/>
      <c r="K4061" s="19"/>
      <c r="L4061" s="19"/>
      <c r="M4061" s="19"/>
    </row>
    <row r="4062" spans="2:13" x14ac:dyDescent="0.2">
      <c r="B4062"/>
      <c r="J4062" s="19"/>
      <c r="K4062" s="19"/>
      <c r="L4062" s="19"/>
      <c r="M4062" s="19"/>
    </row>
    <row r="4063" spans="2:13" x14ac:dyDescent="0.2">
      <c r="B4063"/>
      <c r="J4063" s="19"/>
      <c r="K4063" s="19"/>
      <c r="L4063" s="19"/>
      <c r="M4063" s="19"/>
    </row>
    <row r="4064" spans="2:13" x14ac:dyDescent="0.2">
      <c r="B4064"/>
      <c r="J4064" s="19"/>
      <c r="K4064" s="19"/>
      <c r="L4064" s="19"/>
      <c r="M4064" s="19"/>
    </row>
    <row r="4065" spans="2:13" x14ac:dyDescent="0.2">
      <c r="B4065"/>
      <c r="J4065" s="19"/>
      <c r="K4065" s="19"/>
      <c r="L4065" s="19"/>
      <c r="M4065" s="19"/>
    </row>
    <row r="4066" spans="2:13" x14ac:dyDescent="0.2">
      <c r="B4066"/>
      <c r="J4066" s="19"/>
      <c r="K4066" s="19"/>
      <c r="L4066" s="19"/>
      <c r="M4066" s="19"/>
    </row>
    <row r="4067" spans="2:13" x14ac:dyDescent="0.2">
      <c r="B4067"/>
      <c r="J4067" s="19"/>
      <c r="K4067" s="19"/>
      <c r="L4067" s="19"/>
      <c r="M4067" s="19"/>
    </row>
    <row r="4068" spans="2:13" x14ac:dyDescent="0.2">
      <c r="B4068"/>
      <c r="J4068" s="19"/>
      <c r="K4068" s="19"/>
      <c r="L4068" s="19"/>
      <c r="M4068" s="19"/>
    </row>
    <row r="4069" spans="2:13" x14ac:dyDescent="0.2">
      <c r="B4069"/>
      <c r="J4069" s="19"/>
      <c r="K4069" s="19"/>
      <c r="L4069" s="19"/>
      <c r="M4069" s="19"/>
    </row>
    <row r="4070" spans="2:13" x14ac:dyDescent="0.2">
      <c r="B4070"/>
      <c r="J4070" s="19"/>
      <c r="K4070" s="19"/>
      <c r="L4070" s="19"/>
      <c r="M4070" s="19"/>
    </row>
    <row r="4071" spans="2:13" x14ac:dyDescent="0.2">
      <c r="B4071"/>
      <c r="J4071" s="19"/>
      <c r="K4071" s="19"/>
      <c r="L4071" s="19"/>
      <c r="M4071" s="19"/>
    </row>
    <row r="4072" spans="2:13" x14ac:dyDescent="0.2">
      <c r="B4072"/>
      <c r="J4072" s="19"/>
      <c r="K4072" s="19"/>
      <c r="L4072" s="19"/>
      <c r="M4072" s="19"/>
    </row>
    <row r="4073" spans="2:13" x14ac:dyDescent="0.2">
      <c r="B4073"/>
      <c r="J4073" s="19"/>
      <c r="K4073" s="19"/>
      <c r="L4073" s="19"/>
      <c r="M4073" s="19"/>
    </row>
    <row r="4074" spans="2:13" x14ac:dyDescent="0.2">
      <c r="B4074"/>
      <c r="J4074" s="19"/>
      <c r="K4074" s="19"/>
      <c r="L4074" s="19"/>
      <c r="M4074" s="19"/>
    </row>
    <row r="4075" spans="2:13" x14ac:dyDescent="0.2">
      <c r="B4075"/>
      <c r="J4075" s="19"/>
      <c r="K4075" s="19"/>
      <c r="L4075" s="19"/>
      <c r="M4075" s="19"/>
    </row>
    <row r="4076" spans="2:13" x14ac:dyDescent="0.2">
      <c r="B4076"/>
      <c r="J4076" s="19"/>
      <c r="K4076" s="19"/>
      <c r="L4076" s="19"/>
      <c r="M4076" s="19"/>
    </row>
    <row r="4077" spans="2:13" x14ac:dyDescent="0.2">
      <c r="B4077"/>
      <c r="J4077" s="19"/>
      <c r="K4077" s="19"/>
      <c r="L4077" s="19"/>
      <c r="M4077" s="19"/>
    </row>
    <row r="4078" spans="2:13" x14ac:dyDescent="0.2">
      <c r="B4078"/>
      <c r="J4078" s="19"/>
      <c r="K4078" s="19"/>
      <c r="L4078" s="19"/>
      <c r="M4078" s="19"/>
    </row>
    <row r="4079" spans="2:13" x14ac:dyDescent="0.2">
      <c r="B4079"/>
      <c r="J4079" s="19"/>
      <c r="K4079" s="19"/>
      <c r="L4079" s="19"/>
      <c r="M4079" s="19"/>
    </row>
    <row r="4080" spans="2:13" x14ac:dyDescent="0.2">
      <c r="B4080"/>
      <c r="J4080" s="19"/>
      <c r="K4080" s="19"/>
      <c r="L4080" s="19"/>
      <c r="M4080" s="19"/>
    </row>
    <row r="4081" spans="2:13" x14ac:dyDescent="0.2">
      <c r="B4081"/>
      <c r="J4081" s="19"/>
      <c r="K4081" s="19"/>
      <c r="L4081" s="19"/>
      <c r="M4081" s="19"/>
    </row>
    <row r="4082" spans="2:13" x14ac:dyDescent="0.2">
      <c r="B4082"/>
      <c r="J4082" s="19"/>
      <c r="K4082" s="19"/>
      <c r="L4082" s="19"/>
      <c r="M4082" s="19"/>
    </row>
    <row r="4083" spans="2:13" x14ac:dyDescent="0.2">
      <c r="B4083"/>
      <c r="J4083" s="19"/>
      <c r="K4083" s="19"/>
      <c r="L4083" s="19"/>
      <c r="M4083" s="19"/>
    </row>
    <row r="4084" spans="2:13" x14ac:dyDescent="0.2">
      <c r="B4084"/>
      <c r="J4084" s="19"/>
      <c r="K4084" s="19"/>
      <c r="L4084" s="19"/>
      <c r="M4084" s="19"/>
    </row>
    <row r="4085" spans="2:13" x14ac:dyDescent="0.2">
      <c r="B4085"/>
      <c r="J4085" s="19"/>
      <c r="K4085" s="19"/>
      <c r="L4085" s="19"/>
      <c r="M4085" s="19"/>
    </row>
    <row r="4086" spans="2:13" x14ac:dyDescent="0.2">
      <c r="B4086"/>
      <c r="J4086" s="19"/>
      <c r="K4086" s="19"/>
      <c r="L4086" s="19"/>
      <c r="M4086" s="19"/>
    </row>
    <row r="4087" spans="2:13" x14ac:dyDescent="0.2">
      <c r="B4087"/>
      <c r="J4087" s="19"/>
      <c r="K4087" s="19"/>
      <c r="L4087" s="19"/>
      <c r="M4087" s="19"/>
    </row>
    <row r="4088" spans="2:13" x14ac:dyDescent="0.2">
      <c r="B4088"/>
      <c r="J4088" s="19"/>
      <c r="K4088" s="19"/>
      <c r="L4088" s="19"/>
      <c r="M4088" s="19"/>
    </row>
    <row r="4089" spans="2:13" x14ac:dyDescent="0.2">
      <c r="B4089"/>
      <c r="J4089" s="19"/>
      <c r="K4089" s="19"/>
      <c r="L4089" s="19"/>
      <c r="M4089" s="19"/>
    </row>
    <row r="4090" spans="2:13" x14ac:dyDescent="0.2">
      <c r="B4090"/>
      <c r="J4090" s="19"/>
      <c r="K4090" s="19"/>
      <c r="L4090" s="19"/>
      <c r="M4090" s="19"/>
    </row>
    <row r="4091" spans="2:13" x14ac:dyDescent="0.2">
      <c r="B4091"/>
      <c r="J4091" s="19"/>
      <c r="K4091" s="19"/>
      <c r="L4091" s="19"/>
      <c r="M4091" s="19"/>
    </row>
    <row r="4092" spans="2:13" x14ac:dyDescent="0.2">
      <c r="B4092"/>
      <c r="J4092" s="19"/>
      <c r="K4092" s="19"/>
      <c r="L4092" s="19"/>
      <c r="M4092" s="19"/>
    </row>
    <row r="4093" spans="2:13" x14ac:dyDescent="0.2">
      <c r="B4093"/>
      <c r="J4093" s="19"/>
      <c r="K4093" s="19"/>
      <c r="L4093" s="19"/>
      <c r="M4093" s="19"/>
    </row>
    <row r="4094" spans="2:13" x14ac:dyDescent="0.2">
      <c r="B4094"/>
      <c r="J4094" s="19"/>
      <c r="K4094" s="19"/>
      <c r="L4094" s="19"/>
      <c r="M4094" s="19"/>
    </row>
    <row r="4095" spans="2:13" x14ac:dyDescent="0.2">
      <c r="B4095"/>
      <c r="J4095" s="19"/>
      <c r="K4095" s="19"/>
      <c r="L4095" s="19"/>
      <c r="M4095" s="19"/>
    </row>
    <row r="4096" spans="2:13" x14ac:dyDescent="0.2">
      <c r="B4096"/>
      <c r="J4096" s="19"/>
      <c r="K4096" s="19"/>
      <c r="L4096" s="19"/>
      <c r="M4096" s="19"/>
    </row>
    <row r="4097" spans="2:13" x14ac:dyDescent="0.2">
      <c r="B4097"/>
      <c r="J4097" s="19"/>
      <c r="K4097" s="19"/>
      <c r="L4097" s="19"/>
      <c r="M4097" s="19"/>
    </row>
    <row r="4098" spans="2:13" x14ac:dyDescent="0.2">
      <c r="B4098"/>
      <c r="J4098" s="19"/>
      <c r="K4098" s="19"/>
      <c r="L4098" s="19"/>
      <c r="M4098" s="19"/>
    </row>
    <row r="4099" spans="2:13" x14ac:dyDescent="0.2">
      <c r="B4099"/>
      <c r="J4099" s="19"/>
      <c r="K4099" s="19"/>
      <c r="L4099" s="19"/>
      <c r="M4099" s="19"/>
    </row>
    <row r="4100" spans="2:13" x14ac:dyDescent="0.2">
      <c r="B4100"/>
      <c r="J4100" s="19"/>
      <c r="K4100" s="19"/>
      <c r="L4100" s="19"/>
      <c r="M4100" s="19"/>
    </row>
    <row r="4101" spans="2:13" x14ac:dyDescent="0.2">
      <c r="B4101"/>
      <c r="J4101" s="19"/>
      <c r="K4101" s="19"/>
      <c r="L4101" s="19"/>
      <c r="M4101" s="19"/>
    </row>
    <row r="4102" spans="2:13" x14ac:dyDescent="0.2">
      <c r="B4102"/>
      <c r="J4102" s="19"/>
      <c r="K4102" s="19"/>
      <c r="L4102" s="19"/>
      <c r="M4102" s="19"/>
    </row>
    <row r="4103" spans="2:13" x14ac:dyDescent="0.2">
      <c r="B4103"/>
      <c r="J4103" s="19"/>
      <c r="K4103" s="19"/>
      <c r="L4103" s="19"/>
      <c r="M4103" s="19"/>
    </row>
    <row r="4104" spans="2:13" x14ac:dyDescent="0.2">
      <c r="B4104"/>
      <c r="J4104" s="19"/>
      <c r="K4104" s="19"/>
      <c r="L4104" s="19"/>
      <c r="M4104" s="19"/>
    </row>
    <row r="4105" spans="2:13" x14ac:dyDescent="0.2">
      <c r="B4105"/>
      <c r="J4105" s="19"/>
      <c r="K4105" s="19"/>
      <c r="L4105" s="19"/>
      <c r="M4105" s="19"/>
    </row>
    <row r="4106" spans="2:13" x14ac:dyDescent="0.2">
      <c r="B4106"/>
      <c r="J4106" s="19"/>
      <c r="K4106" s="19"/>
      <c r="L4106" s="19"/>
      <c r="M4106" s="19"/>
    </row>
    <row r="4107" spans="2:13" x14ac:dyDescent="0.2">
      <c r="B4107"/>
      <c r="J4107" s="19"/>
      <c r="K4107" s="19"/>
      <c r="L4107" s="19"/>
      <c r="M4107" s="19"/>
    </row>
    <row r="4108" spans="2:13" x14ac:dyDescent="0.2">
      <c r="B4108"/>
      <c r="J4108" s="19"/>
      <c r="K4108" s="19"/>
      <c r="L4108" s="19"/>
      <c r="M4108" s="19"/>
    </row>
    <row r="4109" spans="2:13" x14ac:dyDescent="0.2">
      <c r="B4109"/>
      <c r="J4109" s="19"/>
      <c r="K4109" s="19"/>
      <c r="L4109" s="19"/>
      <c r="M4109" s="19"/>
    </row>
    <row r="4110" spans="2:13" x14ac:dyDescent="0.2">
      <c r="B4110"/>
      <c r="J4110" s="19"/>
      <c r="K4110" s="19"/>
      <c r="L4110" s="19"/>
      <c r="M4110" s="19"/>
    </row>
    <row r="4111" spans="2:13" x14ac:dyDescent="0.2">
      <c r="B4111"/>
      <c r="J4111" s="19"/>
      <c r="K4111" s="19"/>
      <c r="L4111" s="19"/>
      <c r="M4111" s="19"/>
    </row>
    <row r="4112" spans="2:13" x14ac:dyDescent="0.2">
      <c r="B4112"/>
      <c r="J4112" s="19"/>
      <c r="K4112" s="19"/>
      <c r="L4112" s="19"/>
      <c r="M4112" s="19"/>
    </row>
    <row r="4113" spans="2:13" x14ac:dyDescent="0.2">
      <c r="B4113"/>
      <c r="J4113" s="19"/>
      <c r="K4113" s="19"/>
      <c r="L4113" s="19"/>
      <c r="M4113" s="19"/>
    </row>
    <row r="4114" spans="2:13" x14ac:dyDescent="0.2">
      <c r="B4114"/>
      <c r="J4114" s="19"/>
      <c r="K4114" s="19"/>
      <c r="L4114" s="19"/>
      <c r="M4114" s="19"/>
    </row>
    <row r="4115" spans="2:13" x14ac:dyDescent="0.2">
      <c r="B4115"/>
      <c r="J4115" s="19"/>
      <c r="K4115" s="19"/>
      <c r="L4115" s="19"/>
      <c r="M4115" s="19"/>
    </row>
    <row r="4116" spans="2:13" x14ac:dyDescent="0.2">
      <c r="B4116"/>
      <c r="J4116" s="19"/>
      <c r="K4116" s="19"/>
      <c r="L4116" s="19"/>
      <c r="M4116" s="19"/>
    </row>
    <row r="4117" spans="2:13" x14ac:dyDescent="0.2">
      <c r="B4117"/>
      <c r="J4117" s="19"/>
      <c r="K4117" s="19"/>
      <c r="L4117" s="19"/>
      <c r="M4117" s="19"/>
    </row>
    <row r="4118" spans="2:13" x14ac:dyDescent="0.2">
      <c r="B4118"/>
      <c r="J4118" s="19"/>
      <c r="K4118" s="19"/>
      <c r="L4118" s="19"/>
      <c r="M4118" s="19"/>
    </row>
    <row r="4119" spans="2:13" x14ac:dyDescent="0.2">
      <c r="B4119"/>
      <c r="J4119" s="19"/>
      <c r="K4119" s="19"/>
      <c r="L4119" s="19"/>
      <c r="M4119" s="19"/>
    </row>
    <row r="4120" spans="2:13" x14ac:dyDescent="0.2">
      <c r="B4120"/>
      <c r="J4120" s="19"/>
      <c r="K4120" s="19"/>
      <c r="L4120" s="19"/>
      <c r="M4120" s="19"/>
    </row>
    <row r="4121" spans="2:13" x14ac:dyDescent="0.2">
      <c r="B4121"/>
      <c r="J4121" s="19"/>
      <c r="K4121" s="19"/>
      <c r="L4121" s="19"/>
      <c r="M4121" s="19"/>
    </row>
    <row r="4122" spans="2:13" x14ac:dyDescent="0.2">
      <c r="B4122"/>
      <c r="J4122" s="19"/>
      <c r="K4122" s="19"/>
      <c r="L4122" s="19"/>
      <c r="M4122" s="19"/>
    </row>
    <row r="4123" spans="2:13" x14ac:dyDescent="0.2">
      <c r="B4123"/>
      <c r="J4123" s="19"/>
      <c r="K4123" s="19"/>
      <c r="L4123" s="19"/>
      <c r="M4123" s="19"/>
    </row>
    <row r="4124" spans="2:13" x14ac:dyDescent="0.2">
      <c r="B4124"/>
      <c r="J4124" s="19"/>
      <c r="K4124" s="19"/>
      <c r="L4124" s="19"/>
      <c r="M4124" s="19"/>
    </row>
    <row r="4125" spans="2:13" x14ac:dyDescent="0.2">
      <c r="B4125"/>
      <c r="J4125" s="19"/>
      <c r="K4125" s="19"/>
      <c r="L4125" s="19"/>
      <c r="M4125" s="19"/>
    </row>
    <row r="4126" spans="2:13" x14ac:dyDescent="0.2">
      <c r="B4126"/>
      <c r="J4126" s="19"/>
      <c r="K4126" s="19"/>
      <c r="L4126" s="19"/>
      <c r="M4126" s="19"/>
    </row>
    <row r="4127" spans="2:13" x14ac:dyDescent="0.2">
      <c r="B4127"/>
      <c r="J4127" s="19"/>
      <c r="K4127" s="19"/>
      <c r="L4127" s="19"/>
      <c r="M4127" s="19"/>
    </row>
    <row r="4128" spans="2:13" x14ac:dyDescent="0.2">
      <c r="B4128"/>
      <c r="J4128" s="19"/>
      <c r="K4128" s="19"/>
      <c r="L4128" s="19"/>
      <c r="M4128" s="19"/>
    </row>
    <row r="4129" spans="2:13" x14ac:dyDescent="0.2">
      <c r="B4129"/>
      <c r="J4129" s="19"/>
      <c r="K4129" s="19"/>
      <c r="L4129" s="19"/>
      <c r="M4129" s="19"/>
    </row>
    <row r="4130" spans="2:13" x14ac:dyDescent="0.2">
      <c r="B4130"/>
      <c r="J4130" s="19"/>
      <c r="K4130" s="19"/>
      <c r="L4130" s="19"/>
      <c r="M4130" s="19"/>
    </row>
    <row r="4131" spans="2:13" x14ac:dyDescent="0.2">
      <c r="B4131"/>
      <c r="J4131" s="19"/>
      <c r="K4131" s="19"/>
      <c r="L4131" s="19"/>
      <c r="M4131" s="19"/>
    </row>
    <row r="4132" spans="2:13" x14ac:dyDescent="0.2">
      <c r="B4132"/>
      <c r="J4132" s="19"/>
      <c r="K4132" s="19"/>
      <c r="L4132" s="19"/>
      <c r="M4132" s="19"/>
    </row>
    <row r="4133" spans="2:13" x14ac:dyDescent="0.2">
      <c r="B4133"/>
      <c r="J4133" s="19"/>
      <c r="K4133" s="19"/>
      <c r="L4133" s="19"/>
      <c r="M4133" s="19"/>
    </row>
    <row r="4134" spans="2:13" x14ac:dyDescent="0.2">
      <c r="B4134"/>
      <c r="J4134" s="19"/>
      <c r="K4134" s="19"/>
      <c r="L4134" s="19"/>
      <c r="M4134" s="19"/>
    </row>
    <row r="4135" spans="2:13" x14ac:dyDescent="0.2">
      <c r="B4135"/>
      <c r="J4135" s="19"/>
      <c r="K4135" s="19"/>
      <c r="L4135" s="19"/>
      <c r="M4135" s="19"/>
    </row>
    <row r="4136" spans="2:13" x14ac:dyDescent="0.2">
      <c r="B4136"/>
      <c r="J4136" s="19"/>
      <c r="K4136" s="19"/>
      <c r="L4136" s="19"/>
      <c r="M4136" s="19"/>
    </row>
    <row r="4137" spans="2:13" x14ac:dyDescent="0.2">
      <c r="B4137"/>
      <c r="J4137" s="19"/>
      <c r="K4137" s="19"/>
      <c r="L4137" s="19"/>
      <c r="M4137" s="19"/>
    </row>
    <row r="4138" spans="2:13" x14ac:dyDescent="0.2">
      <c r="B4138"/>
      <c r="J4138" s="19"/>
      <c r="K4138" s="19"/>
      <c r="L4138" s="19"/>
      <c r="M4138" s="19"/>
    </row>
    <row r="4139" spans="2:13" x14ac:dyDescent="0.2">
      <c r="B4139"/>
      <c r="J4139" s="19"/>
      <c r="K4139" s="19"/>
      <c r="L4139" s="19"/>
      <c r="M4139" s="19"/>
    </row>
    <row r="4140" spans="2:13" x14ac:dyDescent="0.2">
      <c r="B4140"/>
      <c r="J4140" s="19"/>
      <c r="K4140" s="19"/>
      <c r="L4140" s="19"/>
      <c r="M4140" s="19"/>
    </row>
    <row r="4141" spans="2:13" x14ac:dyDescent="0.2">
      <c r="B4141"/>
      <c r="J4141" s="19"/>
      <c r="K4141" s="19"/>
      <c r="L4141" s="19"/>
      <c r="M4141" s="19"/>
    </row>
    <row r="4142" spans="2:13" x14ac:dyDescent="0.2">
      <c r="B4142"/>
      <c r="J4142" s="19"/>
      <c r="K4142" s="19"/>
      <c r="L4142" s="19"/>
      <c r="M4142" s="19"/>
    </row>
    <row r="4143" spans="2:13" x14ac:dyDescent="0.2">
      <c r="B4143"/>
      <c r="J4143" s="19"/>
      <c r="K4143" s="19"/>
      <c r="L4143" s="19"/>
      <c r="M4143" s="19"/>
    </row>
    <row r="4144" spans="2:13" x14ac:dyDescent="0.2">
      <c r="B4144"/>
      <c r="J4144" s="19"/>
      <c r="K4144" s="19"/>
      <c r="L4144" s="19"/>
      <c r="M4144" s="19"/>
    </row>
    <row r="4145" spans="2:13" x14ac:dyDescent="0.2">
      <c r="B4145"/>
      <c r="J4145" s="19"/>
      <c r="K4145" s="19"/>
      <c r="L4145" s="19"/>
      <c r="M4145" s="19"/>
    </row>
    <row r="4146" spans="2:13" x14ac:dyDescent="0.2">
      <c r="B4146"/>
      <c r="J4146" s="19"/>
      <c r="K4146" s="19"/>
      <c r="L4146" s="19"/>
      <c r="M4146" s="19"/>
    </row>
    <row r="4147" spans="2:13" x14ac:dyDescent="0.2">
      <c r="B4147"/>
      <c r="J4147" s="19"/>
      <c r="K4147" s="19"/>
      <c r="L4147" s="19"/>
      <c r="M4147" s="19"/>
    </row>
    <row r="4148" spans="2:13" x14ac:dyDescent="0.2">
      <c r="B4148"/>
      <c r="J4148" s="19"/>
      <c r="K4148" s="19"/>
      <c r="L4148" s="19"/>
      <c r="M4148" s="19"/>
    </row>
    <row r="4149" spans="2:13" x14ac:dyDescent="0.2">
      <c r="B4149"/>
      <c r="J4149" s="19"/>
      <c r="K4149" s="19"/>
      <c r="L4149" s="19"/>
      <c r="M4149" s="19"/>
    </row>
    <row r="4150" spans="2:13" x14ac:dyDescent="0.2">
      <c r="B4150"/>
      <c r="J4150" s="19"/>
      <c r="K4150" s="19"/>
      <c r="L4150" s="19"/>
      <c r="M4150" s="19"/>
    </row>
    <row r="4151" spans="2:13" x14ac:dyDescent="0.2">
      <c r="B4151"/>
      <c r="J4151" s="19"/>
      <c r="K4151" s="19"/>
      <c r="L4151" s="19"/>
      <c r="M4151" s="19"/>
    </row>
    <row r="4152" spans="2:13" x14ac:dyDescent="0.2">
      <c r="B4152"/>
      <c r="J4152" s="19"/>
      <c r="K4152" s="19"/>
      <c r="L4152" s="19"/>
      <c r="M4152" s="19"/>
    </row>
    <row r="4153" spans="2:13" x14ac:dyDescent="0.2">
      <c r="B4153"/>
      <c r="J4153" s="19"/>
      <c r="K4153" s="19"/>
      <c r="L4153" s="19"/>
      <c r="M4153" s="19"/>
    </row>
    <row r="4154" spans="2:13" x14ac:dyDescent="0.2">
      <c r="B4154"/>
      <c r="J4154" s="19"/>
      <c r="K4154" s="19"/>
      <c r="L4154" s="19"/>
      <c r="M4154" s="19"/>
    </row>
    <row r="4155" spans="2:13" x14ac:dyDescent="0.2">
      <c r="B4155"/>
      <c r="J4155" s="19"/>
      <c r="K4155" s="19"/>
      <c r="L4155" s="19"/>
      <c r="M4155" s="19"/>
    </row>
    <row r="4156" spans="2:13" x14ac:dyDescent="0.2">
      <c r="B4156"/>
      <c r="J4156" s="19"/>
      <c r="K4156" s="19"/>
      <c r="L4156" s="19"/>
      <c r="M4156" s="19"/>
    </row>
    <row r="4157" spans="2:13" x14ac:dyDescent="0.2">
      <c r="B4157"/>
      <c r="J4157" s="19"/>
      <c r="K4157" s="19"/>
      <c r="L4157" s="19"/>
      <c r="M4157" s="19"/>
    </row>
    <row r="4158" spans="2:13" x14ac:dyDescent="0.2">
      <c r="B4158"/>
      <c r="J4158" s="19"/>
      <c r="K4158" s="19"/>
      <c r="L4158" s="19"/>
      <c r="M4158" s="19"/>
    </row>
    <row r="4159" spans="2:13" x14ac:dyDescent="0.2">
      <c r="B4159"/>
      <c r="J4159" s="19"/>
      <c r="K4159" s="19"/>
      <c r="L4159" s="19"/>
      <c r="M4159" s="19"/>
    </row>
    <row r="4160" spans="2:13" x14ac:dyDescent="0.2">
      <c r="B4160"/>
      <c r="J4160" s="19"/>
      <c r="K4160" s="19"/>
      <c r="L4160" s="19"/>
      <c r="M4160" s="19"/>
    </row>
    <row r="4161" spans="2:13" x14ac:dyDescent="0.2">
      <c r="B4161"/>
      <c r="J4161" s="19"/>
      <c r="K4161" s="19"/>
      <c r="L4161" s="19"/>
      <c r="M4161" s="19"/>
    </row>
    <row r="4162" spans="2:13" x14ac:dyDescent="0.2">
      <c r="B4162"/>
      <c r="J4162" s="19"/>
      <c r="K4162" s="19"/>
      <c r="L4162" s="19"/>
      <c r="M4162" s="19"/>
    </row>
    <row r="4163" spans="2:13" x14ac:dyDescent="0.2">
      <c r="B4163"/>
      <c r="J4163" s="19"/>
      <c r="K4163" s="19"/>
      <c r="L4163" s="19"/>
      <c r="M4163" s="19"/>
    </row>
    <row r="4164" spans="2:13" x14ac:dyDescent="0.2">
      <c r="B4164"/>
      <c r="J4164" s="19"/>
      <c r="K4164" s="19"/>
      <c r="L4164" s="19"/>
      <c r="M4164" s="19"/>
    </row>
    <row r="4165" spans="2:13" x14ac:dyDescent="0.2">
      <c r="B4165"/>
      <c r="J4165" s="19"/>
      <c r="K4165" s="19"/>
      <c r="L4165" s="19"/>
      <c r="M4165" s="19"/>
    </row>
    <row r="4166" spans="2:13" x14ac:dyDescent="0.2">
      <c r="B4166"/>
      <c r="J4166" s="19"/>
      <c r="K4166" s="19"/>
      <c r="L4166" s="19"/>
      <c r="M4166" s="19"/>
    </row>
    <row r="4167" spans="2:13" x14ac:dyDescent="0.2">
      <c r="B4167"/>
      <c r="J4167" s="19"/>
      <c r="K4167" s="19"/>
      <c r="L4167" s="19"/>
      <c r="M4167" s="19"/>
    </row>
    <row r="4168" spans="2:13" x14ac:dyDescent="0.2">
      <c r="B4168"/>
      <c r="J4168" s="19"/>
      <c r="K4168" s="19"/>
      <c r="L4168" s="19"/>
      <c r="M4168" s="19"/>
    </row>
    <row r="4169" spans="2:13" x14ac:dyDescent="0.2">
      <c r="B4169"/>
      <c r="J4169" s="19"/>
      <c r="K4169" s="19"/>
      <c r="L4169" s="19"/>
      <c r="M4169" s="19"/>
    </row>
    <row r="4170" spans="2:13" x14ac:dyDescent="0.2">
      <c r="B4170"/>
      <c r="J4170" s="19"/>
      <c r="K4170" s="19"/>
      <c r="L4170" s="19"/>
      <c r="M4170" s="19"/>
    </row>
    <row r="4171" spans="2:13" x14ac:dyDescent="0.2">
      <c r="B4171"/>
      <c r="J4171" s="19"/>
      <c r="K4171" s="19"/>
      <c r="L4171" s="19"/>
      <c r="M4171" s="19"/>
    </row>
    <row r="4172" spans="2:13" x14ac:dyDescent="0.2">
      <c r="B4172"/>
      <c r="J4172" s="19"/>
      <c r="K4172" s="19"/>
      <c r="L4172" s="19"/>
      <c r="M4172" s="19"/>
    </row>
    <row r="4173" spans="2:13" x14ac:dyDescent="0.2">
      <c r="B4173"/>
      <c r="J4173" s="19"/>
      <c r="K4173" s="19"/>
      <c r="L4173" s="19"/>
      <c r="M4173" s="19"/>
    </row>
    <row r="4174" spans="2:13" x14ac:dyDescent="0.2">
      <c r="B4174"/>
      <c r="J4174" s="19"/>
      <c r="K4174" s="19"/>
      <c r="L4174" s="19"/>
      <c r="M4174" s="19"/>
    </row>
    <row r="4175" spans="2:13" x14ac:dyDescent="0.2">
      <c r="B4175"/>
      <c r="J4175" s="19"/>
      <c r="K4175" s="19"/>
      <c r="L4175" s="19"/>
      <c r="M4175" s="19"/>
    </row>
    <row r="4176" spans="2:13" x14ac:dyDescent="0.2">
      <c r="B4176"/>
      <c r="J4176" s="19"/>
      <c r="K4176" s="19"/>
      <c r="L4176" s="19"/>
      <c r="M4176" s="19"/>
    </row>
    <row r="4177" spans="2:13" x14ac:dyDescent="0.2">
      <c r="B4177"/>
      <c r="J4177" s="19"/>
      <c r="K4177" s="19"/>
      <c r="L4177" s="19"/>
      <c r="M4177" s="19"/>
    </row>
    <row r="4178" spans="2:13" x14ac:dyDescent="0.2">
      <c r="B4178"/>
      <c r="J4178" s="19"/>
      <c r="K4178" s="19"/>
      <c r="L4178" s="19"/>
      <c r="M4178" s="19"/>
    </row>
    <row r="4179" spans="2:13" x14ac:dyDescent="0.2">
      <c r="B4179"/>
      <c r="J4179" s="19"/>
      <c r="K4179" s="19"/>
      <c r="L4179" s="19"/>
      <c r="M4179" s="19"/>
    </row>
    <row r="4180" spans="2:13" x14ac:dyDescent="0.2">
      <c r="B4180"/>
      <c r="J4180" s="19"/>
      <c r="K4180" s="19"/>
      <c r="L4180" s="19"/>
      <c r="M4180" s="19"/>
    </row>
    <row r="4181" spans="2:13" x14ac:dyDescent="0.2">
      <c r="B4181"/>
      <c r="J4181" s="19"/>
      <c r="K4181" s="19"/>
      <c r="L4181" s="19"/>
      <c r="M4181" s="19"/>
    </row>
    <row r="4182" spans="2:13" x14ac:dyDescent="0.2">
      <c r="B4182"/>
      <c r="J4182" s="19"/>
      <c r="K4182" s="19"/>
      <c r="L4182" s="19"/>
      <c r="M4182" s="19"/>
    </row>
    <row r="4183" spans="2:13" x14ac:dyDescent="0.2">
      <c r="B4183"/>
      <c r="J4183" s="19"/>
      <c r="K4183" s="19"/>
      <c r="L4183" s="19"/>
      <c r="M4183" s="19"/>
    </row>
    <row r="4184" spans="2:13" x14ac:dyDescent="0.2">
      <c r="B4184"/>
      <c r="J4184" s="19"/>
      <c r="K4184" s="19"/>
      <c r="L4184" s="19"/>
      <c r="M4184" s="19"/>
    </row>
    <row r="4185" spans="2:13" x14ac:dyDescent="0.2">
      <c r="B4185"/>
      <c r="J4185" s="19"/>
      <c r="K4185" s="19"/>
      <c r="L4185" s="19"/>
      <c r="M4185" s="19"/>
    </row>
    <row r="4186" spans="2:13" x14ac:dyDescent="0.2">
      <c r="B4186"/>
      <c r="J4186" s="19"/>
      <c r="K4186" s="19"/>
      <c r="L4186" s="19"/>
      <c r="M4186" s="19"/>
    </row>
    <row r="4187" spans="2:13" x14ac:dyDescent="0.2">
      <c r="B4187"/>
      <c r="J4187" s="19"/>
      <c r="K4187" s="19"/>
      <c r="L4187" s="19"/>
      <c r="M4187" s="19"/>
    </row>
    <row r="4188" spans="2:13" x14ac:dyDescent="0.2">
      <c r="B4188"/>
      <c r="J4188" s="19"/>
      <c r="K4188" s="19"/>
      <c r="L4188" s="19"/>
      <c r="M4188" s="19"/>
    </row>
    <row r="4189" spans="2:13" x14ac:dyDescent="0.2">
      <c r="B4189"/>
      <c r="J4189" s="19"/>
      <c r="K4189" s="19"/>
      <c r="L4189" s="19"/>
      <c r="M4189" s="19"/>
    </row>
    <row r="4190" spans="2:13" x14ac:dyDescent="0.2">
      <c r="B4190"/>
      <c r="J4190" s="19"/>
      <c r="K4190" s="19"/>
      <c r="L4190" s="19"/>
      <c r="M4190" s="19"/>
    </row>
    <row r="4191" spans="2:13" x14ac:dyDescent="0.2">
      <c r="B4191"/>
      <c r="J4191" s="19"/>
      <c r="K4191" s="19"/>
      <c r="L4191" s="19"/>
      <c r="M4191" s="19"/>
    </row>
    <row r="4192" spans="2:13" x14ac:dyDescent="0.2">
      <c r="B4192"/>
      <c r="J4192" s="19"/>
      <c r="K4192" s="19"/>
      <c r="L4192" s="19"/>
      <c r="M4192" s="19"/>
    </row>
    <row r="4193" spans="2:13" x14ac:dyDescent="0.2">
      <c r="B4193"/>
      <c r="J4193" s="19"/>
      <c r="K4193" s="19"/>
      <c r="L4193" s="19"/>
      <c r="M4193" s="19"/>
    </row>
    <row r="4194" spans="2:13" x14ac:dyDescent="0.2">
      <c r="B4194"/>
      <c r="J4194" s="19"/>
      <c r="K4194" s="19"/>
      <c r="L4194" s="19"/>
      <c r="M4194" s="19"/>
    </row>
    <row r="4195" spans="2:13" x14ac:dyDescent="0.2">
      <c r="B4195"/>
      <c r="J4195" s="19"/>
      <c r="K4195" s="19"/>
      <c r="L4195" s="19"/>
      <c r="M4195" s="19"/>
    </row>
    <row r="4196" spans="2:13" x14ac:dyDescent="0.2">
      <c r="B4196"/>
      <c r="J4196" s="19"/>
      <c r="K4196" s="19"/>
      <c r="L4196" s="19"/>
      <c r="M4196" s="19"/>
    </row>
    <row r="4197" spans="2:13" x14ac:dyDescent="0.2">
      <c r="B4197"/>
      <c r="J4197" s="19"/>
      <c r="K4197" s="19"/>
      <c r="L4197" s="19"/>
      <c r="M4197" s="19"/>
    </row>
    <row r="4198" spans="2:13" x14ac:dyDescent="0.2">
      <c r="B4198"/>
      <c r="J4198" s="19"/>
      <c r="K4198" s="19"/>
      <c r="L4198" s="19"/>
      <c r="M4198" s="19"/>
    </row>
    <row r="4199" spans="2:13" x14ac:dyDescent="0.2">
      <c r="B4199"/>
      <c r="J4199" s="19"/>
      <c r="K4199" s="19"/>
      <c r="L4199" s="19"/>
      <c r="M4199" s="19"/>
    </row>
    <row r="4200" spans="2:13" x14ac:dyDescent="0.2">
      <c r="B4200"/>
      <c r="J4200" s="19"/>
      <c r="K4200" s="19"/>
      <c r="L4200" s="19"/>
      <c r="M4200" s="19"/>
    </row>
    <row r="4201" spans="2:13" x14ac:dyDescent="0.2">
      <c r="B4201"/>
      <c r="J4201" s="19"/>
      <c r="K4201" s="19"/>
      <c r="L4201" s="19"/>
      <c r="M4201" s="19"/>
    </row>
    <row r="4202" spans="2:13" x14ac:dyDescent="0.2">
      <c r="B4202"/>
      <c r="J4202" s="19"/>
      <c r="K4202" s="19"/>
      <c r="L4202" s="19"/>
      <c r="M4202" s="19"/>
    </row>
    <row r="4203" spans="2:13" x14ac:dyDescent="0.2">
      <c r="B4203"/>
      <c r="J4203" s="19"/>
      <c r="K4203" s="19"/>
      <c r="L4203" s="19"/>
      <c r="M4203" s="19"/>
    </row>
    <row r="4204" spans="2:13" x14ac:dyDescent="0.2">
      <c r="B4204"/>
      <c r="J4204" s="19"/>
      <c r="K4204" s="19"/>
      <c r="L4204" s="19"/>
      <c r="M4204" s="19"/>
    </row>
    <row r="4205" spans="2:13" x14ac:dyDescent="0.2">
      <c r="B4205"/>
      <c r="J4205" s="19"/>
      <c r="K4205" s="19"/>
      <c r="L4205" s="19"/>
      <c r="M4205" s="19"/>
    </row>
    <row r="4206" spans="2:13" x14ac:dyDescent="0.2">
      <c r="B4206"/>
      <c r="J4206" s="19"/>
      <c r="K4206" s="19"/>
      <c r="L4206" s="19"/>
      <c r="M4206" s="19"/>
    </row>
    <row r="4207" spans="2:13" x14ac:dyDescent="0.2">
      <c r="B4207"/>
      <c r="J4207" s="19"/>
      <c r="K4207" s="19"/>
      <c r="L4207" s="19"/>
      <c r="M4207" s="19"/>
    </row>
    <row r="4208" spans="2:13" x14ac:dyDescent="0.2">
      <c r="B4208"/>
      <c r="J4208" s="19"/>
      <c r="K4208" s="19"/>
      <c r="L4208" s="19"/>
      <c r="M4208" s="19"/>
    </row>
    <row r="4209" spans="2:13" x14ac:dyDescent="0.2">
      <c r="B4209"/>
      <c r="J4209" s="19"/>
      <c r="K4209" s="19"/>
      <c r="L4209" s="19"/>
      <c r="M4209" s="19"/>
    </row>
    <row r="4210" spans="2:13" x14ac:dyDescent="0.2">
      <c r="B4210"/>
      <c r="J4210" s="19"/>
      <c r="K4210" s="19"/>
      <c r="L4210" s="19"/>
      <c r="M4210" s="19"/>
    </row>
    <row r="4211" spans="2:13" x14ac:dyDescent="0.2">
      <c r="B4211"/>
      <c r="J4211" s="19"/>
      <c r="K4211" s="19"/>
      <c r="L4211" s="19"/>
      <c r="M4211" s="19"/>
    </row>
    <row r="4212" spans="2:13" x14ac:dyDescent="0.2">
      <c r="B4212"/>
      <c r="J4212" s="19"/>
      <c r="K4212" s="19"/>
      <c r="L4212" s="19"/>
      <c r="M4212" s="19"/>
    </row>
    <row r="4213" spans="2:13" x14ac:dyDescent="0.2">
      <c r="B4213"/>
      <c r="J4213" s="19"/>
      <c r="K4213" s="19"/>
      <c r="L4213" s="19"/>
      <c r="M4213" s="19"/>
    </row>
    <row r="4214" spans="2:13" x14ac:dyDescent="0.2">
      <c r="B4214"/>
      <c r="J4214" s="19"/>
      <c r="K4214" s="19"/>
      <c r="L4214" s="19"/>
      <c r="M4214" s="19"/>
    </row>
    <row r="4215" spans="2:13" x14ac:dyDescent="0.2">
      <c r="B4215"/>
      <c r="J4215" s="19"/>
      <c r="K4215" s="19"/>
      <c r="L4215" s="19"/>
      <c r="M4215" s="19"/>
    </row>
    <row r="4216" spans="2:13" x14ac:dyDescent="0.2">
      <c r="B4216"/>
      <c r="J4216" s="19"/>
      <c r="K4216" s="19"/>
      <c r="L4216" s="19"/>
      <c r="M4216" s="19"/>
    </row>
    <row r="4217" spans="2:13" x14ac:dyDescent="0.2">
      <c r="B4217"/>
      <c r="J4217" s="19"/>
      <c r="K4217" s="19"/>
      <c r="L4217" s="19"/>
      <c r="M4217" s="19"/>
    </row>
    <row r="4218" spans="2:13" x14ac:dyDescent="0.2">
      <c r="B4218"/>
      <c r="J4218" s="19"/>
      <c r="K4218" s="19"/>
      <c r="L4218" s="19"/>
      <c r="M4218" s="19"/>
    </row>
    <row r="4219" spans="2:13" x14ac:dyDescent="0.2">
      <c r="B4219"/>
      <c r="J4219" s="19"/>
      <c r="K4219" s="19"/>
      <c r="L4219" s="19"/>
      <c r="M4219" s="19"/>
    </row>
    <row r="4220" spans="2:13" x14ac:dyDescent="0.2">
      <c r="B4220"/>
      <c r="J4220" s="19"/>
      <c r="K4220" s="19"/>
      <c r="L4220" s="19"/>
      <c r="M4220" s="19"/>
    </row>
    <row r="4221" spans="2:13" x14ac:dyDescent="0.2">
      <c r="B4221"/>
      <c r="J4221" s="19"/>
      <c r="K4221" s="19"/>
      <c r="L4221" s="19"/>
      <c r="M4221" s="19"/>
    </row>
    <row r="4222" spans="2:13" x14ac:dyDescent="0.2">
      <c r="B4222"/>
      <c r="J4222" s="19"/>
      <c r="K4222" s="19"/>
      <c r="L4222" s="19"/>
      <c r="M4222" s="19"/>
    </row>
    <row r="4223" spans="2:13" x14ac:dyDescent="0.2">
      <c r="B4223"/>
      <c r="J4223" s="19"/>
      <c r="K4223" s="19"/>
      <c r="L4223" s="19"/>
      <c r="M4223" s="19"/>
    </row>
    <row r="4224" spans="2:13" x14ac:dyDescent="0.2">
      <c r="B4224"/>
      <c r="J4224" s="19"/>
      <c r="K4224" s="19"/>
      <c r="L4224" s="19"/>
      <c r="M4224" s="19"/>
    </row>
    <row r="4225" spans="2:13" x14ac:dyDescent="0.2">
      <c r="B4225"/>
      <c r="J4225" s="19"/>
      <c r="K4225" s="19"/>
      <c r="L4225" s="19"/>
      <c r="M4225" s="19"/>
    </row>
    <row r="4226" spans="2:13" x14ac:dyDescent="0.2">
      <c r="B4226"/>
      <c r="J4226" s="19"/>
      <c r="K4226" s="19"/>
      <c r="L4226" s="19"/>
      <c r="M4226" s="19"/>
    </row>
    <row r="4227" spans="2:13" x14ac:dyDescent="0.2">
      <c r="B4227"/>
      <c r="J4227" s="19"/>
      <c r="K4227" s="19"/>
      <c r="L4227" s="19"/>
      <c r="M4227" s="19"/>
    </row>
    <row r="4228" spans="2:13" x14ac:dyDescent="0.2">
      <c r="B4228"/>
      <c r="J4228" s="19"/>
      <c r="K4228" s="19"/>
      <c r="L4228" s="19"/>
      <c r="M4228" s="19"/>
    </row>
    <row r="4229" spans="2:13" x14ac:dyDescent="0.2">
      <c r="B4229"/>
      <c r="J4229" s="19"/>
      <c r="K4229" s="19"/>
      <c r="L4229" s="19"/>
      <c r="M4229" s="19"/>
    </row>
    <row r="4230" spans="2:13" x14ac:dyDescent="0.2">
      <c r="B4230"/>
      <c r="J4230" s="19"/>
      <c r="K4230" s="19"/>
      <c r="L4230" s="19"/>
      <c r="M4230" s="19"/>
    </row>
    <row r="4231" spans="2:13" x14ac:dyDescent="0.2">
      <c r="B4231"/>
      <c r="J4231" s="19"/>
      <c r="K4231" s="19"/>
      <c r="L4231" s="19"/>
      <c r="M4231" s="19"/>
    </row>
    <row r="4232" spans="2:13" x14ac:dyDescent="0.2">
      <c r="B4232"/>
      <c r="J4232" s="19"/>
      <c r="K4232" s="19"/>
      <c r="L4232" s="19"/>
      <c r="M4232" s="19"/>
    </row>
    <row r="4233" spans="2:13" x14ac:dyDescent="0.2">
      <c r="B4233"/>
      <c r="J4233" s="19"/>
      <c r="K4233" s="19"/>
      <c r="L4233" s="19"/>
      <c r="M4233" s="19"/>
    </row>
    <row r="4234" spans="2:13" x14ac:dyDescent="0.2">
      <c r="B4234"/>
      <c r="J4234" s="19"/>
      <c r="K4234" s="19"/>
      <c r="L4234" s="19"/>
      <c r="M4234" s="19"/>
    </row>
    <row r="4235" spans="2:13" x14ac:dyDescent="0.2">
      <c r="B4235"/>
      <c r="J4235" s="19"/>
      <c r="K4235" s="19"/>
      <c r="L4235" s="19"/>
      <c r="M4235" s="19"/>
    </row>
    <row r="4236" spans="2:13" x14ac:dyDescent="0.2">
      <c r="B4236"/>
      <c r="J4236" s="19"/>
      <c r="K4236" s="19"/>
      <c r="L4236" s="19"/>
      <c r="M4236" s="19"/>
    </row>
    <row r="4237" spans="2:13" x14ac:dyDescent="0.2">
      <c r="B4237"/>
      <c r="J4237" s="19"/>
      <c r="K4237" s="19"/>
      <c r="L4237" s="19"/>
      <c r="M4237" s="19"/>
    </row>
    <row r="4238" spans="2:13" x14ac:dyDescent="0.2">
      <c r="B4238"/>
      <c r="J4238" s="19"/>
      <c r="K4238" s="19"/>
      <c r="L4238" s="19"/>
      <c r="M4238" s="19"/>
    </row>
    <row r="4239" spans="2:13" x14ac:dyDescent="0.2">
      <c r="B4239"/>
      <c r="J4239" s="19"/>
      <c r="K4239" s="19"/>
      <c r="L4239" s="19"/>
      <c r="M4239" s="19"/>
    </row>
    <row r="4240" spans="2:13" x14ac:dyDescent="0.2">
      <c r="B4240"/>
      <c r="J4240" s="19"/>
      <c r="K4240" s="19"/>
      <c r="L4240" s="19"/>
      <c r="M4240" s="19"/>
    </row>
    <row r="4241" spans="2:13" x14ac:dyDescent="0.2">
      <c r="B4241"/>
      <c r="J4241" s="19"/>
      <c r="K4241" s="19"/>
      <c r="L4241" s="19"/>
      <c r="M4241" s="19"/>
    </row>
    <row r="4242" spans="2:13" x14ac:dyDescent="0.2">
      <c r="B4242"/>
      <c r="J4242" s="19"/>
      <c r="K4242" s="19"/>
      <c r="L4242" s="19"/>
      <c r="M4242" s="19"/>
    </row>
    <row r="4243" spans="2:13" x14ac:dyDescent="0.2">
      <c r="B4243"/>
      <c r="J4243" s="19"/>
      <c r="K4243" s="19"/>
      <c r="L4243" s="19"/>
      <c r="M4243" s="19"/>
    </row>
    <row r="4244" spans="2:13" x14ac:dyDescent="0.2">
      <c r="B4244"/>
      <c r="J4244" s="19"/>
      <c r="K4244" s="19"/>
      <c r="L4244" s="19"/>
      <c r="M4244" s="19"/>
    </row>
    <row r="4245" spans="2:13" x14ac:dyDescent="0.2">
      <c r="B4245"/>
      <c r="J4245" s="19"/>
      <c r="K4245" s="19"/>
      <c r="L4245" s="19"/>
      <c r="M4245" s="19"/>
    </row>
    <row r="4246" spans="2:13" x14ac:dyDescent="0.2">
      <c r="B4246"/>
      <c r="J4246" s="19"/>
      <c r="K4246" s="19"/>
      <c r="L4246" s="19"/>
      <c r="M4246" s="19"/>
    </row>
    <row r="4247" spans="2:13" x14ac:dyDescent="0.2">
      <c r="B4247"/>
      <c r="J4247" s="19"/>
      <c r="K4247" s="19"/>
      <c r="L4247" s="19"/>
      <c r="M4247" s="19"/>
    </row>
    <row r="4248" spans="2:13" x14ac:dyDescent="0.2">
      <c r="B4248"/>
      <c r="J4248" s="19"/>
      <c r="K4248" s="19"/>
      <c r="L4248" s="19"/>
      <c r="M4248" s="19"/>
    </row>
    <row r="4249" spans="2:13" x14ac:dyDescent="0.2">
      <c r="B4249"/>
      <c r="J4249" s="19"/>
      <c r="K4249" s="19"/>
      <c r="L4249" s="19"/>
      <c r="M4249" s="19"/>
    </row>
    <row r="4250" spans="2:13" x14ac:dyDescent="0.2">
      <c r="B4250"/>
      <c r="J4250" s="19"/>
      <c r="K4250" s="19"/>
      <c r="L4250" s="19"/>
      <c r="M4250" s="19"/>
    </row>
    <row r="4251" spans="2:13" x14ac:dyDescent="0.2">
      <c r="B4251"/>
      <c r="J4251" s="19"/>
      <c r="K4251" s="19"/>
      <c r="L4251" s="19"/>
      <c r="M4251" s="19"/>
    </row>
    <row r="4252" spans="2:13" x14ac:dyDescent="0.2">
      <c r="B4252"/>
      <c r="J4252" s="19"/>
      <c r="K4252" s="19"/>
      <c r="L4252" s="19"/>
      <c r="M4252" s="19"/>
    </row>
    <row r="4253" spans="2:13" x14ac:dyDescent="0.2">
      <c r="B4253"/>
      <c r="J4253" s="19"/>
      <c r="K4253" s="19"/>
      <c r="L4253" s="19"/>
      <c r="M4253" s="19"/>
    </row>
    <row r="4254" spans="2:13" x14ac:dyDescent="0.2">
      <c r="B4254"/>
      <c r="J4254" s="19"/>
      <c r="K4254" s="19"/>
      <c r="L4254" s="19"/>
      <c r="M4254" s="19"/>
    </row>
    <row r="4255" spans="2:13" x14ac:dyDescent="0.2">
      <c r="B4255"/>
      <c r="J4255" s="19"/>
      <c r="K4255" s="19"/>
      <c r="L4255" s="19"/>
      <c r="M4255" s="19"/>
    </row>
    <row r="4256" spans="2:13" x14ac:dyDescent="0.2">
      <c r="B4256"/>
      <c r="J4256" s="19"/>
      <c r="K4256" s="19"/>
      <c r="L4256" s="19"/>
      <c r="M4256" s="19"/>
    </row>
    <row r="4257" spans="2:13" x14ac:dyDescent="0.2">
      <c r="B4257"/>
      <c r="J4257" s="19"/>
      <c r="K4257" s="19"/>
      <c r="L4257" s="19"/>
      <c r="M4257" s="19"/>
    </row>
    <row r="4258" spans="2:13" x14ac:dyDescent="0.2">
      <c r="B4258"/>
      <c r="J4258" s="19"/>
      <c r="K4258" s="19"/>
      <c r="L4258" s="19"/>
      <c r="M4258" s="19"/>
    </row>
    <row r="4259" spans="2:13" x14ac:dyDescent="0.2">
      <c r="B4259"/>
      <c r="J4259" s="19"/>
      <c r="K4259" s="19"/>
      <c r="L4259" s="19"/>
      <c r="M4259" s="19"/>
    </row>
    <row r="4260" spans="2:13" x14ac:dyDescent="0.2">
      <c r="B4260"/>
      <c r="J4260" s="19"/>
      <c r="K4260" s="19"/>
      <c r="L4260" s="19"/>
      <c r="M4260" s="19"/>
    </row>
    <row r="4261" spans="2:13" x14ac:dyDescent="0.2">
      <c r="B4261"/>
      <c r="J4261" s="19"/>
      <c r="K4261" s="19"/>
      <c r="L4261" s="19"/>
      <c r="M4261" s="19"/>
    </row>
    <row r="4262" spans="2:13" x14ac:dyDescent="0.2">
      <c r="B4262"/>
      <c r="J4262" s="19"/>
      <c r="K4262" s="19"/>
      <c r="L4262" s="19"/>
      <c r="M4262" s="19"/>
    </row>
    <row r="4263" spans="2:13" x14ac:dyDescent="0.2">
      <c r="B4263"/>
      <c r="J4263" s="19"/>
      <c r="K4263" s="19"/>
      <c r="L4263" s="19"/>
      <c r="M4263" s="19"/>
    </row>
    <row r="4264" spans="2:13" x14ac:dyDescent="0.2">
      <c r="B4264"/>
      <c r="J4264" s="19"/>
      <c r="K4264" s="19"/>
      <c r="L4264" s="19"/>
      <c r="M4264" s="19"/>
    </row>
    <row r="4265" spans="2:13" x14ac:dyDescent="0.2">
      <c r="B4265"/>
      <c r="J4265" s="19"/>
      <c r="K4265" s="19"/>
      <c r="L4265" s="19"/>
      <c r="M4265" s="19"/>
    </row>
    <row r="4266" spans="2:13" x14ac:dyDescent="0.2">
      <c r="B4266"/>
      <c r="J4266" s="19"/>
      <c r="K4266" s="19"/>
      <c r="L4266" s="19"/>
      <c r="M4266" s="19"/>
    </row>
    <row r="4267" spans="2:13" x14ac:dyDescent="0.2">
      <c r="B4267"/>
      <c r="J4267" s="19"/>
      <c r="K4267" s="19"/>
      <c r="L4267" s="19"/>
      <c r="M4267" s="19"/>
    </row>
    <row r="4268" spans="2:13" x14ac:dyDescent="0.2">
      <c r="B4268"/>
      <c r="J4268" s="19"/>
      <c r="K4268" s="19"/>
      <c r="L4268" s="19"/>
      <c r="M4268" s="19"/>
    </row>
    <row r="4269" spans="2:13" x14ac:dyDescent="0.2">
      <c r="B4269"/>
      <c r="J4269" s="19"/>
      <c r="K4269" s="19"/>
      <c r="L4269" s="19"/>
      <c r="M4269" s="19"/>
    </row>
    <row r="4270" spans="2:13" x14ac:dyDescent="0.2">
      <c r="B4270"/>
      <c r="J4270" s="19"/>
      <c r="K4270" s="19"/>
      <c r="L4270" s="19"/>
      <c r="M4270" s="19"/>
    </row>
    <row r="4271" spans="2:13" x14ac:dyDescent="0.2">
      <c r="B4271"/>
      <c r="J4271" s="19"/>
      <c r="K4271" s="19"/>
      <c r="L4271" s="19"/>
      <c r="M4271" s="19"/>
    </row>
    <row r="4272" spans="2:13" x14ac:dyDescent="0.2">
      <c r="B4272"/>
      <c r="J4272" s="19"/>
      <c r="K4272" s="19"/>
      <c r="L4272" s="19"/>
      <c r="M4272" s="19"/>
    </row>
    <row r="4273" spans="2:13" x14ac:dyDescent="0.2">
      <c r="B4273"/>
      <c r="J4273" s="19"/>
      <c r="K4273" s="19"/>
      <c r="L4273" s="19"/>
      <c r="M4273" s="19"/>
    </row>
    <row r="4274" spans="2:13" x14ac:dyDescent="0.2">
      <c r="B4274"/>
      <c r="J4274" s="19"/>
      <c r="K4274" s="19"/>
      <c r="L4274" s="19"/>
      <c r="M4274" s="19"/>
    </row>
    <row r="4275" spans="2:13" x14ac:dyDescent="0.2">
      <c r="B4275"/>
      <c r="J4275" s="19"/>
      <c r="K4275" s="19"/>
      <c r="L4275" s="19"/>
      <c r="M4275" s="19"/>
    </row>
    <row r="4276" spans="2:13" x14ac:dyDescent="0.2">
      <c r="B4276"/>
      <c r="J4276" s="19"/>
      <c r="K4276" s="19"/>
      <c r="L4276" s="19"/>
      <c r="M4276" s="19"/>
    </row>
    <row r="4277" spans="2:13" x14ac:dyDescent="0.2">
      <c r="B4277"/>
      <c r="J4277" s="19"/>
      <c r="K4277" s="19"/>
      <c r="L4277" s="19"/>
      <c r="M4277" s="19"/>
    </row>
    <row r="4278" spans="2:13" x14ac:dyDescent="0.2">
      <c r="B4278"/>
      <c r="J4278" s="19"/>
      <c r="K4278" s="19"/>
      <c r="L4278" s="19"/>
      <c r="M4278" s="19"/>
    </row>
    <row r="4279" spans="2:13" x14ac:dyDescent="0.2">
      <c r="B4279"/>
      <c r="J4279" s="19"/>
      <c r="K4279" s="19"/>
      <c r="L4279" s="19"/>
      <c r="M4279" s="19"/>
    </row>
    <row r="4280" spans="2:13" x14ac:dyDescent="0.2">
      <c r="B4280"/>
      <c r="J4280" s="19"/>
      <c r="K4280" s="19"/>
      <c r="L4280" s="19"/>
      <c r="M4280" s="19"/>
    </row>
    <row r="4281" spans="2:13" x14ac:dyDescent="0.2">
      <c r="B4281"/>
      <c r="J4281" s="19"/>
      <c r="K4281" s="19"/>
      <c r="L4281" s="19"/>
      <c r="M4281" s="19"/>
    </row>
    <row r="4282" spans="2:13" x14ac:dyDescent="0.2">
      <c r="B4282"/>
      <c r="J4282" s="19"/>
      <c r="K4282" s="19"/>
      <c r="L4282" s="19"/>
      <c r="M4282" s="19"/>
    </row>
    <row r="4283" spans="2:13" x14ac:dyDescent="0.2">
      <c r="B4283"/>
      <c r="J4283" s="19"/>
      <c r="K4283" s="19"/>
      <c r="L4283" s="19"/>
      <c r="M4283" s="19"/>
    </row>
    <row r="4284" spans="2:13" x14ac:dyDescent="0.2">
      <c r="B4284"/>
      <c r="J4284" s="19"/>
      <c r="K4284" s="19"/>
      <c r="L4284" s="19"/>
      <c r="M4284" s="19"/>
    </row>
    <row r="4285" spans="2:13" x14ac:dyDescent="0.2">
      <c r="B4285"/>
      <c r="J4285" s="19"/>
      <c r="K4285" s="19"/>
      <c r="L4285" s="19"/>
      <c r="M4285" s="19"/>
    </row>
    <row r="4286" spans="2:13" x14ac:dyDescent="0.2">
      <c r="B4286"/>
      <c r="J4286" s="19"/>
      <c r="K4286" s="19"/>
      <c r="L4286" s="19"/>
      <c r="M4286" s="19"/>
    </row>
    <row r="4287" spans="2:13" x14ac:dyDescent="0.2">
      <c r="B4287"/>
      <c r="J4287" s="19"/>
      <c r="K4287" s="19"/>
      <c r="L4287" s="19"/>
      <c r="M4287" s="19"/>
    </row>
    <row r="4288" spans="2:13" x14ac:dyDescent="0.2">
      <c r="B4288"/>
      <c r="J4288" s="19"/>
      <c r="K4288" s="19"/>
      <c r="L4288" s="19"/>
      <c r="M4288" s="19"/>
    </row>
    <row r="4289" spans="2:13" x14ac:dyDescent="0.2">
      <c r="B4289"/>
      <c r="J4289" s="19"/>
      <c r="K4289" s="19"/>
      <c r="L4289" s="19"/>
      <c r="M4289" s="19"/>
    </row>
    <row r="4290" spans="2:13" x14ac:dyDescent="0.2">
      <c r="B4290"/>
      <c r="J4290" s="19"/>
      <c r="K4290" s="19"/>
      <c r="L4290" s="19"/>
      <c r="M4290" s="19"/>
    </row>
    <row r="4291" spans="2:13" x14ac:dyDescent="0.2">
      <c r="B4291"/>
      <c r="J4291" s="19"/>
      <c r="K4291" s="19"/>
      <c r="L4291" s="19"/>
      <c r="M4291" s="19"/>
    </row>
    <row r="4292" spans="2:13" x14ac:dyDescent="0.2">
      <c r="B4292"/>
      <c r="J4292" s="19"/>
      <c r="K4292" s="19"/>
      <c r="L4292" s="19"/>
      <c r="M4292" s="19"/>
    </row>
    <row r="4293" spans="2:13" x14ac:dyDescent="0.2">
      <c r="B4293"/>
      <c r="J4293" s="19"/>
      <c r="K4293" s="19"/>
      <c r="L4293" s="19"/>
      <c r="M4293" s="19"/>
    </row>
    <row r="4294" spans="2:13" x14ac:dyDescent="0.2">
      <c r="B4294"/>
      <c r="J4294" s="19"/>
      <c r="K4294" s="19"/>
      <c r="L4294" s="19"/>
      <c r="M4294" s="19"/>
    </row>
    <row r="4295" spans="2:13" x14ac:dyDescent="0.2">
      <c r="B4295"/>
      <c r="J4295" s="19"/>
      <c r="K4295" s="19"/>
      <c r="L4295" s="19"/>
      <c r="M4295" s="19"/>
    </row>
    <row r="4296" spans="2:13" x14ac:dyDescent="0.2">
      <c r="B4296"/>
      <c r="J4296" s="19"/>
      <c r="K4296" s="19"/>
      <c r="L4296" s="19"/>
      <c r="M4296" s="19"/>
    </row>
    <row r="4297" spans="2:13" x14ac:dyDescent="0.2">
      <c r="B4297"/>
      <c r="J4297" s="19"/>
      <c r="K4297" s="19"/>
      <c r="L4297" s="19"/>
      <c r="M4297" s="19"/>
    </row>
    <row r="4298" spans="2:13" x14ac:dyDescent="0.2">
      <c r="B4298"/>
      <c r="J4298" s="19"/>
      <c r="K4298" s="19"/>
      <c r="L4298" s="19"/>
      <c r="M4298" s="19"/>
    </row>
    <row r="4299" spans="2:13" x14ac:dyDescent="0.2">
      <c r="B4299"/>
      <c r="J4299" s="19"/>
      <c r="K4299" s="19"/>
      <c r="L4299" s="19"/>
      <c r="M4299" s="19"/>
    </row>
    <row r="4300" spans="2:13" x14ac:dyDescent="0.2">
      <c r="B4300"/>
      <c r="J4300" s="19"/>
      <c r="K4300" s="19"/>
      <c r="L4300" s="19"/>
      <c r="M4300" s="19"/>
    </row>
    <row r="4301" spans="2:13" x14ac:dyDescent="0.2">
      <c r="B4301"/>
      <c r="J4301" s="19"/>
      <c r="K4301" s="19"/>
      <c r="L4301" s="19"/>
      <c r="M4301" s="19"/>
    </row>
    <row r="4302" spans="2:13" x14ac:dyDescent="0.2">
      <c r="B4302"/>
      <c r="J4302" s="19"/>
      <c r="K4302" s="19"/>
      <c r="L4302" s="19"/>
      <c r="M4302" s="19"/>
    </row>
    <row r="4303" spans="2:13" x14ac:dyDescent="0.2">
      <c r="B4303"/>
      <c r="J4303" s="19"/>
      <c r="K4303" s="19"/>
      <c r="L4303" s="19"/>
      <c r="M4303" s="19"/>
    </row>
    <row r="4304" spans="2:13" x14ac:dyDescent="0.2">
      <c r="B4304"/>
      <c r="J4304" s="19"/>
      <c r="K4304" s="19"/>
      <c r="L4304" s="19"/>
      <c r="M4304" s="19"/>
    </row>
    <row r="4305" spans="2:13" x14ac:dyDescent="0.2">
      <c r="B4305"/>
      <c r="J4305" s="19"/>
      <c r="K4305" s="19"/>
      <c r="L4305" s="19"/>
      <c r="M4305" s="19"/>
    </row>
    <row r="4306" spans="2:13" x14ac:dyDescent="0.2">
      <c r="B4306"/>
      <c r="J4306" s="19"/>
      <c r="K4306" s="19"/>
      <c r="L4306" s="19"/>
      <c r="M4306" s="19"/>
    </row>
    <row r="4307" spans="2:13" x14ac:dyDescent="0.2">
      <c r="B4307"/>
      <c r="J4307" s="19"/>
      <c r="K4307" s="19"/>
      <c r="L4307" s="19"/>
      <c r="M4307" s="19"/>
    </row>
    <row r="4308" spans="2:13" x14ac:dyDescent="0.2">
      <c r="B4308"/>
      <c r="J4308" s="19"/>
      <c r="K4308" s="19"/>
      <c r="L4308" s="19"/>
      <c r="M4308" s="19"/>
    </row>
    <row r="4309" spans="2:13" x14ac:dyDescent="0.2">
      <c r="B4309"/>
      <c r="J4309" s="19"/>
      <c r="K4309" s="19"/>
      <c r="L4309" s="19"/>
      <c r="M4309" s="19"/>
    </row>
    <row r="4310" spans="2:13" x14ac:dyDescent="0.2">
      <c r="B4310"/>
      <c r="J4310" s="19"/>
      <c r="K4310" s="19"/>
      <c r="L4310" s="19"/>
      <c r="M4310" s="19"/>
    </row>
    <row r="4311" spans="2:13" x14ac:dyDescent="0.2">
      <c r="B4311"/>
      <c r="J4311" s="19"/>
      <c r="K4311" s="19"/>
      <c r="L4311" s="19"/>
      <c r="M4311" s="19"/>
    </row>
    <row r="4312" spans="2:13" x14ac:dyDescent="0.2">
      <c r="B4312"/>
      <c r="J4312" s="19"/>
      <c r="K4312" s="19"/>
      <c r="L4312" s="19"/>
      <c r="M4312" s="19"/>
    </row>
    <row r="4313" spans="2:13" x14ac:dyDescent="0.2">
      <c r="B4313"/>
      <c r="J4313" s="19"/>
      <c r="K4313" s="19"/>
      <c r="L4313" s="19"/>
      <c r="M4313" s="19"/>
    </row>
    <row r="4314" spans="2:13" x14ac:dyDescent="0.2">
      <c r="B4314"/>
      <c r="J4314" s="19"/>
      <c r="K4314" s="19"/>
      <c r="L4314" s="19"/>
      <c r="M4314" s="19"/>
    </row>
    <row r="4315" spans="2:13" x14ac:dyDescent="0.2">
      <c r="B4315"/>
      <c r="J4315" s="19"/>
      <c r="K4315" s="19"/>
      <c r="L4315" s="19"/>
      <c r="M4315" s="19"/>
    </row>
    <row r="4316" spans="2:13" x14ac:dyDescent="0.2">
      <c r="B4316"/>
      <c r="J4316" s="19"/>
      <c r="K4316" s="19"/>
      <c r="L4316" s="19"/>
      <c r="M4316" s="19"/>
    </row>
    <row r="4317" spans="2:13" x14ac:dyDescent="0.2">
      <c r="B4317"/>
      <c r="J4317" s="19"/>
      <c r="K4317" s="19"/>
      <c r="L4317" s="19"/>
      <c r="M4317" s="19"/>
    </row>
    <row r="4318" spans="2:13" x14ac:dyDescent="0.2">
      <c r="B4318"/>
      <c r="J4318" s="19"/>
      <c r="K4318" s="19"/>
      <c r="L4318" s="19"/>
      <c r="M4318" s="19"/>
    </row>
    <row r="4319" spans="2:13" x14ac:dyDescent="0.2">
      <c r="B4319"/>
      <c r="J4319" s="19"/>
      <c r="K4319" s="19"/>
      <c r="L4319" s="19"/>
      <c r="M4319" s="19"/>
    </row>
    <row r="4320" spans="2:13" x14ac:dyDescent="0.2">
      <c r="B4320"/>
      <c r="J4320" s="19"/>
      <c r="K4320" s="19"/>
      <c r="L4320" s="19"/>
      <c r="M4320" s="19"/>
    </row>
    <row r="4321" spans="2:13" x14ac:dyDescent="0.2">
      <c r="B4321"/>
      <c r="J4321" s="19"/>
      <c r="K4321" s="19"/>
      <c r="L4321" s="19"/>
      <c r="M4321" s="19"/>
    </row>
    <row r="4322" spans="2:13" x14ac:dyDescent="0.2">
      <c r="B4322"/>
      <c r="J4322" s="19"/>
      <c r="K4322" s="19"/>
      <c r="L4322" s="19"/>
      <c r="M4322" s="19"/>
    </row>
    <row r="4323" spans="2:13" x14ac:dyDescent="0.2">
      <c r="B4323"/>
      <c r="J4323" s="19"/>
      <c r="K4323" s="19"/>
      <c r="L4323" s="19"/>
      <c r="M4323" s="19"/>
    </row>
    <row r="4324" spans="2:13" x14ac:dyDescent="0.2">
      <c r="B4324"/>
      <c r="J4324" s="19"/>
      <c r="K4324" s="19"/>
      <c r="L4324" s="19"/>
      <c r="M4324" s="19"/>
    </row>
    <row r="4325" spans="2:13" x14ac:dyDescent="0.2">
      <c r="B4325"/>
      <c r="J4325" s="19"/>
      <c r="K4325" s="19"/>
      <c r="L4325" s="19"/>
      <c r="M4325" s="19"/>
    </row>
    <row r="4326" spans="2:13" x14ac:dyDescent="0.2">
      <c r="B4326"/>
      <c r="J4326" s="19"/>
      <c r="K4326" s="19"/>
      <c r="L4326" s="19"/>
      <c r="M4326" s="19"/>
    </row>
    <row r="4327" spans="2:13" x14ac:dyDescent="0.2">
      <c r="B4327"/>
      <c r="J4327" s="19"/>
      <c r="K4327" s="19"/>
      <c r="L4327" s="19"/>
      <c r="M4327" s="19"/>
    </row>
    <row r="4328" spans="2:13" x14ac:dyDescent="0.2">
      <c r="B4328"/>
      <c r="J4328" s="19"/>
      <c r="K4328" s="19"/>
      <c r="L4328" s="19"/>
      <c r="M4328" s="19"/>
    </row>
    <row r="4329" spans="2:13" x14ac:dyDescent="0.2">
      <c r="B4329"/>
      <c r="J4329" s="19"/>
      <c r="K4329" s="19"/>
      <c r="L4329" s="19"/>
      <c r="M4329" s="19"/>
    </row>
    <row r="4330" spans="2:13" x14ac:dyDescent="0.2">
      <c r="B4330"/>
      <c r="J4330" s="19"/>
      <c r="K4330" s="19"/>
      <c r="L4330" s="19"/>
      <c r="M4330" s="19"/>
    </row>
    <row r="4331" spans="2:13" x14ac:dyDescent="0.2">
      <c r="B4331"/>
      <c r="J4331" s="19"/>
      <c r="K4331" s="19"/>
      <c r="L4331" s="19"/>
      <c r="M4331" s="19"/>
    </row>
    <row r="4332" spans="2:13" x14ac:dyDescent="0.2">
      <c r="B4332"/>
      <c r="J4332" s="19"/>
      <c r="K4332" s="19"/>
      <c r="L4332" s="19"/>
      <c r="M4332" s="19"/>
    </row>
    <row r="4333" spans="2:13" x14ac:dyDescent="0.2">
      <c r="B4333"/>
      <c r="J4333" s="19"/>
      <c r="K4333" s="19"/>
      <c r="L4333" s="19"/>
      <c r="M4333" s="19"/>
    </row>
    <row r="4334" spans="2:13" x14ac:dyDescent="0.2">
      <c r="B4334"/>
      <c r="J4334" s="19"/>
      <c r="K4334" s="19"/>
      <c r="L4334" s="19"/>
      <c r="M4334" s="19"/>
    </row>
    <row r="4335" spans="2:13" x14ac:dyDescent="0.2">
      <c r="B4335"/>
      <c r="J4335" s="19"/>
      <c r="K4335" s="19"/>
      <c r="L4335" s="19"/>
      <c r="M4335" s="19"/>
    </row>
    <row r="4336" spans="2:13" x14ac:dyDescent="0.2">
      <c r="B4336"/>
      <c r="J4336" s="19"/>
      <c r="K4336" s="19"/>
      <c r="L4336" s="19"/>
      <c r="M4336" s="19"/>
    </row>
    <row r="4337" spans="2:13" x14ac:dyDescent="0.2">
      <c r="B4337"/>
      <c r="J4337" s="19"/>
      <c r="K4337" s="19"/>
      <c r="L4337" s="19"/>
      <c r="M4337" s="19"/>
    </row>
    <row r="4338" spans="2:13" x14ac:dyDescent="0.2">
      <c r="B4338"/>
      <c r="J4338" s="19"/>
      <c r="K4338" s="19"/>
      <c r="L4338" s="19"/>
      <c r="M4338" s="19"/>
    </row>
    <row r="4339" spans="2:13" x14ac:dyDescent="0.2">
      <c r="B4339"/>
      <c r="J4339" s="19"/>
      <c r="K4339" s="19"/>
      <c r="L4339" s="19"/>
      <c r="M4339" s="19"/>
    </row>
    <row r="4340" spans="2:13" x14ac:dyDescent="0.2">
      <c r="B4340"/>
      <c r="J4340" s="19"/>
      <c r="K4340" s="19"/>
      <c r="L4340" s="19"/>
      <c r="M4340" s="19"/>
    </row>
    <row r="4341" spans="2:13" x14ac:dyDescent="0.2">
      <c r="B4341"/>
      <c r="J4341" s="19"/>
      <c r="K4341" s="19"/>
      <c r="L4341" s="19"/>
      <c r="M4341" s="19"/>
    </row>
    <row r="4342" spans="2:13" x14ac:dyDescent="0.2">
      <c r="B4342"/>
      <c r="J4342" s="19"/>
      <c r="K4342" s="19"/>
      <c r="L4342" s="19"/>
      <c r="M4342" s="19"/>
    </row>
    <row r="4343" spans="2:13" x14ac:dyDescent="0.2">
      <c r="B4343"/>
      <c r="J4343" s="19"/>
      <c r="K4343" s="19"/>
      <c r="L4343" s="19"/>
      <c r="M4343" s="19"/>
    </row>
    <row r="4344" spans="2:13" x14ac:dyDescent="0.2">
      <c r="B4344"/>
      <c r="J4344" s="19"/>
      <c r="K4344" s="19"/>
      <c r="L4344" s="19"/>
      <c r="M4344" s="19"/>
    </row>
    <row r="4345" spans="2:13" x14ac:dyDescent="0.2">
      <c r="B4345"/>
      <c r="J4345" s="19"/>
      <c r="K4345" s="19"/>
      <c r="L4345" s="19"/>
      <c r="M4345" s="19"/>
    </row>
    <row r="4346" spans="2:13" x14ac:dyDescent="0.2">
      <c r="B4346"/>
      <c r="J4346" s="19"/>
      <c r="K4346" s="19"/>
      <c r="L4346" s="19"/>
      <c r="M4346" s="19"/>
    </row>
    <row r="4347" spans="2:13" x14ac:dyDescent="0.2">
      <c r="B4347"/>
      <c r="J4347" s="19"/>
      <c r="K4347" s="19"/>
      <c r="L4347" s="19"/>
      <c r="M4347" s="19"/>
    </row>
    <row r="4348" spans="2:13" x14ac:dyDescent="0.2">
      <c r="B4348"/>
      <c r="J4348" s="19"/>
      <c r="K4348" s="19"/>
      <c r="L4348" s="19"/>
      <c r="M4348" s="19"/>
    </row>
    <row r="4349" spans="2:13" x14ac:dyDescent="0.2">
      <c r="B4349"/>
      <c r="J4349" s="19"/>
      <c r="K4349" s="19"/>
      <c r="L4349" s="19"/>
      <c r="M4349" s="19"/>
    </row>
    <row r="4350" spans="2:13" x14ac:dyDescent="0.2">
      <c r="B4350"/>
      <c r="J4350" s="19"/>
      <c r="K4350" s="19"/>
      <c r="L4350" s="19"/>
      <c r="M4350" s="19"/>
    </row>
    <row r="4351" spans="2:13" x14ac:dyDescent="0.2">
      <c r="B4351"/>
      <c r="J4351" s="19"/>
      <c r="K4351" s="19"/>
      <c r="L4351" s="19"/>
      <c r="M4351" s="19"/>
    </row>
    <row r="4352" spans="2:13" x14ac:dyDescent="0.2">
      <c r="B4352"/>
      <c r="J4352" s="19"/>
      <c r="K4352" s="19"/>
      <c r="L4352" s="19"/>
      <c r="M4352" s="19"/>
    </row>
    <row r="4353" spans="2:13" x14ac:dyDescent="0.2">
      <c r="B4353"/>
      <c r="J4353" s="19"/>
      <c r="K4353" s="19"/>
      <c r="L4353" s="19"/>
      <c r="M4353" s="19"/>
    </row>
    <row r="4354" spans="2:13" x14ac:dyDescent="0.2">
      <c r="B4354"/>
      <c r="J4354" s="19"/>
      <c r="K4354" s="19"/>
      <c r="L4354" s="19"/>
      <c r="M4354" s="19"/>
    </row>
    <row r="4355" spans="2:13" x14ac:dyDescent="0.2">
      <c r="B4355"/>
      <c r="J4355" s="19"/>
      <c r="K4355" s="19"/>
      <c r="L4355" s="19"/>
      <c r="M4355" s="19"/>
    </row>
    <row r="4356" spans="2:13" x14ac:dyDescent="0.2">
      <c r="B4356"/>
      <c r="J4356" s="19"/>
      <c r="K4356" s="19"/>
      <c r="L4356" s="19"/>
      <c r="M4356" s="19"/>
    </row>
    <row r="4357" spans="2:13" x14ac:dyDescent="0.2">
      <c r="B4357"/>
      <c r="J4357" s="19"/>
      <c r="K4357" s="19"/>
      <c r="L4357" s="19"/>
      <c r="M4357" s="19"/>
    </row>
    <row r="4358" spans="2:13" x14ac:dyDescent="0.2">
      <c r="B4358"/>
      <c r="J4358" s="19"/>
      <c r="K4358" s="19"/>
      <c r="L4358" s="19"/>
      <c r="M4358" s="19"/>
    </row>
    <row r="4359" spans="2:13" x14ac:dyDescent="0.2">
      <c r="B4359"/>
      <c r="J4359" s="19"/>
      <c r="K4359" s="19"/>
      <c r="L4359" s="19"/>
      <c r="M4359" s="19"/>
    </row>
    <row r="4360" spans="2:13" x14ac:dyDescent="0.2">
      <c r="B4360"/>
      <c r="J4360" s="19"/>
      <c r="K4360" s="19"/>
      <c r="L4360" s="19"/>
      <c r="M4360" s="19"/>
    </row>
    <row r="4361" spans="2:13" x14ac:dyDescent="0.2">
      <c r="B4361"/>
      <c r="J4361" s="19"/>
      <c r="K4361" s="19"/>
      <c r="L4361" s="19"/>
      <c r="M4361" s="19"/>
    </row>
    <row r="4362" spans="2:13" x14ac:dyDescent="0.2">
      <c r="B4362"/>
      <c r="J4362" s="19"/>
      <c r="K4362" s="19"/>
      <c r="L4362" s="19"/>
      <c r="M4362" s="19"/>
    </row>
    <row r="4363" spans="2:13" x14ac:dyDescent="0.2">
      <c r="B4363"/>
      <c r="J4363" s="19"/>
      <c r="K4363" s="19"/>
      <c r="L4363" s="19"/>
      <c r="M4363" s="19"/>
    </row>
    <row r="4364" spans="2:13" x14ac:dyDescent="0.2">
      <c r="B4364"/>
      <c r="J4364" s="19"/>
      <c r="K4364" s="19"/>
      <c r="L4364" s="19"/>
      <c r="M4364" s="19"/>
    </row>
    <row r="4365" spans="2:13" x14ac:dyDescent="0.2">
      <c r="B4365"/>
      <c r="J4365" s="19"/>
      <c r="K4365" s="19"/>
      <c r="L4365" s="19"/>
      <c r="M4365" s="19"/>
    </row>
    <row r="4366" spans="2:13" x14ac:dyDescent="0.2">
      <c r="B4366"/>
      <c r="J4366" s="19"/>
      <c r="K4366" s="19"/>
      <c r="L4366" s="19"/>
      <c r="M4366" s="19"/>
    </row>
    <row r="4367" spans="2:13" x14ac:dyDescent="0.2">
      <c r="B4367"/>
      <c r="J4367" s="19"/>
      <c r="K4367" s="19"/>
      <c r="L4367" s="19"/>
      <c r="M4367" s="19"/>
    </row>
    <row r="4368" spans="2:13" x14ac:dyDescent="0.2">
      <c r="B4368"/>
      <c r="J4368" s="19"/>
      <c r="K4368" s="19"/>
      <c r="L4368" s="19"/>
      <c r="M4368" s="19"/>
    </row>
    <row r="4369" spans="2:13" x14ac:dyDescent="0.2">
      <c r="B4369"/>
      <c r="J4369" s="19"/>
      <c r="K4369" s="19"/>
      <c r="L4369" s="19"/>
      <c r="M4369" s="19"/>
    </row>
    <row r="4370" spans="2:13" x14ac:dyDescent="0.2">
      <c r="B4370"/>
      <c r="J4370" s="19"/>
      <c r="K4370" s="19"/>
      <c r="L4370" s="19"/>
      <c r="M4370" s="19"/>
    </row>
    <row r="4371" spans="2:13" x14ac:dyDescent="0.2">
      <c r="B4371"/>
      <c r="J4371" s="19"/>
      <c r="K4371" s="19"/>
      <c r="L4371" s="19"/>
      <c r="M4371" s="19"/>
    </row>
    <row r="4372" spans="2:13" x14ac:dyDescent="0.2">
      <c r="B4372"/>
      <c r="J4372" s="19"/>
      <c r="K4372" s="19"/>
      <c r="L4372" s="19"/>
      <c r="M4372" s="19"/>
    </row>
    <row r="4373" spans="2:13" x14ac:dyDescent="0.2">
      <c r="B4373"/>
      <c r="J4373" s="19"/>
      <c r="K4373" s="19"/>
      <c r="L4373" s="19"/>
      <c r="M4373" s="19"/>
    </row>
    <row r="4374" spans="2:13" x14ac:dyDescent="0.2">
      <c r="B4374"/>
      <c r="J4374" s="19"/>
      <c r="K4374" s="19"/>
      <c r="L4374" s="19"/>
      <c r="M4374" s="19"/>
    </row>
    <row r="4375" spans="2:13" x14ac:dyDescent="0.2">
      <c r="B4375"/>
      <c r="J4375" s="19"/>
      <c r="K4375" s="19"/>
      <c r="L4375" s="19"/>
      <c r="M4375" s="19"/>
    </row>
    <row r="4376" spans="2:13" x14ac:dyDescent="0.2">
      <c r="B4376"/>
      <c r="J4376" s="19"/>
      <c r="K4376" s="19"/>
      <c r="L4376" s="19"/>
      <c r="M4376" s="19"/>
    </row>
    <row r="4377" spans="2:13" x14ac:dyDescent="0.2">
      <c r="B4377"/>
      <c r="J4377" s="19"/>
      <c r="K4377" s="19"/>
      <c r="L4377" s="19"/>
      <c r="M4377" s="19"/>
    </row>
    <row r="4378" spans="2:13" x14ac:dyDescent="0.2">
      <c r="B4378"/>
      <c r="J4378" s="19"/>
      <c r="K4378" s="19"/>
      <c r="L4378" s="19"/>
      <c r="M4378" s="19"/>
    </row>
    <row r="4379" spans="2:13" x14ac:dyDescent="0.2">
      <c r="B4379"/>
      <c r="J4379" s="19"/>
      <c r="K4379" s="19"/>
      <c r="L4379" s="19"/>
      <c r="M4379" s="19"/>
    </row>
    <row r="4380" spans="2:13" x14ac:dyDescent="0.2">
      <c r="B4380"/>
      <c r="J4380" s="19"/>
      <c r="K4380" s="19"/>
      <c r="L4380" s="19"/>
      <c r="M4380" s="19"/>
    </row>
    <row r="4381" spans="2:13" x14ac:dyDescent="0.2">
      <c r="B4381"/>
      <c r="J4381" s="19"/>
      <c r="K4381" s="19"/>
      <c r="L4381" s="19"/>
      <c r="M4381" s="19"/>
    </row>
    <row r="4382" spans="2:13" x14ac:dyDescent="0.2">
      <c r="B4382"/>
      <c r="J4382" s="19"/>
      <c r="K4382" s="19"/>
      <c r="L4382" s="19"/>
      <c r="M4382" s="19"/>
    </row>
    <row r="4383" spans="2:13" x14ac:dyDescent="0.2">
      <c r="B4383"/>
      <c r="J4383" s="19"/>
      <c r="K4383" s="19"/>
      <c r="L4383" s="19"/>
      <c r="M4383" s="19"/>
    </row>
    <row r="4384" spans="2:13" x14ac:dyDescent="0.2">
      <c r="B4384"/>
      <c r="J4384" s="19"/>
      <c r="K4384" s="19"/>
      <c r="L4384" s="19"/>
      <c r="M4384" s="19"/>
    </row>
    <row r="4385" spans="2:13" x14ac:dyDescent="0.2">
      <c r="B4385"/>
      <c r="J4385" s="19"/>
      <c r="K4385" s="19"/>
      <c r="L4385" s="19"/>
      <c r="M4385" s="19"/>
    </row>
    <row r="4386" spans="2:13" x14ac:dyDescent="0.2">
      <c r="B4386"/>
      <c r="J4386" s="19"/>
      <c r="K4386" s="19"/>
      <c r="L4386" s="19"/>
      <c r="M4386" s="19"/>
    </row>
    <row r="4387" spans="2:13" x14ac:dyDescent="0.2">
      <c r="B4387"/>
      <c r="J4387" s="19"/>
      <c r="K4387" s="19"/>
      <c r="L4387" s="19"/>
      <c r="M4387" s="19"/>
    </row>
    <row r="4388" spans="2:13" x14ac:dyDescent="0.2">
      <c r="B4388"/>
      <c r="J4388" s="19"/>
      <c r="K4388" s="19"/>
      <c r="L4388" s="19"/>
      <c r="M4388" s="19"/>
    </row>
    <row r="4389" spans="2:13" x14ac:dyDescent="0.2">
      <c r="B4389"/>
      <c r="J4389" s="19"/>
      <c r="K4389" s="19"/>
      <c r="L4389" s="19"/>
      <c r="M4389" s="19"/>
    </row>
    <row r="4390" spans="2:13" x14ac:dyDescent="0.2">
      <c r="B4390"/>
      <c r="J4390" s="19"/>
      <c r="K4390" s="19"/>
      <c r="L4390" s="19"/>
      <c r="M4390" s="19"/>
    </row>
    <row r="4391" spans="2:13" x14ac:dyDescent="0.2">
      <c r="B4391"/>
      <c r="J4391" s="19"/>
      <c r="K4391" s="19"/>
      <c r="L4391" s="19"/>
      <c r="M4391" s="19"/>
    </row>
    <row r="4392" spans="2:13" x14ac:dyDescent="0.2">
      <c r="B4392"/>
      <c r="J4392" s="19"/>
      <c r="K4392" s="19"/>
      <c r="L4392" s="19"/>
      <c r="M4392" s="19"/>
    </row>
    <row r="4393" spans="2:13" x14ac:dyDescent="0.2">
      <c r="B4393"/>
      <c r="J4393" s="19"/>
      <c r="K4393" s="19"/>
      <c r="L4393" s="19"/>
      <c r="M4393" s="19"/>
    </row>
    <row r="4394" spans="2:13" x14ac:dyDescent="0.2">
      <c r="B4394"/>
      <c r="J4394" s="19"/>
      <c r="K4394" s="19"/>
      <c r="L4394" s="19"/>
      <c r="M4394" s="19"/>
    </row>
    <row r="4395" spans="2:13" x14ac:dyDescent="0.2">
      <c r="B4395"/>
      <c r="J4395" s="19"/>
      <c r="K4395" s="19"/>
      <c r="L4395" s="19"/>
      <c r="M4395" s="19"/>
    </row>
    <row r="4396" spans="2:13" x14ac:dyDescent="0.2">
      <c r="B4396"/>
      <c r="J4396" s="19"/>
      <c r="K4396" s="19"/>
      <c r="L4396" s="19"/>
      <c r="M4396" s="19"/>
    </row>
    <row r="4397" spans="2:13" x14ac:dyDescent="0.2">
      <c r="B4397"/>
      <c r="J4397" s="19"/>
      <c r="K4397" s="19"/>
      <c r="L4397" s="19"/>
      <c r="M4397" s="19"/>
    </row>
    <row r="4398" spans="2:13" x14ac:dyDescent="0.2">
      <c r="B4398"/>
      <c r="J4398" s="19"/>
      <c r="K4398" s="19"/>
      <c r="L4398" s="19"/>
      <c r="M4398" s="19"/>
    </row>
    <row r="4399" spans="2:13" x14ac:dyDescent="0.2">
      <c r="B4399"/>
      <c r="J4399" s="19"/>
      <c r="K4399" s="19"/>
      <c r="L4399" s="19"/>
      <c r="M4399" s="19"/>
    </row>
    <row r="4400" spans="2:13" x14ac:dyDescent="0.2">
      <c r="B4400"/>
      <c r="J4400" s="19"/>
      <c r="K4400" s="19"/>
      <c r="L4400" s="19"/>
      <c r="M4400" s="19"/>
    </row>
    <row r="4401" spans="2:13" x14ac:dyDescent="0.2">
      <c r="B4401"/>
      <c r="J4401" s="19"/>
      <c r="K4401" s="19"/>
      <c r="L4401" s="19"/>
      <c r="M4401" s="19"/>
    </row>
    <row r="4402" spans="2:13" x14ac:dyDescent="0.2">
      <c r="B4402"/>
      <c r="J4402" s="19"/>
      <c r="K4402" s="19"/>
      <c r="L4402" s="19"/>
      <c r="M4402" s="19"/>
    </row>
    <row r="4403" spans="2:13" x14ac:dyDescent="0.2">
      <c r="B4403"/>
      <c r="J4403" s="19"/>
      <c r="K4403" s="19"/>
      <c r="L4403" s="19"/>
      <c r="M4403" s="19"/>
    </row>
    <row r="4404" spans="2:13" x14ac:dyDescent="0.2">
      <c r="B4404"/>
      <c r="J4404" s="19"/>
      <c r="K4404" s="19"/>
      <c r="L4404" s="19"/>
      <c r="M4404" s="19"/>
    </row>
    <row r="4405" spans="2:13" x14ac:dyDescent="0.2">
      <c r="B4405"/>
      <c r="J4405" s="19"/>
      <c r="K4405" s="19"/>
      <c r="L4405" s="19"/>
      <c r="M4405" s="19"/>
    </row>
    <row r="4406" spans="2:13" x14ac:dyDescent="0.2">
      <c r="B4406"/>
      <c r="J4406" s="19"/>
      <c r="K4406" s="19"/>
      <c r="L4406" s="19"/>
      <c r="M4406" s="19"/>
    </row>
    <row r="4407" spans="2:13" x14ac:dyDescent="0.2">
      <c r="B4407"/>
      <c r="J4407" s="19"/>
      <c r="K4407" s="19"/>
      <c r="L4407" s="19"/>
      <c r="M4407" s="19"/>
    </row>
    <row r="4408" spans="2:13" x14ac:dyDescent="0.2">
      <c r="B4408"/>
      <c r="J4408" s="19"/>
      <c r="K4408" s="19"/>
      <c r="L4408" s="19"/>
      <c r="M4408" s="19"/>
    </row>
    <row r="4409" spans="2:13" x14ac:dyDescent="0.2">
      <c r="B4409"/>
      <c r="J4409" s="19"/>
      <c r="K4409" s="19"/>
      <c r="L4409" s="19"/>
      <c r="M4409" s="19"/>
    </row>
    <row r="4410" spans="2:13" x14ac:dyDescent="0.2">
      <c r="B4410"/>
      <c r="J4410" s="19"/>
      <c r="K4410" s="19"/>
      <c r="L4410" s="19"/>
      <c r="M4410" s="19"/>
    </row>
    <row r="4411" spans="2:13" x14ac:dyDescent="0.2">
      <c r="B4411"/>
      <c r="J4411" s="19"/>
      <c r="K4411" s="19"/>
      <c r="L4411" s="19"/>
      <c r="M4411" s="19"/>
    </row>
    <row r="4412" spans="2:13" x14ac:dyDescent="0.2">
      <c r="B4412"/>
      <c r="J4412" s="19"/>
      <c r="K4412" s="19"/>
      <c r="L4412" s="19"/>
      <c r="M4412" s="19"/>
    </row>
    <row r="4413" spans="2:13" x14ac:dyDescent="0.2">
      <c r="B4413"/>
      <c r="J4413" s="19"/>
      <c r="K4413" s="19"/>
      <c r="L4413" s="19"/>
      <c r="M4413" s="19"/>
    </row>
    <row r="4414" spans="2:13" x14ac:dyDescent="0.2">
      <c r="B4414"/>
      <c r="J4414" s="19"/>
      <c r="K4414" s="19"/>
      <c r="L4414" s="19"/>
      <c r="M4414" s="19"/>
    </row>
    <row r="4415" spans="2:13" x14ac:dyDescent="0.2">
      <c r="B4415"/>
      <c r="J4415" s="19"/>
      <c r="K4415" s="19"/>
      <c r="L4415" s="19"/>
      <c r="M4415" s="19"/>
    </row>
    <row r="4416" spans="2:13" x14ac:dyDescent="0.2">
      <c r="B4416"/>
      <c r="J4416" s="19"/>
      <c r="K4416" s="19"/>
      <c r="L4416" s="19"/>
      <c r="M4416" s="19"/>
    </row>
    <row r="4417" spans="2:13" x14ac:dyDescent="0.2">
      <c r="B4417"/>
      <c r="J4417" s="19"/>
      <c r="K4417" s="19"/>
      <c r="L4417" s="19"/>
      <c r="M4417" s="19"/>
    </row>
    <row r="4418" spans="2:13" x14ac:dyDescent="0.2">
      <c r="B4418"/>
      <c r="J4418" s="19"/>
      <c r="K4418" s="19"/>
      <c r="L4418" s="19"/>
      <c r="M4418" s="19"/>
    </row>
    <row r="4419" spans="2:13" x14ac:dyDescent="0.2">
      <c r="B4419"/>
      <c r="J4419" s="19"/>
      <c r="K4419" s="19"/>
      <c r="L4419" s="19"/>
      <c r="M4419" s="19"/>
    </row>
    <row r="4420" spans="2:13" x14ac:dyDescent="0.2">
      <c r="B4420"/>
      <c r="J4420" s="19"/>
      <c r="K4420" s="19"/>
      <c r="L4420" s="19"/>
      <c r="M4420" s="19"/>
    </row>
    <row r="4421" spans="2:13" x14ac:dyDescent="0.2">
      <c r="B4421"/>
      <c r="J4421" s="19"/>
      <c r="K4421" s="19"/>
      <c r="L4421" s="19"/>
      <c r="M4421" s="19"/>
    </row>
    <row r="4422" spans="2:13" x14ac:dyDescent="0.2">
      <c r="B4422"/>
      <c r="J4422" s="19"/>
      <c r="K4422" s="19"/>
      <c r="L4422" s="19"/>
      <c r="M4422" s="19"/>
    </row>
    <row r="4423" spans="2:13" x14ac:dyDescent="0.2">
      <c r="B4423"/>
      <c r="J4423" s="19"/>
      <c r="K4423" s="19"/>
      <c r="L4423" s="19"/>
      <c r="M4423" s="19"/>
    </row>
    <row r="4424" spans="2:13" x14ac:dyDescent="0.2">
      <c r="B4424"/>
      <c r="J4424" s="19"/>
      <c r="K4424" s="19"/>
      <c r="L4424" s="19"/>
      <c r="M4424" s="19"/>
    </row>
    <row r="4425" spans="2:13" x14ac:dyDescent="0.2">
      <c r="B4425"/>
      <c r="J4425" s="19"/>
      <c r="K4425" s="19"/>
      <c r="L4425" s="19"/>
      <c r="M4425" s="19"/>
    </row>
    <row r="4426" spans="2:13" x14ac:dyDescent="0.2">
      <c r="B4426"/>
      <c r="J4426" s="19"/>
      <c r="K4426" s="19"/>
      <c r="L4426" s="19"/>
      <c r="M4426" s="19"/>
    </row>
    <row r="4427" spans="2:13" x14ac:dyDescent="0.2">
      <c r="B4427"/>
      <c r="J4427" s="19"/>
      <c r="K4427" s="19"/>
      <c r="L4427" s="19"/>
      <c r="M4427" s="19"/>
    </row>
    <row r="4428" spans="2:13" x14ac:dyDescent="0.2">
      <c r="B4428"/>
      <c r="J4428" s="19"/>
      <c r="K4428" s="19"/>
      <c r="L4428" s="19"/>
      <c r="M4428" s="19"/>
    </row>
    <row r="4429" spans="2:13" x14ac:dyDescent="0.2">
      <c r="B4429"/>
      <c r="J4429" s="19"/>
      <c r="K4429" s="19"/>
      <c r="L4429" s="19"/>
      <c r="M4429" s="19"/>
    </row>
    <row r="4430" spans="2:13" x14ac:dyDescent="0.2">
      <c r="B4430"/>
      <c r="J4430" s="19"/>
      <c r="K4430" s="19"/>
      <c r="L4430" s="19"/>
      <c r="M4430" s="19"/>
    </row>
    <row r="4431" spans="2:13" x14ac:dyDescent="0.2">
      <c r="B4431"/>
      <c r="J4431" s="19"/>
      <c r="K4431" s="19"/>
      <c r="L4431" s="19"/>
      <c r="M4431" s="19"/>
    </row>
    <row r="4432" spans="2:13" x14ac:dyDescent="0.2">
      <c r="B4432"/>
      <c r="J4432" s="19"/>
      <c r="K4432" s="19"/>
      <c r="L4432" s="19"/>
      <c r="M4432" s="19"/>
    </row>
    <row r="4433" spans="2:13" x14ac:dyDescent="0.2">
      <c r="B4433"/>
      <c r="J4433" s="19"/>
      <c r="K4433" s="19"/>
      <c r="L4433" s="19"/>
      <c r="M4433" s="19"/>
    </row>
    <row r="4434" spans="2:13" x14ac:dyDescent="0.2">
      <c r="B4434"/>
      <c r="J4434" s="19"/>
      <c r="K4434" s="19"/>
      <c r="L4434" s="19"/>
      <c r="M4434" s="19"/>
    </row>
    <row r="4435" spans="2:13" x14ac:dyDescent="0.2">
      <c r="B4435"/>
      <c r="J4435" s="19"/>
      <c r="K4435" s="19"/>
      <c r="L4435" s="19"/>
      <c r="M4435" s="19"/>
    </row>
    <row r="4436" spans="2:13" x14ac:dyDescent="0.2">
      <c r="B4436"/>
      <c r="J4436" s="19"/>
      <c r="K4436" s="19"/>
      <c r="L4436" s="19"/>
      <c r="M4436" s="19"/>
    </row>
    <row r="4437" spans="2:13" x14ac:dyDescent="0.2">
      <c r="B4437"/>
      <c r="J4437" s="19"/>
      <c r="K4437" s="19"/>
      <c r="L4437" s="19"/>
      <c r="M4437" s="19"/>
    </row>
    <row r="4438" spans="2:13" x14ac:dyDescent="0.2">
      <c r="B4438"/>
      <c r="J4438" s="19"/>
      <c r="K4438" s="19"/>
      <c r="L4438" s="19"/>
      <c r="M4438" s="19"/>
    </row>
    <row r="4439" spans="2:13" x14ac:dyDescent="0.2">
      <c r="B4439"/>
      <c r="J4439" s="19"/>
      <c r="K4439" s="19"/>
      <c r="L4439" s="19"/>
      <c r="M4439" s="19"/>
    </row>
    <row r="4440" spans="2:13" x14ac:dyDescent="0.2">
      <c r="B4440"/>
      <c r="J4440" s="19"/>
      <c r="K4440" s="19"/>
      <c r="L4440" s="19"/>
      <c r="M4440" s="19"/>
    </row>
    <row r="4441" spans="2:13" x14ac:dyDescent="0.2">
      <c r="B4441"/>
      <c r="J4441" s="19"/>
      <c r="K4441" s="19"/>
      <c r="L4441" s="19"/>
      <c r="M4441" s="19"/>
    </row>
    <row r="4442" spans="2:13" x14ac:dyDescent="0.2">
      <c r="B4442"/>
      <c r="J4442" s="19"/>
      <c r="K4442" s="19"/>
      <c r="L4442" s="19"/>
      <c r="M4442" s="19"/>
    </row>
    <row r="4443" spans="2:13" x14ac:dyDescent="0.2">
      <c r="B4443"/>
      <c r="J4443" s="19"/>
      <c r="K4443" s="19"/>
      <c r="L4443" s="19"/>
      <c r="M4443" s="19"/>
    </row>
    <row r="4444" spans="2:13" x14ac:dyDescent="0.2">
      <c r="B4444"/>
      <c r="J4444" s="19"/>
      <c r="K4444" s="19"/>
      <c r="L4444" s="19"/>
      <c r="M4444" s="19"/>
    </row>
    <row r="4445" spans="2:13" x14ac:dyDescent="0.2">
      <c r="B4445"/>
      <c r="J4445" s="19"/>
      <c r="K4445" s="19"/>
      <c r="L4445" s="19"/>
      <c r="M4445" s="19"/>
    </row>
    <row r="4446" spans="2:13" x14ac:dyDescent="0.2">
      <c r="B4446"/>
      <c r="J4446" s="19"/>
      <c r="K4446" s="19"/>
      <c r="L4446" s="19"/>
      <c r="M4446" s="19"/>
    </row>
    <row r="4447" spans="2:13" x14ac:dyDescent="0.2">
      <c r="B4447"/>
      <c r="J4447" s="19"/>
      <c r="K4447" s="19"/>
      <c r="L4447" s="19"/>
      <c r="M4447" s="19"/>
    </row>
    <row r="4448" spans="2:13" x14ac:dyDescent="0.2">
      <c r="B4448"/>
      <c r="J4448" s="19"/>
      <c r="K4448" s="19"/>
      <c r="L4448" s="19"/>
      <c r="M4448" s="19"/>
    </row>
    <row r="4449" spans="2:13" x14ac:dyDescent="0.2">
      <c r="B4449"/>
      <c r="J4449" s="19"/>
      <c r="K4449" s="19"/>
      <c r="L4449" s="19"/>
      <c r="M4449" s="19"/>
    </row>
    <row r="4450" spans="2:13" x14ac:dyDescent="0.2">
      <c r="B4450"/>
      <c r="J4450" s="19"/>
      <c r="K4450" s="19"/>
      <c r="L4450" s="19"/>
      <c r="M4450" s="19"/>
    </row>
    <row r="4451" spans="2:13" x14ac:dyDescent="0.2">
      <c r="B4451"/>
      <c r="J4451" s="19"/>
      <c r="K4451" s="19"/>
      <c r="L4451" s="19"/>
      <c r="M4451" s="19"/>
    </row>
    <row r="4452" spans="2:13" x14ac:dyDescent="0.2">
      <c r="B4452"/>
      <c r="J4452" s="19"/>
      <c r="K4452" s="19"/>
      <c r="L4452" s="19"/>
      <c r="M4452" s="19"/>
    </row>
    <row r="4453" spans="2:13" x14ac:dyDescent="0.2">
      <c r="B4453"/>
      <c r="J4453" s="19"/>
      <c r="K4453" s="19"/>
      <c r="L4453" s="19"/>
      <c r="M4453" s="19"/>
    </row>
    <row r="4454" spans="2:13" x14ac:dyDescent="0.2">
      <c r="B4454"/>
      <c r="J4454" s="19"/>
      <c r="K4454" s="19"/>
      <c r="L4454" s="19"/>
      <c r="M4454" s="19"/>
    </row>
    <row r="4455" spans="2:13" x14ac:dyDescent="0.2">
      <c r="B4455"/>
      <c r="J4455" s="19"/>
      <c r="K4455" s="19"/>
      <c r="L4455" s="19"/>
      <c r="M4455" s="19"/>
    </row>
    <row r="4456" spans="2:13" x14ac:dyDescent="0.2">
      <c r="B4456"/>
      <c r="J4456" s="19"/>
      <c r="K4456" s="19"/>
      <c r="L4456" s="19"/>
      <c r="M4456" s="19"/>
    </row>
    <row r="4457" spans="2:13" x14ac:dyDescent="0.2">
      <c r="B4457"/>
      <c r="J4457" s="19"/>
      <c r="K4457" s="19"/>
      <c r="L4457" s="19"/>
      <c r="M4457" s="19"/>
    </row>
    <row r="4458" spans="2:13" x14ac:dyDescent="0.2">
      <c r="B4458"/>
      <c r="J4458" s="19"/>
      <c r="K4458" s="19"/>
      <c r="L4458" s="19"/>
      <c r="M4458" s="19"/>
    </row>
    <row r="4459" spans="2:13" x14ac:dyDescent="0.2">
      <c r="B4459"/>
      <c r="J4459" s="19"/>
      <c r="K4459" s="19"/>
      <c r="L4459" s="19"/>
      <c r="M4459" s="19"/>
    </row>
    <row r="4460" spans="2:13" x14ac:dyDescent="0.2">
      <c r="B4460"/>
      <c r="J4460" s="19"/>
      <c r="K4460" s="19"/>
      <c r="L4460" s="19"/>
      <c r="M4460" s="19"/>
    </row>
    <row r="4461" spans="2:13" x14ac:dyDescent="0.2">
      <c r="B4461"/>
      <c r="J4461" s="19"/>
      <c r="K4461" s="19"/>
      <c r="L4461" s="19"/>
      <c r="M4461" s="19"/>
    </row>
    <row r="4462" spans="2:13" x14ac:dyDescent="0.2">
      <c r="B4462"/>
      <c r="J4462" s="19"/>
      <c r="K4462" s="19"/>
      <c r="L4462" s="19"/>
      <c r="M4462" s="19"/>
    </row>
    <row r="4463" spans="2:13" x14ac:dyDescent="0.2">
      <c r="B4463"/>
      <c r="J4463" s="19"/>
      <c r="K4463" s="19"/>
      <c r="L4463" s="19"/>
      <c r="M4463" s="19"/>
    </row>
    <row r="4464" spans="2:13" x14ac:dyDescent="0.2">
      <c r="B4464"/>
      <c r="J4464" s="19"/>
      <c r="K4464" s="19"/>
      <c r="L4464" s="19"/>
      <c r="M4464" s="19"/>
    </row>
    <row r="4465" spans="2:13" x14ac:dyDescent="0.2">
      <c r="B4465"/>
      <c r="J4465" s="19"/>
      <c r="K4465" s="19"/>
      <c r="L4465" s="19"/>
      <c r="M4465" s="19"/>
    </row>
    <row r="4466" spans="2:13" x14ac:dyDescent="0.2">
      <c r="B4466"/>
      <c r="J4466" s="19"/>
      <c r="K4466" s="19"/>
      <c r="L4466" s="19"/>
      <c r="M4466" s="19"/>
    </row>
    <row r="4467" spans="2:13" x14ac:dyDescent="0.2">
      <c r="B4467"/>
      <c r="J4467" s="19"/>
      <c r="K4467" s="19"/>
      <c r="L4467" s="19"/>
      <c r="M4467" s="19"/>
    </row>
    <row r="4468" spans="2:13" x14ac:dyDescent="0.2">
      <c r="B4468"/>
      <c r="J4468" s="19"/>
      <c r="K4468" s="19"/>
      <c r="L4468" s="19"/>
      <c r="M4468" s="19"/>
    </row>
    <row r="4469" spans="2:13" x14ac:dyDescent="0.2">
      <c r="B4469"/>
      <c r="J4469" s="19"/>
      <c r="K4469" s="19"/>
      <c r="L4469" s="19"/>
      <c r="M4469" s="19"/>
    </row>
    <row r="4470" spans="2:13" x14ac:dyDescent="0.2">
      <c r="B4470"/>
      <c r="J4470" s="19"/>
      <c r="K4470" s="19"/>
      <c r="L4470" s="19"/>
      <c r="M4470" s="19"/>
    </row>
    <row r="4471" spans="2:13" x14ac:dyDescent="0.2">
      <c r="B4471"/>
      <c r="J4471" s="19"/>
      <c r="K4471" s="19"/>
      <c r="L4471" s="19"/>
      <c r="M4471" s="19"/>
    </row>
    <row r="4472" spans="2:13" x14ac:dyDescent="0.2">
      <c r="B4472"/>
      <c r="J4472" s="19"/>
      <c r="K4472" s="19"/>
      <c r="L4472" s="19"/>
      <c r="M4472" s="19"/>
    </row>
    <row r="4473" spans="2:13" x14ac:dyDescent="0.2">
      <c r="B4473"/>
      <c r="J4473" s="19"/>
      <c r="K4473" s="19"/>
      <c r="L4473" s="19"/>
      <c r="M4473" s="19"/>
    </row>
    <row r="4474" spans="2:13" x14ac:dyDescent="0.2">
      <c r="B4474"/>
      <c r="J4474" s="19"/>
      <c r="K4474" s="19"/>
      <c r="L4474" s="19"/>
      <c r="M4474" s="19"/>
    </row>
    <row r="4475" spans="2:13" x14ac:dyDescent="0.2">
      <c r="B4475"/>
      <c r="J4475" s="19"/>
      <c r="K4475" s="19"/>
      <c r="L4475" s="19"/>
      <c r="M4475" s="19"/>
    </row>
    <row r="4476" spans="2:13" x14ac:dyDescent="0.2">
      <c r="B4476"/>
      <c r="J4476" s="19"/>
      <c r="K4476" s="19"/>
      <c r="L4476" s="19"/>
      <c r="M4476" s="19"/>
    </row>
    <row r="4477" spans="2:13" x14ac:dyDescent="0.2">
      <c r="B4477"/>
      <c r="J4477" s="19"/>
      <c r="K4477" s="19"/>
      <c r="L4477" s="19"/>
      <c r="M4477" s="19"/>
    </row>
    <row r="4478" spans="2:13" x14ac:dyDescent="0.2">
      <c r="B4478"/>
      <c r="J4478" s="19"/>
      <c r="K4478" s="19"/>
      <c r="L4478" s="19"/>
      <c r="M4478" s="19"/>
    </row>
    <row r="4479" spans="2:13" x14ac:dyDescent="0.2">
      <c r="B4479"/>
      <c r="J4479" s="19"/>
      <c r="K4479" s="19"/>
      <c r="L4479" s="19"/>
      <c r="M4479" s="19"/>
    </row>
    <row r="4480" spans="2:13" x14ac:dyDescent="0.2">
      <c r="B4480"/>
      <c r="J4480" s="19"/>
      <c r="K4480" s="19"/>
      <c r="L4480" s="19"/>
      <c r="M4480" s="19"/>
    </row>
    <row r="4481" spans="2:13" x14ac:dyDescent="0.2">
      <c r="B4481"/>
      <c r="J4481" s="19"/>
      <c r="K4481" s="19"/>
      <c r="L4481" s="19"/>
      <c r="M4481" s="19"/>
    </row>
    <row r="4482" spans="2:13" x14ac:dyDescent="0.2">
      <c r="B4482"/>
      <c r="J4482" s="19"/>
      <c r="K4482" s="19"/>
      <c r="L4482" s="19"/>
      <c r="M4482" s="19"/>
    </row>
    <row r="4483" spans="2:13" x14ac:dyDescent="0.2">
      <c r="B4483"/>
      <c r="J4483" s="19"/>
      <c r="K4483" s="19"/>
      <c r="L4483" s="19"/>
      <c r="M4483" s="19"/>
    </row>
    <row r="4484" spans="2:13" x14ac:dyDescent="0.2">
      <c r="B4484"/>
      <c r="J4484" s="19"/>
      <c r="K4484" s="19"/>
      <c r="L4484" s="19"/>
      <c r="M4484" s="19"/>
    </row>
    <row r="4485" spans="2:13" x14ac:dyDescent="0.2">
      <c r="B4485"/>
      <c r="J4485" s="19"/>
      <c r="K4485" s="19"/>
      <c r="L4485" s="19"/>
      <c r="M4485" s="19"/>
    </row>
    <row r="4486" spans="2:13" x14ac:dyDescent="0.2">
      <c r="B4486"/>
      <c r="J4486" s="19"/>
      <c r="K4486" s="19"/>
      <c r="L4486" s="19"/>
      <c r="M4486" s="19"/>
    </row>
    <row r="4487" spans="2:13" x14ac:dyDescent="0.2">
      <c r="B4487"/>
      <c r="J4487" s="19"/>
      <c r="K4487" s="19"/>
      <c r="L4487" s="19"/>
      <c r="M4487" s="19"/>
    </row>
    <row r="4488" spans="2:13" x14ac:dyDescent="0.2">
      <c r="B4488"/>
      <c r="J4488" s="19"/>
      <c r="K4488" s="19"/>
      <c r="L4488" s="19"/>
      <c r="M4488" s="19"/>
    </row>
    <row r="4489" spans="2:13" x14ac:dyDescent="0.2">
      <c r="B4489"/>
      <c r="J4489" s="19"/>
      <c r="K4489" s="19"/>
      <c r="L4489" s="19"/>
      <c r="M4489" s="19"/>
    </row>
    <row r="4490" spans="2:13" x14ac:dyDescent="0.2">
      <c r="B4490"/>
      <c r="J4490" s="19"/>
      <c r="K4490" s="19"/>
      <c r="L4490" s="19"/>
      <c r="M4490" s="19"/>
    </row>
    <row r="4491" spans="2:13" x14ac:dyDescent="0.2">
      <c r="B4491"/>
      <c r="J4491" s="19"/>
      <c r="K4491" s="19"/>
      <c r="L4491" s="19"/>
      <c r="M4491" s="19"/>
    </row>
    <row r="4492" spans="2:13" x14ac:dyDescent="0.2">
      <c r="B4492"/>
      <c r="J4492" s="19"/>
      <c r="K4492" s="19"/>
      <c r="L4492" s="19"/>
      <c r="M4492" s="19"/>
    </row>
    <row r="4493" spans="2:13" x14ac:dyDescent="0.2">
      <c r="B4493"/>
      <c r="J4493" s="19"/>
      <c r="K4493" s="19"/>
      <c r="L4493" s="19"/>
      <c r="M4493" s="19"/>
    </row>
    <row r="4494" spans="2:13" x14ac:dyDescent="0.2">
      <c r="B4494"/>
      <c r="J4494" s="19"/>
      <c r="K4494" s="19"/>
      <c r="L4494" s="19"/>
      <c r="M4494" s="19"/>
    </row>
    <row r="4495" spans="2:13" x14ac:dyDescent="0.2">
      <c r="B4495"/>
      <c r="J4495" s="19"/>
      <c r="K4495" s="19"/>
      <c r="L4495" s="19"/>
      <c r="M4495" s="19"/>
    </row>
    <row r="4496" spans="2:13" x14ac:dyDescent="0.2">
      <c r="B4496"/>
      <c r="J4496" s="19"/>
      <c r="K4496" s="19"/>
      <c r="L4496" s="19"/>
      <c r="M4496" s="19"/>
    </row>
    <row r="4497" spans="2:13" x14ac:dyDescent="0.2">
      <c r="B4497"/>
      <c r="J4497" s="19"/>
      <c r="K4497" s="19"/>
      <c r="L4497" s="19"/>
      <c r="M4497" s="19"/>
    </row>
    <row r="4498" spans="2:13" x14ac:dyDescent="0.2">
      <c r="B4498"/>
      <c r="J4498" s="19"/>
      <c r="K4498" s="19"/>
      <c r="L4498" s="19"/>
      <c r="M4498" s="19"/>
    </row>
    <row r="4499" spans="2:13" x14ac:dyDescent="0.2">
      <c r="B4499"/>
      <c r="J4499" s="19"/>
      <c r="K4499" s="19"/>
      <c r="L4499" s="19"/>
      <c r="M4499" s="19"/>
    </row>
    <row r="4500" spans="2:13" x14ac:dyDescent="0.2">
      <c r="B4500"/>
      <c r="J4500" s="19"/>
      <c r="K4500" s="19"/>
      <c r="L4500" s="19"/>
      <c r="M4500" s="19"/>
    </row>
    <row r="4501" spans="2:13" x14ac:dyDescent="0.2">
      <c r="B4501"/>
      <c r="J4501" s="19"/>
      <c r="K4501" s="19"/>
      <c r="L4501" s="19"/>
      <c r="M4501" s="19"/>
    </row>
    <row r="4502" spans="2:13" x14ac:dyDescent="0.2">
      <c r="B4502"/>
      <c r="J4502" s="19"/>
      <c r="K4502" s="19"/>
      <c r="L4502" s="19"/>
      <c r="M4502" s="19"/>
    </row>
    <row r="4503" spans="2:13" x14ac:dyDescent="0.2">
      <c r="B4503"/>
      <c r="J4503" s="19"/>
      <c r="K4503" s="19"/>
      <c r="L4503" s="19"/>
      <c r="M4503" s="19"/>
    </row>
    <row r="4504" spans="2:13" x14ac:dyDescent="0.2">
      <c r="B4504"/>
      <c r="J4504" s="19"/>
      <c r="K4504" s="19"/>
      <c r="L4504" s="19"/>
      <c r="M4504" s="19"/>
    </row>
    <row r="4505" spans="2:13" x14ac:dyDescent="0.2">
      <c r="B4505"/>
      <c r="J4505" s="19"/>
      <c r="K4505" s="19"/>
      <c r="L4505" s="19"/>
      <c r="M4505" s="19"/>
    </row>
    <row r="4506" spans="2:13" x14ac:dyDescent="0.2">
      <c r="B4506"/>
      <c r="J4506" s="19"/>
      <c r="K4506" s="19"/>
      <c r="L4506" s="19"/>
      <c r="M4506" s="19"/>
    </row>
    <row r="4507" spans="2:13" x14ac:dyDescent="0.2">
      <c r="B4507"/>
      <c r="J4507" s="19"/>
      <c r="K4507" s="19"/>
      <c r="L4507" s="19"/>
      <c r="M4507" s="19"/>
    </row>
    <row r="4508" spans="2:13" x14ac:dyDescent="0.2">
      <c r="B4508"/>
      <c r="J4508" s="19"/>
      <c r="K4508" s="19"/>
      <c r="L4508" s="19"/>
      <c r="M4508" s="19"/>
    </row>
    <row r="4509" spans="2:13" x14ac:dyDescent="0.2">
      <c r="B4509"/>
      <c r="J4509" s="19"/>
      <c r="K4509" s="19"/>
      <c r="L4509" s="19"/>
      <c r="M4509" s="19"/>
    </row>
    <row r="4510" spans="2:13" x14ac:dyDescent="0.2">
      <c r="B4510"/>
      <c r="J4510" s="19"/>
      <c r="K4510" s="19"/>
      <c r="L4510" s="19"/>
      <c r="M4510" s="19"/>
    </row>
    <row r="4511" spans="2:13" x14ac:dyDescent="0.2">
      <c r="B4511"/>
      <c r="J4511" s="19"/>
      <c r="K4511" s="19"/>
      <c r="L4511" s="19"/>
      <c r="M4511" s="19"/>
    </row>
    <row r="4512" spans="2:13" x14ac:dyDescent="0.2">
      <c r="B4512"/>
      <c r="J4512" s="19"/>
      <c r="K4512" s="19"/>
      <c r="L4512" s="19"/>
      <c r="M4512" s="19"/>
    </row>
    <row r="4513" spans="2:13" x14ac:dyDescent="0.2">
      <c r="B4513"/>
      <c r="J4513" s="19"/>
      <c r="K4513" s="19"/>
      <c r="L4513" s="19"/>
      <c r="M4513" s="19"/>
    </row>
    <row r="4514" spans="2:13" x14ac:dyDescent="0.2">
      <c r="B4514"/>
      <c r="J4514" s="19"/>
      <c r="K4514" s="19"/>
      <c r="L4514" s="19"/>
      <c r="M4514" s="19"/>
    </row>
    <row r="4515" spans="2:13" x14ac:dyDescent="0.2">
      <c r="B4515"/>
      <c r="J4515" s="19"/>
      <c r="K4515" s="19"/>
      <c r="L4515" s="19"/>
      <c r="M4515" s="19"/>
    </row>
    <row r="4516" spans="2:13" x14ac:dyDescent="0.2">
      <c r="B4516"/>
      <c r="J4516" s="19"/>
      <c r="K4516" s="19"/>
      <c r="L4516" s="19"/>
      <c r="M4516" s="19"/>
    </row>
    <row r="4517" spans="2:13" x14ac:dyDescent="0.2">
      <c r="B4517"/>
      <c r="J4517" s="19"/>
      <c r="K4517" s="19"/>
      <c r="L4517" s="19"/>
      <c r="M4517" s="19"/>
    </row>
    <row r="4518" spans="2:13" x14ac:dyDescent="0.2">
      <c r="B4518"/>
      <c r="J4518" s="19"/>
      <c r="K4518" s="19"/>
      <c r="L4518" s="19"/>
      <c r="M4518" s="19"/>
    </row>
    <row r="4519" spans="2:13" x14ac:dyDescent="0.2">
      <c r="B4519"/>
      <c r="J4519" s="19"/>
      <c r="K4519" s="19"/>
      <c r="L4519" s="19"/>
      <c r="M4519" s="19"/>
    </row>
    <row r="4520" spans="2:13" x14ac:dyDescent="0.2">
      <c r="B4520"/>
      <c r="J4520" s="19"/>
      <c r="K4520" s="19"/>
      <c r="L4520" s="19"/>
      <c r="M4520" s="19"/>
    </row>
    <row r="4521" spans="2:13" x14ac:dyDescent="0.2">
      <c r="B4521"/>
      <c r="J4521" s="19"/>
      <c r="K4521" s="19"/>
      <c r="L4521" s="19"/>
      <c r="M4521" s="19"/>
    </row>
    <row r="4522" spans="2:13" x14ac:dyDescent="0.2">
      <c r="B4522"/>
      <c r="J4522" s="19"/>
      <c r="K4522" s="19"/>
      <c r="L4522" s="19"/>
      <c r="M4522" s="19"/>
    </row>
    <row r="4523" spans="2:13" x14ac:dyDescent="0.2">
      <c r="B4523"/>
      <c r="J4523" s="19"/>
      <c r="K4523" s="19"/>
      <c r="L4523" s="19"/>
      <c r="M4523" s="19"/>
    </row>
    <row r="4524" spans="2:13" x14ac:dyDescent="0.2">
      <c r="B4524"/>
      <c r="J4524" s="19"/>
      <c r="K4524" s="19"/>
      <c r="L4524" s="19"/>
      <c r="M4524" s="19"/>
    </row>
    <row r="4525" spans="2:13" x14ac:dyDescent="0.2">
      <c r="B4525"/>
      <c r="J4525" s="19"/>
      <c r="K4525" s="19"/>
      <c r="L4525" s="19"/>
      <c r="M4525" s="19"/>
    </row>
    <row r="4526" spans="2:13" x14ac:dyDescent="0.2">
      <c r="B4526"/>
      <c r="J4526" s="19"/>
      <c r="K4526" s="19"/>
      <c r="L4526" s="19"/>
      <c r="M4526" s="19"/>
    </row>
    <row r="4527" spans="2:13" x14ac:dyDescent="0.2">
      <c r="B4527"/>
      <c r="J4527" s="19"/>
      <c r="K4527" s="19"/>
      <c r="L4527" s="19"/>
      <c r="M4527" s="19"/>
    </row>
    <row r="4528" spans="2:13" x14ac:dyDescent="0.2">
      <c r="B4528"/>
      <c r="J4528" s="19"/>
      <c r="K4528" s="19"/>
      <c r="L4528" s="19"/>
      <c r="M4528" s="19"/>
    </row>
    <row r="4529" spans="2:13" x14ac:dyDescent="0.2">
      <c r="B4529"/>
      <c r="J4529" s="19"/>
      <c r="K4529" s="19"/>
      <c r="L4529" s="19"/>
      <c r="M4529" s="19"/>
    </row>
    <row r="4530" spans="2:13" x14ac:dyDescent="0.2">
      <c r="B4530"/>
      <c r="J4530" s="19"/>
      <c r="K4530" s="19"/>
      <c r="L4530" s="19"/>
      <c r="M4530" s="19"/>
    </row>
    <row r="4531" spans="2:13" x14ac:dyDescent="0.2">
      <c r="B4531"/>
      <c r="J4531" s="19"/>
      <c r="K4531" s="19"/>
      <c r="L4531" s="19"/>
      <c r="M4531" s="19"/>
    </row>
    <row r="4532" spans="2:13" x14ac:dyDescent="0.2">
      <c r="B4532"/>
      <c r="J4532" s="19"/>
      <c r="K4532" s="19"/>
      <c r="L4532" s="19"/>
      <c r="M4532" s="19"/>
    </row>
    <row r="4533" spans="2:13" x14ac:dyDescent="0.2">
      <c r="B4533"/>
      <c r="J4533" s="19"/>
      <c r="K4533" s="19"/>
      <c r="L4533" s="19"/>
      <c r="M4533" s="19"/>
    </row>
    <row r="4534" spans="2:13" x14ac:dyDescent="0.2">
      <c r="B4534"/>
      <c r="J4534" s="19"/>
      <c r="K4534" s="19"/>
      <c r="L4534" s="19"/>
      <c r="M4534" s="19"/>
    </row>
    <row r="4535" spans="2:13" x14ac:dyDescent="0.2">
      <c r="B4535"/>
      <c r="J4535" s="19"/>
      <c r="K4535" s="19"/>
      <c r="L4535" s="19"/>
      <c r="M4535" s="19"/>
    </row>
    <row r="4536" spans="2:13" x14ac:dyDescent="0.2">
      <c r="B4536"/>
      <c r="J4536" s="19"/>
      <c r="K4536" s="19"/>
      <c r="L4536" s="19"/>
      <c r="M4536" s="19"/>
    </row>
    <row r="4537" spans="2:13" x14ac:dyDescent="0.2">
      <c r="B4537"/>
      <c r="J4537" s="19"/>
      <c r="K4537" s="19"/>
      <c r="L4537" s="19"/>
      <c r="M4537" s="19"/>
    </row>
    <row r="4538" spans="2:13" x14ac:dyDescent="0.2">
      <c r="B4538"/>
      <c r="J4538" s="19"/>
      <c r="K4538" s="19"/>
      <c r="L4538" s="19"/>
      <c r="M4538" s="19"/>
    </row>
    <row r="4539" spans="2:13" x14ac:dyDescent="0.2">
      <c r="B4539"/>
      <c r="J4539" s="19"/>
      <c r="K4539" s="19"/>
      <c r="L4539" s="19"/>
      <c r="M4539" s="19"/>
    </row>
    <row r="4540" spans="2:13" x14ac:dyDescent="0.2">
      <c r="B4540"/>
      <c r="J4540" s="19"/>
      <c r="K4540" s="19"/>
      <c r="L4540" s="19"/>
      <c r="M4540" s="19"/>
    </row>
    <row r="4541" spans="2:13" x14ac:dyDescent="0.2">
      <c r="B4541"/>
      <c r="J4541" s="19"/>
      <c r="K4541" s="19"/>
      <c r="L4541" s="19"/>
      <c r="M4541" s="19"/>
    </row>
    <row r="4542" spans="2:13" x14ac:dyDescent="0.2">
      <c r="B4542"/>
      <c r="J4542" s="19"/>
      <c r="K4542" s="19"/>
      <c r="L4542" s="19"/>
      <c r="M4542" s="19"/>
    </row>
    <row r="4543" spans="2:13" x14ac:dyDescent="0.2">
      <c r="B4543"/>
      <c r="J4543" s="19"/>
      <c r="K4543" s="19"/>
      <c r="L4543" s="19"/>
      <c r="M4543" s="19"/>
    </row>
    <row r="4544" spans="2:13" x14ac:dyDescent="0.2">
      <c r="B4544"/>
      <c r="J4544" s="19"/>
      <c r="K4544" s="19"/>
      <c r="L4544" s="19"/>
      <c r="M4544" s="19"/>
    </row>
    <row r="4545" spans="2:13" x14ac:dyDescent="0.2">
      <c r="B4545"/>
      <c r="J4545" s="19"/>
      <c r="K4545" s="19"/>
      <c r="L4545" s="19"/>
      <c r="M4545" s="19"/>
    </row>
    <row r="4546" spans="2:13" x14ac:dyDescent="0.2">
      <c r="B4546"/>
      <c r="J4546" s="19"/>
      <c r="K4546" s="19"/>
      <c r="L4546" s="19"/>
      <c r="M4546" s="19"/>
    </row>
    <row r="4547" spans="2:13" x14ac:dyDescent="0.2">
      <c r="B4547"/>
      <c r="J4547" s="19"/>
      <c r="K4547" s="19"/>
      <c r="L4547" s="19"/>
      <c r="M4547" s="19"/>
    </row>
    <row r="4548" spans="2:13" x14ac:dyDescent="0.2">
      <c r="B4548"/>
      <c r="J4548" s="19"/>
      <c r="K4548" s="19"/>
      <c r="L4548" s="19"/>
      <c r="M4548" s="19"/>
    </row>
    <row r="4549" spans="2:13" x14ac:dyDescent="0.2">
      <c r="B4549"/>
      <c r="J4549" s="19"/>
      <c r="K4549" s="19"/>
      <c r="L4549" s="19"/>
      <c r="M4549" s="19"/>
    </row>
    <row r="4550" spans="2:13" x14ac:dyDescent="0.2">
      <c r="B4550"/>
      <c r="J4550" s="19"/>
      <c r="K4550" s="19"/>
      <c r="L4550" s="19"/>
      <c r="M4550" s="19"/>
    </row>
    <row r="4551" spans="2:13" x14ac:dyDescent="0.2">
      <c r="B4551"/>
      <c r="J4551" s="19"/>
      <c r="K4551" s="19"/>
      <c r="L4551" s="19"/>
      <c r="M4551" s="19"/>
    </row>
    <row r="4552" spans="2:13" x14ac:dyDescent="0.2">
      <c r="B4552"/>
      <c r="J4552" s="19"/>
      <c r="K4552" s="19"/>
      <c r="L4552" s="19"/>
      <c r="M4552" s="19"/>
    </row>
    <row r="4553" spans="2:13" x14ac:dyDescent="0.2">
      <c r="B4553"/>
      <c r="J4553" s="19"/>
      <c r="K4553" s="19"/>
      <c r="L4553" s="19"/>
      <c r="M4553" s="19"/>
    </row>
    <row r="4554" spans="2:13" x14ac:dyDescent="0.2">
      <c r="B4554"/>
      <c r="J4554" s="19"/>
      <c r="K4554" s="19"/>
      <c r="L4554" s="19"/>
      <c r="M4554" s="19"/>
    </row>
    <row r="4555" spans="2:13" x14ac:dyDescent="0.2">
      <c r="B4555"/>
      <c r="J4555" s="19"/>
      <c r="K4555" s="19"/>
      <c r="L4555" s="19"/>
      <c r="M4555" s="19"/>
    </row>
    <row r="4556" spans="2:13" x14ac:dyDescent="0.2">
      <c r="B4556"/>
      <c r="J4556" s="19"/>
      <c r="K4556" s="19"/>
      <c r="L4556" s="19"/>
      <c r="M4556" s="19"/>
    </row>
    <row r="4557" spans="2:13" x14ac:dyDescent="0.2">
      <c r="B4557"/>
      <c r="J4557" s="19"/>
      <c r="K4557" s="19"/>
      <c r="L4557" s="19"/>
      <c r="M4557" s="19"/>
    </row>
    <row r="4558" spans="2:13" x14ac:dyDescent="0.2">
      <c r="B4558"/>
      <c r="J4558" s="19"/>
      <c r="K4558" s="19"/>
      <c r="L4558" s="19"/>
      <c r="M4558" s="19"/>
    </row>
    <row r="4559" spans="2:13" x14ac:dyDescent="0.2">
      <c r="B4559"/>
      <c r="J4559" s="19"/>
      <c r="K4559" s="19"/>
      <c r="L4559" s="19"/>
      <c r="M4559" s="19"/>
    </row>
    <row r="4560" spans="2:13" x14ac:dyDescent="0.2">
      <c r="B4560"/>
      <c r="J4560" s="19"/>
      <c r="K4560" s="19"/>
      <c r="L4560" s="19"/>
      <c r="M4560" s="19"/>
    </row>
    <row r="4561" spans="2:13" x14ac:dyDescent="0.2">
      <c r="B4561"/>
      <c r="J4561" s="19"/>
      <c r="K4561" s="19"/>
      <c r="L4561" s="19"/>
      <c r="M4561" s="19"/>
    </row>
    <row r="4562" spans="2:13" x14ac:dyDescent="0.2">
      <c r="B4562"/>
      <c r="J4562" s="19"/>
      <c r="K4562" s="19"/>
      <c r="L4562" s="19"/>
      <c r="M4562" s="19"/>
    </row>
    <row r="4563" spans="2:13" x14ac:dyDescent="0.2">
      <c r="B4563"/>
      <c r="J4563" s="19"/>
      <c r="K4563" s="19"/>
      <c r="L4563" s="19"/>
      <c r="M4563" s="19"/>
    </row>
    <row r="4564" spans="2:13" x14ac:dyDescent="0.2">
      <c r="B4564"/>
      <c r="J4564" s="19"/>
      <c r="K4564" s="19"/>
      <c r="L4564" s="19"/>
      <c r="M4564" s="19"/>
    </row>
    <row r="4565" spans="2:13" x14ac:dyDescent="0.2">
      <c r="B4565"/>
      <c r="J4565" s="19"/>
      <c r="K4565" s="19"/>
      <c r="L4565" s="19"/>
      <c r="M4565" s="19"/>
    </row>
    <row r="4566" spans="2:13" x14ac:dyDescent="0.2">
      <c r="B4566"/>
      <c r="J4566" s="19"/>
      <c r="K4566" s="19"/>
      <c r="L4566" s="19"/>
      <c r="M4566" s="19"/>
    </row>
    <row r="4567" spans="2:13" x14ac:dyDescent="0.2">
      <c r="B4567"/>
      <c r="J4567" s="19"/>
      <c r="K4567" s="19"/>
      <c r="L4567" s="19"/>
      <c r="M4567" s="19"/>
    </row>
    <row r="4568" spans="2:13" x14ac:dyDescent="0.2">
      <c r="B4568"/>
      <c r="J4568" s="19"/>
      <c r="K4568" s="19"/>
      <c r="L4568" s="19"/>
      <c r="M4568" s="19"/>
    </row>
    <row r="4569" spans="2:13" x14ac:dyDescent="0.2">
      <c r="B4569"/>
      <c r="J4569" s="19"/>
      <c r="K4569" s="19"/>
      <c r="L4569" s="19"/>
      <c r="M4569" s="19"/>
    </row>
    <row r="4570" spans="2:13" x14ac:dyDescent="0.2">
      <c r="B4570"/>
      <c r="J4570" s="19"/>
      <c r="K4570" s="19"/>
      <c r="L4570" s="19"/>
      <c r="M4570" s="19"/>
    </row>
    <row r="4571" spans="2:13" x14ac:dyDescent="0.2">
      <c r="B4571"/>
      <c r="J4571" s="19"/>
      <c r="K4571" s="19"/>
      <c r="L4571" s="19"/>
      <c r="M4571" s="19"/>
    </row>
    <row r="4572" spans="2:13" x14ac:dyDescent="0.2">
      <c r="B4572"/>
      <c r="J4572" s="19"/>
      <c r="K4572" s="19"/>
      <c r="L4572" s="19"/>
      <c r="M4572" s="19"/>
    </row>
    <row r="4573" spans="2:13" x14ac:dyDescent="0.2">
      <c r="B4573"/>
      <c r="J4573" s="19"/>
      <c r="K4573" s="19"/>
      <c r="L4573" s="19"/>
      <c r="M4573" s="19"/>
    </row>
    <row r="4574" spans="2:13" x14ac:dyDescent="0.2">
      <c r="B4574"/>
      <c r="J4574" s="19"/>
      <c r="K4574" s="19"/>
      <c r="L4574" s="19"/>
      <c r="M4574" s="19"/>
    </row>
    <row r="4575" spans="2:13" x14ac:dyDescent="0.2">
      <c r="B4575"/>
      <c r="J4575" s="19"/>
      <c r="K4575" s="19"/>
      <c r="L4575" s="19"/>
      <c r="M4575" s="19"/>
    </row>
    <row r="4576" spans="2:13" x14ac:dyDescent="0.2">
      <c r="B4576"/>
      <c r="J4576" s="19"/>
      <c r="K4576" s="19"/>
      <c r="L4576" s="19"/>
      <c r="M4576" s="19"/>
    </row>
    <row r="4577" spans="2:13" x14ac:dyDescent="0.2">
      <c r="B4577"/>
      <c r="J4577" s="19"/>
      <c r="K4577" s="19"/>
      <c r="L4577" s="19"/>
      <c r="M4577" s="19"/>
    </row>
    <row r="4578" spans="2:13" x14ac:dyDescent="0.2">
      <c r="B4578"/>
      <c r="J4578" s="19"/>
      <c r="K4578" s="19"/>
      <c r="L4578" s="19"/>
      <c r="M4578" s="19"/>
    </row>
    <row r="4579" spans="2:13" x14ac:dyDescent="0.2">
      <c r="B4579"/>
      <c r="J4579" s="19"/>
      <c r="K4579" s="19"/>
      <c r="L4579" s="19"/>
      <c r="M4579" s="19"/>
    </row>
    <row r="4580" spans="2:13" x14ac:dyDescent="0.2">
      <c r="B4580"/>
      <c r="J4580" s="19"/>
      <c r="K4580" s="19"/>
      <c r="L4580" s="19"/>
      <c r="M4580" s="19"/>
    </row>
    <row r="4581" spans="2:13" x14ac:dyDescent="0.2">
      <c r="B4581"/>
      <c r="J4581" s="19"/>
      <c r="K4581" s="19"/>
      <c r="L4581" s="19"/>
      <c r="M4581" s="19"/>
    </row>
    <row r="4582" spans="2:13" x14ac:dyDescent="0.2">
      <c r="B4582"/>
      <c r="J4582" s="19"/>
      <c r="K4582" s="19"/>
      <c r="L4582" s="19"/>
      <c r="M4582" s="19"/>
    </row>
    <row r="4583" spans="2:13" x14ac:dyDescent="0.2">
      <c r="B4583"/>
      <c r="J4583" s="19"/>
      <c r="K4583" s="19"/>
      <c r="L4583" s="19"/>
      <c r="M4583" s="19"/>
    </row>
    <row r="4584" spans="2:13" x14ac:dyDescent="0.2">
      <c r="B4584"/>
      <c r="J4584" s="19"/>
      <c r="K4584" s="19"/>
      <c r="L4584" s="19"/>
      <c r="M4584" s="19"/>
    </row>
    <row r="4585" spans="2:13" x14ac:dyDescent="0.2">
      <c r="B4585"/>
      <c r="J4585" s="19"/>
      <c r="K4585" s="19"/>
      <c r="L4585" s="19"/>
      <c r="M4585" s="19"/>
    </row>
    <row r="4586" spans="2:13" x14ac:dyDescent="0.2">
      <c r="B4586"/>
      <c r="J4586" s="19"/>
      <c r="K4586" s="19"/>
      <c r="L4586" s="19"/>
      <c r="M4586" s="19"/>
    </row>
    <row r="4587" spans="2:13" x14ac:dyDescent="0.2">
      <c r="B4587"/>
      <c r="J4587" s="19"/>
      <c r="K4587" s="19"/>
      <c r="L4587" s="19"/>
      <c r="M4587" s="19"/>
    </row>
    <row r="4588" spans="2:13" x14ac:dyDescent="0.2">
      <c r="B4588"/>
      <c r="J4588" s="19"/>
      <c r="K4588" s="19"/>
      <c r="L4588" s="19"/>
      <c r="M4588" s="19"/>
    </row>
    <row r="4589" spans="2:13" x14ac:dyDescent="0.2">
      <c r="B4589"/>
      <c r="J4589" s="19"/>
      <c r="K4589" s="19"/>
      <c r="L4589" s="19"/>
      <c r="M4589" s="19"/>
    </row>
    <row r="4590" spans="2:13" x14ac:dyDescent="0.2">
      <c r="B4590"/>
      <c r="J4590" s="19"/>
      <c r="K4590" s="19"/>
      <c r="L4590" s="19"/>
      <c r="M4590" s="19"/>
    </row>
    <row r="4591" spans="2:13" x14ac:dyDescent="0.2">
      <c r="B4591"/>
      <c r="J4591" s="19"/>
      <c r="K4591" s="19"/>
      <c r="L4591" s="19"/>
      <c r="M4591" s="19"/>
    </row>
    <row r="4592" spans="2:13" x14ac:dyDescent="0.2">
      <c r="B4592"/>
      <c r="J4592" s="19"/>
      <c r="K4592" s="19"/>
      <c r="L4592" s="19"/>
      <c r="M4592" s="19"/>
    </row>
    <row r="4593" spans="2:13" x14ac:dyDescent="0.2">
      <c r="B4593"/>
      <c r="J4593" s="19"/>
      <c r="K4593" s="19"/>
      <c r="L4593" s="19"/>
      <c r="M4593" s="19"/>
    </row>
    <row r="4594" spans="2:13" x14ac:dyDescent="0.2">
      <c r="B4594"/>
      <c r="J4594" s="19"/>
      <c r="K4594" s="19"/>
      <c r="L4594" s="19"/>
      <c r="M4594" s="19"/>
    </row>
    <row r="4595" spans="2:13" x14ac:dyDescent="0.2">
      <c r="B4595"/>
      <c r="J4595" s="19"/>
      <c r="K4595" s="19"/>
      <c r="L4595" s="19"/>
      <c r="M4595" s="19"/>
    </row>
    <row r="4596" spans="2:13" x14ac:dyDescent="0.2">
      <c r="B4596"/>
      <c r="J4596" s="19"/>
      <c r="K4596" s="19"/>
      <c r="L4596" s="19"/>
      <c r="M4596" s="19"/>
    </row>
    <row r="4597" spans="2:13" x14ac:dyDescent="0.2">
      <c r="B4597"/>
      <c r="J4597" s="19"/>
      <c r="K4597" s="19"/>
      <c r="L4597" s="19"/>
      <c r="M4597" s="19"/>
    </row>
    <row r="4598" spans="2:13" x14ac:dyDescent="0.2">
      <c r="B4598"/>
      <c r="J4598" s="19"/>
      <c r="K4598" s="19"/>
      <c r="L4598" s="19"/>
      <c r="M4598" s="19"/>
    </row>
    <row r="4599" spans="2:13" x14ac:dyDescent="0.2">
      <c r="B4599"/>
      <c r="J4599" s="19"/>
      <c r="K4599" s="19"/>
      <c r="L4599" s="19"/>
      <c r="M4599" s="19"/>
    </row>
    <row r="4600" spans="2:13" x14ac:dyDescent="0.2">
      <c r="B4600"/>
      <c r="J4600" s="19"/>
      <c r="K4600" s="19"/>
      <c r="L4600" s="19"/>
      <c r="M4600" s="19"/>
    </row>
    <row r="4601" spans="2:13" x14ac:dyDescent="0.2">
      <c r="B4601"/>
      <c r="J4601" s="19"/>
      <c r="K4601" s="19"/>
      <c r="L4601" s="19"/>
      <c r="M4601" s="19"/>
    </row>
    <row r="4602" spans="2:13" x14ac:dyDescent="0.2">
      <c r="B4602"/>
      <c r="J4602" s="19"/>
      <c r="K4602" s="19"/>
      <c r="L4602" s="19"/>
      <c r="M4602" s="19"/>
    </row>
    <row r="4603" spans="2:13" x14ac:dyDescent="0.2">
      <c r="B4603"/>
      <c r="J4603" s="19"/>
      <c r="K4603" s="19"/>
      <c r="L4603" s="19"/>
      <c r="M4603" s="19"/>
    </row>
    <row r="4604" spans="2:13" x14ac:dyDescent="0.2">
      <c r="B4604"/>
      <c r="J4604" s="19"/>
      <c r="K4604" s="19"/>
      <c r="L4604" s="19"/>
      <c r="M4604" s="19"/>
    </row>
    <row r="4605" spans="2:13" x14ac:dyDescent="0.2">
      <c r="B4605"/>
      <c r="J4605" s="19"/>
      <c r="K4605" s="19"/>
      <c r="L4605" s="19"/>
      <c r="M4605" s="19"/>
    </row>
    <row r="4606" spans="2:13" x14ac:dyDescent="0.2">
      <c r="B4606"/>
      <c r="J4606" s="19"/>
      <c r="K4606" s="19"/>
      <c r="L4606" s="19"/>
      <c r="M4606" s="19"/>
    </row>
    <row r="4607" spans="2:13" x14ac:dyDescent="0.2">
      <c r="B4607"/>
      <c r="J4607" s="19"/>
      <c r="K4607" s="19"/>
      <c r="L4607" s="19"/>
      <c r="M4607" s="19"/>
    </row>
    <row r="4608" spans="2:13" x14ac:dyDescent="0.2">
      <c r="B4608"/>
      <c r="J4608" s="19"/>
      <c r="K4608" s="19"/>
      <c r="L4608" s="19"/>
      <c r="M4608" s="19"/>
    </row>
    <row r="4609" spans="2:13" x14ac:dyDescent="0.2">
      <c r="B4609"/>
      <c r="J4609" s="19"/>
      <c r="K4609" s="19"/>
      <c r="L4609" s="19"/>
      <c r="M4609" s="19"/>
    </row>
    <row r="4610" spans="2:13" x14ac:dyDescent="0.2">
      <c r="B4610"/>
      <c r="J4610" s="19"/>
      <c r="K4610" s="19"/>
      <c r="L4610" s="19"/>
      <c r="M4610" s="19"/>
    </row>
    <row r="4611" spans="2:13" x14ac:dyDescent="0.2">
      <c r="B4611"/>
      <c r="J4611" s="19"/>
      <c r="K4611" s="19"/>
      <c r="L4611" s="19"/>
      <c r="M4611" s="19"/>
    </row>
    <row r="4612" spans="2:13" x14ac:dyDescent="0.2">
      <c r="B4612"/>
      <c r="J4612" s="19"/>
      <c r="K4612" s="19"/>
      <c r="L4612" s="19"/>
      <c r="M4612" s="19"/>
    </row>
    <row r="4613" spans="2:13" x14ac:dyDescent="0.2">
      <c r="B4613"/>
      <c r="J4613" s="19"/>
      <c r="K4613" s="19"/>
      <c r="L4613" s="19"/>
      <c r="M4613" s="19"/>
    </row>
    <row r="4614" spans="2:13" x14ac:dyDescent="0.2">
      <c r="B4614"/>
      <c r="J4614" s="19"/>
      <c r="K4614" s="19"/>
      <c r="L4614" s="19"/>
      <c r="M4614" s="19"/>
    </row>
    <row r="4615" spans="2:13" x14ac:dyDescent="0.2">
      <c r="B4615"/>
      <c r="J4615" s="19"/>
      <c r="K4615" s="19"/>
      <c r="L4615" s="19"/>
      <c r="M4615" s="19"/>
    </row>
    <row r="4616" spans="2:13" x14ac:dyDescent="0.2">
      <c r="B4616"/>
      <c r="J4616" s="19"/>
      <c r="K4616" s="19"/>
      <c r="L4616" s="19"/>
      <c r="M4616" s="19"/>
    </row>
    <row r="4617" spans="2:13" x14ac:dyDescent="0.2">
      <c r="B4617"/>
      <c r="J4617" s="19"/>
      <c r="K4617" s="19"/>
      <c r="L4617" s="19"/>
      <c r="M4617" s="19"/>
    </row>
    <row r="4618" spans="2:13" x14ac:dyDescent="0.2">
      <c r="B4618"/>
      <c r="J4618" s="19"/>
      <c r="K4618" s="19"/>
      <c r="L4618" s="19"/>
      <c r="M4618" s="19"/>
    </row>
    <row r="4619" spans="2:13" x14ac:dyDescent="0.2">
      <c r="B4619"/>
      <c r="J4619" s="19"/>
      <c r="K4619" s="19"/>
      <c r="L4619" s="19"/>
      <c r="M4619" s="19"/>
    </row>
    <row r="4620" spans="2:13" x14ac:dyDescent="0.2">
      <c r="B4620"/>
      <c r="J4620" s="19"/>
      <c r="K4620" s="19"/>
      <c r="L4620" s="19"/>
      <c r="M4620" s="19"/>
    </row>
    <row r="4621" spans="2:13" x14ac:dyDescent="0.2">
      <c r="B4621"/>
      <c r="J4621" s="19"/>
      <c r="K4621" s="19"/>
      <c r="L4621" s="19"/>
      <c r="M4621" s="19"/>
    </row>
    <row r="4622" spans="2:13" x14ac:dyDescent="0.2">
      <c r="B4622"/>
      <c r="J4622" s="19"/>
      <c r="K4622" s="19"/>
      <c r="L4622" s="19"/>
      <c r="M4622" s="19"/>
    </row>
    <row r="4623" spans="2:13" x14ac:dyDescent="0.2">
      <c r="B4623"/>
      <c r="J4623" s="19"/>
      <c r="K4623" s="19"/>
      <c r="L4623" s="19"/>
      <c r="M4623" s="19"/>
    </row>
    <row r="4624" spans="2:13" x14ac:dyDescent="0.2">
      <c r="B4624"/>
      <c r="J4624" s="19"/>
      <c r="K4624" s="19"/>
      <c r="L4624" s="19"/>
      <c r="M4624" s="19"/>
    </row>
    <row r="4625" spans="2:13" x14ac:dyDescent="0.2">
      <c r="B4625"/>
      <c r="J4625" s="19"/>
      <c r="K4625" s="19"/>
      <c r="L4625" s="19"/>
      <c r="M4625" s="19"/>
    </row>
    <row r="4626" spans="2:13" x14ac:dyDescent="0.2">
      <c r="B4626"/>
      <c r="J4626" s="19"/>
      <c r="K4626" s="19"/>
      <c r="L4626" s="19"/>
      <c r="M4626" s="19"/>
    </row>
    <row r="4627" spans="2:13" x14ac:dyDescent="0.2">
      <c r="B4627"/>
      <c r="J4627" s="19"/>
      <c r="K4627" s="19"/>
      <c r="L4627" s="19"/>
      <c r="M4627" s="19"/>
    </row>
    <row r="4628" spans="2:13" x14ac:dyDescent="0.2">
      <c r="B4628"/>
      <c r="J4628" s="19"/>
      <c r="K4628" s="19"/>
      <c r="L4628" s="19"/>
      <c r="M4628" s="19"/>
    </row>
    <row r="4629" spans="2:13" x14ac:dyDescent="0.2">
      <c r="B4629"/>
      <c r="J4629" s="19"/>
      <c r="K4629" s="19"/>
      <c r="L4629" s="19"/>
      <c r="M4629" s="19"/>
    </row>
    <row r="4630" spans="2:13" x14ac:dyDescent="0.2">
      <c r="B4630"/>
      <c r="J4630" s="19"/>
      <c r="K4630" s="19"/>
      <c r="L4630" s="19"/>
      <c r="M4630" s="19"/>
    </row>
    <row r="4631" spans="2:13" x14ac:dyDescent="0.2">
      <c r="B4631"/>
      <c r="J4631" s="19"/>
      <c r="K4631" s="19"/>
      <c r="L4631" s="19"/>
      <c r="M4631" s="19"/>
    </row>
    <row r="4632" spans="2:13" x14ac:dyDescent="0.2">
      <c r="B4632"/>
      <c r="J4632" s="19"/>
      <c r="K4632" s="19"/>
      <c r="L4632" s="19"/>
      <c r="M4632" s="19"/>
    </row>
    <row r="4633" spans="2:13" x14ac:dyDescent="0.2">
      <c r="B4633"/>
      <c r="J4633" s="19"/>
      <c r="K4633" s="19"/>
      <c r="L4633" s="19"/>
      <c r="M4633" s="19"/>
    </row>
    <row r="4634" spans="2:13" x14ac:dyDescent="0.2">
      <c r="B4634"/>
      <c r="J4634" s="19"/>
      <c r="K4634" s="19"/>
      <c r="L4634" s="19"/>
      <c r="M4634" s="19"/>
    </row>
    <row r="4635" spans="2:13" x14ac:dyDescent="0.2">
      <c r="B4635"/>
      <c r="J4635" s="19"/>
      <c r="K4635" s="19"/>
      <c r="L4635" s="19"/>
      <c r="M4635" s="19"/>
    </row>
    <row r="4636" spans="2:13" x14ac:dyDescent="0.2">
      <c r="B4636"/>
      <c r="J4636" s="19"/>
      <c r="K4636" s="19"/>
      <c r="L4636" s="19"/>
      <c r="M4636" s="19"/>
    </row>
    <row r="4637" spans="2:13" x14ac:dyDescent="0.2">
      <c r="B4637"/>
      <c r="J4637" s="19"/>
      <c r="K4637" s="19"/>
      <c r="L4637" s="19"/>
      <c r="M4637" s="19"/>
    </row>
    <row r="4638" spans="2:13" x14ac:dyDescent="0.2">
      <c r="B4638"/>
      <c r="J4638" s="19"/>
      <c r="K4638" s="19"/>
      <c r="L4638" s="19"/>
      <c r="M4638" s="19"/>
    </row>
    <row r="4639" spans="2:13" x14ac:dyDescent="0.2">
      <c r="B4639"/>
      <c r="J4639" s="19"/>
      <c r="K4639" s="19"/>
      <c r="L4639" s="19"/>
      <c r="M4639" s="19"/>
    </row>
    <row r="4640" spans="2:13" x14ac:dyDescent="0.2">
      <c r="B4640"/>
      <c r="J4640" s="19"/>
      <c r="K4640" s="19"/>
      <c r="L4640" s="19"/>
      <c r="M4640" s="19"/>
    </row>
    <row r="4641" spans="2:13" x14ac:dyDescent="0.2">
      <c r="B4641"/>
      <c r="J4641" s="19"/>
      <c r="K4641" s="19"/>
      <c r="L4641" s="19"/>
      <c r="M4641" s="19"/>
    </row>
    <row r="4642" spans="2:13" x14ac:dyDescent="0.2">
      <c r="B4642"/>
      <c r="J4642" s="19"/>
      <c r="K4642" s="19"/>
      <c r="L4642" s="19"/>
      <c r="M4642" s="19"/>
    </row>
    <row r="4643" spans="2:13" x14ac:dyDescent="0.2">
      <c r="B4643"/>
      <c r="J4643" s="19"/>
      <c r="K4643" s="19"/>
      <c r="L4643" s="19"/>
      <c r="M4643" s="19"/>
    </row>
    <row r="4644" spans="2:13" x14ac:dyDescent="0.2">
      <c r="B4644"/>
      <c r="J4644" s="19"/>
      <c r="K4644" s="19"/>
      <c r="L4644" s="19"/>
      <c r="M4644" s="19"/>
    </row>
    <row r="4645" spans="2:13" x14ac:dyDescent="0.2">
      <c r="B4645"/>
      <c r="J4645" s="19"/>
      <c r="K4645" s="19"/>
      <c r="L4645" s="19"/>
      <c r="M4645" s="19"/>
    </row>
    <row r="4646" spans="2:13" x14ac:dyDescent="0.2">
      <c r="B4646"/>
      <c r="J4646" s="19"/>
      <c r="K4646" s="19"/>
      <c r="L4646" s="19"/>
      <c r="M4646" s="19"/>
    </row>
    <row r="4647" spans="2:13" x14ac:dyDescent="0.2">
      <c r="B4647"/>
      <c r="J4647" s="19"/>
      <c r="K4647" s="19"/>
      <c r="L4647" s="19"/>
      <c r="M4647" s="19"/>
    </row>
    <row r="4648" spans="2:13" x14ac:dyDescent="0.2">
      <c r="B4648"/>
      <c r="J4648" s="19"/>
      <c r="K4648" s="19"/>
      <c r="L4648" s="19"/>
      <c r="M4648" s="19"/>
    </row>
    <row r="4649" spans="2:13" x14ac:dyDescent="0.2">
      <c r="B4649"/>
      <c r="J4649" s="19"/>
      <c r="K4649" s="19"/>
      <c r="L4649" s="19"/>
      <c r="M4649" s="19"/>
    </row>
    <row r="4650" spans="2:13" x14ac:dyDescent="0.2">
      <c r="B4650"/>
      <c r="J4650" s="19"/>
      <c r="K4650" s="19"/>
      <c r="L4650" s="19"/>
      <c r="M4650" s="19"/>
    </row>
    <row r="4651" spans="2:13" x14ac:dyDescent="0.2">
      <c r="B4651"/>
      <c r="J4651" s="19"/>
      <c r="K4651" s="19"/>
      <c r="L4651" s="19"/>
      <c r="M4651" s="19"/>
    </row>
    <row r="4652" spans="2:13" x14ac:dyDescent="0.2">
      <c r="B4652"/>
      <c r="J4652" s="19"/>
      <c r="K4652" s="19"/>
      <c r="L4652" s="19"/>
      <c r="M4652" s="19"/>
    </row>
    <row r="4653" spans="2:13" x14ac:dyDescent="0.2">
      <c r="B4653"/>
      <c r="J4653" s="19"/>
      <c r="K4653" s="19"/>
      <c r="L4653" s="19"/>
      <c r="M4653" s="19"/>
    </row>
    <row r="4654" spans="2:13" x14ac:dyDescent="0.2">
      <c r="B4654"/>
      <c r="J4654" s="19"/>
      <c r="K4654" s="19"/>
      <c r="L4654" s="19"/>
      <c r="M4654" s="19"/>
    </row>
    <row r="4655" spans="2:13" x14ac:dyDescent="0.2">
      <c r="B4655"/>
      <c r="J4655" s="19"/>
      <c r="K4655" s="19"/>
      <c r="L4655" s="19"/>
      <c r="M4655" s="19"/>
    </row>
    <row r="4656" spans="2:13" x14ac:dyDescent="0.2">
      <c r="B4656"/>
      <c r="J4656" s="19"/>
      <c r="K4656" s="19"/>
      <c r="L4656" s="19"/>
      <c r="M4656" s="19"/>
    </row>
    <row r="4657" spans="2:13" x14ac:dyDescent="0.2">
      <c r="B4657"/>
      <c r="J4657" s="19"/>
      <c r="K4657" s="19"/>
      <c r="L4657" s="19"/>
      <c r="M4657" s="19"/>
    </row>
    <row r="4658" spans="2:13" x14ac:dyDescent="0.2">
      <c r="B4658"/>
      <c r="J4658" s="19"/>
      <c r="K4658" s="19"/>
      <c r="L4658" s="19"/>
      <c r="M4658" s="19"/>
    </row>
    <row r="4659" spans="2:13" x14ac:dyDescent="0.2">
      <c r="B4659"/>
      <c r="J4659" s="19"/>
      <c r="K4659" s="19"/>
      <c r="L4659" s="19"/>
      <c r="M4659" s="19"/>
    </row>
    <row r="4660" spans="2:13" x14ac:dyDescent="0.2">
      <c r="B4660"/>
      <c r="J4660" s="19"/>
      <c r="K4660" s="19"/>
      <c r="L4660" s="19"/>
      <c r="M4660" s="19"/>
    </row>
    <row r="4661" spans="2:13" x14ac:dyDescent="0.2">
      <c r="B4661"/>
      <c r="J4661" s="19"/>
      <c r="K4661" s="19"/>
      <c r="L4661" s="19"/>
      <c r="M4661" s="19"/>
    </row>
    <row r="4662" spans="2:13" x14ac:dyDescent="0.2">
      <c r="B4662"/>
      <c r="J4662" s="19"/>
      <c r="K4662" s="19"/>
      <c r="L4662" s="19"/>
      <c r="M4662" s="19"/>
    </row>
    <row r="4663" spans="2:13" x14ac:dyDescent="0.2">
      <c r="B4663"/>
      <c r="J4663" s="19"/>
      <c r="K4663" s="19"/>
      <c r="L4663" s="19"/>
      <c r="M4663" s="19"/>
    </row>
    <row r="4664" spans="2:13" x14ac:dyDescent="0.2">
      <c r="B4664"/>
      <c r="J4664" s="19"/>
      <c r="K4664" s="19"/>
      <c r="L4664" s="19"/>
      <c r="M4664" s="19"/>
    </row>
    <row r="4665" spans="2:13" x14ac:dyDescent="0.2">
      <c r="B4665"/>
      <c r="J4665" s="19"/>
      <c r="K4665" s="19"/>
      <c r="L4665" s="19"/>
      <c r="M4665" s="19"/>
    </row>
    <row r="4666" spans="2:13" x14ac:dyDescent="0.2">
      <c r="B4666"/>
      <c r="J4666" s="19"/>
      <c r="K4666" s="19"/>
      <c r="L4666" s="19"/>
      <c r="M4666" s="19"/>
    </row>
    <row r="4667" spans="2:13" x14ac:dyDescent="0.2">
      <c r="B4667"/>
      <c r="J4667" s="19"/>
      <c r="K4667" s="19"/>
      <c r="L4667" s="19"/>
      <c r="M4667" s="19"/>
    </row>
    <row r="4668" spans="2:13" x14ac:dyDescent="0.2">
      <c r="B4668"/>
      <c r="J4668" s="19"/>
      <c r="K4668" s="19"/>
      <c r="L4668" s="19"/>
      <c r="M4668" s="19"/>
    </row>
    <row r="4669" spans="2:13" x14ac:dyDescent="0.2">
      <c r="B4669"/>
      <c r="J4669" s="19"/>
      <c r="K4669" s="19"/>
      <c r="L4669" s="19"/>
      <c r="M4669" s="19"/>
    </row>
    <row r="4670" spans="2:13" x14ac:dyDescent="0.2">
      <c r="B4670"/>
      <c r="J4670" s="19"/>
      <c r="K4670" s="19"/>
      <c r="L4670" s="19"/>
      <c r="M4670" s="19"/>
    </row>
    <row r="4671" spans="2:13" x14ac:dyDescent="0.2">
      <c r="B4671"/>
      <c r="J4671" s="19"/>
      <c r="K4671" s="19"/>
      <c r="L4671" s="19"/>
      <c r="M4671" s="19"/>
    </row>
    <row r="4672" spans="2:13" x14ac:dyDescent="0.2">
      <c r="B4672"/>
      <c r="J4672" s="19"/>
      <c r="K4672" s="19"/>
      <c r="L4672" s="19"/>
      <c r="M4672" s="19"/>
    </row>
    <row r="4673" spans="2:13" x14ac:dyDescent="0.2">
      <c r="B4673"/>
      <c r="J4673" s="19"/>
      <c r="K4673" s="19"/>
      <c r="L4673" s="19"/>
      <c r="M4673" s="19"/>
    </row>
    <row r="4674" spans="2:13" x14ac:dyDescent="0.2">
      <c r="B4674"/>
      <c r="J4674" s="19"/>
      <c r="K4674" s="19"/>
      <c r="L4674" s="19"/>
      <c r="M4674" s="19"/>
    </row>
    <row r="4675" spans="2:13" x14ac:dyDescent="0.2">
      <c r="B4675"/>
      <c r="J4675" s="19"/>
      <c r="K4675" s="19"/>
      <c r="L4675" s="19"/>
      <c r="M4675" s="19"/>
    </row>
    <row r="4676" spans="2:13" x14ac:dyDescent="0.2">
      <c r="B4676"/>
      <c r="J4676" s="19"/>
      <c r="K4676" s="19"/>
      <c r="L4676" s="19"/>
      <c r="M4676" s="19"/>
    </row>
    <row r="4677" spans="2:13" x14ac:dyDescent="0.2">
      <c r="B4677"/>
      <c r="J4677" s="19"/>
      <c r="K4677" s="19"/>
      <c r="L4677" s="19"/>
      <c r="M4677" s="19"/>
    </row>
    <row r="4678" spans="2:13" x14ac:dyDescent="0.2">
      <c r="B4678"/>
      <c r="J4678" s="19"/>
      <c r="K4678" s="19"/>
      <c r="L4678" s="19"/>
      <c r="M4678" s="19"/>
    </row>
    <row r="4679" spans="2:13" x14ac:dyDescent="0.2">
      <c r="B4679"/>
      <c r="J4679" s="19"/>
      <c r="K4679" s="19"/>
      <c r="L4679" s="19"/>
      <c r="M4679" s="19"/>
    </row>
    <row r="4680" spans="2:13" x14ac:dyDescent="0.2">
      <c r="B4680"/>
      <c r="J4680" s="19"/>
      <c r="K4680" s="19"/>
      <c r="L4680" s="19"/>
      <c r="M4680" s="19"/>
    </row>
    <row r="4681" spans="2:13" x14ac:dyDescent="0.2">
      <c r="B4681"/>
      <c r="J4681" s="19"/>
      <c r="K4681" s="19"/>
      <c r="L4681" s="19"/>
      <c r="M4681" s="19"/>
    </row>
    <row r="4682" spans="2:13" x14ac:dyDescent="0.2">
      <c r="B4682"/>
      <c r="J4682" s="19"/>
      <c r="K4682" s="19"/>
      <c r="L4682" s="19"/>
      <c r="M4682" s="19"/>
    </row>
    <row r="4683" spans="2:13" x14ac:dyDescent="0.2">
      <c r="B4683"/>
      <c r="J4683" s="19"/>
      <c r="K4683" s="19"/>
      <c r="L4683" s="19"/>
      <c r="M4683" s="19"/>
    </row>
    <row r="4684" spans="2:13" x14ac:dyDescent="0.2">
      <c r="B4684"/>
      <c r="J4684" s="19"/>
      <c r="K4684" s="19"/>
      <c r="L4684" s="19"/>
      <c r="M4684" s="19"/>
    </row>
    <row r="4685" spans="2:13" x14ac:dyDescent="0.2">
      <c r="B4685"/>
      <c r="J4685" s="19"/>
      <c r="K4685" s="19"/>
      <c r="L4685" s="19"/>
      <c r="M4685" s="19"/>
    </row>
    <row r="4686" spans="2:13" x14ac:dyDescent="0.2">
      <c r="B4686"/>
      <c r="J4686" s="19"/>
      <c r="K4686" s="19"/>
      <c r="L4686" s="19"/>
      <c r="M4686" s="19"/>
    </row>
    <row r="4687" spans="2:13" x14ac:dyDescent="0.2">
      <c r="B4687"/>
      <c r="J4687" s="19"/>
      <c r="K4687" s="19"/>
      <c r="L4687" s="19"/>
      <c r="M4687" s="19"/>
    </row>
    <row r="4688" spans="2:13" x14ac:dyDescent="0.2">
      <c r="B4688"/>
      <c r="J4688" s="19"/>
      <c r="K4688" s="19"/>
      <c r="L4688" s="19"/>
      <c r="M4688" s="19"/>
    </row>
    <row r="4689" spans="2:13" x14ac:dyDescent="0.2">
      <c r="B4689"/>
      <c r="J4689" s="19"/>
      <c r="K4689" s="19"/>
      <c r="L4689" s="19"/>
      <c r="M4689" s="19"/>
    </row>
    <row r="4690" spans="2:13" x14ac:dyDescent="0.2">
      <c r="B4690"/>
      <c r="J4690" s="19"/>
      <c r="K4690" s="19"/>
      <c r="L4690" s="19"/>
      <c r="M4690" s="19"/>
    </row>
    <row r="4691" spans="2:13" x14ac:dyDescent="0.2">
      <c r="B4691"/>
      <c r="J4691" s="19"/>
      <c r="K4691" s="19"/>
      <c r="L4691" s="19"/>
      <c r="M4691" s="19"/>
    </row>
    <row r="4692" spans="2:13" x14ac:dyDescent="0.2">
      <c r="B4692"/>
      <c r="J4692" s="19"/>
      <c r="K4692" s="19"/>
      <c r="L4692" s="19"/>
      <c r="M4692" s="19"/>
    </row>
    <row r="4693" spans="2:13" x14ac:dyDescent="0.2">
      <c r="B4693"/>
      <c r="J4693" s="19"/>
      <c r="K4693" s="19"/>
      <c r="L4693" s="19"/>
      <c r="M4693" s="19"/>
    </row>
    <row r="4694" spans="2:13" x14ac:dyDescent="0.2">
      <c r="B4694"/>
      <c r="J4694" s="19"/>
      <c r="K4694" s="19"/>
      <c r="L4694" s="19"/>
      <c r="M4694" s="19"/>
    </row>
    <row r="4695" spans="2:13" x14ac:dyDescent="0.2">
      <c r="B4695"/>
      <c r="J4695" s="19"/>
      <c r="K4695" s="19"/>
      <c r="L4695" s="19"/>
      <c r="M4695" s="19"/>
    </row>
    <row r="4696" spans="2:13" x14ac:dyDescent="0.2">
      <c r="B4696"/>
      <c r="J4696" s="19"/>
      <c r="K4696" s="19"/>
      <c r="L4696" s="19"/>
      <c r="M4696" s="19"/>
    </row>
    <row r="4697" spans="2:13" x14ac:dyDescent="0.2">
      <c r="B4697"/>
      <c r="J4697" s="19"/>
      <c r="K4697" s="19"/>
      <c r="L4697" s="19"/>
      <c r="M4697" s="19"/>
    </row>
    <row r="4698" spans="2:13" x14ac:dyDescent="0.2">
      <c r="B4698"/>
      <c r="J4698" s="19"/>
      <c r="K4698" s="19"/>
      <c r="L4698" s="19"/>
      <c r="M4698" s="19"/>
    </row>
    <row r="4699" spans="2:13" x14ac:dyDescent="0.2">
      <c r="B4699"/>
      <c r="J4699" s="19"/>
      <c r="K4699" s="19"/>
      <c r="L4699" s="19"/>
      <c r="M4699" s="19"/>
    </row>
    <row r="4700" spans="2:13" x14ac:dyDescent="0.2">
      <c r="B4700"/>
      <c r="J4700" s="19"/>
      <c r="K4700" s="19"/>
      <c r="L4700" s="19"/>
      <c r="M4700" s="19"/>
    </row>
    <row r="4701" spans="2:13" x14ac:dyDescent="0.2">
      <c r="B4701"/>
      <c r="J4701" s="19"/>
      <c r="K4701" s="19"/>
      <c r="L4701" s="19"/>
      <c r="M4701" s="19"/>
    </row>
    <row r="4702" spans="2:13" x14ac:dyDescent="0.2">
      <c r="B4702"/>
      <c r="J4702" s="19"/>
      <c r="K4702" s="19"/>
      <c r="L4702" s="19"/>
      <c r="M4702" s="19"/>
    </row>
    <row r="4703" spans="2:13" x14ac:dyDescent="0.2">
      <c r="B4703"/>
      <c r="J4703" s="19"/>
      <c r="K4703" s="19"/>
      <c r="L4703" s="19"/>
      <c r="M4703" s="19"/>
    </row>
    <row r="4704" spans="2:13" x14ac:dyDescent="0.2">
      <c r="B4704"/>
      <c r="J4704" s="19"/>
      <c r="K4704" s="19"/>
      <c r="L4704" s="19"/>
      <c r="M4704" s="19"/>
    </row>
    <row r="4705" spans="2:13" x14ac:dyDescent="0.2">
      <c r="B4705"/>
      <c r="J4705" s="19"/>
      <c r="K4705" s="19"/>
      <c r="L4705" s="19"/>
      <c r="M4705" s="19"/>
    </row>
    <row r="4706" spans="2:13" x14ac:dyDescent="0.2">
      <c r="B4706"/>
      <c r="J4706" s="19"/>
      <c r="K4706" s="19"/>
      <c r="L4706" s="19"/>
      <c r="M4706" s="19"/>
    </row>
    <row r="4707" spans="2:13" x14ac:dyDescent="0.2">
      <c r="B4707"/>
      <c r="J4707" s="19"/>
      <c r="K4707" s="19"/>
      <c r="L4707" s="19"/>
      <c r="M4707" s="19"/>
    </row>
    <row r="4708" spans="2:13" x14ac:dyDescent="0.2">
      <c r="B4708"/>
      <c r="J4708" s="19"/>
      <c r="K4708" s="19"/>
      <c r="L4708" s="19"/>
      <c r="M4708" s="19"/>
    </row>
    <row r="4709" spans="2:13" x14ac:dyDescent="0.2">
      <c r="B4709"/>
      <c r="J4709" s="19"/>
      <c r="K4709" s="19"/>
      <c r="L4709" s="19"/>
      <c r="M4709" s="19"/>
    </row>
    <row r="4710" spans="2:13" x14ac:dyDescent="0.2">
      <c r="B4710"/>
      <c r="J4710" s="19"/>
      <c r="K4710" s="19"/>
      <c r="L4710" s="19"/>
      <c r="M4710" s="19"/>
    </row>
    <row r="4711" spans="2:13" x14ac:dyDescent="0.2">
      <c r="B4711"/>
      <c r="J4711" s="19"/>
      <c r="K4711" s="19"/>
      <c r="L4711" s="19"/>
      <c r="M4711" s="19"/>
    </row>
    <row r="4712" spans="2:13" x14ac:dyDescent="0.2">
      <c r="B4712"/>
      <c r="J4712" s="19"/>
      <c r="K4712" s="19"/>
      <c r="L4712" s="19"/>
      <c r="M4712" s="19"/>
    </row>
    <row r="4713" spans="2:13" x14ac:dyDescent="0.2">
      <c r="B4713"/>
      <c r="J4713" s="19"/>
      <c r="K4713" s="19"/>
      <c r="L4713" s="19"/>
      <c r="M4713" s="19"/>
    </row>
    <row r="4714" spans="2:13" x14ac:dyDescent="0.2">
      <c r="B4714"/>
      <c r="J4714" s="19"/>
      <c r="K4714" s="19"/>
      <c r="L4714" s="19"/>
      <c r="M4714" s="19"/>
    </row>
    <row r="4715" spans="2:13" x14ac:dyDescent="0.2">
      <c r="B4715"/>
      <c r="J4715" s="19"/>
      <c r="K4715" s="19"/>
      <c r="L4715" s="19"/>
      <c r="M4715" s="19"/>
    </row>
    <row r="4716" spans="2:13" x14ac:dyDescent="0.2">
      <c r="B4716"/>
      <c r="J4716" s="19"/>
      <c r="K4716" s="19"/>
      <c r="L4716" s="19"/>
      <c r="M4716" s="19"/>
    </row>
    <row r="4717" spans="2:13" x14ac:dyDescent="0.2">
      <c r="B4717"/>
      <c r="J4717" s="19"/>
      <c r="K4717" s="19"/>
      <c r="L4717" s="19"/>
      <c r="M4717" s="19"/>
    </row>
    <row r="4718" spans="2:13" x14ac:dyDescent="0.2">
      <c r="B4718"/>
      <c r="J4718" s="19"/>
      <c r="K4718" s="19"/>
      <c r="L4718" s="19"/>
      <c r="M4718" s="19"/>
    </row>
    <row r="4719" spans="2:13" x14ac:dyDescent="0.2">
      <c r="B4719"/>
      <c r="J4719" s="19"/>
      <c r="K4719" s="19"/>
      <c r="L4719" s="19"/>
      <c r="M4719" s="19"/>
    </row>
    <row r="4720" spans="2:13" x14ac:dyDescent="0.2">
      <c r="B4720"/>
      <c r="J4720" s="19"/>
      <c r="K4720" s="19"/>
      <c r="L4720" s="19"/>
      <c r="M4720" s="19"/>
    </row>
    <row r="4721" spans="2:13" x14ac:dyDescent="0.2">
      <c r="B4721"/>
      <c r="J4721" s="19"/>
      <c r="K4721" s="19"/>
      <c r="L4721" s="19"/>
      <c r="M4721" s="19"/>
    </row>
    <row r="4722" spans="2:13" x14ac:dyDescent="0.2">
      <c r="B4722"/>
      <c r="J4722" s="19"/>
      <c r="K4722" s="19"/>
      <c r="L4722" s="19"/>
      <c r="M4722" s="19"/>
    </row>
    <row r="4723" spans="2:13" x14ac:dyDescent="0.2">
      <c r="B4723"/>
      <c r="J4723" s="19"/>
      <c r="K4723" s="19"/>
      <c r="L4723" s="19"/>
      <c r="M4723" s="19"/>
    </row>
    <row r="4724" spans="2:13" x14ac:dyDescent="0.2">
      <c r="B4724"/>
      <c r="J4724" s="19"/>
      <c r="K4724" s="19"/>
      <c r="L4724" s="19"/>
      <c r="M4724" s="19"/>
    </row>
    <row r="4725" spans="2:13" x14ac:dyDescent="0.2">
      <c r="B4725"/>
      <c r="J4725" s="19"/>
      <c r="K4725" s="19"/>
      <c r="L4725" s="19"/>
      <c r="M4725" s="19"/>
    </row>
    <row r="4726" spans="2:13" x14ac:dyDescent="0.2">
      <c r="B4726"/>
      <c r="J4726" s="19"/>
      <c r="K4726" s="19"/>
      <c r="L4726" s="19"/>
      <c r="M4726" s="19"/>
    </row>
    <row r="4727" spans="2:13" x14ac:dyDescent="0.2">
      <c r="B4727"/>
      <c r="J4727" s="19"/>
      <c r="K4727" s="19"/>
      <c r="L4727" s="19"/>
      <c r="M4727" s="19"/>
    </row>
    <row r="4728" spans="2:13" x14ac:dyDescent="0.2">
      <c r="B4728"/>
      <c r="J4728" s="19"/>
      <c r="K4728" s="19"/>
      <c r="L4728" s="19"/>
      <c r="M4728" s="19"/>
    </row>
    <row r="4729" spans="2:13" x14ac:dyDescent="0.2">
      <c r="B4729"/>
      <c r="J4729" s="19"/>
      <c r="K4729" s="19"/>
      <c r="L4729" s="19"/>
      <c r="M4729" s="19"/>
    </row>
    <row r="4730" spans="2:13" x14ac:dyDescent="0.2">
      <c r="B4730"/>
      <c r="J4730" s="19"/>
      <c r="K4730" s="19"/>
      <c r="L4730" s="19"/>
      <c r="M4730" s="19"/>
    </row>
    <row r="4731" spans="2:13" x14ac:dyDescent="0.2">
      <c r="B4731"/>
      <c r="J4731" s="19"/>
      <c r="K4731" s="19"/>
      <c r="L4731" s="19"/>
      <c r="M4731" s="19"/>
    </row>
    <row r="4732" spans="2:13" x14ac:dyDescent="0.2">
      <c r="B4732"/>
      <c r="J4732" s="19"/>
      <c r="K4732" s="19"/>
      <c r="L4732" s="19"/>
      <c r="M4732" s="19"/>
    </row>
    <row r="4733" spans="2:13" x14ac:dyDescent="0.2">
      <c r="B4733"/>
      <c r="J4733" s="19"/>
      <c r="K4733" s="19"/>
      <c r="L4733" s="19"/>
      <c r="M4733" s="19"/>
    </row>
    <row r="4734" spans="2:13" x14ac:dyDescent="0.2">
      <c r="B4734"/>
      <c r="J4734" s="19"/>
      <c r="K4734" s="19"/>
      <c r="L4734" s="19"/>
      <c r="M4734" s="19"/>
    </row>
    <row r="4735" spans="2:13" x14ac:dyDescent="0.2">
      <c r="B4735"/>
      <c r="J4735" s="19"/>
      <c r="K4735" s="19"/>
      <c r="L4735" s="19"/>
      <c r="M4735" s="19"/>
    </row>
    <row r="4736" spans="2:13" x14ac:dyDescent="0.2">
      <c r="B4736"/>
      <c r="J4736" s="19"/>
      <c r="K4736" s="19"/>
      <c r="L4736" s="19"/>
      <c r="M4736" s="19"/>
    </row>
    <row r="4737" spans="2:13" x14ac:dyDescent="0.2">
      <c r="B4737"/>
      <c r="J4737" s="19"/>
      <c r="K4737" s="19"/>
      <c r="L4737" s="19"/>
      <c r="M4737" s="19"/>
    </row>
    <row r="4738" spans="2:13" x14ac:dyDescent="0.2">
      <c r="B4738"/>
      <c r="J4738" s="19"/>
      <c r="K4738" s="19"/>
      <c r="L4738" s="19"/>
      <c r="M4738" s="19"/>
    </row>
    <row r="4739" spans="2:13" x14ac:dyDescent="0.2">
      <c r="B4739"/>
      <c r="J4739" s="19"/>
      <c r="K4739" s="19"/>
      <c r="L4739" s="19"/>
      <c r="M4739" s="19"/>
    </row>
    <row r="4740" spans="2:13" x14ac:dyDescent="0.2">
      <c r="B4740"/>
      <c r="J4740" s="19"/>
      <c r="K4740" s="19"/>
      <c r="L4740" s="19"/>
      <c r="M4740" s="19"/>
    </row>
    <row r="4741" spans="2:13" x14ac:dyDescent="0.2">
      <c r="B4741"/>
      <c r="J4741" s="19"/>
      <c r="K4741" s="19"/>
      <c r="L4741" s="19"/>
      <c r="M4741" s="19"/>
    </row>
    <row r="4742" spans="2:13" x14ac:dyDescent="0.2">
      <c r="B4742"/>
      <c r="J4742" s="19"/>
      <c r="K4742" s="19"/>
      <c r="L4742" s="19"/>
      <c r="M4742" s="19"/>
    </row>
    <row r="4743" spans="2:13" x14ac:dyDescent="0.2">
      <c r="B4743"/>
      <c r="J4743" s="19"/>
      <c r="K4743" s="19"/>
      <c r="L4743" s="19"/>
      <c r="M4743" s="19"/>
    </row>
    <row r="4744" spans="2:13" x14ac:dyDescent="0.2">
      <c r="B4744"/>
      <c r="J4744" s="19"/>
      <c r="K4744" s="19"/>
      <c r="L4744" s="19"/>
      <c r="M4744" s="19"/>
    </row>
    <row r="4745" spans="2:13" x14ac:dyDescent="0.2">
      <c r="B4745"/>
      <c r="J4745" s="19"/>
      <c r="K4745" s="19"/>
      <c r="L4745" s="19"/>
      <c r="M4745" s="19"/>
    </row>
    <row r="4746" spans="2:13" x14ac:dyDescent="0.2">
      <c r="B4746"/>
      <c r="J4746" s="19"/>
      <c r="K4746" s="19"/>
      <c r="L4746" s="19"/>
      <c r="M4746" s="19"/>
    </row>
    <row r="4747" spans="2:13" x14ac:dyDescent="0.2">
      <c r="B4747"/>
      <c r="J4747" s="19"/>
      <c r="K4747" s="19"/>
      <c r="L4747" s="19"/>
      <c r="M4747" s="19"/>
    </row>
    <row r="4748" spans="2:13" x14ac:dyDescent="0.2">
      <c r="B4748"/>
      <c r="J4748" s="19"/>
      <c r="K4748" s="19"/>
      <c r="L4748" s="19"/>
      <c r="M4748" s="19"/>
    </row>
    <row r="4749" spans="2:13" x14ac:dyDescent="0.2">
      <c r="B4749"/>
      <c r="J4749" s="19"/>
      <c r="K4749" s="19"/>
      <c r="L4749" s="19"/>
      <c r="M4749" s="19"/>
    </row>
    <row r="4750" spans="2:13" x14ac:dyDescent="0.2">
      <c r="B4750"/>
      <c r="J4750" s="19"/>
      <c r="K4750" s="19"/>
      <c r="L4750" s="19"/>
      <c r="M4750" s="19"/>
    </row>
    <row r="4751" spans="2:13" x14ac:dyDescent="0.2">
      <c r="B4751"/>
      <c r="J4751" s="19"/>
      <c r="K4751" s="19"/>
      <c r="L4751" s="19"/>
      <c r="M4751" s="19"/>
    </row>
    <row r="4752" spans="2:13" x14ac:dyDescent="0.2">
      <c r="B4752"/>
      <c r="J4752" s="19"/>
      <c r="K4752" s="19"/>
      <c r="L4752" s="19"/>
      <c r="M4752" s="19"/>
    </row>
    <row r="4753" spans="2:13" x14ac:dyDescent="0.2">
      <c r="B4753"/>
      <c r="J4753" s="19"/>
      <c r="K4753" s="19"/>
      <c r="L4753" s="19"/>
      <c r="M4753" s="19"/>
    </row>
    <row r="4754" spans="2:13" x14ac:dyDescent="0.2">
      <c r="B4754"/>
      <c r="J4754" s="19"/>
      <c r="K4754" s="19"/>
      <c r="L4754" s="19"/>
      <c r="M4754" s="19"/>
    </row>
    <row r="4755" spans="2:13" x14ac:dyDescent="0.2">
      <c r="B4755"/>
      <c r="J4755" s="19"/>
      <c r="K4755" s="19"/>
      <c r="L4755" s="19"/>
      <c r="M4755" s="19"/>
    </row>
    <row r="4756" spans="2:13" x14ac:dyDescent="0.2">
      <c r="B4756"/>
      <c r="J4756" s="19"/>
      <c r="K4756" s="19"/>
      <c r="L4756" s="19"/>
      <c r="M4756" s="19"/>
    </row>
    <row r="4757" spans="2:13" x14ac:dyDescent="0.2">
      <c r="B4757"/>
      <c r="J4757" s="19"/>
      <c r="K4757" s="19"/>
      <c r="L4757" s="19"/>
      <c r="M4757" s="19"/>
    </row>
    <row r="4758" spans="2:13" x14ac:dyDescent="0.2">
      <c r="B4758"/>
      <c r="J4758" s="19"/>
      <c r="K4758" s="19"/>
      <c r="L4758" s="19"/>
      <c r="M4758" s="19"/>
    </row>
    <row r="4759" spans="2:13" x14ac:dyDescent="0.2">
      <c r="B4759"/>
      <c r="J4759" s="19"/>
      <c r="K4759" s="19"/>
      <c r="L4759" s="19"/>
      <c r="M4759" s="19"/>
    </row>
    <row r="4760" spans="2:13" x14ac:dyDescent="0.2">
      <c r="B4760"/>
      <c r="J4760" s="19"/>
      <c r="K4760" s="19"/>
      <c r="L4760" s="19"/>
      <c r="M4760" s="19"/>
    </row>
    <row r="4761" spans="2:13" x14ac:dyDescent="0.2">
      <c r="B4761"/>
      <c r="J4761" s="19"/>
      <c r="K4761" s="19"/>
      <c r="L4761" s="19"/>
      <c r="M4761" s="19"/>
    </row>
    <row r="4762" spans="2:13" x14ac:dyDescent="0.2">
      <c r="B4762"/>
      <c r="J4762" s="19"/>
      <c r="K4762" s="19"/>
      <c r="L4762" s="19"/>
      <c r="M4762" s="19"/>
    </row>
    <row r="4763" spans="2:13" x14ac:dyDescent="0.2">
      <c r="B4763"/>
      <c r="J4763" s="19"/>
      <c r="K4763" s="19"/>
      <c r="L4763" s="19"/>
      <c r="M4763" s="19"/>
    </row>
    <row r="4764" spans="2:13" x14ac:dyDescent="0.2">
      <c r="B4764"/>
      <c r="J4764" s="19"/>
      <c r="K4764" s="19"/>
      <c r="L4764" s="19"/>
      <c r="M4764" s="19"/>
    </row>
    <row r="4765" spans="2:13" x14ac:dyDescent="0.2">
      <c r="B4765"/>
      <c r="J4765" s="19"/>
      <c r="K4765" s="19"/>
      <c r="L4765" s="19"/>
      <c r="M4765" s="19"/>
    </row>
    <row r="4766" spans="2:13" x14ac:dyDescent="0.2">
      <c r="B4766"/>
      <c r="J4766" s="19"/>
      <c r="K4766" s="19"/>
      <c r="L4766" s="19"/>
      <c r="M4766" s="19"/>
    </row>
    <row r="4767" spans="2:13" x14ac:dyDescent="0.2">
      <c r="B4767"/>
      <c r="J4767" s="19"/>
      <c r="K4767" s="19"/>
      <c r="L4767" s="19"/>
      <c r="M4767" s="19"/>
    </row>
    <row r="4768" spans="2:13" x14ac:dyDescent="0.2">
      <c r="B4768"/>
      <c r="J4768" s="19"/>
      <c r="K4768" s="19"/>
      <c r="L4768" s="19"/>
      <c r="M4768" s="19"/>
    </row>
    <row r="4769" spans="2:13" x14ac:dyDescent="0.2">
      <c r="B4769"/>
      <c r="J4769" s="19"/>
      <c r="K4769" s="19"/>
      <c r="L4769" s="19"/>
      <c r="M4769" s="19"/>
    </row>
    <row r="4770" spans="2:13" x14ac:dyDescent="0.2">
      <c r="B4770"/>
      <c r="J4770" s="19"/>
      <c r="K4770" s="19"/>
      <c r="L4770" s="19"/>
      <c r="M4770" s="19"/>
    </row>
    <row r="4771" spans="2:13" x14ac:dyDescent="0.2">
      <c r="B4771"/>
      <c r="J4771" s="19"/>
      <c r="K4771" s="19"/>
      <c r="L4771" s="19"/>
      <c r="M4771" s="19"/>
    </row>
    <row r="4772" spans="2:13" x14ac:dyDescent="0.2">
      <c r="B4772"/>
      <c r="J4772" s="19"/>
      <c r="K4772" s="19"/>
      <c r="L4772" s="19"/>
      <c r="M4772" s="19"/>
    </row>
    <row r="4773" spans="2:13" x14ac:dyDescent="0.2">
      <c r="B4773"/>
      <c r="J4773" s="19"/>
      <c r="K4773" s="19"/>
      <c r="L4773" s="19"/>
      <c r="M4773" s="19"/>
    </row>
    <row r="4774" spans="2:13" x14ac:dyDescent="0.2">
      <c r="B4774"/>
      <c r="J4774" s="19"/>
      <c r="K4774" s="19"/>
      <c r="L4774" s="19"/>
      <c r="M4774" s="19"/>
    </row>
    <row r="4775" spans="2:13" x14ac:dyDescent="0.2">
      <c r="B4775"/>
      <c r="J4775" s="19"/>
      <c r="K4775" s="19"/>
      <c r="L4775" s="19"/>
      <c r="M4775" s="19"/>
    </row>
    <row r="4776" spans="2:13" x14ac:dyDescent="0.2">
      <c r="B4776"/>
      <c r="J4776" s="19"/>
      <c r="K4776" s="19"/>
      <c r="L4776" s="19"/>
      <c r="M4776" s="19"/>
    </row>
    <row r="4777" spans="2:13" x14ac:dyDescent="0.2">
      <c r="B4777"/>
      <c r="J4777" s="19"/>
      <c r="K4777" s="19"/>
      <c r="L4777" s="19"/>
      <c r="M4777" s="19"/>
    </row>
    <row r="4778" spans="2:13" x14ac:dyDescent="0.2">
      <c r="B4778"/>
      <c r="J4778" s="19"/>
      <c r="K4778" s="19"/>
      <c r="L4778" s="19"/>
      <c r="M4778" s="19"/>
    </row>
    <row r="4779" spans="2:13" x14ac:dyDescent="0.2">
      <c r="B4779"/>
      <c r="J4779" s="19"/>
      <c r="K4779" s="19"/>
      <c r="L4779" s="19"/>
      <c r="M4779" s="19"/>
    </row>
    <row r="4780" spans="2:13" x14ac:dyDescent="0.2">
      <c r="B4780"/>
      <c r="J4780" s="19"/>
      <c r="K4780" s="19"/>
      <c r="L4780" s="19"/>
      <c r="M4780" s="19"/>
    </row>
    <row r="4781" spans="2:13" x14ac:dyDescent="0.2">
      <c r="B4781"/>
      <c r="J4781" s="19"/>
      <c r="K4781" s="19"/>
      <c r="L4781" s="19"/>
      <c r="M4781" s="19"/>
    </row>
    <row r="4782" spans="2:13" x14ac:dyDescent="0.2">
      <c r="B4782"/>
      <c r="J4782" s="19"/>
      <c r="K4782" s="19"/>
      <c r="L4782" s="19"/>
      <c r="M4782" s="19"/>
    </row>
    <row r="4783" spans="2:13" x14ac:dyDescent="0.2">
      <c r="B4783"/>
      <c r="J4783" s="19"/>
      <c r="K4783" s="19"/>
      <c r="L4783" s="19"/>
      <c r="M4783" s="19"/>
    </row>
    <row r="4784" spans="2:13" x14ac:dyDescent="0.2">
      <c r="B4784"/>
      <c r="J4784" s="19"/>
      <c r="K4784" s="19"/>
      <c r="L4784" s="19"/>
      <c r="M4784" s="19"/>
    </row>
    <row r="4785" spans="2:13" x14ac:dyDescent="0.2">
      <c r="B4785"/>
      <c r="J4785" s="19"/>
      <c r="K4785" s="19"/>
      <c r="L4785" s="19"/>
      <c r="M4785" s="19"/>
    </row>
    <row r="4786" spans="2:13" x14ac:dyDescent="0.2">
      <c r="B4786"/>
      <c r="J4786" s="19"/>
      <c r="K4786" s="19"/>
      <c r="L4786" s="19"/>
      <c r="M4786" s="19"/>
    </row>
    <row r="4787" spans="2:13" x14ac:dyDescent="0.2">
      <c r="B4787"/>
      <c r="J4787" s="19"/>
      <c r="K4787" s="19"/>
      <c r="L4787" s="19"/>
      <c r="M4787" s="19"/>
    </row>
    <row r="4788" spans="2:13" x14ac:dyDescent="0.2">
      <c r="B4788"/>
      <c r="J4788" s="19"/>
      <c r="K4788" s="19"/>
      <c r="L4788" s="19"/>
      <c r="M4788" s="19"/>
    </row>
    <row r="4789" spans="2:13" x14ac:dyDescent="0.2">
      <c r="B4789"/>
      <c r="J4789" s="19"/>
      <c r="K4789" s="19"/>
      <c r="L4789" s="19"/>
      <c r="M4789" s="19"/>
    </row>
    <row r="4790" spans="2:13" x14ac:dyDescent="0.2">
      <c r="B4790"/>
      <c r="J4790" s="19"/>
      <c r="K4790" s="19"/>
      <c r="L4790" s="19"/>
      <c r="M4790" s="19"/>
    </row>
    <row r="4791" spans="2:13" x14ac:dyDescent="0.2">
      <c r="B4791"/>
      <c r="J4791" s="19"/>
      <c r="K4791" s="19"/>
      <c r="L4791" s="19"/>
      <c r="M4791" s="19"/>
    </row>
    <row r="4792" spans="2:13" x14ac:dyDescent="0.2">
      <c r="B4792"/>
      <c r="J4792" s="19"/>
      <c r="K4792" s="19"/>
      <c r="L4792" s="19"/>
      <c r="M4792" s="19"/>
    </row>
    <row r="4793" spans="2:13" x14ac:dyDescent="0.2">
      <c r="B4793"/>
      <c r="J4793" s="19"/>
      <c r="K4793" s="19"/>
      <c r="L4793" s="19"/>
      <c r="M4793" s="19"/>
    </row>
    <row r="4794" spans="2:13" x14ac:dyDescent="0.2">
      <c r="B4794"/>
      <c r="J4794" s="19"/>
      <c r="K4794" s="19"/>
      <c r="L4794" s="19"/>
      <c r="M4794" s="19"/>
    </row>
    <row r="4795" spans="2:13" x14ac:dyDescent="0.2">
      <c r="B4795"/>
      <c r="J4795" s="19"/>
      <c r="K4795" s="19"/>
      <c r="L4795" s="19"/>
      <c r="M4795" s="19"/>
    </row>
    <row r="4796" spans="2:13" x14ac:dyDescent="0.2">
      <c r="B4796"/>
      <c r="J4796" s="19"/>
      <c r="K4796" s="19"/>
      <c r="L4796" s="19"/>
      <c r="M4796" s="19"/>
    </row>
    <row r="4797" spans="2:13" x14ac:dyDescent="0.2">
      <c r="B4797"/>
      <c r="J4797" s="19"/>
      <c r="K4797" s="19"/>
      <c r="L4797" s="19"/>
      <c r="M4797" s="19"/>
    </row>
    <row r="4798" spans="2:13" x14ac:dyDescent="0.2">
      <c r="B4798"/>
      <c r="J4798" s="19"/>
      <c r="K4798" s="19"/>
      <c r="L4798" s="19"/>
      <c r="M4798" s="19"/>
    </row>
    <row r="4799" spans="2:13" x14ac:dyDescent="0.2">
      <c r="B4799"/>
      <c r="J4799" s="19"/>
      <c r="K4799" s="19"/>
      <c r="L4799" s="19"/>
      <c r="M4799" s="19"/>
    </row>
    <row r="4800" spans="2:13" x14ac:dyDescent="0.2">
      <c r="B4800"/>
      <c r="J4800" s="19"/>
      <c r="K4800" s="19"/>
      <c r="L4800" s="19"/>
      <c r="M4800" s="19"/>
    </row>
    <row r="4801" spans="2:13" x14ac:dyDescent="0.2">
      <c r="B4801"/>
      <c r="J4801" s="19"/>
      <c r="K4801" s="19"/>
      <c r="L4801" s="19"/>
      <c r="M4801" s="19"/>
    </row>
    <row r="4802" spans="2:13" x14ac:dyDescent="0.2">
      <c r="B4802"/>
      <c r="J4802" s="19"/>
      <c r="K4802" s="19"/>
      <c r="L4802" s="19"/>
      <c r="M4802" s="19"/>
    </row>
    <row r="4803" spans="2:13" x14ac:dyDescent="0.2">
      <c r="B4803"/>
      <c r="J4803" s="19"/>
      <c r="K4803" s="19"/>
      <c r="L4803" s="19"/>
      <c r="M4803" s="19"/>
    </row>
    <row r="4804" spans="2:13" x14ac:dyDescent="0.2">
      <c r="B4804"/>
      <c r="J4804" s="19"/>
      <c r="K4804" s="19"/>
      <c r="L4804" s="19"/>
      <c r="M4804" s="19"/>
    </row>
    <row r="4805" spans="2:13" x14ac:dyDescent="0.2">
      <c r="B4805"/>
      <c r="J4805" s="19"/>
      <c r="K4805" s="19"/>
      <c r="L4805" s="19"/>
      <c r="M4805" s="19"/>
    </row>
    <row r="4806" spans="2:13" x14ac:dyDescent="0.2">
      <c r="B4806"/>
      <c r="J4806" s="19"/>
      <c r="K4806" s="19"/>
      <c r="L4806" s="19"/>
      <c r="M4806" s="19"/>
    </row>
    <row r="4807" spans="2:13" x14ac:dyDescent="0.2">
      <c r="B4807"/>
      <c r="J4807" s="19"/>
      <c r="K4807" s="19"/>
      <c r="L4807" s="19"/>
      <c r="M4807" s="19"/>
    </row>
    <row r="4808" spans="2:13" x14ac:dyDescent="0.2">
      <c r="B4808"/>
      <c r="J4808" s="19"/>
      <c r="K4808" s="19"/>
      <c r="L4808" s="19"/>
      <c r="M4808" s="19"/>
    </row>
    <row r="4809" spans="2:13" x14ac:dyDescent="0.2">
      <c r="B4809"/>
      <c r="J4809" s="19"/>
      <c r="K4809" s="19"/>
      <c r="L4809" s="19"/>
      <c r="M4809" s="19"/>
    </row>
    <row r="4810" spans="2:13" x14ac:dyDescent="0.2">
      <c r="B4810"/>
      <c r="J4810" s="19"/>
      <c r="K4810" s="19"/>
      <c r="L4810" s="19"/>
      <c r="M4810" s="19"/>
    </row>
    <row r="4811" spans="2:13" x14ac:dyDescent="0.2">
      <c r="B4811"/>
      <c r="J4811" s="19"/>
      <c r="K4811" s="19"/>
      <c r="L4811" s="19"/>
      <c r="M4811" s="19"/>
    </row>
    <row r="4812" spans="2:13" x14ac:dyDescent="0.2">
      <c r="B4812"/>
      <c r="J4812" s="19"/>
      <c r="K4812" s="19"/>
      <c r="L4812" s="19"/>
      <c r="M4812" s="19"/>
    </row>
    <row r="4813" spans="2:13" x14ac:dyDescent="0.2">
      <c r="B4813"/>
      <c r="J4813" s="19"/>
      <c r="K4813" s="19"/>
      <c r="L4813" s="19"/>
      <c r="M4813" s="19"/>
    </row>
    <row r="4814" spans="2:13" x14ac:dyDescent="0.2">
      <c r="B4814"/>
      <c r="J4814" s="19"/>
      <c r="K4814" s="19"/>
      <c r="L4814" s="19"/>
      <c r="M4814" s="19"/>
    </row>
    <row r="4815" spans="2:13" x14ac:dyDescent="0.2">
      <c r="B4815"/>
      <c r="J4815" s="19"/>
      <c r="K4815" s="19"/>
      <c r="L4815" s="19"/>
      <c r="M4815" s="19"/>
    </row>
    <row r="4816" spans="2:13" x14ac:dyDescent="0.2">
      <c r="B4816"/>
      <c r="J4816" s="19"/>
      <c r="K4816" s="19"/>
      <c r="L4816" s="19"/>
      <c r="M4816" s="19"/>
    </row>
    <row r="4817" spans="2:13" x14ac:dyDescent="0.2">
      <c r="B4817"/>
      <c r="J4817" s="19"/>
      <c r="K4817" s="19"/>
      <c r="L4817" s="19"/>
      <c r="M4817" s="19"/>
    </row>
    <row r="4818" spans="2:13" x14ac:dyDescent="0.2">
      <c r="B4818"/>
      <c r="J4818" s="19"/>
      <c r="K4818" s="19"/>
      <c r="L4818" s="19"/>
      <c r="M4818" s="19"/>
    </row>
    <row r="4819" spans="2:13" x14ac:dyDescent="0.2">
      <c r="B4819"/>
      <c r="J4819" s="19"/>
      <c r="K4819" s="19"/>
      <c r="L4819" s="19"/>
      <c r="M4819" s="19"/>
    </row>
    <row r="4820" spans="2:13" x14ac:dyDescent="0.2">
      <c r="B4820"/>
      <c r="J4820" s="19"/>
      <c r="K4820" s="19"/>
      <c r="L4820" s="19"/>
      <c r="M4820" s="19"/>
    </row>
    <row r="4821" spans="2:13" x14ac:dyDescent="0.2">
      <c r="B4821"/>
      <c r="J4821" s="19"/>
      <c r="K4821" s="19"/>
      <c r="L4821" s="19"/>
      <c r="M4821" s="19"/>
    </row>
    <row r="4822" spans="2:13" x14ac:dyDescent="0.2">
      <c r="B4822"/>
      <c r="J4822" s="19"/>
      <c r="K4822" s="19"/>
      <c r="L4822" s="19"/>
      <c r="M4822" s="19"/>
    </row>
    <row r="4823" spans="2:13" x14ac:dyDescent="0.2">
      <c r="B4823"/>
      <c r="J4823" s="19"/>
      <c r="K4823" s="19"/>
      <c r="L4823" s="19"/>
      <c r="M4823" s="19"/>
    </row>
    <row r="4824" spans="2:13" x14ac:dyDescent="0.2">
      <c r="B4824"/>
      <c r="J4824" s="19"/>
      <c r="K4824" s="19"/>
      <c r="L4824" s="19"/>
      <c r="M4824" s="19"/>
    </row>
    <row r="4825" spans="2:13" x14ac:dyDescent="0.2">
      <c r="B4825"/>
      <c r="J4825" s="19"/>
      <c r="K4825" s="19"/>
      <c r="L4825" s="19"/>
      <c r="M4825" s="19"/>
    </row>
    <row r="4826" spans="2:13" x14ac:dyDescent="0.2">
      <c r="B4826"/>
      <c r="J4826" s="19"/>
      <c r="K4826" s="19"/>
      <c r="L4826" s="19"/>
      <c r="M4826" s="19"/>
    </row>
    <row r="4827" spans="2:13" x14ac:dyDescent="0.2">
      <c r="B4827"/>
      <c r="J4827" s="19"/>
      <c r="K4827" s="19"/>
      <c r="L4827" s="19"/>
      <c r="M4827" s="19"/>
    </row>
    <row r="4828" spans="2:13" x14ac:dyDescent="0.2">
      <c r="B4828"/>
      <c r="J4828" s="19"/>
      <c r="K4828" s="19"/>
      <c r="L4828" s="19"/>
      <c r="M4828" s="19"/>
    </row>
    <row r="4829" spans="2:13" x14ac:dyDescent="0.2">
      <c r="B4829"/>
      <c r="J4829" s="19"/>
      <c r="K4829" s="19"/>
      <c r="L4829" s="19"/>
      <c r="M4829" s="19"/>
    </row>
    <row r="4830" spans="2:13" x14ac:dyDescent="0.2">
      <c r="B4830"/>
      <c r="J4830" s="19"/>
      <c r="K4830" s="19"/>
      <c r="L4830" s="19"/>
      <c r="M4830" s="19"/>
    </row>
    <row r="4831" spans="2:13" x14ac:dyDescent="0.2">
      <c r="B4831"/>
      <c r="J4831" s="19"/>
      <c r="K4831" s="19"/>
      <c r="L4831" s="19"/>
      <c r="M4831" s="19"/>
    </row>
    <row r="4832" spans="2:13" x14ac:dyDescent="0.2">
      <c r="B4832"/>
      <c r="J4832" s="19"/>
      <c r="K4832" s="19"/>
      <c r="L4832" s="19"/>
      <c r="M4832" s="19"/>
    </row>
    <row r="4833" spans="2:13" x14ac:dyDescent="0.2">
      <c r="B4833"/>
      <c r="J4833" s="19"/>
      <c r="K4833" s="19"/>
      <c r="L4833" s="19"/>
      <c r="M4833" s="19"/>
    </row>
    <row r="4834" spans="2:13" x14ac:dyDescent="0.2">
      <c r="B4834"/>
      <c r="J4834" s="19"/>
      <c r="K4834" s="19"/>
      <c r="L4834" s="19"/>
      <c r="M4834" s="19"/>
    </row>
    <row r="4835" spans="2:13" x14ac:dyDescent="0.2">
      <c r="B4835"/>
      <c r="J4835" s="19"/>
      <c r="K4835" s="19"/>
      <c r="L4835" s="19"/>
      <c r="M4835" s="19"/>
    </row>
    <row r="4836" spans="2:13" x14ac:dyDescent="0.2">
      <c r="B4836"/>
      <c r="J4836" s="19"/>
      <c r="K4836" s="19"/>
      <c r="L4836" s="19"/>
      <c r="M4836" s="19"/>
    </row>
    <row r="4837" spans="2:13" x14ac:dyDescent="0.2">
      <c r="B4837"/>
      <c r="J4837" s="19"/>
      <c r="K4837" s="19"/>
      <c r="L4837" s="19"/>
      <c r="M4837" s="19"/>
    </row>
    <row r="4838" spans="2:13" x14ac:dyDescent="0.2">
      <c r="B4838"/>
      <c r="J4838" s="19"/>
      <c r="K4838" s="19"/>
      <c r="L4838" s="19"/>
      <c r="M4838" s="19"/>
    </row>
    <row r="4839" spans="2:13" x14ac:dyDescent="0.2">
      <c r="B4839"/>
      <c r="J4839" s="19"/>
      <c r="K4839" s="19"/>
      <c r="L4839" s="19"/>
      <c r="M4839" s="19"/>
    </row>
    <row r="4840" spans="2:13" x14ac:dyDescent="0.2">
      <c r="B4840"/>
      <c r="J4840" s="19"/>
      <c r="K4840" s="19"/>
      <c r="L4840" s="19"/>
      <c r="M4840" s="19"/>
    </row>
    <row r="4841" spans="2:13" x14ac:dyDescent="0.2">
      <c r="B4841"/>
      <c r="J4841" s="19"/>
      <c r="K4841" s="19"/>
      <c r="L4841" s="19"/>
      <c r="M4841" s="19"/>
    </row>
    <row r="4842" spans="2:13" x14ac:dyDescent="0.2">
      <c r="B4842"/>
      <c r="J4842" s="19"/>
      <c r="K4842" s="19"/>
      <c r="L4842" s="19"/>
      <c r="M4842" s="19"/>
    </row>
    <row r="4843" spans="2:13" x14ac:dyDescent="0.2">
      <c r="B4843"/>
      <c r="J4843" s="19"/>
      <c r="K4843" s="19"/>
      <c r="L4843" s="19"/>
      <c r="M4843" s="19"/>
    </row>
    <row r="4844" spans="2:13" x14ac:dyDescent="0.2">
      <c r="B4844"/>
      <c r="J4844" s="19"/>
      <c r="K4844" s="19"/>
      <c r="L4844" s="19"/>
      <c r="M4844" s="19"/>
    </row>
    <row r="4845" spans="2:13" x14ac:dyDescent="0.2">
      <c r="B4845"/>
      <c r="J4845" s="19"/>
      <c r="K4845" s="19"/>
      <c r="L4845" s="19"/>
      <c r="M4845" s="19"/>
    </row>
    <row r="4846" spans="2:13" x14ac:dyDescent="0.2">
      <c r="B4846"/>
      <c r="J4846" s="19"/>
      <c r="K4846" s="19"/>
      <c r="L4846" s="19"/>
      <c r="M4846" s="19"/>
    </row>
    <row r="4847" spans="2:13" x14ac:dyDescent="0.2">
      <c r="B4847"/>
      <c r="J4847" s="19"/>
      <c r="K4847" s="19"/>
      <c r="L4847" s="19"/>
      <c r="M4847" s="19"/>
    </row>
    <row r="4848" spans="2:13" x14ac:dyDescent="0.2">
      <c r="B4848"/>
      <c r="J4848" s="19"/>
      <c r="K4848" s="19"/>
      <c r="L4848" s="19"/>
      <c r="M4848" s="19"/>
    </row>
    <row r="4849" spans="2:13" x14ac:dyDescent="0.2">
      <c r="B4849"/>
      <c r="J4849" s="19"/>
      <c r="K4849" s="19"/>
      <c r="L4849" s="19"/>
      <c r="M4849" s="19"/>
    </row>
    <row r="4850" spans="2:13" x14ac:dyDescent="0.2">
      <c r="B4850"/>
      <c r="J4850" s="19"/>
      <c r="K4850" s="19"/>
      <c r="L4850" s="19"/>
      <c r="M4850" s="19"/>
    </row>
    <row r="4851" spans="2:13" x14ac:dyDescent="0.2">
      <c r="B4851"/>
      <c r="J4851" s="19"/>
      <c r="K4851" s="19"/>
      <c r="L4851" s="19"/>
      <c r="M4851" s="19"/>
    </row>
    <row r="4852" spans="2:13" x14ac:dyDescent="0.2">
      <c r="B4852"/>
      <c r="J4852" s="19"/>
      <c r="K4852" s="19"/>
      <c r="L4852" s="19"/>
      <c r="M4852" s="19"/>
    </row>
    <row r="4853" spans="2:13" x14ac:dyDescent="0.2">
      <c r="B4853"/>
      <c r="J4853" s="19"/>
      <c r="K4853" s="19"/>
      <c r="L4853" s="19"/>
      <c r="M4853" s="19"/>
    </row>
    <row r="4854" spans="2:13" x14ac:dyDescent="0.2">
      <c r="B4854"/>
      <c r="J4854" s="19"/>
      <c r="K4854" s="19"/>
      <c r="L4854" s="19"/>
      <c r="M4854" s="19"/>
    </row>
    <row r="4855" spans="2:13" x14ac:dyDescent="0.2">
      <c r="B4855"/>
      <c r="J4855" s="19"/>
      <c r="K4855" s="19"/>
      <c r="L4855" s="19"/>
      <c r="M4855" s="19"/>
    </row>
    <row r="4856" spans="2:13" x14ac:dyDescent="0.2">
      <c r="B4856"/>
      <c r="J4856" s="19"/>
      <c r="K4856" s="19"/>
      <c r="L4856" s="19"/>
      <c r="M4856" s="19"/>
    </row>
    <row r="4857" spans="2:13" x14ac:dyDescent="0.2">
      <c r="B4857"/>
      <c r="J4857" s="19"/>
      <c r="K4857" s="19"/>
      <c r="L4857" s="19"/>
      <c r="M4857" s="19"/>
    </row>
    <row r="4858" spans="2:13" x14ac:dyDescent="0.2">
      <c r="B4858"/>
      <c r="J4858" s="19"/>
      <c r="K4858" s="19"/>
      <c r="L4858" s="19"/>
      <c r="M4858" s="19"/>
    </row>
    <row r="4859" spans="2:13" x14ac:dyDescent="0.2">
      <c r="B4859"/>
      <c r="J4859" s="19"/>
      <c r="K4859" s="19"/>
      <c r="L4859" s="19"/>
      <c r="M4859" s="19"/>
    </row>
    <row r="4860" spans="2:13" x14ac:dyDescent="0.2">
      <c r="B4860"/>
      <c r="J4860" s="19"/>
      <c r="K4860" s="19"/>
      <c r="L4860" s="19"/>
      <c r="M4860" s="19"/>
    </row>
    <row r="4861" spans="2:13" x14ac:dyDescent="0.2">
      <c r="B4861"/>
      <c r="J4861" s="19"/>
      <c r="K4861" s="19"/>
      <c r="L4861" s="19"/>
      <c r="M4861" s="19"/>
    </row>
    <row r="4862" spans="2:13" x14ac:dyDescent="0.2">
      <c r="B4862"/>
      <c r="J4862" s="19"/>
      <c r="K4862" s="19"/>
      <c r="L4862" s="19"/>
      <c r="M4862" s="19"/>
    </row>
    <row r="4863" spans="2:13" x14ac:dyDescent="0.2">
      <c r="B4863"/>
      <c r="J4863" s="19"/>
      <c r="K4863" s="19"/>
      <c r="L4863" s="19"/>
      <c r="M4863" s="19"/>
    </row>
    <row r="4864" spans="2:13" x14ac:dyDescent="0.2">
      <c r="B4864"/>
      <c r="J4864" s="19"/>
      <c r="K4864" s="19"/>
      <c r="L4864" s="19"/>
      <c r="M4864" s="19"/>
    </row>
    <row r="4865" spans="2:13" x14ac:dyDescent="0.2">
      <c r="B4865"/>
      <c r="J4865" s="19"/>
      <c r="K4865" s="19"/>
      <c r="L4865" s="19"/>
      <c r="M4865" s="19"/>
    </row>
    <row r="4866" spans="2:13" x14ac:dyDescent="0.2">
      <c r="B4866"/>
      <c r="J4866" s="19"/>
      <c r="K4866" s="19"/>
      <c r="L4866" s="19"/>
      <c r="M4866" s="19"/>
    </row>
    <row r="4867" spans="2:13" x14ac:dyDescent="0.2">
      <c r="B4867"/>
      <c r="J4867" s="19"/>
      <c r="K4867" s="19"/>
      <c r="L4867" s="19"/>
      <c r="M4867" s="19"/>
    </row>
    <row r="4868" spans="2:13" x14ac:dyDescent="0.2">
      <c r="B4868"/>
      <c r="J4868" s="19"/>
      <c r="K4868" s="19"/>
      <c r="L4868" s="19"/>
      <c r="M4868" s="19"/>
    </row>
    <row r="4869" spans="2:13" x14ac:dyDescent="0.2">
      <c r="B4869"/>
      <c r="J4869" s="19"/>
      <c r="K4869" s="19"/>
      <c r="L4869" s="19"/>
      <c r="M4869" s="19"/>
    </row>
    <row r="4870" spans="2:13" x14ac:dyDescent="0.2">
      <c r="B4870"/>
      <c r="J4870" s="19"/>
      <c r="K4870" s="19"/>
      <c r="L4870" s="19"/>
      <c r="M4870" s="19"/>
    </row>
    <row r="4871" spans="2:13" x14ac:dyDescent="0.2">
      <c r="B4871"/>
      <c r="J4871" s="19"/>
      <c r="K4871" s="19"/>
      <c r="L4871" s="19"/>
      <c r="M4871" s="19"/>
    </row>
    <row r="4872" spans="2:13" x14ac:dyDescent="0.2">
      <c r="B4872"/>
      <c r="J4872" s="19"/>
      <c r="K4872" s="19"/>
      <c r="L4872" s="19"/>
      <c r="M4872" s="19"/>
    </row>
    <row r="4873" spans="2:13" x14ac:dyDescent="0.2">
      <c r="B4873"/>
      <c r="J4873" s="19"/>
      <c r="K4873" s="19"/>
      <c r="L4873" s="19"/>
      <c r="M4873" s="19"/>
    </row>
    <row r="4874" spans="2:13" x14ac:dyDescent="0.2">
      <c r="B4874"/>
      <c r="J4874" s="19"/>
      <c r="K4874" s="19"/>
      <c r="L4874" s="19"/>
      <c r="M4874" s="19"/>
    </row>
    <row r="4875" spans="2:13" x14ac:dyDescent="0.2">
      <c r="B4875"/>
      <c r="J4875" s="19"/>
      <c r="K4875" s="19"/>
      <c r="L4875" s="19"/>
      <c r="M4875" s="19"/>
    </row>
    <row r="4876" spans="2:13" x14ac:dyDescent="0.2">
      <c r="B4876"/>
      <c r="J4876" s="19"/>
      <c r="K4876" s="19"/>
      <c r="L4876" s="19"/>
      <c r="M4876" s="19"/>
    </row>
    <row r="4877" spans="2:13" x14ac:dyDescent="0.2">
      <c r="B4877"/>
      <c r="J4877" s="19"/>
      <c r="K4877" s="19"/>
      <c r="L4877" s="19"/>
      <c r="M4877" s="19"/>
    </row>
    <row r="4878" spans="2:13" x14ac:dyDescent="0.2">
      <c r="B4878"/>
      <c r="J4878" s="19"/>
      <c r="K4878" s="19"/>
      <c r="L4878" s="19"/>
      <c r="M4878" s="19"/>
    </row>
    <row r="4879" spans="2:13" x14ac:dyDescent="0.2">
      <c r="B4879"/>
      <c r="J4879" s="19"/>
      <c r="K4879" s="19"/>
      <c r="L4879" s="19"/>
      <c r="M4879" s="19"/>
    </row>
    <row r="4880" spans="2:13" x14ac:dyDescent="0.2">
      <c r="B4880"/>
      <c r="J4880" s="19"/>
      <c r="K4880" s="19"/>
      <c r="L4880" s="19"/>
      <c r="M4880" s="19"/>
    </row>
    <row r="4881" spans="2:13" x14ac:dyDescent="0.2">
      <c r="B4881"/>
      <c r="J4881" s="19"/>
      <c r="K4881" s="19"/>
      <c r="L4881" s="19"/>
      <c r="M4881" s="19"/>
    </row>
    <row r="4882" spans="2:13" x14ac:dyDescent="0.2">
      <c r="B4882"/>
      <c r="J4882" s="19"/>
      <c r="K4882" s="19"/>
      <c r="L4882" s="19"/>
      <c r="M4882" s="19"/>
    </row>
    <row r="4883" spans="2:13" x14ac:dyDescent="0.2">
      <c r="B4883"/>
      <c r="J4883" s="19"/>
      <c r="K4883" s="19"/>
      <c r="L4883" s="19"/>
      <c r="M4883" s="19"/>
    </row>
    <row r="4884" spans="2:13" x14ac:dyDescent="0.2">
      <c r="B4884"/>
      <c r="J4884" s="19"/>
      <c r="K4884" s="19"/>
      <c r="L4884" s="19"/>
      <c r="M4884" s="19"/>
    </row>
    <row r="4885" spans="2:13" x14ac:dyDescent="0.2">
      <c r="B4885"/>
      <c r="J4885" s="19"/>
      <c r="K4885" s="19"/>
      <c r="L4885" s="19"/>
      <c r="M4885" s="19"/>
    </row>
    <row r="4886" spans="2:13" x14ac:dyDescent="0.2">
      <c r="B4886"/>
      <c r="J4886" s="19"/>
      <c r="K4886" s="19"/>
      <c r="L4886" s="19"/>
      <c r="M4886" s="19"/>
    </row>
    <row r="4887" spans="2:13" x14ac:dyDescent="0.2">
      <c r="B4887"/>
      <c r="J4887" s="19"/>
      <c r="K4887" s="19"/>
      <c r="L4887" s="19"/>
      <c r="M4887" s="19"/>
    </row>
    <row r="4888" spans="2:13" x14ac:dyDescent="0.2">
      <c r="B4888"/>
      <c r="J4888" s="19"/>
      <c r="K4888" s="19"/>
      <c r="L4888" s="19"/>
      <c r="M4888" s="19"/>
    </row>
    <row r="4889" spans="2:13" x14ac:dyDescent="0.2">
      <c r="B4889"/>
      <c r="J4889" s="19"/>
      <c r="K4889" s="19"/>
      <c r="L4889" s="19"/>
      <c r="M4889" s="19"/>
    </row>
    <row r="4890" spans="2:13" x14ac:dyDescent="0.2">
      <c r="B4890"/>
      <c r="J4890" s="19"/>
      <c r="K4890" s="19"/>
      <c r="L4890" s="19"/>
      <c r="M4890" s="19"/>
    </row>
    <row r="4891" spans="2:13" x14ac:dyDescent="0.2">
      <c r="B4891"/>
      <c r="J4891" s="19"/>
      <c r="K4891" s="19"/>
      <c r="L4891" s="19"/>
      <c r="M4891" s="19"/>
    </row>
    <row r="4892" spans="2:13" x14ac:dyDescent="0.2">
      <c r="B4892"/>
      <c r="J4892" s="19"/>
      <c r="K4892" s="19"/>
      <c r="L4892" s="19"/>
      <c r="M4892" s="19"/>
    </row>
    <row r="4893" spans="2:13" x14ac:dyDescent="0.2">
      <c r="B4893"/>
      <c r="J4893" s="19"/>
      <c r="K4893" s="19"/>
      <c r="L4893" s="19"/>
      <c r="M4893" s="19"/>
    </row>
    <row r="4894" spans="2:13" x14ac:dyDescent="0.2">
      <c r="B4894"/>
      <c r="J4894" s="19"/>
      <c r="K4894" s="19"/>
      <c r="L4894" s="19"/>
      <c r="M4894" s="19"/>
    </row>
    <row r="4895" spans="2:13" x14ac:dyDescent="0.2">
      <c r="B4895"/>
      <c r="J4895" s="19"/>
      <c r="K4895" s="19"/>
      <c r="L4895" s="19"/>
      <c r="M4895" s="19"/>
    </row>
    <row r="4896" spans="2:13" x14ac:dyDescent="0.2">
      <c r="B4896"/>
      <c r="J4896" s="19"/>
      <c r="K4896" s="19"/>
      <c r="L4896" s="19"/>
      <c r="M4896" s="19"/>
    </row>
    <row r="4897" spans="2:13" x14ac:dyDescent="0.2">
      <c r="B4897"/>
      <c r="J4897" s="19"/>
      <c r="K4897" s="19"/>
      <c r="L4897" s="19"/>
      <c r="M4897" s="19"/>
    </row>
    <row r="4898" spans="2:13" x14ac:dyDescent="0.2">
      <c r="B4898"/>
      <c r="J4898" s="19"/>
      <c r="K4898" s="19"/>
      <c r="L4898" s="19"/>
      <c r="M4898" s="19"/>
    </row>
    <row r="4899" spans="2:13" x14ac:dyDescent="0.2">
      <c r="B4899"/>
      <c r="J4899" s="19"/>
      <c r="K4899" s="19"/>
      <c r="L4899" s="19"/>
      <c r="M4899" s="19"/>
    </row>
    <row r="4900" spans="2:13" x14ac:dyDescent="0.2">
      <c r="B4900"/>
      <c r="J4900" s="19"/>
      <c r="K4900" s="19"/>
      <c r="L4900" s="19"/>
      <c r="M4900" s="19"/>
    </row>
    <row r="4901" spans="2:13" x14ac:dyDescent="0.2">
      <c r="B4901"/>
      <c r="J4901" s="19"/>
      <c r="K4901" s="19"/>
      <c r="L4901" s="19"/>
      <c r="M4901" s="19"/>
    </row>
    <row r="4902" spans="2:13" x14ac:dyDescent="0.2">
      <c r="B4902"/>
      <c r="J4902" s="19"/>
      <c r="K4902" s="19"/>
      <c r="L4902" s="19"/>
      <c r="M4902" s="19"/>
    </row>
    <row r="4903" spans="2:13" x14ac:dyDescent="0.2">
      <c r="B4903"/>
      <c r="J4903" s="19"/>
      <c r="K4903" s="19"/>
      <c r="L4903" s="19"/>
      <c r="M4903" s="19"/>
    </row>
    <row r="4904" spans="2:13" x14ac:dyDescent="0.2">
      <c r="B4904"/>
      <c r="J4904" s="19"/>
      <c r="K4904" s="19"/>
      <c r="L4904" s="19"/>
      <c r="M4904" s="19"/>
    </row>
    <row r="4905" spans="2:13" x14ac:dyDescent="0.2">
      <c r="B4905"/>
      <c r="J4905" s="19"/>
      <c r="K4905" s="19"/>
      <c r="L4905" s="19"/>
      <c r="M4905" s="19"/>
    </row>
    <row r="4906" spans="2:13" x14ac:dyDescent="0.2">
      <c r="B4906"/>
      <c r="J4906" s="19"/>
      <c r="K4906" s="19"/>
      <c r="L4906" s="19"/>
      <c r="M4906" s="19"/>
    </row>
    <row r="4907" spans="2:13" x14ac:dyDescent="0.2">
      <c r="B4907"/>
      <c r="J4907" s="19"/>
      <c r="K4907" s="19"/>
      <c r="L4907" s="19"/>
      <c r="M4907" s="19"/>
    </row>
    <row r="4908" spans="2:13" x14ac:dyDescent="0.2">
      <c r="B4908"/>
      <c r="J4908" s="19"/>
      <c r="K4908" s="19"/>
      <c r="L4908" s="19"/>
      <c r="M4908" s="19"/>
    </row>
    <row r="4909" spans="2:13" x14ac:dyDescent="0.2">
      <c r="B4909"/>
      <c r="J4909" s="19"/>
      <c r="K4909" s="19"/>
      <c r="L4909" s="19"/>
      <c r="M4909" s="19"/>
    </row>
    <row r="4910" spans="2:13" x14ac:dyDescent="0.2">
      <c r="B4910"/>
      <c r="J4910" s="19"/>
      <c r="K4910" s="19"/>
      <c r="L4910" s="19"/>
      <c r="M4910" s="19"/>
    </row>
    <row r="4911" spans="2:13" x14ac:dyDescent="0.2">
      <c r="B4911"/>
      <c r="J4911" s="19"/>
      <c r="K4911" s="19"/>
      <c r="L4911" s="19"/>
      <c r="M4911" s="19"/>
    </row>
    <row r="4912" spans="2:13" x14ac:dyDescent="0.2">
      <c r="B4912"/>
      <c r="J4912" s="19"/>
      <c r="K4912" s="19"/>
      <c r="L4912" s="19"/>
      <c r="M4912" s="19"/>
    </row>
    <row r="4913" spans="2:13" x14ac:dyDescent="0.2">
      <c r="B4913"/>
      <c r="J4913" s="19"/>
      <c r="K4913" s="19"/>
      <c r="L4913" s="19"/>
      <c r="M4913" s="19"/>
    </row>
    <row r="4914" spans="2:13" x14ac:dyDescent="0.2">
      <c r="B4914"/>
      <c r="J4914" s="19"/>
      <c r="K4914" s="19"/>
      <c r="L4914" s="19"/>
      <c r="M4914" s="19"/>
    </row>
    <row r="4915" spans="2:13" x14ac:dyDescent="0.2">
      <c r="B4915"/>
      <c r="J4915" s="19"/>
      <c r="K4915" s="19"/>
      <c r="L4915" s="19"/>
      <c r="M4915" s="19"/>
    </row>
    <row r="4916" spans="2:13" x14ac:dyDescent="0.2">
      <c r="B4916"/>
      <c r="J4916" s="19"/>
      <c r="K4916" s="19"/>
      <c r="L4916" s="19"/>
      <c r="M4916" s="19"/>
    </row>
    <row r="4917" spans="2:13" x14ac:dyDescent="0.2">
      <c r="B4917"/>
      <c r="J4917" s="19"/>
      <c r="K4917" s="19"/>
      <c r="L4917" s="19"/>
      <c r="M4917" s="19"/>
    </row>
    <row r="4918" spans="2:13" x14ac:dyDescent="0.2">
      <c r="B4918"/>
      <c r="J4918" s="19"/>
      <c r="K4918" s="19"/>
      <c r="L4918" s="19"/>
      <c r="M4918" s="19"/>
    </row>
    <row r="4919" spans="2:13" x14ac:dyDescent="0.2">
      <c r="B4919"/>
      <c r="J4919" s="19"/>
      <c r="K4919" s="19"/>
      <c r="L4919" s="19"/>
      <c r="M4919" s="19"/>
    </row>
    <row r="4920" spans="2:13" x14ac:dyDescent="0.2">
      <c r="B4920"/>
      <c r="J4920" s="19"/>
      <c r="K4920" s="19"/>
      <c r="L4920" s="19"/>
      <c r="M4920" s="19"/>
    </row>
    <row r="4921" spans="2:13" x14ac:dyDescent="0.2">
      <c r="B4921"/>
      <c r="J4921" s="19"/>
      <c r="K4921" s="19"/>
      <c r="L4921" s="19"/>
      <c r="M4921" s="19"/>
    </row>
    <row r="4922" spans="2:13" x14ac:dyDescent="0.2">
      <c r="B4922"/>
      <c r="J4922" s="19"/>
      <c r="K4922" s="19"/>
      <c r="L4922" s="19"/>
      <c r="M4922" s="19"/>
    </row>
    <row r="4923" spans="2:13" x14ac:dyDescent="0.2">
      <c r="B4923"/>
      <c r="J4923" s="19"/>
      <c r="K4923" s="19"/>
      <c r="L4923" s="19"/>
      <c r="M4923" s="19"/>
    </row>
    <row r="4924" spans="2:13" x14ac:dyDescent="0.2">
      <c r="B4924"/>
      <c r="J4924" s="19"/>
      <c r="K4924" s="19"/>
      <c r="L4924" s="19"/>
      <c r="M4924" s="19"/>
    </row>
    <row r="4925" spans="2:13" x14ac:dyDescent="0.2">
      <c r="B4925"/>
      <c r="J4925" s="19"/>
      <c r="K4925" s="19"/>
      <c r="L4925" s="19"/>
      <c r="M4925" s="19"/>
    </row>
    <row r="4926" spans="2:13" x14ac:dyDescent="0.2">
      <c r="B4926"/>
      <c r="J4926" s="19"/>
      <c r="K4926" s="19"/>
      <c r="L4926" s="19"/>
      <c r="M4926" s="19"/>
    </row>
    <row r="4927" spans="2:13" x14ac:dyDescent="0.2">
      <c r="B4927"/>
      <c r="J4927" s="19"/>
      <c r="K4927" s="19"/>
      <c r="L4927" s="19"/>
      <c r="M4927" s="19"/>
    </row>
    <row r="4928" spans="2:13" x14ac:dyDescent="0.2">
      <c r="B4928"/>
      <c r="J4928" s="19"/>
      <c r="K4928" s="19"/>
      <c r="L4928" s="19"/>
      <c r="M4928" s="19"/>
    </row>
    <row r="4929" spans="2:13" x14ac:dyDescent="0.2">
      <c r="B4929"/>
      <c r="J4929" s="19"/>
      <c r="K4929" s="19"/>
      <c r="L4929" s="19"/>
      <c r="M4929" s="19"/>
    </row>
    <row r="4930" spans="2:13" x14ac:dyDescent="0.2">
      <c r="B4930"/>
      <c r="J4930" s="19"/>
      <c r="K4930" s="19"/>
      <c r="L4930" s="19"/>
      <c r="M4930" s="19"/>
    </row>
    <row r="4931" spans="2:13" x14ac:dyDescent="0.2">
      <c r="B4931"/>
      <c r="J4931" s="19"/>
      <c r="K4931" s="19"/>
      <c r="L4931" s="19"/>
      <c r="M4931" s="19"/>
    </row>
    <row r="4932" spans="2:13" x14ac:dyDescent="0.2">
      <c r="B4932"/>
      <c r="J4932" s="19"/>
      <c r="K4932" s="19"/>
      <c r="L4932" s="19"/>
      <c r="M4932" s="19"/>
    </row>
    <row r="4933" spans="2:13" x14ac:dyDescent="0.2">
      <c r="B4933"/>
      <c r="J4933" s="19"/>
      <c r="K4933" s="19"/>
      <c r="L4933" s="19"/>
      <c r="M4933" s="19"/>
    </row>
    <row r="4934" spans="2:13" x14ac:dyDescent="0.2">
      <c r="B4934"/>
      <c r="J4934" s="19"/>
      <c r="K4934" s="19"/>
      <c r="L4934" s="19"/>
      <c r="M4934" s="19"/>
    </row>
    <row r="4935" spans="2:13" x14ac:dyDescent="0.2">
      <c r="B4935"/>
      <c r="J4935" s="19"/>
      <c r="K4935" s="19"/>
      <c r="L4935" s="19"/>
      <c r="M4935" s="19"/>
    </row>
    <row r="4936" spans="2:13" x14ac:dyDescent="0.2">
      <c r="B4936"/>
      <c r="J4936" s="19"/>
      <c r="K4936" s="19"/>
      <c r="L4936" s="19"/>
      <c r="M4936" s="19"/>
    </row>
    <row r="4937" spans="2:13" x14ac:dyDescent="0.2">
      <c r="B4937"/>
      <c r="J4937" s="19"/>
      <c r="K4937" s="19"/>
      <c r="L4937" s="19"/>
      <c r="M4937" s="19"/>
    </row>
    <row r="4938" spans="2:13" x14ac:dyDescent="0.2">
      <c r="B4938"/>
      <c r="J4938" s="19"/>
      <c r="K4938" s="19"/>
      <c r="L4938" s="19"/>
      <c r="M4938" s="19"/>
    </row>
    <row r="4939" spans="2:13" x14ac:dyDescent="0.2">
      <c r="B4939"/>
      <c r="J4939" s="19"/>
      <c r="K4939" s="19"/>
      <c r="L4939" s="19"/>
      <c r="M4939" s="19"/>
    </row>
    <row r="4940" spans="2:13" x14ac:dyDescent="0.2">
      <c r="B4940"/>
      <c r="J4940" s="19"/>
      <c r="K4940" s="19"/>
      <c r="L4940" s="19"/>
      <c r="M4940" s="19"/>
    </row>
    <row r="4941" spans="2:13" x14ac:dyDescent="0.2">
      <c r="B4941"/>
      <c r="J4941" s="19"/>
      <c r="K4941" s="19"/>
      <c r="L4941" s="19"/>
      <c r="M4941" s="19"/>
    </row>
    <row r="4942" spans="2:13" x14ac:dyDescent="0.2">
      <c r="B4942"/>
      <c r="J4942" s="19"/>
      <c r="K4942" s="19"/>
      <c r="L4942" s="19"/>
      <c r="M4942" s="19"/>
    </row>
    <row r="4943" spans="2:13" x14ac:dyDescent="0.2">
      <c r="B4943"/>
      <c r="J4943" s="19"/>
      <c r="K4943" s="19"/>
      <c r="L4943" s="19"/>
      <c r="M4943" s="19"/>
    </row>
    <row r="4944" spans="2:13" x14ac:dyDescent="0.2">
      <c r="B4944"/>
      <c r="J4944" s="19"/>
      <c r="K4944" s="19"/>
      <c r="L4944" s="19"/>
      <c r="M4944" s="19"/>
    </row>
    <row r="4945" spans="2:13" x14ac:dyDescent="0.2">
      <c r="B4945"/>
      <c r="J4945" s="19"/>
      <c r="K4945" s="19"/>
      <c r="L4945" s="19"/>
      <c r="M4945" s="19"/>
    </row>
    <row r="4946" spans="2:13" x14ac:dyDescent="0.2">
      <c r="B4946"/>
      <c r="J4946" s="19"/>
      <c r="K4946" s="19"/>
      <c r="L4946" s="19"/>
      <c r="M4946" s="19"/>
    </row>
    <row r="4947" spans="2:13" x14ac:dyDescent="0.2">
      <c r="B4947"/>
      <c r="J4947" s="19"/>
      <c r="K4947" s="19"/>
      <c r="L4947" s="19"/>
      <c r="M4947" s="19"/>
    </row>
    <row r="4948" spans="2:13" x14ac:dyDescent="0.2">
      <c r="B4948"/>
      <c r="J4948" s="19"/>
      <c r="K4948" s="19"/>
      <c r="L4948" s="19"/>
      <c r="M4948" s="19"/>
    </row>
    <row r="4949" spans="2:13" x14ac:dyDescent="0.2">
      <c r="B4949"/>
      <c r="J4949" s="19"/>
      <c r="K4949" s="19"/>
      <c r="L4949" s="19"/>
      <c r="M4949" s="19"/>
    </row>
    <row r="4950" spans="2:13" x14ac:dyDescent="0.2">
      <c r="B4950"/>
      <c r="J4950" s="19"/>
      <c r="K4950" s="19"/>
      <c r="L4950" s="19"/>
      <c r="M4950" s="19"/>
    </row>
    <row r="4951" spans="2:13" x14ac:dyDescent="0.2">
      <c r="B4951"/>
      <c r="J4951" s="19"/>
      <c r="K4951" s="19"/>
      <c r="L4951" s="19"/>
      <c r="M4951" s="19"/>
    </row>
    <row r="4952" spans="2:13" x14ac:dyDescent="0.2">
      <c r="B4952"/>
      <c r="J4952" s="19"/>
      <c r="K4952" s="19"/>
      <c r="L4952" s="19"/>
      <c r="M4952" s="19"/>
    </row>
    <row r="4953" spans="2:13" x14ac:dyDescent="0.2">
      <c r="B4953"/>
      <c r="J4953" s="19"/>
      <c r="K4953" s="19"/>
      <c r="L4953" s="19"/>
      <c r="M4953" s="19"/>
    </row>
    <row r="4954" spans="2:13" x14ac:dyDescent="0.2">
      <c r="B4954"/>
      <c r="J4954" s="19"/>
      <c r="K4954" s="19"/>
      <c r="L4954" s="19"/>
      <c r="M4954" s="19"/>
    </row>
    <row r="4955" spans="2:13" x14ac:dyDescent="0.2">
      <c r="B4955"/>
      <c r="J4955" s="19"/>
      <c r="K4955" s="19"/>
      <c r="L4955" s="19"/>
      <c r="M4955" s="19"/>
    </row>
    <row r="4956" spans="2:13" x14ac:dyDescent="0.2">
      <c r="B4956"/>
      <c r="J4956" s="19"/>
      <c r="K4956" s="19"/>
      <c r="L4956" s="19"/>
      <c r="M4956" s="19"/>
    </row>
    <row r="4957" spans="2:13" x14ac:dyDescent="0.2">
      <c r="B4957"/>
      <c r="J4957" s="19"/>
      <c r="K4957" s="19"/>
      <c r="L4957" s="19"/>
      <c r="M4957" s="19"/>
    </row>
    <row r="4958" spans="2:13" x14ac:dyDescent="0.2">
      <c r="B4958"/>
      <c r="J4958" s="19"/>
      <c r="K4958" s="19"/>
      <c r="L4958" s="19"/>
      <c r="M4958" s="19"/>
    </row>
    <row r="4959" spans="2:13" x14ac:dyDescent="0.2">
      <c r="B4959"/>
      <c r="J4959" s="19"/>
      <c r="K4959" s="19"/>
      <c r="L4959" s="19"/>
      <c r="M4959" s="19"/>
    </row>
    <row r="4960" spans="2:13" x14ac:dyDescent="0.2">
      <c r="B4960"/>
      <c r="J4960" s="19"/>
      <c r="K4960" s="19"/>
      <c r="L4960" s="19"/>
      <c r="M4960" s="19"/>
    </row>
    <row r="4961" spans="2:13" x14ac:dyDescent="0.2">
      <c r="B4961"/>
      <c r="J4961" s="19"/>
      <c r="K4961" s="19"/>
      <c r="L4961" s="19"/>
      <c r="M4961" s="19"/>
    </row>
    <row r="4962" spans="2:13" x14ac:dyDescent="0.2">
      <c r="B4962"/>
      <c r="J4962" s="19"/>
      <c r="K4962" s="19"/>
      <c r="L4962" s="19"/>
      <c r="M4962" s="19"/>
    </row>
    <row r="4963" spans="2:13" x14ac:dyDescent="0.2">
      <c r="B4963"/>
      <c r="J4963" s="19"/>
      <c r="K4963" s="19"/>
      <c r="L4963" s="19"/>
      <c r="M4963" s="19"/>
    </row>
    <row r="4964" spans="2:13" x14ac:dyDescent="0.2">
      <c r="B4964"/>
      <c r="J4964" s="19"/>
      <c r="K4964" s="19"/>
      <c r="L4964" s="19"/>
      <c r="M4964" s="19"/>
    </row>
    <row r="4965" spans="2:13" x14ac:dyDescent="0.2">
      <c r="B4965"/>
      <c r="J4965" s="19"/>
      <c r="K4965" s="19"/>
      <c r="L4965" s="19"/>
      <c r="M4965" s="19"/>
    </row>
    <row r="4966" spans="2:13" x14ac:dyDescent="0.2">
      <c r="B4966"/>
      <c r="J4966" s="19"/>
      <c r="K4966" s="19"/>
      <c r="L4966" s="19"/>
      <c r="M4966" s="19"/>
    </row>
    <row r="4967" spans="2:13" x14ac:dyDescent="0.2">
      <c r="B4967"/>
      <c r="J4967" s="19"/>
      <c r="K4967" s="19"/>
      <c r="L4967" s="19"/>
      <c r="M4967" s="19"/>
    </row>
    <row r="4968" spans="2:13" x14ac:dyDescent="0.2">
      <c r="B4968"/>
      <c r="J4968" s="19"/>
      <c r="K4968" s="19"/>
      <c r="L4968" s="19"/>
      <c r="M4968" s="19"/>
    </row>
    <row r="4969" spans="2:13" x14ac:dyDescent="0.2">
      <c r="B4969"/>
      <c r="J4969" s="19"/>
      <c r="K4969" s="19"/>
      <c r="L4969" s="19"/>
      <c r="M4969" s="19"/>
    </row>
    <row r="4970" spans="2:13" x14ac:dyDescent="0.2">
      <c r="B4970"/>
      <c r="J4970" s="19"/>
      <c r="K4970" s="19"/>
      <c r="L4970" s="19"/>
      <c r="M4970" s="19"/>
    </row>
    <row r="4971" spans="2:13" x14ac:dyDescent="0.2">
      <c r="B4971"/>
      <c r="J4971" s="19"/>
      <c r="K4971" s="19"/>
      <c r="L4971" s="19"/>
      <c r="M4971" s="19"/>
    </row>
    <row r="4972" spans="2:13" x14ac:dyDescent="0.2">
      <c r="B4972"/>
      <c r="J4972" s="19"/>
      <c r="K4972" s="19"/>
      <c r="L4972" s="19"/>
      <c r="M4972" s="19"/>
    </row>
    <row r="4973" spans="2:13" x14ac:dyDescent="0.2">
      <c r="B4973"/>
      <c r="J4973" s="19"/>
      <c r="K4973" s="19"/>
      <c r="L4973" s="19"/>
      <c r="M4973" s="19"/>
    </row>
    <row r="4974" spans="2:13" x14ac:dyDescent="0.2">
      <c r="B4974"/>
      <c r="J4974" s="19"/>
      <c r="K4974" s="19"/>
      <c r="L4974" s="19"/>
      <c r="M4974" s="19"/>
    </row>
    <row r="4975" spans="2:13" x14ac:dyDescent="0.2">
      <c r="B4975"/>
      <c r="J4975" s="19"/>
      <c r="K4975" s="19"/>
      <c r="L4975" s="19"/>
      <c r="M4975" s="19"/>
    </row>
    <row r="4976" spans="2:13" x14ac:dyDescent="0.2">
      <c r="B4976"/>
      <c r="J4976" s="19"/>
      <c r="K4976" s="19"/>
      <c r="L4976" s="19"/>
      <c r="M4976" s="19"/>
    </row>
    <row r="4977" spans="2:13" x14ac:dyDescent="0.2">
      <c r="B4977"/>
      <c r="J4977" s="19"/>
      <c r="K4977" s="19"/>
      <c r="L4977" s="19"/>
      <c r="M4977" s="19"/>
    </row>
    <row r="4978" spans="2:13" x14ac:dyDescent="0.2">
      <c r="B4978"/>
      <c r="J4978" s="19"/>
      <c r="K4978" s="19"/>
      <c r="L4978" s="19"/>
      <c r="M4978" s="19"/>
    </row>
    <row r="4979" spans="2:13" x14ac:dyDescent="0.2">
      <c r="B4979"/>
      <c r="J4979" s="19"/>
      <c r="K4979" s="19"/>
      <c r="L4979" s="19"/>
      <c r="M4979" s="19"/>
    </row>
    <row r="4980" spans="2:13" x14ac:dyDescent="0.2">
      <c r="B4980"/>
      <c r="J4980" s="19"/>
      <c r="K4980" s="19"/>
      <c r="L4980" s="19"/>
      <c r="M4980" s="19"/>
    </row>
    <row r="4981" spans="2:13" x14ac:dyDescent="0.2">
      <c r="B4981"/>
      <c r="J4981" s="19"/>
      <c r="K4981" s="19"/>
      <c r="L4981" s="19"/>
      <c r="M4981" s="19"/>
    </row>
    <row r="4982" spans="2:13" x14ac:dyDescent="0.2">
      <c r="B4982"/>
      <c r="J4982" s="19"/>
      <c r="K4982" s="19"/>
      <c r="L4982" s="19"/>
      <c r="M4982" s="19"/>
    </row>
    <row r="4983" spans="2:13" x14ac:dyDescent="0.2">
      <c r="B4983"/>
      <c r="J4983" s="19"/>
      <c r="K4983" s="19"/>
      <c r="L4983" s="19"/>
      <c r="M4983" s="19"/>
    </row>
    <row r="4984" spans="2:13" x14ac:dyDescent="0.2">
      <c r="B4984"/>
      <c r="J4984" s="19"/>
      <c r="K4984" s="19"/>
      <c r="L4984" s="19"/>
      <c r="M4984" s="19"/>
    </row>
    <row r="4985" spans="2:13" x14ac:dyDescent="0.2">
      <c r="B4985"/>
      <c r="J4985" s="19"/>
      <c r="K4985" s="19"/>
      <c r="L4985" s="19"/>
      <c r="M4985" s="19"/>
    </row>
    <row r="4986" spans="2:13" x14ac:dyDescent="0.2">
      <c r="B4986"/>
      <c r="J4986" s="19"/>
      <c r="K4986" s="19"/>
      <c r="L4986" s="19"/>
      <c r="M4986" s="19"/>
    </row>
    <row r="4987" spans="2:13" x14ac:dyDescent="0.2">
      <c r="B4987"/>
      <c r="J4987" s="19"/>
      <c r="K4987" s="19"/>
      <c r="L4987" s="19"/>
      <c r="M4987" s="19"/>
    </row>
    <row r="4988" spans="2:13" x14ac:dyDescent="0.2">
      <c r="B4988"/>
      <c r="J4988" s="19"/>
      <c r="K4988" s="19"/>
      <c r="L4988" s="19"/>
      <c r="M4988" s="19"/>
    </row>
    <row r="4989" spans="2:13" x14ac:dyDescent="0.2">
      <c r="B4989"/>
      <c r="J4989" s="19"/>
      <c r="K4989" s="19"/>
      <c r="L4989" s="19"/>
      <c r="M4989" s="19"/>
    </row>
    <row r="4990" spans="2:13" x14ac:dyDescent="0.2">
      <c r="B4990"/>
      <c r="J4990" s="19"/>
      <c r="K4990" s="19"/>
      <c r="L4990" s="19"/>
      <c r="M4990" s="19"/>
    </row>
    <row r="4991" spans="2:13" x14ac:dyDescent="0.2">
      <c r="B4991"/>
      <c r="J4991" s="19"/>
      <c r="K4991" s="19"/>
      <c r="L4991" s="19"/>
      <c r="M4991" s="19"/>
    </row>
    <row r="4992" spans="2:13" x14ac:dyDescent="0.2">
      <c r="B4992"/>
      <c r="J4992" s="19"/>
      <c r="K4992" s="19"/>
      <c r="L4992" s="19"/>
      <c r="M4992" s="19"/>
    </row>
    <row r="4993" spans="2:13" x14ac:dyDescent="0.2">
      <c r="B4993"/>
      <c r="J4993" s="19"/>
      <c r="K4993" s="19"/>
      <c r="L4993" s="19"/>
      <c r="M4993" s="19"/>
    </row>
    <row r="4994" spans="2:13" x14ac:dyDescent="0.2">
      <c r="B4994"/>
      <c r="J4994" s="19"/>
      <c r="K4994" s="19"/>
      <c r="L4994" s="19"/>
      <c r="M4994" s="19"/>
    </row>
    <row r="4995" spans="2:13" x14ac:dyDescent="0.2">
      <c r="B4995"/>
      <c r="J4995" s="19"/>
      <c r="K4995" s="19"/>
      <c r="L4995" s="19"/>
      <c r="M4995" s="19"/>
    </row>
    <row r="4996" spans="2:13" x14ac:dyDescent="0.2">
      <c r="B4996"/>
      <c r="J4996" s="19"/>
      <c r="K4996" s="19"/>
      <c r="L4996" s="19"/>
      <c r="M4996" s="19"/>
    </row>
    <row r="4997" spans="2:13" x14ac:dyDescent="0.2">
      <c r="B4997"/>
      <c r="J4997" s="19"/>
      <c r="K4997" s="19"/>
      <c r="L4997" s="19"/>
      <c r="M4997" s="19"/>
    </row>
    <row r="4998" spans="2:13" x14ac:dyDescent="0.2">
      <c r="B4998"/>
      <c r="J4998" s="19"/>
      <c r="K4998" s="19"/>
      <c r="L4998" s="19"/>
      <c r="M4998" s="19"/>
    </row>
    <row r="4999" spans="2:13" x14ac:dyDescent="0.2">
      <c r="B4999"/>
      <c r="J4999" s="19"/>
      <c r="K4999" s="19"/>
      <c r="L4999" s="19"/>
      <c r="M4999" s="19"/>
    </row>
    <row r="5000" spans="2:13" x14ac:dyDescent="0.2">
      <c r="B5000"/>
    </row>
    <row r="5001" spans="2:13" x14ac:dyDescent="0.2">
      <c r="B5001"/>
    </row>
    <row r="5002" spans="2:13" x14ac:dyDescent="0.2">
      <c r="B5002"/>
    </row>
  </sheetData>
  <conditionalFormatting sqref="A5003:A1048576">
    <cfRule type="duplicateValues" dxfId="104" priority="3"/>
    <cfRule type="duplicateValues" dxfId="103" priority="5"/>
  </conditionalFormatting>
  <conditionalFormatting sqref="A5003:A1048576">
    <cfRule type="duplicateValues" dxfId="102" priority="4"/>
  </conditionalFormatting>
  <conditionalFormatting sqref="B5003:B1048576">
    <cfRule type="duplicateValues" dxfId="101" priority="2"/>
  </conditionalFormatting>
  <conditionalFormatting sqref="A1:A1048576">
    <cfRule type="duplicateValues" dxfId="100" priority="1"/>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EA566-06F6-4E9E-8C2A-9EEF2F1A2796}">
  <sheetPr codeName="Hoja1">
    <tabColor rgb="FFFF0000"/>
  </sheetPr>
  <dimension ref="B3:G23"/>
  <sheetViews>
    <sheetView workbookViewId="0">
      <selection activeCell="G29" sqref="G29"/>
    </sheetView>
  </sheetViews>
  <sheetFormatPr baseColWidth="10" defaultColWidth="9.1640625" defaultRowHeight="15" x14ac:dyDescent="0.2"/>
  <cols>
    <col min="2" max="2" width="18.5" bestFit="1" customWidth="1"/>
    <col min="3" max="3" width="11" bestFit="1" customWidth="1"/>
    <col min="4" max="4" width="12.5" customWidth="1"/>
    <col min="5" max="5" width="15.6640625" bestFit="1" customWidth="1"/>
    <col min="6" max="6" width="15.83203125" customWidth="1"/>
    <col min="8" max="8" width="14.5" customWidth="1"/>
  </cols>
  <sheetData>
    <row r="3" spans="2:7" x14ac:dyDescent="0.2">
      <c r="B3" t="s">
        <v>200</v>
      </c>
      <c r="C3" t="s">
        <v>132</v>
      </c>
      <c r="D3" t="s">
        <v>201</v>
      </c>
    </row>
    <row r="4" spans="2:7" x14ac:dyDescent="0.2">
      <c r="B4" t="s">
        <v>202</v>
      </c>
      <c r="C4">
        <v>555</v>
      </c>
      <c r="D4">
        <v>123</v>
      </c>
      <c r="E4" s="11">
        <v>11000</v>
      </c>
    </row>
    <row r="5" spans="2:7" x14ac:dyDescent="0.2">
      <c r="D5">
        <v>321</v>
      </c>
      <c r="E5" s="11">
        <v>1000</v>
      </c>
    </row>
    <row r="6" spans="2:7" x14ac:dyDescent="0.2">
      <c r="D6">
        <v>345</v>
      </c>
      <c r="E6" s="11">
        <v>20000</v>
      </c>
    </row>
    <row r="7" spans="2:7" x14ac:dyDescent="0.2">
      <c r="D7">
        <v>543</v>
      </c>
      <c r="E7" s="11">
        <v>30000</v>
      </c>
    </row>
    <row r="8" spans="2:7" x14ac:dyDescent="0.2">
      <c r="G8" s="13"/>
    </row>
    <row r="9" spans="2:7" x14ac:dyDescent="0.2">
      <c r="B9" t="s">
        <v>132</v>
      </c>
      <c r="C9" t="s">
        <v>203</v>
      </c>
      <c r="D9" t="s">
        <v>201</v>
      </c>
      <c r="E9" s="11">
        <v>20000000</v>
      </c>
    </row>
    <row r="10" spans="2:7" x14ac:dyDescent="0.2">
      <c r="B10">
        <v>555</v>
      </c>
      <c r="C10" s="12">
        <v>30000000</v>
      </c>
      <c r="D10">
        <v>123</v>
      </c>
      <c r="E10" s="11">
        <v>3000000</v>
      </c>
      <c r="F10" s="14">
        <f>E10/E9</f>
        <v>0.15</v>
      </c>
    </row>
    <row r="11" spans="2:7" x14ac:dyDescent="0.2">
      <c r="D11">
        <v>321</v>
      </c>
      <c r="E11" s="11">
        <v>2500000</v>
      </c>
      <c r="F11" s="13">
        <f>E11/$E$9</f>
        <v>0.125</v>
      </c>
    </row>
    <row r="12" spans="2:7" x14ac:dyDescent="0.2">
      <c r="D12">
        <v>345</v>
      </c>
      <c r="E12" s="11">
        <v>5837200</v>
      </c>
      <c r="F12" s="13">
        <f>E12/$E$9</f>
        <v>0.29186000000000001</v>
      </c>
    </row>
    <row r="13" spans="2:7" x14ac:dyDescent="0.2">
      <c r="D13">
        <v>543</v>
      </c>
      <c r="E13" s="11">
        <v>3000000</v>
      </c>
      <c r="F13" s="13">
        <f>E13/$E$9</f>
        <v>0.15</v>
      </c>
    </row>
    <row r="14" spans="2:7" x14ac:dyDescent="0.2">
      <c r="D14" t="s">
        <v>204</v>
      </c>
      <c r="E14" s="11">
        <f>E9-SUM(E10:E13)</f>
        <v>5662800</v>
      </c>
      <c r="F14" s="13">
        <f>E14/$E$9</f>
        <v>0.28314</v>
      </c>
    </row>
    <row r="15" spans="2:7" x14ac:dyDescent="0.2">
      <c r="D15" t="s">
        <v>205</v>
      </c>
      <c r="E15" s="11">
        <f>SUM(E10:E13)</f>
        <v>14337200</v>
      </c>
      <c r="F15" s="13">
        <f>E15/$E$9</f>
        <v>0.71686000000000005</v>
      </c>
    </row>
    <row r="16" spans="2:7" x14ac:dyDescent="0.2">
      <c r="E16" s="11"/>
    </row>
    <row r="22" spans="5:7" x14ac:dyDescent="0.2">
      <c r="E22" t="s">
        <v>204</v>
      </c>
      <c r="F22" s="11">
        <v>5662800</v>
      </c>
      <c r="G22" s="15">
        <v>0.28314</v>
      </c>
    </row>
    <row r="23" spans="5:7" x14ac:dyDescent="0.2">
      <c r="E23" t="s">
        <v>206</v>
      </c>
      <c r="F23" s="11">
        <v>14337200</v>
      </c>
      <c r="G23" s="15">
        <v>0.71686000000000005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DA15-BBCB-4C80-ADA1-4D0DE9E791F6}">
  <sheetPr codeName="Hoja13">
    <tabColor theme="6" tint="0.39997558519241921"/>
  </sheetPr>
  <dimension ref="A1:AH968"/>
  <sheetViews>
    <sheetView zoomScale="90" zoomScaleNormal="70" workbookViewId="0">
      <selection activeCell="K1" sqref="K1:N1048576"/>
    </sheetView>
  </sheetViews>
  <sheetFormatPr baseColWidth="10" defaultColWidth="11.5" defaultRowHeight="15" customHeight="1" x14ac:dyDescent="0.2"/>
  <cols>
    <col min="1" max="1" width="22.5" bestFit="1" customWidth="1"/>
    <col min="2" max="2" width="22.5" customWidth="1"/>
    <col min="3" max="3" width="25.5" style="2" customWidth="1"/>
    <col min="4" max="4" width="24.1640625" style="2" customWidth="1"/>
    <col min="5" max="5" width="24.83203125" style="57" customWidth="1"/>
    <col min="7" max="7" width="18.5" style="2" customWidth="1"/>
    <col min="9" max="9" width="17" customWidth="1"/>
    <col min="11" max="11" width="16.6640625" style="67" customWidth="1"/>
    <col min="12" max="12" width="24.5" style="69" customWidth="1"/>
    <col min="13" max="13" width="17.33203125" style="67" customWidth="1"/>
    <col min="14" max="14" width="22.6640625" style="67" customWidth="1"/>
    <col min="15" max="15" width="24.5" customWidth="1"/>
    <col min="16" max="16" width="19" customWidth="1"/>
    <col min="17" max="17" width="27.5" customWidth="1"/>
    <col min="18" max="18" width="20.1640625" customWidth="1"/>
    <col min="19" max="19" width="17.1640625" customWidth="1"/>
    <col min="20" max="20" width="20.83203125" customWidth="1"/>
    <col min="21" max="21" width="20" customWidth="1"/>
    <col min="22" max="22" width="15.6640625" customWidth="1"/>
    <col min="23" max="23" width="26.1640625" customWidth="1"/>
    <col min="24" max="24" width="19" style="2" customWidth="1"/>
    <col min="25" max="25" width="11.5" style="2"/>
    <col min="26" max="26" width="18.5" style="2" customWidth="1"/>
    <col min="27" max="27" width="24.5" customWidth="1"/>
    <col min="28" max="28" width="18.5" customWidth="1"/>
    <col min="29" max="29" width="23" customWidth="1"/>
    <col min="30" max="30" width="15.6640625" customWidth="1"/>
    <col min="31" max="31" width="33.6640625" style="2" customWidth="1"/>
    <col min="32" max="32" width="31.5" customWidth="1"/>
    <col min="33" max="33" width="35.1640625" customWidth="1"/>
    <col min="34" max="34" width="20.5" customWidth="1"/>
  </cols>
  <sheetData>
    <row r="1" spans="1:34" x14ac:dyDescent="0.2">
      <c r="A1" s="10" t="s">
        <v>207</v>
      </c>
      <c r="B1" s="10" t="s">
        <v>192</v>
      </c>
      <c r="C1" s="17" t="s">
        <v>0</v>
      </c>
      <c r="D1" s="9" t="s">
        <v>1</v>
      </c>
      <c r="E1" s="56" t="s">
        <v>2</v>
      </c>
      <c r="F1" s="6" t="s">
        <v>4</v>
      </c>
      <c r="G1" s="17" t="s">
        <v>5</v>
      </c>
      <c r="H1" s="6" t="s">
        <v>7</v>
      </c>
      <c r="I1" s="6" t="s">
        <v>8</v>
      </c>
      <c r="J1" s="18" t="s">
        <v>9</v>
      </c>
      <c r="K1" s="50" t="s">
        <v>12</v>
      </c>
      <c r="L1" s="9" t="s">
        <v>13</v>
      </c>
      <c r="M1" s="50" t="s">
        <v>1028</v>
      </c>
      <c r="N1" s="70" t="s">
        <v>122</v>
      </c>
      <c r="O1" s="6" t="s">
        <v>123</v>
      </c>
      <c r="P1" s="6" t="s">
        <v>124</v>
      </c>
      <c r="Q1" s="6" t="s">
        <v>125</v>
      </c>
      <c r="R1" s="6" t="s">
        <v>126</v>
      </c>
      <c r="S1" s="6" t="s">
        <v>127</v>
      </c>
      <c r="T1" s="6" t="s">
        <v>128</v>
      </c>
      <c r="U1" s="6" t="s">
        <v>129</v>
      </c>
      <c r="V1" s="6" t="s">
        <v>130</v>
      </c>
      <c r="W1" s="6" t="s">
        <v>131</v>
      </c>
      <c r="X1" s="9" t="s">
        <v>17</v>
      </c>
      <c r="Y1" s="9" t="s">
        <v>132</v>
      </c>
      <c r="Z1" s="9" t="s">
        <v>18</v>
      </c>
      <c r="AA1" s="6" t="s">
        <v>19</v>
      </c>
      <c r="AB1" s="6" t="s">
        <v>20</v>
      </c>
      <c r="AC1" s="6" t="s">
        <v>21</v>
      </c>
      <c r="AD1" s="6" t="s">
        <v>22</v>
      </c>
      <c r="AE1" s="9" t="s">
        <v>133</v>
      </c>
      <c r="AF1" s="6" t="s">
        <v>134</v>
      </c>
      <c r="AG1" s="6" t="s">
        <v>135</v>
      </c>
      <c r="AH1" s="8" t="s">
        <v>136</v>
      </c>
    </row>
    <row r="2" spans="1:34" x14ac:dyDescent="0.2">
      <c r="A2" t="s">
        <v>208</v>
      </c>
      <c r="B2" t="s">
        <v>5147</v>
      </c>
      <c r="C2" s="2">
        <v>125</v>
      </c>
      <c r="D2" s="2">
        <v>45671</v>
      </c>
      <c r="E2" s="57">
        <v>45671.824999999997</v>
      </c>
      <c r="F2" t="s">
        <v>137</v>
      </c>
      <c r="G2">
        <v>923210</v>
      </c>
      <c r="H2" t="s">
        <v>27</v>
      </c>
      <c r="I2" t="s">
        <v>28</v>
      </c>
      <c r="J2" t="s">
        <v>37</v>
      </c>
      <c r="K2" s="65">
        <v>695250</v>
      </c>
      <c r="L2" s="64">
        <v>0</v>
      </c>
      <c r="M2" s="65">
        <v>695250</v>
      </c>
      <c r="N2" s="65">
        <v>0</v>
      </c>
      <c r="O2" t="s">
        <v>138</v>
      </c>
      <c r="P2" s="40" t="s">
        <v>901</v>
      </c>
      <c r="Q2" t="s">
        <v>139</v>
      </c>
      <c r="R2" t="s">
        <v>140</v>
      </c>
      <c r="S2" t="s">
        <v>141</v>
      </c>
      <c r="T2" s="40" t="s">
        <v>142</v>
      </c>
      <c r="U2" t="s">
        <v>143</v>
      </c>
      <c r="V2">
        <v>860050750</v>
      </c>
      <c r="W2" t="s">
        <v>145</v>
      </c>
      <c r="X2" s="2">
        <v>1225</v>
      </c>
      <c r="Y2" s="2">
        <v>1225</v>
      </c>
      <c r="Z2" s="2">
        <v>125</v>
      </c>
      <c r="AA2">
        <v>125</v>
      </c>
      <c r="AB2">
        <v>125</v>
      </c>
      <c r="AC2">
        <v>10192925</v>
      </c>
      <c r="AD2">
        <v>0</v>
      </c>
      <c r="AE2" s="2">
        <v>45671</v>
      </c>
      <c r="AF2" t="s">
        <v>146</v>
      </c>
      <c r="AG2" t="s">
        <v>1468</v>
      </c>
      <c r="AH2" t="s">
        <v>1469</v>
      </c>
    </row>
    <row r="3" spans="1:34" ht="15" customHeight="1" x14ac:dyDescent="0.2">
      <c r="A3" t="s">
        <v>5254</v>
      </c>
      <c r="B3" t="s">
        <v>5147</v>
      </c>
      <c r="C3" s="2">
        <v>225</v>
      </c>
      <c r="D3" s="2">
        <v>45671</v>
      </c>
      <c r="E3" s="57">
        <v>45671.837500000001</v>
      </c>
      <c r="F3" t="s">
        <v>137</v>
      </c>
      <c r="G3" s="2">
        <v>923210</v>
      </c>
      <c r="H3" t="s">
        <v>27</v>
      </c>
      <c r="I3" t="s">
        <v>28</v>
      </c>
      <c r="J3" t="s">
        <v>37</v>
      </c>
      <c r="K3" s="67">
        <v>173592.35</v>
      </c>
      <c r="L3" s="69">
        <v>0</v>
      </c>
      <c r="M3" s="67">
        <v>173592.35</v>
      </c>
      <c r="N3" s="67">
        <v>0</v>
      </c>
      <c r="O3" t="s">
        <v>138</v>
      </c>
      <c r="P3" s="40" t="s">
        <v>1471</v>
      </c>
      <c r="Q3" t="s">
        <v>1472</v>
      </c>
      <c r="R3" t="s">
        <v>140</v>
      </c>
      <c r="S3" t="s">
        <v>147</v>
      </c>
      <c r="T3" s="40" t="s">
        <v>1473</v>
      </c>
      <c r="U3" t="s">
        <v>143</v>
      </c>
      <c r="V3">
        <v>860051135</v>
      </c>
      <c r="W3" t="s">
        <v>1475</v>
      </c>
      <c r="X3" s="2">
        <v>1225</v>
      </c>
      <c r="Y3" s="2">
        <v>1225</v>
      </c>
      <c r="Z3" s="2">
        <v>225</v>
      </c>
      <c r="AA3" t="s">
        <v>1476</v>
      </c>
      <c r="AB3" t="s">
        <v>266</v>
      </c>
      <c r="AC3" t="s">
        <v>1477</v>
      </c>
      <c r="AD3">
        <v>0</v>
      </c>
      <c r="AE3" s="2">
        <v>45671</v>
      </c>
      <c r="AF3" t="s">
        <v>146</v>
      </c>
      <c r="AG3" t="s">
        <v>1478</v>
      </c>
      <c r="AH3" t="s">
        <v>1479</v>
      </c>
    </row>
    <row r="4" spans="1:34" ht="15" customHeight="1" x14ac:dyDescent="0.2">
      <c r="A4" t="s">
        <v>5255</v>
      </c>
      <c r="B4" t="s">
        <v>5147</v>
      </c>
      <c r="C4" s="2">
        <v>325</v>
      </c>
      <c r="D4" s="2">
        <v>45671</v>
      </c>
      <c r="E4" s="57">
        <v>45671.844444444447</v>
      </c>
      <c r="F4" t="s">
        <v>137</v>
      </c>
      <c r="G4" s="2">
        <v>923210</v>
      </c>
      <c r="H4" t="s">
        <v>27</v>
      </c>
      <c r="I4" t="s">
        <v>28</v>
      </c>
      <c r="J4" t="s">
        <v>37</v>
      </c>
      <c r="K4" s="67">
        <v>2722450</v>
      </c>
      <c r="L4" s="69">
        <v>0</v>
      </c>
      <c r="M4" s="67">
        <v>2722450</v>
      </c>
      <c r="N4" s="67">
        <v>0</v>
      </c>
      <c r="O4" t="s">
        <v>138</v>
      </c>
      <c r="P4" s="40" t="s">
        <v>1471</v>
      </c>
      <c r="Q4" t="s">
        <v>1472</v>
      </c>
      <c r="R4" t="s">
        <v>140</v>
      </c>
      <c r="S4" t="s">
        <v>147</v>
      </c>
      <c r="T4" s="40" t="s">
        <v>1473</v>
      </c>
      <c r="U4" t="s">
        <v>143</v>
      </c>
      <c r="V4">
        <v>860051135</v>
      </c>
      <c r="W4" t="s">
        <v>1475</v>
      </c>
      <c r="X4" s="2">
        <v>1225</v>
      </c>
      <c r="Y4" s="2">
        <v>1225</v>
      </c>
      <c r="Z4" s="2">
        <v>325</v>
      </c>
      <c r="AA4" t="s">
        <v>1481</v>
      </c>
      <c r="AB4" t="s">
        <v>1482</v>
      </c>
      <c r="AC4" t="s">
        <v>1483</v>
      </c>
      <c r="AD4">
        <v>0</v>
      </c>
      <c r="AE4" s="2">
        <v>45671</v>
      </c>
      <c r="AF4" t="s">
        <v>146</v>
      </c>
      <c r="AG4" t="s">
        <v>1484</v>
      </c>
      <c r="AH4" t="s">
        <v>1485</v>
      </c>
    </row>
    <row r="5" spans="1:34" ht="15" customHeight="1" x14ac:dyDescent="0.2">
      <c r="A5" t="s">
        <v>5256</v>
      </c>
      <c r="B5" t="s">
        <v>5147</v>
      </c>
      <c r="C5" s="2">
        <v>425</v>
      </c>
      <c r="D5" s="2">
        <v>45671</v>
      </c>
      <c r="E5" s="57">
        <v>45671.85</v>
      </c>
      <c r="F5" t="s">
        <v>137</v>
      </c>
      <c r="G5" s="2">
        <v>923210</v>
      </c>
      <c r="H5" t="s">
        <v>27</v>
      </c>
      <c r="I5" t="s">
        <v>28</v>
      </c>
      <c r="J5" t="s">
        <v>37</v>
      </c>
      <c r="K5" s="67">
        <v>4390</v>
      </c>
      <c r="L5" s="69">
        <v>0</v>
      </c>
      <c r="M5" s="67">
        <v>4390</v>
      </c>
      <c r="N5" s="67">
        <v>0</v>
      </c>
      <c r="O5" t="s">
        <v>138</v>
      </c>
      <c r="P5" s="40" t="s">
        <v>1487</v>
      </c>
      <c r="Q5" t="s">
        <v>1488</v>
      </c>
      <c r="R5" t="s">
        <v>140</v>
      </c>
      <c r="S5" t="s">
        <v>141</v>
      </c>
      <c r="T5" s="40" t="s">
        <v>1489</v>
      </c>
      <c r="U5" t="s">
        <v>143</v>
      </c>
      <c r="V5">
        <v>890903938</v>
      </c>
      <c r="W5" t="s">
        <v>149</v>
      </c>
      <c r="X5" s="2">
        <v>1225</v>
      </c>
      <c r="Y5" s="2">
        <v>1225</v>
      </c>
      <c r="Z5" s="2">
        <v>425</v>
      </c>
      <c r="AA5">
        <v>325</v>
      </c>
      <c r="AB5">
        <v>325</v>
      </c>
      <c r="AC5">
        <v>19247825</v>
      </c>
      <c r="AD5">
        <v>0</v>
      </c>
      <c r="AE5" s="2">
        <v>45671</v>
      </c>
      <c r="AF5" t="s">
        <v>146</v>
      </c>
      <c r="AG5" t="s">
        <v>1491</v>
      </c>
      <c r="AH5" t="s">
        <v>1492</v>
      </c>
    </row>
    <row r="6" spans="1:34" ht="15" customHeight="1" x14ac:dyDescent="0.2">
      <c r="A6" t="s">
        <v>5257</v>
      </c>
      <c r="B6" t="s">
        <v>5147</v>
      </c>
      <c r="C6" s="2">
        <v>525</v>
      </c>
      <c r="D6" s="2">
        <v>45671</v>
      </c>
      <c r="E6" s="57">
        <v>45671.85833333333</v>
      </c>
      <c r="F6" t="s">
        <v>137</v>
      </c>
      <c r="G6" s="2">
        <v>923210</v>
      </c>
      <c r="H6" t="s">
        <v>27</v>
      </c>
      <c r="I6" t="s">
        <v>28</v>
      </c>
      <c r="J6" t="s">
        <v>37</v>
      </c>
      <c r="K6" s="67">
        <v>2262280</v>
      </c>
      <c r="L6" s="69">
        <v>0</v>
      </c>
      <c r="M6" s="67">
        <v>2262280</v>
      </c>
      <c r="N6" s="67">
        <v>0</v>
      </c>
      <c r="O6" t="s">
        <v>138</v>
      </c>
      <c r="P6" s="40" t="s">
        <v>901</v>
      </c>
      <c r="Q6" t="s">
        <v>139</v>
      </c>
      <c r="R6" t="s">
        <v>140</v>
      </c>
      <c r="S6" t="s">
        <v>141</v>
      </c>
      <c r="T6" s="40" t="s">
        <v>142</v>
      </c>
      <c r="U6" t="s">
        <v>143</v>
      </c>
      <c r="V6">
        <v>860050750</v>
      </c>
      <c r="W6" t="s">
        <v>145</v>
      </c>
      <c r="X6" s="2">
        <v>1225</v>
      </c>
      <c r="Y6" s="2">
        <v>1225</v>
      </c>
      <c r="Z6" s="2">
        <v>525</v>
      </c>
      <c r="AA6">
        <v>225</v>
      </c>
      <c r="AB6">
        <v>225</v>
      </c>
      <c r="AC6" t="s">
        <v>1494</v>
      </c>
      <c r="AD6">
        <v>0</v>
      </c>
      <c r="AE6" s="2">
        <v>45671</v>
      </c>
      <c r="AF6" t="s">
        <v>146</v>
      </c>
      <c r="AG6" t="s">
        <v>1495</v>
      </c>
      <c r="AH6" t="s">
        <v>1496</v>
      </c>
    </row>
    <row r="7" spans="1:34" ht="15" customHeight="1" x14ac:dyDescent="0.2">
      <c r="A7" t="s">
        <v>5141</v>
      </c>
      <c r="B7" t="s">
        <v>5154</v>
      </c>
      <c r="C7" s="2">
        <v>625</v>
      </c>
      <c r="D7" s="2">
        <v>45673</v>
      </c>
      <c r="E7" s="57">
        <v>45673.734027777777</v>
      </c>
      <c r="F7" t="s">
        <v>137</v>
      </c>
      <c r="G7" s="2">
        <v>923210</v>
      </c>
      <c r="H7" t="s">
        <v>27</v>
      </c>
      <c r="I7" t="s">
        <v>28</v>
      </c>
      <c r="J7" t="s">
        <v>29</v>
      </c>
      <c r="K7" s="67">
        <v>71070000</v>
      </c>
      <c r="L7" s="69">
        <v>0</v>
      </c>
      <c r="M7" s="67">
        <v>71070000</v>
      </c>
      <c r="N7" s="67">
        <v>49440000</v>
      </c>
      <c r="O7" t="s">
        <v>150</v>
      </c>
      <c r="P7" s="40" t="s">
        <v>1499</v>
      </c>
      <c r="Q7" t="s">
        <v>1500</v>
      </c>
      <c r="R7" t="s">
        <v>140</v>
      </c>
      <c r="S7" t="s">
        <v>141</v>
      </c>
      <c r="T7" s="40" t="s">
        <v>1501</v>
      </c>
      <c r="U7" t="s">
        <v>143</v>
      </c>
      <c r="V7">
        <v>860034313</v>
      </c>
      <c r="W7" t="s">
        <v>152</v>
      </c>
      <c r="X7" s="2">
        <v>1925</v>
      </c>
      <c r="Y7" s="2">
        <v>1925</v>
      </c>
      <c r="Z7" s="2">
        <v>625</v>
      </c>
      <c r="AA7">
        <v>0</v>
      </c>
      <c r="AB7" t="s">
        <v>9099</v>
      </c>
      <c r="AC7" t="s">
        <v>9100</v>
      </c>
      <c r="AD7">
        <v>0</v>
      </c>
      <c r="AE7" s="2">
        <v>45673</v>
      </c>
      <c r="AF7" t="s">
        <v>153</v>
      </c>
      <c r="AG7" t="s">
        <v>1504</v>
      </c>
      <c r="AH7" t="s">
        <v>1505</v>
      </c>
    </row>
    <row r="8" spans="1:34" ht="15" customHeight="1" x14ac:dyDescent="0.2">
      <c r="A8" t="s">
        <v>5142</v>
      </c>
      <c r="B8" t="s">
        <v>5154</v>
      </c>
      <c r="C8" s="2">
        <v>725</v>
      </c>
      <c r="D8" s="2">
        <v>45673</v>
      </c>
      <c r="E8" s="57">
        <v>45673.770833333336</v>
      </c>
      <c r="F8" t="s">
        <v>137</v>
      </c>
      <c r="G8" s="2">
        <v>923210</v>
      </c>
      <c r="H8" t="s">
        <v>27</v>
      </c>
      <c r="I8" t="s">
        <v>28</v>
      </c>
      <c r="J8" t="s">
        <v>29</v>
      </c>
      <c r="K8" s="67">
        <v>27243500</v>
      </c>
      <c r="L8" s="69">
        <v>0</v>
      </c>
      <c r="M8" s="67">
        <v>27243500</v>
      </c>
      <c r="N8" s="67">
        <v>18952000</v>
      </c>
      <c r="O8" t="s">
        <v>150</v>
      </c>
      <c r="P8" s="40" t="s">
        <v>1507</v>
      </c>
      <c r="Q8" t="s">
        <v>1508</v>
      </c>
      <c r="R8" t="s">
        <v>140</v>
      </c>
      <c r="S8" t="s">
        <v>141</v>
      </c>
      <c r="T8" s="40" t="s">
        <v>1509</v>
      </c>
      <c r="U8" t="s">
        <v>143</v>
      </c>
      <c r="V8">
        <v>860034313</v>
      </c>
      <c r="W8" t="s">
        <v>152</v>
      </c>
      <c r="X8" s="2">
        <v>1925</v>
      </c>
      <c r="Y8" s="2">
        <v>1925</v>
      </c>
      <c r="Z8" s="2">
        <v>725</v>
      </c>
      <c r="AA8">
        <v>0</v>
      </c>
      <c r="AB8" t="s">
        <v>9101</v>
      </c>
      <c r="AC8" t="s">
        <v>9102</v>
      </c>
      <c r="AD8">
        <v>0</v>
      </c>
      <c r="AE8" s="2">
        <v>45673</v>
      </c>
      <c r="AF8" t="s">
        <v>154</v>
      </c>
      <c r="AG8" t="s">
        <v>1512</v>
      </c>
      <c r="AH8" t="s">
        <v>1513</v>
      </c>
    </row>
    <row r="9" spans="1:34" ht="15" customHeight="1" x14ac:dyDescent="0.2">
      <c r="A9" t="s">
        <v>5258</v>
      </c>
      <c r="B9" t="s">
        <v>5194</v>
      </c>
      <c r="C9" s="2">
        <v>825</v>
      </c>
      <c r="D9" s="2">
        <v>45673</v>
      </c>
      <c r="E9" s="57">
        <v>45673.789583333331</v>
      </c>
      <c r="F9" t="s">
        <v>137</v>
      </c>
      <c r="G9" s="2">
        <v>923224</v>
      </c>
      <c r="H9" t="s">
        <v>99</v>
      </c>
      <c r="I9" t="s">
        <v>100</v>
      </c>
      <c r="J9" t="s">
        <v>37</v>
      </c>
      <c r="K9" s="67">
        <v>57886400</v>
      </c>
      <c r="L9" s="69">
        <v>0</v>
      </c>
      <c r="M9" s="67">
        <v>57886400</v>
      </c>
      <c r="N9" s="67">
        <v>40268800</v>
      </c>
      <c r="O9" t="s">
        <v>150</v>
      </c>
      <c r="P9" s="40" t="s">
        <v>1515</v>
      </c>
      <c r="Q9" t="s">
        <v>1516</v>
      </c>
      <c r="R9" t="s">
        <v>140</v>
      </c>
      <c r="S9" t="s">
        <v>141</v>
      </c>
      <c r="T9" s="40" t="s">
        <v>1517</v>
      </c>
      <c r="U9" t="s">
        <v>143</v>
      </c>
      <c r="V9">
        <v>890903938</v>
      </c>
      <c r="W9" t="s">
        <v>149</v>
      </c>
      <c r="X9" s="2">
        <v>5425</v>
      </c>
      <c r="Y9" s="2">
        <v>5425</v>
      </c>
      <c r="Z9" s="2">
        <v>825</v>
      </c>
      <c r="AA9">
        <v>0</v>
      </c>
      <c r="AB9" t="s">
        <v>9103</v>
      </c>
      <c r="AC9" t="s">
        <v>9104</v>
      </c>
      <c r="AD9">
        <v>0</v>
      </c>
      <c r="AE9" s="2">
        <v>45673</v>
      </c>
      <c r="AF9" t="s">
        <v>153</v>
      </c>
      <c r="AG9" t="s">
        <v>1520</v>
      </c>
      <c r="AH9" t="s">
        <v>1521</v>
      </c>
    </row>
    <row r="10" spans="1:34" ht="15" customHeight="1" x14ac:dyDescent="0.2">
      <c r="A10" t="s">
        <v>5259</v>
      </c>
      <c r="B10" t="s">
        <v>5154</v>
      </c>
      <c r="C10" s="2">
        <v>925</v>
      </c>
      <c r="D10" s="2">
        <v>45673</v>
      </c>
      <c r="E10" s="57">
        <v>45673.794444444444</v>
      </c>
      <c r="F10" t="s">
        <v>137</v>
      </c>
      <c r="G10" s="2">
        <v>923210</v>
      </c>
      <c r="H10" t="s">
        <v>27</v>
      </c>
      <c r="I10" t="s">
        <v>28</v>
      </c>
      <c r="J10" t="s">
        <v>29</v>
      </c>
      <c r="K10" s="67">
        <v>53302500</v>
      </c>
      <c r="L10" s="69">
        <v>0</v>
      </c>
      <c r="M10" s="67">
        <v>53302500</v>
      </c>
      <c r="N10" s="67">
        <v>37080000</v>
      </c>
      <c r="O10" t="s">
        <v>150</v>
      </c>
      <c r="P10" s="40" t="s">
        <v>1523</v>
      </c>
      <c r="Q10" t="s">
        <v>1524</v>
      </c>
      <c r="R10" t="s">
        <v>140</v>
      </c>
      <c r="S10" t="s">
        <v>141</v>
      </c>
      <c r="T10" s="40" t="s">
        <v>1525</v>
      </c>
      <c r="U10" t="s">
        <v>143</v>
      </c>
      <c r="V10">
        <v>860034594</v>
      </c>
      <c r="W10" t="s">
        <v>156</v>
      </c>
      <c r="X10" s="2">
        <v>1925</v>
      </c>
      <c r="Y10" s="2">
        <v>1925</v>
      </c>
      <c r="Z10" s="2">
        <v>925</v>
      </c>
      <c r="AA10">
        <v>0</v>
      </c>
      <c r="AB10" t="s">
        <v>9105</v>
      </c>
      <c r="AC10" t="s">
        <v>9106</v>
      </c>
      <c r="AD10">
        <v>0</v>
      </c>
      <c r="AE10" s="2">
        <v>45673</v>
      </c>
      <c r="AF10" t="s">
        <v>153</v>
      </c>
      <c r="AG10" t="s">
        <v>1528</v>
      </c>
      <c r="AH10" t="s">
        <v>1529</v>
      </c>
    </row>
    <row r="11" spans="1:34" ht="15" customHeight="1" x14ac:dyDescent="0.2">
      <c r="A11" t="s">
        <v>209</v>
      </c>
      <c r="B11" t="s">
        <v>5154</v>
      </c>
      <c r="C11" s="2">
        <v>1025</v>
      </c>
      <c r="D11" s="2">
        <v>45673</v>
      </c>
      <c r="E11" s="57">
        <v>45673.804861111108</v>
      </c>
      <c r="F11" t="s">
        <v>137</v>
      </c>
      <c r="G11" s="2">
        <v>923210</v>
      </c>
      <c r="H11" t="s">
        <v>27</v>
      </c>
      <c r="I11" t="s">
        <v>28</v>
      </c>
      <c r="J11" t="s">
        <v>29</v>
      </c>
      <c r="K11" s="67">
        <v>52298263</v>
      </c>
      <c r="L11" s="69">
        <v>0</v>
      </c>
      <c r="M11" s="67">
        <v>52298263</v>
      </c>
      <c r="N11" s="67">
        <v>36381400</v>
      </c>
      <c r="O11" t="s">
        <v>150</v>
      </c>
      <c r="P11" s="40" t="s">
        <v>1531</v>
      </c>
      <c r="Q11" t="s">
        <v>1532</v>
      </c>
      <c r="R11" t="s">
        <v>140</v>
      </c>
      <c r="S11" t="s">
        <v>141</v>
      </c>
      <c r="T11" s="40" t="s">
        <v>1533</v>
      </c>
      <c r="U11" t="s">
        <v>143</v>
      </c>
      <c r="V11">
        <v>860007335</v>
      </c>
      <c r="W11" t="s">
        <v>158</v>
      </c>
      <c r="X11" s="2">
        <v>1925</v>
      </c>
      <c r="Y11" s="2">
        <v>1925</v>
      </c>
      <c r="Z11" s="2">
        <v>1025</v>
      </c>
      <c r="AA11">
        <v>0</v>
      </c>
      <c r="AB11" t="s">
        <v>9107</v>
      </c>
      <c r="AC11" t="s">
        <v>9108</v>
      </c>
      <c r="AD11">
        <v>0</v>
      </c>
      <c r="AE11" s="2">
        <v>45673</v>
      </c>
      <c r="AF11" t="s">
        <v>153</v>
      </c>
      <c r="AG11" t="s">
        <v>1536</v>
      </c>
      <c r="AH11" t="s">
        <v>1537</v>
      </c>
    </row>
    <row r="12" spans="1:34" ht="15" customHeight="1" x14ac:dyDescent="0.2">
      <c r="A12" t="s">
        <v>5260</v>
      </c>
      <c r="B12" t="s">
        <v>5194</v>
      </c>
      <c r="C12" s="2">
        <v>1125</v>
      </c>
      <c r="D12" s="2">
        <v>45673</v>
      </c>
      <c r="E12" s="57">
        <v>45673.81527777778</v>
      </c>
      <c r="F12" t="s">
        <v>137</v>
      </c>
      <c r="G12" s="2">
        <v>923224</v>
      </c>
      <c r="H12" t="s">
        <v>99</v>
      </c>
      <c r="I12" t="s">
        <v>100</v>
      </c>
      <c r="J12" t="s">
        <v>37</v>
      </c>
      <c r="K12" s="67">
        <v>34777277</v>
      </c>
      <c r="L12" s="69">
        <v>0</v>
      </c>
      <c r="M12" s="67">
        <v>34777277</v>
      </c>
      <c r="N12" s="67">
        <v>24192888</v>
      </c>
      <c r="O12" t="s">
        <v>150</v>
      </c>
      <c r="P12" s="40" t="s">
        <v>1539</v>
      </c>
      <c r="Q12" t="s">
        <v>1540</v>
      </c>
      <c r="R12" t="s">
        <v>140</v>
      </c>
      <c r="S12" t="s">
        <v>141</v>
      </c>
      <c r="T12" s="40" t="s">
        <v>1541</v>
      </c>
      <c r="U12" t="s">
        <v>143</v>
      </c>
      <c r="V12">
        <v>860034313</v>
      </c>
      <c r="W12" t="s">
        <v>152</v>
      </c>
      <c r="X12" s="2">
        <v>5425</v>
      </c>
      <c r="Y12" s="2">
        <v>5425</v>
      </c>
      <c r="Z12" s="2">
        <v>1125</v>
      </c>
      <c r="AA12">
        <v>0</v>
      </c>
      <c r="AB12" t="s">
        <v>9109</v>
      </c>
      <c r="AC12" t="s">
        <v>9110</v>
      </c>
      <c r="AD12">
        <v>0</v>
      </c>
      <c r="AE12" s="2">
        <v>45673</v>
      </c>
      <c r="AF12" t="s">
        <v>153</v>
      </c>
      <c r="AG12" t="s">
        <v>1544</v>
      </c>
      <c r="AH12" t="s">
        <v>1545</v>
      </c>
    </row>
    <row r="13" spans="1:34" ht="15" customHeight="1" x14ac:dyDescent="0.2">
      <c r="A13" t="s">
        <v>5261</v>
      </c>
      <c r="B13" t="s">
        <v>5190</v>
      </c>
      <c r="C13" s="2">
        <v>1225</v>
      </c>
      <c r="D13" s="2">
        <v>45673</v>
      </c>
      <c r="E13" s="57">
        <v>45673.892361111109</v>
      </c>
      <c r="F13" t="s">
        <v>137</v>
      </c>
      <c r="G13" s="2">
        <v>923290</v>
      </c>
      <c r="H13" t="s">
        <v>27</v>
      </c>
      <c r="I13" t="s">
        <v>28</v>
      </c>
      <c r="J13" t="s">
        <v>29</v>
      </c>
      <c r="K13" s="67">
        <v>60950000</v>
      </c>
      <c r="L13" s="69">
        <v>0</v>
      </c>
      <c r="M13" s="67">
        <v>60950000</v>
      </c>
      <c r="N13" s="67">
        <v>42400000</v>
      </c>
      <c r="O13" t="s">
        <v>150</v>
      </c>
      <c r="P13" s="40" t="s">
        <v>1547</v>
      </c>
      <c r="Q13" t="s">
        <v>1548</v>
      </c>
      <c r="R13" t="s">
        <v>140</v>
      </c>
      <c r="S13" t="s">
        <v>141</v>
      </c>
      <c r="T13" s="40" t="s">
        <v>1549</v>
      </c>
      <c r="U13" t="s">
        <v>143</v>
      </c>
      <c r="V13">
        <v>860003020</v>
      </c>
      <c r="W13" t="s">
        <v>160</v>
      </c>
      <c r="X13" s="2">
        <v>5025</v>
      </c>
      <c r="Y13" s="2">
        <v>5025</v>
      </c>
      <c r="Z13" s="2">
        <v>1225</v>
      </c>
      <c r="AA13">
        <v>0</v>
      </c>
      <c r="AB13" t="s">
        <v>9111</v>
      </c>
      <c r="AC13" t="s">
        <v>9112</v>
      </c>
      <c r="AD13">
        <v>0</v>
      </c>
      <c r="AE13" s="2">
        <v>45673</v>
      </c>
      <c r="AF13" t="s">
        <v>153</v>
      </c>
      <c r="AG13" t="s">
        <v>1552</v>
      </c>
      <c r="AH13" t="s">
        <v>1553</v>
      </c>
    </row>
    <row r="14" spans="1:34" ht="15" customHeight="1" x14ac:dyDescent="0.2">
      <c r="A14" t="s">
        <v>5262</v>
      </c>
      <c r="B14" t="s">
        <v>5167</v>
      </c>
      <c r="C14" s="2">
        <v>1325</v>
      </c>
      <c r="D14" s="2">
        <v>45673</v>
      </c>
      <c r="E14" s="57">
        <v>45673.915277777778</v>
      </c>
      <c r="F14" t="s">
        <v>137</v>
      </c>
      <c r="G14" s="2">
        <v>923227</v>
      </c>
      <c r="H14" t="s">
        <v>70</v>
      </c>
      <c r="I14" t="s">
        <v>71</v>
      </c>
      <c r="J14" t="s">
        <v>29</v>
      </c>
      <c r="K14" s="67">
        <v>59225000</v>
      </c>
      <c r="L14" s="69">
        <v>0</v>
      </c>
      <c r="M14" s="67">
        <v>59225000</v>
      </c>
      <c r="N14" s="67">
        <v>41200000</v>
      </c>
      <c r="O14" t="s">
        <v>150</v>
      </c>
      <c r="P14" s="40" t="s">
        <v>1555</v>
      </c>
      <c r="Q14" t="s">
        <v>1556</v>
      </c>
      <c r="R14" t="s">
        <v>140</v>
      </c>
      <c r="S14" t="s">
        <v>141</v>
      </c>
      <c r="T14" s="40" t="s">
        <v>1557</v>
      </c>
      <c r="U14" t="s">
        <v>143</v>
      </c>
      <c r="V14">
        <v>900047981</v>
      </c>
      <c r="W14" t="s">
        <v>161</v>
      </c>
      <c r="X14" s="2">
        <v>3225</v>
      </c>
      <c r="Y14" s="2">
        <v>3225</v>
      </c>
      <c r="Z14" s="2">
        <v>1325</v>
      </c>
      <c r="AA14">
        <v>0</v>
      </c>
      <c r="AB14" t="s">
        <v>9113</v>
      </c>
      <c r="AC14" t="s">
        <v>9114</v>
      </c>
      <c r="AD14">
        <v>0</v>
      </c>
      <c r="AE14" s="2">
        <v>45673</v>
      </c>
      <c r="AF14" t="s">
        <v>153</v>
      </c>
      <c r="AG14" t="s">
        <v>1560</v>
      </c>
      <c r="AH14" t="s">
        <v>1561</v>
      </c>
    </row>
    <row r="15" spans="1:34" ht="15" customHeight="1" x14ac:dyDescent="0.2">
      <c r="A15" t="s">
        <v>210</v>
      </c>
      <c r="B15" t="s">
        <v>5194</v>
      </c>
      <c r="C15" s="2">
        <v>1425</v>
      </c>
      <c r="D15" s="2">
        <v>45673</v>
      </c>
      <c r="E15" s="57">
        <v>45673.921527777777</v>
      </c>
      <c r="F15" t="s">
        <v>137</v>
      </c>
      <c r="G15" s="2">
        <v>923224</v>
      </c>
      <c r="H15" t="s">
        <v>99</v>
      </c>
      <c r="I15" t="s">
        <v>100</v>
      </c>
      <c r="J15" t="s">
        <v>37</v>
      </c>
      <c r="K15" s="67">
        <v>57886400</v>
      </c>
      <c r="L15" s="69">
        <v>0</v>
      </c>
      <c r="M15" s="67">
        <v>57886400</v>
      </c>
      <c r="N15" s="67">
        <v>40268800</v>
      </c>
      <c r="O15" t="s">
        <v>150</v>
      </c>
      <c r="P15" s="40" t="s">
        <v>1563</v>
      </c>
      <c r="Q15" t="s">
        <v>1564</v>
      </c>
      <c r="R15" t="s">
        <v>140</v>
      </c>
      <c r="S15" t="s">
        <v>141</v>
      </c>
      <c r="T15" s="40" t="s">
        <v>1565</v>
      </c>
      <c r="U15" t="s">
        <v>143</v>
      </c>
      <c r="V15">
        <v>890903938</v>
      </c>
      <c r="W15" t="s">
        <v>149</v>
      </c>
      <c r="X15" s="2">
        <v>5425</v>
      </c>
      <c r="Y15" s="2">
        <v>5425</v>
      </c>
      <c r="Z15" s="2">
        <v>1425</v>
      </c>
      <c r="AA15">
        <v>0</v>
      </c>
      <c r="AB15" t="s">
        <v>9115</v>
      </c>
      <c r="AC15" t="s">
        <v>9116</v>
      </c>
      <c r="AD15">
        <v>0</v>
      </c>
      <c r="AE15" s="2">
        <v>45673</v>
      </c>
      <c r="AF15" t="s">
        <v>153</v>
      </c>
      <c r="AG15" t="s">
        <v>1568</v>
      </c>
      <c r="AH15" t="s">
        <v>1569</v>
      </c>
    </row>
    <row r="16" spans="1:34" ht="15" customHeight="1" x14ac:dyDescent="0.2">
      <c r="A16" t="s">
        <v>5263</v>
      </c>
      <c r="B16" t="s">
        <v>5167</v>
      </c>
      <c r="C16" s="2">
        <v>1525</v>
      </c>
      <c r="D16" s="2">
        <v>45673</v>
      </c>
      <c r="E16" s="57">
        <v>45673.925000000003</v>
      </c>
      <c r="F16" t="s">
        <v>137</v>
      </c>
      <c r="G16" s="2">
        <v>923227</v>
      </c>
      <c r="H16" t="s">
        <v>70</v>
      </c>
      <c r="I16" t="s">
        <v>71</v>
      </c>
      <c r="J16" t="s">
        <v>29</v>
      </c>
      <c r="K16" s="67">
        <v>35001975</v>
      </c>
      <c r="L16" s="69">
        <v>0</v>
      </c>
      <c r="M16" s="67">
        <v>35001975</v>
      </c>
      <c r="N16" s="67">
        <v>24349200</v>
      </c>
      <c r="O16" t="s">
        <v>150</v>
      </c>
      <c r="P16" s="40" t="s">
        <v>1571</v>
      </c>
      <c r="Q16" t="s">
        <v>1572</v>
      </c>
      <c r="R16" t="s">
        <v>140</v>
      </c>
      <c r="S16" t="s">
        <v>141</v>
      </c>
      <c r="T16" s="40" t="s">
        <v>1573</v>
      </c>
      <c r="U16" t="s">
        <v>143</v>
      </c>
      <c r="V16">
        <v>860007335</v>
      </c>
      <c r="W16" t="s">
        <v>158</v>
      </c>
      <c r="X16" s="2">
        <v>3225</v>
      </c>
      <c r="Y16" s="2">
        <v>3225</v>
      </c>
      <c r="Z16" s="2">
        <v>1525</v>
      </c>
      <c r="AA16">
        <v>0</v>
      </c>
      <c r="AB16" t="s">
        <v>9117</v>
      </c>
      <c r="AC16" t="s">
        <v>9118</v>
      </c>
      <c r="AD16">
        <v>0</v>
      </c>
      <c r="AE16" s="2">
        <v>45673</v>
      </c>
      <c r="AF16" t="s">
        <v>154</v>
      </c>
      <c r="AG16" t="s">
        <v>1576</v>
      </c>
      <c r="AH16" t="s">
        <v>1577</v>
      </c>
    </row>
    <row r="17" spans="1:34" ht="15" customHeight="1" x14ac:dyDescent="0.2">
      <c r="A17" t="s">
        <v>5264</v>
      </c>
      <c r="B17" t="s">
        <v>5167</v>
      </c>
      <c r="C17" s="2">
        <v>1625</v>
      </c>
      <c r="D17" s="2">
        <v>45673</v>
      </c>
      <c r="E17" s="57">
        <v>45673.930555555555</v>
      </c>
      <c r="F17" t="s">
        <v>137</v>
      </c>
      <c r="G17" s="2">
        <v>923227</v>
      </c>
      <c r="H17" t="s">
        <v>70</v>
      </c>
      <c r="I17" t="s">
        <v>71</v>
      </c>
      <c r="J17" t="s">
        <v>29</v>
      </c>
      <c r="K17" s="67">
        <v>35001975</v>
      </c>
      <c r="L17" s="69">
        <v>0</v>
      </c>
      <c r="M17" s="67">
        <v>35001975</v>
      </c>
      <c r="N17" s="67">
        <v>24349200</v>
      </c>
      <c r="O17" t="s">
        <v>150</v>
      </c>
      <c r="P17" s="40" t="s">
        <v>1579</v>
      </c>
      <c r="Q17" t="s">
        <v>1580</v>
      </c>
      <c r="R17" t="s">
        <v>140</v>
      </c>
      <c r="S17" t="s">
        <v>141</v>
      </c>
      <c r="T17" s="40" t="s">
        <v>1581</v>
      </c>
      <c r="U17" t="s">
        <v>143</v>
      </c>
      <c r="V17">
        <v>860034313</v>
      </c>
      <c r="W17" t="s">
        <v>152</v>
      </c>
      <c r="X17" s="2">
        <v>3225</v>
      </c>
      <c r="Y17" s="2">
        <v>3225</v>
      </c>
      <c r="Z17" s="2">
        <v>1625</v>
      </c>
      <c r="AA17">
        <v>0</v>
      </c>
      <c r="AB17" t="s">
        <v>9119</v>
      </c>
      <c r="AC17" t="s">
        <v>9120</v>
      </c>
      <c r="AD17">
        <v>0</v>
      </c>
      <c r="AE17" s="2">
        <v>45673</v>
      </c>
      <c r="AF17" t="s">
        <v>154</v>
      </c>
      <c r="AG17" t="s">
        <v>1584</v>
      </c>
      <c r="AH17" t="s">
        <v>1577</v>
      </c>
    </row>
    <row r="18" spans="1:34" ht="15" customHeight="1" x14ac:dyDescent="0.2">
      <c r="A18" t="s">
        <v>5265</v>
      </c>
      <c r="B18" t="s">
        <v>5167</v>
      </c>
      <c r="C18" s="2">
        <v>1725</v>
      </c>
      <c r="D18" s="2">
        <v>45673</v>
      </c>
      <c r="E18" s="57">
        <v>45673.936111111114</v>
      </c>
      <c r="F18" t="s">
        <v>137</v>
      </c>
      <c r="G18" s="2">
        <v>923227</v>
      </c>
      <c r="H18" t="s">
        <v>70</v>
      </c>
      <c r="I18" t="s">
        <v>71</v>
      </c>
      <c r="J18" t="s">
        <v>29</v>
      </c>
      <c r="K18" s="67">
        <v>35001975</v>
      </c>
      <c r="L18" s="69">
        <v>0</v>
      </c>
      <c r="M18" s="67">
        <v>35001975</v>
      </c>
      <c r="N18" s="67">
        <v>24349200</v>
      </c>
      <c r="O18" t="s">
        <v>150</v>
      </c>
      <c r="P18" s="40" t="s">
        <v>1586</v>
      </c>
      <c r="Q18" t="s">
        <v>1587</v>
      </c>
      <c r="R18" t="s">
        <v>140</v>
      </c>
      <c r="S18" t="s">
        <v>141</v>
      </c>
      <c r="T18" s="40" t="s">
        <v>1588</v>
      </c>
      <c r="U18" t="s">
        <v>143</v>
      </c>
      <c r="V18">
        <v>860002964</v>
      </c>
      <c r="W18" t="s">
        <v>163</v>
      </c>
      <c r="X18" s="2">
        <v>3225</v>
      </c>
      <c r="Y18" s="2">
        <v>3225</v>
      </c>
      <c r="Z18" s="2">
        <v>1725</v>
      </c>
      <c r="AA18">
        <v>0</v>
      </c>
      <c r="AB18" t="s">
        <v>9121</v>
      </c>
      <c r="AC18" t="s">
        <v>9122</v>
      </c>
      <c r="AD18">
        <v>0</v>
      </c>
      <c r="AE18" s="2">
        <v>45673</v>
      </c>
      <c r="AF18" t="s">
        <v>154</v>
      </c>
      <c r="AG18" t="s">
        <v>1591</v>
      </c>
      <c r="AH18" t="s">
        <v>1577</v>
      </c>
    </row>
    <row r="19" spans="1:34" ht="15" customHeight="1" x14ac:dyDescent="0.2">
      <c r="A19" t="s">
        <v>5266</v>
      </c>
      <c r="B19" t="s">
        <v>5154</v>
      </c>
      <c r="C19" s="2">
        <v>1825</v>
      </c>
      <c r="D19" s="2">
        <v>45679</v>
      </c>
      <c r="E19" s="57">
        <v>45679.560416666667</v>
      </c>
      <c r="F19" t="s">
        <v>137</v>
      </c>
      <c r="G19" s="2">
        <v>923210</v>
      </c>
      <c r="H19" t="s">
        <v>27</v>
      </c>
      <c r="I19" t="s">
        <v>28</v>
      </c>
      <c r="J19" t="s">
        <v>29</v>
      </c>
      <c r="K19" s="67">
        <v>36043264</v>
      </c>
      <c r="L19" s="69">
        <v>0</v>
      </c>
      <c r="M19" s="67">
        <v>36043264</v>
      </c>
      <c r="N19" s="67">
        <v>25442304</v>
      </c>
      <c r="O19" t="s">
        <v>150</v>
      </c>
      <c r="P19" s="40" t="s">
        <v>1593</v>
      </c>
      <c r="Q19" t="s">
        <v>1594</v>
      </c>
      <c r="R19" t="s">
        <v>140</v>
      </c>
      <c r="S19" t="s">
        <v>141</v>
      </c>
      <c r="T19" s="40" t="s">
        <v>1595</v>
      </c>
      <c r="U19" t="s">
        <v>143</v>
      </c>
      <c r="V19">
        <v>860002964</v>
      </c>
      <c r="W19" t="s">
        <v>163</v>
      </c>
      <c r="X19" s="2">
        <v>1925</v>
      </c>
      <c r="Y19" s="2">
        <v>1925</v>
      </c>
      <c r="Z19" s="2">
        <v>1825</v>
      </c>
      <c r="AA19">
        <v>0</v>
      </c>
      <c r="AB19" t="s">
        <v>9123</v>
      </c>
      <c r="AC19" t="s">
        <v>9124</v>
      </c>
      <c r="AD19">
        <v>0</v>
      </c>
      <c r="AE19" s="2">
        <v>45679</v>
      </c>
      <c r="AF19" t="s">
        <v>154</v>
      </c>
      <c r="AG19" t="s">
        <v>1598</v>
      </c>
      <c r="AH19" t="s">
        <v>1599</v>
      </c>
    </row>
    <row r="20" spans="1:34" ht="15" customHeight="1" x14ac:dyDescent="0.2">
      <c r="A20" t="s">
        <v>5267</v>
      </c>
      <c r="B20" t="s">
        <v>5147</v>
      </c>
      <c r="C20" s="2">
        <v>1925</v>
      </c>
      <c r="D20" s="2">
        <v>45681</v>
      </c>
      <c r="E20" s="57">
        <v>45681.663888888892</v>
      </c>
      <c r="F20" t="s">
        <v>137</v>
      </c>
      <c r="G20" s="2">
        <v>923210</v>
      </c>
      <c r="H20" t="s">
        <v>27</v>
      </c>
      <c r="I20" t="s">
        <v>28</v>
      </c>
      <c r="J20" t="s">
        <v>37</v>
      </c>
      <c r="K20" s="67">
        <v>4390</v>
      </c>
      <c r="L20" s="69">
        <v>0</v>
      </c>
      <c r="M20" s="67">
        <v>4390</v>
      </c>
      <c r="N20" s="67">
        <v>0</v>
      </c>
      <c r="O20" t="s">
        <v>138</v>
      </c>
      <c r="P20" s="40" t="s">
        <v>1487</v>
      </c>
      <c r="Q20" t="s">
        <v>1488</v>
      </c>
      <c r="R20" t="s">
        <v>140</v>
      </c>
      <c r="S20" t="s">
        <v>141</v>
      </c>
      <c r="T20" s="40" t="s">
        <v>1489</v>
      </c>
      <c r="U20" t="s">
        <v>143</v>
      </c>
      <c r="V20">
        <v>890903938</v>
      </c>
      <c r="W20" t="s">
        <v>149</v>
      </c>
      <c r="X20" s="2">
        <v>1225</v>
      </c>
      <c r="Y20" s="2">
        <v>1225</v>
      </c>
      <c r="Z20" s="2">
        <v>1925</v>
      </c>
      <c r="AA20">
        <v>925</v>
      </c>
      <c r="AB20">
        <v>825</v>
      </c>
      <c r="AC20">
        <v>19256425</v>
      </c>
      <c r="AD20">
        <v>0</v>
      </c>
      <c r="AE20" s="2">
        <v>45681</v>
      </c>
      <c r="AF20" t="s">
        <v>146</v>
      </c>
      <c r="AG20" t="s">
        <v>1602</v>
      </c>
      <c r="AH20" t="s">
        <v>1603</v>
      </c>
    </row>
    <row r="21" spans="1:34" ht="15" customHeight="1" x14ac:dyDescent="0.2">
      <c r="A21" t="s">
        <v>5268</v>
      </c>
      <c r="B21" t="s">
        <v>5147</v>
      </c>
      <c r="C21" s="2">
        <v>2025</v>
      </c>
      <c r="D21" s="2">
        <v>45681</v>
      </c>
      <c r="E21" s="57">
        <v>45681.676388888889</v>
      </c>
      <c r="F21" t="s">
        <v>137</v>
      </c>
      <c r="G21" s="2">
        <v>923210</v>
      </c>
      <c r="H21" t="s">
        <v>27</v>
      </c>
      <c r="I21" t="s">
        <v>28</v>
      </c>
      <c r="J21" t="s">
        <v>37</v>
      </c>
      <c r="K21" s="67">
        <v>26070</v>
      </c>
      <c r="L21" s="69">
        <v>0</v>
      </c>
      <c r="M21" s="67">
        <v>26070</v>
      </c>
      <c r="N21" s="67">
        <v>0</v>
      </c>
      <c r="O21" t="s">
        <v>138</v>
      </c>
      <c r="P21" s="40" t="s">
        <v>902</v>
      </c>
      <c r="Q21" t="s">
        <v>165</v>
      </c>
      <c r="R21" t="s">
        <v>140</v>
      </c>
      <c r="S21" t="s">
        <v>141</v>
      </c>
      <c r="T21" s="40" t="s">
        <v>166</v>
      </c>
      <c r="U21" t="s">
        <v>143</v>
      </c>
      <c r="V21">
        <v>860034313</v>
      </c>
      <c r="W21" t="s">
        <v>152</v>
      </c>
      <c r="X21" s="2">
        <v>1225</v>
      </c>
      <c r="Y21" s="2">
        <v>1225</v>
      </c>
      <c r="Z21" s="2">
        <v>2025</v>
      </c>
      <c r="AA21">
        <v>825</v>
      </c>
      <c r="AB21">
        <v>725</v>
      </c>
      <c r="AC21">
        <v>19268525</v>
      </c>
      <c r="AD21">
        <v>0</v>
      </c>
      <c r="AE21" s="2">
        <v>45681</v>
      </c>
      <c r="AF21" t="s">
        <v>146</v>
      </c>
      <c r="AG21">
        <v>11329825</v>
      </c>
      <c r="AH21" t="s">
        <v>1607</v>
      </c>
    </row>
    <row r="22" spans="1:34" ht="15" customHeight="1" x14ac:dyDescent="0.2">
      <c r="A22" t="s">
        <v>5269</v>
      </c>
      <c r="B22" t="s">
        <v>5147</v>
      </c>
      <c r="C22" s="2">
        <v>2125</v>
      </c>
      <c r="D22" s="2">
        <v>45681</v>
      </c>
      <c r="E22" s="57">
        <v>45681.680555555555</v>
      </c>
      <c r="F22" t="s">
        <v>137</v>
      </c>
      <c r="G22" s="2">
        <v>923210</v>
      </c>
      <c r="H22" t="s">
        <v>27</v>
      </c>
      <c r="I22" t="s">
        <v>28</v>
      </c>
      <c r="J22" t="s">
        <v>37</v>
      </c>
      <c r="K22" s="67">
        <v>1327160</v>
      </c>
      <c r="L22" s="69">
        <v>0</v>
      </c>
      <c r="M22" s="67">
        <v>1327160</v>
      </c>
      <c r="N22" s="67">
        <v>0</v>
      </c>
      <c r="O22" t="s">
        <v>138</v>
      </c>
      <c r="P22" s="40" t="s">
        <v>902</v>
      </c>
      <c r="Q22" t="s">
        <v>165</v>
      </c>
      <c r="R22" t="s">
        <v>140</v>
      </c>
      <c r="S22" t="s">
        <v>141</v>
      </c>
      <c r="T22" s="40" t="s">
        <v>166</v>
      </c>
      <c r="U22" t="s">
        <v>143</v>
      </c>
      <c r="V22">
        <v>860034313</v>
      </c>
      <c r="W22" t="s">
        <v>152</v>
      </c>
      <c r="X22" s="2">
        <v>1225</v>
      </c>
      <c r="Y22" s="2">
        <v>1225</v>
      </c>
      <c r="Z22" s="2">
        <v>2125</v>
      </c>
      <c r="AA22">
        <v>725</v>
      </c>
      <c r="AB22">
        <v>625</v>
      </c>
      <c r="AC22">
        <v>19274025</v>
      </c>
      <c r="AD22">
        <v>0</v>
      </c>
      <c r="AE22" s="2">
        <v>45681</v>
      </c>
      <c r="AF22" t="s">
        <v>146</v>
      </c>
      <c r="AG22">
        <v>40687493318</v>
      </c>
      <c r="AH22" t="s">
        <v>1611</v>
      </c>
    </row>
    <row r="23" spans="1:34" ht="15" customHeight="1" x14ac:dyDescent="0.2">
      <c r="A23" t="s">
        <v>5270</v>
      </c>
      <c r="B23" t="s">
        <v>5154</v>
      </c>
      <c r="C23" s="2">
        <v>2225</v>
      </c>
      <c r="D23" s="2">
        <v>45686</v>
      </c>
      <c r="E23" s="57">
        <v>45686.615277777775</v>
      </c>
      <c r="F23" t="s">
        <v>137</v>
      </c>
      <c r="G23" s="2">
        <v>923210</v>
      </c>
      <c r="H23" t="s">
        <v>27</v>
      </c>
      <c r="I23" t="s">
        <v>28</v>
      </c>
      <c r="J23" t="s">
        <v>29</v>
      </c>
      <c r="K23" s="67">
        <v>29612495</v>
      </c>
      <c r="L23" s="69">
        <v>0</v>
      </c>
      <c r="M23" s="67">
        <v>29612495</v>
      </c>
      <c r="N23" s="67">
        <v>21536360</v>
      </c>
      <c r="O23" t="s">
        <v>150</v>
      </c>
      <c r="P23" s="40" t="s">
        <v>1613</v>
      </c>
      <c r="Q23" t="s">
        <v>1614</v>
      </c>
      <c r="R23" t="s">
        <v>140</v>
      </c>
      <c r="S23" t="s">
        <v>141</v>
      </c>
      <c r="T23" s="40" t="s">
        <v>1615</v>
      </c>
      <c r="U23" t="s">
        <v>143</v>
      </c>
      <c r="V23">
        <v>860034313</v>
      </c>
      <c r="W23" t="s">
        <v>152</v>
      </c>
      <c r="X23" s="2">
        <v>1925</v>
      </c>
      <c r="Y23" s="2">
        <v>1925</v>
      </c>
      <c r="Z23" s="2">
        <v>2225</v>
      </c>
      <c r="AA23">
        <v>0</v>
      </c>
      <c r="AB23" t="s">
        <v>9125</v>
      </c>
      <c r="AC23" t="s">
        <v>9126</v>
      </c>
      <c r="AD23">
        <v>0</v>
      </c>
      <c r="AE23" s="2">
        <v>45686</v>
      </c>
      <c r="AF23" t="s">
        <v>154</v>
      </c>
      <c r="AG23" t="s">
        <v>1617</v>
      </c>
      <c r="AH23" t="s">
        <v>1618</v>
      </c>
    </row>
    <row r="24" spans="1:34" ht="15" customHeight="1" x14ac:dyDescent="0.2">
      <c r="A24" t="s">
        <v>5271</v>
      </c>
      <c r="B24" t="s">
        <v>5154</v>
      </c>
      <c r="C24" s="2">
        <v>2325</v>
      </c>
      <c r="D24" s="2">
        <v>45686</v>
      </c>
      <c r="E24" s="57">
        <v>45686.620138888888</v>
      </c>
      <c r="F24" t="s">
        <v>137</v>
      </c>
      <c r="G24" s="2">
        <v>923210</v>
      </c>
      <c r="H24" t="s">
        <v>27</v>
      </c>
      <c r="I24" t="s">
        <v>28</v>
      </c>
      <c r="J24" t="s">
        <v>29</v>
      </c>
      <c r="K24" s="67">
        <v>25300000</v>
      </c>
      <c r="L24" s="69">
        <v>0</v>
      </c>
      <c r="M24" s="67">
        <v>25300000</v>
      </c>
      <c r="N24" s="67">
        <v>18400000</v>
      </c>
      <c r="O24" t="s">
        <v>150</v>
      </c>
      <c r="P24" s="40" t="s">
        <v>1620</v>
      </c>
      <c r="Q24" t="s">
        <v>1621</v>
      </c>
      <c r="R24" t="s">
        <v>140</v>
      </c>
      <c r="S24" t="s">
        <v>141</v>
      </c>
      <c r="T24" s="40" t="s">
        <v>1622</v>
      </c>
      <c r="U24" t="s">
        <v>143</v>
      </c>
      <c r="V24">
        <v>860007335</v>
      </c>
      <c r="W24" t="s">
        <v>158</v>
      </c>
      <c r="X24" s="2">
        <v>1925</v>
      </c>
      <c r="Y24" s="2">
        <v>1925</v>
      </c>
      <c r="Z24" s="2">
        <v>2325</v>
      </c>
      <c r="AA24">
        <v>0</v>
      </c>
      <c r="AB24" t="s">
        <v>9127</v>
      </c>
      <c r="AC24" t="s">
        <v>9128</v>
      </c>
      <c r="AD24">
        <v>0</v>
      </c>
      <c r="AE24" s="2">
        <v>45686</v>
      </c>
      <c r="AF24" t="s">
        <v>154</v>
      </c>
      <c r="AG24" t="s">
        <v>1624</v>
      </c>
      <c r="AH24" t="s">
        <v>1625</v>
      </c>
    </row>
    <row r="25" spans="1:34" ht="15" customHeight="1" x14ac:dyDescent="0.2">
      <c r="A25" t="s">
        <v>5272</v>
      </c>
      <c r="B25" t="s">
        <v>5154</v>
      </c>
      <c r="C25" s="2">
        <v>2425</v>
      </c>
      <c r="D25" s="2">
        <v>45686</v>
      </c>
      <c r="E25" s="57">
        <v>45686.625694444447</v>
      </c>
      <c r="F25" t="s">
        <v>137</v>
      </c>
      <c r="G25" s="2">
        <v>923210</v>
      </c>
      <c r="H25" t="s">
        <v>27</v>
      </c>
      <c r="I25" t="s">
        <v>28</v>
      </c>
      <c r="J25" t="s">
        <v>29</v>
      </c>
      <c r="K25" s="67">
        <v>29612495</v>
      </c>
      <c r="L25" s="69">
        <v>0</v>
      </c>
      <c r="M25" s="67">
        <v>29612495</v>
      </c>
      <c r="N25" s="67">
        <v>21536360</v>
      </c>
      <c r="O25" t="s">
        <v>150</v>
      </c>
      <c r="P25" s="40" t="s">
        <v>1627</v>
      </c>
      <c r="Q25" t="s">
        <v>1628</v>
      </c>
      <c r="R25" t="s">
        <v>140</v>
      </c>
      <c r="S25" t="s">
        <v>141</v>
      </c>
      <c r="T25" s="40" t="s">
        <v>1629</v>
      </c>
      <c r="U25" t="s">
        <v>143</v>
      </c>
      <c r="V25">
        <v>890903938</v>
      </c>
      <c r="W25" t="s">
        <v>149</v>
      </c>
      <c r="X25" s="2">
        <v>1925</v>
      </c>
      <c r="Y25" s="2">
        <v>1925</v>
      </c>
      <c r="Z25" s="2">
        <v>2425</v>
      </c>
      <c r="AA25">
        <v>0</v>
      </c>
      <c r="AB25" t="s">
        <v>9129</v>
      </c>
      <c r="AC25" t="s">
        <v>9130</v>
      </c>
      <c r="AD25">
        <v>0</v>
      </c>
      <c r="AE25" s="2">
        <v>45686</v>
      </c>
      <c r="AF25" t="s">
        <v>154</v>
      </c>
      <c r="AG25" t="s">
        <v>1631</v>
      </c>
      <c r="AH25" t="s">
        <v>1632</v>
      </c>
    </row>
    <row r="26" spans="1:34" ht="15" customHeight="1" x14ac:dyDescent="0.2">
      <c r="A26" t="s">
        <v>5273</v>
      </c>
      <c r="B26" t="s">
        <v>5154</v>
      </c>
      <c r="C26" s="2">
        <v>2525</v>
      </c>
      <c r="D26" s="2">
        <v>45686</v>
      </c>
      <c r="E26" s="57">
        <v>45686.630555555559</v>
      </c>
      <c r="F26" t="s">
        <v>137</v>
      </c>
      <c r="G26" s="2">
        <v>923210</v>
      </c>
      <c r="H26" t="s">
        <v>27</v>
      </c>
      <c r="I26" t="s">
        <v>28</v>
      </c>
      <c r="J26" t="s">
        <v>29</v>
      </c>
      <c r="K26" s="67">
        <v>29612495</v>
      </c>
      <c r="L26" s="69">
        <v>0</v>
      </c>
      <c r="M26" s="67">
        <v>29612495</v>
      </c>
      <c r="N26" s="67">
        <v>21536360</v>
      </c>
      <c r="O26" t="s">
        <v>150</v>
      </c>
      <c r="P26" s="40" t="s">
        <v>1634</v>
      </c>
      <c r="Q26" t="s">
        <v>1635</v>
      </c>
      <c r="R26" t="s">
        <v>140</v>
      </c>
      <c r="S26" t="s">
        <v>141</v>
      </c>
      <c r="T26" s="40" t="s">
        <v>1636</v>
      </c>
      <c r="U26" t="s">
        <v>143</v>
      </c>
      <c r="V26">
        <v>890903938</v>
      </c>
      <c r="W26" t="s">
        <v>149</v>
      </c>
      <c r="X26" s="2">
        <v>1925</v>
      </c>
      <c r="Y26" s="2">
        <v>1925</v>
      </c>
      <c r="Z26" s="2">
        <v>2525</v>
      </c>
      <c r="AA26">
        <v>0</v>
      </c>
      <c r="AB26" t="s">
        <v>9131</v>
      </c>
      <c r="AC26" t="s">
        <v>9132</v>
      </c>
      <c r="AD26">
        <v>0</v>
      </c>
      <c r="AE26" s="2">
        <v>45686</v>
      </c>
      <c r="AF26" t="s">
        <v>154</v>
      </c>
      <c r="AG26" t="s">
        <v>1638</v>
      </c>
      <c r="AH26" t="s">
        <v>1639</v>
      </c>
    </row>
    <row r="27" spans="1:34" ht="15" customHeight="1" x14ac:dyDescent="0.2">
      <c r="A27" t="s">
        <v>5274</v>
      </c>
      <c r="B27" t="s">
        <v>5154</v>
      </c>
      <c r="C27" s="2">
        <v>2625</v>
      </c>
      <c r="D27" s="2">
        <v>45686</v>
      </c>
      <c r="E27" s="57">
        <v>45686.634027777778</v>
      </c>
      <c r="F27" t="s">
        <v>137</v>
      </c>
      <c r="G27" s="2">
        <v>923210</v>
      </c>
      <c r="H27" t="s">
        <v>27</v>
      </c>
      <c r="I27" t="s">
        <v>28</v>
      </c>
      <c r="J27" t="s">
        <v>29</v>
      </c>
      <c r="K27" s="67">
        <v>58665618</v>
      </c>
      <c r="L27" s="69">
        <v>0</v>
      </c>
      <c r="M27" s="67">
        <v>58665618</v>
      </c>
      <c r="N27" s="67">
        <v>42665904</v>
      </c>
      <c r="O27" t="s">
        <v>150</v>
      </c>
      <c r="P27" s="40" t="s">
        <v>1641</v>
      </c>
      <c r="Q27" t="s">
        <v>1642</v>
      </c>
      <c r="R27" t="s">
        <v>140</v>
      </c>
      <c r="S27" t="s">
        <v>141</v>
      </c>
      <c r="T27" s="40" t="s">
        <v>1643</v>
      </c>
      <c r="U27" t="s">
        <v>143</v>
      </c>
      <c r="V27">
        <v>860034313</v>
      </c>
      <c r="W27" t="s">
        <v>152</v>
      </c>
      <c r="X27" s="2">
        <v>1925</v>
      </c>
      <c r="Y27" s="2">
        <v>1925</v>
      </c>
      <c r="Z27" s="2">
        <v>2625</v>
      </c>
      <c r="AA27">
        <v>0</v>
      </c>
      <c r="AB27" t="s">
        <v>9133</v>
      </c>
      <c r="AC27" t="s">
        <v>9134</v>
      </c>
      <c r="AD27">
        <v>0</v>
      </c>
      <c r="AE27" s="2">
        <v>45686</v>
      </c>
      <c r="AF27" t="s">
        <v>154</v>
      </c>
      <c r="AG27" t="s">
        <v>1645</v>
      </c>
      <c r="AH27" t="s">
        <v>1646</v>
      </c>
    </row>
    <row r="28" spans="1:34" ht="15" customHeight="1" x14ac:dyDescent="0.2">
      <c r="A28" t="s">
        <v>5275</v>
      </c>
      <c r="B28" t="s">
        <v>5147</v>
      </c>
      <c r="C28" s="2">
        <v>2725</v>
      </c>
      <c r="D28" s="2">
        <v>45686</v>
      </c>
      <c r="E28" s="57">
        <v>45686.643055555556</v>
      </c>
      <c r="F28" t="s">
        <v>137</v>
      </c>
      <c r="G28" s="2">
        <v>923210</v>
      </c>
      <c r="H28" t="s">
        <v>27</v>
      </c>
      <c r="I28" t="s">
        <v>28</v>
      </c>
      <c r="J28" t="s">
        <v>37</v>
      </c>
      <c r="K28" s="67">
        <v>158900</v>
      </c>
      <c r="L28" s="69">
        <v>0</v>
      </c>
      <c r="M28" s="67">
        <v>158900</v>
      </c>
      <c r="N28" s="67">
        <v>0</v>
      </c>
      <c r="O28" t="s">
        <v>138</v>
      </c>
      <c r="P28" s="40" t="s">
        <v>1648</v>
      </c>
      <c r="Q28" t="s">
        <v>1649</v>
      </c>
      <c r="R28" t="s">
        <v>268</v>
      </c>
      <c r="S28">
        <v>0</v>
      </c>
      <c r="T28" s="74"/>
      <c r="U28">
        <v>0</v>
      </c>
      <c r="V28">
        <v>0</v>
      </c>
      <c r="W28">
        <v>0</v>
      </c>
      <c r="X28" s="2">
        <v>1225</v>
      </c>
      <c r="Y28" s="2">
        <v>1225</v>
      </c>
      <c r="Z28" s="2">
        <v>2725</v>
      </c>
      <c r="AA28">
        <v>2525</v>
      </c>
      <c r="AB28">
        <v>1625</v>
      </c>
      <c r="AC28">
        <v>30154525</v>
      </c>
      <c r="AD28">
        <v>0</v>
      </c>
      <c r="AE28" s="2">
        <v>45686</v>
      </c>
      <c r="AF28" t="s">
        <v>146</v>
      </c>
      <c r="AG28">
        <v>1525329</v>
      </c>
      <c r="AH28" t="s">
        <v>1652</v>
      </c>
    </row>
    <row r="29" spans="1:34" ht="15" customHeight="1" x14ac:dyDescent="0.2">
      <c r="A29" t="s">
        <v>5276</v>
      </c>
      <c r="B29" t="s">
        <v>5156</v>
      </c>
      <c r="C29" s="2">
        <v>2825</v>
      </c>
      <c r="D29" s="2">
        <v>45688</v>
      </c>
      <c r="E29" s="57">
        <v>45688.570138888892</v>
      </c>
      <c r="F29" t="s">
        <v>137</v>
      </c>
      <c r="G29" s="2">
        <v>923211</v>
      </c>
      <c r="H29" t="s">
        <v>27</v>
      </c>
      <c r="I29" t="s">
        <v>28</v>
      </c>
      <c r="J29" t="s">
        <v>29</v>
      </c>
      <c r="K29" s="67">
        <v>45995110</v>
      </c>
      <c r="L29" s="69">
        <v>0</v>
      </c>
      <c r="M29" s="67">
        <v>45995110</v>
      </c>
      <c r="N29" s="67">
        <v>33576430</v>
      </c>
      <c r="O29" t="s">
        <v>150</v>
      </c>
      <c r="P29" s="40" t="s">
        <v>1654</v>
      </c>
      <c r="Q29" t="s">
        <v>1655</v>
      </c>
      <c r="R29" t="s">
        <v>140</v>
      </c>
      <c r="S29" t="s">
        <v>141</v>
      </c>
      <c r="T29" s="40" t="s">
        <v>1656</v>
      </c>
      <c r="U29" t="s">
        <v>143</v>
      </c>
      <c r="V29">
        <v>860007335</v>
      </c>
      <c r="W29" t="s">
        <v>158</v>
      </c>
      <c r="X29" s="2">
        <v>2125</v>
      </c>
      <c r="Y29" s="2">
        <v>2125</v>
      </c>
      <c r="Z29" s="2">
        <v>2825</v>
      </c>
      <c r="AA29">
        <v>0</v>
      </c>
      <c r="AB29" t="s">
        <v>9135</v>
      </c>
      <c r="AC29" t="s">
        <v>9136</v>
      </c>
      <c r="AD29">
        <v>0</v>
      </c>
      <c r="AE29" s="2">
        <v>45688</v>
      </c>
      <c r="AF29" t="s">
        <v>153</v>
      </c>
      <c r="AG29" t="s">
        <v>1658</v>
      </c>
      <c r="AH29" t="s">
        <v>1659</v>
      </c>
    </row>
    <row r="30" spans="1:34" ht="15" customHeight="1" x14ac:dyDescent="0.2">
      <c r="A30" t="s">
        <v>5278</v>
      </c>
      <c r="B30" t="s">
        <v>5156</v>
      </c>
      <c r="C30" s="2">
        <v>2925</v>
      </c>
      <c r="D30" s="2">
        <v>45688</v>
      </c>
      <c r="E30" s="57">
        <v>45688.573611111111</v>
      </c>
      <c r="F30" t="s">
        <v>137</v>
      </c>
      <c r="G30" s="2">
        <v>923211</v>
      </c>
      <c r="H30" t="s">
        <v>27</v>
      </c>
      <c r="I30" t="s">
        <v>28</v>
      </c>
      <c r="J30" t="s">
        <v>29</v>
      </c>
      <c r="K30" s="67">
        <v>45995110</v>
      </c>
      <c r="L30" s="69">
        <v>0</v>
      </c>
      <c r="M30" s="67">
        <v>45995110</v>
      </c>
      <c r="N30" s="67">
        <v>33576430</v>
      </c>
      <c r="O30" t="s">
        <v>150</v>
      </c>
      <c r="P30" s="40" t="s">
        <v>1661</v>
      </c>
      <c r="Q30" t="s">
        <v>1662</v>
      </c>
      <c r="R30" t="s">
        <v>140</v>
      </c>
      <c r="S30" t="s">
        <v>141</v>
      </c>
      <c r="T30" s="40" t="s">
        <v>1663</v>
      </c>
      <c r="U30" t="s">
        <v>143</v>
      </c>
      <c r="V30">
        <v>890903938</v>
      </c>
      <c r="W30" t="s">
        <v>149</v>
      </c>
      <c r="X30" s="2">
        <v>2125</v>
      </c>
      <c r="Y30" s="2">
        <v>2125</v>
      </c>
      <c r="Z30" s="2">
        <v>2925</v>
      </c>
      <c r="AA30">
        <v>0</v>
      </c>
      <c r="AB30" t="s">
        <v>9137</v>
      </c>
      <c r="AC30" t="s">
        <v>9138</v>
      </c>
      <c r="AD30">
        <v>0</v>
      </c>
      <c r="AE30" s="2">
        <v>45688</v>
      </c>
      <c r="AF30" t="s">
        <v>153</v>
      </c>
      <c r="AG30" t="s">
        <v>1665</v>
      </c>
      <c r="AH30" t="s">
        <v>1659</v>
      </c>
    </row>
    <row r="31" spans="1:34" ht="15" customHeight="1" x14ac:dyDescent="0.2">
      <c r="A31" t="s">
        <v>5279</v>
      </c>
      <c r="B31" t="s">
        <v>5156</v>
      </c>
      <c r="C31" s="2">
        <v>3025</v>
      </c>
      <c r="D31" s="2">
        <v>45688</v>
      </c>
      <c r="E31" s="57">
        <v>45688.576388888891</v>
      </c>
      <c r="F31" t="s">
        <v>137</v>
      </c>
      <c r="G31" s="2">
        <v>923211</v>
      </c>
      <c r="H31" t="s">
        <v>27</v>
      </c>
      <c r="I31" t="s">
        <v>28</v>
      </c>
      <c r="J31" t="s">
        <v>29</v>
      </c>
      <c r="K31" s="67">
        <v>45995110</v>
      </c>
      <c r="L31" s="69">
        <v>0</v>
      </c>
      <c r="M31" s="67">
        <v>45995110</v>
      </c>
      <c r="N31" s="67">
        <v>33576430</v>
      </c>
      <c r="O31" t="s">
        <v>150</v>
      </c>
      <c r="P31" s="40" t="s">
        <v>1667</v>
      </c>
      <c r="Q31" t="s">
        <v>1668</v>
      </c>
      <c r="R31" t="s">
        <v>140</v>
      </c>
      <c r="S31" t="s">
        <v>141</v>
      </c>
      <c r="T31" s="40" t="s">
        <v>1669</v>
      </c>
      <c r="U31" t="s">
        <v>143</v>
      </c>
      <c r="V31">
        <v>860035827</v>
      </c>
      <c r="W31" t="s">
        <v>271</v>
      </c>
      <c r="X31" s="2">
        <v>2125</v>
      </c>
      <c r="Y31" s="2">
        <v>2125</v>
      </c>
      <c r="Z31" s="2">
        <v>3025</v>
      </c>
      <c r="AA31">
        <v>0</v>
      </c>
      <c r="AB31" t="s">
        <v>9139</v>
      </c>
      <c r="AC31" t="s">
        <v>9140</v>
      </c>
      <c r="AD31">
        <v>0</v>
      </c>
      <c r="AE31" s="2">
        <v>45688</v>
      </c>
      <c r="AF31" t="s">
        <v>153</v>
      </c>
      <c r="AG31" t="s">
        <v>1671</v>
      </c>
      <c r="AH31" t="s">
        <v>1672</v>
      </c>
    </row>
    <row r="32" spans="1:34" ht="15" customHeight="1" x14ac:dyDescent="0.2">
      <c r="A32" t="s">
        <v>5280</v>
      </c>
      <c r="B32" t="s">
        <v>5156</v>
      </c>
      <c r="C32" s="2">
        <v>3125</v>
      </c>
      <c r="D32" s="2">
        <v>45688</v>
      </c>
      <c r="E32" s="57">
        <v>45688.57916666667</v>
      </c>
      <c r="F32" t="s">
        <v>137</v>
      </c>
      <c r="G32" s="2">
        <v>923211</v>
      </c>
      <c r="H32" t="s">
        <v>27</v>
      </c>
      <c r="I32" t="s">
        <v>28</v>
      </c>
      <c r="J32" t="s">
        <v>29</v>
      </c>
      <c r="K32" s="67">
        <v>45995110</v>
      </c>
      <c r="L32" s="69">
        <v>0</v>
      </c>
      <c r="M32" s="67">
        <v>45995110</v>
      </c>
      <c r="N32" s="67">
        <v>33576430</v>
      </c>
      <c r="O32" t="s">
        <v>150</v>
      </c>
      <c r="P32" s="40" t="s">
        <v>1674</v>
      </c>
      <c r="Q32" t="s">
        <v>1675</v>
      </c>
      <c r="R32" t="s">
        <v>140</v>
      </c>
      <c r="S32" t="s">
        <v>141</v>
      </c>
      <c r="T32" s="40" t="s">
        <v>1676</v>
      </c>
      <c r="U32" t="s">
        <v>143</v>
      </c>
      <c r="V32">
        <v>800037800</v>
      </c>
      <c r="W32" t="s">
        <v>273</v>
      </c>
      <c r="X32" s="2">
        <v>2125</v>
      </c>
      <c r="Y32" s="2">
        <v>2125</v>
      </c>
      <c r="Z32" s="2">
        <v>3125</v>
      </c>
      <c r="AA32">
        <v>0</v>
      </c>
      <c r="AB32" t="s">
        <v>9141</v>
      </c>
      <c r="AC32" t="s">
        <v>9142</v>
      </c>
      <c r="AD32">
        <v>0</v>
      </c>
      <c r="AE32" s="2">
        <v>45688</v>
      </c>
      <c r="AF32" t="s">
        <v>153</v>
      </c>
      <c r="AG32" t="s">
        <v>1678</v>
      </c>
      <c r="AH32" t="s">
        <v>1659</v>
      </c>
    </row>
    <row r="33" spans="1:34" ht="15" customHeight="1" x14ac:dyDescent="0.2">
      <c r="A33" t="s">
        <v>5281</v>
      </c>
      <c r="B33" t="s">
        <v>5156</v>
      </c>
      <c r="C33" s="2">
        <v>3225</v>
      </c>
      <c r="D33" s="2">
        <v>45688</v>
      </c>
      <c r="E33" s="57">
        <v>45688.581944444442</v>
      </c>
      <c r="F33" t="s">
        <v>137</v>
      </c>
      <c r="G33" s="2">
        <v>923211</v>
      </c>
      <c r="H33" t="s">
        <v>27</v>
      </c>
      <c r="I33" t="s">
        <v>28</v>
      </c>
      <c r="J33" t="s">
        <v>29</v>
      </c>
      <c r="K33" s="67">
        <v>45995110</v>
      </c>
      <c r="L33" s="69">
        <v>0</v>
      </c>
      <c r="M33" s="67">
        <v>45995110</v>
      </c>
      <c r="N33" s="67">
        <v>33576430</v>
      </c>
      <c r="O33" t="s">
        <v>150</v>
      </c>
      <c r="P33" s="40" t="s">
        <v>1680</v>
      </c>
      <c r="Q33" t="s">
        <v>1681</v>
      </c>
      <c r="R33" t="s">
        <v>140</v>
      </c>
      <c r="S33" t="s">
        <v>141</v>
      </c>
      <c r="T33" s="40" t="s">
        <v>1682</v>
      </c>
      <c r="U33" t="s">
        <v>143</v>
      </c>
      <c r="V33">
        <v>890903938</v>
      </c>
      <c r="W33" t="s">
        <v>149</v>
      </c>
      <c r="X33" s="2">
        <v>2125</v>
      </c>
      <c r="Y33" s="2">
        <v>2125</v>
      </c>
      <c r="Z33" s="2">
        <v>3225</v>
      </c>
      <c r="AA33">
        <v>0</v>
      </c>
      <c r="AB33" t="s">
        <v>9143</v>
      </c>
      <c r="AC33" t="s">
        <v>9144</v>
      </c>
      <c r="AD33">
        <v>0</v>
      </c>
      <c r="AE33" s="2">
        <v>45688</v>
      </c>
      <c r="AF33" t="s">
        <v>153</v>
      </c>
      <c r="AG33" t="s">
        <v>1684</v>
      </c>
      <c r="AH33" t="s">
        <v>1659</v>
      </c>
    </row>
    <row r="34" spans="1:34" ht="15" customHeight="1" x14ac:dyDescent="0.2">
      <c r="A34" t="s">
        <v>5282</v>
      </c>
      <c r="B34" t="s">
        <v>5156</v>
      </c>
      <c r="C34" s="2">
        <v>3325</v>
      </c>
      <c r="D34" s="2">
        <v>45688</v>
      </c>
      <c r="E34" s="57">
        <v>45688.584722222222</v>
      </c>
      <c r="F34" t="s">
        <v>137</v>
      </c>
      <c r="G34" s="2">
        <v>923211</v>
      </c>
      <c r="H34" t="s">
        <v>27</v>
      </c>
      <c r="I34" t="s">
        <v>28</v>
      </c>
      <c r="J34" t="s">
        <v>29</v>
      </c>
      <c r="K34" s="67">
        <v>45995110</v>
      </c>
      <c r="L34" s="69">
        <v>0</v>
      </c>
      <c r="M34" s="67">
        <v>45995110</v>
      </c>
      <c r="N34" s="67">
        <v>33576430</v>
      </c>
      <c r="O34" t="s">
        <v>150</v>
      </c>
      <c r="P34" s="40" t="s">
        <v>1686</v>
      </c>
      <c r="Q34" t="s">
        <v>1687</v>
      </c>
      <c r="R34" t="s">
        <v>140</v>
      </c>
      <c r="S34" t="s">
        <v>141</v>
      </c>
      <c r="T34" s="40" t="s">
        <v>1688</v>
      </c>
      <c r="U34" t="s">
        <v>143</v>
      </c>
      <c r="V34">
        <v>860034313</v>
      </c>
      <c r="W34" t="s">
        <v>152</v>
      </c>
      <c r="X34" s="2">
        <v>2125</v>
      </c>
      <c r="Y34" s="2">
        <v>2125</v>
      </c>
      <c r="Z34" s="2">
        <v>3325</v>
      </c>
      <c r="AA34">
        <v>0</v>
      </c>
      <c r="AB34" t="s">
        <v>9145</v>
      </c>
      <c r="AC34" t="s">
        <v>9146</v>
      </c>
      <c r="AD34">
        <v>0</v>
      </c>
      <c r="AE34" s="2">
        <v>45688</v>
      </c>
      <c r="AF34" t="s">
        <v>153</v>
      </c>
      <c r="AG34" t="s">
        <v>1690</v>
      </c>
      <c r="AH34" t="s">
        <v>1659</v>
      </c>
    </row>
    <row r="35" spans="1:34" ht="15" customHeight="1" x14ac:dyDescent="0.2">
      <c r="A35" t="s">
        <v>5283</v>
      </c>
      <c r="B35" t="s">
        <v>5145</v>
      </c>
      <c r="C35" s="2">
        <v>3425</v>
      </c>
      <c r="D35" s="2">
        <v>45688</v>
      </c>
      <c r="E35" s="57">
        <v>45688.588194444441</v>
      </c>
      <c r="F35" t="s">
        <v>137</v>
      </c>
      <c r="G35" s="2">
        <v>923211</v>
      </c>
      <c r="H35" t="s">
        <v>27</v>
      </c>
      <c r="I35" t="s">
        <v>28</v>
      </c>
      <c r="J35" t="s">
        <v>29</v>
      </c>
      <c r="K35" s="67">
        <v>46716950</v>
      </c>
      <c r="L35" s="69">
        <v>0</v>
      </c>
      <c r="M35" s="67">
        <v>46716950</v>
      </c>
      <c r="N35" s="67">
        <v>32701865</v>
      </c>
      <c r="O35" t="s">
        <v>150</v>
      </c>
      <c r="P35" s="40" t="s">
        <v>1692</v>
      </c>
      <c r="Q35" t="s">
        <v>1693</v>
      </c>
      <c r="R35" t="s">
        <v>140</v>
      </c>
      <c r="S35" t="s">
        <v>141</v>
      </c>
      <c r="T35" s="40" t="s">
        <v>1694</v>
      </c>
      <c r="U35" t="s">
        <v>143</v>
      </c>
      <c r="V35">
        <v>890903938</v>
      </c>
      <c r="W35" t="s">
        <v>149</v>
      </c>
      <c r="X35" s="2">
        <v>1125</v>
      </c>
      <c r="Y35" s="2">
        <v>1025</v>
      </c>
      <c r="Z35" s="2">
        <v>3425</v>
      </c>
      <c r="AA35">
        <v>0</v>
      </c>
      <c r="AB35" t="s">
        <v>9147</v>
      </c>
      <c r="AC35" t="s">
        <v>9148</v>
      </c>
      <c r="AD35">
        <v>0</v>
      </c>
      <c r="AE35" s="2">
        <v>45688</v>
      </c>
      <c r="AF35" t="s">
        <v>153</v>
      </c>
      <c r="AG35" t="s">
        <v>1696</v>
      </c>
      <c r="AH35" t="s">
        <v>1697</v>
      </c>
    </row>
    <row r="36" spans="1:34" ht="15" customHeight="1" x14ac:dyDescent="0.2">
      <c r="A36" t="s">
        <v>5285</v>
      </c>
      <c r="B36" t="s">
        <v>5145</v>
      </c>
      <c r="C36" s="2">
        <v>3525</v>
      </c>
      <c r="D36" s="2">
        <v>45688</v>
      </c>
      <c r="E36" s="57">
        <v>45688.590277777781</v>
      </c>
      <c r="F36" t="s">
        <v>137</v>
      </c>
      <c r="G36" s="2">
        <v>923211</v>
      </c>
      <c r="H36" t="s">
        <v>27</v>
      </c>
      <c r="I36" t="s">
        <v>28</v>
      </c>
      <c r="J36" t="s">
        <v>29</v>
      </c>
      <c r="K36" s="67">
        <v>46716950</v>
      </c>
      <c r="L36" s="69">
        <v>0</v>
      </c>
      <c r="M36" s="67">
        <v>46716950</v>
      </c>
      <c r="N36" s="67">
        <v>32701865</v>
      </c>
      <c r="O36" t="s">
        <v>150</v>
      </c>
      <c r="P36" s="40" t="s">
        <v>1699</v>
      </c>
      <c r="Q36" t="s">
        <v>1700</v>
      </c>
      <c r="R36" t="s">
        <v>140</v>
      </c>
      <c r="S36" t="s">
        <v>141</v>
      </c>
      <c r="T36" s="40" t="s">
        <v>1701</v>
      </c>
      <c r="U36" t="s">
        <v>143</v>
      </c>
      <c r="V36">
        <v>890903938</v>
      </c>
      <c r="W36" t="s">
        <v>149</v>
      </c>
      <c r="X36" s="2">
        <v>1125</v>
      </c>
      <c r="Y36" s="2">
        <v>1025</v>
      </c>
      <c r="Z36" s="2">
        <v>3525</v>
      </c>
      <c r="AA36">
        <v>0</v>
      </c>
      <c r="AB36" t="s">
        <v>9149</v>
      </c>
      <c r="AC36" t="s">
        <v>9150</v>
      </c>
      <c r="AD36">
        <v>0</v>
      </c>
      <c r="AE36" s="2">
        <v>45688</v>
      </c>
      <c r="AF36" t="s">
        <v>153</v>
      </c>
      <c r="AG36" t="s">
        <v>1703</v>
      </c>
      <c r="AH36" t="s">
        <v>1704</v>
      </c>
    </row>
    <row r="37" spans="1:34" ht="15" customHeight="1" x14ac:dyDescent="0.2">
      <c r="A37" t="s">
        <v>5286</v>
      </c>
      <c r="B37" t="s">
        <v>5190</v>
      </c>
      <c r="C37" s="2">
        <v>3625</v>
      </c>
      <c r="D37" s="2">
        <v>45688</v>
      </c>
      <c r="E37" s="57">
        <v>45688.700694444444</v>
      </c>
      <c r="F37" t="s">
        <v>137</v>
      </c>
      <c r="G37" s="2">
        <v>923290</v>
      </c>
      <c r="H37" t="s">
        <v>27</v>
      </c>
      <c r="I37" t="s">
        <v>28</v>
      </c>
      <c r="J37" t="s">
        <v>29</v>
      </c>
      <c r="K37" s="67">
        <v>33440000</v>
      </c>
      <c r="L37" s="69">
        <v>0</v>
      </c>
      <c r="M37" s="67">
        <v>33440000</v>
      </c>
      <c r="N37" s="67">
        <v>24320000</v>
      </c>
      <c r="O37" t="s">
        <v>150</v>
      </c>
      <c r="P37" s="40" t="s">
        <v>1706</v>
      </c>
      <c r="Q37" t="s">
        <v>1707</v>
      </c>
      <c r="R37" t="s">
        <v>140</v>
      </c>
      <c r="S37" t="s">
        <v>141</v>
      </c>
      <c r="T37" s="40" t="s">
        <v>1708</v>
      </c>
      <c r="U37" t="s">
        <v>143</v>
      </c>
      <c r="V37">
        <v>860007335</v>
      </c>
      <c r="W37" t="s">
        <v>158</v>
      </c>
      <c r="X37" s="2">
        <v>5025</v>
      </c>
      <c r="Y37" s="2">
        <v>5025</v>
      </c>
      <c r="Z37" s="2">
        <v>3625</v>
      </c>
      <c r="AA37">
        <v>0</v>
      </c>
      <c r="AB37" t="s">
        <v>9151</v>
      </c>
      <c r="AC37" t="s">
        <v>9152</v>
      </c>
      <c r="AD37">
        <v>0</v>
      </c>
      <c r="AE37" s="2">
        <v>45688</v>
      </c>
      <c r="AF37" t="s">
        <v>154</v>
      </c>
      <c r="AG37" t="s">
        <v>1710</v>
      </c>
      <c r="AH37" t="s">
        <v>1711</v>
      </c>
    </row>
    <row r="38" spans="1:34" ht="15" customHeight="1" x14ac:dyDescent="0.2">
      <c r="A38" t="s">
        <v>5287</v>
      </c>
      <c r="B38" t="s">
        <v>5154</v>
      </c>
      <c r="C38" s="2">
        <v>3725</v>
      </c>
      <c r="D38" s="2">
        <v>45688</v>
      </c>
      <c r="E38" s="57">
        <v>45688.70208333333</v>
      </c>
      <c r="F38" t="s">
        <v>137</v>
      </c>
      <c r="G38" s="2">
        <v>923210</v>
      </c>
      <c r="H38" t="s">
        <v>27</v>
      </c>
      <c r="I38" t="s">
        <v>28</v>
      </c>
      <c r="J38" t="s">
        <v>29</v>
      </c>
      <c r="K38" s="67">
        <v>21163989</v>
      </c>
      <c r="L38" s="69">
        <v>0</v>
      </c>
      <c r="M38" s="67">
        <v>21163989</v>
      </c>
      <c r="N38" s="67">
        <v>15391992</v>
      </c>
      <c r="O38" t="s">
        <v>150</v>
      </c>
      <c r="P38" s="40" t="s">
        <v>1713</v>
      </c>
      <c r="Q38" t="s">
        <v>1714</v>
      </c>
      <c r="R38" t="s">
        <v>140</v>
      </c>
      <c r="S38" t="s">
        <v>141</v>
      </c>
      <c r="T38" s="40" t="s">
        <v>1715</v>
      </c>
      <c r="U38" t="s">
        <v>143</v>
      </c>
      <c r="V38">
        <v>860007335</v>
      </c>
      <c r="W38" t="s">
        <v>158</v>
      </c>
      <c r="X38" s="2">
        <v>1925</v>
      </c>
      <c r="Y38" s="2">
        <v>1925</v>
      </c>
      <c r="Z38" s="2">
        <v>3725</v>
      </c>
      <c r="AA38">
        <v>0</v>
      </c>
      <c r="AB38" t="s">
        <v>9153</v>
      </c>
      <c r="AC38" t="s">
        <v>9154</v>
      </c>
      <c r="AD38">
        <v>0</v>
      </c>
      <c r="AE38" s="2">
        <v>45688</v>
      </c>
      <c r="AF38" t="s">
        <v>154</v>
      </c>
      <c r="AG38" t="s">
        <v>1717</v>
      </c>
      <c r="AH38" t="s">
        <v>1718</v>
      </c>
    </row>
    <row r="39" spans="1:34" ht="15" customHeight="1" x14ac:dyDescent="0.2">
      <c r="A39" t="s">
        <v>5288</v>
      </c>
      <c r="B39" t="s">
        <v>5154</v>
      </c>
      <c r="C39" s="2">
        <v>3825</v>
      </c>
      <c r="D39" s="2">
        <v>45688</v>
      </c>
      <c r="E39" s="57">
        <v>45688.706250000003</v>
      </c>
      <c r="F39" t="s">
        <v>137</v>
      </c>
      <c r="G39" s="2">
        <v>923210</v>
      </c>
      <c r="H39" t="s">
        <v>27</v>
      </c>
      <c r="I39" t="s">
        <v>28</v>
      </c>
      <c r="J39" t="s">
        <v>29</v>
      </c>
      <c r="K39" s="67">
        <v>22550000</v>
      </c>
      <c r="L39" s="69">
        <v>0</v>
      </c>
      <c r="M39" s="67">
        <v>22550000</v>
      </c>
      <c r="N39" s="67">
        <v>16400000</v>
      </c>
      <c r="O39" t="s">
        <v>150</v>
      </c>
      <c r="P39" s="40" t="s">
        <v>1720</v>
      </c>
      <c r="Q39" t="s">
        <v>1721</v>
      </c>
      <c r="R39" t="s">
        <v>140</v>
      </c>
      <c r="S39" t="s">
        <v>141</v>
      </c>
      <c r="T39" s="40" t="s">
        <v>1722</v>
      </c>
      <c r="U39" t="s">
        <v>143</v>
      </c>
      <c r="V39">
        <v>890903938</v>
      </c>
      <c r="W39" t="s">
        <v>149</v>
      </c>
      <c r="X39" s="2">
        <v>1925</v>
      </c>
      <c r="Y39" s="2">
        <v>1925</v>
      </c>
      <c r="Z39" s="2">
        <v>3825</v>
      </c>
      <c r="AA39">
        <v>0</v>
      </c>
      <c r="AB39" t="s">
        <v>9155</v>
      </c>
      <c r="AC39" t="s">
        <v>9156</v>
      </c>
      <c r="AD39">
        <v>0</v>
      </c>
      <c r="AE39" s="2">
        <v>45688</v>
      </c>
      <c r="AF39" t="s">
        <v>154</v>
      </c>
      <c r="AG39" t="s">
        <v>1724</v>
      </c>
      <c r="AH39" t="s">
        <v>1725</v>
      </c>
    </row>
    <row r="40" spans="1:34" ht="15" customHeight="1" x14ac:dyDescent="0.2">
      <c r="A40" t="s">
        <v>5289</v>
      </c>
      <c r="B40" t="s">
        <v>5154</v>
      </c>
      <c r="C40" s="2">
        <v>3925</v>
      </c>
      <c r="D40" s="2">
        <v>45688</v>
      </c>
      <c r="E40" s="57">
        <v>45688.707638888889</v>
      </c>
      <c r="F40" t="s">
        <v>137</v>
      </c>
      <c r="G40" s="2">
        <v>923210</v>
      </c>
      <c r="H40" t="s">
        <v>27</v>
      </c>
      <c r="I40" t="s">
        <v>28</v>
      </c>
      <c r="J40" t="s">
        <v>29</v>
      </c>
      <c r="K40" s="67">
        <v>26059000</v>
      </c>
      <c r="L40" s="69">
        <v>0</v>
      </c>
      <c r="M40" s="67">
        <v>26059000</v>
      </c>
      <c r="N40" s="67">
        <v>18952000</v>
      </c>
      <c r="O40" t="s">
        <v>150</v>
      </c>
      <c r="P40" s="40" t="s">
        <v>1727</v>
      </c>
      <c r="Q40" t="s">
        <v>1728</v>
      </c>
      <c r="R40" t="s">
        <v>140</v>
      </c>
      <c r="S40" t="s">
        <v>141</v>
      </c>
      <c r="T40" s="40" t="s">
        <v>1729</v>
      </c>
      <c r="U40" t="s">
        <v>143</v>
      </c>
      <c r="V40">
        <v>860002964</v>
      </c>
      <c r="W40" t="s">
        <v>163</v>
      </c>
      <c r="X40" s="2">
        <v>1925</v>
      </c>
      <c r="Y40" s="2">
        <v>1925</v>
      </c>
      <c r="Z40" s="2">
        <v>3925</v>
      </c>
      <c r="AA40">
        <v>0</v>
      </c>
      <c r="AB40" t="s">
        <v>9157</v>
      </c>
      <c r="AC40" t="s">
        <v>9158</v>
      </c>
      <c r="AD40">
        <v>0</v>
      </c>
      <c r="AE40" s="2">
        <v>45688</v>
      </c>
      <c r="AF40" t="s">
        <v>154</v>
      </c>
      <c r="AG40" t="s">
        <v>1731</v>
      </c>
      <c r="AH40" t="s">
        <v>1732</v>
      </c>
    </row>
    <row r="41" spans="1:34" ht="15" customHeight="1" x14ac:dyDescent="0.2">
      <c r="A41" t="s">
        <v>5290</v>
      </c>
      <c r="B41" t="s">
        <v>5174</v>
      </c>
      <c r="C41" s="2">
        <v>4025</v>
      </c>
      <c r="D41" s="2">
        <v>45689</v>
      </c>
      <c r="E41" s="57">
        <v>45689.271527777775</v>
      </c>
      <c r="F41" t="s">
        <v>137</v>
      </c>
      <c r="G41" s="2">
        <v>923228</v>
      </c>
      <c r="H41" t="s">
        <v>76</v>
      </c>
      <c r="I41" t="s">
        <v>77</v>
      </c>
      <c r="J41" t="s">
        <v>29</v>
      </c>
      <c r="K41" s="67">
        <v>29480000</v>
      </c>
      <c r="L41" s="69">
        <v>0</v>
      </c>
      <c r="M41" s="67">
        <v>29480000</v>
      </c>
      <c r="N41" s="67">
        <v>21440000</v>
      </c>
      <c r="O41" t="s">
        <v>150</v>
      </c>
      <c r="P41" s="40" t="s">
        <v>1735</v>
      </c>
      <c r="Q41" t="s">
        <v>1736</v>
      </c>
      <c r="R41" t="s">
        <v>140</v>
      </c>
      <c r="S41" t="s">
        <v>141</v>
      </c>
      <c r="T41" s="40" t="s">
        <v>1737</v>
      </c>
      <c r="U41" t="s">
        <v>143</v>
      </c>
      <c r="V41">
        <v>890903938</v>
      </c>
      <c r="W41" t="s">
        <v>149</v>
      </c>
      <c r="X41" s="2">
        <v>3525</v>
      </c>
      <c r="Y41" s="2">
        <v>3525</v>
      </c>
      <c r="Z41" s="2">
        <v>4025</v>
      </c>
      <c r="AA41">
        <v>0</v>
      </c>
      <c r="AB41" t="s">
        <v>9066</v>
      </c>
      <c r="AC41" t="s">
        <v>9067</v>
      </c>
      <c r="AD41">
        <v>0</v>
      </c>
      <c r="AE41" s="2">
        <v>45689</v>
      </c>
      <c r="AF41" t="s">
        <v>154</v>
      </c>
      <c r="AG41" t="s">
        <v>1738</v>
      </c>
      <c r="AH41" t="s">
        <v>1739</v>
      </c>
    </row>
    <row r="42" spans="1:34" ht="15" customHeight="1" x14ac:dyDescent="0.2">
      <c r="A42" t="s">
        <v>5292</v>
      </c>
      <c r="B42" t="s">
        <v>5176</v>
      </c>
      <c r="C42" s="2">
        <v>4125</v>
      </c>
      <c r="D42" s="2">
        <v>45689</v>
      </c>
      <c r="E42" s="57">
        <v>45689.274305555555</v>
      </c>
      <c r="F42" t="s">
        <v>137</v>
      </c>
      <c r="G42" s="2">
        <v>923242</v>
      </c>
      <c r="H42" t="s">
        <v>27</v>
      </c>
      <c r="I42" t="s">
        <v>28</v>
      </c>
      <c r="J42" t="s">
        <v>29</v>
      </c>
      <c r="K42" s="67">
        <v>28325000</v>
      </c>
      <c r="L42" s="69">
        <v>0</v>
      </c>
      <c r="M42" s="67">
        <v>28325000</v>
      </c>
      <c r="N42" s="67">
        <v>20600000</v>
      </c>
      <c r="O42" t="s">
        <v>150</v>
      </c>
      <c r="P42" s="40" t="s">
        <v>1741</v>
      </c>
      <c r="Q42" t="s">
        <v>1742</v>
      </c>
      <c r="R42" t="s">
        <v>140</v>
      </c>
      <c r="S42" t="s">
        <v>141</v>
      </c>
      <c r="T42" s="40" t="s">
        <v>1743</v>
      </c>
      <c r="U42" t="s">
        <v>143</v>
      </c>
      <c r="V42">
        <v>900047981</v>
      </c>
      <c r="W42" t="s">
        <v>161</v>
      </c>
      <c r="X42" s="2">
        <v>3625</v>
      </c>
      <c r="Y42" s="2">
        <v>3625</v>
      </c>
      <c r="Z42" s="2">
        <v>4125</v>
      </c>
      <c r="AA42">
        <v>0</v>
      </c>
      <c r="AB42" t="s">
        <v>9159</v>
      </c>
      <c r="AC42" t="s">
        <v>9160</v>
      </c>
      <c r="AD42">
        <v>0</v>
      </c>
      <c r="AE42" s="2">
        <v>45689</v>
      </c>
      <c r="AF42" t="s">
        <v>154</v>
      </c>
      <c r="AG42" t="s">
        <v>1745</v>
      </c>
      <c r="AH42" t="s">
        <v>1746</v>
      </c>
    </row>
    <row r="43" spans="1:34" ht="15" customHeight="1" x14ac:dyDescent="0.2">
      <c r="A43" t="s">
        <v>5294</v>
      </c>
      <c r="B43" t="s">
        <v>5176</v>
      </c>
      <c r="C43" s="2">
        <v>4225</v>
      </c>
      <c r="D43" s="2">
        <v>45689</v>
      </c>
      <c r="E43" s="57">
        <v>45689.276388888888</v>
      </c>
      <c r="F43" t="s">
        <v>137</v>
      </c>
      <c r="G43" s="2">
        <v>923242</v>
      </c>
      <c r="H43" t="s">
        <v>27</v>
      </c>
      <c r="I43" t="s">
        <v>28</v>
      </c>
      <c r="J43" t="s">
        <v>29</v>
      </c>
      <c r="K43" s="67">
        <v>28325000</v>
      </c>
      <c r="L43" s="69">
        <v>0</v>
      </c>
      <c r="M43" s="67">
        <v>28325000</v>
      </c>
      <c r="N43" s="67">
        <v>20600000</v>
      </c>
      <c r="O43" t="s">
        <v>150</v>
      </c>
      <c r="P43" s="40" t="s">
        <v>1748</v>
      </c>
      <c r="Q43" t="s">
        <v>1749</v>
      </c>
      <c r="R43" t="s">
        <v>140</v>
      </c>
      <c r="S43" t="s">
        <v>141</v>
      </c>
      <c r="T43" s="40" t="s">
        <v>1750</v>
      </c>
      <c r="U43" t="s">
        <v>143</v>
      </c>
      <c r="V43">
        <v>860034313</v>
      </c>
      <c r="W43" t="s">
        <v>152</v>
      </c>
      <c r="X43" s="2">
        <v>3625</v>
      </c>
      <c r="Y43" s="2">
        <v>3625</v>
      </c>
      <c r="Z43" s="2">
        <v>4225</v>
      </c>
      <c r="AA43">
        <v>0</v>
      </c>
      <c r="AB43" t="s">
        <v>9161</v>
      </c>
      <c r="AC43" t="s">
        <v>9162</v>
      </c>
      <c r="AD43">
        <v>0</v>
      </c>
      <c r="AE43" s="2">
        <v>45689</v>
      </c>
      <c r="AF43" t="s">
        <v>154</v>
      </c>
      <c r="AG43" t="s">
        <v>1752</v>
      </c>
      <c r="AH43" t="s">
        <v>1753</v>
      </c>
    </row>
    <row r="44" spans="1:34" ht="15" customHeight="1" x14ac:dyDescent="0.2">
      <c r="A44" t="s">
        <v>5295</v>
      </c>
      <c r="B44" t="s">
        <v>5176</v>
      </c>
      <c r="C44" s="2">
        <v>4325</v>
      </c>
      <c r="D44" s="2">
        <v>45689</v>
      </c>
      <c r="E44" s="57">
        <v>45689.27847222222</v>
      </c>
      <c r="F44" t="s">
        <v>137</v>
      </c>
      <c r="G44" s="2">
        <v>923242</v>
      </c>
      <c r="H44" t="s">
        <v>27</v>
      </c>
      <c r="I44" t="s">
        <v>28</v>
      </c>
      <c r="J44" t="s">
        <v>29</v>
      </c>
      <c r="K44" s="67">
        <v>28325000</v>
      </c>
      <c r="L44" s="69">
        <v>0</v>
      </c>
      <c r="M44" s="67">
        <v>28325000</v>
      </c>
      <c r="N44" s="67">
        <v>20600000</v>
      </c>
      <c r="O44" t="s">
        <v>150</v>
      </c>
      <c r="P44" s="40" t="s">
        <v>1755</v>
      </c>
      <c r="Q44" t="s">
        <v>1756</v>
      </c>
      <c r="R44" t="s">
        <v>140</v>
      </c>
      <c r="S44" t="s">
        <v>141</v>
      </c>
      <c r="T44" s="40" t="s">
        <v>1757</v>
      </c>
      <c r="U44" t="s">
        <v>143</v>
      </c>
      <c r="V44">
        <v>860007335</v>
      </c>
      <c r="W44" t="s">
        <v>158</v>
      </c>
      <c r="X44" s="2">
        <v>3625</v>
      </c>
      <c r="Y44" s="2">
        <v>3625</v>
      </c>
      <c r="Z44" s="2">
        <v>4325</v>
      </c>
      <c r="AA44">
        <v>0</v>
      </c>
      <c r="AB44" t="s">
        <v>9163</v>
      </c>
      <c r="AC44" t="s">
        <v>9164</v>
      </c>
      <c r="AD44">
        <v>0</v>
      </c>
      <c r="AE44" s="2">
        <v>45689</v>
      </c>
      <c r="AF44" t="s">
        <v>154</v>
      </c>
      <c r="AG44" t="s">
        <v>1759</v>
      </c>
      <c r="AH44" t="s">
        <v>1760</v>
      </c>
    </row>
    <row r="45" spans="1:34" ht="15" customHeight="1" x14ac:dyDescent="0.2">
      <c r="A45" t="s">
        <v>5296</v>
      </c>
      <c r="B45" t="s">
        <v>5178</v>
      </c>
      <c r="C45" s="2">
        <v>4425</v>
      </c>
      <c r="D45" s="2">
        <v>45689</v>
      </c>
      <c r="E45" s="57">
        <v>45689.281944444447</v>
      </c>
      <c r="F45" t="s">
        <v>137</v>
      </c>
      <c r="G45" s="2">
        <v>923245</v>
      </c>
      <c r="H45" t="s">
        <v>27</v>
      </c>
      <c r="I45" t="s">
        <v>28</v>
      </c>
      <c r="J45" t="s">
        <v>29</v>
      </c>
      <c r="K45" s="67">
        <v>50287986</v>
      </c>
      <c r="L45" s="69">
        <v>0</v>
      </c>
      <c r="M45" s="67">
        <v>50287986</v>
      </c>
      <c r="N45" s="67">
        <v>36796088</v>
      </c>
      <c r="O45" t="s">
        <v>150</v>
      </c>
      <c r="P45" s="40" t="s">
        <v>1762</v>
      </c>
      <c r="Q45" t="s">
        <v>1763</v>
      </c>
      <c r="R45" t="s">
        <v>140</v>
      </c>
      <c r="S45" t="s">
        <v>141</v>
      </c>
      <c r="T45" s="40" t="s">
        <v>1764</v>
      </c>
      <c r="U45" t="s">
        <v>143</v>
      </c>
      <c r="V45">
        <v>890903938</v>
      </c>
      <c r="W45" t="s">
        <v>149</v>
      </c>
      <c r="X45" s="2">
        <v>3825</v>
      </c>
      <c r="Y45" s="2">
        <v>3825</v>
      </c>
      <c r="Z45" s="2">
        <v>4425</v>
      </c>
      <c r="AA45">
        <v>0</v>
      </c>
      <c r="AB45" t="s">
        <v>9165</v>
      </c>
      <c r="AC45" t="s">
        <v>9166</v>
      </c>
      <c r="AD45">
        <v>0</v>
      </c>
      <c r="AE45" s="2">
        <v>45689</v>
      </c>
      <c r="AF45" t="s">
        <v>153</v>
      </c>
      <c r="AG45" t="s">
        <v>1766</v>
      </c>
      <c r="AH45" t="s">
        <v>1767</v>
      </c>
    </row>
    <row r="46" spans="1:34" ht="15" customHeight="1" x14ac:dyDescent="0.2">
      <c r="A46" t="s">
        <v>5298</v>
      </c>
      <c r="B46" t="s">
        <v>5178</v>
      </c>
      <c r="C46" s="2">
        <v>4525</v>
      </c>
      <c r="D46" s="2">
        <v>45689</v>
      </c>
      <c r="E46" s="57">
        <v>45689.28402777778</v>
      </c>
      <c r="F46" t="s">
        <v>137</v>
      </c>
      <c r="G46" s="2">
        <v>923245</v>
      </c>
      <c r="H46" t="s">
        <v>27</v>
      </c>
      <c r="I46" t="s">
        <v>28</v>
      </c>
      <c r="J46" t="s">
        <v>29</v>
      </c>
      <c r="K46" s="67">
        <v>50287986</v>
      </c>
      <c r="L46" s="69">
        <v>0</v>
      </c>
      <c r="M46" s="67">
        <v>50287986</v>
      </c>
      <c r="N46" s="67">
        <v>36796088</v>
      </c>
      <c r="O46" t="s">
        <v>150</v>
      </c>
      <c r="P46" s="40" t="s">
        <v>1769</v>
      </c>
      <c r="Q46" t="s">
        <v>1770</v>
      </c>
      <c r="R46" t="s">
        <v>140</v>
      </c>
      <c r="S46" t="s">
        <v>141</v>
      </c>
      <c r="T46" s="40" t="s">
        <v>1771</v>
      </c>
      <c r="U46" t="s">
        <v>143</v>
      </c>
      <c r="V46">
        <v>860002964</v>
      </c>
      <c r="W46" t="s">
        <v>163</v>
      </c>
      <c r="X46" s="2">
        <v>3825</v>
      </c>
      <c r="Y46" s="2">
        <v>3825</v>
      </c>
      <c r="Z46" s="2">
        <v>4525</v>
      </c>
      <c r="AA46">
        <v>0</v>
      </c>
      <c r="AB46" t="s">
        <v>9167</v>
      </c>
      <c r="AC46" t="s">
        <v>9168</v>
      </c>
      <c r="AD46">
        <v>0</v>
      </c>
      <c r="AE46" s="2">
        <v>45689</v>
      </c>
      <c r="AF46" t="s">
        <v>153</v>
      </c>
      <c r="AG46" t="s">
        <v>1773</v>
      </c>
      <c r="AH46" t="s">
        <v>1767</v>
      </c>
    </row>
    <row r="47" spans="1:34" ht="15" customHeight="1" x14ac:dyDescent="0.2">
      <c r="A47" t="s">
        <v>5299</v>
      </c>
      <c r="B47" t="s">
        <v>5178</v>
      </c>
      <c r="C47" s="2">
        <v>4625</v>
      </c>
      <c r="D47" s="2">
        <v>45689</v>
      </c>
      <c r="E47" s="57">
        <v>45689.286805555559</v>
      </c>
      <c r="F47" t="s">
        <v>137</v>
      </c>
      <c r="G47" s="2">
        <v>923245</v>
      </c>
      <c r="H47" t="s">
        <v>27</v>
      </c>
      <c r="I47" t="s">
        <v>28</v>
      </c>
      <c r="J47" t="s">
        <v>29</v>
      </c>
      <c r="K47" s="67">
        <v>50287986</v>
      </c>
      <c r="L47" s="69">
        <v>0</v>
      </c>
      <c r="M47" s="67">
        <v>50287986</v>
      </c>
      <c r="N47" s="67">
        <v>36796088</v>
      </c>
      <c r="O47" t="s">
        <v>150</v>
      </c>
      <c r="P47" s="40" t="s">
        <v>1775</v>
      </c>
      <c r="Q47" t="s">
        <v>1776</v>
      </c>
      <c r="R47" t="s">
        <v>140</v>
      </c>
      <c r="S47" t="s">
        <v>141</v>
      </c>
      <c r="T47" s="40" t="s">
        <v>1777</v>
      </c>
      <c r="U47" t="s">
        <v>143</v>
      </c>
      <c r="V47">
        <v>860034313</v>
      </c>
      <c r="W47" t="s">
        <v>152</v>
      </c>
      <c r="X47" s="2">
        <v>3825</v>
      </c>
      <c r="Y47" s="2">
        <v>3825</v>
      </c>
      <c r="Z47" s="2">
        <v>4625</v>
      </c>
      <c r="AA47">
        <v>0</v>
      </c>
      <c r="AB47" t="s">
        <v>9169</v>
      </c>
      <c r="AC47" t="s">
        <v>9170</v>
      </c>
      <c r="AD47">
        <v>0</v>
      </c>
      <c r="AE47" s="2">
        <v>45689</v>
      </c>
      <c r="AF47" t="s">
        <v>153</v>
      </c>
      <c r="AG47" t="s">
        <v>1779</v>
      </c>
      <c r="AH47" t="s">
        <v>1767</v>
      </c>
    </row>
    <row r="48" spans="1:34" ht="15" customHeight="1" x14ac:dyDescent="0.2">
      <c r="A48" t="s">
        <v>5300</v>
      </c>
      <c r="B48" t="s">
        <v>5178</v>
      </c>
      <c r="C48" s="2">
        <v>4725</v>
      </c>
      <c r="D48" s="2">
        <v>45689</v>
      </c>
      <c r="E48" s="57">
        <v>45689.288194444445</v>
      </c>
      <c r="F48" t="s">
        <v>137</v>
      </c>
      <c r="G48" s="2">
        <v>923245</v>
      </c>
      <c r="H48" t="s">
        <v>27</v>
      </c>
      <c r="I48" t="s">
        <v>28</v>
      </c>
      <c r="J48" t="s">
        <v>29</v>
      </c>
      <c r="K48" s="67">
        <v>50287986</v>
      </c>
      <c r="L48" s="69">
        <v>0</v>
      </c>
      <c r="M48" s="67">
        <v>50287986</v>
      </c>
      <c r="N48" s="67">
        <v>36796088</v>
      </c>
      <c r="O48" t="s">
        <v>150</v>
      </c>
      <c r="P48" s="40" t="s">
        <v>1781</v>
      </c>
      <c r="Q48" t="s">
        <v>1782</v>
      </c>
      <c r="R48" t="s">
        <v>140</v>
      </c>
      <c r="S48" t="s">
        <v>141</v>
      </c>
      <c r="T48" s="40" t="s">
        <v>1783</v>
      </c>
      <c r="U48" t="s">
        <v>143</v>
      </c>
      <c r="V48">
        <v>860034313</v>
      </c>
      <c r="W48" t="s">
        <v>152</v>
      </c>
      <c r="X48" s="2">
        <v>3825</v>
      </c>
      <c r="Y48" s="2">
        <v>3825</v>
      </c>
      <c r="Z48" s="2">
        <v>4725</v>
      </c>
      <c r="AA48">
        <v>0</v>
      </c>
      <c r="AB48" t="s">
        <v>9171</v>
      </c>
      <c r="AC48" t="s">
        <v>9172</v>
      </c>
      <c r="AD48">
        <v>0</v>
      </c>
      <c r="AE48" s="2">
        <v>45689</v>
      </c>
      <c r="AF48" t="s">
        <v>153</v>
      </c>
      <c r="AG48" t="s">
        <v>1785</v>
      </c>
      <c r="AH48" t="s">
        <v>1767</v>
      </c>
    </row>
    <row r="49" spans="1:34" ht="15" customHeight="1" x14ac:dyDescent="0.2">
      <c r="A49" t="s">
        <v>5301</v>
      </c>
      <c r="B49" t="s">
        <v>5182</v>
      </c>
      <c r="C49" s="2">
        <v>4825</v>
      </c>
      <c r="D49" s="2">
        <v>45691</v>
      </c>
      <c r="E49" s="57">
        <v>45691.95</v>
      </c>
      <c r="F49" t="s">
        <v>137</v>
      </c>
      <c r="G49" s="2">
        <v>923285</v>
      </c>
      <c r="H49" t="s">
        <v>27</v>
      </c>
      <c r="I49" t="s">
        <v>28</v>
      </c>
      <c r="J49" t="s">
        <v>29</v>
      </c>
      <c r="K49" s="67">
        <v>49061450</v>
      </c>
      <c r="L49" s="69">
        <v>0</v>
      </c>
      <c r="M49" s="67">
        <v>49061450</v>
      </c>
      <c r="N49" s="67">
        <v>35569551</v>
      </c>
      <c r="O49" t="s">
        <v>150</v>
      </c>
      <c r="P49" s="40" t="s">
        <v>1787</v>
      </c>
      <c r="Q49" t="s">
        <v>1788</v>
      </c>
      <c r="R49" t="s">
        <v>140</v>
      </c>
      <c r="S49" t="s">
        <v>141</v>
      </c>
      <c r="T49" s="40" t="s">
        <v>1789</v>
      </c>
      <c r="U49" t="s">
        <v>143</v>
      </c>
      <c r="V49">
        <v>890903938</v>
      </c>
      <c r="W49" t="s">
        <v>149</v>
      </c>
      <c r="X49" s="2">
        <v>4225</v>
      </c>
      <c r="Y49" s="2">
        <v>4225</v>
      </c>
      <c r="Z49" s="2">
        <v>4825</v>
      </c>
      <c r="AA49">
        <v>0</v>
      </c>
      <c r="AB49" t="s">
        <v>9173</v>
      </c>
      <c r="AC49" t="s">
        <v>9174</v>
      </c>
      <c r="AD49">
        <v>0</v>
      </c>
      <c r="AE49" s="2">
        <v>45691</v>
      </c>
      <c r="AF49" t="s">
        <v>153</v>
      </c>
      <c r="AG49" t="s">
        <v>1791</v>
      </c>
      <c r="AH49" t="s">
        <v>1792</v>
      </c>
    </row>
    <row r="50" spans="1:34" ht="15" customHeight="1" x14ac:dyDescent="0.2">
      <c r="A50" t="s">
        <v>5303</v>
      </c>
      <c r="B50" t="s">
        <v>5178</v>
      </c>
      <c r="C50" s="2">
        <v>4925</v>
      </c>
      <c r="D50" s="2">
        <v>45692</v>
      </c>
      <c r="E50" s="57">
        <v>45692.611805555556</v>
      </c>
      <c r="F50" t="s">
        <v>137</v>
      </c>
      <c r="G50" s="2">
        <v>923245</v>
      </c>
      <c r="H50" t="s">
        <v>27</v>
      </c>
      <c r="I50" t="s">
        <v>28</v>
      </c>
      <c r="J50" t="s">
        <v>29</v>
      </c>
      <c r="K50" s="67">
        <v>48294866</v>
      </c>
      <c r="L50" s="69">
        <v>0</v>
      </c>
      <c r="M50" s="67">
        <v>48294866</v>
      </c>
      <c r="N50" s="67">
        <v>35109601</v>
      </c>
      <c r="O50" t="s">
        <v>150</v>
      </c>
      <c r="P50" s="40" t="s">
        <v>1794</v>
      </c>
      <c r="Q50" t="s">
        <v>1795</v>
      </c>
      <c r="R50" t="s">
        <v>140</v>
      </c>
      <c r="S50" t="s">
        <v>141</v>
      </c>
      <c r="T50" s="40" t="s">
        <v>1796</v>
      </c>
      <c r="U50" t="s">
        <v>143</v>
      </c>
      <c r="V50">
        <v>890903938</v>
      </c>
      <c r="W50" t="s">
        <v>149</v>
      </c>
      <c r="X50" s="2">
        <v>3825</v>
      </c>
      <c r="Y50" s="2">
        <v>3825</v>
      </c>
      <c r="Z50" s="2">
        <v>4925</v>
      </c>
      <c r="AA50">
        <v>0</v>
      </c>
      <c r="AB50" t="s">
        <v>9175</v>
      </c>
      <c r="AC50" t="s">
        <v>9176</v>
      </c>
      <c r="AD50">
        <v>0</v>
      </c>
      <c r="AE50" s="2">
        <v>45692</v>
      </c>
      <c r="AF50" t="s">
        <v>153</v>
      </c>
      <c r="AG50" t="s">
        <v>1798</v>
      </c>
      <c r="AH50" t="s">
        <v>1799</v>
      </c>
    </row>
    <row r="51" spans="1:34" ht="15" customHeight="1" x14ac:dyDescent="0.2">
      <c r="A51" t="s">
        <v>5304</v>
      </c>
      <c r="B51" t="s">
        <v>5178</v>
      </c>
      <c r="C51" s="2">
        <v>5025</v>
      </c>
      <c r="D51" s="2">
        <v>45692</v>
      </c>
      <c r="E51" s="57">
        <v>45692.620138888888</v>
      </c>
      <c r="F51" t="s">
        <v>137</v>
      </c>
      <c r="G51" s="2">
        <v>923245</v>
      </c>
      <c r="H51" t="s">
        <v>27</v>
      </c>
      <c r="I51" t="s">
        <v>28</v>
      </c>
      <c r="J51" t="s">
        <v>29</v>
      </c>
      <c r="K51" s="67">
        <v>48294866</v>
      </c>
      <c r="L51" s="69">
        <v>0</v>
      </c>
      <c r="M51" s="67">
        <v>48294866</v>
      </c>
      <c r="N51" s="67">
        <v>35109601</v>
      </c>
      <c r="O51" t="s">
        <v>150</v>
      </c>
      <c r="P51" s="40" t="s">
        <v>1801</v>
      </c>
      <c r="Q51" t="s">
        <v>1802</v>
      </c>
      <c r="R51" t="s">
        <v>140</v>
      </c>
      <c r="S51" t="s">
        <v>141</v>
      </c>
      <c r="T51" s="40" t="s">
        <v>1803</v>
      </c>
      <c r="U51" t="s">
        <v>143</v>
      </c>
      <c r="V51">
        <v>860034313</v>
      </c>
      <c r="W51" t="s">
        <v>152</v>
      </c>
      <c r="X51" s="2">
        <v>3825</v>
      </c>
      <c r="Y51" s="2">
        <v>3825</v>
      </c>
      <c r="Z51" s="2">
        <v>5025</v>
      </c>
      <c r="AA51">
        <v>0</v>
      </c>
      <c r="AB51" t="s">
        <v>9177</v>
      </c>
      <c r="AC51" t="s">
        <v>9178</v>
      </c>
      <c r="AD51">
        <v>0</v>
      </c>
      <c r="AE51" s="2">
        <v>45692</v>
      </c>
      <c r="AF51" t="s">
        <v>153</v>
      </c>
      <c r="AG51" t="s">
        <v>1805</v>
      </c>
      <c r="AH51" t="s">
        <v>1799</v>
      </c>
    </row>
    <row r="52" spans="1:34" ht="15" customHeight="1" x14ac:dyDescent="0.2">
      <c r="A52" t="s">
        <v>5305</v>
      </c>
      <c r="B52" t="s">
        <v>5178</v>
      </c>
      <c r="C52" s="2">
        <v>5125</v>
      </c>
      <c r="D52" s="2">
        <v>45692</v>
      </c>
      <c r="E52" s="57">
        <v>45692.624305555553</v>
      </c>
      <c r="F52" t="s">
        <v>137</v>
      </c>
      <c r="G52" s="2">
        <v>923245</v>
      </c>
      <c r="H52" t="s">
        <v>27</v>
      </c>
      <c r="I52" t="s">
        <v>28</v>
      </c>
      <c r="J52" t="s">
        <v>29</v>
      </c>
      <c r="K52" s="67">
        <v>48294866</v>
      </c>
      <c r="L52" s="69">
        <v>0</v>
      </c>
      <c r="M52" s="67">
        <v>48294866</v>
      </c>
      <c r="N52" s="67">
        <v>35109601</v>
      </c>
      <c r="O52" t="s">
        <v>150</v>
      </c>
      <c r="P52" s="40" t="s">
        <v>1807</v>
      </c>
      <c r="Q52" t="s">
        <v>1808</v>
      </c>
      <c r="R52" t="s">
        <v>140</v>
      </c>
      <c r="S52" t="s">
        <v>141</v>
      </c>
      <c r="T52" s="40" t="s">
        <v>1809</v>
      </c>
      <c r="U52" t="s">
        <v>143</v>
      </c>
      <c r="V52">
        <v>860034313</v>
      </c>
      <c r="W52" t="s">
        <v>152</v>
      </c>
      <c r="X52" s="2">
        <v>3825</v>
      </c>
      <c r="Y52" s="2">
        <v>3825</v>
      </c>
      <c r="Z52" s="2">
        <v>5125</v>
      </c>
      <c r="AA52">
        <v>0</v>
      </c>
      <c r="AB52" t="s">
        <v>9179</v>
      </c>
      <c r="AC52" t="s">
        <v>9180</v>
      </c>
      <c r="AD52">
        <v>0</v>
      </c>
      <c r="AE52" s="2">
        <v>45692</v>
      </c>
      <c r="AF52" t="s">
        <v>153</v>
      </c>
      <c r="AG52" t="s">
        <v>1811</v>
      </c>
      <c r="AH52" t="s">
        <v>1799</v>
      </c>
    </row>
    <row r="53" spans="1:34" ht="15" customHeight="1" x14ac:dyDescent="0.2">
      <c r="A53" t="s">
        <v>5306</v>
      </c>
      <c r="B53" t="s">
        <v>5178</v>
      </c>
      <c r="C53" s="2">
        <v>5225</v>
      </c>
      <c r="D53" s="2">
        <v>45692</v>
      </c>
      <c r="E53" s="57">
        <v>45692.631249999999</v>
      </c>
      <c r="F53" t="s">
        <v>137</v>
      </c>
      <c r="G53" s="2">
        <v>923245</v>
      </c>
      <c r="H53" t="s">
        <v>27</v>
      </c>
      <c r="I53" t="s">
        <v>28</v>
      </c>
      <c r="J53" t="s">
        <v>29</v>
      </c>
      <c r="K53" s="67">
        <v>48294866</v>
      </c>
      <c r="L53" s="69">
        <v>0</v>
      </c>
      <c r="M53" s="67">
        <v>48294866</v>
      </c>
      <c r="N53" s="67">
        <v>35109601</v>
      </c>
      <c r="O53" t="s">
        <v>150</v>
      </c>
      <c r="P53" s="40" t="s">
        <v>1813</v>
      </c>
      <c r="Q53" t="s">
        <v>1814</v>
      </c>
      <c r="R53" t="s">
        <v>140</v>
      </c>
      <c r="S53" t="s">
        <v>141</v>
      </c>
      <c r="T53" s="40" t="s">
        <v>1815</v>
      </c>
      <c r="U53" t="s">
        <v>143</v>
      </c>
      <c r="V53">
        <v>860034313</v>
      </c>
      <c r="W53" t="s">
        <v>152</v>
      </c>
      <c r="X53" s="2">
        <v>3825</v>
      </c>
      <c r="Y53" s="2">
        <v>3825</v>
      </c>
      <c r="Z53" s="2">
        <v>5225</v>
      </c>
      <c r="AA53">
        <v>0</v>
      </c>
      <c r="AB53" t="s">
        <v>9181</v>
      </c>
      <c r="AC53" t="s">
        <v>9182</v>
      </c>
      <c r="AD53">
        <v>0</v>
      </c>
      <c r="AE53" s="2">
        <v>45692</v>
      </c>
      <c r="AF53" t="s">
        <v>153</v>
      </c>
      <c r="AG53" t="s">
        <v>1817</v>
      </c>
      <c r="AH53" t="s">
        <v>1799</v>
      </c>
    </row>
    <row r="54" spans="1:34" ht="15" customHeight="1" x14ac:dyDescent="0.2">
      <c r="A54" t="s">
        <v>5307</v>
      </c>
      <c r="B54" t="s">
        <v>5178</v>
      </c>
      <c r="C54" s="2">
        <v>5325</v>
      </c>
      <c r="D54" s="2">
        <v>45692</v>
      </c>
      <c r="E54" s="57">
        <v>45692.637499999997</v>
      </c>
      <c r="F54" t="s">
        <v>137</v>
      </c>
      <c r="G54" s="2">
        <v>923245</v>
      </c>
      <c r="H54" t="s">
        <v>27</v>
      </c>
      <c r="I54" t="s">
        <v>28</v>
      </c>
      <c r="J54" t="s">
        <v>29</v>
      </c>
      <c r="K54" s="67">
        <v>48294866</v>
      </c>
      <c r="L54" s="69">
        <v>0</v>
      </c>
      <c r="M54" s="67">
        <v>48294866</v>
      </c>
      <c r="N54" s="67">
        <v>35109601</v>
      </c>
      <c r="O54" t="s">
        <v>150</v>
      </c>
      <c r="P54" s="40" t="s">
        <v>1819</v>
      </c>
      <c r="Q54" t="s">
        <v>1820</v>
      </c>
      <c r="R54" t="s">
        <v>140</v>
      </c>
      <c r="S54" t="s">
        <v>141</v>
      </c>
      <c r="T54" s="40" t="s">
        <v>1821</v>
      </c>
      <c r="U54" t="s">
        <v>143</v>
      </c>
      <c r="V54">
        <v>860034313</v>
      </c>
      <c r="W54" t="s">
        <v>152</v>
      </c>
      <c r="X54" s="2">
        <v>3825</v>
      </c>
      <c r="Y54" s="2">
        <v>3825</v>
      </c>
      <c r="Z54" s="2">
        <v>5325</v>
      </c>
      <c r="AA54">
        <v>0</v>
      </c>
      <c r="AB54" t="s">
        <v>9183</v>
      </c>
      <c r="AC54" t="s">
        <v>9184</v>
      </c>
      <c r="AD54">
        <v>0</v>
      </c>
      <c r="AE54" s="2">
        <v>45692</v>
      </c>
      <c r="AF54" t="s">
        <v>153</v>
      </c>
      <c r="AG54" t="s">
        <v>1823</v>
      </c>
      <c r="AH54" t="s">
        <v>1799</v>
      </c>
    </row>
    <row r="55" spans="1:34" ht="15" customHeight="1" x14ac:dyDescent="0.2">
      <c r="A55" t="s">
        <v>5308</v>
      </c>
      <c r="B55" t="s">
        <v>5178</v>
      </c>
      <c r="C55" s="2">
        <v>5425</v>
      </c>
      <c r="D55" s="2">
        <v>45692</v>
      </c>
      <c r="E55" s="57">
        <v>45692.645138888889</v>
      </c>
      <c r="F55" t="s">
        <v>137</v>
      </c>
      <c r="G55" s="2">
        <v>923245</v>
      </c>
      <c r="H55" t="s">
        <v>27</v>
      </c>
      <c r="I55" t="s">
        <v>28</v>
      </c>
      <c r="J55" t="s">
        <v>29</v>
      </c>
      <c r="K55" s="67">
        <v>48294866</v>
      </c>
      <c r="L55" s="69">
        <v>0</v>
      </c>
      <c r="M55" s="67">
        <v>48294866</v>
      </c>
      <c r="N55" s="67">
        <v>35109601</v>
      </c>
      <c r="O55" t="s">
        <v>150</v>
      </c>
      <c r="P55" s="40" t="s">
        <v>1825</v>
      </c>
      <c r="Q55" t="s">
        <v>1826</v>
      </c>
      <c r="R55" t="s">
        <v>140</v>
      </c>
      <c r="S55" t="s">
        <v>141</v>
      </c>
      <c r="T55" s="40" t="s">
        <v>1827</v>
      </c>
      <c r="U55" t="s">
        <v>143</v>
      </c>
      <c r="V55">
        <v>860002964</v>
      </c>
      <c r="W55" t="s">
        <v>163</v>
      </c>
      <c r="X55" s="2">
        <v>3825</v>
      </c>
      <c r="Y55" s="2">
        <v>3825</v>
      </c>
      <c r="Z55" s="2">
        <v>5425</v>
      </c>
      <c r="AA55">
        <v>0</v>
      </c>
      <c r="AB55" t="s">
        <v>9185</v>
      </c>
      <c r="AC55" t="s">
        <v>9186</v>
      </c>
      <c r="AD55">
        <v>0</v>
      </c>
      <c r="AE55" s="2">
        <v>45692</v>
      </c>
      <c r="AF55" t="s">
        <v>153</v>
      </c>
      <c r="AG55" t="s">
        <v>1829</v>
      </c>
      <c r="AH55" t="s">
        <v>1799</v>
      </c>
    </row>
    <row r="56" spans="1:34" ht="15" customHeight="1" x14ac:dyDescent="0.2">
      <c r="A56" t="s">
        <v>5309</v>
      </c>
      <c r="B56" t="s">
        <v>5178</v>
      </c>
      <c r="C56" s="2">
        <v>5525</v>
      </c>
      <c r="D56" s="2">
        <v>45692</v>
      </c>
      <c r="E56" s="57">
        <v>45692.652777777781</v>
      </c>
      <c r="F56" t="s">
        <v>137</v>
      </c>
      <c r="G56" s="2">
        <v>923245</v>
      </c>
      <c r="H56" t="s">
        <v>27</v>
      </c>
      <c r="I56" t="s">
        <v>28</v>
      </c>
      <c r="J56" t="s">
        <v>29</v>
      </c>
      <c r="K56" s="67">
        <v>48294866</v>
      </c>
      <c r="L56" s="69">
        <v>0</v>
      </c>
      <c r="M56" s="67">
        <v>48294866</v>
      </c>
      <c r="N56" s="67">
        <v>35109601</v>
      </c>
      <c r="O56" t="s">
        <v>150</v>
      </c>
      <c r="P56" s="40" t="s">
        <v>1831</v>
      </c>
      <c r="Q56" t="s">
        <v>1832</v>
      </c>
      <c r="R56" t="s">
        <v>140</v>
      </c>
      <c r="S56" t="s">
        <v>141</v>
      </c>
      <c r="T56" s="40" t="s">
        <v>1833</v>
      </c>
      <c r="U56" t="s">
        <v>143</v>
      </c>
      <c r="V56">
        <v>860034313</v>
      </c>
      <c r="W56" t="s">
        <v>152</v>
      </c>
      <c r="X56" s="2">
        <v>3825</v>
      </c>
      <c r="Y56" s="2">
        <v>3825</v>
      </c>
      <c r="Z56" s="2">
        <v>5525</v>
      </c>
      <c r="AA56">
        <v>0</v>
      </c>
      <c r="AB56" t="s">
        <v>9187</v>
      </c>
      <c r="AC56" t="s">
        <v>9188</v>
      </c>
      <c r="AD56">
        <v>0</v>
      </c>
      <c r="AE56" s="2">
        <v>45692</v>
      </c>
      <c r="AF56" t="s">
        <v>153</v>
      </c>
      <c r="AG56" t="s">
        <v>1835</v>
      </c>
      <c r="AH56" t="s">
        <v>1799</v>
      </c>
    </row>
    <row r="57" spans="1:34" ht="15" customHeight="1" x14ac:dyDescent="0.2">
      <c r="A57" t="s">
        <v>5310</v>
      </c>
      <c r="B57" t="s">
        <v>5178</v>
      </c>
      <c r="C57" s="2">
        <v>5625</v>
      </c>
      <c r="D57" s="2">
        <v>45692</v>
      </c>
      <c r="E57" s="57">
        <v>45692.659722222219</v>
      </c>
      <c r="F57" t="s">
        <v>137</v>
      </c>
      <c r="G57" s="2">
        <v>923245</v>
      </c>
      <c r="H57" t="s">
        <v>27</v>
      </c>
      <c r="I57" t="s">
        <v>28</v>
      </c>
      <c r="J57" t="s">
        <v>29</v>
      </c>
      <c r="K57" s="67">
        <v>48294866</v>
      </c>
      <c r="L57" s="69">
        <v>0</v>
      </c>
      <c r="M57" s="67">
        <v>48294866</v>
      </c>
      <c r="N57" s="67">
        <v>35109601</v>
      </c>
      <c r="O57" t="s">
        <v>150</v>
      </c>
      <c r="P57" s="40" t="s">
        <v>1837</v>
      </c>
      <c r="Q57" t="s">
        <v>1838</v>
      </c>
      <c r="R57" t="s">
        <v>140</v>
      </c>
      <c r="S57" t="s">
        <v>141</v>
      </c>
      <c r="T57" s="40" t="s">
        <v>1839</v>
      </c>
      <c r="U57" t="s">
        <v>143</v>
      </c>
      <c r="V57">
        <v>890903938</v>
      </c>
      <c r="W57" t="s">
        <v>149</v>
      </c>
      <c r="X57" s="2">
        <v>3825</v>
      </c>
      <c r="Y57" s="2">
        <v>3825</v>
      </c>
      <c r="Z57" s="2">
        <v>5625</v>
      </c>
      <c r="AA57">
        <v>0</v>
      </c>
      <c r="AB57" t="s">
        <v>9189</v>
      </c>
      <c r="AC57" t="s">
        <v>9190</v>
      </c>
      <c r="AD57">
        <v>0</v>
      </c>
      <c r="AE57" s="2">
        <v>45692</v>
      </c>
      <c r="AF57" t="s">
        <v>153</v>
      </c>
      <c r="AG57" t="s">
        <v>1841</v>
      </c>
      <c r="AH57" t="s">
        <v>1799</v>
      </c>
    </row>
    <row r="58" spans="1:34" ht="15" customHeight="1" x14ac:dyDescent="0.2">
      <c r="A58" t="s">
        <v>5311</v>
      </c>
      <c r="B58" t="s">
        <v>5178</v>
      </c>
      <c r="C58" s="2">
        <v>5725</v>
      </c>
      <c r="D58" s="2">
        <v>45692</v>
      </c>
      <c r="E58" s="57">
        <v>45692.672222222223</v>
      </c>
      <c r="F58" t="s">
        <v>137</v>
      </c>
      <c r="G58" s="2">
        <v>923245</v>
      </c>
      <c r="H58" t="s">
        <v>27</v>
      </c>
      <c r="I58" t="s">
        <v>28</v>
      </c>
      <c r="J58" t="s">
        <v>29</v>
      </c>
      <c r="K58" s="67">
        <v>48294866</v>
      </c>
      <c r="L58" s="69">
        <v>0</v>
      </c>
      <c r="M58" s="67">
        <v>48294866</v>
      </c>
      <c r="N58" s="67">
        <v>35109601</v>
      </c>
      <c r="O58" t="s">
        <v>150</v>
      </c>
      <c r="P58" s="40" t="s">
        <v>1843</v>
      </c>
      <c r="Q58" t="s">
        <v>1844</v>
      </c>
      <c r="R58" t="s">
        <v>140</v>
      </c>
      <c r="S58" t="s">
        <v>141</v>
      </c>
      <c r="T58" s="40" t="s">
        <v>1845</v>
      </c>
      <c r="U58" t="s">
        <v>143</v>
      </c>
      <c r="V58">
        <v>860034313</v>
      </c>
      <c r="W58" t="s">
        <v>152</v>
      </c>
      <c r="X58" s="2">
        <v>3825</v>
      </c>
      <c r="Y58" s="2">
        <v>3825</v>
      </c>
      <c r="Z58" s="2">
        <v>5725</v>
      </c>
      <c r="AA58">
        <v>0</v>
      </c>
      <c r="AB58" t="s">
        <v>9191</v>
      </c>
      <c r="AC58" t="s">
        <v>9192</v>
      </c>
      <c r="AD58">
        <v>0</v>
      </c>
      <c r="AE58" s="2">
        <v>45692</v>
      </c>
      <c r="AF58" t="s">
        <v>153</v>
      </c>
      <c r="AG58" t="s">
        <v>1847</v>
      </c>
      <c r="AH58" t="s">
        <v>1799</v>
      </c>
    </row>
    <row r="59" spans="1:34" ht="15" customHeight="1" x14ac:dyDescent="0.2">
      <c r="A59" t="s">
        <v>5312</v>
      </c>
      <c r="B59" t="s">
        <v>5178</v>
      </c>
      <c r="C59" s="2">
        <v>5825</v>
      </c>
      <c r="D59" s="2">
        <v>45692</v>
      </c>
      <c r="E59" s="57">
        <v>45692.684027777781</v>
      </c>
      <c r="F59" t="s">
        <v>137</v>
      </c>
      <c r="G59" s="2">
        <v>923245</v>
      </c>
      <c r="H59" t="s">
        <v>27</v>
      </c>
      <c r="I59" t="s">
        <v>28</v>
      </c>
      <c r="J59" t="s">
        <v>29</v>
      </c>
      <c r="K59" s="67">
        <v>48294866</v>
      </c>
      <c r="L59" s="69">
        <v>0</v>
      </c>
      <c r="M59" s="67">
        <v>48294866</v>
      </c>
      <c r="N59" s="67">
        <v>35109601</v>
      </c>
      <c r="O59" t="s">
        <v>150</v>
      </c>
      <c r="P59" s="40" t="s">
        <v>1849</v>
      </c>
      <c r="Q59" t="s">
        <v>1850</v>
      </c>
      <c r="R59" t="s">
        <v>140</v>
      </c>
      <c r="S59" t="s">
        <v>141</v>
      </c>
      <c r="T59" s="40" t="s">
        <v>1851</v>
      </c>
      <c r="U59" t="s">
        <v>143</v>
      </c>
      <c r="V59">
        <v>860003020</v>
      </c>
      <c r="W59" t="s">
        <v>160</v>
      </c>
      <c r="X59" s="2">
        <v>3825</v>
      </c>
      <c r="Y59" s="2">
        <v>3825</v>
      </c>
      <c r="Z59" s="2">
        <v>5825</v>
      </c>
      <c r="AA59">
        <v>0</v>
      </c>
      <c r="AB59" t="s">
        <v>9193</v>
      </c>
      <c r="AC59" t="s">
        <v>9194</v>
      </c>
      <c r="AD59">
        <v>0</v>
      </c>
      <c r="AE59" s="2">
        <v>45692</v>
      </c>
      <c r="AF59" t="s">
        <v>153</v>
      </c>
      <c r="AG59" t="s">
        <v>1853</v>
      </c>
      <c r="AH59" t="s">
        <v>1799</v>
      </c>
    </row>
    <row r="60" spans="1:34" ht="15" customHeight="1" x14ac:dyDescent="0.2">
      <c r="A60" t="s">
        <v>5313</v>
      </c>
      <c r="B60" t="s">
        <v>5178</v>
      </c>
      <c r="C60" s="2">
        <v>5925</v>
      </c>
      <c r="D60" s="2">
        <v>45693</v>
      </c>
      <c r="E60" s="57">
        <v>45693.466666666667</v>
      </c>
      <c r="F60" t="s">
        <v>137</v>
      </c>
      <c r="G60" s="2">
        <v>923245</v>
      </c>
      <c r="H60" t="s">
        <v>27</v>
      </c>
      <c r="I60" t="s">
        <v>28</v>
      </c>
      <c r="J60" t="s">
        <v>29</v>
      </c>
      <c r="K60" s="67">
        <v>48294866</v>
      </c>
      <c r="L60" s="69">
        <v>0</v>
      </c>
      <c r="M60" s="67">
        <v>48294866</v>
      </c>
      <c r="N60" s="67">
        <v>35109601</v>
      </c>
      <c r="O60" t="s">
        <v>150</v>
      </c>
      <c r="P60" s="40" t="s">
        <v>1855</v>
      </c>
      <c r="Q60" t="s">
        <v>1856</v>
      </c>
      <c r="R60" t="s">
        <v>140</v>
      </c>
      <c r="S60" t="s">
        <v>141</v>
      </c>
      <c r="T60" s="40" t="s">
        <v>1857</v>
      </c>
      <c r="U60" t="s">
        <v>143</v>
      </c>
      <c r="V60">
        <v>860007335</v>
      </c>
      <c r="W60" t="s">
        <v>158</v>
      </c>
      <c r="X60" s="2">
        <v>3825</v>
      </c>
      <c r="Y60" s="2">
        <v>3825</v>
      </c>
      <c r="Z60" s="2">
        <v>5925</v>
      </c>
      <c r="AA60">
        <v>0</v>
      </c>
      <c r="AB60" t="s">
        <v>9195</v>
      </c>
      <c r="AC60" t="s">
        <v>9196</v>
      </c>
      <c r="AD60">
        <v>0</v>
      </c>
      <c r="AE60" s="2">
        <v>45693</v>
      </c>
      <c r="AF60" t="s">
        <v>153</v>
      </c>
      <c r="AG60" t="s">
        <v>1859</v>
      </c>
      <c r="AH60" t="s">
        <v>1799</v>
      </c>
    </row>
    <row r="61" spans="1:34" ht="15" customHeight="1" x14ac:dyDescent="0.2">
      <c r="A61" t="s">
        <v>5314</v>
      </c>
      <c r="B61" t="s">
        <v>5178</v>
      </c>
      <c r="C61" s="2">
        <v>6025</v>
      </c>
      <c r="D61" s="2">
        <v>45693</v>
      </c>
      <c r="E61" s="57">
        <v>45693.472916666666</v>
      </c>
      <c r="F61" t="s">
        <v>137</v>
      </c>
      <c r="G61" s="2">
        <v>923245</v>
      </c>
      <c r="H61" t="s">
        <v>27</v>
      </c>
      <c r="I61" t="s">
        <v>28</v>
      </c>
      <c r="J61" t="s">
        <v>29</v>
      </c>
      <c r="K61" s="67">
        <v>48294866</v>
      </c>
      <c r="L61" s="69">
        <v>0</v>
      </c>
      <c r="M61" s="67">
        <v>48294866</v>
      </c>
      <c r="N61" s="67">
        <v>35109601</v>
      </c>
      <c r="O61" t="s">
        <v>150</v>
      </c>
      <c r="P61" s="40" t="s">
        <v>1861</v>
      </c>
      <c r="Q61" t="s">
        <v>1862</v>
      </c>
      <c r="R61" t="s">
        <v>140</v>
      </c>
      <c r="S61" t="s">
        <v>141</v>
      </c>
      <c r="T61" s="40" t="s">
        <v>1863</v>
      </c>
      <c r="U61" t="s">
        <v>12802</v>
      </c>
      <c r="V61">
        <v>900047981</v>
      </c>
      <c r="W61" t="s">
        <v>161</v>
      </c>
      <c r="X61" s="2">
        <v>3825</v>
      </c>
      <c r="Y61" s="2">
        <v>3825</v>
      </c>
      <c r="Z61" s="2">
        <v>6025</v>
      </c>
      <c r="AA61">
        <v>0</v>
      </c>
      <c r="AB61" t="s">
        <v>9197</v>
      </c>
      <c r="AC61" t="s">
        <v>9198</v>
      </c>
      <c r="AD61">
        <v>0</v>
      </c>
      <c r="AE61" s="2">
        <v>45693</v>
      </c>
      <c r="AF61" t="s">
        <v>153</v>
      </c>
      <c r="AG61" t="s">
        <v>1865</v>
      </c>
      <c r="AH61" t="s">
        <v>1799</v>
      </c>
    </row>
    <row r="62" spans="1:34" ht="15" customHeight="1" x14ac:dyDescent="0.2">
      <c r="A62" t="s">
        <v>5315</v>
      </c>
      <c r="B62" t="s">
        <v>5178</v>
      </c>
      <c r="C62" s="2">
        <v>6125</v>
      </c>
      <c r="D62" s="2">
        <v>45693</v>
      </c>
      <c r="E62" s="57">
        <v>45693.492361111108</v>
      </c>
      <c r="F62" t="s">
        <v>137</v>
      </c>
      <c r="G62" s="2">
        <v>923245</v>
      </c>
      <c r="H62" t="s">
        <v>27</v>
      </c>
      <c r="I62" t="s">
        <v>28</v>
      </c>
      <c r="J62" t="s">
        <v>29</v>
      </c>
      <c r="K62" s="67">
        <v>48294866</v>
      </c>
      <c r="L62" s="69">
        <v>0</v>
      </c>
      <c r="M62" s="67">
        <v>48294866</v>
      </c>
      <c r="N62" s="67">
        <v>35109601</v>
      </c>
      <c r="O62" t="s">
        <v>150</v>
      </c>
      <c r="P62" s="40" t="s">
        <v>1867</v>
      </c>
      <c r="Q62" t="s">
        <v>1868</v>
      </c>
      <c r="R62" t="s">
        <v>140</v>
      </c>
      <c r="S62" t="s">
        <v>141</v>
      </c>
      <c r="T62" s="40" t="s">
        <v>1869</v>
      </c>
      <c r="U62" t="s">
        <v>143</v>
      </c>
      <c r="V62">
        <v>860035827</v>
      </c>
      <c r="W62" t="s">
        <v>271</v>
      </c>
      <c r="X62" s="2">
        <v>3825</v>
      </c>
      <c r="Y62" s="2">
        <v>3825</v>
      </c>
      <c r="Z62" s="2">
        <v>6125</v>
      </c>
      <c r="AA62">
        <v>0</v>
      </c>
      <c r="AB62" t="s">
        <v>9199</v>
      </c>
      <c r="AC62" t="s">
        <v>9200</v>
      </c>
      <c r="AD62">
        <v>0</v>
      </c>
      <c r="AE62" s="2">
        <v>45693</v>
      </c>
      <c r="AF62" t="s">
        <v>153</v>
      </c>
      <c r="AG62" t="s">
        <v>1871</v>
      </c>
      <c r="AH62" t="s">
        <v>1799</v>
      </c>
    </row>
    <row r="63" spans="1:34" ht="15" customHeight="1" x14ac:dyDescent="0.2">
      <c r="A63" t="s">
        <v>5316</v>
      </c>
      <c r="B63" t="s">
        <v>5147</v>
      </c>
      <c r="C63" s="2">
        <v>6225</v>
      </c>
      <c r="D63" s="2">
        <v>45693</v>
      </c>
      <c r="E63" s="57">
        <v>45693.529861111114</v>
      </c>
      <c r="F63" t="s">
        <v>137</v>
      </c>
      <c r="G63" s="2">
        <v>923210</v>
      </c>
      <c r="H63" t="s">
        <v>27</v>
      </c>
      <c r="I63" t="s">
        <v>28</v>
      </c>
      <c r="J63" t="s">
        <v>37</v>
      </c>
      <c r="K63" s="67">
        <v>3096240</v>
      </c>
      <c r="L63" s="69">
        <v>0</v>
      </c>
      <c r="M63" s="67">
        <v>3096240</v>
      </c>
      <c r="N63" s="67">
        <v>0</v>
      </c>
      <c r="O63" t="s">
        <v>138</v>
      </c>
      <c r="P63" s="40" t="s">
        <v>901</v>
      </c>
      <c r="Q63" t="s">
        <v>139</v>
      </c>
      <c r="R63" t="s">
        <v>140</v>
      </c>
      <c r="S63" t="s">
        <v>141</v>
      </c>
      <c r="T63" s="40" t="s">
        <v>142</v>
      </c>
      <c r="U63" t="s">
        <v>143</v>
      </c>
      <c r="V63">
        <v>860050750</v>
      </c>
      <c r="W63" t="s">
        <v>145</v>
      </c>
      <c r="X63" s="2">
        <v>1225</v>
      </c>
      <c r="Y63" s="2">
        <v>1225</v>
      </c>
      <c r="Z63" s="2">
        <v>6225</v>
      </c>
      <c r="AA63">
        <v>1225</v>
      </c>
      <c r="AB63">
        <v>1125</v>
      </c>
      <c r="AC63">
        <v>26953325</v>
      </c>
      <c r="AD63">
        <v>0</v>
      </c>
      <c r="AE63" s="2">
        <v>45693</v>
      </c>
      <c r="AF63" t="s">
        <v>146</v>
      </c>
      <c r="AG63" t="s">
        <v>1874</v>
      </c>
      <c r="AH63" t="s">
        <v>1875</v>
      </c>
    </row>
    <row r="64" spans="1:34" ht="15" customHeight="1" x14ac:dyDescent="0.2">
      <c r="A64" t="s">
        <v>5317</v>
      </c>
      <c r="B64" t="s">
        <v>5178</v>
      </c>
      <c r="C64" s="2">
        <v>6325</v>
      </c>
      <c r="D64" s="2">
        <v>45693</v>
      </c>
      <c r="E64" s="57">
        <v>45693.555555555555</v>
      </c>
      <c r="F64" t="s">
        <v>137</v>
      </c>
      <c r="G64" s="2">
        <v>923245</v>
      </c>
      <c r="H64" t="s">
        <v>27</v>
      </c>
      <c r="I64" t="s">
        <v>28</v>
      </c>
      <c r="J64" t="s">
        <v>29</v>
      </c>
      <c r="K64" s="67">
        <v>48294866</v>
      </c>
      <c r="L64" s="69">
        <v>0</v>
      </c>
      <c r="M64" s="67">
        <v>48294866</v>
      </c>
      <c r="N64" s="67">
        <v>35109601</v>
      </c>
      <c r="O64" t="s">
        <v>150</v>
      </c>
      <c r="P64" s="40" t="s">
        <v>1877</v>
      </c>
      <c r="Q64" t="s">
        <v>1878</v>
      </c>
      <c r="R64" t="s">
        <v>140</v>
      </c>
      <c r="S64" t="s">
        <v>141</v>
      </c>
      <c r="T64" s="40" t="s">
        <v>1879</v>
      </c>
      <c r="U64" t="s">
        <v>143</v>
      </c>
      <c r="V64">
        <v>860035827</v>
      </c>
      <c r="W64" t="s">
        <v>271</v>
      </c>
      <c r="X64" s="2">
        <v>3825</v>
      </c>
      <c r="Y64" s="2">
        <v>3825</v>
      </c>
      <c r="Z64" s="2">
        <v>6325</v>
      </c>
      <c r="AA64">
        <v>0</v>
      </c>
      <c r="AB64" t="s">
        <v>9201</v>
      </c>
      <c r="AC64" t="s">
        <v>9202</v>
      </c>
      <c r="AD64">
        <v>0</v>
      </c>
      <c r="AE64" s="2">
        <v>45693</v>
      </c>
      <c r="AF64" t="s">
        <v>153</v>
      </c>
      <c r="AG64" t="s">
        <v>1881</v>
      </c>
      <c r="AH64" t="s">
        <v>1799</v>
      </c>
    </row>
    <row r="65" spans="1:34" ht="15" customHeight="1" x14ac:dyDescent="0.2">
      <c r="A65" t="s">
        <v>5318</v>
      </c>
      <c r="B65" t="s">
        <v>5178</v>
      </c>
      <c r="C65" s="2">
        <v>6425</v>
      </c>
      <c r="D65" s="2">
        <v>45693</v>
      </c>
      <c r="E65" s="57">
        <v>45693.579861111109</v>
      </c>
      <c r="F65" t="s">
        <v>137</v>
      </c>
      <c r="G65" s="2">
        <v>923245</v>
      </c>
      <c r="H65" t="s">
        <v>27</v>
      </c>
      <c r="I65" t="s">
        <v>28</v>
      </c>
      <c r="J65" t="s">
        <v>29</v>
      </c>
      <c r="K65" s="67">
        <v>48294866</v>
      </c>
      <c r="L65" s="69">
        <v>0</v>
      </c>
      <c r="M65" s="67">
        <v>48294866</v>
      </c>
      <c r="N65" s="67">
        <v>35109601</v>
      </c>
      <c r="O65" t="s">
        <v>150</v>
      </c>
      <c r="P65" s="40" t="s">
        <v>1883</v>
      </c>
      <c r="Q65" t="s">
        <v>1884</v>
      </c>
      <c r="R65" t="s">
        <v>140</v>
      </c>
      <c r="S65" t="s">
        <v>141</v>
      </c>
      <c r="T65" s="40" t="s">
        <v>1885</v>
      </c>
      <c r="U65" t="s">
        <v>143</v>
      </c>
      <c r="V65">
        <v>890903938</v>
      </c>
      <c r="W65" t="s">
        <v>149</v>
      </c>
      <c r="X65" s="2">
        <v>3825</v>
      </c>
      <c r="Y65" s="2">
        <v>3825</v>
      </c>
      <c r="Z65" s="2">
        <v>6425</v>
      </c>
      <c r="AA65">
        <v>0</v>
      </c>
      <c r="AB65" t="s">
        <v>9203</v>
      </c>
      <c r="AC65" t="s">
        <v>9204</v>
      </c>
      <c r="AD65">
        <v>0</v>
      </c>
      <c r="AE65" s="2">
        <v>45693</v>
      </c>
      <c r="AF65" t="s">
        <v>153</v>
      </c>
      <c r="AG65" t="s">
        <v>1887</v>
      </c>
      <c r="AH65" t="s">
        <v>1799</v>
      </c>
    </row>
    <row r="66" spans="1:34" ht="15" customHeight="1" x14ac:dyDescent="0.2">
      <c r="A66" t="s">
        <v>5319</v>
      </c>
      <c r="B66" t="s">
        <v>5178</v>
      </c>
      <c r="C66" s="2">
        <v>6525</v>
      </c>
      <c r="D66" s="2">
        <v>45693</v>
      </c>
      <c r="E66" s="57">
        <v>45693.585416666669</v>
      </c>
      <c r="F66" t="s">
        <v>137</v>
      </c>
      <c r="G66" s="2">
        <v>923245</v>
      </c>
      <c r="H66" t="s">
        <v>27</v>
      </c>
      <c r="I66" t="s">
        <v>28</v>
      </c>
      <c r="J66" t="s">
        <v>29</v>
      </c>
      <c r="K66" s="67">
        <v>48294866</v>
      </c>
      <c r="L66" s="69">
        <v>0</v>
      </c>
      <c r="M66" s="67">
        <v>48294866</v>
      </c>
      <c r="N66" s="67">
        <v>35109601</v>
      </c>
      <c r="O66" t="s">
        <v>150</v>
      </c>
      <c r="P66" s="40" t="s">
        <v>1889</v>
      </c>
      <c r="Q66" t="s">
        <v>1890</v>
      </c>
      <c r="R66" t="s">
        <v>140</v>
      </c>
      <c r="S66" t="s">
        <v>141</v>
      </c>
      <c r="T66" s="40" t="s">
        <v>1891</v>
      </c>
      <c r="U66" t="s">
        <v>143</v>
      </c>
      <c r="V66">
        <v>860034313</v>
      </c>
      <c r="W66" t="s">
        <v>152</v>
      </c>
      <c r="X66" s="2">
        <v>3825</v>
      </c>
      <c r="Y66" s="2">
        <v>3825</v>
      </c>
      <c r="Z66" s="2">
        <v>6525</v>
      </c>
      <c r="AA66">
        <v>0</v>
      </c>
      <c r="AB66" t="s">
        <v>9205</v>
      </c>
      <c r="AC66" t="s">
        <v>9206</v>
      </c>
      <c r="AD66">
        <v>0</v>
      </c>
      <c r="AE66" s="2">
        <v>45693</v>
      </c>
      <c r="AF66" t="s">
        <v>153</v>
      </c>
      <c r="AG66" t="s">
        <v>1893</v>
      </c>
      <c r="AH66" t="s">
        <v>1799</v>
      </c>
    </row>
    <row r="67" spans="1:34" ht="15" customHeight="1" x14ac:dyDescent="0.2">
      <c r="A67" t="s">
        <v>5320</v>
      </c>
      <c r="B67" t="s">
        <v>5178</v>
      </c>
      <c r="C67" s="2">
        <v>6625</v>
      </c>
      <c r="D67" s="2">
        <v>45693</v>
      </c>
      <c r="E67" s="57">
        <v>45693.588194444441</v>
      </c>
      <c r="F67" t="s">
        <v>137</v>
      </c>
      <c r="G67" s="2">
        <v>923245</v>
      </c>
      <c r="H67" t="s">
        <v>27</v>
      </c>
      <c r="I67" t="s">
        <v>28</v>
      </c>
      <c r="J67" t="s">
        <v>29</v>
      </c>
      <c r="K67" s="67">
        <v>48294866</v>
      </c>
      <c r="L67" s="69">
        <v>0</v>
      </c>
      <c r="M67" s="67">
        <v>48294866</v>
      </c>
      <c r="N67" s="67">
        <v>35109601</v>
      </c>
      <c r="O67" t="s">
        <v>150</v>
      </c>
      <c r="P67" s="40" t="s">
        <v>1895</v>
      </c>
      <c r="Q67" t="s">
        <v>1896</v>
      </c>
      <c r="R67" t="s">
        <v>140</v>
      </c>
      <c r="S67" t="s">
        <v>141</v>
      </c>
      <c r="T67" s="40" t="s">
        <v>1897</v>
      </c>
      <c r="U67" t="s">
        <v>143</v>
      </c>
      <c r="V67">
        <v>860034313</v>
      </c>
      <c r="W67" t="s">
        <v>152</v>
      </c>
      <c r="X67" s="2">
        <v>3825</v>
      </c>
      <c r="Y67" s="2">
        <v>3825</v>
      </c>
      <c r="Z67" s="2">
        <v>6625</v>
      </c>
      <c r="AA67">
        <v>0</v>
      </c>
      <c r="AB67" t="s">
        <v>9207</v>
      </c>
      <c r="AC67" t="s">
        <v>9208</v>
      </c>
      <c r="AD67">
        <v>0</v>
      </c>
      <c r="AE67" s="2">
        <v>45693</v>
      </c>
      <c r="AF67" t="s">
        <v>153</v>
      </c>
      <c r="AG67" t="s">
        <v>1899</v>
      </c>
      <c r="AH67" t="s">
        <v>1799</v>
      </c>
    </row>
    <row r="68" spans="1:34" ht="15" customHeight="1" x14ac:dyDescent="0.2">
      <c r="A68" t="s">
        <v>5321</v>
      </c>
      <c r="B68" t="s">
        <v>5178</v>
      </c>
      <c r="C68" s="2">
        <v>6725</v>
      </c>
      <c r="D68" s="2">
        <v>45693</v>
      </c>
      <c r="E68" s="57">
        <v>45693.59375</v>
      </c>
      <c r="F68" t="s">
        <v>137</v>
      </c>
      <c r="G68" s="2">
        <v>923245</v>
      </c>
      <c r="H68" t="s">
        <v>27</v>
      </c>
      <c r="I68" t="s">
        <v>28</v>
      </c>
      <c r="J68" t="s">
        <v>29</v>
      </c>
      <c r="K68" s="67">
        <v>48294866</v>
      </c>
      <c r="L68" s="69">
        <v>0</v>
      </c>
      <c r="M68" s="67">
        <v>48294866</v>
      </c>
      <c r="N68" s="67">
        <v>35109601</v>
      </c>
      <c r="O68" t="s">
        <v>150</v>
      </c>
      <c r="P68" s="40" t="s">
        <v>1901</v>
      </c>
      <c r="Q68" t="s">
        <v>1902</v>
      </c>
      <c r="R68" t="s">
        <v>140</v>
      </c>
      <c r="S68" t="s">
        <v>141</v>
      </c>
      <c r="T68" s="40" t="s">
        <v>1903</v>
      </c>
      <c r="U68" t="s">
        <v>143</v>
      </c>
      <c r="V68">
        <v>860035827</v>
      </c>
      <c r="W68" t="s">
        <v>271</v>
      </c>
      <c r="X68" s="2">
        <v>3825</v>
      </c>
      <c r="Y68" s="2">
        <v>3825</v>
      </c>
      <c r="Z68" s="2">
        <v>6725</v>
      </c>
      <c r="AA68">
        <v>0</v>
      </c>
      <c r="AB68" t="s">
        <v>9209</v>
      </c>
      <c r="AC68" t="s">
        <v>9210</v>
      </c>
      <c r="AD68">
        <v>0</v>
      </c>
      <c r="AE68" s="2">
        <v>45693</v>
      </c>
      <c r="AF68" t="s">
        <v>153</v>
      </c>
      <c r="AG68" t="s">
        <v>1905</v>
      </c>
      <c r="AH68" t="s">
        <v>1799</v>
      </c>
    </row>
    <row r="69" spans="1:34" ht="15" customHeight="1" x14ac:dyDescent="0.2">
      <c r="A69" t="s">
        <v>5322</v>
      </c>
      <c r="B69" t="s">
        <v>5178</v>
      </c>
      <c r="C69" s="2">
        <v>6825</v>
      </c>
      <c r="D69" s="2">
        <v>45693</v>
      </c>
      <c r="E69" s="57">
        <v>45693.598611111112</v>
      </c>
      <c r="F69" t="s">
        <v>137</v>
      </c>
      <c r="G69" s="2">
        <v>923245</v>
      </c>
      <c r="H69" t="s">
        <v>27</v>
      </c>
      <c r="I69" t="s">
        <v>28</v>
      </c>
      <c r="J69" t="s">
        <v>29</v>
      </c>
      <c r="K69" s="67">
        <v>48294866</v>
      </c>
      <c r="L69" s="69">
        <v>0</v>
      </c>
      <c r="M69" s="67">
        <v>48294866</v>
      </c>
      <c r="N69" s="67">
        <v>35109601</v>
      </c>
      <c r="O69" t="s">
        <v>150</v>
      </c>
      <c r="P69" s="40" t="s">
        <v>1907</v>
      </c>
      <c r="Q69" t="s">
        <v>1908</v>
      </c>
      <c r="R69" t="s">
        <v>140</v>
      </c>
      <c r="S69" t="s">
        <v>141</v>
      </c>
      <c r="T69" s="40" t="s">
        <v>1909</v>
      </c>
      <c r="U69" t="s">
        <v>143</v>
      </c>
      <c r="V69">
        <v>890903938</v>
      </c>
      <c r="W69" t="s">
        <v>149</v>
      </c>
      <c r="X69" s="2">
        <v>3825</v>
      </c>
      <c r="Y69" s="2">
        <v>3825</v>
      </c>
      <c r="Z69" s="2">
        <v>6825</v>
      </c>
      <c r="AA69">
        <v>0</v>
      </c>
      <c r="AB69" t="s">
        <v>9211</v>
      </c>
      <c r="AC69" t="s">
        <v>9212</v>
      </c>
      <c r="AD69">
        <v>0</v>
      </c>
      <c r="AE69" s="2">
        <v>45693</v>
      </c>
      <c r="AF69" t="s">
        <v>153</v>
      </c>
      <c r="AG69" t="s">
        <v>1911</v>
      </c>
      <c r="AH69" t="s">
        <v>1799</v>
      </c>
    </row>
    <row r="70" spans="1:34" ht="15" customHeight="1" x14ac:dyDescent="0.2">
      <c r="A70" t="s">
        <v>5323</v>
      </c>
      <c r="B70" t="s">
        <v>5178</v>
      </c>
      <c r="C70" s="2">
        <v>6925</v>
      </c>
      <c r="D70" s="2">
        <v>45693</v>
      </c>
      <c r="E70" s="57">
        <v>45693.605555555558</v>
      </c>
      <c r="F70" t="s">
        <v>137</v>
      </c>
      <c r="G70" s="2">
        <v>923245</v>
      </c>
      <c r="H70" t="s">
        <v>27</v>
      </c>
      <c r="I70" t="s">
        <v>28</v>
      </c>
      <c r="J70" t="s">
        <v>29</v>
      </c>
      <c r="K70" s="67">
        <v>48294866</v>
      </c>
      <c r="L70" s="69">
        <v>0</v>
      </c>
      <c r="M70" s="67">
        <v>48294866</v>
      </c>
      <c r="N70" s="67">
        <v>35109601</v>
      </c>
      <c r="O70" t="s">
        <v>150</v>
      </c>
      <c r="P70" s="40" t="s">
        <v>1913</v>
      </c>
      <c r="Q70" t="s">
        <v>1914</v>
      </c>
      <c r="R70" t="s">
        <v>140</v>
      </c>
      <c r="S70" t="s">
        <v>141</v>
      </c>
      <c r="T70" s="40" t="s">
        <v>1915</v>
      </c>
      <c r="U70" t="s">
        <v>143</v>
      </c>
      <c r="V70">
        <v>890903938</v>
      </c>
      <c r="W70" t="s">
        <v>149</v>
      </c>
      <c r="X70" s="2">
        <v>3825</v>
      </c>
      <c r="Y70" s="2">
        <v>3825</v>
      </c>
      <c r="Z70" s="2">
        <v>6925</v>
      </c>
      <c r="AA70">
        <v>0</v>
      </c>
      <c r="AB70" t="s">
        <v>9213</v>
      </c>
      <c r="AC70" t="s">
        <v>9214</v>
      </c>
      <c r="AD70">
        <v>0</v>
      </c>
      <c r="AE70" s="2">
        <v>45693</v>
      </c>
      <c r="AF70" t="s">
        <v>153</v>
      </c>
      <c r="AG70" t="s">
        <v>1917</v>
      </c>
      <c r="AH70" t="s">
        <v>1799</v>
      </c>
    </row>
    <row r="71" spans="1:34" ht="15" customHeight="1" x14ac:dyDescent="0.2">
      <c r="A71" t="s">
        <v>5324</v>
      </c>
      <c r="B71" t="s">
        <v>5178</v>
      </c>
      <c r="C71" s="2">
        <v>7025</v>
      </c>
      <c r="D71" s="2">
        <v>45693</v>
      </c>
      <c r="E71" s="57">
        <v>45693.609027777777</v>
      </c>
      <c r="F71" t="s">
        <v>137</v>
      </c>
      <c r="G71" s="2">
        <v>923245</v>
      </c>
      <c r="H71" t="s">
        <v>27</v>
      </c>
      <c r="I71" t="s">
        <v>28</v>
      </c>
      <c r="J71" t="s">
        <v>29</v>
      </c>
      <c r="K71" s="67">
        <v>48294866</v>
      </c>
      <c r="L71" s="69">
        <v>0</v>
      </c>
      <c r="M71" s="67">
        <v>48294866</v>
      </c>
      <c r="N71" s="67">
        <v>35109601</v>
      </c>
      <c r="O71" t="s">
        <v>150</v>
      </c>
      <c r="P71" s="40" t="s">
        <v>1919</v>
      </c>
      <c r="Q71" t="s">
        <v>1920</v>
      </c>
      <c r="R71" t="s">
        <v>140</v>
      </c>
      <c r="S71" t="s">
        <v>141</v>
      </c>
      <c r="T71" s="40" t="s">
        <v>1921</v>
      </c>
      <c r="U71" t="s">
        <v>143</v>
      </c>
      <c r="V71">
        <v>890903938</v>
      </c>
      <c r="W71" t="s">
        <v>149</v>
      </c>
      <c r="X71" s="2">
        <v>3825</v>
      </c>
      <c r="Y71" s="2">
        <v>3825</v>
      </c>
      <c r="Z71" s="2">
        <v>7025</v>
      </c>
      <c r="AA71">
        <v>0</v>
      </c>
      <c r="AB71" t="s">
        <v>9215</v>
      </c>
      <c r="AC71" t="s">
        <v>9216</v>
      </c>
      <c r="AD71">
        <v>0</v>
      </c>
      <c r="AE71" s="2">
        <v>45693</v>
      </c>
      <c r="AF71" t="s">
        <v>153</v>
      </c>
      <c r="AG71" t="s">
        <v>1923</v>
      </c>
      <c r="AH71" t="s">
        <v>1799</v>
      </c>
    </row>
    <row r="72" spans="1:34" ht="15" customHeight="1" x14ac:dyDescent="0.2">
      <c r="A72" t="s">
        <v>5325</v>
      </c>
      <c r="B72" t="s">
        <v>5178</v>
      </c>
      <c r="C72" s="2">
        <v>7125</v>
      </c>
      <c r="D72" s="2">
        <v>45693</v>
      </c>
      <c r="E72" s="57">
        <v>45693.613888888889</v>
      </c>
      <c r="F72" t="s">
        <v>137</v>
      </c>
      <c r="G72" s="2">
        <v>923245</v>
      </c>
      <c r="H72" t="s">
        <v>27</v>
      </c>
      <c r="I72" t="s">
        <v>28</v>
      </c>
      <c r="J72" t="s">
        <v>29</v>
      </c>
      <c r="K72" s="67">
        <v>48294866</v>
      </c>
      <c r="L72" s="69">
        <v>0</v>
      </c>
      <c r="M72" s="67">
        <v>48294866</v>
      </c>
      <c r="N72" s="67">
        <v>35109601</v>
      </c>
      <c r="O72" t="s">
        <v>150</v>
      </c>
      <c r="P72" s="40" t="s">
        <v>1925</v>
      </c>
      <c r="Q72" t="s">
        <v>1926</v>
      </c>
      <c r="R72" t="s">
        <v>140</v>
      </c>
      <c r="S72" t="s">
        <v>141</v>
      </c>
      <c r="T72" s="40" t="s">
        <v>1927</v>
      </c>
      <c r="U72" t="s">
        <v>143</v>
      </c>
      <c r="V72">
        <v>860034313</v>
      </c>
      <c r="W72" t="s">
        <v>152</v>
      </c>
      <c r="X72" s="2">
        <v>3825</v>
      </c>
      <c r="Y72" s="2">
        <v>3825</v>
      </c>
      <c r="Z72" s="2">
        <v>7125</v>
      </c>
      <c r="AA72">
        <v>0</v>
      </c>
      <c r="AB72" t="s">
        <v>9217</v>
      </c>
      <c r="AC72" t="s">
        <v>9218</v>
      </c>
      <c r="AD72">
        <v>0</v>
      </c>
      <c r="AE72" s="2">
        <v>45693</v>
      </c>
      <c r="AF72" t="s">
        <v>153</v>
      </c>
      <c r="AG72" t="s">
        <v>1929</v>
      </c>
      <c r="AH72" t="s">
        <v>1930</v>
      </c>
    </row>
    <row r="73" spans="1:34" ht="15" customHeight="1" x14ac:dyDescent="0.2">
      <c r="A73" t="s">
        <v>5214</v>
      </c>
      <c r="B73" t="s">
        <v>5178</v>
      </c>
      <c r="C73" s="2">
        <v>7225</v>
      </c>
      <c r="D73" s="2">
        <v>45693</v>
      </c>
      <c r="E73" s="57">
        <v>45693.620138888888</v>
      </c>
      <c r="F73" t="s">
        <v>137</v>
      </c>
      <c r="G73" s="2">
        <v>923245</v>
      </c>
      <c r="H73" t="s">
        <v>27</v>
      </c>
      <c r="I73" t="s">
        <v>28</v>
      </c>
      <c r="J73" t="s">
        <v>29</v>
      </c>
      <c r="K73" s="67">
        <v>48294866</v>
      </c>
      <c r="L73" s="69">
        <v>0</v>
      </c>
      <c r="M73" s="67">
        <v>48294866</v>
      </c>
      <c r="N73" s="67">
        <v>35109601</v>
      </c>
      <c r="O73" t="s">
        <v>150</v>
      </c>
      <c r="P73" s="40" t="s">
        <v>1932</v>
      </c>
      <c r="Q73" t="s">
        <v>1933</v>
      </c>
      <c r="R73" t="s">
        <v>140</v>
      </c>
      <c r="S73" t="s">
        <v>141</v>
      </c>
      <c r="T73" s="40" t="s">
        <v>1934</v>
      </c>
      <c r="U73" t="s">
        <v>143</v>
      </c>
      <c r="V73">
        <v>860007335</v>
      </c>
      <c r="W73" t="s">
        <v>158</v>
      </c>
      <c r="X73" s="2">
        <v>3825</v>
      </c>
      <c r="Y73" s="2">
        <v>3825</v>
      </c>
      <c r="Z73" s="2">
        <v>7225</v>
      </c>
      <c r="AA73">
        <v>0</v>
      </c>
      <c r="AB73" t="s">
        <v>9219</v>
      </c>
      <c r="AC73" t="s">
        <v>9220</v>
      </c>
      <c r="AD73">
        <v>0</v>
      </c>
      <c r="AE73" s="2">
        <v>45693</v>
      </c>
      <c r="AF73" t="s">
        <v>153</v>
      </c>
      <c r="AG73" t="s">
        <v>1936</v>
      </c>
      <c r="AH73" t="s">
        <v>1799</v>
      </c>
    </row>
    <row r="74" spans="1:34" ht="15" customHeight="1" x14ac:dyDescent="0.2">
      <c r="A74" t="s">
        <v>551</v>
      </c>
      <c r="B74" t="s">
        <v>5178</v>
      </c>
      <c r="C74" s="2">
        <v>7325</v>
      </c>
      <c r="D74" s="2">
        <v>45693</v>
      </c>
      <c r="E74" s="57">
        <v>45693.622916666667</v>
      </c>
      <c r="F74" t="s">
        <v>137</v>
      </c>
      <c r="G74" s="2">
        <v>923245</v>
      </c>
      <c r="H74" t="s">
        <v>27</v>
      </c>
      <c r="I74" t="s">
        <v>28</v>
      </c>
      <c r="J74" t="s">
        <v>29</v>
      </c>
      <c r="K74" s="67">
        <v>48294866</v>
      </c>
      <c r="L74" s="69">
        <v>0</v>
      </c>
      <c r="M74" s="67">
        <v>48294866</v>
      </c>
      <c r="N74" s="67">
        <v>35109601</v>
      </c>
      <c r="O74" t="s">
        <v>150</v>
      </c>
      <c r="P74" s="40" t="s">
        <v>1938</v>
      </c>
      <c r="Q74" t="s">
        <v>1939</v>
      </c>
      <c r="R74" t="s">
        <v>140</v>
      </c>
      <c r="S74" t="s">
        <v>141</v>
      </c>
      <c r="T74" s="40" t="s">
        <v>1940</v>
      </c>
      <c r="U74" t="s">
        <v>143</v>
      </c>
      <c r="V74">
        <v>860007335</v>
      </c>
      <c r="W74" t="s">
        <v>158</v>
      </c>
      <c r="X74" s="2">
        <v>3825</v>
      </c>
      <c r="Y74" s="2">
        <v>3825</v>
      </c>
      <c r="Z74" s="2">
        <v>7325</v>
      </c>
      <c r="AA74">
        <v>0</v>
      </c>
      <c r="AB74" t="s">
        <v>9221</v>
      </c>
      <c r="AC74" t="s">
        <v>9222</v>
      </c>
      <c r="AD74">
        <v>0</v>
      </c>
      <c r="AE74" s="2">
        <v>45693</v>
      </c>
      <c r="AF74" t="s">
        <v>153</v>
      </c>
      <c r="AG74" t="s">
        <v>1942</v>
      </c>
      <c r="AH74" t="s">
        <v>1799</v>
      </c>
    </row>
    <row r="75" spans="1:34" ht="15" customHeight="1" x14ac:dyDescent="0.2">
      <c r="A75" t="s">
        <v>5229</v>
      </c>
      <c r="B75" t="s">
        <v>5178</v>
      </c>
      <c r="C75" s="2">
        <v>7425</v>
      </c>
      <c r="D75" s="2">
        <v>45693</v>
      </c>
      <c r="E75" s="57">
        <v>45693.631249999999</v>
      </c>
      <c r="F75" t="s">
        <v>137</v>
      </c>
      <c r="G75" s="2">
        <v>923245</v>
      </c>
      <c r="H75" t="s">
        <v>27</v>
      </c>
      <c r="I75" t="s">
        <v>28</v>
      </c>
      <c r="J75" t="s">
        <v>29</v>
      </c>
      <c r="K75" s="67">
        <v>40475697</v>
      </c>
      <c r="L75" s="69">
        <v>0</v>
      </c>
      <c r="M75" s="67">
        <v>40475697</v>
      </c>
      <c r="N75" s="67">
        <v>27290432</v>
      </c>
      <c r="O75" t="s">
        <v>150</v>
      </c>
      <c r="P75" s="40" t="s">
        <v>1944</v>
      </c>
      <c r="Q75" t="s">
        <v>1945</v>
      </c>
      <c r="R75" t="s">
        <v>140</v>
      </c>
      <c r="S75" t="s">
        <v>141</v>
      </c>
      <c r="T75" s="40" t="s">
        <v>1946</v>
      </c>
      <c r="U75" t="s">
        <v>143</v>
      </c>
      <c r="V75">
        <v>890903938</v>
      </c>
      <c r="W75" t="s">
        <v>149</v>
      </c>
      <c r="X75" s="2">
        <v>3825</v>
      </c>
      <c r="Y75" s="2">
        <v>3825</v>
      </c>
      <c r="Z75" s="2">
        <v>7425</v>
      </c>
      <c r="AA75">
        <v>0</v>
      </c>
      <c r="AB75" t="s">
        <v>9223</v>
      </c>
      <c r="AC75" t="s">
        <v>9224</v>
      </c>
      <c r="AD75">
        <v>0</v>
      </c>
      <c r="AE75" s="2">
        <v>45693</v>
      </c>
      <c r="AF75" t="s">
        <v>153</v>
      </c>
      <c r="AG75" t="s">
        <v>1948</v>
      </c>
      <c r="AH75" t="s">
        <v>1799</v>
      </c>
    </row>
    <row r="76" spans="1:34" ht="15" customHeight="1" x14ac:dyDescent="0.2">
      <c r="A76" t="s">
        <v>5326</v>
      </c>
      <c r="B76" t="s">
        <v>5154</v>
      </c>
      <c r="C76" s="2">
        <v>7525</v>
      </c>
      <c r="D76" s="2">
        <v>45693</v>
      </c>
      <c r="E76" s="57">
        <v>45693.643750000003</v>
      </c>
      <c r="F76" t="s">
        <v>137</v>
      </c>
      <c r="G76" s="2">
        <v>923210</v>
      </c>
      <c r="H76" t="s">
        <v>27</v>
      </c>
      <c r="I76" t="s">
        <v>28</v>
      </c>
      <c r="J76" t="s">
        <v>29</v>
      </c>
      <c r="K76" s="67">
        <v>24342633</v>
      </c>
      <c r="L76" s="69">
        <v>0</v>
      </c>
      <c r="M76" s="67">
        <v>24342633</v>
      </c>
      <c r="N76" s="67">
        <v>17696708</v>
      </c>
      <c r="O76" t="s">
        <v>150</v>
      </c>
      <c r="P76" s="40" t="s">
        <v>1950</v>
      </c>
      <c r="Q76" t="s">
        <v>1951</v>
      </c>
      <c r="R76" t="s">
        <v>140</v>
      </c>
      <c r="S76" t="s">
        <v>141</v>
      </c>
      <c r="T76" s="40" t="s">
        <v>1952</v>
      </c>
      <c r="U76" t="s">
        <v>143</v>
      </c>
      <c r="V76">
        <v>890903938</v>
      </c>
      <c r="W76" t="s">
        <v>149</v>
      </c>
      <c r="X76" s="2">
        <v>1925</v>
      </c>
      <c r="Y76" s="2">
        <v>1925</v>
      </c>
      <c r="Z76" s="2">
        <v>7525</v>
      </c>
      <c r="AA76">
        <v>0</v>
      </c>
      <c r="AB76" t="s">
        <v>9225</v>
      </c>
      <c r="AC76" t="s">
        <v>9226</v>
      </c>
      <c r="AD76">
        <v>0</v>
      </c>
      <c r="AE76" s="2">
        <v>45693</v>
      </c>
      <c r="AF76" t="s">
        <v>153</v>
      </c>
      <c r="AG76" t="s">
        <v>1954</v>
      </c>
      <c r="AH76" t="s">
        <v>1955</v>
      </c>
    </row>
    <row r="77" spans="1:34" ht="15" customHeight="1" x14ac:dyDescent="0.2">
      <c r="A77" t="s">
        <v>5327</v>
      </c>
      <c r="B77" t="s">
        <v>5178</v>
      </c>
      <c r="C77" s="2">
        <v>7625</v>
      </c>
      <c r="D77" s="2">
        <v>45693</v>
      </c>
      <c r="E77" s="57">
        <v>45693.659722222219</v>
      </c>
      <c r="F77" t="s">
        <v>137</v>
      </c>
      <c r="G77" s="2">
        <v>923245</v>
      </c>
      <c r="H77" t="s">
        <v>27</v>
      </c>
      <c r="I77" t="s">
        <v>28</v>
      </c>
      <c r="J77" t="s">
        <v>29</v>
      </c>
      <c r="K77" s="67">
        <v>48294866</v>
      </c>
      <c r="L77" s="69">
        <v>0</v>
      </c>
      <c r="M77" s="67">
        <v>48294866</v>
      </c>
      <c r="N77" s="67">
        <v>35109601</v>
      </c>
      <c r="O77" t="s">
        <v>150</v>
      </c>
      <c r="P77" s="40" t="s">
        <v>1957</v>
      </c>
      <c r="Q77" t="s">
        <v>1958</v>
      </c>
      <c r="R77" t="s">
        <v>140</v>
      </c>
      <c r="S77" t="s">
        <v>141</v>
      </c>
      <c r="T77" s="40" t="s">
        <v>1959</v>
      </c>
      <c r="U77" t="s">
        <v>143</v>
      </c>
      <c r="V77">
        <v>860002964</v>
      </c>
      <c r="W77" t="s">
        <v>163</v>
      </c>
      <c r="X77" s="2">
        <v>3825</v>
      </c>
      <c r="Y77" s="2">
        <v>3825</v>
      </c>
      <c r="Z77" s="2">
        <v>7625</v>
      </c>
      <c r="AA77">
        <v>0</v>
      </c>
      <c r="AB77" t="s">
        <v>9227</v>
      </c>
      <c r="AC77" t="s">
        <v>9228</v>
      </c>
      <c r="AD77">
        <v>0</v>
      </c>
      <c r="AE77" s="2">
        <v>45693</v>
      </c>
      <c r="AF77" t="s">
        <v>153</v>
      </c>
      <c r="AG77" t="s">
        <v>1961</v>
      </c>
      <c r="AH77" t="s">
        <v>1799</v>
      </c>
    </row>
    <row r="78" spans="1:34" ht="15" customHeight="1" x14ac:dyDescent="0.2">
      <c r="A78" t="s">
        <v>5328</v>
      </c>
      <c r="B78" t="s">
        <v>5178</v>
      </c>
      <c r="C78" s="2">
        <v>7725</v>
      </c>
      <c r="D78" s="2">
        <v>45693</v>
      </c>
      <c r="E78" s="57">
        <v>45693.665972222225</v>
      </c>
      <c r="F78" t="s">
        <v>137</v>
      </c>
      <c r="G78" s="2">
        <v>923245</v>
      </c>
      <c r="H78" t="s">
        <v>27</v>
      </c>
      <c r="I78" t="s">
        <v>28</v>
      </c>
      <c r="J78" t="s">
        <v>29</v>
      </c>
      <c r="K78" s="67">
        <v>48294866</v>
      </c>
      <c r="L78" s="69">
        <v>0</v>
      </c>
      <c r="M78" s="67">
        <v>48294866</v>
      </c>
      <c r="N78" s="67">
        <v>35109601</v>
      </c>
      <c r="O78" t="s">
        <v>150</v>
      </c>
      <c r="P78" s="40" t="s">
        <v>1963</v>
      </c>
      <c r="Q78" t="s">
        <v>1964</v>
      </c>
      <c r="R78" t="s">
        <v>140</v>
      </c>
      <c r="S78" t="s">
        <v>141</v>
      </c>
      <c r="T78" s="40" t="s">
        <v>1965</v>
      </c>
      <c r="U78" t="s">
        <v>143</v>
      </c>
      <c r="V78">
        <v>860051894</v>
      </c>
      <c r="W78" t="s">
        <v>1967</v>
      </c>
      <c r="X78" s="2">
        <v>3825</v>
      </c>
      <c r="Y78" s="2">
        <v>3825</v>
      </c>
      <c r="Z78" s="2">
        <v>7725</v>
      </c>
      <c r="AA78">
        <v>0</v>
      </c>
      <c r="AB78" t="s">
        <v>9229</v>
      </c>
      <c r="AC78" t="s">
        <v>9230</v>
      </c>
      <c r="AD78">
        <v>0</v>
      </c>
      <c r="AE78" s="2">
        <v>45693</v>
      </c>
      <c r="AF78" t="s">
        <v>153</v>
      </c>
      <c r="AG78" t="s">
        <v>1969</v>
      </c>
      <c r="AH78" t="s">
        <v>1799</v>
      </c>
    </row>
    <row r="79" spans="1:34" ht="15" customHeight="1" x14ac:dyDescent="0.2">
      <c r="A79" t="s">
        <v>5329</v>
      </c>
      <c r="B79" t="s">
        <v>5178</v>
      </c>
      <c r="C79" s="2">
        <v>7825</v>
      </c>
      <c r="D79" s="2">
        <v>45693</v>
      </c>
      <c r="E79" s="57">
        <v>45693.669444444444</v>
      </c>
      <c r="F79" t="s">
        <v>137</v>
      </c>
      <c r="G79" s="2">
        <v>923245</v>
      </c>
      <c r="H79" t="s">
        <v>27</v>
      </c>
      <c r="I79" t="s">
        <v>28</v>
      </c>
      <c r="J79" t="s">
        <v>29</v>
      </c>
      <c r="K79" s="67">
        <v>48294866</v>
      </c>
      <c r="L79" s="69">
        <v>0</v>
      </c>
      <c r="M79" s="67">
        <v>48294866</v>
      </c>
      <c r="N79" s="67">
        <v>35109601</v>
      </c>
      <c r="O79" t="s">
        <v>150</v>
      </c>
      <c r="P79" s="40" t="s">
        <v>1971</v>
      </c>
      <c r="Q79" t="s">
        <v>1972</v>
      </c>
      <c r="R79" t="s">
        <v>140</v>
      </c>
      <c r="S79" t="s">
        <v>141</v>
      </c>
      <c r="T79" s="40" t="s">
        <v>1973</v>
      </c>
      <c r="U79" t="s">
        <v>143</v>
      </c>
      <c r="V79">
        <v>900047981</v>
      </c>
      <c r="W79" t="s">
        <v>161</v>
      </c>
      <c r="X79" s="2">
        <v>3825</v>
      </c>
      <c r="Y79" s="2">
        <v>3825</v>
      </c>
      <c r="Z79" s="2">
        <v>7825</v>
      </c>
      <c r="AA79">
        <v>0</v>
      </c>
      <c r="AB79" t="s">
        <v>9231</v>
      </c>
      <c r="AC79" t="s">
        <v>9232</v>
      </c>
      <c r="AD79">
        <v>0</v>
      </c>
      <c r="AE79" s="2">
        <v>45693</v>
      </c>
      <c r="AF79" t="s">
        <v>153</v>
      </c>
      <c r="AG79" t="s">
        <v>1975</v>
      </c>
      <c r="AH79" t="s">
        <v>1799</v>
      </c>
    </row>
    <row r="80" spans="1:34" ht="15" customHeight="1" x14ac:dyDescent="0.2">
      <c r="A80" t="s">
        <v>5330</v>
      </c>
      <c r="B80" t="s">
        <v>5178</v>
      </c>
      <c r="C80" s="2">
        <v>7925</v>
      </c>
      <c r="D80" s="2">
        <v>45693</v>
      </c>
      <c r="E80" s="57">
        <v>45693.676388888889</v>
      </c>
      <c r="F80" t="s">
        <v>137</v>
      </c>
      <c r="G80" s="2">
        <v>923245</v>
      </c>
      <c r="H80" t="s">
        <v>27</v>
      </c>
      <c r="I80" t="s">
        <v>28</v>
      </c>
      <c r="J80" t="s">
        <v>29</v>
      </c>
      <c r="K80" s="67">
        <v>48294866</v>
      </c>
      <c r="L80" s="69">
        <v>0</v>
      </c>
      <c r="M80" s="67">
        <v>48294866</v>
      </c>
      <c r="N80" s="67">
        <v>35109601</v>
      </c>
      <c r="O80" t="s">
        <v>150</v>
      </c>
      <c r="P80" s="40" t="s">
        <v>1977</v>
      </c>
      <c r="Q80" t="s">
        <v>1978</v>
      </c>
      <c r="R80" t="s">
        <v>140</v>
      </c>
      <c r="S80" t="s">
        <v>141</v>
      </c>
      <c r="T80" s="40" t="s">
        <v>1979</v>
      </c>
      <c r="U80" t="s">
        <v>143</v>
      </c>
      <c r="V80">
        <v>860034313</v>
      </c>
      <c r="W80" t="s">
        <v>152</v>
      </c>
      <c r="X80" s="2">
        <v>3825</v>
      </c>
      <c r="Y80" s="2">
        <v>3825</v>
      </c>
      <c r="Z80" s="2">
        <v>7925</v>
      </c>
      <c r="AA80">
        <v>0</v>
      </c>
      <c r="AB80" t="s">
        <v>9233</v>
      </c>
      <c r="AC80" t="s">
        <v>9234</v>
      </c>
      <c r="AD80">
        <v>0</v>
      </c>
      <c r="AE80" s="2">
        <v>45693</v>
      </c>
      <c r="AF80" t="s">
        <v>153</v>
      </c>
      <c r="AG80" t="s">
        <v>1981</v>
      </c>
      <c r="AH80" t="s">
        <v>1799</v>
      </c>
    </row>
    <row r="81" spans="1:34" ht="15" customHeight="1" x14ac:dyDescent="0.2">
      <c r="A81" t="s">
        <v>5331</v>
      </c>
      <c r="B81" t="s">
        <v>5178</v>
      </c>
      <c r="C81" s="2">
        <v>8025</v>
      </c>
      <c r="D81" s="2">
        <v>45693</v>
      </c>
      <c r="E81" s="57">
        <v>45693.680555555555</v>
      </c>
      <c r="F81" t="s">
        <v>137</v>
      </c>
      <c r="G81" s="2">
        <v>923245</v>
      </c>
      <c r="H81" t="s">
        <v>27</v>
      </c>
      <c r="I81" t="s">
        <v>28</v>
      </c>
      <c r="J81" t="s">
        <v>29</v>
      </c>
      <c r="K81" s="67">
        <v>48294866</v>
      </c>
      <c r="L81" s="69">
        <v>0</v>
      </c>
      <c r="M81" s="67">
        <v>48294866</v>
      </c>
      <c r="N81" s="67">
        <v>35109601</v>
      </c>
      <c r="O81" t="s">
        <v>150</v>
      </c>
      <c r="P81" s="40" t="s">
        <v>1983</v>
      </c>
      <c r="Q81" t="s">
        <v>1984</v>
      </c>
      <c r="R81" t="s">
        <v>140</v>
      </c>
      <c r="S81" t="s">
        <v>141</v>
      </c>
      <c r="T81" s="40" t="s">
        <v>1985</v>
      </c>
      <c r="U81" t="s">
        <v>143</v>
      </c>
      <c r="V81">
        <v>890903938</v>
      </c>
      <c r="W81" t="s">
        <v>149</v>
      </c>
      <c r="X81" s="2">
        <v>3825</v>
      </c>
      <c r="Y81" s="2">
        <v>3825</v>
      </c>
      <c r="Z81" s="2">
        <v>8025</v>
      </c>
      <c r="AA81">
        <v>0</v>
      </c>
      <c r="AB81" t="s">
        <v>9235</v>
      </c>
      <c r="AC81" t="s">
        <v>9236</v>
      </c>
      <c r="AD81">
        <v>0</v>
      </c>
      <c r="AE81" s="2">
        <v>45693</v>
      </c>
      <c r="AF81" t="s">
        <v>153</v>
      </c>
      <c r="AG81" t="s">
        <v>1987</v>
      </c>
      <c r="AH81" t="s">
        <v>1799</v>
      </c>
    </row>
    <row r="82" spans="1:34" ht="15" customHeight="1" x14ac:dyDescent="0.2">
      <c r="A82" t="s">
        <v>5332</v>
      </c>
      <c r="B82" t="s">
        <v>5178</v>
      </c>
      <c r="C82" s="2">
        <v>8125</v>
      </c>
      <c r="D82" s="2">
        <v>45693</v>
      </c>
      <c r="E82" s="57">
        <v>45693.693055555559</v>
      </c>
      <c r="F82" t="s">
        <v>137</v>
      </c>
      <c r="G82" s="2">
        <v>923245</v>
      </c>
      <c r="H82" t="s">
        <v>27</v>
      </c>
      <c r="I82" t="s">
        <v>28</v>
      </c>
      <c r="J82" t="s">
        <v>29</v>
      </c>
      <c r="K82" s="67">
        <v>48294866</v>
      </c>
      <c r="L82" s="69">
        <v>0</v>
      </c>
      <c r="M82" s="67">
        <v>48294866</v>
      </c>
      <c r="N82" s="67">
        <v>35109601</v>
      </c>
      <c r="O82" t="s">
        <v>1989</v>
      </c>
      <c r="P82" s="40" t="s">
        <v>1990</v>
      </c>
      <c r="Q82" t="s">
        <v>1991</v>
      </c>
      <c r="R82" t="s">
        <v>140</v>
      </c>
      <c r="S82" t="s">
        <v>141</v>
      </c>
      <c r="T82" s="40" t="s">
        <v>1992</v>
      </c>
      <c r="U82" t="s">
        <v>143</v>
      </c>
      <c r="V82">
        <v>860034313</v>
      </c>
      <c r="W82" t="s">
        <v>152</v>
      </c>
      <c r="X82" s="2">
        <v>3825</v>
      </c>
      <c r="Y82" s="2">
        <v>3825</v>
      </c>
      <c r="Z82" s="2">
        <v>8125</v>
      </c>
      <c r="AA82">
        <v>0</v>
      </c>
      <c r="AB82" t="s">
        <v>9237</v>
      </c>
      <c r="AC82" t="s">
        <v>9238</v>
      </c>
      <c r="AD82">
        <v>0</v>
      </c>
      <c r="AE82" s="2">
        <v>45693</v>
      </c>
      <c r="AF82" t="s">
        <v>153</v>
      </c>
      <c r="AG82" t="s">
        <v>1994</v>
      </c>
      <c r="AH82" t="s">
        <v>1799</v>
      </c>
    </row>
    <row r="83" spans="1:34" ht="15" customHeight="1" x14ac:dyDescent="0.2">
      <c r="A83" t="s">
        <v>5333</v>
      </c>
      <c r="B83" t="s">
        <v>5178</v>
      </c>
      <c r="C83" s="2">
        <v>8225</v>
      </c>
      <c r="D83" s="2">
        <v>45693</v>
      </c>
      <c r="E83" s="57">
        <v>45693.7</v>
      </c>
      <c r="F83" t="s">
        <v>137</v>
      </c>
      <c r="G83" s="2">
        <v>923245</v>
      </c>
      <c r="H83" t="s">
        <v>27</v>
      </c>
      <c r="I83" t="s">
        <v>28</v>
      </c>
      <c r="J83" t="s">
        <v>29</v>
      </c>
      <c r="K83" s="67">
        <v>48294866</v>
      </c>
      <c r="L83" s="69">
        <v>0</v>
      </c>
      <c r="M83" s="67">
        <v>48294866</v>
      </c>
      <c r="N83" s="67">
        <v>35109601</v>
      </c>
      <c r="O83" t="s">
        <v>150</v>
      </c>
      <c r="P83" s="40" t="s">
        <v>1996</v>
      </c>
      <c r="Q83" t="s">
        <v>1997</v>
      </c>
      <c r="R83" t="s">
        <v>140</v>
      </c>
      <c r="S83" t="s">
        <v>141</v>
      </c>
      <c r="T83" s="40" t="s">
        <v>1998</v>
      </c>
      <c r="U83" t="s">
        <v>143</v>
      </c>
      <c r="V83">
        <v>860034313</v>
      </c>
      <c r="W83" t="s">
        <v>152</v>
      </c>
      <c r="X83" s="2">
        <v>3825</v>
      </c>
      <c r="Y83" s="2">
        <v>3825</v>
      </c>
      <c r="Z83" s="2">
        <v>8225</v>
      </c>
      <c r="AA83">
        <v>0</v>
      </c>
      <c r="AB83" t="s">
        <v>9239</v>
      </c>
      <c r="AC83" t="s">
        <v>9240</v>
      </c>
      <c r="AD83">
        <v>0</v>
      </c>
      <c r="AE83" s="2">
        <v>45693</v>
      </c>
      <c r="AF83" t="s">
        <v>153</v>
      </c>
      <c r="AG83" t="s">
        <v>2000</v>
      </c>
      <c r="AH83" t="s">
        <v>1799</v>
      </c>
    </row>
    <row r="84" spans="1:34" ht="15" customHeight="1" x14ac:dyDescent="0.2">
      <c r="A84" t="s">
        <v>5334</v>
      </c>
      <c r="B84" t="s">
        <v>5178</v>
      </c>
      <c r="C84" s="2">
        <v>8325</v>
      </c>
      <c r="D84" s="2">
        <v>45693</v>
      </c>
      <c r="E84" s="57">
        <v>45693.710416666669</v>
      </c>
      <c r="F84" t="s">
        <v>137</v>
      </c>
      <c r="G84" s="2">
        <v>923245</v>
      </c>
      <c r="H84" t="s">
        <v>27</v>
      </c>
      <c r="I84" t="s">
        <v>28</v>
      </c>
      <c r="J84" t="s">
        <v>29</v>
      </c>
      <c r="K84" s="67">
        <v>48294866</v>
      </c>
      <c r="L84" s="69">
        <v>0</v>
      </c>
      <c r="M84" s="67">
        <v>48294866</v>
      </c>
      <c r="N84" s="67">
        <v>35109601</v>
      </c>
      <c r="O84" t="s">
        <v>150</v>
      </c>
      <c r="P84" s="40" t="s">
        <v>2002</v>
      </c>
      <c r="Q84" t="s">
        <v>2003</v>
      </c>
      <c r="R84" t="s">
        <v>140</v>
      </c>
      <c r="S84" t="s">
        <v>141</v>
      </c>
      <c r="T84" s="40" t="s">
        <v>2004</v>
      </c>
      <c r="U84" t="s">
        <v>143</v>
      </c>
      <c r="V84">
        <v>890903938</v>
      </c>
      <c r="W84" t="s">
        <v>149</v>
      </c>
      <c r="X84" s="2">
        <v>3825</v>
      </c>
      <c r="Y84" s="2">
        <v>3825</v>
      </c>
      <c r="Z84" s="2">
        <v>8325</v>
      </c>
      <c r="AA84">
        <v>0</v>
      </c>
      <c r="AB84" t="s">
        <v>9241</v>
      </c>
      <c r="AC84" t="s">
        <v>9242</v>
      </c>
      <c r="AD84">
        <v>0</v>
      </c>
      <c r="AE84" s="2">
        <v>45693</v>
      </c>
      <c r="AF84" t="s">
        <v>153</v>
      </c>
      <c r="AG84" t="s">
        <v>2006</v>
      </c>
      <c r="AH84" t="s">
        <v>1799</v>
      </c>
    </row>
    <row r="85" spans="1:34" ht="15" customHeight="1" x14ac:dyDescent="0.2">
      <c r="A85" t="s">
        <v>5335</v>
      </c>
      <c r="B85" t="s">
        <v>5178</v>
      </c>
      <c r="C85" s="2">
        <v>8425</v>
      </c>
      <c r="D85" s="2">
        <v>45693</v>
      </c>
      <c r="E85" s="57">
        <v>45693.713194444441</v>
      </c>
      <c r="F85" t="s">
        <v>137</v>
      </c>
      <c r="G85" s="2">
        <v>923245</v>
      </c>
      <c r="H85" t="s">
        <v>27</v>
      </c>
      <c r="I85" t="s">
        <v>28</v>
      </c>
      <c r="J85" t="s">
        <v>29</v>
      </c>
      <c r="K85" s="67">
        <v>48294866</v>
      </c>
      <c r="L85" s="69">
        <v>0</v>
      </c>
      <c r="M85" s="67">
        <v>48294866</v>
      </c>
      <c r="N85" s="67">
        <v>35109601</v>
      </c>
      <c r="O85" t="s">
        <v>150</v>
      </c>
      <c r="P85" s="40" t="s">
        <v>2008</v>
      </c>
      <c r="Q85" t="s">
        <v>2009</v>
      </c>
      <c r="R85" t="s">
        <v>140</v>
      </c>
      <c r="S85" t="s">
        <v>141</v>
      </c>
      <c r="T85" s="40" t="s">
        <v>2010</v>
      </c>
      <c r="U85" t="s">
        <v>143</v>
      </c>
      <c r="V85">
        <v>890903938</v>
      </c>
      <c r="W85" t="s">
        <v>149</v>
      </c>
      <c r="X85" s="2">
        <v>3825</v>
      </c>
      <c r="Y85" s="2">
        <v>3825</v>
      </c>
      <c r="Z85" s="2">
        <v>8425</v>
      </c>
      <c r="AA85">
        <v>0</v>
      </c>
      <c r="AB85" t="s">
        <v>9243</v>
      </c>
      <c r="AC85" t="s">
        <v>9244</v>
      </c>
      <c r="AD85">
        <v>0</v>
      </c>
      <c r="AE85" s="2">
        <v>45693</v>
      </c>
      <c r="AF85" t="s">
        <v>153</v>
      </c>
      <c r="AG85" t="s">
        <v>2012</v>
      </c>
      <c r="AH85" t="s">
        <v>1799</v>
      </c>
    </row>
    <row r="86" spans="1:34" ht="15" customHeight="1" x14ac:dyDescent="0.2">
      <c r="A86" t="s">
        <v>5336</v>
      </c>
      <c r="B86" t="s">
        <v>5178</v>
      </c>
      <c r="C86" s="2">
        <v>8525</v>
      </c>
      <c r="D86" s="2">
        <v>45693</v>
      </c>
      <c r="E86" s="57">
        <v>45693.71597222222</v>
      </c>
      <c r="F86" t="s">
        <v>137</v>
      </c>
      <c r="G86" s="2">
        <v>923245</v>
      </c>
      <c r="H86" t="s">
        <v>27</v>
      </c>
      <c r="I86" t="s">
        <v>28</v>
      </c>
      <c r="J86" t="s">
        <v>29</v>
      </c>
      <c r="K86" s="67">
        <v>48294866</v>
      </c>
      <c r="L86" s="69">
        <v>0</v>
      </c>
      <c r="M86" s="67">
        <v>48294866</v>
      </c>
      <c r="N86" s="67">
        <v>35109601</v>
      </c>
      <c r="O86" t="s">
        <v>150</v>
      </c>
      <c r="P86" s="40" t="s">
        <v>2014</v>
      </c>
      <c r="Q86" t="s">
        <v>2015</v>
      </c>
      <c r="R86" t="s">
        <v>140</v>
      </c>
      <c r="S86" t="s">
        <v>141</v>
      </c>
      <c r="T86" s="40" t="s">
        <v>2016</v>
      </c>
      <c r="U86" t="s">
        <v>143</v>
      </c>
      <c r="V86">
        <v>890903938</v>
      </c>
      <c r="W86" t="s">
        <v>149</v>
      </c>
      <c r="X86" s="2">
        <v>3825</v>
      </c>
      <c r="Y86" s="2">
        <v>3825</v>
      </c>
      <c r="Z86" s="2">
        <v>8525</v>
      </c>
      <c r="AA86">
        <v>0</v>
      </c>
      <c r="AB86" t="s">
        <v>9245</v>
      </c>
      <c r="AC86" t="s">
        <v>9246</v>
      </c>
      <c r="AD86">
        <v>0</v>
      </c>
      <c r="AE86" s="2">
        <v>45693</v>
      </c>
      <c r="AF86" t="s">
        <v>153</v>
      </c>
      <c r="AG86" t="s">
        <v>2018</v>
      </c>
      <c r="AH86" t="s">
        <v>1799</v>
      </c>
    </row>
    <row r="87" spans="1:34" ht="15" customHeight="1" x14ac:dyDescent="0.2">
      <c r="A87" t="s">
        <v>5337</v>
      </c>
      <c r="B87" t="s">
        <v>5178</v>
      </c>
      <c r="C87" s="2">
        <v>8625</v>
      </c>
      <c r="D87" s="2">
        <v>45693</v>
      </c>
      <c r="E87" s="57">
        <v>45693.723611111112</v>
      </c>
      <c r="F87" t="s">
        <v>137</v>
      </c>
      <c r="G87" s="2">
        <v>923245</v>
      </c>
      <c r="H87" t="s">
        <v>27</v>
      </c>
      <c r="I87" t="s">
        <v>28</v>
      </c>
      <c r="J87" t="s">
        <v>29</v>
      </c>
      <c r="K87" s="67">
        <v>48294866</v>
      </c>
      <c r="L87" s="69">
        <v>0</v>
      </c>
      <c r="M87" s="67">
        <v>48294866</v>
      </c>
      <c r="N87" s="67">
        <v>35109601</v>
      </c>
      <c r="O87" t="s">
        <v>150</v>
      </c>
      <c r="P87" s="40" t="s">
        <v>2020</v>
      </c>
      <c r="Q87" t="s">
        <v>2021</v>
      </c>
      <c r="R87" t="s">
        <v>140</v>
      </c>
      <c r="S87" t="s">
        <v>141</v>
      </c>
      <c r="T87" s="40" t="s">
        <v>2022</v>
      </c>
      <c r="U87" t="s">
        <v>143</v>
      </c>
      <c r="V87">
        <v>860034313</v>
      </c>
      <c r="W87" t="s">
        <v>152</v>
      </c>
      <c r="X87" s="2">
        <v>3825</v>
      </c>
      <c r="Y87" s="2">
        <v>3825</v>
      </c>
      <c r="Z87" s="2">
        <v>8625</v>
      </c>
      <c r="AA87">
        <v>0</v>
      </c>
      <c r="AB87" t="s">
        <v>9247</v>
      </c>
      <c r="AC87" t="s">
        <v>9248</v>
      </c>
      <c r="AD87">
        <v>0</v>
      </c>
      <c r="AE87" s="2">
        <v>45693</v>
      </c>
      <c r="AF87" t="s">
        <v>153</v>
      </c>
      <c r="AG87" t="s">
        <v>2024</v>
      </c>
      <c r="AH87" t="s">
        <v>1799</v>
      </c>
    </row>
    <row r="88" spans="1:34" ht="15" customHeight="1" x14ac:dyDescent="0.2">
      <c r="A88" t="s">
        <v>5338</v>
      </c>
      <c r="B88" t="s">
        <v>5178</v>
      </c>
      <c r="C88" s="2">
        <v>8725</v>
      </c>
      <c r="D88" s="2">
        <v>45693</v>
      </c>
      <c r="E88" s="57">
        <v>45693.740972222222</v>
      </c>
      <c r="F88" t="s">
        <v>137</v>
      </c>
      <c r="G88" s="2">
        <v>923245</v>
      </c>
      <c r="H88" t="s">
        <v>27</v>
      </c>
      <c r="I88" t="s">
        <v>28</v>
      </c>
      <c r="J88" t="s">
        <v>29</v>
      </c>
      <c r="K88" s="67">
        <v>48294866</v>
      </c>
      <c r="L88" s="69">
        <v>0</v>
      </c>
      <c r="M88" s="67">
        <v>48294866</v>
      </c>
      <c r="N88" s="67">
        <v>35109601</v>
      </c>
      <c r="O88" t="s">
        <v>150</v>
      </c>
      <c r="P88" s="40" t="s">
        <v>2026</v>
      </c>
      <c r="Q88" t="s">
        <v>2027</v>
      </c>
      <c r="R88" t="s">
        <v>140</v>
      </c>
      <c r="S88" t="s">
        <v>147</v>
      </c>
      <c r="T88" s="40" t="s">
        <v>2028</v>
      </c>
      <c r="U88" t="s">
        <v>143</v>
      </c>
      <c r="V88">
        <v>890903938</v>
      </c>
      <c r="W88" t="s">
        <v>149</v>
      </c>
      <c r="X88" s="2">
        <v>3825</v>
      </c>
      <c r="Y88" s="2">
        <v>3825</v>
      </c>
      <c r="Z88" s="2">
        <v>8725</v>
      </c>
      <c r="AA88">
        <v>0</v>
      </c>
      <c r="AB88" t="s">
        <v>9249</v>
      </c>
      <c r="AC88" t="s">
        <v>9250</v>
      </c>
      <c r="AD88">
        <v>0</v>
      </c>
      <c r="AE88" s="2">
        <v>45693</v>
      </c>
      <c r="AF88" t="s">
        <v>153</v>
      </c>
      <c r="AG88" t="s">
        <v>2030</v>
      </c>
      <c r="AH88" t="s">
        <v>1799</v>
      </c>
    </row>
    <row r="89" spans="1:34" ht="15" customHeight="1" x14ac:dyDescent="0.2">
      <c r="A89" t="s">
        <v>5339</v>
      </c>
      <c r="B89" t="s">
        <v>5178</v>
      </c>
      <c r="C89" s="2">
        <v>8825</v>
      </c>
      <c r="D89" s="2">
        <v>45693</v>
      </c>
      <c r="E89" s="57">
        <v>45693.826388888891</v>
      </c>
      <c r="F89" t="s">
        <v>137</v>
      </c>
      <c r="G89" s="2">
        <v>923245</v>
      </c>
      <c r="H89" t="s">
        <v>27</v>
      </c>
      <c r="I89" t="s">
        <v>28</v>
      </c>
      <c r="J89" t="s">
        <v>29</v>
      </c>
      <c r="K89" s="67">
        <v>48294866</v>
      </c>
      <c r="L89" s="69">
        <v>0</v>
      </c>
      <c r="M89" s="67">
        <v>48294866</v>
      </c>
      <c r="N89" s="67">
        <v>35109601</v>
      </c>
      <c r="O89" t="s">
        <v>150</v>
      </c>
      <c r="P89" s="40" t="s">
        <v>2032</v>
      </c>
      <c r="Q89" t="s">
        <v>2033</v>
      </c>
      <c r="R89" t="s">
        <v>140</v>
      </c>
      <c r="S89" t="s">
        <v>141</v>
      </c>
      <c r="T89" s="40" t="s">
        <v>2034</v>
      </c>
      <c r="U89" t="s">
        <v>143</v>
      </c>
      <c r="V89">
        <v>860003020</v>
      </c>
      <c r="W89" t="s">
        <v>160</v>
      </c>
      <c r="X89" s="2">
        <v>3825</v>
      </c>
      <c r="Y89" s="2">
        <v>3825</v>
      </c>
      <c r="Z89" s="2">
        <v>8825</v>
      </c>
      <c r="AA89">
        <v>0</v>
      </c>
      <c r="AB89" t="s">
        <v>9251</v>
      </c>
      <c r="AC89" t="s">
        <v>9252</v>
      </c>
      <c r="AD89">
        <v>0</v>
      </c>
      <c r="AE89" s="2">
        <v>45693</v>
      </c>
      <c r="AF89" t="s">
        <v>153</v>
      </c>
      <c r="AG89" t="s">
        <v>2036</v>
      </c>
      <c r="AH89" t="s">
        <v>1799</v>
      </c>
    </row>
    <row r="90" spans="1:34" ht="15" customHeight="1" x14ac:dyDescent="0.2">
      <c r="A90" t="s">
        <v>552</v>
      </c>
      <c r="B90" t="s">
        <v>5178</v>
      </c>
      <c r="C90" s="2">
        <v>8925</v>
      </c>
      <c r="D90" s="2">
        <v>45693</v>
      </c>
      <c r="E90" s="57">
        <v>45693.831944444442</v>
      </c>
      <c r="F90" t="s">
        <v>137</v>
      </c>
      <c r="G90" s="2">
        <v>923245</v>
      </c>
      <c r="H90" t="s">
        <v>27</v>
      </c>
      <c r="I90" t="s">
        <v>28</v>
      </c>
      <c r="J90" t="s">
        <v>29</v>
      </c>
      <c r="K90" s="67">
        <v>48294866</v>
      </c>
      <c r="L90" s="69">
        <v>0</v>
      </c>
      <c r="M90" s="67">
        <v>48294866</v>
      </c>
      <c r="N90" s="67">
        <v>35109601</v>
      </c>
      <c r="O90" t="s">
        <v>150</v>
      </c>
      <c r="P90" s="40" t="s">
        <v>2038</v>
      </c>
      <c r="Q90" t="s">
        <v>2039</v>
      </c>
      <c r="R90" t="s">
        <v>140</v>
      </c>
      <c r="S90" t="s">
        <v>141</v>
      </c>
      <c r="T90" s="40" t="s">
        <v>2040</v>
      </c>
      <c r="U90" t="s">
        <v>143</v>
      </c>
      <c r="V90">
        <v>890903938</v>
      </c>
      <c r="W90" t="s">
        <v>149</v>
      </c>
      <c r="X90" s="2">
        <v>3825</v>
      </c>
      <c r="Y90" s="2">
        <v>3825</v>
      </c>
      <c r="Z90" s="2">
        <v>8925</v>
      </c>
      <c r="AA90">
        <v>0</v>
      </c>
      <c r="AB90" t="s">
        <v>9253</v>
      </c>
      <c r="AC90" t="s">
        <v>9254</v>
      </c>
      <c r="AD90">
        <v>0</v>
      </c>
      <c r="AE90" s="2">
        <v>45693</v>
      </c>
      <c r="AF90" t="s">
        <v>153</v>
      </c>
      <c r="AG90" t="s">
        <v>2042</v>
      </c>
      <c r="AH90" t="s">
        <v>1799</v>
      </c>
    </row>
    <row r="91" spans="1:34" ht="15" customHeight="1" x14ac:dyDescent="0.2">
      <c r="A91" t="s">
        <v>5340</v>
      </c>
      <c r="B91" t="s">
        <v>5178</v>
      </c>
      <c r="C91" s="2">
        <v>9025</v>
      </c>
      <c r="D91" s="2">
        <v>45693</v>
      </c>
      <c r="E91" s="57">
        <v>45693.84097222222</v>
      </c>
      <c r="F91" t="s">
        <v>137</v>
      </c>
      <c r="G91" s="2">
        <v>923245</v>
      </c>
      <c r="H91" t="s">
        <v>27</v>
      </c>
      <c r="I91" t="s">
        <v>28</v>
      </c>
      <c r="J91" t="s">
        <v>29</v>
      </c>
      <c r="K91" s="67">
        <v>48294866</v>
      </c>
      <c r="L91" s="69">
        <v>0</v>
      </c>
      <c r="M91" s="67">
        <v>48294866</v>
      </c>
      <c r="N91" s="67">
        <v>35109601</v>
      </c>
      <c r="O91" t="s">
        <v>150</v>
      </c>
      <c r="P91" s="40" t="s">
        <v>2044</v>
      </c>
      <c r="Q91" t="s">
        <v>2045</v>
      </c>
      <c r="R91" t="s">
        <v>140</v>
      </c>
      <c r="S91" t="s">
        <v>141</v>
      </c>
      <c r="T91" s="40" t="s">
        <v>2046</v>
      </c>
      <c r="U91" t="s">
        <v>143</v>
      </c>
      <c r="V91">
        <v>860007335</v>
      </c>
      <c r="W91" t="s">
        <v>158</v>
      </c>
      <c r="X91" s="2">
        <v>3825</v>
      </c>
      <c r="Y91" s="2">
        <v>3825</v>
      </c>
      <c r="Z91" s="2">
        <v>9025</v>
      </c>
      <c r="AA91">
        <v>0</v>
      </c>
      <c r="AB91" t="s">
        <v>9255</v>
      </c>
      <c r="AC91" t="s">
        <v>9256</v>
      </c>
      <c r="AD91">
        <v>0</v>
      </c>
      <c r="AE91" s="2">
        <v>45693</v>
      </c>
      <c r="AF91" t="s">
        <v>153</v>
      </c>
      <c r="AG91" t="s">
        <v>2048</v>
      </c>
      <c r="AH91" t="s">
        <v>1799</v>
      </c>
    </row>
    <row r="92" spans="1:34" ht="15" customHeight="1" x14ac:dyDescent="0.2">
      <c r="A92" t="s">
        <v>5341</v>
      </c>
      <c r="B92" t="s">
        <v>5178</v>
      </c>
      <c r="C92" s="2">
        <v>9125</v>
      </c>
      <c r="D92" s="2">
        <v>45693</v>
      </c>
      <c r="E92" s="57">
        <v>45693.847222222219</v>
      </c>
      <c r="F92" t="s">
        <v>137</v>
      </c>
      <c r="G92" s="2">
        <v>923245</v>
      </c>
      <c r="H92" t="s">
        <v>27</v>
      </c>
      <c r="I92" t="s">
        <v>28</v>
      </c>
      <c r="J92" t="s">
        <v>29</v>
      </c>
      <c r="K92" s="67">
        <v>48294866</v>
      </c>
      <c r="L92" s="69">
        <v>0</v>
      </c>
      <c r="M92" s="67">
        <v>48294866</v>
      </c>
      <c r="N92" s="67">
        <v>35109601</v>
      </c>
      <c r="O92" t="s">
        <v>150</v>
      </c>
      <c r="P92" s="40" t="s">
        <v>2050</v>
      </c>
      <c r="Q92" t="s">
        <v>2051</v>
      </c>
      <c r="R92" t="s">
        <v>140</v>
      </c>
      <c r="S92" t="s">
        <v>141</v>
      </c>
      <c r="T92" s="40" t="s">
        <v>2052</v>
      </c>
      <c r="U92" t="s">
        <v>143</v>
      </c>
      <c r="V92">
        <v>860034313</v>
      </c>
      <c r="W92" t="s">
        <v>152</v>
      </c>
      <c r="X92" s="2">
        <v>3825</v>
      </c>
      <c r="Y92" s="2">
        <v>3825</v>
      </c>
      <c r="Z92" s="2">
        <v>9125</v>
      </c>
      <c r="AA92">
        <v>0</v>
      </c>
      <c r="AB92" t="s">
        <v>9257</v>
      </c>
      <c r="AC92" t="s">
        <v>9258</v>
      </c>
      <c r="AD92">
        <v>0</v>
      </c>
      <c r="AE92" s="2">
        <v>45693</v>
      </c>
      <c r="AF92" t="s">
        <v>153</v>
      </c>
      <c r="AG92" t="s">
        <v>2054</v>
      </c>
      <c r="AH92" t="s">
        <v>1799</v>
      </c>
    </row>
    <row r="93" spans="1:34" ht="15" customHeight="1" x14ac:dyDescent="0.2">
      <c r="A93" t="s">
        <v>5342</v>
      </c>
      <c r="B93" t="s">
        <v>5178</v>
      </c>
      <c r="C93" s="2">
        <v>9225</v>
      </c>
      <c r="D93" s="2">
        <v>45693</v>
      </c>
      <c r="E93" s="57">
        <v>45693.850694444445</v>
      </c>
      <c r="F93" t="s">
        <v>137</v>
      </c>
      <c r="G93" s="2">
        <v>923245</v>
      </c>
      <c r="H93" t="s">
        <v>27</v>
      </c>
      <c r="I93" t="s">
        <v>28</v>
      </c>
      <c r="J93" t="s">
        <v>29</v>
      </c>
      <c r="K93" s="67">
        <v>48294866</v>
      </c>
      <c r="L93" s="69">
        <v>0</v>
      </c>
      <c r="M93" s="67">
        <v>48294866</v>
      </c>
      <c r="N93" s="67">
        <v>35109601</v>
      </c>
      <c r="O93" t="s">
        <v>150</v>
      </c>
      <c r="P93" s="40" t="s">
        <v>2056</v>
      </c>
      <c r="Q93" t="s">
        <v>2057</v>
      </c>
      <c r="R93" t="s">
        <v>140</v>
      </c>
      <c r="S93" t="s">
        <v>141</v>
      </c>
      <c r="T93" s="40" t="s">
        <v>2058</v>
      </c>
      <c r="U93" t="s">
        <v>143</v>
      </c>
      <c r="V93">
        <v>890903938</v>
      </c>
      <c r="W93" t="s">
        <v>149</v>
      </c>
      <c r="X93" s="2">
        <v>3825</v>
      </c>
      <c r="Y93" s="2">
        <v>3825</v>
      </c>
      <c r="Z93" s="2">
        <v>9225</v>
      </c>
      <c r="AA93">
        <v>0</v>
      </c>
      <c r="AB93" t="s">
        <v>9259</v>
      </c>
      <c r="AC93" t="s">
        <v>9260</v>
      </c>
      <c r="AD93">
        <v>0</v>
      </c>
      <c r="AE93" s="2">
        <v>45693</v>
      </c>
      <c r="AF93" t="s">
        <v>153</v>
      </c>
      <c r="AG93" t="s">
        <v>2060</v>
      </c>
      <c r="AH93" t="s">
        <v>1799</v>
      </c>
    </row>
    <row r="94" spans="1:34" ht="15" customHeight="1" x14ac:dyDescent="0.2">
      <c r="A94" t="s">
        <v>5343</v>
      </c>
      <c r="B94" t="s">
        <v>5178</v>
      </c>
      <c r="C94" s="2">
        <v>9325</v>
      </c>
      <c r="D94" s="2">
        <v>45693</v>
      </c>
      <c r="E94" s="57">
        <v>45693.85833333333</v>
      </c>
      <c r="F94" t="s">
        <v>137</v>
      </c>
      <c r="G94" s="2">
        <v>923245</v>
      </c>
      <c r="H94" t="s">
        <v>27</v>
      </c>
      <c r="I94" t="s">
        <v>28</v>
      </c>
      <c r="J94" t="s">
        <v>29</v>
      </c>
      <c r="K94" s="67">
        <v>48294866</v>
      </c>
      <c r="L94" s="69">
        <v>0</v>
      </c>
      <c r="M94" s="67">
        <v>48294866</v>
      </c>
      <c r="N94" s="67">
        <v>35109601</v>
      </c>
      <c r="O94" t="s">
        <v>150</v>
      </c>
      <c r="P94" s="40" t="s">
        <v>2062</v>
      </c>
      <c r="Q94" t="s">
        <v>2063</v>
      </c>
      <c r="R94" t="s">
        <v>140</v>
      </c>
      <c r="S94" t="s">
        <v>141</v>
      </c>
      <c r="T94" s="40" t="s">
        <v>2064</v>
      </c>
      <c r="U94" t="s">
        <v>143</v>
      </c>
      <c r="V94">
        <v>890903938</v>
      </c>
      <c r="W94" t="s">
        <v>149</v>
      </c>
      <c r="X94" s="2">
        <v>3825</v>
      </c>
      <c r="Y94" s="2">
        <v>3825</v>
      </c>
      <c r="Z94" s="2">
        <v>9325</v>
      </c>
      <c r="AA94">
        <v>0</v>
      </c>
      <c r="AB94" t="s">
        <v>9261</v>
      </c>
      <c r="AC94" t="s">
        <v>9262</v>
      </c>
      <c r="AD94">
        <v>0</v>
      </c>
      <c r="AE94" s="2">
        <v>45693</v>
      </c>
      <c r="AF94" t="s">
        <v>153</v>
      </c>
      <c r="AG94" t="s">
        <v>2066</v>
      </c>
      <c r="AH94" t="s">
        <v>1799</v>
      </c>
    </row>
    <row r="95" spans="1:34" ht="15" customHeight="1" x14ac:dyDescent="0.2">
      <c r="A95" t="s">
        <v>5344</v>
      </c>
      <c r="B95" t="s">
        <v>5178</v>
      </c>
      <c r="C95" s="2">
        <v>9425</v>
      </c>
      <c r="D95" s="2">
        <v>45693</v>
      </c>
      <c r="E95" s="57">
        <v>45693.874305555553</v>
      </c>
      <c r="F95" t="s">
        <v>137</v>
      </c>
      <c r="G95" s="2">
        <v>923245</v>
      </c>
      <c r="H95" t="s">
        <v>27</v>
      </c>
      <c r="I95" t="s">
        <v>28</v>
      </c>
      <c r="J95" t="s">
        <v>29</v>
      </c>
      <c r="K95" s="67">
        <v>37336656</v>
      </c>
      <c r="L95" s="69">
        <v>0</v>
      </c>
      <c r="M95" s="67">
        <v>37336656</v>
      </c>
      <c r="N95" s="67">
        <v>27143156</v>
      </c>
      <c r="O95" t="s">
        <v>150</v>
      </c>
      <c r="P95" s="40" t="s">
        <v>2068</v>
      </c>
      <c r="Q95" t="s">
        <v>2069</v>
      </c>
      <c r="R95" t="s">
        <v>140</v>
      </c>
      <c r="S95" t="s">
        <v>141</v>
      </c>
      <c r="T95" s="40" t="s">
        <v>2070</v>
      </c>
      <c r="U95" t="s">
        <v>143</v>
      </c>
      <c r="V95">
        <v>860007335</v>
      </c>
      <c r="W95" t="s">
        <v>158</v>
      </c>
      <c r="X95" s="2">
        <v>3825</v>
      </c>
      <c r="Y95" s="2">
        <v>3825</v>
      </c>
      <c r="Z95" s="2">
        <v>9425</v>
      </c>
      <c r="AA95">
        <v>0</v>
      </c>
      <c r="AB95" t="s">
        <v>9263</v>
      </c>
      <c r="AC95" t="s">
        <v>9264</v>
      </c>
      <c r="AD95">
        <v>0</v>
      </c>
      <c r="AE95" s="2">
        <v>45693</v>
      </c>
      <c r="AF95" t="s">
        <v>153</v>
      </c>
      <c r="AG95" t="s">
        <v>2072</v>
      </c>
      <c r="AH95" t="s">
        <v>1799</v>
      </c>
    </row>
    <row r="96" spans="1:34" ht="15" customHeight="1" x14ac:dyDescent="0.2">
      <c r="A96" t="s">
        <v>5345</v>
      </c>
      <c r="B96" t="s">
        <v>5178</v>
      </c>
      <c r="C96" s="2">
        <v>9525</v>
      </c>
      <c r="D96" s="2">
        <v>45693</v>
      </c>
      <c r="E96" s="57">
        <v>45693.888194444444</v>
      </c>
      <c r="F96" t="s">
        <v>137</v>
      </c>
      <c r="G96" s="2">
        <v>923245</v>
      </c>
      <c r="H96" t="s">
        <v>27</v>
      </c>
      <c r="I96" t="s">
        <v>28</v>
      </c>
      <c r="J96" t="s">
        <v>29</v>
      </c>
      <c r="K96" s="67">
        <v>48294866</v>
      </c>
      <c r="L96" s="69">
        <v>0</v>
      </c>
      <c r="M96" s="67">
        <v>48294866</v>
      </c>
      <c r="N96" s="67">
        <v>35109601</v>
      </c>
      <c r="O96" t="s">
        <v>150</v>
      </c>
      <c r="P96" s="40" t="s">
        <v>2074</v>
      </c>
      <c r="Q96" t="s">
        <v>2075</v>
      </c>
      <c r="R96" t="s">
        <v>140</v>
      </c>
      <c r="S96" t="s">
        <v>141</v>
      </c>
      <c r="T96" s="40" t="s">
        <v>2076</v>
      </c>
      <c r="U96" t="s">
        <v>143</v>
      </c>
      <c r="V96">
        <v>860034594</v>
      </c>
      <c r="W96" t="s">
        <v>156</v>
      </c>
      <c r="X96" s="2">
        <v>3825</v>
      </c>
      <c r="Y96" s="2">
        <v>3825</v>
      </c>
      <c r="Z96" s="2">
        <v>9525</v>
      </c>
      <c r="AA96">
        <v>0</v>
      </c>
      <c r="AB96" t="s">
        <v>9265</v>
      </c>
      <c r="AC96" t="s">
        <v>9266</v>
      </c>
      <c r="AD96">
        <v>0</v>
      </c>
      <c r="AE96" s="2">
        <v>45693</v>
      </c>
      <c r="AF96" t="s">
        <v>153</v>
      </c>
      <c r="AG96" t="s">
        <v>2078</v>
      </c>
      <c r="AH96" t="s">
        <v>1799</v>
      </c>
    </row>
    <row r="97" spans="1:34" ht="15" customHeight="1" x14ac:dyDescent="0.2">
      <c r="A97" t="s">
        <v>5346</v>
      </c>
      <c r="B97" t="s">
        <v>5178</v>
      </c>
      <c r="C97" s="2">
        <v>9625</v>
      </c>
      <c r="D97" s="2">
        <v>45693</v>
      </c>
      <c r="E97" s="57">
        <v>45693.895138888889</v>
      </c>
      <c r="F97" t="s">
        <v>137</v>
      </c>
      <c r="G97" s="2">
        <v>923245</v>
      </c>
      <c r="H97" t="s">
        <v>27</v>
      </c>
      <c r="I97" t="s">
        <v>28</v>
      </c>
      <c r="J97" t="s">
        <v>29</v>
      </c>
      <c r="K97" s="67">
        <v>48294866</v>
      </c>
      <c r="L97" s="69">
        <v>0</v>
      </c>
      <c r="M97" s="67">
        <v>48294866</v>
      </c>
      <c r="N97" s="67">
        <v>35109601</v>
      </c>
      <c r="O97" t="s">
        <v>150</v>
      </c>
      <c r="P97" s="40" t="s">
        <v>2080</v>
      </c>
      <c r="Q97" t="s">
        <v>2081</v>
      </c>
      <c r="R97" t="s">
        <v>140</v>
      </c>
      <c r="S97" t="s">
        <v>141</v>
      </c>
      <c r="T97" s="40" t="s">
        <v>2082</v>
      </c>
      <c r="U97" t="s">
        <v>143</v>
      </c>
      <c r="V97">
        <v>860002964</v>
      </c>
      <c r="W97" t="s">
        <v>163</v>
      </c>
      <c r="X97" s="2">
        <v>3825</v>
      </c>
      <c r="Y97" s="2">
        <v>3825</v>
      </c>
      <c r="Z97" s="2">
        <v>9625</v>
      </c>
      <c r="AA97">
        <v>0</v>
      </c>
      <c r="AB97" t="s">
        <v>9267</v>
      </c>
      <c r="AC97" t="s">
        <v>9268</v>
      </c>
      <c r="AD97">
        <v>0</v>
      </c>
      <c r="AE97" s="2">
        <v>45693</v>
      </c>
      <c r="AF97" t="s">
        <v>153</v>
      </c>
      <c r="AG97" t="s">
        <v>2084</v>
      </c>
      <c r="AH97" t="s">
        <v>1799</v>
      </c>
    </row>
    <row r="98" spans="1:34" ht="15" customHeight="1" x14ac:dyDescent="0.2">
      <c r="A98" t="s">
        <v>5347</v>
      </c>
      <c r="B98" t="s">
        <v>5178</v>
      </c>
      <c r="C98" s="2">
        <v>9725</v>
      </c>
      <c r="D98" s="2">
        <v>45693</v>
      </c>
      <c r="E98" s="57">
        <v>45693.904861111114</v>
      </c>
      <c r="F98" t="s">
        <v>137</v>
      </c>
      <c r="G98" s="2">
        <v>923245</v>
      </c>
      <c r="H98" t="s">
        <v>27</v>
      </c>
      <c r="I98" t="s">
        <v>28</v>
      </c>
      <c r="J98" t="s">
        <v>29</v>
      </c>
      <c r="K98" s="67">
        <v>48294866</v>
      </c>
      <c r="L98" s="69">
        <v>0</v>
      </c>
      <c r="M98" s="67">
        <v>48294866</v>
      </c>
      <c r="N98" s="67">
        <v>35109601</v>
      </c>
      <c r="O98" t="s">
        <v>150</v>
      </c>
      <c r="P98" s="40" t="s">
        <v>2086</v>
      </c>
      <c r="Q98" t="s">
        <v>2087</v>
      </c>
      <c r="R98" t="s">
        <v>140</v>
      </c>
      <c r="S98" t="s">
        <v>141</v>
      </c>
      <c r="T98" s="40" t="s">
        <v>2088</v>
      </c>
      <c r="U98" t="s">
        <v>143</v>
      </c>
      <c r="V98">
        <v>860003020</v>
      </c>
      <c r="W98" t="s">
        <v>160</v>
      </c>
      <c r="X98" s="2">
        <v>3825</v>
      </c>
      <c r="Y98" s="2">
        <v>3825</v>
      </c>
      <c r="Z98" s="2">
        <v>9725</v>
      </c>
      <c r="AA98">
        <v>0</v>
      </c>
      <c r="AB98" t="s">
        <v>9269</v>
      </c>
      <c r="AC98" t="s">
        <v>9270</v>
      </c>
      <c r="AD98">
        <v>0</v>
      </c>
      <c r="AE98" s="2">
        <v>45693</v>
      </c>
      <c r="AF98" t="s">
        <v>153</v>
      </c>
      <c r="AG98" t="s">
        <v>2090</v>
      </c>
      <c r="AH98" t="s">
        <v>1799</v>
      </c>
    </row>
    <row r="99" spans="1:34" ht="15" customHeight="1" x14ac:dyDescent="0.2">
      <c r="A99" t="s">
        <v>5348</v>
      </c>
      <c r="B99" t="s">
        <v>5178</v>
      </c>
      <c r="C99" s="2">
        <v>9825</v>
      </c>
      <c r="D99" s="2">
        <v>45693</v>
      </c>
      <c r="E99" s="57">
        <v>45693.912499999999</v>
      </c>
      <c r="F99" t="s">
        <v>137</v>
      </c>
      <c r="G99" s="2">
        <v>923245</v>
      </c>
      <c r="H99" t="s">
        <v>27</v>
      </c>
      <c r="I99" t="s">
        <v>28</v>
      </c>
      <c r="J99" t="s">
        <v>29</v>
      </c>
      <c r="K99" s="67">
        <v>48294866</v>
      </c>
      <c r="L99" s="69">
        <v>-46301745</v>
      </c>
      <c r="M99" s="67">
        <v>1993121</v>
      </c>
      <c r="N99" s="67">
        <v>0</v>
      </c>
      <c r="O99" t="s">
        <v>150</v>
      </c>
      <c r="P99" s="40" t="s">
        <v>2092</v>
      </c>
      <c r="Q99" t="s">
        <v>2093</v>
      </c>
      <c r="R99" t="s">
        <v>140</v>
      </c>
      <c r="S99" t="s">
        <v>141</v>
      </c>
      <c r="T99" s="40" t="s">
        <v>2094</v>
      </c>
      <c r="U99" t="s">
        <v>143</v>
      </c>
      <c r="V99">
        <v>860007335</v>
      </c>
      <c r="W99" t="s">
        <v>158</v>
      </c>
      <c r="X99" s="2">
        <v>3825</v>
      </c>
      <c r="Y99" s="2">
        <v>3825</v>
      </c>
      <c r="Z99" s="2">
        <v>9825</v>
      </c>
      <c r="AA99">
        <v>0</v>
      </c>
      <c r="AB99">
        <v>40325</v>
      </c>
      <c r="AC99">
        <v>66430925</v>
      </c>
      <c r="AD99">
        <v>0</v>
      </c>
      <c r="AE99" s="2">
        <v>45693</v>
      </c>
      <c r="AF99" t="s">
        <v>153</v>
      </c>
      <c r="AG99" t="s">
        <v>2096</v>
      </c>
      <c r="AH99" t="s">
        <v>1799</v>
      </c>
    </row>
    <row r="100" spans="1:34" ht="15" customHeight="1" x14ac:dyDescent="0.2">
      <c r="A100" t="s">
        <v>5349</v>
      </c>
      <c r="B100" t="s">
        <v>5178</v>
      </c>
      <c r="C100" s="2">
        <v>9925</v>
      </c>
      <c r="D100" s="2">
        <v>45693</v>
      </c>
      <c r="E100" s="57">
        <v>45693.917361111111</v>
      </c>
      <c r="F100" t="s">
        <v>137</v>
      </c>
      <c r="G100" s="2">
        <v>923245</v>
      </c>
      <c r="H100" t="s">
        <v>27</v>
      </c>
      <c r="I100" t="s">
        <v>28</v>
      </c>
      <c r="J100" t="s">
        <v>29</v>
      </c>
      <c r="K100" s="67">
        <v>48294866</v>
      </c>
      <c r="L100" s="69">
        <v>0</v>
      </c>
      <c r="M100" s="67">
        <v>48294866</v>
      </c>
      <c r="N100" s="67">
        <v>35109601</v>
      </c>
      <c r="O100" t="s">
        <v>150</v>
      </c>
      <c r="P100" s="40" t="s">
        <v>2098</v>
      </c>
      <c r="Q100" t="s">
        <v>2099</v>
      </c>
      <c r="R100" t="s">
        <v>140</v>
      </c>
      <c r="S100" t="s">
        <v>141</v>
      </c>
      <c r="T100" s="40" t="s">
        <v>2100</v>
      </c>
      <c r="U100" t="s">
        <v>143</v>
      </c>
      <c r="V100">
        <v>860050750</v>
      </c>
      <c r="W100" t="s">
        <v>145</v>
      </c>
      <c r="X100" s="2">
        <v>3825</v>
      </c>
      <c r="Y100" s="2">
        <v>3825</v>
      </c>
      <c r="Z100" s="2">
        <v>9925</v>
      </c>
      <c r="AA100">
        <v>0</v>
      </c>
      <c r="AB100" t="s">
        <v>9271</v>
      </c>
      <c r="AC100" t="s">
        <v>9272</v>
      </c>
      <c r="AD100">
        <v>0</v>
      </c>
      <c r="AE100" s="2">
        <v>45693</v>
      </c>
      <c r="AF100" t="s">
        <v>153</v>
      </c>
      <c r="AG100" t="s">
        <v>2102</v>
      </c>
      <c r="AH100" t="s">
        <v>1799</v>
      </c>
    </row>
    <row r="101" spans="1:34" ht="15" customHeight="1" x14ac:dyDescent="0.2">
      <c r="A101" t="s">
        <v>5350</v>
      </c>
      <c r="B101" t="s">
        <v>5178</v>
      </c>
      <c r="C101" s="2">
        <v>10025</v>
      </c>
      <c r="D101" s="2">
        <v>45693</v>
      </c>
      <c r="E101" s="57">
        <v>45693.92083333333</v>
      </c>
      <c r="F101" t="s">
        <v>137</v>
      </c>
      <c r="G101" s="2">
        <v>923245</v>
      </c>
      <c r="H101" t="s">
        <v>27</v>
      </c>
      <c r="I101" t="s">
        <v>28</v>
      </c>
      <c r="J101" t="s">
        <v>29</v>
      </c>
      <c r="K101" s="67">
        <v>48294866</v>
      </c>
      <c r="L101" s="69">
        <v>0</v>
      </c>
      <c r="M101" s="67">
        <v>48294866</v>
      </c>
      <c r="N101" s="67">
        <v>35109601</v>
      </c>
      <c r="O101" t="s">
        <v>150</v>
      </c>
      <c r="P101" s="40" t="s">
        <v>2104</v>
      </c>
      <c r="Q101" t="s">
        <v>2105</v>
      </c>
      <c r="R101" t="s">
        <v>140</v>
      </c>
      <c r="S101" t="s">
        <v>141</v>
      </c>
      <c r="T101" s="40" t="s">
        <v>2106</v>
      </c>
      <c r="U101" t="s">
        <v>143</v>
      </c>
      <c r="V101">
        <v>860002964</v>
      </c>
      <c r="W101" t="s">
        <v>163</v>
      </c>
      <c r="X101" s="2">
        <v>3825</v>
      </c>
      <c r="Y101" s="2">
        <v>3825</v>
      </c>
      <c r="Z101" s="2">
        <v>10025</v>
      </c>
      <c r="AA101">
        <v>0</v>
      </c>
      <c r="AB101" t="s">
        <v>9273</v>
      </c>
      <c r="AC101" t="s">
        <v>9274</v>
      </c>
      <c r="AD101">
        <v>0</v>
      </c>
      <c r="AE101" s="2">
        <v>45693</v>
      </c>
      <c r="AF101" t="s">
        <v>153</v>
      </c>
      <c r="AG101" t="s">
        <v>2108</v>
      </c>
      <c r="AH101" t="s">
        <v>1799</v>
      </c>
    </row>
    <row r="102" spans="1:34" ht="15" customHeight="1" x14ac:dyDescent="0.2">
      <c r="A102" t="s">
        <v>5351</v>
      </c>
      <c r="B102" t="s">
        <v>5178</v>
      </c>
      <c r="C102" s="2">
        <v>10125</v>
      </c>
      <c r="D102" s="2">
        <v>45693</v>
      </c>
      <c r="E102" s="57">
        <v>45693.926388888889</v>
      </c>
      <c r="F102" t="s">
        <v>137</v>
      </c>
      <c r="G102" s="2">
        <v>923245</v>
      </c>
      <c r="H102" t="s">
        <v>27</v>
      </c>
      <c r="I102" t="s">
        <v>28</v>
      </c>
      <c r="J102" t="s">
        <v>29</v>
      </c>
      <c r="K102" s="67">
        <v>48294866</v>
      </c>
      <c r="L102" s="69">
        <v>0</v>
      </c>
      <c r="M102" s="67">
        <v>48294866</v>
      </c>
      <c r="N102" s="67">
        <v>35109601</v>
      </c>
      <c r="O102" t="s">
        <v>150</v>
      </c>
      <c r="P102" s="40" t="s">
        <v>2110</v>
      </c>
      <c r="Q102" t="s">
        <v>2111</v>
      </c>
      <c r="R102" t="s">
        <v>140</v>
      </c>
      <c r="S102" t="s">
        <v>141</v>
      </c>
      <c r="T102" s="40" t="s">
        <v>2112</v>
      </c>
      <c r="U102" t="s">
        <v>143</v>
      </c>
      <c r="V102">
        <v>860034313</v>
      </c>
      <c r="W102" t="s">
        <v>152</v>
      </c>
      <c r="X102" s="2">
        <v>3825</v>
      </c>
      <c r="Y102" s="2">
        <v>3825</v>
      </c>
      <c r="Z102" s="2">
        <v>10125</v>
      </c>
      <c r="AA102">
        <v>0</v>
      </c>
      <c r="AB102" t="s">
        <v>9275</v>
      </c>
      <c r="AC102" t="s">
        <v>9276</v>
      </c>
      <c r="AD102">
        <v>0</v>
      </c>
      <c r="AE102" s="2">
        <v>45693</v>
      </c>
      <c r="AF102" t="s">
        <v>153</v>
      </c>
      <c r="AG102" t="s">
        <v>2114</v>
      </c>
      <c r="AH102" t="s">
        <v>1799</v>
      </c>
    </row>
    <row r="103" spans="1:34" ht="15" customHeight="1" x14ac:dyDescent="0.2">
      <c r="A103" t="s">
        <v>5352</v>
      </c>
      <c r="B103" t="s">
        <v>5178</v>
      </c>
      <c r="C103" s="2">
        <v>10225</v>
      </c>
      <c r="D103" s="2">
        <v>45693</v>
      </c>
      <c r="E103" s="57">
        <v>45693.930555555555</v>
      </c>
      <c r="F103" t="s">
        <v>137</v>
      </c>
      <c r="G103" s="2">
        <v>923245</v>
      </c>
      <c r="H103" t="s">
        <v>27</v>
      </c>
      <c r="I103" t="s">
        <v>28</v>
      </c>
      <c r="J103" t="s">
        <v>29</v>
      </c>
      <c r="K103" s="67">
        <v>48294866</v>
      </c>
      <c r="L103" s="69">
        <v>0</v>
      </c>
      <c r="M103" s="67">
        <v>48294866</v>
      </c>
      <c r="N103" s="67">
        <v>35109601</v>
      </c>
      <c r="O103" t="s">
        <v>150</v>
      </c>
      <c r="P103" s="40" t="s">
        <v>2116</v>
      </c>
      <c r="Q103" t="s">
        <v>2117</v>
      </c>
      <c r="R103" t="s">
        <v>140</v>
      </c>
      <c r="S103" t="s">
        <v>141</v>
      </c>
      <c r="T103" s="40" t="s">
        <v>2118</v>
      </c>
      <c r="U103" t="s">
        <v>143</v>
      </c>
      <c r="V103">
        <v>890903938</v>
      </c>
      <c r="W103" t="s">
        <v>149</v>
      </c>
      <c r="X103" s="2">
        <v>3825</v>
      </c>
      <c r="Y103" s="2">
        <v>3825</v>
      </c>
      <c r="Z103" s="2">
        <v>10225</v>
      </c>
      <c r="AA103">
        <v>0</v>
      </c>
      <c r="AB103" t="s">
        <v>9277</v>
      </c>
      <c r="AC103" t="s">
        <v>9278</v>
      </c>
      <c r="AD103">
        <v>0</v>
      </c>
      <c r="AE103" s="2">
        <v>45693</v>
      </c>
      <c r="AF103" t="s">
        <v>153</v>
      </c>
      <c r="AG103" t="s">
        <v>2120</v>
      </c>
      <c r="AH103" t="s">
        <v>1799</v>
      </c>
    </row>
    <row r="104" spans="1:34" ht="15" customHeight="1" x14ac:dyDescent="0.2">
      <c r="A104" t="s">
        <v>5353</v>
      </c>
      <c r="B104" t="s">
        <v>5178</v>
      </c>
      <c r="C104" s="2">
        <v>10325</v>
      </c>
      <c r="D104" s="2">
        <v>45693</v>
      </c>
      <c r="E104" s="57">
        <v>45693.935416666667</v>
      </c>
      <c r="F104" t="s">
        <v>137</v>
      </c>
      <c r="G104" s="2">
        <v>923245</v>
      </c>
      <c r="H104" t="s">
        <v>27</v>
      </c>
      <c r="I104" t="s">
        <v>28</v>
      </c>
      <c r="J104" t="s">
        <v>29</v>
      </c>
      <c r="K104" s="67">
        <v>48294866</v>
      </c>
      <c r="L104" s="69">
        <v>0</v>
      </c>
      <c r="M104" s="67">
        <v>48294866</v>
      </c>
      <c r="N104" s="67">
        <v>35109601</v>
      </c>
      <c r="O104" t="s">
        <v>150</v>
      </c>
      <c r="P104" s="40" t="s">
        <v>2122</v>
      </c>
      <c r="Q104" t="s">
        <v>2123</v>
      </c>
      <c r="R104" t="s">
        <v>140</v>
      </c>
      <c r="S104" t="s">
        <v>141</v>
      </c>
      <c r="T104" s="40" t="s">
        <v>2124</v>
      </c>
      <c r="U104" t="s">
        <v>143</v>
      </c>
      <c r="V104">
        <v>860034313</v>
      </c>
      <c r="W104" t="s">
        <v>152</v>
      </c>
      <c r="X104" s="2">
        <v>3825</v>
      </c>
      <c r="Y104" s="2">
        <v>3825</v>
      </c>
      <c r="Z104" s="2">
        <v>10325</v>
      </c>
      <c r="AA104">
        <v>0</v>
      </c>
      <c r="AB104" t="s">
        <v>9279</v>
      </c>
      <c r="AC104" t="s">
        <v>9280</v>
      </c>
      <c r="AD104">
        <v>0</v>
      </c>
      <c r="AE104" s="2">
        <v>45693</v>
      </c>
      <c r="AF104" t="s">
        <v>153</v>
      </c>
      <c r="AG104" t="s">
        <v>2126</v>
      </c>
      <c r="AH104" t="s">
        <v>1799</v>
      </c>
    </row>
    <row r="105" spans="1:34" ht="15" customHeight="1" x14ac:dyDescent="0.2">
      <c r="A105" t="s">
        <v>5354</v>
      </c>
      <c r="B105" t="s">
        <v>5178</v>
      </c>
      <c r="C105" s="2">
        <v>10425</v>
      </c>
      <c r="D105" s="2">
        <v>45693</v>
      </c>
      <c r="E105" s="57">
        <v>45693.943055555559</v>
      </c>
      <c r="F105" t="s">
        <v>137</v>
      </c>
      <c r="G105" s="2">
        <v>923245</v>
      </c>
      <c r="H105" t="s">
        <v>27</v>
      </c>
      <c r="I105" t="s">
        <v>28</v>
      </c>
      <c r="J105" t="s">
        <v>29</v>
      </c>
      <c r="K105" s="67">
        <v>48294866</v>
      </c>
      <c r="L105" s="69">
        <v>0</v>
      </c>
      <c r="M105" s="67">
        <v>48294866</v>
      </c>
      <c r="N105" s="67">
        <v>35109601</v>
      </c>
      <c r="O105" t="s">
        <v>150</v>
      </c>
      <c r="P105" s="40" t="s">
        <v>2128</v>
      </c>
      <c r="Q105" t="s">
        <v>2129</v>
      </c>
      <c r="R105" t="s">
        <v>140</v>
      </c>
      <c r="S105" t="s">
        <v>141</v>
      </c>
      <c r="T105" s="40" t="s">
        <v>2130</v>
      </c>
      <c r="U105" t="s">
        <v>143</v>
      </c>
      <c r="V105">
        <v>860007335</v>
      </c>
      <c r="W105" t="s">
        <v>158</v>
      </c>
      <c r="X105" s="2">
        <v>3825</v>
      </c>
      <c r="Y105" s="2">
        <v>3825</v>
      </c>
      <c r="Z105" s="2">
        <v>10425</v>
      </c>
      <c r="AA105">
        <v>0</v>
      </c>
      <c r="AB105" t="s">
        <v>9281</v>
      </c>
      <c r="AC105" t="s">
        <v>9282</v>
      </c>
      <c r="AD105">
        <v>0</v>
      </c>
      <c r="AE105" s="2">
        <v>45693</v>
      </c>
      <c r="AF105" t="s">
        <v>153</v>
      </c>
      <c r="AG105" t="s">
        <v>2132</v>
      </c>
      <c r="AH105" t="s">
        <v>1799</v>
      </c>
    </row>
    <row r="106" spans="1:34" ht="15" customHeight="1" x14ac:dyDescent="0.2">
      <c r="A106" t="s">
        <v>553</v>
      </c>
      <c r="B106" t="s">
        <v>5178</v>
      </c>
      <c r="C106" s="2">
        <v>10525</v>
      </c>
      <c r="D106" s="2">
        <v>45693</v>
      </c>
      <c r="E106" s="57">
        <v>45693.945833333331</v>
      </c>
      <c r="F106" t="s">
        <v>137</v>
      </c>
      <c r="G106" s="2">
        <v>923245</v>
      </c>
      <c r="H106" t="s">
        <v>27</v>
      </c>
      <c r="I106" t="s">
        <v>28</v>
      </c>
      <c r="J106" t="s">
        <v>29</v>
      </c>
      <c r="K106" s="67">
        <v>48294866</v>
      </c>
      <c r="L106" s="69">
        <v>0</v>
      </c>
      <c r="M106" s="67">
        <v>48294866</v>
      </c>
      <c r="N106" s="67">
        <v>35109601</v>
      </c>
      <c r="O106" t="s">
        <v>150</v>
      </c>
      <c r="P106" s="40" t="s">
        <v>2134</v>
      </c>
      <c r="Q106" t="s">
        <v>2135</v>
      </c>
      <c r="R106" t="s">
        <v>140</v>
      </c>
      <c r="S106" t="s">
        <v>141</v>
      </c>
      <c r="T106" s="40" t="s">
        <v>2136</v>
      </c>
      <c r="U106" t="s">
        <v>143</v>
      </c>
      <c r="V106">
        <v>890903938</v>
      </c>
      <c r="W106" t="s">
        <v>149</v>
      </c>
      <c r="X106" s="2">
        <v>3825</v>
      </c>
      <c r="Y106" s="2">
        <v>3825</v>
      </c>
      <c r="Z106" s="2">
        <v>10525</v>
      </c>
      <c r="AA106">
        <v>0</v>
      </c>
      <c r="AB106" t="s">
        <v>9283</v>
      </c>
      <c r="AC106" t="s">
        <v>9284</v>
      </c>
      <c r="AD106">
        <v>0</v>
      </c>
      <c r="AE106" s="2">
        <v>45693</v>
      </c>
      <c r="AF106" t="s">
        <v>153</v>
      </c>
      <c r="AG106" t="s">
        <v>2138</v>
      </c>
      <c r="AH106" t="s">
        <v>1799</v>
      </c>
    </row>
    <row r="107" spans="1:34" ht="15" customHeight="1" x14ac:dyDescent="0.2">
      <c r="A107" t="s">
        <v>5355</v>
      </c>
      <c r="B107" t="s">
        <v>5178</v>
      </c>
      <c r="C107" s="2">
        <v>10625</v>
      </c>
      <c r="D107" s="2">
        <v>45693</v>
      </c>
      <c r="E107" s="57">
        <v>45693.95</v>
      </c>
      <c r="F107" t="s">
        <v>137</v>
      </c>
      <c r="G107" s="2">
        <v>923245</v>
      </c>
      <c r="H107" t="s">
        <v>27</v>
      </c>
      <c r="I107" t="s">
        <v>28</v>
      </c>
      <c r="J107" t="s">
        <v>29</v>
      </c>
      <c r="K107" s="67">
        <v>48294866</v>
      </c>
      <c r="L107" s="69">
        <v>0</v>
      </c>
      <c r="M107" s="67">
        <v>48294866</v>
      </c>
      <c r="N107" s="67">
        <v>35109601</v>
      </c>
      <c r="O107" t="s">
        <v>150</v>
      </c>
      <c r="P107" s="40" t="s">
        <v>2140</v>
      </c>
      <c r="Q107" t="s">
        <v>2141</v>
      </c>
      <c r="R107" t="s">
        <v>140</v>
      </c>
      <c r="S107" t="s">
        <v>141</v>
      </c>
      <c r="T107" s="40" t="s">
        <v>2142</v>
      </c>
      <c r="U107" t="s">
        <v>143</v>
      </c>
      <c r="V107">
        <v>860002964</v>
      </c>
      <c r="W107" t="s">
        <v>163</v>
      </c>
      <c r="X107" s="2">
        <v>3825</v>
      </c>
      <c r="Y107" s="2">
        <v>3825</v>
      </c>
      <c r="Z107" s="2">
        <v>10625</v>
      </c>
      <c r="AA107">
        <v>0</v>
      </c>
      <c r="AB107" t="s">
        <v>9285</v>
      </c>
      <c r="AC107" t="s">
        <v>9286</v>
      </c>
      <c r="AD107">
        <v>0</v>
      </c>
      <c r="AE107" s="2">
        <v>45693</v>
      </c>
      <c r="AF107" t="s">
        <v>153</v>
      </c>
      <c r="AG107" t="s">
        <v>2144</v>
      </c>
      <c r="AH107" t="s">
        <v>1799</v>
      </c>
    </row>
    <row r="108" spans="1:34" ht="15" customHeight="1" x14ac:dyDescent="0.2">
      <c r="A108" t="s">
        <v>5356</v>
      </c>
      <c r="B108" t="s">
        <v>5178</v>
      </c>
      <c r="C108" s="2">
        <v>10725</v>
      </c>
      <c r="D108" s="2">
        <v>45693</v>
      </c>
      <c r="E108" s="57">
        <v>45693.953472222223</v>
      </c>
      <c r="F108" t="s">
        <v>137</v>
      </c>
      <c r="G108" s="2">
        <v>923245</v>
      </c>
      <c r="H108" t="s">
        <v>27</v>
      </c>
      <c r="I108" t="s">
        <v>28</v>
      </c>
      <c r="J108" t="s">
        <v>29</v>
      </c>
      <c r="K108" s="67">
        <v>48294866</v>
      </c>
      <c r="L108" s="69">
        <v>0</v>
      </c>
      <c r="M108" s="67">
        <v>48294866</v>
      </c>
      <c r="N108" s="67">
        <v>35109601</v>
      </c>
      <c r="O108" t="s">
        <v>150</v>
      </c>
      <c r="P108" s="40" t="s">
        <v>2146</v>
      </c>
      <c r="Q108" t="s">
        <v>2147</v>
      </c>
      <c r="R108" t="s">
        <v>140</v>
      </c>
      <c r="S108" t="s">
        <v>141</v>
      </c>
      <c r="T108" s="40" t="s">
        <v>2148</v>
      </c>
      <c r="U108" t="s">
        <v>143</v>
      </c>
      <c r="V108">
        <v>890903938</v>
      </c>
      <c r="W108" t="s">
        <v>149</v>
      </c>
      <c r="X108" s="2">
        <v>3825</v>
      </c>
      <c r="Y108" s="2">
        <v>3825</v>
      </c>
      <c r="Z108" s="2">
        <v>10725</v>
      </c>
      <c r="AA108">
        <v>0</v>
      </c>
      <c r="AB108" t="s">
        <v>9287</v>
      </c>
      <c r="AC108" t="s">
        <v>9288</v>
      </c>
      <c r="AD108">
        <v>0</v>
      </c>
      <c r="AE108" s="2">
        <v>45693</v>
      </c>
      <c r="AF108" t="s">
        <v>153</v>
      </c>
      <c r="AG108" t="s">
        <v>2150</v>
      </c>
      <c r="AH108" t="s">
        <v>1799</v>
      </c>
    </row>
    <row r="109" spans="1:34" ht="15" customHeight="1" x14ac:dyDescent="0.2">
      <c r="A109" t="s">
        <v>5357</v>
      </c>
      <c r="B109" t="s">
        <v>5178</v>
      </c>
      <c r="C109" s="2">
        <v>10825</v>
      </c>
      <c r="D109" s="2">
        <v>45694</v>
      </c>
      <c r="E109" s="57">
        <v>45694.421527777777</v>
      </c>
      <c r="F109" t="s">
        <v>137</v>
      </c>
      <c r="G109" s="2">
        <v>923245</v>
      </c>
      <c r="H109" t="s">
        <v>27</v>
      </c>
      <c r="I109" t="s">
        <v>28</v>
      </c>
      <c r="J109" t="s">
        <v>29</v>
      </c>
      <c r="K109" s="67">
        <v>48294866</v>
      </c>
      <c r="L109" s="69">
        <v>0</v>
      </c>
      <c r="M109" s="67">
        <v>48294866</v>
      </c>
      <c r="N109" s="67">
        <v>35109601</v>
      </c>
      <c r="O109" t="s">
        <v>150</v>
      </c>
      <c r="P109" s="40" t="s">
        <v>2152</v>
      </c>
      <c r="Q109" t="s">
        <v>2153</v>
      </c>
      <c r="R109" t="s">
        <v>140</v>
      </c>
      <c r="S109" t="s">
        <v>141</v>
      </c>
      <c r="T109" s="40" t="s">
        <v>2154</v>
      </c>
      <c r="U109" t="s">
        <v>143</v>
      </c>
      <c r="V109">
        <v>860034313</v>
      </c>
      <c r="W109" t="s">
        <v>152</v>
      </c>
      <c r="X109" s="2">
        <v>3825</v>
      </c>
      <c r="Y109" s="2">
        <v>3825</v>
      </c>
      <c r="Z109" s="2">
        <v>10825</v>
      </c>
      <c r="AA109">
        <v>0</v>
      </c>
      <c r="AB109" t="s">
        <v>9289</v>
      </c>
      <c r="AC109" t="s">
        <v>9290</v>
      </c>
      <c r="AD109">
        <v>0</v>
      </c>
      <c r="AE109" s="2">
        <v>45694</v>
      </c>
      <c r="AF109" t="s">
        <v>153</v>
      </c>
      <c r="AG109" t="s">
        <v>2156</v>
      </c>
      <c r="AH109" t="s">
        <v>1799</v>
      </c>
    </row>
    <row r="110" spans="1:34" ht="15" customHeight="1" x14ac:dyDescent="0.2">
      <c r="A110" t="s">
        <v>5358</v>
      </c>
      <c r="B110" t="s">
        <v>5178</v>
      </c>
      <c r="C110" s="2">
        <v>10925</v>
      </c>
      <c r="D110" s="2">
        <v>45694</v>
      </c>
      <c r="E110" s="57">
        <v>45694.430555555555</v>
      </c>
      <c r="F110" t="s">
        <v>137</v>
      </c>
      <c r="G110" s="2">
        <v>923245</v>
      </c>
      <c r="H110" t="s">
        <v>27</v>
      </c>
      <c r="I110" t="s">
        <v>28</v>
      </c>
      <c r="J110" t="s">
        <v>29</v>
      </c>
      <c r="K110" s="67">
        <v>37336656</v>
      </c>
      <c r="L110" s="69">
        <v>0</v>
      </c>
      <c r="M110" s="67">
        <v>37336656</v>
      </c>
      <c r="N110" s="67">
        <v>27143156</v>
      </c>
      <c r="O110" t="s">
        <v>150</v>
      </c>
      <c r="P110" s="40" t="s">
        <v>2158</v>
      </c>
      <c r="Q110" t="s">
        <v>2159</v>
      </c>
      <c r="R110" t="s">
        <v>140</v>
      </c>
      <c r="S110" t="s">
        <v>141</v>
      </c>
      <c r="T110" s="40" t="s">
        <v>2160</v>
      </c>
      <c r="U110" t="s">
        <v>143</v>
      </c>
      <c r="V110">
        <v>890903938</v>
      </c>
      <c r="W110" t="s">
        <v>149</v>
      </c>
      <c r="X110" s="2">
        <v>3825</v>
      </c>
      <c r="Y110" s="2">
        <v>3825</v>
      </c>
      <c r="Z110" s="2">
        <v>10925</v>
      </c>
      <c r="AA110">
        <v>0</v>
      </c>
      <c r="AB110" t="s">
        <v>9291</v>
      </c>
      <c r="AC110" t="s">
        <v>9292</v>
      </c>
      <c r="AD110">
        <v>0</v>
      </c>
      <c r="AE110" s="2">
        <v>45694</v>
      </c>
      <c r="AF110" t="s">
        <v>153</v>
      </c>
      <c r="AG110" t="s">
        <v>2162</v>
      </c>
      <c r="AH110" t="s">
        <v>1799</v>
      </c>
    </row>
    <row r="111" spans="1:34" ht="15" customHeight="1" x14ac:dyDescent="0.2">
      <c r="A111" t="s">
        <v>5359</v>
      </c>
      <c r="B111" t="s">
        <v>5178</v>
      </c>
      <c r="C111" s="2">
        <v>11025</v>
      </c>
      <c r="D111" s="2">
        <v>45694</v>
      </c>
      <c r="E111" s="57">
        <v>45694.441666666666</v>
      </c>
      <c r="F111" t="s">
        <v>137</v>
      </c>
      <c r="G111" s="2">
        <v>923245</v>
      </c>
      <c r="H111" t="s">
        <v>27</v>
      </c>
      <c r="I111" t="s">
        <v>28</v>
      </c>
      <c r="J111" t="s">
        <v>29</v>
      </c>
      <c r="K111" s="67">
        <v>48294866</v>
      </c>
      <c r="L111" s="69">
        <v>0</v>
      </c>
      <c r="M111" s="67">
        <v>48294866</v>
      </c>
      <c r="N111" s="67">
        <v>35109601</v>
      </c>
      <c r="O111" t="s">
        <v>150</v>
      </c>
      <c r="P111" s="40" t="s">
        <v>2164</v>
      </c>
      <c r="Q111" t="s">
        <v>2165</v>
      </c>
      <c r="R111" t="s">
        <v>140</v>
      </c>
      <c r="S111" t="s">
        <v>141</v>
      </c>
      <c r="T111" s="40" t="s">
        <v>2166</v>
      </c>
      <c r="U111" t="s">
        <v>143</v>
      </c>
      <c r="V111">
        <v>860034313</v>
      </c>
      <c r="W111" t="s">
        <v>152</v>
      </c>
      <c r="X111" s="2">
        <v>3825</v>
      </c>
      <c r="Y111" s="2">
        <v>3825</v>
      </c>
      <c r="Z111" s="2">
        <v>11025</v>
      </c>
      <c r="AA111">
        <v>0</v>
      </c>
      <c r="AB111" t="s">
        <v>9293</v>
      </c>
      <c r="AC111" t="s">
        <v>9294</v>
      </c>
      <c r="AD111">
        <v>0</v>
      </c>
      <c r="AE111" s="2">
        <v>45694</v>
      </c>
      <c r="AF111" t="s">
        <v>153</v>
      </c>
      <c r="AG111" t="s">
        <v>2168</v>
      </c>
      <c r="AH111" t="s">
        <v>1799</v>
      </c>
    </row>
    <row r="112" spans="1:34" ht="15" customHeight="1" x14ac:dyDescent="0.2">
      <c r="A112" t="s">
        <v>5360</v>
      </c>
      <c r="B112" t="s">
        <v>5178</v>
      </c>
      <c r="C112" s="2">
        <v>11125</v>
      </c>
      <c r="D112" s="2">
        <v>45694</v>
      </c>
      <c r="E112" s="57">
        <v>45694.444444444445</v>
      </c>
      <c r="F112" t="s">
        <v>137</v>
      </c>
      <c r="G112" s="2">
        <v>923245</v>
      </c>
      <c r="H112" t="s">
        <v>27</v>
      </c>
      <c r="I112" t="s">
        <v>28</v>
      </c>
      <c r="J112" t="s">
        <v>29</v>
      </c>
      <c r="K112" s="67">
        <v>48294866</v>
      </c>
      <c r="L112" s="69">
        <v>0</v>
      </c>
      <c r="M112" s="67">
        <v>48294866</v>
      </c>
      <c r="N112" s="67">
        <v>35109601</v>
      </c>
      <c r="O112" t="s">
        <v>150</v>
      </c>
      <c r="P112" s="40" t="s">
        <v>2170</v>
      </c>
      <c r="Q112" t="s">
        <v>2171</v>
      </c>
      <c r="R112" t="s">
        <v>140</v>
      </c>
      <c r="S112" t="s">
        <v>141</v>
      </c>
      <c r="T112" s="40" t="s">
        <v>2172</v>
      </c>
      <c r="U112" t="s">
        <v>143</v>
      </c>
      <c r="V112">
        <v>860007335</v>
      </c>
      <c r="W112" t="s">
        <v>158</v>
      </c>
      <c r="X112" s="2">
        <v>3825</v>
      </c>
      <c r="Y112" s="2">
        <v>3825</v>
      </c>
      <c r="Z112" s="2">
        <v>11125</v>
      </c>
      <c r="AA112">
        <v>0</v>
      </c>
      <c r="AB112" t="s">
        <v>9295</v>
      </c>
      <c r="AC112" t="s">
        <v>9296</v>
      </c>
      <c r="AD112">
        <v>0</v>
      </c>
      <c r="AE112" s="2">
        <v>45694</v>
      </c>
      <c r="AF112" t="s">
        <v>153</v>
      </c>
      <c r="AG112" t="s">
        <v>2174</v>
      </c>
      <c r="AH112" t="s">
        <v>1799</v>
      </c>
    </row>
    <row r="113" spans="1:34" ht="15" customHeight="1" x14ac:dyDescent="0.2">
      <c r="A113" t="s">
        <v>5361</v>
      </c>
      <c r="B113" t="s">
        <v>5178</v>
      </c>
      <c r="C113" s="2">
        <v>11225</v>
      </c>
      <c r="D113" s="2">
        <v>45694</v>
      </c>
      <c r="E113" s="57">
        <v>45694.447222222225</v>
      </c>
      <c r="F113" t="s">
        <v>137</v>
      </c>
      <c r="G113" s="2">
        <v>923245</v>
      </c>
      <c r="H113" t="s">
        <v>27</v>
      </c>
      <c r="I113" t="s">
        <v>28</v>
      </c>
      <c r="J113" t="s">
        <v>29</v>
      </c>
      <c r="K113" s="67">
        <v>48294866</v>
      </c>
      <c r="L113" s="69">
        <v>0</v>
      </c>
      <c r="M113" s="67">
        <v>48294866</v>
      </c>
      <c r="N113" s="67">
        <v>35109601</v>
      </c>
      <c r="O113" t="s">
        <v>150</v>
      </c>
      <c r="P113" s="40" t="s">
        <v>2176</v>
      </c>
      <c r="Q113" t="s">
        <v>2177</v>
      </c>
      <c r="R113" t="s">
        <v>140</v>
      </c>
      <c r="S113" t="s">
        <v>141</v>
      </c>
      <c r="T113" s="40" t="s">
        <v>2178</v>
      </c>
      <c r="U113" t="s">
        <v>143</v>
      </c>
      <c r="V113">
        <v>890903937</v>
      </c>
      <c r="W113" t="s">
        <v>320</v>
      </c>
      <c r="X113" s="2">
        <v>3825</v>
      </c>
      <c r="Y113" s="2">
        <v>3825</v>
      </c>
      <c r="Z113" s="2">
        <v>11225</v>
      </c>
      <c r="AA113">
        <v>0</v>
      </c>
      <c r="AB113" t="s">
        <v>9297</v>
      </c>
      <c r="AC113" t="s">
        <v>9298</v>
      </c>
      <c r="AD113">
        <v>0</v>
      </c>
      <c r="AE113" s="2">
        <v>45694</v>
      </c>
      <c r="AF113" t="s">
        <v>153</v>
      </c>
      <c r="AG113" t="s">
        <v>2180</v>
      </c>
      <c r="AH113" t="s">
        <v>1799</v>
      </c>
    </row>
    <row r="114" spans="1:34" ht="15" customHeight="1" x14ac:dyDescent="0.2">
      <c r="A114" t="s">
        <v>5362</v>
      </c>
      <c r="B114" t="s">
        <v>5178</v>
      </c>
      <c r="C114" s="2">
        <v>11325</v>
      </c>
      <c r="D114" s="2">
        <v>45694</v>
      </c>
      <c r="E114" s="57">
        <v>45694.457638888889</v>
      </c>
      <c r="F114" t="s">
        <v>137</v>
      </c>
      <c r="G114" s="2">
        <v>923245</v>
      </c>
      <c r="H114" t="s">
        <v>27</v>
      </c>
      <c r="I114" t="s">
        <v>28</v>
      </c>
      <c r="J114" t="s">
        <v>29</v>
      </c>
      <c r="K114" s="67">
        <v>48294866</v>
      </c>
      <c r="L114" s="69">
        <v>0</v>
      </c>
      <c r="M114" s="67">
        <v>48294866</v>
      </c>
      <c r="N114" s="67">
        <v>35109601</v>
      </c>
      <c r="O114" t="s">
        <v>150</v>
      </c>
      <c r="P114" s="40" t="s">
        <v>2182</v>
      </c>
      <c r="Q114" t="s">
        <v>2183</v>
      </c>
      <c r="R114" t="s">
        <v>140</v>
      </c>
      <c r="S114" t="s">
        <v>141</v>
      </c>
      <c r="T114" s="40" t="s">
        <v>2184</v>
      </c>
      <c r="U114" t="s">
        <v>143</v>
      </c>
      <c r="V114">
        <v>890903938</v>
      </c>
      <c r="W114" t="s">
        <v>149</v>
      </c>
      <c r="X114" s="2">
        <v>3825</v>
      </c>
      <c r="Y114" s="2">
        <v>3825</v>
      </c>
      <c r="Z114" s="2">
        <v>11325</v>
      </c>
      <c r="AA114">
        <v>0</v>
      </c>
      <c r="AB114" t="s">
        <v>9299</v>
      </c>
      <c r="AC114" t="s">
        <v>9300</v>
      </c>
      <c r="AD114">
        <v>0</v>
      </c>
      <c r="AE114" s="2">
        <v>45694</v>
      </c>
      <c r="AF114" t="s">
        <v>153</v>
      </c>
      <c r="AG114" t="s">
        <v>2186</v>
      </c>
      <c r="AH114" t="s">
        <v>1799</v>
      </c>
    </row>
    <row r="115" spans="1:34" ht="15" customHeight="1" x14ac:dyDescent="0.2">
      <c r="A115" t="s">
        <v>5363</v>
      </c>
      <c r="B115" t="s">
        <v>5178</v>
      </c>
      <c r="C115" s="2">
        <v>11425</v>
      </c>
      <c r="D115" s="2">
        <v>45694</v>
      </c>
      <c r="E115" s="57">
        <v>45694.495833333334</v>
      </c>
      <c r="F115" t="s">
        <v>137</v>
      </c>
      <c r="G115" s="2">
        <v>923245</v>
      </c>
      <c r="H115" t="s">
        <v>27</v>
      </c>
      <c r="I115" t="s">
        <v>28</v>
      </c>
      <c r="J115" t="s">
        <v>29</v>
      </c>
      <c r="K115" s="67">
        <v>48294866</v>
      </c>
      <c r="L115" s="69">
        <v>0</v>
      </c>
      <c r="M115" s="67">
        <v>48294866</v>
      </c>
      <c r="N115" s="67">
        <v>35109601</v>
      </c>
      <c r="O115" t="s">
        <v>150</v>
      </c>
      <c r="P115" s="40" t="s">
        <v>2188</v>
      </c>
      <c r="Q115" t="s">
        <v>2189</v>
      </c>
      <c r="R115" t="s">
        <v>140</v>
      </c>
      <c r="S115" t="s">
        <v>141</v>
      </c>
      <c r="T115" s="40" t="s">
        <v>2190</v>
      </c>
      <c r="U115" t="s">
        <v>143</v>
      </c>
      <c r="V115">
        <v>890903938</v>
      </c>
      <c r="W115" t="s">
        <v>149</v>
      </c>
      <c r="X115" s="2">
        <v>3825</v>
      </c>
      <c r="Y115" s="2">
        <v>3825</v>
      </c>
      <c r="Z115" s="2">
        <v>11425</v>
      </c>
      <c r="AA115">
        <v>0</v>
      </c>
      <c r="AB115" t="s">
        <v>9301</v>
      </c>
      <c r="AC115" t="s">
        <v>9302</v>
      </c>
      <c r="AD115">
        <v>0</v>
      </c>
      <c r="AE115" s="2">
        <v>45694</v>
      </c>
      <c r="AF115" t="s">
        <v>153</v>
      </c>
      <c r="AG115" t="s">
        <v>2192</v>
      </c>
      <c r="AH115" t="s">
        <v>1799</v>
      </c>
    </row>
    <row r="116" spans="1:34" ht="15" customHeight="1" x14ac:dyDescent="0.2">
      <c r="A116" t="s">
        <v>5364</v>
      </c>
      <c r="B116" t="s">
        <v>5178</v>
      </c>
      <c r="C116" s="2">
        <v>11525</v>
      </c>
      <c r="D116" s="2">
        <v>45694</v>
      </c>
      <c r="E116" s="57">
        <v>45694.51666666667</v>
      </c>
      <c r="F116" t="s">
        <v>137</v>
      </c>
      <c r="G116" s="2">
        <v>923245</v>
      </c>
      <c r="H116" t="s">
        <v>27</v>
      </c>
      <c r="I116" t="s">
        <v>28</v>
      </c>
      <c r="J116" t="s">
        <v>29</v>
      </c>
      <c r="K116" s="67">
        <v>48294866</v>
      </c>
      <c r="L116" s="69">
        <v>0</v>
      </c>
      <c r="M116" s="67">
        <v>48294866</v>
      </c>
      <c r="N116" s="67">
        <v>35109601</v>
      </c>
      <c r="O116" t="s">
        <v>150</v>
      </c>
      <c r="P116" s="40" t="s">
        <v>2194</v>
      </c>
      <c r="Q116" t="s">
        <v>2195</v>
      </c>
      <c r="R116" t="s">
        <v>140</v>
      </c>
      <c r="S116" t="s">
        <v>141</v>
      </c>
      <c r="T116" s="40" t="s">
        <v>2196</v>
      </c>
      <c r="U116" t="s">
        <v>143</v>
      </c>
      <c r="V116">
        <v>860007335</v>
      </c>
      <c r="W116" t="s">
        <v>158</v>
      </c>
      <c r="X116" s="2">
        <v>3825</v>
      </c>
      <c r="Y116" s="2">
        <v>3825</v>
      </c>
      <c r="Z116" s="2">
        <v>11525</v>
      </c>
      <c r="AA116">
        <v>0</v>
      </c>
      <c r="AB116" t="s">
        <v>9303</v>
      </c>
      <c r="AC116" t="s">
        <v>9304</v>
      </c>
      <c r="AD116">
        <v>0</v>
      </c>
      <c r="AE116" s="2">
        <v>45694</v>
      </c>
      <c r="AF116" t="s">
        <v>153</v>
      </c>
      <c r="AG116" t="s">
        <v>2198</v>
      </c>
      <c r="AH116" t="s">
        <v>1799</v>
      </c>
    </row>
    <row r="117" spans="1:34" ht="15" customHeight="1" x14ac:dyDescent="0.2">
      <c r="A117" t="s">
        <v>5365</v>
      </c>
      <c r="B117" t="s">
        <v>5178</v>
      </c>
      <c r="C117" s="2">
        <v>11625</v>
      </c>
      <c r="D117" s="2">
        <v>45694</v>
      </c>
      <c r="E117" s="57">
        <v>45694.520833333336</v>
      </c>
      <c r="F117" t="s">
        <v>137</v>
      </c>
      <c r="G117" s="2">
        <v>923245</v>
      </c>
      <c r="H117" t="s">
        <v>27</v>
      </c>
      <c r="I117" t="s">
        <v>28</v>
      </c>
      <c r="J117" t="s">
        <v>29</v>
      </c>
      <c r="K117" s="67">
        <v>48294866</v>
      </c>
      <c r="L117" s="69">
        <v>0</v>
      </c>
      <c r="M117" s="67">
        <v>48294866</v>
      </c>
      <c r="N117" s="67">
        <v>35109601</v>
      </c>
      <c r="O117" t="s">
        <v>150</v>
      </c>
      <c r="P117" s="40" t="s">
        <v>2200</v>
      </c>
      <c r="Q117" t="s">
        <v>2201</v>
      </c>
      <c r="R117" t="s">
        <v>140</v>
      </c>
      <c r="S117" t="s">
        <v>141</v>
      </c>
      <c r="T117" s="40" t="s">
        <v>2202</v>
      </c>
      <c r="U117" t="s">
        <v>143</v>
      </c>
      <c r="V117">
        <v>890903938</v>
      </c>
      <c r="W117" t="s">
        <v>149</v>
      </c>
      <c r="X117" s="2">
        <v>3825</v>
      </c>
      <c r="Y117" s="2">
        <v>3825</v>
      </c>
      <c r="Z117" s="2">
        <v>11625</v>
      </c>
      <c r="AA117">
        <v>0</v>
      </c>
      <c r="AB117" t="s">
        <v>9305</v>
      </c>
      <c r="AC117" t="s">
        <v>9306</v>
      </c>
      <c r="AD117">
        <v>0</v>
      </c>
      <c r="AE117" s="2">
        <v>45694</v>
      </c>
      <c r="AF117" t="s">
        <v>153</v>
      </c>
      <c r="AG117" t="s">
        <v>2204</v>
      </c>
      <c r="AH117" t="s">
        <v>1799</v>
      </c>
    </row>
    <row r="118" spans="1:34" ht="15" customHeight="1" x14ac:dyDescent="0.2">
      <c r="A118" t="s">
        <v>5366</v>
      </c>
      <c r="B118" t="s">
        <v>5178</v>
      </c>
      <c r="C118" s="2">
        <v>11725</v>
      </c>
      <c r="D118" s="2">
        <v>45694</v>
      </c>
      <c r="E118" s="57">
        <v>45694.524305555555</v>
      </c>
      <c r="F118" t="s">
        <v>137</v>
      </c>
      <c r="G118" s="2">
        <v>923245</v>
      </c>
      <c r="H118" t="s">
        <v>27</v>
      </c>
      <c r="I118" t="s">
        <v>28</v>
      </c>
      <c r="J118" t="s">
        <v>29</v>
      </c>
      <c r="K118" s="67">
        <v>48294866</v>
      </c>
      <c r="L118" s="69">
        <v>0</v>
      </c>
      <c r="M118" s="67">
        <v>48294866</v>
      </c>
      <c r="N118" s="67">
        <v>35109601</v>
      </c>
      <c r="O118" t="s">
        <v>150</v>
      </c>
      <c r="P118" s="40" t="s">
        <v>2206</v>
      </c>
      <c r="Q118" t="s">
        <v>2207</v>
      </c>
      <c r="R118" t="s">
        <v>140</v>
      </c>
      <c r="S118" t="s">
        <v>141</v>
      </c>
      <c r="T118" s="40" t="s">
        <v>2208</v>
      </c>
      <c r="U118" t="s">
        <v>143</v>
      </c>
      <c r="V118">
        <v>860034594</v>
      </c>
      <c r="W118" t="s">
        <v>156</v>
      </c>
      <c r="X118" s="2">
        <v>3825</v>
      </c>
      <c r="Y118" s="2">
        <v>3825</v>
      </c>
      <c r="Z118" s="2">
        <v>11725</v>
      </c>
      <c r="AA118">
        <v>0</v>
      </c>
      <c r="AB118" t="s">
        <v>9307</v>
      </c>
      <c r="AC118" t="s">
        <v>9308</v>
      </c>
      <c r="AD118">
        <v>0</v>
      </c>
      <c r="AE118" s="2">
        <v>45694</v>
      </c>
      <c r="AF118" t="s">
        <v>153</v>
      </c>
      <c r="AG118" t="s">
        <v>2210</v>
      </c>
      <c r="AH118" t="s">
        <v>1799</v>
      </c>
    </row>
    <row r="119" spans="1:34" ht="15" customHeight="1" x14ac:dyDescent="0.2">
      <c r="A119" t="s">
        <v>5367</v>
      </c>
      <c r="B119" t="s">
        <v>5178</v>
      </c>
      <c r="C119" s="2">
        <v>11825</v>
      </c>
      <c r="D119" s="2">
        <v>45694</v>
      </c>
      <c r="E119" s="57">
        <v>45694.529166666667</v>
      </c>
      <c r="F119" t="s">
        <v>137</v>
      </c>
      <c r="G119" s="2">
        <v>923245</v>
      </c>
      <c r="H119" t="s">
        <v>27</v>
      </c>
      <c r="I119" t="s">
        <v>28</v>
      </c>
      <c r="J119" t="s">
        <v>29</v>
      </c>
      <c r="K119" s="67">
        <v>48294866</v>
      </c>
      <c r="L119" s="69">
        <v>0</v>
      </c>
      <c r="M119" s="67">
        <v>48294866</v>
      </c>
      <c r="N119" s="67">
        <v>35109601</v>
      </c>
      <c r="O119" t="s">
        <v>150</v>
      </c>
      <c r="P119" s="40" t="s">
        <v>2212</v>
      </c>
      <c r="Q119" t="s">
        <v>2213</v>
      </c>
      <c r="R119" t="s">
        <v>140</v>
      </c>
      <c r="S119" t="s">
        <v>141</v>
      </c>
      <c r="T119" s="40" t="s">
        <v>2214</v>
      </c>
      <c r="U119" t="s">
        <v>143</v>
      </c>
      <c r="V119">
        <v>890903938</v>
      </c>
      <c r="W119" t="s">
        <v>149</v>
      </c>
      <c r="X119" s="2">
        <v>3825</v>
      </c>
      <c r="Y119" s="2">
        <v>3825</v>
      </c>
      <c r="Z119" s="2">
        <v>11825</v>
      </c>
      <c r="AA119">
        <v>0</v>
      </c>
      <c r="AB119" t="s">
        <v>9309</v>
      </c>
      <c r="AC119" t="s">
        <v>9310</v>
      </c>
      <c r="AD119">
        <v>0</v>
      </c>
      <c r="AE119" s="2">
        <v>45694</v>
      </c>
      <c r="AF119" t="s">
        <v>153</v>
      </c>
      <c r="AG119" t="s">
        <v>2216</v>
      </c>
      <c r="AH119" t="s">
        <v>1799</v>
      </c>
    </row>
    <row r="120" spans="1:34" ht="15" customHeight="1" x14ac:dyDescent="0.2">
      <c r="A120" t="s">
        <v>5368</v>
      </c>
      <c r="B120" t="s">
        <v>5178</v>
      </c>
      <c r="C120" s="2">
        <v>11925</v>
      </c>
      <c r="D120" s="2">
        <v>45694</v>
      </c>
      <c r="E120" s="57">
        <v>45694.7</v>
      </c>
      <c r="F120" t="s">
        <v>137</v>
      </c>
      <c r="G120" s="2">
        <v>923245</v>
      </c>
      <c r="H120" t="s">
        <v>27</v>
      </c>
      <c r="I120" t="s">
        <v>28</v>
      </c>
      <c r="J120" t="s">
        <v>29</v>
      </c>
      <c r="K120" s="67">
        <v>48294866</v>
      </c>
      <c r="L120" s="69">
        <v>0</v>
      </c>
      <c r="M120" s="67">
        <v>48294866</v>
      </c>
      <c r="N120" s="67">
        <v>35109601</v>
      </c>
      <c r="O120" t="s">
        <v>150</v>
      </c>
      <c r="P120" s="40" t="s">
        <v>2218</v>
      </c>
      <c r="Q120" t="s">
        <v>2219</v>
      </c>
      <c r="R120" t="s">
        <v>140</v>
      </c>
      <c r="S120" t="s">
        <v>141</v>
      </c>
      <c r="T120" s="40" t="s">
        <v>2220</v>
      </c>
      <c r="U120" t="s">
        <v>143</v>
      </c>
      <c r="V120">
        <v>860035827</v>
      </c>
      <c r="W120" t="s">
        <v>271</v>
      </c>
      <c r="X120" s="2">
        <v>3825</v>
      </c>
      <c r="Y120" s="2">
        <v>3825</v>
      </c>
      <c r="Z120" s="2">
        <v>11925</v>
      </c>
      <c r="AA120">
        <v>0</v>
      </c>
      <c r="AB120" t="s">
        <v>9311</v>
      </c>
      <c r="AC120" t="s">
        <v>9312</v>
      </c>
      <c r="AD120">
        <v>0</v>
      </c>
      <c r="AE120" s="2">
        <v>45694</v>
      </c>
      <c r="AF120" t="s">
        <v>153</v>
      </c>
      <c r="AG120" t="s">
        <v>2222</v>
      </c>
      <c r="AH120" t="s">
        <v>1799</v>
      </c>
    </row>
    <row r="121" spans="1:34" ht="15" customHeight="1" x14ac:dyDescent="0.2">
      <c r="A121" t="s">
        <v>5369</v>
      </c>
      <c r="B121" t="s">
        <v>5178</v>
      </c>
      <c r="C121" s="2">
        <v>12025</v>
      </c>
      <c r="D121" s="2">
        <v>45694</v>
      </c>
      <c r="E121" s="57">
        <v>45694.791666666664</v>
      </c>
      <c r="F121" t="s">
        <v>137</v>
      </c>
      <c r="G121" s="2">
        <v>923245</v>
      </c>
      <c r="H121" t="s">
        <v>27</v>
      </c>
      <c r="I121" t="s">
        <v>28</v>
      </c>
      <c r="J121" t="s">
        <v>29</v>
      </c>
      <c r="K121" s="67">
        <v>48294866</v>
      </c>
      <c r="L121" s="69">
        <v>0</v>
      </c>
      <c r="M121" s="67">
        <v>48294866</v>
      </c>
      <c r="N121" s="67">
        <v>35109601</v>
      </c>
      <c r="O121" t="s">
        <v>150</v>
      </c>
      <c r="P121" s="40" t="s">
        <v>2224</v>
      </c>
      <c r="Q121" t="s">
        <v>2225</v>
      </c>
      <c r="R121" t="s">
        <v>140</v>
      </c>
      <c r="S121" t="s">
        <v>141</v>
      </c>
      <c r="T121" s="40" t="s">
        <v>2226</v>
      </c>
      <c r="U121" t="s">
        <v>143</v>
      </c>
      <c r="V121">
        <v>860007335</v>
      </c>
      <c r="W121" t="s">
        <v>158</v>
      </c>
      <c r="X121" s="2">
        <v>3825</v>
      </c>
      <c r="Y121" s="2">
        <v>3825</v>
      </c>
      <c r="Z121" s="2">
        <v>12025</v>
      </c>
      <c r="AA121">
        <v>0</v>
      </c>
      <c r="AB121" t="s">
        <v>9313</v>
      </c>
      <c r="AC121" t="s">
        <v>9314</v>
      </c>
      <c r="AD121">
        <v>0</v>
      </c>
      <c r="AE121" s="2">
        <v>45694</v>
      </c>
      <c r="AF121" t="s">
        <v>153</v>
      </c>
      <c r="AG121" t="s">
        <v>2228</v>
      </c>
      <c r="AH121" t="s">
        <v>1799</v>
      </c>
    </row>
    <row r="122" spans="1:34" ht="15" customHeight="1" x14ac:dyDescent="0.2">
      <c r="A122" t="s">
        <v>5370</v>
      </c>
      <c r="B122" t="s">
        <v>5178</v>
      </c>
      <c r="C122" s="2">
        <v>12125</v>
      </c>
      <c r="D122" s="2">
        <v>45694</v>
      </c>
      <c r="E122" s="57">
        <v>45694.795138888891</v>
      </c>
      <c r="F122" t="s">
        <v>137</v>
      </c>
      <c r="G122" s="2">
        <v>923245</v>
      </c>
      <c r="H122" t="s">
        <v>27</v>
      </c>
      <c r="I122" t="s">
        <v>28</v>
      </c>
      <c r="J122" t="s">
        <v>29</v>
      </c>
      <c r="K122" s="67">
        <v>48294866</v>
      </c>
      <c r="L122" s="69">
        <v>0</v>
      </c>
      <c r="M122" s="67">
        <v>48294866</v>
      </c>
      <c r="N122" s="67">
        <v>35109601</v>
      </c>
      <c r="O122" t="s">
        <v>150</v>
      </c>
      <c r="P122" s="40" t="s">
        <v>2230</v>
      </c>
      <c r="Q122" t="s">
        <v>2231</v>
      </c>
      <c r="R122" t="s">
        <v>140</v>
      </c>
      <c r="S122" t="s">
        <v>141</v>
      </c>
      <c r="T122" s="40" t="s">
        <v>2232</v>
      </c>
      <c r="U122" t="s">
        <v>143</v>
      </c>
      <c r="V122">
        <v>860007335</v>
      </c>
      <c r="W122" t="s">
        <v>158</v>
      </c>
      <c r="X122" s="2">
        <v>3825</v>
      </c>
      <c r="Y122" s="2">
        <v>3825</v>
      </c>
      <c r="Z122" s="2">
        <v>12125</v>
      </c>
      <c r="AA122">
        <v>0</v>
      </c>
      <c r="AB122" t="s">
        <v>9315</v>
      </c>
      <c r="AC122" t="s">
        <v>9316</v>
      </c>
      <c r="AD122">
        <v>0</v>
      </c>
      <c r="AE122" s="2">
        <v>45694</v>
      </c>
      <c r="AF122" t="s">
        <v>153</v>
      </c>
      <c r="AG122" t="s">
        <v>2234</v>
      </c>
      <c r="AH122" t="s">
        <v>1799</v>
      </c>
    </row>
    <row r="123" spans="1:34" ht="15" customHeight="1" x14ac:dyDescent="0.2">
      <c r="A123" t="s">
        <v>5371</v>
      </c>
      <c r="B123" t="s">
        <v>5178</v>
      </c>
      <c r="C123" s="2">
        <v>12225</v>
      </c>
      <c r="D123" s="2">
        <v>45694</v>
      </c>
      <c r="E123" s="57">
        <v>45694.79791666667</v>
      </c>
      <c r="F123" t="s">
        <v>137</v>
      </c>
      <c r="G123" s="2">
        <v>923245</v>
      </c>
      <c r="H123" t="s">
        <v>27</v>
      </c>
      <c r="I123" t="s">
        <v>28</v>
      </c>
      <c r="J123" t="s">
        <v>29</v>
      </c>
      <c r="K123" s="67">
        <v>48294866</v>
      </c>
      <c r="L123" s="69">
        <v>0</v>
      </c>
      <c r="M123" s="67">
        <v>48294866</v>
      </c>
      <c r="N123" s="67">
        <v>35109601</v>
      </c>
      <c r="O123" t="s">
        <v>150</v>
      </c>
      <c r="P123" s="40" t="s">
        <v>2236</v>
      </c>
      <c r="Q123" t="s">
        <v>2237</v>
      </c>
      <c r="R123" t="s">
        <v>140</v>
      </c>
      <c r="S123" t="s">
        <v>141</v>
      </c>
      <c r="T123" s="40" t="s">
        <v>2238</v>
      </c>
      <c r="U123" t="s">
        <v>143</v>
      </c>
      <c r="V123">
        <v>890903938</v>
      </c>
      <c r="W123" t="s">
        <v>149</v>
      </c>
      <c r="X123" s="2">
        <v>3825</v>
      </c>
      <c r="Y123" s="2">
        <v>3825</v>
      </c>
      <c r="Z123" s="2">
        <v>12225</v>
      </c>
      <c r="AA123">
        <v>0</v>
      </c>
      <c r="AB123" t="s">
        <v>9317</v>
      </c>
      <c r="AC123" t="s">
        <v>9318</v>
      </c>
      <c r="AD123">
        <v>0</v>
      </c>
      <c r="AE123" s="2">
        <v>45694</v>
      </c>
      <c r="AF123" t="s">
        <v>153</v>
      </c>
      <c r="AG123" t="s">
        <v>2240</v>
      </c>
      <c r="AH123" t="s">
        <v>1799</v>
      </c>
    </row>
    <row r="124" spans="1:34" ht="15" customHeight="1" x14ac:dyDescent="0.2">
      <c r="A124" t="s">
        <v>5372</v>
      </c>
      <c r="B124" t="s">
        <v>5178</v>
      </c>
      <c r="C124" s="2">
        <v>12325</v>
      </c>
      <c r="D124" s="2">
        <v>45694</v>
      </c>
      <c r="E124" s="57">
        <v>45694.800694444442</v>
      </c>
      <c r="F124" t="s">
        <v>137</v>
      </c>
      <c r="G124" s="2">
        <v>923245</v>
      </c>
      <c r="H124" t="s">
        <v>27</v>
      </c>
      <c r="I124" t="s">
        <v>28</v>
      </c>
      <c r="J124" t="s">
        <v>29</v>
      </c>
      <c r="K124" s="67">
        <v>48294866</v>
      </c>
      <c r="L124" s="69">
        <v>0</v>
      </c>
      <c r="M124" s="67">
        <v>48294866</v>
      </c>
      <c r="N124" s="67">
        <v>35109601</v>
      </c>
      <c r="O124" t="s">
        <v>150</v>
      </c>
      <c r="P124" s="40" t="s">
        <v>2242</v>
      </c>
      <c r="Q124" t="s">
        <v>2243</v>
      </c>
      <c r="R124" t="s">
        <v>140</v>
      </c>
      <c r="S124" t="s">
        <v>141</v>
      </c>
      <c r="T124" s="40" t="s">
        <v>2244</v>
      </c>
      <c r="U124" t="s">
        <v>143</v>
      </c>
      <c r="V124">
        <v>860034594</v>
      </c>
      <c r="W124" t="s">
        <v>156</v>
      </c>
      <c r="X124" s="2">
        <v>3825</v>
      </c>
      <c r="Y124" s="2">
        <v>3825</v>
      </c>
      <c r="Z124" s="2">
        <v>12325</v>
      </c>
      <c r="AA124">
        <v>0</v>
      </c>
      <c r="AB124" t="s">
        <v>9319</v>
      </c>
      <c r="AC124" t="s">
        <v>9320</v>
      </c>
      <c r="AD124">
        <v>0</v>
      </c>
      <c r="AE124" s="2">
        <v>45694</v>
      </c>
      <c r="AF124" t="s">
        <v>153</v>
      </c>
      <c r="AG124" t="s">
        <v>2246</v>
      </c>
      <c r="AH124" t="s">
        <v>1799</v>
      </c>
    </row>
    <row r="125" spans="1:34" ht="15" customHeight="1" x14ac:dyDescent="0.2">
      <c r="A125" t="s">
        <v>5373</v>
      </c>
      <c r="B125" t="s">
        <v>5178</v>
      </c>
      <c r="C125" s="2">
        <v>12425</v>
      </c>
      <c r="D125" s="2">
        <v>45694</v>
      </c>
      <c r="E125" s="57">
        <v>45694.804166666669</v>
      </c>
      <c r="F125" t="s">
        <v>137</v>
      </c>
      <c r="G125" s="2">
        <v>923245</v>
      </c>
      <c r="H125" t="s">
        <v>27</v>
      </c>
      <c r="I125" t="s">
        <v>28</v>
      </c>
      <c r="J125" t="s">
        <v>29</v>
      </c>
      <c r="K125" s="67">
        <v>48294866</v>
      </c>
      <c r="L125" s="69">
        <v>0</v>
      </c>
      <c r="M125" s="67">
        <v>48294866</v>
      </c>
      <c r="N125" s="67">
        <v>35109601</v>
      </c>
      <c r="O125" t="s">
        <v>150</v>
      </c>
      <c r="P125" s="40" t="s">
        <v>2248</v>
      </c>
      <c r="Q125" t="s">
        <v>2249</v>
      </c>
      <c r="R125" t="s">
        <v>140</v>
      </c>
      <c r="S125" t="s">
        <v>141</v>
      </c>
      <c r="T125" s="40" t="s">
        <v>2250</v>
      </c>
      <c r="U125" t="s">
        <v>143</v>
      </c>
      <c r="V125">
        <v>860034313</v>
      </c>
      <c r="W125" t="s">
        <v>152</v>
      </c>
      <c r="X125" s="2">
        <v>3825</v>
      </c>
      <c r="Y125" s="2">
        <v>3825</v>
      </c>
      <c r="Z125" s="2">
        <v>12425</v>
      </c>
      <c r="AA125">
        <v>0</v>
      </c>
      <c r="AB125" t="s">
        <v>9321</v>
      </c>
      <c r="AC125" t="s">
        <v>9322</v>
      </c>
      <c r="AD125">
        <v>0</v>
      </c>
      <c r="AE125" s="2">
        <v>45694</v>
      </c>
      <c r="AF125" t="s">
        <v>153</v>
      </c>
      <c r="AG125" t="s">
        <v>2252</v>
      </c>
      <c r="AH125" t="s">
        <v>1799</v>
      </c>
    </row>
    <row r="126" spans="1:34" ht="15" customHeight="1" x14ac:dyDescent="0.2">
      <c r="A126" t="s">
        <v>5374</v>
      </c>
      <c r="B126" t="s">
        <v>5178</v>
      </c>
      <c r="C126" s="2">
        <v>12525</v>
      </c>
      <c r="D126" s="2">
        <v>45694</v>
      </c>
      <c r="E126" s="57">
        <v>45694.813194444447</v>
      </c>
      <c r="F126" t="s">
        <v>137</v>
      </c>
      <c r="G126" s="2">
        <v>923245</v>
      </c>
      <c r="H126" t="s">
        <v>27</v>
      </c>
      <c r="I126" t="s">
        <v>28</v>
      </c>
      <c r="J126" t="s">
        <v>29</v>
      </c>
      <c r="K126" s="67">
        <v>48294866</v>
      </c>
      <c r="L126" s="69">
        <v>0</v>
      </c>
      <c r="M126" s="67">
        <v>48294866</v>
      </c>
      <c r="N126" s="67">
        <v>35109601</v>
      </c>
      <c r="O126" t="s">
        <v>150</v>
      </c>
      <c r="P126" s="40" t="s">
        <v>2254</v>
      </c>
      <c r="Q126" t="s">
        <v>2255</v>
      </c>
      <c r="R126" t="s">
        <v>140</v>
      </c>
      <c r="S126" t="s">
        <v>141</v>
      </c>
      <c r="T126" s="40" t="s">
        <v>2256</v>
      </c>
      <c r="U126" t="s">
        <v>143</v>
      </c>
      <c r="V126">
        <v>890903938</v>
      </c>
      <c r="W126" t="s">
        <v>149</v>
      </c>
      <c r="X126" s="2">
        <v>3825</v>
      </c>
      <c r="Y126" s="2">
        <v>3825</v>
      </c>
      <c r="Z126" s="2">
        <v>12525</v>
      </c>
      <c r="AA126">
        <v>0</v>
      </c>
      <c r="AB126" t="s">
        <v>9323</v>
      </c>
      <c r="AC126" t="s">
        <v>9324</v>
      </c>
      <c r="AD126">
        <v>0</v>
      </c>
      <c r="AE126" s="2">
        <v>45694</v>
      </c>
      <c r="AF126" t="s">
        <v>153</v>
      </c>
      <c r="AG126" t="s">
        <v>2258</v>
      </c>
      <c r="AH126" t="s">
        <v>1799</v>
      </c>
    </row>
    <row r="127" spans="1:34" ht="15" customHeight="1" x14ac:dyDescent="0.2">
      <c r="A127" t="s">
        <v>5375</v>
      </c>
      <c r="B127" t="s">
        <v>5178</v>
      </c>
      <c r="C127" s="2">
        <v>12625</v>
      </c>
      <c r="D127" s="2">
        <v>45694</v>
      </c>
      <c r="E127" s="57">
        <v>45694.84375</v>
      </c>
      <c r="F127" t="s">
        <v>137</v>
      </c>
      <c r="G127" s="2">
        <v>923245</v>
      </c>
      <c r="H127" t="s">
        <v>27</v>
      </c>
      <c r="I127" t="s">
        <v>28</v>
      </c>
      <c r="J127" t="s">
        <v>29</v>
      </c>
      <c r="K127" s="67">
        <v>48294866</v>
      </c>
      <c r="L127" s="69">
        <v>0</v>
      </c>
      <c r="M127" s="67">
        <v>48294866</v>
      </c>
      <c r="N127" s="67">
        <v>35109601</v>
      </c>
      <c r="O127" t="s">
        <v>150</v>
      </c>
      <c r="P127" s="40" t="s">
        <v>2260</v>
      </c>
      <c r="Q127" t="s">
        <v>2261</v>
      </c>
      <c r="R127" t="s">
        <v>140</v>
      </c>
      <c r="S127" t="s">
        <v>141</v>
      </c>
      <c r="T127" s="40" t="s">
        <v>2262</v>
      </c>
      <c r="U127" t="s">
        <v>143</v>
      </c>
      <c r="V127">
        <v>890903938</v>
      </c>
      <c r="W127" t="s">
        <v>149</v>
      </c>
      <c r="X127" s="2">
        <v>3825</v>
      </c>
      <c r="Y127" s="2">
        <v>3825</v>
      </c>
      <c r="Z127" s="2">
        <v>12625</v>
      </c>
      <c r="AA127">
        <v>0</v>
      </c>
      <c r="AB127" t="s">
        <v>9325</v>
      </c>
      <c r="AC127" t="s">
        <v>9326</v>
      </c>
      <c r="AD127">
        <v>0</v>
      </c>
      <c r="AE127" s="2">
        <v>45694</v>
      </c>
      <c r="AF127" t="s">
        <v>153</v>
      </c>
      <c r="AG127" t="s">
        <v>2264</v>
      </c>
      <c r="AH127" t="s">
        <v>1799</v>
      </c>
    </row>
    <row r="128" spans="1:34" ht="15" customHeight="1" x14ac:dyDescent="0.2">
      <c r="A128" t="s">
        <v>5376</v>
      </c>
      <c r="B128" t="s">
        <v>5178</v>
      </c>
      <c r="C128" s="2">
        <v>12725</v>
      </c>
      <c r="D128" s="2">
        <v>45694</v>
      </c>
      <c r="E128" s="57">
        <v>45694.874305555553</v>
      </c>
      <c r="F128" t="s">
        <v>137</v>
      </c>
      <c r="G128" s="2">
        <v>923245</v>
      </c>
      <c r="H128" t="s">
        <v>27</v>
      </c>
      <c r="I128" t="s">
        <v>28</v>
      </c>
      <c r="J128" t="s">
        <v>29</v>
      </c>
      <c r="K128" s="67">
        <v>48294866</v>
      </c>
      <c r="L128" s="69">
        <v>0</v>
      </c>
      <c r="M128" s="67">
        <v>48294866</v>
      </c>
      <c r="N128" s="67">
        <v>35109601</v>
      </c>
      <c r="O128" t="s">
        <v>150</v>
      </c>
      <c r="P128" s="40" t="s">
        <v>2266</v>
      </c>
      <c r="Q128" t="s">
        <v>2267</v>
      </c>
      <c r="R128" t="s">
        <v>140</v>
      </c>
      <c r="S128" t="s">
        <v>141</v>
      </c>
      <c r="T128" s="40" t="s">
        <v>2268</v>
      </c>
      <c r="U128" t="s">
        <v>143</v>
      </c>
      <c r="V128">
        <v>860034313</v>
      </c>
      <c r="W128" t="s">
        <v>152</v>
      </c>
      <c r="X128" s="2">
        <v>3825</v>
      </c>
      <c r="Y128" s="2">
        <v>3825</v>
      </c>
      <c r="Z128" s="2">
        <v>12725</v>
      </c>
      <c r="AA128">
        <v>0</v>
      </c>
      <c r="AB128" t="s">
        <v>9327</v>
      </c>
      <c r="AC128" t="s">
        <v>9328</v>
      </c>
      <c r="AD128">
        <v>0</v>
      </c>
      <c r="AE128" s="2">
        <v>45694</v>
      </c>
      <c r="AF128" t="s">
        <v>153</v>
      </c>
      <c r="AG128" t="s">
        <v>2270</v>
      </c>
      <c r="AH128" t="s">
        <v>1799</v>
      </c>
    </row>
    <row r="129" spans="1:34" ht="15" customHeight="1" x14ac:dyDescent="0.2">
      <c r="A129" t="s">
        <v>554</v>
      </c>
      <c r="B129" t="s">
        <v>5178</v>
      </c>
      <c r="C129" s="2">
        <v>12825</v>
      </c>
      <c r="D129" s="2">
        <v>45694</v>
      </c>
      <c r="E129" s="57">
        <v>45694.874305555553</v>
      </c>
      <c r="F129" t="s">
        <v>137</v>
      </c>
      <c r="G129" s="2">
        <v>923245</v>
      </c>
      <c r="H129" t="s">
        <v>27</v>
      </c>
      <c r="I129" t="s">
        <v>28</v>
      </c>
      <c r="J129" t="s">
        <v>29</v>
      </c>
      <c r="K129" s="67">
        <v>48294866</v>
      </c>
      <c r="L129" s="69">
        <v>0</v>
      </c>
      <c r="M129" s="67">
        <v>48294866</v>
      </c>
      <c r="N129" s="67">
        <v>35109601</v>
      </c>
      <c r="O129" t="s">
        <v>150</v>
      </c>
      <c r="P129" s="40" t="s">
        <v>2272</v>
      </c>
      <c r="Q129" t="s">
        <v>2273</v>
      </c>
      <c r="R129" t="s">
        <v>140</v>
      </c>
      <c r="S129" t="s">
        <v>141</v>
      </c>
      <c r="T129" s="40" t="s">
        <v>2274</v>
      </c>
      <c r="U129" t="s">
        <v>143</v>
      </c>
      <c r="V129">
        <v>860034313</v>
      </c>
      <c r="W129" t="s">
        <v>152</v>
      </c>
      <c r="X129" s="2">
        <v>3825</v>
      </c>
      <c r="Y129" s="2">
        <v>3825</v>
      </c>
      <c r="Z129" s="2">
        <v>12825</v>
      </c>
      <c r="AA129">
        <v>0</v>
      </c>
      <c r="AB129" t="s">
        <v>9329</v>
      </c>
      <c r="AC129" t="s">
        <v>9330</v>
      </c>
      <c r="AD129">
        <v>0</v>
      </c>
      <c r="AE129" s="2">
        <v>45694</v>
      </c>
      <c r="AF129" t="s">
        <v>153</v>
      </c>
      <c r="AG129" t="s">
        <v>2276</v>
      </c>
      <c r="AH129" t="s">
        <v>1799</v>
      </c>
    </row>
    <row r="130" spans="1:34" ht="15" customHeight="1" x14ac:dyDescent="0.2">
      <c r="A130" t="s">
        <v>5377</v>
      </c>
      <c r="B130" t="s">
        <v>5178</v>
      </c>
      <c r="C130" s="2">
        <v>12925</v>
      </c>
      <c r="D130" s="2">
        <v>45694</v>
      </c>
      <c r="E130" s="57">
        <v>45694.874305555553</v>
      </c>
      <c r="F130" t="s">
        <v>137</v>
      </c>
      <c r="G130" s="2">
        <v>923245</v>
      </c>
      <c r="H130" t="s">
        <v>27</v>
      </c>
      <c r="I130" t="s">
        <v>28</v>
      </c>
      <c r="J130" t="s">
        <v>29</v>
      </c>
      <c r="K130" s="67">
        <v>48294866</v>
      </c>
      <c r="L130" s="69">
        <v>0</v>
      </c>
      <c r="M130" s="67">
        <v>48294866</v>
      </c>
      <c r="N130" s="67">
        <v>35109601</v>
      </c>
      <c r="O130" t="s">
        <v>150</v>
      </c>
      <c r="P130" s="40" t="s">
        <v>2277</v>
      </c>
      <c r="Q130" t="s">
        <v>2278</v>
      </c>
      <c r="R130" t="s">
        <v>140</v>
      </c>
      <c r="S130" t="s">
        <v>141</v>
      </c>
      <c r="T130" s="40" t="s">
        <v>2279</v>
      </c>
      <c r="U130" t="s">
        <v>143</v>
      </c>
      <c r="V130">
        <v>860007335</v>
      </c>
      <c r="W130" t="s">
        <v>158</v>
      </c>
      <c r="X130" s="2">
        <v>3825</v>
      </c>
      <c r="Y130" s="2">
        <v>3825</v>
      </c>
      <c r="Z130" s="2">
        <v>12925</v>
      </c>
      <c r="AA130">
        <v>0</v>
      </c>
      <c r="AB130" t="s">
        <v>9331</v>
      </c>
      <c r="AC130" t="s">
        <v>9332</v>
      </c>
      <c r="AD130">
        <v>0</v>
      </c>
      <c r="AE130" s="2">
        <v>45694</v>
      </c>
      <c r="AF130" t="s">
        <v>153</v>
      </c>
      <c r="AG130" t="s">
        <v>2281</v>
      </c>
      <c r="AH130" t="s">
        <v>1799</v>
      </c>
    </row>
    <row r="131" spans="1:34" ht="15" customHeight="1" x14ac:dyDescent="0.2">
      <c r="A131" t="s">
        <v>5378</v>
      </c>
      <c r="B131" t="s">
        <v>5178</v>
      </c>
      <c r="C131" s="2">
        <v>13025</v>
      </c>
      <c r="D131" s="2">
        <v>45694</v>
      </c>
      <c r="E131" s="57">
        <v>45694.874305555553</v>
      </c>
      <c r="F131" t="s">
        <v>137</v>
      </c>
      <c r="G131" s="2">
        <v>923245</v>
      </c>
      <c r="H131" t="s">
        <v>27</v>
      </c>
      <c r="I131" t="s">
        <v>28</v>
      </c>
      <c r="J131" t="s">
        <v>29</v>
      </c>
      <c r="K131" s="67">
        <v>48294866</v>
      </c>
      <c r="L131" s="69">
        <v>0</v>
      </c>
      <c r="M131" s="67">
        <v>48294866</v>
      </c>
      <c r="N131" s="67">
        <v>35109601</v>
      </c>
      <c r="O131" t="s">
        <v>150</v>
      </c>
      <c r="P131" s="40" t="s">
        <v>2283</v>
      </c>
      <c r="Q131" t="s">
        <v>2284</v>
      </c>
      <c r="R131" t="s">
        <v>140</v>
      </c>
      <c r="S131" t="s">
        <v>141</v>
      </c>
      <c r="T131" s="40" t="s">
        <v>2285</v>
      </c>
      <c r="U131" t="s">
        <v>143</v>
      </c>
      <c r="V131">
        <v>860003020</v>
      </c>
      <c r="W131" t="s">
        <v>160</v>
      </c>
      <c r="X131" s="2">
        <v>3825</v>
      </c>
      <c r="Y131" s="2">
        <v>3825</v>
      </c>
      <c r="Z131" s="2">
        <v>13025</v>
      </c>
      <c r="AA131">
        <v>0</v>
      </c>
      <c r="AB131" t="s">
        <v>9333</v>
      </c>
      <c r="AC131" t="s">
        <v>9334</v>
      </c>
      <c r="AD131">
        <v>0</v>
      </c>
      <c r="AE131" s="2">
        <v>45694</v>
      </c>
      <c r="AF131" t="s">
        <v>153</v>
      </c>
      <c r="AG131" t="s">
        <v>2287</v>
      </c>
      <c r="AH131" t="s">
        <v>1799</v>
      </c>
    </row>
    <row r="132" spans="1:34" ht="15" customHeight="1" x14ac:dyDescent="0.2">
      <c r="A132" t="s">
        <v>5379</v>
      </c>
      <c r="B132" t="s">
        <v>5178</v>
      </c>
      <c r="C132" s="2">
        <v>13125</v>
      </c>
      <c r="D132" s="2">
        <v>45694</v>
      </c>
      <c r="E132" s="57">
        <v>45694.874305555553</v>
      </c>
      <c r="F132" t="s">
        <v>137</v>
      </c>
      <c r="G132" s="2">
        <v>923245</v>
      </c>
      <c r="H132" t="s">
        <v>27</v>
      </c>
      <c r="I132" t="s">
        <v>28</v>
      </c>
      <c r="J132" t="s">
        <v>29</v>
      </c>
      <c r="K132" s="67">
        <v>48294866</v>
      </c>
      <c r="L132" s="69">
        <v>0</v>
      </c>
      <c r="M132" s="67">
        <v>48294866</v>
      </c>
      <c r="N132" s="67">
        <v>35109601</v>
      </c>
      <c r="O132" t="s">
        <v>150</v>
      </c>
      <c r="P132" s="40" t="s">
        <v>2289</v>
      </c>
      <c r="Q132" t="s">
        <v>2290</v>
      </c>
      <c r="R132" t="s">
        <v>140</v>
      </c>
      <c r="S132" t="s">
        <v>141</v>
      </c>
      <c r="T132" s="40" t="s">
        <v>2291</v>
      </c>
      <c r="U132" t="s">
        <v>143</v>
      </c>
      <c r="V132">
        <v>890903938</v>
      </c>
      <c r="W132" t="s">
        <v>149</v>
      </c>
      <c r="X132" s="2">
        <v>3825</v>
      </c>
      <c r="Y132" s="2">
        <v>3825</v>
      </c>
      <c r="Z132" s="2">
        <v>13125</v>
      </c>
      <c r="AA132">
        <v>0</v>
      </c>
      <c r="AB132" t="s">
        <v>9335</v>
      </c>
      <c r="AC132" t="s">
        <v>9336</v>
      </c>
      <c r="AD132">
        <v>0</v>
      </c>
      <c r="AE132" s="2">
        <v>45694</v>
      </c>
      <c r="AF132" t="s">
        <v>153</v>
      </c>
      <c r="AG132" t="s">
        <v>2293</v>
      </c>
      <c r="AH132" t="s">
        <v>1799</v>
      </c>
    </row>
    <row r="133" spans="1:34" ht="15" customHeight="1" x14ac:dyDescent="0.2">
      <c r="A133" t="s">
        <v>5380</v>
      </c>
      <c r="B133" t="s">
        <v>5178</v>
      </c>
      <c r="C133" s="2">
        <v>13225</v>
      </c>
      <c r="D133" s="2">
        <v>45694</v>
      </c>
      <c r="E133" s="57">
        <v>45694.874305555553</v>
      </c>
      <c r="F133" t="s">
        <v>137</v>
      </c>
      <c r="G133" s="2">
        <v>923245</v>
      </c>
      <c r="H133" t="s">
        <v>27</v>
      </c>
      <c r="I133" t="s">
        <v>28</v>
      </c>
      <c r="J133" t="s">
        <v>29</v>
      </c>
      <c r="K133" s="67">
        <v>48294866</v>
      </c>
      <c r="L133" s="69">
        <v>0</v>
      </c>
      <c r="M133" s="67">
        <v>48294866</v>
      </c>
      <c r="N133" s="67">
        <v>35109601</v>
      </c>
      <c r="O133" t="s">
        <v>150</v>
      </c>
      <c r="P133" s="40" t="s">
        <v>2295</v>
      </c>
      <c r="Q133" t="s">
        <v>2296</v>
      </c>
      <c r="R133" t="s">
        <v>140</v>
      </c>
      <c r="S133" t="s">
        <v>141</v>
      </c>
      <c r="T133" s="40" t="s">
        <v>2297</v>
      </c>
      <c r="U133" t="s">
        <v>143</v>
      </c>
      <c r="V133">
        <v>890903938</v>
      </c>
      <c r="W133" t="s">
        <v>149</v>
      </c>
      <c r="X133" s="2">
        <v>3825</v>
      </c>
      <c r="Y133" s="2">
        <v>3825</v>
      </c>
      <c r="Z133" s="2">
        <v>13225</v>
      </c>
      <c r="AA133">
        <v>0</v>
      </c>
      <c r="AB133" t="s">
        <v>9337</v>
      </c>
      <c r="AC133" t="s">
        <v>9338</v>
      </c>
      <c r="AD133">
        <v>0</v>
      </c>
      <c r="AE133" s="2">
        <v>45694</v>
      </c>
      <c r="AF133" t="s">
        <v>153</v>
      </c>
      <c r="AG133" t="s">
        <v>2299</v>
      </c>
      <c r="AH133" t="s">
        <v>1799</v>
      </c>
    </row>
    <row r="134" spans="1:34" ht="15" customHeight="1" x14ac:dyDescent="0.2">
      <c r="A134" t="s">
        <v>5381</v>
      </c>
      <c r="B134" t="s">
        <v>5147</v>
      </c>
      <c r="C134" s="2">
        <v>13325</v>
      </c>
      <c r="D134" s="2">
        <v>45695</v>
      </c>
      <c r="E134" s="57">
        <v>45695.488888888889</v>
      </c>
      <c r="F134" t="s">
        <v>137</v>
      </c>
      <c r="G134" s="2">
        <v>923210</v>
      </c>
      <c r="H134" t="s">
        <v>27</v>
      </c>
      <c r="I134" t="s">
        <v>28</v>
      </c>
      <c r="J134" t="s">
        <v>37</v>
      </c>
      <c r="K134" s="67">
        <v>4390</v>
      </c>
      <c r="L134" s="69">
        <v>0</v>
      </c>
      <c r="M134" s="67">
        <v>4390</v>
      </c>
      <c r="N134" s="67">
        <v>0</v>
      </c>
      <c r="O134" t="s">
        <v>138</v>
      </c>
      <c r="P134" s="40" t="s">
        <v>1487</v>
      </c>
      <c r="Q134" t="s">
        <v>1488</v>
      </c>
      <c r="R134" t="s">
        <v>140</v>
      </c>
      <c r="S134" t="s">
        <v>141</v>
      </c>
      <c r="T134" s="40" t="s">
        <v>1489</v>
      </c>
      <c r="U134" t="s">
        <v>143</v>
      </c>
      <c r="V134">
        <v>890903938</v>
      </c>
      <c r="W134" t="s">
        <v>149</v>
      </c>
      <c r="X134" s="2">
        <v>1225</v>
      </c>
      <c r="Y134" s="2">
        <v>1225</v>
      </c>
      <c r="Z134" s="2">
        <v>13325</v>
      </c>
      <c r="AA134">
        <v>2625</v>
      </c>
      <c r="AB134">
        <v>1725</v>
      </c>
      <c r="AC134">
        <v>30175325</v>
      </c>
      <c r="AD134">
        <v>0</v>
      </c>
      <c r="AE134" s="2">
        <v>45695</v>
      </c>
      <c r="AF134" t="s">
        <v>146</v>
      </c>
      <c r="AG134" t="s">
        <v>2302</v>
      </c>
      <c r="AH134" t="s">
        <v>2303</v>
      </c>
    </row>
    <row r="135" spans="1:34" ht="15" customHeight="1" x14ac:dyDescent="0.2">
      <c r="A135" t="s">
        <v>5382</v>
      </c>
      <c r="B135" t="s">
        <v>5147</v>
      </c>
      <c r="C135" s="2">
        <v>13425</v>
      </c>
      <c r="D135" s="2">
        <v>45695</v>
      </c>
      <c r="E135" s="57">
        <v>45695.499305555553</v>
      </c>
      <c r="F135" t="s">
        <v>137</v>
      </c>
      <c r="G135" s="2">
        <v>923210</v>
      </c>
      <c r="H135" t="s">
        <v>27</v>
      </c>
      <c r="I135" t="s">
        <v>28</v>
      </c>
      <c r="J135" t="s">
        <v>37</v>
      </c>
      <c r="K135" s="67">
        <v>491540</v>
      </c>
      <c r="L135" s="69">
        <v>0</v>
      </c>
      <c r="M135" s="67">
        <v>491540</v>
      </c>
      <c r="N135" s="67">
        <v>0</v>
      </c>
      <c r="O135" t="s">
        <v>138</v>
      </c>
      <c r="P135" s="40" t="s">
        <v>901</v>
      </c>
      <c r="Q135" t="s">
        <v>139</v>
      </c>
      <c r="R135" t="s">
        <v>140</v>
      </c>
      <c r="S135" t="s">
        <v>141</v>
      </c>
      <c r="T135" s="40" t="s">
        <v>142</v>
      </c>
      <c r="U135" t="s">
        <v>143</v>
      </c>
      <c r="V135">
        <v>860050750</v>
      </c>
      <c r="W135" t="s">
        <v>145</v>
      </c>
      <c r="X135" s="2">
        <v>1225</v>
      </c>
      <c r="Y135" s="2">
        <v>1225</v>
      </c>
      <c r="Z135" s="2">
        <v>13425</v>
      </c>
      <c r="AA135" t="s">
        <v>2305</v>
      </c>
      <c r="AB135">
        <v>1825</v>
      </c>
      <c r="AC135">
        <v>30588325</v>
      </c>
      <c r="AD135">
        <v>0</v>
      </c>
      <c r="AE135" s="2">
        <v>45695</v>
      </c>
      <c r="AF135" t="s">
        <v>146</v>
      </c>
      <c r="AG135" t="s">
        <v>2307</v>
      </c>
      <c r="AH135" t="s">
        <v>2308</v>
      </c>
    </row>
    <row r="136" spans="1:34" ht="15" customHeight="1" x14ac:dyDescent="0.2">
      <c r="A136" t="s">
        <v>5383</v>
      </c>
      <c r="B136" t="s">
        <v>5156</v>
      </c>
      <c r="C136" s="2">
        <v>13525</v>
      </c>
      <c r="D136" s="2">
        <v>45695</v>
      </c>
      <c r="E136" s="57">
        <v>45695.678472222222</v>
      </c>
      <c r="F136" t="s">
        <v>137</v>
      </c>
      <c r="G136" s="2">
        <v>923211</v>
      </c>
      <c r="H136" t="s">
        <v>27</v>
      </c>
      <c r="I136" t="s">
        <v>28</v>
      </c>
      <c r="J136" t="s">
        <v>29</v>
      </c>
      <c r="K136" s="67">
        <v>45995110</v>
      </c>
      <c r="L136" s="69">
        <v>0</v>
      </c>
      <c r="M136" s="67">
        <v>45995110</v>
      </c>
      <c r="N136" s="67">
        <v>33576430</v>
      </c>
      <c r="O136" t="s">
        <v>150</v>
      </c>
      <c r="P136" s="40" t="s">
        <v>2310</v>
      </c>
      <c r="Q136" t="s">
        <v>2311</v>
      </c>
      <c r="R136" t="s">
        <v>140</v>
      </c>
      <c r="S136" t="s">
        <v>141</v>
      </c>
      <c r="T136" s="40" t="s">
        <v>2312</v>
      </c>
      <c r="U136" t="s">
        <v>143</v>
      </c>
      <c r="V136">
        <v>860007335</v>
      </c>
      <c r="W136" t="s">
        <v>158</v>
      </c>
      <c r="X136" s="2">
        <v>2125</v>
      </c>
      <c r="Y136" s="2">
        <v>2125</v>
      </c>
      <c r="Z136" s="2">
        <v>13525</v>
      </c>
      <c r="AA136">
        <v>0</v>
      </c>
      <c r="AB136" t="s">
        <v>9339</v>
      </c>
      <c r="AC136" t="s">
        <v>9340</v>
      </c>
      <c r="AD136">
        <v>0</v>
      </c>
      <c r="AE136" s="2">
        <v>45695</v>
      </c>
      <c r="AF136" t="s">
        <v>153</v>
      </c>
      <c r="AG136" t="s">
        <v>2314</v>
      </c>
      <c r="AH136" t="s">
        <v>2315</v>
      </c>
    </row>
    <row r="137" spans="1:34" ht="15" customHeight="1" x14ac:dyDescent="0.2">
      <c r="A137" t="s">
        <v>5384</v>
      </c>
      <c r="B137" t="s">
        <v>5156</v>
      </c>
      <c r="C137" s="2">
        <v>13625</v>
      </c>
      <c r="D137" s="2">
        <v>45695</v>
      </c>
      <c r="E137" s="57">
        <v>45695.678472222222</v>
      </c>
      <c r="F137" t="s">
        <v>137</v>
      </c>
      <c r="G137" s="2">
        <v>923211</v>
      </c>
      <c r="H137" t="s">
        <v>27</v>
      </c>
      <c r="I137" t="s">
        <v>28</v>
      </c>
      <c r="J137" t="s">
        <v>29</v>
      </c>
      <c r="K137" s="67">
        <v>45995110</v>
      </c>
      <c r="L137" s="69">
        <v>0</v>
      </c>
      <c r="M137" s="67">
        <v>45995110</v>
      </c>
      <c r="N137" s="67">
        <v>33576430</v>
      </c>
      <c r="O137" t="s">
        <v>150</v>
      </c>
      <c r="P137" s="40" t="s">
        <v>2317</v>
      </c>
      <c r="Q137" t="s">
        <v>2318</v>
      </c>
      <c r="R137" t="s">
        <v>140</v>
      </c>
      <c r="S137" t="s">
        <v>141</v>
      </c>
      <c r="T137" s="40" t="s">
        <v>2319</v>
      </c>
      <c r="U137" t="s">
        <v>143</v>
      </c>
      <c r="V137">
        <v>860007335</v>
      </c>
      <c r="W137" t="s">
        <v>158</v>
      </c>
      <c r="X137" s="2">
        <v>2125</v>
      </c>
      <c r="Y137" s="2">
        <v>2125</v>
      </c>
      <c r="Z137" s="2">
        <v>13625</v>
      </c>
      <c r="AA137">
        <v>0</v>
      </c>
      <c r="AB137" t="s">
        <v>9341</v>
      </c>
      <c r="AC137" t="s">
        <v>9342</v>
      </c>
      <c r="AD137">
        <v>0</v>
      </c>
      <c r="AE137" s="2">
        <v>45695</v>
      </c>
      <c r="AF137" t="s">
        <v>153</v>
      </c>
      <c r="AG137" t="s">
        <v>2321</v>
      </c>
      <c r="AH137" t="s">
        <v>2315</v>
      </c>
    </row>
    <row r="138" spans="1:34" ht="15" customHeight="1" x14ac:dyDescent="0.2">
      <c r="A138" t="s">
        <v>5385</v>
      </c>
      <c r="B138" t="s">
        <v>5156</v>
      </c>
      <c r="C138" s="2">
        <v>13725</v>
      </c>
      <c r="D138" s="2">
        <v>45695</v>
      </c>
      <c r="E138" s="57">
        <v>45695.678472222222</v>
      </c>
      <c r="F138" t="s">
        <v>137</v>
      </c>
      <c r="G138" s="2">
        <v>923211</v>
      </c>
      <c r="H138" t="s">
        <v>27</v>
      </c>
      <c r="I138" t="s">
        <v>28</v>
      </c>
      <c r="J138" t="s">
        <v>29</v>
      </c>
      <c r="K138" s="67">
        <v>45995110</v>
      </c>
      <c r="L138" s="69">
        <v>0</v>
      </c>
      <c r="M138" s="67">
        <v>45995110</v>
      </c>
      <c r="N138" s="67">
        <v>33576430</v>
      </c>
      <c r="O138" t="s">
        <v>150</v>
      </c>
      <c r="P138" s="40" t="s">
        <v>2323</v>
      </c>
      <c r="Q138" t="s">
        <v>2324</v>
      </c>
      <c r="R138" t="s">
        <v>140</v>
      </c>
      <c r="S138" t="s">
        <v>141</v>
      </c>
      <c r="T138" s="40" t="s">
        <v>2325</v>
      </c>
      <c r="U138" t="s">
        <v>143</v>
      </c>
      <c r="V138">
        <v>890903938</v>
      </c>
      <c r="W138" t="s">
        <v>149</v>
      </c>
      <c r="X138" s="2">
        <v>2125</v>
      </c>
      <c r="Y138" s="2">
        <v>2125</v>
      </c>
      <c r="Z138" s="2">
        <v>13725</v>
      </c>
      <c r="AA138">
        <v>0</v>
      </c>
      <c r="AB138" t="s">
        <v>9343</v>
      </c>
      <c r="AC138" t="s">
        <v>9344</v>
      </c>
      <c r="AD138">
        <v>0</v>
      </c>
      <c r="AE138" s="2">
        <v>45695</v>
      </c>
      <c r="AF138" t="s">
        <v>153</v>
      </c>
      <c r="AG138" t="s">
        <v>2327</v>
      </c>
      <c r="AH138" t="s">
        <v>2315</v>
      </c>
    </row>
    <row r="139" spans="1:34" ht="15" customHeight="1" x14ac:dyDescent="0.2">
      <c r="A139" t="s">
        <v>5386</v>
      </c>
      <c r="B139" t="s">
        <v>5156</v>
      </c>
      <c r="C139" s="2">
        <v>13825</v>
      </c>
      <c r="D139" s="2">
        <v>45695</v>
      </c>
      <c r="E139" s="57">
        <v>45695.678472222222</v>
      </c>
      <c r="F139" t="s">
        <v>137</v>
      </c>
      <c r="G139" s="2">
        <v>923211</v>
      </c>
      <c r="H139" t="s">
        <v>27</v>
      </c>
      <c r="I139" t="s">
        <v>28</v>
      </c>
      <c r="J139" t="s">
        <v>29</v>
      </c>
      <c r="K139" s="67">
        <v>45995110</v>
      </c>
      <c r="L139" s="69">
        <v>0</v>
      </c>
      <c r="M139" s="67">
        <v>45995110</v>
      </c>
      <c r="N139" s="67">
        <v>33576430</v>
      </c>
      <c r="O139" t="s">
        <v>150</v>
      </c>
      <c r="P139" s="40" t="s">
        <v>2329</v>
      </c>
      <c r="Q139" t="s">
        <v>2330</v>
      </c>
      <c r="R139" t="s">
        <v>140</v>
      </c>
      <c r="S139" t="s">
        <v>141</v>
      </c>
      <c r="T139" s="40" t="s">
        <v>2331</v>
      </c>
      <c r="U139" t="s">
        <v>143</v>
      </c>
      <c r="V139">
        <v>860034313</v>
      </c>
      <c r="W139" t="s">
        <v>152</v>
      </c>
      <c r="X139" s="2">
        <v>2125</v>
      </c>
      <c r="Y139" s="2">
        <v>2125</v>
      </c>
      <c r="Z139" s="2">
        <v>13825</v>
      </c>
      <c r="AA139">
        <v>0</v>
      </c>
      <c r="AB139" t="s">
        <v>9345</v>
      </c>
      <c r="AC139" t="s">
        <v>9346</v>
      </c>
      <c r="AD139">
        <v>0</v>
      </c>
      <c r="AE139" s="2">
        <v>45695</v>
      </c>
      <c r="AF139" t="s">
        <v>153</v>
      </c>
      <c r="AG139" t="s">
        <v>2333</v>
      </c>
      <c r="AH139" t="s">
        <v>2315</v>
      </c>
    </row>
    <row r="140" spans="1:34" ht="15" customHeight="1" x14ac:dyDescent="0.2">
      <c r="A140" t="s">
        <v>5387</v>
      </c>
      <c r="B140" t="s">
        <v>5156</v>
      </c>
      <c r="C140" s="2">
        <v>13925</v>
      </c>
      <c r="D140" s="2">
        <v>45695</v>
      </c>
      <c r="E140" s="57">
        <v>45695.678472222222</v>
      </c>
      <c r="F140" t="s">
        <v>137</v>
      </c>
      <c r="G140" s="2">
        <v>923211</v>
      </c>
      <c r="H140" t="s">
        <v>27</v>
      </c>
      <c r="I140" t="s">
        <v>28</v>
      </c>
      <c r="J140" t="s">
        <v>29</v>
      </c>
      <c r="K140" s="67">
        <v>45995110</v>
      </c>
      <c r="L140" s="69">
        <v>0</v>
      </c>
      <c r="M140" s="67">
        <v>45995110</v>
      </c>
      <c r="N140" s="67">
        <v>33576430</v>
      </c>
      <c r="O140" t="s">
        <v>150</v>
      </c>
      <c r="P140" s="40" t="s">
        <v>2335</v>
      </c>
      <c r="Q140" t="s">
        <v>2336</v>
      </c>
      <c r="R140" t="s">
        <v>140</v>
      </c>
      <c r="S140" t="s">
        <v>141</v>
      </c>
      <c r="T140" s="40" t="s">
        <v>2337</v>
      </c>
      <c r="U140" t="s">
        <v>143</v>
      </c>
      <c r="V140">
        <v>890903938</v>
      </c>
      <c r="W140" t="s">
        <v>149</v>
      </c>
      <c r="X140" s="2">
        <v>2125</v>
      </c>
      <c r="Y140" s="2">
        <v>2125</v>
      </c>
      <c r="Z140" s="2">
        <v>13925</v>
      </c>
      <c r="AA140">
        <v>0</v>
      </c>
      <c r="AB140" t="s">
        <v>9347</v>
      </c>
      <c r="AC140" t="s">
        <v>9348</v>
      </c>
      <c r="AD140">
        <v>0</v>
      </c>
      <c r="AE140" s="2">
        <v>45695</v>
      </c>
      <c r="AF140" t="s">
        <v>153</v>
      </c>
      <c r="AG140" t="s">
        <v>2339</v>
      </c>
      <c r="AH140" t="s">
        <v>2315</v>
      </c>
    </row>
    <row r="141" spans="1:34" ht="15" customHeight="1" x14ac:dyDescent="0.2">
      <c r="A141" t="s">
        <v>5388</v>
      </c>
      <c r="B141" t="s">
        <v>5156</v>
      </c>
      <c r="C141" s="2">
        <v>14025</v>
      </c>
      <c r="D141" s="2">
        <v>45695</v>
      </c>
      <c r="E141" s="57">
        <v>45695.678472222222</v>
      </c>
      <c r="F141" t="s">
        <v>137</v>
      </c>
      <c r="G141" s="2">
        <v>923211</v>
      </c>
      <c r="H141" t="s">
        <v>27</v>
      </c>
      <c r="I141" t="s">
        <v>28</v>
      </c>
      <c r="J141" t="s">
        <v>29</v>
      </c>
      <c r="K141" s="67">
        <v>45995110</v>
      </c>
      <c r="L141" s="69">
        <v>0</v>
      </c>
      <c r="M141" s="67">
        <v>45995110</v>
      </c>
      <c r="N141" s="67">
        <v>33576430</v>
      </c>
      <c r="O141" t="s">
        <v>150</v>
      </c>
      <c r="P141" s="40" t="s">
        <v>2341</v>
      </c>
      <c r="Q141" t="s">
        <v>2342</v>
      </c>
      <c r="R141" t="s">
        <v>140</v>
      </c>
      <c r="S141" t="s">
        <v>141</v>
      </c>
      <c r="T141" s="40" t="s">
        <v>2343</v>
      </c>
      <c r="U141" t="s">
        <v>143</v>
      </c>
      <c r="V141">
        <v>890903938</v>
      </c>
      <c r="W141" t="s">
        <v>149</v>
      </c>
      <c r="X141" s="2">
        <v>2125</v>
      </c>
      <c r="Y141" s="2">
        <v>2125</v>
      </c>
      <c r="Z141" s="2">
        <v>14025</v>
      </c>
      <c r="AA141">
        <v>0</v>
      </c>
      <c r="AB141" t="s">
        <v>9349</v>
      </c>
      <c r="AC141" t="s">
        <v>9350</v>
      </c>
      <c r="AD141">
        <v>0</v>
      </c>
      <c r="AE141" s="2">
        <v>45695</v>
      </c>
      <c r="AF141" t="s">
        <v>153</v>
      </c>
      <c r="AG141" t="s">
        <v>2345</v>
      </c>
      <c r="AH141" t="s">
        <v>2315</v>
      </c>
    </row>
    <row r="142" spans="1:34" ht="15" customHeight="1" x14ac:dyDescent="0.2">
      <c r="A142" t="s">
        <v>5389</v>
      </c>
      <c r="B142" t="s">
        <v>5156</v>
      </c>
      <c r="C142" s="2">
        <v>14125</v>
      </c>
      <c r="D142" s="2">
        <v>45695</v>
      </c>
      <c r="E142" s="57">
        <v>45695.678472222222</v>
      </c>
      <c r="F142" t="s">
        <v>137</v>
      </c>
      <c r="G142" s="2">
        <v>923211</v>
      </c>
      <c r="H142" t="s">
        <v>27</v>
      </c>
      <c r="I142" t="s">
        <v>28</v>
      </c>
      <c r="J142" t="s">
        <v>29</v>
      </c>
      <c r="K142" s="67">
        <v>45995110</v>
      </c>
      <c r="L142" s="69">
        <v>0</v>
      </c>
      <c r="M142" s="67">
        <v>45995110</v>
      </c>
      <c r="N142" s="67">
        <v>33576430</v>
      </c>
      <c r="O142" t="s">
        <v>150</v>
      </c>
      <c r="P142" s="40" t="s">
        <v>2347</v>
      </c>
      <c r="Q142" t="s">
        <v>2348</v>
      </c>
      <c r="R142" t="s">
        <v>140</v>
      </c>
      <c r="S142" t="s">
        <v>141</v>
      </c>
      <c r="T142" s="40" t="s">
        <v>2349</v>
      </c>
      <c r="U142" t="s">
        <v>143</v>
      </c>
      <c r="V142">
        <v>860007335</v>
      </c>
      <c r="W142" t="s">
        <v>158</v>
      </c>
      <c r="X142" s="2">
        <v>2125</v>
      </c>
      <c r="Y142" s="2">
        <v>2125</v>
      </c>
      <c r="Z142" s="2">
        <v>14125</v>
      </c>
      <c r="AA142">
        <v>0</v>
      </c>
      <c r="AB142" t="s">
        <v>9351</v>
      </c>
      <c r="AC142" t="s">
        <v>9352</v>
      </c>
      <c r="AD142">
        <v>0</v>
      </c>
      <c r="AE142" s="2">
        <v>45695</v>
      </c>
      <c r="AF142" t="s">
        <v>153</v>
      </c>
      <c r="AG142" t="s">
        <v>2351</v>
      </c>
      <c r="AH142" t="s">
        <v>2315</v>
      </c>
    </row>
    <row r="143" spans="1:34" ht="15" customHeight="1" x14ac:dyDescent="0.2">
      <c r="A143" t="s">
        <v>5390</v>
      </c>
      <c r="B143" t="s">
        <v>5156</v>
      </c>
      <c r="C143" s="2">
        <v>14225</v>
      </c>
      <c r="D143" s="2">
        <v>45695</v>
      </c>
      <c r="E143" s="57">
        <v>45695.678472222222</v>
      </c>
      <c r="F143" t="s">
        <v>137</v>
      </c>
      <c r="G143" s="2">
        <v>923211</v>
      </c>
      <c r="H143" t="s">
        <v>27</v>
      </c>
      <c r="I143" t="s">
        <v>28</v>
      </c>
      <c r="J143" t="s">
        <v>29</v>
      </c>
      <c r="K143" s="67">
        <v>45995110</v>
      </c>
      <c r="L143" s="69">
        <v>0</v>
      </c>
      <c r="M143" s="67">
        <v>45995110</v>
      </c>
      <c r="N143" s="67">
        <v>33576430</v>
      </c>
      <c r="O143" t="s">
        <v>150</v>
      </c>
      <c r="P143" s="40" t="s">
        <v>2353</v>
      </c>
      <c r="Q143" t="s">
        <v>2354</v>
      </c>
      <c r="R143" t="s">
        <v>140</v>
      </c>
      <c r="S143" t="s">
        <v>141</v>
      </c>
      <c r="T143" s="40" t="s">
        <v>2355</v>
      </c>
      <c r="U143" t="s">
        <v>143</v>
      </c>
      <c r="V143">
        <v>860034313</v>
      </c>
      <c r="W143" t="s">
        <v>152</v>
      </c>
      <c r="X143" s="2">
        <v>2125</v>
      </c>
      <c r="Y143" s="2">
        <v>2125</v>
      </c>
      <c r="Z143" s="2">
        <v>14225</v>
      </c>
      <c r="AA143">
        <v>0</v>
      </c>
      <c r="AB143" t="s">
        <v>9353</v>
      </c>
      <c r="AC143" t="s">
        <v>9354</v>
      </c>
      <c r="AD143">
        <v>0</v>
      </c>
      <c r="AE143" s="2">
        <v>45695</v>
      </c>
      <c r="AF143" t="s">
        <v>153</v>
      </c>
      <c r="AG143" t="s">
        <v>2357</v>
      </c>
      <c r="AH143" t="s">
        <v>2315</v>
      </c>
    </row>
    <row r="144" spans="1:34" ht="15" customHeight="1" x14ac:dyDescent="0.2">
      <c r="A144" t="s">
        <v>5391</v>
      </c>
      <c r="B144" t="s">
        <v>5156</v>
      </c>
      <c r="C144" s="2">
        <v>14325</v>
      </c>
      <c r="D144" s="2">
        <v>45695</v>
      </c>
      <c r="E144" s="57">
        <v>45695.678472222222</v>
      </c>
      <c r="F144" t="s">
        <v>137</v>
      </c>
      <c r="G144" s="2">
        <v>923211</v>
      </c>
      <c r="H144" t="s">
        <v>27</v>
      </c>
      <c r="I144" t="s">
        <v>28</v>
      </c>
      <c r="J144" t="s">
        <v>29</v>
      </c>
      <c r="K144" s="67">
        <v>45995110</v>
      </c>
      <c r="L144" s="69">
        <v>0</v>
      </c>
      <c r="M144" s="67">
        <v>45995110</v>
      </c>
      <c r="N144" s="67">
        <v>33576430</v>
      </c>
      <c r="O144" t="s">
        <v>150</v>
      </c>
      <c r="P144" s="40" t="s">
        <v>2359</v>
      </c>
      <c r="Q144" t="s">
        <v>2360</v>
      </c>
      <c r="R144" t="s">
        <v>140</v>
      </c>
      <c r="S144" t="s">
        <v>141</v>
      </c>
      <c r="T144" s="40" t="s">
        <v>2361</v>
      </c>
      <c r="U144" t="s">
        <v>143</v>
      </c>
      <c r="V144">
        <v>890903938</v>
      </c>
      <c r="W144" t="s">
        <v>149</v>
      </c>
      <c r="X144" s="2">
        <v>2125</v>
      </c>
      <c r="Y144" s="2">
        <v>2125</v>
      </c>
      <c r="Z144" s="2">
        <v>14325</v>
      </c>
      <c r="AA144">
        <v>0</v>
      </c>
      <c r="AB144" t="s">
        <v>9355</v>
      </c>
      <c r="AC144" t="s">
        <v>9356</v>
      </c>
      <c r="AD144">
        <v>0</v>
      </c>
      <c r="AE144" s="2">
        <v>45695</v>
      </c>
      <c r="AF144" t="s">
        <v>153</v>
      </c>
      <c r="AG144" t="s">
        <v>2363</v>
      </c>
      <c r="AH144" t="s">
        <v>2315</v>
      </c>
    </row>
    <row r="145" spans="1:34" ht="15" customHeight="1" x14ac:dyDescent="0.2">
      <c r="A145" t="s">
        <v>5392</v>
      </c>
      <c r="B145" t="s">
        <v>5156</v>
      </c>
      <c r="C145" s="2">
        <v>14425</v>
      </c>
      <c r="D145" s="2">
        <v>45695</v>
      </c>
      <c r="E145" s="57">
        <v>45695.678472222222</v>
      </c>
      <c r="F145" t="s">
        <v>137</v>
      </c>
      <c r="G145" s="2">
        <v>923211</v>
      </c>
      <c r="H145" t="s">
        <v>27</v>
      </c>
      <c r="I145" t="s">
        <v>28</v>
      </c>
      <c r="J145" t="s">
        <v>29</v>
      </c>
      <c r="K145" s="67">
        <v>45995110</v>
      </c>
      <c r="L145" s="69">
        <v>0</v>
      </c>
      <c r="M145" s="67">
        <v>45995110</v>
      </c>
      <c r="N145" s="67">
        <v>33576430</v>
      </c>
      <c r="O145" t="s">
        <v>150</v>
      </c>
      <c r="P145" s="40" t="s">
        <v>2365</v>
      </c>
      <c r="Q145" t="s">
        <v>2366</v>
      </c>
      <c r="R145" t="s">
        <v>140</v>
      </c>
      <c r="S145" t="s">
        <v>141</v>
      </c>
      <c r="T145" s="40" t="s">
        <v>2367</v>
      </c>
      <c r="U145" t="s">
        <v>143</v>
      </c>
      <c r="V145">
        <v>890903938</v>
      </c>
      <c r="W145" t="s">
        <v>149</v>
      </c>
      <c r="X145" s="2">
        <v>2125</v>
      </c>
      <c r="Y145" s="2">
        <v>2125</v>
      </c>
      <c r="Z145" s="2">
        <v>14425</v>
      </c>
      <c r="AA145">
        <v>0</v>
      </c>
      <c r="AB145" t="s">
        <v>9357</v>
      </c>
      <c r="AC145" t="s">
        <v>9358</v>
      </c>
      <c r="AD145">
        <v>0</v>
      </c>
      <c r="AE145" s="2">
        <v>45695</v>
      </c>
      <c r="AF145" t="s">
        <v>153</v>
      </c>
      <c r="AG145" t="s">
        <v>2369</v>
      </c>
      <c r="AH145" t="s">
        <v>2315</v>
      </c>
    </row>
    <row r="146" spans="1:34" ht="15" customHeight="1" x14ac:dyDescent="0.2">
      <c r="A146" t="s">
        <v>5393</v>
      </c>
      <c r="B146" t="s">
        <v>5156</v>
      </c>
      <c r="C146" s="2">
        <v>14525</v>
      </c>
      <c r="D146" s="2">
        <v>45695</v>
      </c>
      <c r="E146" s="57">
        <v>45695.678472222222</v>
      </c>
      <c r="F146" t="s">
        <v>137</v>
      </c>
      <c r="G146" s="2">
        <v>923211</v>
      </c>
      <c r="H146" t="s">
        <v>27</v>
      </c>
      <c r="I146" t="s">
        <v>28</v>
      </c>
      <c r="J146" t="s">
        <v>29</v>
      </c>
      <c r="K146" s="67">
        <v>45995110</v>
      </c>
      <c r="L146" s="69">
        <v>0</v>
      </c>
      <c r="M146" s="67">
        <v>45995110</v>
      </c>
      <c r="N146" s="67">
        <v>33576430</v>
      </c>
      <c r="O146" t="s">
        <v>150</v>
      </c>
      <c r="P146" s="40" t="s">
        <v>2371</v>
      </c>
      <c r="Q146" t="s">
        <v>2372</v>
      </c>
      <c r="R146" t="s">
        <v>140</v>
      </c>
      <c r="S146" t="s">
        <v>141</v>
      </c>
      <c r="T146" s="40" t="s">
        <v>2373</v>
      </c>
      <c r="U146" t="s">
        <v>143</v>
      </c>
      <c r="V146">
        <v>860034313</v>
      </c>
      <c r="W146" t="s">
        <v>152</v>
      </c>
      <c r="X146" s="2">
        <v>2125</v>
      </c>
      <c r="Y146" s="2">
        <v>2125</v>
      </c>
      <c r="Z146" s="2">
        <v>14525</v>
      </c>
      <c r="AA146">
        <v>0</v>
      </c>
      <c r="AB146" t="s">
        <v>9359</v>
      </c>
      <c r="AC146" t="s">
        <v>9360</v>
      </c>
      <c r="AD146">
        <v>0</v>
      </c>
      <c r="AE146" s="2">
        <v>45695</v>
      </c>
      <c r="AF146" t="s">
        <v>153</v>
      </c>
      <c r="AG146" t="s">
        <v>2375</v>
      </c>
      <c r="AH146" t="s">
        <v>2315</v>
      </c>
    </row>
    <row r="147" spans="1:34" ht="15" customHeight="1" x14ac:dyDescent="0.2">
      <c r="A147" t="s">
        <v>5394</v>
      </c>
      <c r="B147" t="s">
        <v>5156</v>
      </c>
      <c r="C147" s="2">
        <v>14625</v>
      </c>
      <c r="D147" s="2">
        <v>45695</v>
      </c>
      <c r="E147" s="57">
        <v>45695.678472222222</v>
      </c>
      <c r="F147" t="s">
        <v>137</v>
      </c>
      <c r="G147" s="2">
        <v>923211</v>
      </c>
      <c r="H147" t="s">
        <v>27</v>
      </c>
      <c r="I147" t="s">
        <v>28</v>
      </c>
      <c r="J147" t="s">
        <v>29</v>
      </c>
      <c r="K147" s="67">
        <v>45995110</v>
      </c>
      <c r="L147" s="69">
        <v>0</v>
      </c>
      <c r="M147" s="67">
        <v>45995110</v>
      </c>
      <c r="N147" s="67">
        <v>33576430</v>
      </c>
      <c r="O147" t="s">
        <v>150</v>
      </c>
      <c r="P147" s="40" t="s">
        <v>2376</v>
      </c>
      <c r="Q147" t="s">
        <v>2377</v>
      </c>
      <c r="R147" t="s">
        <v>140</v>
      </c>
      <c r="S147" t="s">
        <v>141</v>
      </c>
      <c r="T147" s="40" t="s">
        <v>2378</v>
      </c>
      <c r="U147" t="s">
        <v>143</v>
      </c>
      <c r="V147">
        <v>860034313</v>
      </c>
      <c r="W147" t="s">
        <v>152</v>
      </c>
      <c r="X147" s="2">
        <v>2125</v>
      </c>
      <c r="Y147" s="2">
        <v>2125</v>
      </c>
      <c r="Z147" s="2">
        <v>14625</v>
      </c>
      <c r="AA147">
        <v>0</v>
      </c>
      <c r="AB147" t="s">
        <v>9361</v>
      </c>
      <c r="AC147" t="s">
        <v>9362</v>
      </c>
      <c r="AD147">
        <v>0</v>
      </c>
      <c r="AE147" s="2">
        <v>45695</v>
      </c>
      <c r="AF147" t="s">
        <v>153</v>
      </c>
      <c r="AG147" t="s">
        <v>2380</v>
      </c>
      <c r="AH147" t="s">
        <v>2315</v>
      </c>
    </row>
    <row r="148" spans="1:34" ht="15" customHeight="1" x14ac:dyDescent="0.2">
      <c r="A148" t="s">
        <v>5395</v>
      </c>
      <c r="B148" t="s">
        <v>5156</v>
      </c>
      <c r="C148" s="2">
        <v>14725</v>
      </c>
      <c r="D148" s="2">
        <v>45695</v>
      </c>
      <c r="E148" s="57">
        <v>45695.678472222222</v>
      </c>
      <c r="F148" t="s">
        <v>137</v>
      </c>
      <c r="G148" s="2">
        <v>923211</v>
      </c>
      <c r="H148" t="s">
        <v>27</v>
      </c>
      <c r="I148" t="s">
        <v>28</v>
      </c>
      <c r="J148" t="s">
        <v>29</v>
      </c>
      <c r="K148" s="67">
        <v>45995110</v>
      </c>
      <c r="L148" s="69">
        <v>0</v>
      </c>
      <c r="M148" s="67">
        <v>45995110</v>
      </c>
      <c r="N148" s="67">
        <v>33576430</v>
      </c>
      <c r="O148" t="s">
        <v>150</v>
      </c>
      <c r="P148" s="40" t="s">
        <v>2382</v>
      </c>
      <c r="Q148" t="s">
        <v>2383</v>
      </c>
      <c r="R148" t="s">
        <v>140</v>
      </c>
      <c r="S148" t="s">
        <v>141</v>
      </c>
      <c r="T148" s="40" t="s">
        <v>2384</v>
      </c>
      <c r="U148" t="s">
        <v>143</v>
      </c>
      <c r="V148">
        <v>860034313</v>
      </c>
      <c r="W148" t="s">
        <v>152</v>
      </c>
      <c r="X148" s="2">
        <v>2125</v>
      </c>
      <c r="Y148" s="2">
        <v>2125</v>
      </c>
      <c r="Z148" s="2">
        <v>14725</v>
      </c>
      <c r="AA148">
        <v>0</v>
      </c>
      <c r="AB148" t="s">
        <v>9363</v>
      </c>
      <c r="AC148" t="s">
        <v>9364</v>
      </c>
      <c r="AD148">
        <v>0</v>
      </c>
      <c r="AE148" s="2">
        <v>45695</v>
      </c>
      <c r="AF148" t="s">
        <v>153</v>
      </c>
      <c r="AG148" t="s">
        <v>2386</v>
      </c>
      <c r="AH148" t="s">
        <v>2315</v>
      </c>
    </row>
    <row r="149" spans="1:34" ht="15" customHeight="1" x14ac:dyDescent="0.2">
      <c r="A149" t="s">
        <v>5396</v>
      </c>
      <c r="B149" t="s">
        <v>5156</v>
      </c>
      <c r="C149" s="2">
        <v>14825</v>
      </c>
      <c r="D149" s="2">
        <v>45695</v>
      </c>
      <c r="E149" s="57">
        <v>45695.678472222222</v>
      </c>
      <c r="F149" t="s">
        <v>137</v>
      </c>
      <c r="G149" s="2">
        <v>923211</v>
      </c>
      <c r="H149" t="s">
        <v>27</v>
      </c>
      <c r="I149" t="s">
        <v>28</v>
      </c>
      <c r="J149" t="s">
        <v>29</v>
      </c>
      <c r="K149" s="67">
        <v>45995110</v>
      </c>
      <c r="L149" s="69">
        <v>0</v>
      </c>
      <c r="M149" s="67">
        <v>45995110</v>
      </c>
      <c r="N149" s="67">
        <v>33576430</v>
      </c>
      <c r="O149" t="s">
        <v>150</v>
      </c>
      <c r="P149" s="40" t="s">
        <v>2388</v>
      </c>
      <c r="Q149" t="s">
        <v>2389</v>
      </c>
      <c r="R149" t="s">
        <v>140</v>
      </c>
      <c r="S149" t="s">
        <v>141</v>
      </c>
      <c r="T149" s="40" t="s">
        <v>2390</v>
      </c>
      <c r="U149" t="s">
        <v>143</v>
      </c>
      <c r="V149">
        <v>860002964</v>
      </c>
      <c r="W149" t="s">
        <v>163</v>
      </c>
      <c r="X149" s="2">
        <v>2125</v>
      </c>
      <c r="Y149" s="2">
        <v>2125</v>
      </c>
      <c r="Z149" s="2">
        <v>14825</v>
      </c>
      <c r="AA149">
        <v>0</v>
      </c>
      <c r="AB149" t="s">
        <v>9365</v>
      </c>
      <c r="AC149" t="s">
        <v>9366</v>
      </c>
      <c r="AD149">
        <v>0</v>
      </c>
      <c r="AE149" s="2">
        <v>45695</v>
      </c>
      <c r="AF149" t="s">
        <v>153</v>
      </c>
      <c r="AG149" t="s">
        <v>2392</v>
      </c>
      <c r="AH149" t="s">
        <v>2315</v>
      </c>
    </row>
    <row r="150" spans="1:34" ht="15" customHeight="1" x14ac:dyDescent="0.2">
      <c r="A150" t="s">
        <v>5397</v>
      </c>
      <c r="B150" t="s">
        <v>5156</v>
      </c>
      <c r="C150" s="2">
        <v>14925</v>
      </c>
      <c r="D150" s="2">
        <v>45695</v>
      </c>
      <c r="E150" s="57">
        <v>45695.884722222225</v>
      </c>
      <c r="F150" t="s">
        <v>137</v>
      </c>
      <c r="G150" s="2">
        <v>923211</v>
      </c>
      <c r="H150" t="s">
        <v>27</v>
      </c>
      <c r="I150" t="s">
        <v>28</v>
      </c>
      <c r="J150" t="s">
        <v>29</v>
      </c>
      <c r="K150" s="67">
        <v>45995110</v>
      </c>
      <c r="L150" s="69">
        <v>0</v>
      </c>
      <c r="M150" s="67">
        <v>45995110</v>
      </c>
      <c r="N150" s="67">
        <v>33576430</v>
      </c>
      <c r="O150" t="s">
        <v>150</v>
      </c>
      <c r="P150" s="40" t="s">
        <v>2394</v>
      </c>
      <c r="Q150" t="s">
        <v>2395</v>
      </c>
      <c r="R150" t="s">
        <v>140</v>
      </c>
      <c r="S150" t="s">
        <v>141</v>
      </c>
      <c r="T150" s="40" t="s">
        <v>2396</v>
      </c>
      <c r="U150" t="s">
        <v>143</v>
      </c>
      <c r="V150">
        <v>860034313</v>
      </c>
      <c r="W150" t="s">
        <v>152</v>
      </c>
      <c r="X150" s="2">
        <v>2125</v>
      </c>
      <c r="Y150" s="2">
        <v>2125</v>
      </c>
      <c r="Z150" s="2">
        <v>14925</v>
      </c>
      <c r="AA150">
        <v>0</v>
      </c>
      <c r="AB150" t="s">
        <v>9367</v>
      </c>
      <c r="AC150" t="s">
        <v>9368</v>
      </c>
      <c r="AD150">
        <v>0</v>
      </c>
      <c r="AE150" s="2">
        <v>45695</v>
      </c>
      <c r="AF150" t="s">
        <v>153</v>
      </c>
      <c r="AG150" t="s">
        <v>2398</v>
      </c>
      <c r="AH150" t="s">
        <v>2315</v>
      </c>
    </row>
    <row r="151" spans="1:34" ht="15" customHeight="1" x14ac:dyDescent="0.2">
      <c r="A151" t="s">
        <v>5398</v>
      </c>
      <c r="B151" t="s">
        <v>5156</v>
      </c>
      <c r="C151" s="2">
        <v>15025</v>
      </c>
      <c r="D151" s="2">
        <v>45695</v>
      </c>
      <c r="E151" s="57">
        <v>45695.884722222225</v>
      </c>
      <c r="F151" t="s">
        <v>137</v>
      </c>
      <c r="G151" s="2">
        <v>923211</v>
      </c>
      <c r="H151" t="s">
        <v>27</v>
      </c>
      <c r="I151" t="s">
        <v>28</v>
      </c>
      <c r="J151" t="s">
        <v>29</v>
      </c>
      <c r="K151" s="67">
        <v>45995110</v>
      </c>
      <c r="L151" s="69">
        <v>0</v>
      </c>
      <c r="M151" s="67">
        <v>45995110</v>
      </c>
      <c r="N151" s="67">
        <v>33576430</v>
      </c>
      <c r="O151" t="s">
        <v>150</v>
      </c>
      <c r="P151" s="40" t="s">
        <v>2400</v>
      </c>
      <c r="Q151" t="s">
        <v>2401</v>
      </c>
      <c r="R151" t="s">
        <v>140</v>
      </c>
      <c r="S151" t="s">
        <v>141</v>
      </c>
      <c r="T151" s="40" t="s">
        <v>2402</v>
      </c>
      <c r="U151" t="s">
        <v>143</v>
      </c>
      <c r="V151">
        <v>860035827</v>
      </c>
      <c r="W151" t="s">
        <v>271</v>
      </c>
      <c r="X151" s="2">
        <v>2125</v>
      </c>
      <c r="Y151" s="2">
        <v>2125</v>
      </c>
      <c r="Z151" s="2">
        <v>15025</v>
      </c>
      <c r="AA151">
        <v>0</v>
      </c>
      <c r="AB151" t="s">
        <v>9369</v>
      </c>
      <c r="AC151" t="s">
        <v>9370</v>
      </c>
      <c r="AD151">
        <v>0</v>
      </c>
      <c r="AE151" s="2">
        <v>45695</v>
      </c>
      <c r="AF151" t="s">
        <v>153</v>
      </c>
      <c r="AG151" t="s">
        <v>2404</v>
      </c>
      <c r="AH151" t="s">
        <v>2315</v>
      </c>
    </row>
    <row r="152" spans="1:34" ht="15" customHeight="1" x14ac:dyDescent="0.2">
      <c r="A152" t="s">
        <v>5399</v>
      </c>
      <c r="B152" t="s">
        <v>5156</v>
      </c>
      <c r="C152" s="2">
        <v>15125</v>
      </c>
      <c r="D152" s="2">
        <v>45695</v>
      </c>
      <c r="E152" s="57">
        <v>45695.884722222225</v>
      </c>
      <c r="F152" t="s">
        <v>137</v>
      </c>
      <c r="G152" s="2">
        <v>923211</v>
      </c>
      <c r="H152" t="s">
        <v>27</v>
      </c>
      <c r="I152" t="s">
        <v>28</v>
      </c>
      <c r="J152" t="s">
        <v>29</v>
      </c>
      <c r="K152" s="67">
        <v>45995110</v>
      </c>
      <c r="L152" s="69">
        <v>0</v>
      </c>
      <c r="M152" s="67">
        <v>45995110</v>
      </c>
      <c r="N152" s="67">
        <v>33576430</v>
      </c>
      <c r="O152" t="s">
        <v>150</v>
      </c>
      <c r="P152" s="40" t="s">
        <v>2406</v>
      </c>
      <c r="Q152" t="s">
        <v>2407</v>
      </c>
      <c r="R152" t="s">
        <v>140</v>
      </c>
      <c r="S152" t="s">
        <v>141</v>
      </c>
      <c r="T152" s="40" t="s">
        <v>2408</v>
      </c>
      <c r="U152" t="s">
        <v>143</v>
      </c>
      <c r="V152">
        <v>860034313</v>
      </c>
      <c r="W152" t="s">
        <v>152</v>
      </c>
      <c r="X152" s="2">
        <v>2125</v>
      </c>
      <c r="Y152" s="2">
        <v>2125</v>
      </c>
      <c r="Z152" s="2">
        <v>15125</v>
      </c>
      <c r="AA152">
        <v>0</v>
      </c>
      <c r="AB152" t="s">
        <v>9371</v>
      </c>
      <c r="AC152" t="s">
        <v>9372</v>
      </c>
      <c r="AD152">
        <v>0</v>
      </c>
      <c r="AE152" s="2">
        <v>45695</v>
      </c>
      <c r="AF152" t="s">
        <v>153</v>
      </c>
      <c r="AG152" t="s">
        <v>2410</v>
      </c>
      <c r="AH152" t="s">
        <v>2315</v>
      </c>
    </row>
    <row r="153" spans="1:34" ht="15" customHeight="1" x14ac:dyDescent="0.2">
      <c r="A153" t="s">
        <v>5400</v>
      </c>
      <c r="B153" t="s">
        <v>5156</v>
      </c>
      <c r="C153" s="2">
        <v>15225</v>
      </c>
      <c r="D153" s="2">
        <v>45695</v>
      </c>
      <c r="E153" s="57">
        <v>45695.884722222225</v>
      </c>
      <c r="F153" t="s">
        <v>137</v>
      </c>
      <c r="G153" s="2">
        <v>923211</v>
      </c>
      <c r="H153" t="s">
        <v>27</v>
      </c>
      <c r="I153" t="s">
        <v>28</v>
      </c>
      <c r="J153" t="s">
        <v>29</v>
      </c>
      <c r="K153" s="67">
        <v>45995110</v>
      </c>
      <c r="L153" s="69">
        <v>0</v>
      </c>
      <c r="M153" s="67">
        <v>45995110</v>
      </c>
      <c r="N153" s="67">
        <v>33576430</v>
      </c>
      <c r="O153" t="s">
        <v>150</v>
      </c>
      <c r="P153" s="40" t="s">
        <v>2412</v>
      </c>
      <c r="Q153" t="s">
        <v>2413</v>
      </c>
      <c r="R153" t="s">
        <v>140</v>
      </c>
      <c r="S153" t="s">
        <v>141</v>
      </c>
      <c r="T153" s="40" t="s">
        <v>2414</v>
      </c>
      <c r="U153" t="s">
        <v>143</v>
      </c>
      <c r="V153">
        <v>890903938</v>
      </c>
      <c r="W153" t="s">
        <v>149</v>
      </c>
      <c r="X153" s="2">
        <v>2125</v>
      </c>
      <c r="Y153" s="2">
        <v>2125</v>
      </c>
      <c r="Z153" s="2">
        <v>15225</v>
      </c>
      <c r="AA153">
        <v>0</v>
      </c>
      <c r="AB153" t="s">
        <v>9373</v>
      </c>
      <c r="AC153" t="s">
        <v>9374</v>
      </c>
      <c r="AD153">
        <v>0</v>
      </c>
      <c r="AE153" s="2">
        <v>45695</v>
      </c>
      <c r="AF153" t="s">
        <v>153</v>
      </c>
      <c r="AG153" t="s">
        <v>2416</v>
      </c>
      <c r="AH153" t="s">
        <v>2417</v>
      </c>
    </row>
    <row r="154" spans="1:34" ht="15" customHeight="1" x14ac:dyDescent="0.2">
      <c r="A154" t="s">
        <v>5401</v>
      </c>
      <c r="B154" t="s">
        <v>5156</v>
      </c>
      <c r="C154" s="2">
        <v>15325</v>
      </c>
      <c r="D154" s="2">
        <v>45695</v>
      </c>
      <c r="E154" s="57">
        <v>45695.884722222225</v>
      </c>
      <c r="F154" t="s">
        <v>137</v>
      </c>
      <c r="G154" s="2">
        <v>923211</v>
      </c>
      <c r="H154" t="s">
        <v>27</v>
      </c>
      <c r="I154" t="s">
        <v>28</v>
      </c>
      <c r="J154" t="s">
        <v>29</v>
      </c>
      <c r="K154" s="67">
        <v>45995110</v>
      </c>
      <c r="L154" s="69">
        <v>0</v>
      </c>
      <c r="M154" s="67">
        <v>45995110</v>
      </c>
      <c r="N154" s="67">
        <v>33576430</v>
      </c>
      <c r="O154" t="s">
        <v>150</v>
      </c>
      <c r="P154" s="40" t="s">
        <v>2419</v>
      </c>
      <c r="Q154" t="s">
        <v>2420</v>
      </c>
      <c r="R154" t="s">
        <v>140</v>
      </c>
      <c r="S154" t="s">
        <v>141</v>
      </c>
      <c r="T154" s="40" t="s">
        <v>2421</v>
      </c>
      <c r="U154" t="s">
        <v>143</v>
      </c>
      <c r="V154">
        <v>860034313</v>
      </c>
      <c r="W154" t="s">
        <v>152</v>
      </c>
      <c r="X154" s="2">
        <v>2125</v>
      </c>
      <c r="Y154" s="2">
        <v>2125</v>
      </c>
      <c r="Z154" s="2">
        <v>15325</v>
      </c>
      <c r="AA154">
        <v>0</v>
      </c>
      <c r="AB154" t="s">
        <v>9375</v>
      </c>
      <c r="AC154" t="s">
        <v>9376</v>
      </c>
      <c r="AD154">
        <v>0</v>
      </c>
      <c r="AE154" s="2">
        <v>45695</v>
      </c>
      <c r="AF154" t="s">
        <v>153</v>
      </c>
      <c r="AG154" t="s">
        <v>2423</v>
      </c>
      <c r="AH154" t="s">
        <v>2315</v>
      </c>
    </row>
    <row r="155" spans="1:34" ht="15" customHeight="1" x14ac:dyDescent="0.2">
      <c r="A155" t="s">
        <v>5402</v>
      </c>
      <c r="B155" t="s">
        <v>5156</v>
      </c>
      <c r="C155" s="2">
        <v>15425</v>
      </c>
      <c r="D155" s="2">
        <v>45695</v>
      </c>
      <c r="E155" s="57">
        <v>45695.884722222225</v>
      </c>
      <c r="F155" t="s">
        <v>137</v>
      </c>
      <c r="G155" s="2">
        <v>923211</v>
      </c>
      <c r="H155" t="s">
        <v>27</v>
      </c>
      <c r="I155" t="s">
        <v>28</v>
      </c>
      <c r="J155" t="s">
        <v>29</v>
      </c>
      <c r="K155" s="67">
        <v>45995110</v>
      </c>
      <c r="L155" s="69">
        <v>0</v>
      </c>
      <c r="M155" s="67">
        <v>45995110</v>
      </c>
      <c r="N155" s="67">
        <v>33576430</v>
      </c>
      <c r="O155" t="s">
        <v>150</v>
      </c>
      <c r="P155" s="40" t="s">
        <v>2425</v>
      </c>
      <c r="Q155" t="s">
        <v>2426</v>
      </c>
      <c r="R155" t="s">
        <v>140</v>
      </c>
      <c r="S155" t="s">
        <v>141</v>
      </c>
      <c r="T155" s="40" t="s">
        <v>2427</v>
      </c>
      <c r="U155" t="s">
        <v>143</v>
      </c>
      <c r="V155">
        <v>860003020</v>
      </c>
      <c r="W155" t="s">
        <v>160</v>
      </c>
      <c r="X155" s="2">
        <v>2125</v>
      </c>
      <c r="Y155" s="2">
        <v>2125</v>
      </c>
      <c r="Z155" s="2">
        <v>15425</v>
      </c>
      <c r="AA155">
        <v>0</v>
      </c>
      <c r="AB155" t="s">
        <v>9377</v>
      </c>
      <c r="AC155" t="s">
        <v>9378</v>
      </c>
      <c r="AD155">
        <v>0</v>
      </c>
      <c r="AE155" s="2">
        <v>45695</v>
      </c>
      <c r="AF155" t="s">
        <v>153</v>
      </c>
      <c r="AG155" t="s">
        <v>2429</v>
      </c>
      <c r="AH155" t="s">
        <v>2315</v>
      </c>
    </row>
    <row r="156" spans="1:34" ht="15" customHeight="1" x14ac:dyDescent="0.2">
      <c r="A156" t="s">
        <v>5403</v>
      </c>
      <c r="B156" t="s">
        <v>5156</v>
      </c>
      <c r="C156" s="2">
        <v>15525</v>
      </c>
      <c r="D156" s="2">
        <v>45695</v>
      </c>
      <c r="E156" s="57">
        <v>45695.884722222225</v>
      </c>
      <c r="F156" t="s">
        <v>137</v>
      </c>
      <c r="G156" s="2">
        <v>923211</v>
      </c>
      <c r="H156" t="s">
        <v>27</v>
      </c>
      <c r="I156" t="s">
        <v>28</v>
      </c>
      <c r="J156" t="s">
        <v>29</v>
      </c>
      <c r="K156" s="67">
        <v>45995110</v>
      </c>
      <c r="L156" s="69">
        <v>0</v>
      </c>
      <c r="M156" s="67">
        <v>45995110</v>
      </c>
      <c r="N156" s="67">
        <v>33576430</v>
      </c>
      <c r="O156" t="s">
        <v>150</v>
      </c>
      <c r="P156" s="40" t="s">
        <v>2431</v>
      </c>
      <c r="Q156" t="s">
        <v>2432</v>
      </c>
      <c r="R156" t="s">
        <v>140</v>
      </c>
      <c r="S156" t="s">
        <v>141</v>
      </c>
      <c r="T156" s="40" t="s">
        <v>2433</v>
      </c>
      <c r="U156" t="s">
        <v>143</v>
      </c>
      <c r="V156">
        <v>860034313</v>
      </c>
      <c r="W156" t="s">
        <v>152</v>
      </c>
      <c r="X156" s="2">
        <v>2125</v>
      </c>
      <c r="Y156" s="2">
        <v>2125</v>
      </c>
      <c r="Z156" s="2">
        <v>15525</v>
      </c>
      <c r="AA156">
        <v>0</v>
      </c>
      <c r="AB156" t="s">
        <v>9379</v>
      </c>
      <c r="AC156" t="s">
        <v>9380</v>
      </c>
      <c r="AD156">
        <v>0</v>
      </c>
      <c r="AE156" s="2">
        <v>45695</v>
      </c>
      <c r="AF156" t="s">
        <v>153</v>
      </c>
      <c r="AG156" t="s">
        <v>2435</v>
      </c>
      <c r="AH156" t="s">
        <v>2315</v>
      </c>
    </row>
    <row r="157" spans="1:34" ht="15" customHeight="1" x14ac:dyDescent="0.2">
      <c r="A157" t="s">
        <v>5404</v>
      </c>
      <c r="B157" t="s">
        <v>5156</v>
      </c>
      <c r="C157" s="2">
        <v>15625</v>
      </c>
      <c r="D157" s="2">
        <v>45695</v>
      </c>
      <c r="E157" s="57">
        <v>45695.884722222225</v>
      </c>
      <c r="F157" t="s">
        <v>137</v>
      </c>
      <c r="G157" s="2">
        <v>923211</v>
      </c>
      <c r="H157" t="s">
        <v>27</v>
      </c>
      <c r="I157" t="s">
        <v>28</v>
      </c>
      <c r="J157" t="s">
        <v>29</v>
      </c>
      <c r="K157" s="67">
        <v>45995110</v>
      </c>
      <c r="L157" s="69">
        <v>0</v>
      </c>
      <c r="M157" s="67">
        <v>45995110</v>
      </c>
      <c r="N157" s="67">
        <v>33576430</v>
      </c>
      <c r="O157" t="s">
        <v>150</v>
      </c>
      <c r="P157" s="40" t="s">
        <v>2437</v>
      </c>
      <c r="Q157" t="s">
        <v>2438</v>
      </c>
      <c r="R157" t="s">
        <v>140</v>
      </c>
      <c r="S157" t="s">
        <v>141</v>
      </c>
      <c r="T157" s="40" t="s">
        <v>2439</v>
      </c>
      <c r="U157" t="s">
        <v>143</v>
      </c>
      <c r="V157">
        <v>860034313</v>
      </c>
      <c r="W157" t="s">
        <v>152</v>
      </c>
      <c r="X157" s="2">
        <v>2125</v>
      </c>
      <c r="Y157" s="2">
        <v>2125</v>
      </c>
      <c r="Z157" s="2">
        <v>15625</v>
      </c>
      <c r="AA157">
        <v>0</v>
      </c>
      <c r="AB157" t="s">
        <v>9381</v>
      </c>
      <c r="AC157" t="s">
        <v>9382</v>
      </c>
      <c r="AD157">
        <v>0</v>
      </c>
      <c r="AE157" s="2">
        <v>45695</v>
      </c>
      <c r="AF157" t="s">
        <v>153</v>
      </c>
      <c r="AG157" t="s">
        <v>2441</v>
      </c>
      <c r="AH157" t="s">
        <v>2315</v>
      </c>
    </row>
    <row r="158" spans="1:34" ht="15" customHeight="1" x14ac:dyDescent="0.2">
      <c r="A158" t="s">
        <v>5405</v>
      </c>
      <c r="B158" t="s">
        <v>5156</v>
      </c>
      <c r="C158" s="2">
        <v>15725</v>
      </c>
      <c r="D158" s="2">
        <v>45695</v>
      </c>
      <c r="E158" s="57">
        <v>45695.884722222225</v>
      </c>
      <c r="F158" t="s">
        <v>137</v>
      </c>
      <c r="G158" s="2">
        <v>923211</v>
      </c>
      <c r="H158" t="s">
        <v>27</v>
      </c>
      <c r="I158" t="s">
        <v>28</v>
      </c>
      <c r="J158" t="s">
        <v>29</v>
      </c>
      <c r="K158" s="67">
        <v>45995110</v>
      </c>
      <c r="L158" s="69">
        <v>0</v>
      </c>
      <c r="M158" s="67">
        <v>45995110</v>
      </c>
      <c r="N158" s="67">
        <v>33576430</v>
      </c>
      <c r="O158" t="s">
        <v>150</v>
      </c>
      <c r="P158" s="40" t="s">
        <v>2443</v>
      </c>
      <c r="Q158" t="s">
        <v>2444</v>
      </c>
      <c r="R158" t="s">
        <v>140</v>
      </c>
      <c r="S158" t="s">
        <v>141</v>
      </c>
      <c r="T158" s="40" t="s">
        <v>2445</v>
      </c>
      <c r="U158" t="s">
        <v>143</v>
      </c>
      <c r="V158">
        <v>860002964</v>
      </c>
      <c r="W158" t="s">
        <v>163</v>
      </c>
      <c r="X158" s="2">
        <v>2125</v>
      </c>
      <c r="Y158" s="2">
        <v>2125</v>
      </c>
      <c r="Z158" s="2">
        <v>15725</v>
      </c>
      <c r="AA158">
        <v>0</v>
      </c>
      <c r="AB158" t="s">
        <v>9383</v>
      </c>
      <c r="AC158" t="s">
        <v>9384</v>
      </c>
      <c r="AD158">
        <v>0</v>
      </c>
      <c r="AE158" s="2">
        <v>45695</v>
      </c>
      <c r="AF158" t="s">
        <v>153</v>
      </c>
      <c r="AG158" t="s">
        <v>2447</v>
      </c>
      <c r="AH158" t="s">
        <v>2315</v>
      </c>
    </row>
    <row r="159" spans="1:34" ht="15" customHeight="1" x14ac:dyDescent="0.2">
      <c r="A159" t="s">
        <v>5406</v>
      </c>
      <c r="B159" t="s">
        <v>5156</v>
      </c>
      <c r="C159" s="2">
        <v>15825</v>
      </c>
      <c r="D159" s="2">
        <v>45695</v>
      </c>
      <c r="E159" s="57">
        <v>45695.884722222225</v>
      </c>
      <c r="F159" t="s">
        <v>137</v>
      </c>
      <c r="G159" s="2">
        <v>923211</v>
      </c>
      <c r="H159" t="s">
        <v>27</v>
      </c>
      <c r="I159" t="s">
        <v>28</v>
      </c>
      <c r="J159" t="s">
        <v>29</v>
      </c>
      <c r="K159" s="67">
        <v>45995110</v>
      </c>
      <c r="L159" s="69">
        <v>0</v>
      </c>
      <c r="M159" s="67">
        <v>45995110</v>
      </c>
      <c r="N159" s="67">
        <v>33576430</v>
      </c>
      <c r="O159" t="s">
        <v>150</v>
      </c>
      <c r="P159" s="40" t="s">
        <v>2449</v>
      </c>
      <c r="Q159" t="s">
        <v>2450</v>
      </c>
      <c r="R159" t="s">
        <v>140</v>
      </c>
      <c r="S159" t="s">
        <v>141</v>
      </c>
      <c r="T159" s="40" t="s">
        <v>2451</v>
      </c>
      <c r="U159" t="s">
        <v>143</v>
      </c>
      <c r="V159">
        <v>890903938</v>
      </c>
      <c r="W159" t="s">
        <v>149</v>
      </c>
      <c r="X159" s="2">
        <v>2125</v>
      </c>
      <c r="Y159" s="2">
        <v>2125</v>
      </c>
      <c r="Z159" s="2">
        <v>15825</v>
      </c>
      <c r="AA159">
        <v>0</v>
      </c>
      <c r="AB159" t="s">
        <v>9385</v>
      </c>
      <c r="AC159" t="s">
        <v>9386</v>
      </c>
      <c r="AD159">
        <v>0</v>
      </c>
      <c r="AE159" s="2">
        <v>45695</v>
      </c>
      <c r="AF159" t="s">
        <v>153</v>
      </c>
      <c r="AG159" t="s">
        <v>2453</v>
      </c>
      <c r="AH159" t="s">
        <v>2315</v>
      </c>
    </row>
    <row r="160" spans="1:34" ht="15" customHeight="1" x14ac:dyDescent="0.2">
      <c r="A160" t="s">
        <v>5407</v>
      </c>
      <c r="B160" t="s">
        <v>5156</v>
      </c>
      <c r="C160" s="2">
        <v>15925</v>
      </c>
      <c r="D160" s="2">
        <v>45695</v>
      </c>
      <c r="E160" s="57">
        <v>45695.884722222225</v>
      </c>
      <c r="F160" t="s">
        <v>137</v>
      </c>
      <c r="G160" s="2">
        <v>923211</v>
      </c>
      <c r="H160" t="s">
        <v>27</v>
      </c>
      <c r="I160" t="s">
        <v>28</v>
      </c>
      <c r="J160" t="s">
        <v>29</v>
      </c>
      <c r="K160" s="67">
        <v>45995110</v>
      </c>
      <c r="L160" s="69">
        <v>0</v>
      </c>
      <c r="M160" s="67">
        <v>45995110</v>
      </c>
      <c r="N160" s="67">
        <v>33576430</v>
      </c>
      <c r="O160" t="s">
        <v>150</v>
      </c>
      <c r="P160" s="40" t="s">
        <v>2454</v>
      </c>
      <c r="Q160" t="s">
        <v>2455</v>
      </c>
      <c r="R160" t="s">
        <v>140</v>
      </c>
      <c r="S160" t="s">
        <v>141</v>
      </c>
      <c r="T160" s="40" t="s">
        <v>2456</v>
      </c>
      <c r="U160" t="s">
        <v>143</v>
      </c>
      <c r="V160">
        <v>860034313</v>
      </c>
      <c r="W160" t="s">
        <v>152</v>
      </c>
      <c r="X160" s="2">
        <v>2125</v>
      </c>
      <c r="Y160" s="2">
        <v>2125</v>
      </c>
      <c r="Z160" s="2">
        <v>15925</v>
      </c>
      <c r="AA160">
        <v>0</v>
      </c>
      <c r="AB160" t="s">
        <v>9387</v>
      </c>
      <c r="AC160" t="s">
        <v>9388</v>
      </c>
      <c r="AD160">
        <v>0</v>
      </c>
      <c r="AE160" s="2">
        <v>45695</v>
      </c>
      <c r="AF160" t="s">
        <v>153</v>
      </c>
      <c r="AG160" t="s">
        <v>2458</v>
      </c>
      <c r="AH160" t="s">
        <v>2315</v>
      </c>
    </row>
    <row r="161" spans="1:34" ht="15" customHeight="1" x14ac:dyDescent="0.2">
      <c r="A161" t="s">
        <v>5408</v>
      </c>
      <c r="B161" t="s">
        <v>5156</v>
      </c>
      <c r="C161" s="2">
        <v>16025</v>
      </c>
      <c r="D161" s="2">
        <v>45695</v>
      </c>
      <c r="E161" s="57">
        <v>45695.884722222225</v>
      </c>
      <c r="F161" t="s">
        <v>137</v>
      </c>
      <c r="G161" s="2">
        <v>923211</v>
      </c>
      <c r="H161" t="s">
        <v>27</v>
      </c>
      <c r="I161" t="s">
        <v>28</v>
      </c>
      <c r="J161" t="s">
        <v>29</v>
      </c>
      <c r="K161" s="67">
        <v>45995110</v>
      </c>
      <c r="L161" s="69">
        <v>0</v>
      </c>
      <c r="M161" s="67">
        <v>45995110</v>
      </c>
      <c r="N161" s="67">
        <v>33576430</v>
      </c>
      <c r="O161" t="s">
        <v>150</v>
      </c>
      <c r="P161" s="40" t="s">
        <v>2460</v>
      </c>
      <c r="Q161" t="s">
        <v>2461</v>
      </c>
      <c r="R161" t="s">
        <v>140</v>
      </c>
      <c r="S161" t="s">
        <v>141</v>
      </c>
      <c r="T161" s="40" t="s">
        <v>2462</v>
      </c>
      <c r="U161" t="s">
        <v>143</v>
      </c>
      <c r="V161">
        <v>890903938</v>
      </c>
      <c r="W161" t="s">
        <v>149</v>
      </c>
      <c r="X161" s="2">
        <v>2125</v>
      </c>
      <c r="Y161" s="2">
        <v>2125</v>
      </c>
      <c r="Z161" s="2">
        <v>16025</v>
      </c>
      <c r="AA161">
        <v>0</v>
      </c>
      <c r="AB161" t="s">
        <v>9389</v>
      </c>
      <c r="AC161" t="s">
        <v>9390</v>
      </c>
      <c r="AD161">
        <v>0</v>
      </c>
      <c r="AE161" s="2">
        <v>45695</v>
      </c>
      <c r="AF161" t="s">
        <v>153</v>
      </c>
      <c r="AG161" t="s">
        <v>2464</v>
      </c>
      <c r="AH161" t="s">
        <v>2315</v>
      </c>
    </row>
    <row r="162" spans="1:34" ht="15" customHeight="1" x14ac:dyDescent="0.2">
      <c r="A162" t="s">
        <v>5409</v>
      </c>
      <c r="B162" t="s">
        <v>5156</v>
      </c>
      <c r="C162" s="2">
        <v>16125</v>
      </c>
      <c r="D162" s="2">
        <v>45695</v>
      </c>
      <c r="E162" s="57">
        <v>45695.884722222225</v>
      </c>
      <c r="F162" t="s">
        <v>137</v>
      </c>
      <c r="G162" s="2">
        <v>923211</v>
      </c>
      <c r="H162" t="s">
        <v>27</v>
      </c>
      <c r="I162" t="s">
        <v>28</v>
      </c>
      <c r="J162" t="s">
        <v>29</v>
      </c>
      <c r="K162" s="67">
        <v>45995110</v>
      </c>
      <c r="L162" s="69">
        <v>0</v>
      </c>
      <c r="M162" s="67">
        <v>45995110</v>
      </c>
      <c r="N162" s="67">
        <v>33576430</v>
      </c>
      <c r="O162" t="s">
        <v>150</v>
      </c>
      <c r="P162" s="40" t="s">
        <v>2466</v>
      </c>
      <c r="Q162" t="s">
        <v>2467</v>
      </c>
      <c r="R162" t="s">
        <v>140</v>
      </c>
      <c r="S162" t="s">
        <v>141</v>
      </c>
      <c r="T162" s="40" t="s">
        <v>2468</v>
      </c>
      <c r="U162" t="s">
        <v>143</v>
      </c>
      <c r="V162">
        <v>860003020</v>
      </c>
      <c r="W162" t="s">
        <v>160</v>
      </c>
      <c r="X162" s="2">
        <v>2125</v>
      </c>
      <c r="Y162" s="2">
        <v>2125</v>
      </c>
      <c r="Z162" s="2">
        <v>16125</v>
      </c>
      <c r="AA162">
        <v>0</v>
      </c>
      <c r="AB162" t="s">
        <v>9391</v>
      </c>
      <c r="AC162" t="s">
        <v>9392</v>
      </c>
      <c r="AD162">
        <v>0</v>
      </c>
      <c r="AE162" s="2">
        <v>45695</v>
      </c>
      <c r="AF162" t="s">
        <v>153</v>
      </c>
      <c r="AG162" t="s">
        <v>2470</v>
      </c>
      <c r="AH162" t="s">
        <v>2315</v>
      </c>
    </row>
    <row r="163" spans="1:34" ht="15" customHeight="1" x14ac:dyDescent="0.2">
      <c r="A163" t="s">
        <v>5410</v>
      </c>
      <c r="B163" t="s">
        <v>5156</v>
      </c>
      <c r="C163" s="2">
        <v>16225</v>
      </c>
      <c r="D163" s="2">
        <v>45695</v>
      </c>
      <c r="E163" s="57">
        <v>45695.884722222225</v>
      </c>
      <c r="F163" t="s">
        <v>137</v>
      </c>
      <c r="G163" s="2">
        <v>923211</v>
      </c>
      <c r="H163" t="s">
        <v>27</v>
      </c>
      <c r="I163" t="s">
        <v>28</v>
      </c>
      <c r="J163" t="s">
        <v>29</v>
      </c>
      <c r="K163" s="67">
        <v>45995110</v>
      </c>
      <c r="L163" s="69">
        <v>0</v>
      </c>
      <c r="M163" s="67">
        <v>45995110</v>
      </c>
      <c r="N163" s="67">
        <v>33576430</v>
      </c>
      <c r="O163" t="s">
        <v>150</v>
      </c>
      <c r="P163" s="40" t="s">
        <v>2472</v>
      </c>
      <c r="Q163" t="s">
        <v>2473</v>
      </c>
      <c r="R163" t="s">
        <v>140</v>
      </c>
      <c r="S163" t="s">
        <v>141</v>
      </c>
      <c r="T163" s="40" t="s">
        <v>2474</v>
      </c>
      <c r="U163" t="s">
        <v>143</v>
      </c>
      <c r="V163">
        <v>860007335</v>
      </c>
      <c r="W163" t="s">
        <v>158</v>
      </c>
      <c r="X163" s="2">
        <v>2125</v>
      </c>
      <c r="Y163" s="2">
        <v>2125</v>
      </c>
      <c r="Z163" s="2">
        <v>16225</v>
      </c>
      <c r="AA163">
        <v>0</v>
      </c>
      <c r="AB163" t="s">
        <v>9393</v>
      </c>
      <c r="AC163" t="s">
        <v>9394</v>
      </c>
      <c r="AD163">
        <v>0</v>
      </c>
      <c r="AE163" s="2">
        <v>45695</v>
      </c>
      <c r="AF163" t="s">
        <v>153</v>
      </c>
      <c r="AG163" t="s">
        <v>2476</v>
      </c>
      <c r="AH163" t="s">
        <v>2315</v>
      </c>
    </row>
    <row r="164" spans="1:34" ht="15" customHeight="1" x14ac:dyDescent="0.2">
      <c r="A164" t="s">
        <v>5411</v>
      </c>
      <c r="B164" t="s">
        <v>5156</v>
      </c>
      <c r="C164" s="2">
        <v>16325</v>
      </c>
      <c r="D164" s="2">
        <v>45695</v>
      </c>
      <c r="E164" s="57">
        <v>45695.884722222225</v>
      </c>
      <c r="F164" t="s">
        <v>137</v>
      </c>
      <c r="G164" s="2">
        <v>923211</v>
      </c>
      <c r="H164" t="s">
        <v>27</v>
      </c>
      <c r="I164" t="s">
        <v>28</v>
      </c>
      <c r="J164" t="s">
        <v>29</v>
      </c>
      <c r="K164" s="67">
        <v>45995110</v>
      </c>
      <c r="L164" s="69">
        <v>0</v>
      </c>
      <c r="M164" s="67">
        <v>45995110</v>
      </c>
      <c r="N164" s="67">
        <v>33576430</v>
      </c>
      <c r="O164" t="s">
        <v>150</v>
      </c>
      <c r="P164" s="40" t="s">
        <v>2478</v>
      </c>
      <c r="Q164" t="s">
        <v>2479</v>
      </c>
      <c r="R164" t="s">
        <v>140</v>
      </c>
      <c r="S164" t="s">
        <v>141</v>
      </c>
      <c r="T164" s="40" t="s">
        <v>2480</v>
      </c>
      <c r="U164" t="s">
        <v>143</v>
      </c>
      <c r="V164">
        <v>860034313</v>
      </c>
      <c r="W164" t="s">
        <v>152</v>
      </c>
      <c r="X164" s="2">
        <v>2125</v>
      </c>
      <c r="Y164" s="2">
        <v>2125</v>
      </c>
      <c r="Z164" s="2">
        <v>16325</v>
      </c>
      <c r="AA164">
        <v>0</v>
      </c>
      <c r="AB164" t="s">
        <v>9395</v>
      </c>
      <c r="AC164" t="s">
        <v>9396</v>
      </c>
      <c r="AD164">
        <v>0</v>
      </c>
      <c r="AE164" s="2">
        <v>45695</v>
      </c>
      <c r="AF164" t="s">
        <v>153</v>
      </c>
      <c r="AG164" t="s">
        <v>2482</v>
      </c>
      <c r="AH164" t="s">
        <v>2315</v>
      </c>
    </row>
    <row r="165" spans="1:34" ht="15" customHeight="1" x14ac:dyDescent="0.2">
      <c r="A165" t="s">
        <v>5412</v>
      </c>
      <c r="B165" t="s">
        <v>5156</v>
      </c>
      <c r="C165" s="2">
        <v>16425</v>
      </c>
      <c r="D165" s="2">
        <v>45695</v>
      </c>
      <c r="E165" s="57">
        <v>45695.884722222225</v>
      </c>
      <c r="F165" t="s">
        <v>137</v>
      </c>
      <c r="G165" s="2">
        <v>923211</v>
      </c>
      <c r="H165" t="s">
        <v>27</v>
      </c>
      <c r="I165" t="s">
        <v>28</v>
      </c>
      <c r="J165" t="s">
        <v>29</v>
      </c>
      <c r="K165" s="67">
        <v>45995110</v>
      </c>
      <c r="L165" s="69">
        <v>0</v>
      </c>
      <c r="M165" s="67">
        <v>45995110</v>
      </c>
      <c r="N165" s="67">
        <v>33576430</v>
      </c>
      <c r="O165" t="s">
        <v>150</v>
      </c>
      <c r="P165" s="40" t="s">
        <v>2484</v>
      </c>
      <c r="Q165" t="s">
        <v>2485</v>
      </c>
      <c r="R165" t="s">
        <v>140</v>
      </c>
      <c r="S165" t="s">
        <v>141</v>
      </c>
      <c r="T165" s="40" t="s">
        <v>2486</v>
      </c>
      <c r="U165" t="s">
        <v>143</v>
      </c>
      <c r="V165">
        <v>890903938</v>
      </c>
      <c r="W165" t="s">
        <v>149</v>
      </c>
      <c r="X165" s="2">
        <v>2125</v>
      </c>
      <c r="Y165" s="2">
        <v>2125</v>
      </c>
      <c r="Z165" s="2">
        <v>16425</v>
      </c>
      <c r="AA165">
        <v>0</v>
      </c>
      <c r="AB165" t="s">
        <v>9397</v>
      </c>
      <c r="AC165" t="s">
        <v>9398</v>
      </c>
      <c r="AD165">
        <v>0</v>
      </c>
      <c r="AE165" s="2">
        <v>45695</v>
      </c>
      <c r="AF165" t="s">
        <v>153</v>
      </c>
      <c r="AG165" t="s">
        <v>2488</v>
      </c>
      <c r="AH165" t="s">
        <v>2315</v>
      </c>
    </row>
    <row r="166" spans="1:34" ht="15" customHeight="1" x14ac:dyDescent="0.2">
      <c r="A166" t="s">
        <v>5413</v>
      </c>
      <c r="B166" t="s">
        <v>5156</v>
      </c>
      <c r="C166" s="2">
        <v>16525</v>
      </c>
      <c r="D166" s="2">
        <v>45695</v>
      </c>
      <c r="E166" s="57">
        <v>45695.884722222225</v>
      </c>
      <c r="F166" t="s">
        <v>137</v>
      </c>
      <c r="G166" s="2">
        <v>923211</v>
      </c>
      <c r="H166" t="s">
        <v>27</v>
      </c>
      <c r="I166" t="s">
        <v>28</v>
      </c>
      <c r="J166" t="s">
        <v>29</v>
      </c>
      <c r="K166" s="67">
        <v>45995110</v>
      </c>
      <c r="L166" s="69">
        <v>0</v>
      </c>
      <c r="M166" s="67">
        <v>45995110</v>
      </c>
      <c r="N166" s="67">
        <v>33576430</v>
      </c>
      <c r="O166" t="s">
        <v>150</v>
      </c>
      <c r="P166" s="40" t="s">
        <v>2490</v>
      </c>
      <c r="Q166" t="s">
        <v>2491</v>
      </c>
      <c r="R166" t="s">
        <v>140</v>
      </c>
      <c r="S166" t="s">
        <v>141</v>
      </c>
      <c r="T166" s="40" t="s">
        <v>2492</v>
      </c>
      <c r="U166" t="s">
        <v>143</v>
      </c>
      <c r="V166">
        <v>860007335</v>
      </c>
      <c r="W166" t="s">
        <v>158</v>
      </c>
      <c r="X166" s="2">
        <v>2125</v>
      </c>
      <c r="Y166" s="2">
        <v>2125</v>
      </c>
      <c r="Z166" s="2">
        <v>16525</v>
      </c>
      <c r="AA166">
        <v>0</v>
      </c>
      <c r="AB166" t="s">
        <v>9399</v>
      </c>
      <c r="AC166" t="s">
        <v>9400</v>
      </c>
      <c r="AD166">
        <v>0</v>
      </c>
      <c r="AE166" s="2">
        <v>45695</v>
      </c>
      <c r="AF166" t="s">
        <v>153</v>
      </c>
      <c r="AG166" t="s">
        <v>2494</v>
      </c>
      <c r="AH166" t="s">
        <v>2315</v>
      </c>
    </row>
    <row r="167" spans="1:34" ht="15" customHeight="1" x14ac:dyDescent="0.2">
      <c r="A167" t="s">
        <v>5414</v>
      </c>
      <c r="B167" t="s">
        <v>5156</v>
      </c>
      <c r="C167" s="2">
        <v>16625</v>
      </c>
      <c r="D167" s="2">
        <v>45695</v>
      </c>
      <c r="E167" s="57">
        <v>45695.884722222225</v>
      </c>
      <c r="F167" t="s">
        <v>137</v>
      </c>
      <c r="G167" s="2">
        <v>923211</v>
      </c>
      <c r="H167" t="s">
        <v>27</v>
      </c>
      <c r="I167" t="s">
        <v>28</v>
      </c>
      <c r="J167" t="s">
        <v>29</v>
      </c>
      <c r="K167" s="67">
        <v>45995110</v>
      </c>
      <c r="L167" s="69">
        <v>0</v>
      </c>
      <c r="M167" s="67">
        <v>45995110</v>
      </c>
      <c r="N167" s="67">
        <v>33576430</v>
      </c>
      <c r="O167" t="s">
        <v>150</v>
      </c>
      <c r="P167" s="40" t="s">
        <v>2496</v>
      </c>
      <c r="Q167" t="s">
        <v>2497</v>
      </c>
      <c r="R167" t="s">
        <v>140</v>
      </c>
      <c r="S167" t="s">
        <v>141</v>
      </c>
      <c r="T167" s="40" t="s">
        <v>2498</v>
      </c>
      <c r="U167" t="s">
        <v>143</v>
      </c>
      <c r="V167">
        <v>860034313</v>
      </c>
      <c r="W167" t="s">
        <v>152</v>
      </c>
      <c r="X167" s="2">
        <v>2125</v>
      </c>
      <c r="Y167" s="2">
        <v>2125</v>
      </c>
      <c r="Z167" s="2">
        <v>16625</v>
      </c>
      <c r="AA167">
        <v>0</v>
      </c>
      <c r="AB167" t="s">
        <v>9401</v>
      </c>
      <c r="AC167" t="s">
        <v>9402</v>
      </c>
      <c r="AD167">
        <v>0</v>
      </c>
      <c r="AE167" s="2">
        <v>45695</v>
      </c>
      <c r="AF167" t="s">
        <v>153</v>
      </c>
      <c r="AG167" t="s">
        <v>2500</v>
      </c>
      <c r="AH167" t="s">
        <v>2315</v>
      </c>
    </row>
    <row r="168" spans="1:34" ht="15" customHeight="1" x14ac:dyDescent="0.2">
      <c r="A168" t="s">
        <v>5415</v>
      </c>
      <c r="B168" t="s">
        <v>5156</v>
      </c>
      <c r="C168" s="2">
        <v>16725</v>
      </c>
      <c r="D168" s="2">
        <v>45695</v>
      </c>
      <c r="E168" s="57">
        <v>45695.884722222225</v>
      </c>
      <c r="F168" t="s">
        <v>137</v>
      </c>
      <c r="G168" s="2">
        <v>923211</v>
      </c>
      <c r="H168" t="s">
        <v>27</v>
      </c>
      <c r="I168" t="s">
        <v>28</v>
      </c>
      <c r="J168" t="s">
        <v>29</v>
      </c>
      <c r="K168" s="67">
        <v>45995110</v>
      </c>
      <c r="L168" s="69">
        <v>0</v>
      </c>
      <c r="M168" s="67">
        <v>45995110</v>
      </c>
      <c r="N168" s="67">
        <v>33576430</v>
      </c>
      <c r="O168" t="s">
        <v>150</v>
      </c>
      <c r="P168" s="40" t="s">
        <v>2502</v>
      </c>
      <c r="Q168" t="s">
        <v>2503</v>
      </c>
      <c r="R168" t="s">
        <v>140</v>
      </c>
      <c r="S168" t="s">
        <v>141</v>
      </c>
      <c r="T168" s="40" t="s">
        <v>2504</v>
      </c>
      <c r="U168" t="s">
        <v>143</v>
      </c>
      <c r="V168">
        <v>890903938</v>
      </c>
      <c r="W168" t="s">
        <v>149</v>
      </c>
      <c r="X168" s="2">
        <v>2125</v>
      </c>
      <c r="Y168" s="2">
        <v>2125</v>
      </c>
      <c r="Z168" s="2">
        <v>16725</v>
      </c>
      <c r="AA168">
        <v>0</v>
      </c>
      <c r="AB168" t="s">
        <v>9403</v>
      </c>
      <c r="AC168" t="s">
        <v>9404</v>
      </c>
      <c r="AD168">
        <v>0</v>
      </c>
      <c r="AE168" s="2">
        <v>45695</v>
      </c>
      <c r="AF168" t="s">
        <v>153</v>
      </c>
      <c r="AG168" t="s">
        <v>2506</v>
      </c>
      <c r="AH168" t="s">
        <v>2315</v>
      </c>
    </row>
    <row r="169" spans="1:34" ht="15" customHeight="1" x14ac:dyDescent="0.2">
      <c r="A169" t="s">
        <v>5416</v>
      </c>
      <c r="B169" t="s">
        <v>5156</v>
      </c>
      <c r="C169" s="2">
        <v>16825</v>
      </c>
      <c r="D169" s="2">
        <v>45695</v>
      </c>
      <c r="E169" s="57">
        <v>45695.884722222225</v>
      </c>
      <c r="F169" t="s">
        <v>137</v>
      </c>
      <c r="G169" s="2">
        <v>923211</v>
      </c>
      <c r="H169" t="s">
        <v>27</v>
      </c>
      <c r="I169" t="s">
        <v>28</v>
      </c>
      <c r="J169" t="s">
        <v>29</v>
      </c>
      <c r="K169" s="67">
        <v>45995110</v>
      </c>
      <c r="L169" s="69">
        <v>0</v>
      </c>
      <c r="M169" s="67">
        <v>45995110</v>
      </c>
      <c r="N169" s="67">
        <v>33576430</v>
      </c>
      <c r="O169" t="s">
        <v>150</v>
      </c>
      <c r="P169" s="40" t="s">
        <v>2508</v>
      </c>
      <c r="Q169" t="s">
        <v>2509</v>
      </c>
      <c r="R169" t="s">
        <v>140</v>
      </c>
      <c r="S169" t="s">
        <v>141</v>
      </c>
      <c r="T169" s="40" t="s">
        <v>2510</v>
      </c>
      <c r="U169" t="s">
        <v>143</v>
      </c>
      <c r="V169">
        <v>860003020</v>
      </c>
      <c r="W169" t="s">
        <v>160</v>
      </c>
      <c r="X169" s="2">
        <v>2125</v>
      </c>
      <c r="Y169" s="2">
        <v>2125</v>
      </c>
      <c r="Z169" s="2">
        <v>16825</v>
      </c>
      <c r="AA169">
        <v>0</v>
      </c>
      <c r="AB169" t="s">
        <v>9405</v>
      </c>
      <c r="AC169" t="s">
        <v>9406</v>
      </c>
      <c r="AD169">
        <v>0</v>
      </c>
      <c r="AE169" s="2">
        <v>45695</v>
      </c>
      <c r="AF169" t="s">
        <v>153</v>
      </c>
      <c r="AG169" t="s">
        <v>2512</v>
      </c>
      <c r="AH169" t="s">
        <v>2315</v>
      </c>
    </row>
    <row r="170" spans="1:34" ht="15" customHeight="1" x14ac:dyDescent="0.2">
      <c r="A170" t="s">
        <v>5417</v>
      </c>
      <c r="B170" t="s">
        <v>5156</v>
      </c>
      <c r="C170" s="2">
        <v>16925</v>
      </c>
      <c r="D170" s="2">
        <v>45695</v>
      </c>
      <c r="E170" s="57">
        <v>45695.884722222225</v>
      </c>
      <c r="F170" t="s">
        <v>137</v>
      </c>
      <c r="G170" s="2">
        <v>923211</v>
      </c>
      <c r="H170" t="s">
        <v>27</v>
      </c>
      <c r="I170" t="s">
        <v>28</v>
      </c>
      <c r="J170" t="s">
        <v>29</v>
      </c>
      <c r="K170" s="67">
        <v>45995110</v>
      </c>
      <c r="L170" s="69">
        <v>0</v>
      </c>
      <c r="M170" s="67">
        <v>45995110</v>
      </c>
      <c r="N170" s="67">
        <v>33576430</v>
      </c>
      <c r="O170" t="s">
        <v>150</v>
      </c>
      <c r="P170" s="40" t="s">
        <v>2514</v>
      </c>
      <c r="Q170" t="s">
        <v>2515</v>
      </c>
      <c r="R170" t="s">
        <v>140</v>
      </c>
      <c r="S170" t="s">
        <v>141</v>
      </c>
      <c r="T170" s="40" t="s">
        <v>2516</v>
      </c>
      <c r="U170" t="s">
        <v>143</v>
      </c>
      <c r="V170">
        <v>890903938</v>
      </c>
      <c r="W170" t="s">
        <v>149</v>
      </c>
      <c r="X170" s="2">
        <v>2125</v>
      </c>
      <c r="Y170" s="2">
        <v>2125</v>
      </c>
      <c r="Z170" s="2">
        <v>16925</v>
      </c>
      <c r="AA170">
        <v>0</v>
      </c>
      <c r="AB170" t="s">
        <v>9407</v>
      </c>
      <c r="AC170" t="s">
        <v>9408</v>
      </c>
      <c r="AD170">
        <v>0</v>
      </c>
      <c r="AE170" s="2">
        <v>45695</v>
      </c>
      <c r="AF170" t="s">
        <v>153</v>
      </c>
      <c r="AG170" t="s">
        <v>2518</v>
      </c>
      <c r="AH170" t="s">
        <v>2315</v>
      </c>
    </row>
    <row r="171" spans="1:34" ht="15" customHeight="1" x14ac:dyDescent="0.2">
      <c r="A171" t="s">
        <v>5418</v>
      </c>
      <c r="B171" t="s">
        <v>5156</v>
      </c>
      <c r="C171" s="2">
        <v>17025</v>
      </c>
      <c r="D171" s="2">
        <v>45695</v>
      </c>
      <c r="E171" s="57">
        <v>45695.884722222225</v>
      </c>
      <c r="F171" t="s">
        <v>137</v>
      </c>
      <c r="G171" s="2">
        <v>923211</v>
      </c>
      <c r="H171" t="s">
        <v>27</v>
      </c>
      <c r="I171" t="s">
        <v>28</v>
      </c>
      <c r="J171" t="s">
        <v>29</v>
      </c>
      <c r="K171" s="67">
        <v>45995110</v>
      </c>
      <c r="L171" s="69">
        <v>0</v>
      </c>
      <c r="M171" s="67">
        <v>45995110</v>
      </c>
      <c r="N171" s="67">
        <v>33576430</v>
      </c>
      <c r="O171" t="s">
        <v>150</v>
      </c>
      <c r="P171" s="40" t="s">
        <v>2520</v>
      </c>
      <c r="Q171" t="s">
        <v>2521</v>
      </c>
      <c r="R171" t="s">
        <v>140</v>
      </c>
      <c r="S171" t="s">
        <v>141</v>
      </c>
      <c r="T171" s="40" t="s">
        <v>2522</v>
      </c>
      <c r="U171" t="s">
        <v>143</v>
      </c>
      <c r="V171">
        <v>860034313</v>
      </c>
      <c r="W171" t="s">
        <v>152</v>
      </c>
      <c r="X171" s="2">
        <v>2125</v>
      </c>
      <c r="Y171" s="2">
        <v>2125</v>
      </c>
      <c r="Z171" s="2">
        <v>17025</v>
      </c>
      <c r="AA171">
        <v>0</v>
      </c>
      <c r="AB171" t="s">
        <v>9409</v>
      </c>
      <c r="AC171" t="s">
        <v>9410</v>
      </c>
      <c r="AD171">
        <v>0</v>
      </c>
      <c r="AE171" s="2">
        <v>45695</v>
      </c>
      <c r="AF171" t="s">
        <v>153</v>
      </c>
      <c r="AG171" t="s">
        <v>2524</v>
      </c>
      <c r="AH171" t="s">
        <v>2315</v>
      </c>
    </row>
    <row r="172" spans="1:34" ht="15" customHeight="1" x14ac:dyDescent="0.2">
      <c r="A172" t="s">
        <v>5419</v>
      </c>
      <c r="B172" t="s">
        <v>5178</v>
      </c>
      <c r="C172" s="2">
        <v>17125</v>
      </c>
      <c r="D172" s="2">
        <v>45696</v>
      </c>
      <c r="E172" s="57">
        <v>45696.890277777777</v>
      </c>
      <c r="F172" t="s">
        <v>137</v>
      </c>
      <c r="G172" s="2">
        <v>923245</v>
      </c>
      <c r="H172" t="s">
        <v>27</v>
      </c>
      <c r="I172" t="s">
        <v>28</v>
      </c>
      <c r="J172" t="s">
        <v>29</v>
      </c>
      <c r="K172" s="67">
        <v>37099598</v>
      </c>
      <c r="L172" s="69">
        <v>0</v>
      </c>
      <c r="M172" s="67">
        <v>37099598</v>
      </c>
      <c r="N172" s="67">
        <v>27498742</v>
      </c>
      <c r="O172" t="s">
        <v>150</v>
      </c>
      <c r="P172" s="40" t="s">
        <v>2527</v>
      </c>
      <c r="Q172" t="s">
        <v>2528</v>
      </c>
      <c r="R172" t="s">
        <v>140</v>
      </c>
      <c r="S172" t="s">
        <v>141</v>
      </c>
      <c r="T172" s="40" t="s">
        <v>2529</v>
      </c>
      <c r="U172" t="s">
        <v>143</v>
      </c>
      <c r="V172">
        <v>860007738</v>
      </c>
      <c r="W172" t="s">
        <v>277</v>
      </c>
      <c r="X172" s="2">
        <v>3825</v>
      </c>
      <c r="Y172" s="2">
        <v>3825</v>
      </c>
      <c r="Z172" s="2">
        <v>17125</v>
      </c>
      <c r="AA172">
        <v>0</v>
      </c>
      <c r="AB172" t="s">
        <v>9411</v>
      </c>
      <c r="AC172" t="s">
        <v>9412</v>
      </c>
      <c r="AD172">
        <v>0</v>
      </c>
      <c r="AE172" s="2">
        <v>45696</v>
      </c>
      <c r="AF172" t="s">
        <v>153</v>
      </c>
      <c r="AG172" t="s">
        <v>2531</v>
      </c>
      <c r="AH172" t="s">
        <v>2532</v>
      </c>
    </row>
    <row r="173" spans="1:34" ht="15" customHeight="1" x14ac:dyDescent="0.2">
      <c r="A173" t="s">
        <v>5420</v>
      </c>
      <c r="B173" t="s">
        <v>5178</v>
      </c>
      <c r="C173" s="2">
        <v>17225</v>
      </c>
      <c r="D173" s="2">
        <v>45696</v>
      </c>
      <c r="E173" s="57">
        <v>45696.890277777777</v>
      </c>
      <c r="F173" t="s">
        <v>137</v>
      </c>
      <c r="G173" s="2">
        <v>923245</v>
      </c>
      <c r="H173" t="s">
        <v>27</v>
      </c>
      <c r="I173" t="s">
        <v>28</v>
      </c>
      <c r="J173" t="s">
        <v>29</v>
      </c>
      <c r="K173" s="67">
        <v>47988231</v>
      </c>
      <c r="L173" s="69">
        <v>0</v>
      </c>
      <c r="M173" s="67">
        <v>47988231</v>
      </c>
      <c r="N173" s="67">
        <v>35569551</v>
      </c>
      <c r="O173" t="s">
        <v>150</v>
      </c>
      <c r="P173" s="40" t="s">
        <v>2534</v>
      </c>
      <c r="Q173" t="s">
        <v>2535</v>
      </c>
      <c r="R173" t="s">
        <v>140</v>
      </c>
      <c r="S173" t="s">
        <v>141</v>
      </c>
      <c r="T173" s="40" t="s">
        <v>2536</v>
      </c>
      <c r="U173" t="s">
        <v>143</v>
      </c>
      <c r="V173">
        <v>860034313</v>
      </c>
      <c r="W173" t="s">
        <v>152</v>
      </c>
      <c r="X173" s="2">
        <v>3825</v>
      </c>
      <c r="Y173" s="2">
        <v>3825</v>
      </c>
      <c r="Z173" s="2">
        <v>17225</v>
      </c>
      <c r="AA173">
        <v>0</v>
      </c>
      <c r="AB173" t="s">
        <v>9413</v>
      </c>
      <c r="AC173" t="s">
        <v>9414</v>
      </c>
      <c r="AD173">
        <v>0</v>
      </c>
      <c r="AE173" s="2">
        <v>45696</v>
      </c>
      <c r="AF173" t="s">
        <v>153</v>
      </c>
      <c r="AG173" t="s">
        <v>2538</v>
      </c>
      <c r="AH173" t="s">
        <v>2532</v>
      </c>
    </row>
    <row r="174" spans="1:34" ht="15" customHeight="1" x14ac:dyDescent="0.2">
      <c r="A174" t="s">
        <v>5421</v>
      </c>
      <c r="B174" t="s">
        <v>5178</v>
      </c>
      <c r="C174" s="2">
        <v>17325</v>
      </c>
      <c r="D174" s="2">
        <v>45696</v>
      </c>
      <c r="E174" s="57">
        <v>45696.890277777777</v>
      </c>
      <c r="F174" t="s">
        <v>137</v>
      </c>
      <c r="G174" s="2">
        <v>923245</v>
      </c>
      <c r="H174" t="s">
        <v>27</v>
      </c>
      <c r="I174" t="s">
        <v>28</v>
      </c>
      <c r="J174" t="s">
        <v>29</v>
      </c>
      <c r="K174" s="67">
        <v>47988231</v>
      </c>
      <c r="L174" s="69">
        <v>0</v>
      </c>
      <c r="M174" s="67">
        <v>47988231</v>
      </c>
      <c r="N174" s="67">
        <v>35569551</v>
      </c>
      <c r="O174" t="s">
        <v>150</v>
      </c>
      <c r="P174" s="40" t="s">
        <v>2540</v>
      </c>
      <c r="Q174" t="s">
        <v>2541</v>
      </c>
      <c r="R174" t="s">
        <v>140</v>
      </c>
      <c r="S174" t="s">
        <v>141</v>
      </c>
      <c r="T174" s="40" t="s">
        <v>2542</v>
      </c>
      <c r="U174" t="s">
        <v>143</v>
      </c>
      <c r="V174">
        <v>890903938</v>
      </c>
      <c r="W174" t="s">
        <v>149</v>
      </c>
      <c r="X174" s="2">
        <v>3825</v>
      </c>
      <c r="Y174" s="2">
        <v>3825</v>
      </c>
      <c r="Z174" s="2">
        <v>17325</v>
      </c>
      <c r="AA174">
        <v>0</v>
      </c>
      <c r="AB174" t="s">
        <v>9415</v>
      </c>
      <c r="AC174" t="s">
        <v>9416</v>
      </c>
      <c r="AD174">
        <v>0</v>
      </c>
      <c r="AE174" s="2">
        <v>45696</v>
      </c>
      <c r="AF174" t="s">
        <v>153</v>
      </c>
      <c r="AG174" t="s">
        <v>2544</v>
      </c>
      <c r="AH174" t="s">
        <v>2532</v>
      </c>
    </row>
    <row r="175" spans="1:34" ht="15" customHeight="1" x14ac:dyDescent="0.2">
      <c r="A175" t="s">
        <v>5422</v>
      </c>
      <c r="B175" t="s">
        <v>5178</v>
      </c>
      <c r="C175" s="2">
        <v>17425</v>
      </c>
      <c r="D175" s="2">
        <v>45696</v>
      </c>
      <c r="E175" s="57">
        <v>45696.890277777777</v>
      </c>
      <c r="F175" t="s">
        <v>137</v>
      </c>
      <c r="G175" s="2">
        <v>923245</v>
      </c>
      <c r="H175" t="s">
        <v>27</v>
      </c>
      <c r="I175" t="s">
        <v>28</v>
      </c>
      <c r="J175" t="s">
        <v>29</v>
      </c>
      <c r="K175" s="67">
        <v>47988231</v>
      </c>
      <c r="L175" s="69">
        <v>0</v>
      </c>
      <c r="M175" s="67">
        <v>47988231</v>
      </c>
      <c r="N175" s="67">
        <v>35569551</v>
      </c>
      <c r="O175" t="s">
        <v>150</v>
      </c>
      <c r="P175" s="40" t="s">
        <v>2545</v>
      </c>
      <c r="Q175" t="s">
        <v>2546</v>
      </c>
      <c r="R175" t="s">
        <v>140</v>
      </c>
      <c r="S175" t="s">
        <v>141</v>
      </c>
      <c r="T175" s="40" t="s">
        <v>2547</v>
      </c>
      <c r="U175" t="s">
        <v>143</v>
      </c>
      <c r="V175">
        <v>860003020</v>
      </c>
      <c r="W175" t="s">
        <v>160</v>
      </c>
      <c r="X175" s="2">
        <v>3825</v>
      </c>
      <c r="Y175" s="2">
        <v>3825</v>
      </c>
      <c r="Z175" s="2">
        <v>17425</v>
      </c>
      <c r="AA175">
        <v>0</v>
      </c>
      <c r="AB175" t="s">
        <v>9417</v>
      </c>
      <c r="AC175" t="s">
        <v>9418</v>
      </c>
      <c r="AD175">
        <v>0</v>
      </c>
      <c r="AE175" s="2">
        <v>45696</v>
      </c>
      <c r="AF175" t="s">
        <v>153</v>
      </c>
      <c r="AG175" t="s">
        <v>2549</v>
      </c>
      <c r="AH175" t="s">
        <v>2550</v>
      </c>
    </row>
    <row r="176" spans="1:34" ht="15" customHeight="1" x14ac:dyDescent="0.2">
      <c r="A176" t="s">
        <v>5423</v>
      </c>
      <c r="B176" t="s">
        <v>5178</v>
      </c>
      <c r="C176" s="2">
        <v>17525</v>
      </c>
      <c r="D176" s="2">
        <v>45696</v>
      </c>
      <c r="E176" s="57">
        <v>45696.890277777777</v>
      </c>
      <c r="F176" t="s">
        <v>137</v>
      </c>
      <c r="G176" s="2">
        <v>923245</v>
      </c>
      <c r="H176" t="s">
        <v>27</v>
      </c>
      <c r="I176" t="s">
        <v>28</v>
      </c>
      <c r="J176" t="s">
        <v>29</v>
      </c>
      <c r="K176" s="67">
        <v>47988231</v>
      </c>
      <c r="L176" s="69">
        <v>0</v>
      </c>
      <c r="M176" s="67">
        <v>47988231</v>
      </c>
      <c r="N176" s="67">
        <v>35569551</v>
      </c>
      <c r="O176" t="s">
        <v>150</v>
      </c>
      <c r="P176" s="40" t="s">
        <v>2552</v>
      </c>
      <c r="Q176" t="s">
        <v>2553</v>
      </c>
      <c r="R176" t="s">
        <v>140</v>
      </c>
      <c r="S176" t="s">
        <v>141</v>
      </c>
      <c r="T176" s="40" t="s">
        <v>2554</v>
      </c>
      <c r="U176" t="s">
        <v>143</v>
      </c>
      <c r="V176">
        <v>890903938</v>
      </c>
      <c r="W176" t="s">
        <v>149</v>
      </c>
      <c r="X176" s="2">
        <v>3825</v>
      </c>
      <c r="Y176" s="2">
        <v>3825</v>
      </c>
      <c r="Z176" s="2">
        <v>17525</v>
      </c>
      <c r="AA176">
        <v>0</v>
      </c>
      <c r="AB176" t="s">
        <v>9419</v>
      </c>
      <c r="AC176" t="s">
        <v>9420</v>
      </c>
      <c r="AD176">
        <v>0</v>
      </c>
      <c r="AE176" s="2">
        <v>45696</v>
      </c>
      <c r="AF176" t="s">
        <v>153</v>
      </c>
      <c r="AG176" t="s">
        <v>2556</v>
      </c>
      <c r="AH176" t="s">
        <v>2532</v>
      </c>
    </row>
    <row r="177" spans="1:34" ht="15" customHeight="1" x14ac:dyDescent="0.2">
      <c r="A177" t="s">
        <v>5424</v>
      </c>
      <c r="B177" t="s">
        <v>5178</v>
      </c>
      <c r="C177" s="2">
        <v>17625</v>
      </c>
      <c r="D177" s="2">
        <v>45696</v>
      </c>
      <c r="E177" s="57">
        <v>45696.890277777777</v>
      </c>
      <c r="F177" t="s">
        <v>137</v>
      </c>
      <c r="G177" s="2">
        <v>923245</v>
      </c>
      <c r="H177" t="s">
        <v>27</v>
      </c>
      <c r="I177" t="s">
        <v>28</v>
      </c>
      <c r="J177" t="s">
        <v>29</v>
      </c>
      <c r="K177" s="67">
        <v>47988231</v>
      </c>
      <c r="L177" s="69">
        <v>0</v>
      </c>
      <c r="M177" s="67">
        <v>47988231</v>
      </c>
      <c r="N177" s="67">
        <v>35569551</v>
      </c>
      <c r="O177" t="s">
        <v>150</v>
      </c>
      <c r="P177" s="40" t="s">
        <v>2558</v>
      </c>
      <c r="Q177" t="s">
        <v>2559</v>
      </c>
      <c r="R177" t="s">
        <v>140</v>
      </c>
      <c r="S177" t="s">
        <v>141</v>
      </c>
      <c r="T177" s="40" t="s">
        <v>2560</v>
      </c>
      <c r="U177" t="s">
        <v>143</v>
      </c>
      <c r="V177">
        <v>860007335</v>
      </c>
      <c r="W177" t="s">
        <v>158</v>
      </c>
      <c r="X177" s="2">
        <v>3825</v>
      </c>
      <c r="Y177" s="2">
        <v>3825</v>
      </c>
      <c r="Z177" s="2">
        <v>17625</v>
      </c>
      <c r="AA177">
        <v>0</v>
      </c>
      <c r="AB177" t="s">
        <v>9421</v>
      </c>
      <c r="AC177" t="s">
        <v>9422</v>
      </c>
      <c r="AD177">
        <v>0</v>
      </c>
      <c r="AE177" s="2">
        <v>45696</v>
      </c>
      <c r="AF177" t="s">
        <v>153</v>
      </c>
      <c r="AG177" t="s">
        <v>2562</v>
      </c>
      <c r="AH177" t="s">
        <v>2532</v>
      </c>
    </row>
    <row r="178" spans="1:34" ht="15" customHeight="1" x14ac:dyDescent="0.2">
      <c r="A178" t="s">
        <v>5425</v>
      </c>
      <c r="B178" t="s">
        <v>5178</v>
      </c>
      <c r="C178" s="2">
        <v>17725</v>
      </c>
      <c r="D178" s="2">
        <v>45696</v>
      </c>
      <c r="E178" s="57">
        <v>45696.890277777777</v>
      </c>
      <c r="F178" t="s">
        <v>137</v>
      </c>
      <c r="G178" s="2">
        <v>923245</v>
      </c>
      <c r="H178" t="s">
        <v>27</v>
      </c>
      <c r="I178" t="s">
        <v>28</v>
      </c>
      <c r="J178" t="s">
        <v>29</v>
      </c>
      <c r="K178" s="67">
        <v>47988231</v>
      </c>
      <c r="L178" s="69">
        <v>0</v>
      </c>
      <c r="M178" s="67">
        <v>47988231</v>
      </c>
      <c r="N178" s="67">
        <v>35569551</v>
      </c>
      <c r="O178" t="s">
        <v>150</v>
      </c>
      <c r="P178" s="40" t="s">
        <v>2564</v>
      </c>
      <c r="Q178" t="s">
        <v>2565</v>
      </c>
      <c r="R178" t="s">
        <v>140</v>
      </c>
      <c r="S178" t="s">
        <v>141</v>
      </c>
      <c r="T178" s="40" t="s">
        <v>2566</v>
      </c>
      <c r="U178" t="s">
        <v>143</v>
      </c>
      <c r="V178">
        <v>860034313</v>
      </c>
      <c r="W178" t="s">
        <v>152</v>
      </c>
      <c r="X178" s="2">
        <v>3825</v>
      </c>
      <c r="Y178" s="2">
        <v>3825</v>
      </c>
      <c r="Z178" s="2">
        <v>17725</v>
      </c>
      <c r="AA178">
        <v>0</v>
      </c>
      <c r="AB178" t="s">
        <v>9423</v>
      </c>
      <c r="AC178" t="s">
        <v>9424</v>
      </c>
      <c r="AD178">
        <v>0</v>
      </c>
      <c r="AE178" s="2">
        <v>45696</v>
      </c>
      <c r="AF178" t="s">
        <v>153</v>
      </c>
      <c r="AG178" t="s">
        <v>2568</v>
      </c>
      <c r="AH178" t="s">
        <v>2532</v>
      </c>
    </row>
    <row r="179" spans="1:34" ht="15" customHeight="1" x14ac:dyDescent="0.2">
      <c r="A179" t="s">
        <v>5426</v>
      </c>
      <c r="B179" t="s">
        <v>5178</v>
      </c>
      <c r="C179" s="2">
        <v>17825</v>
      </c>
      <c r="D179" s="2">
        <v>45696</v>
      </c>
      <c r="E179" s="57">
        <v>45696.890277777777</v>
      </c>
      <c r="F179" t="s">
        <v>137</v>
      </c>
      <c r="G179" s="2">
        <v>923245</v>
      </c>
      <c r="H179" t="s">
        <v>27</v>
      </c>
      <c r="I179" t="s">
        <v>28</v>
      </c>
      <c r="J179" t="s">
        <v>29</v>
      </c>
      <c r="K179" s="67">
        <v>47988231</v>
      </c>
      <c r="L179" s="69">
        <v>0</v>
      </c>
      <c r="M179" s="67">
        <v>47988231</v>
      </c>
      <c r="N179" s="67">
        <v>35569551</v>
      </c>
      <c r="O179" t="s">
        <v>150</v>
      </c>
      <c r="P179" s="40" t="s">
        <v>2570</v>
      </c>
      <c r="Q179" t="s">
        <v>2571</v>
      </c>
      <c r="R179" t="s">
        <v>140</v>
      </c>
      <c r="S179" t="s">
        <v>141</v>
      </c>
      <c r="T179" s="40" t="s">
        <v>2572</v>
      </c>
      <c r="U179" t="s">
        <v>143</v>
      </c>
      <c r="V179">
        <v>860007335</v>
      </c>
      <c r="W179" t="s">
        <v>158</v>
      </c>
      <c r="X179" s="2">
        <v>3825</v>
      </c>
      <c r="Y179" s="2">
        <v>3825</v>
      </c>
      <c r="Z179" s="2">
        <v>17825</v>
      </c>
      <c r="AA179">
        <v>0</v>
      </c>
      <c r="AB179" t="s">
        <v>9425</v>
      </c>
      <c r="AC179" t="s">
        <v>9426</v>
      </c>
      <c r="AD179">
        <v>0</v>
      </c>
      <c r="AE179" s="2">
        <v>45696</v>
      </c>
      <c r="AF179" t="s">
        <v>153</v>
      </c>
      <c r="AG179" t="s">
        <v>2574</v>
      </c>
      <c r="AH179" t="s">
        <v>2532</v>
      </c>
    </row>
    <row r="180" spans="1:34" ht="15" customHeight="1" x14ac:dyDescent="0.2">
      <c r="A180" t="s">
        <v>5427</v>
      </c>
      <c r="B180" t="s">
        <v>5178</v>
      </c>
      <c r="C180" s="2">
        <v>17925</v>
      </c>
      <c r="D180" s="2">
        <v>45696</v>
      </c>
      <c r="E180" s="57">
        <v>45696.890277777777</v>
      </c>
      <c r="F180" t="s">
        <v>137</v>
      </c>
      <c r="G180" s="2">
        <v>923245</v>
      </c>
      <c r="H180" t="s">
        <v>27</v>
      </c>
      <c r="I180" t="s">
        <v>28</v>
      </c>
      <c r="J180" t="s">
        <v>29</v>
      </c>
      <c r="K180" s="67">
        <v>47988231</v>
      </c>
      <c r="L180" s="69">
        <v>0</v>
      </c>
      <c r="M180" s="67">
        <v>47988231</v>
      </c>
      <c r="N180" s="67">
        <v>35569551</v>
      </c>
      <c r="O180" t="s">
        <v>150</v>
      </c>
      <c r="P180" s="40" t="s">
        <v>2576</v>
      </c>
      <c r="Q180" t="s">
        <v>2577</v>
      </c>
      <c r="R180" t="s">
        <v>140</v>
      </c>
      <c r="S180" t="s">
        <v>141</v>
      </c>
      <c r="T180" s="40" t="s">
        <v>2578</v>
      </c>
      <c r="U180" t="s">
        <v>143</v>
      </c>
      <c r="V180">
        <v>890903938</v>
      </c>
      <c r="W180" t="s">
        <v>149</v>
      </c>
      <c r="X180" s="2">
        <v>3825</v>
      </c>
      <c r="Y180" s="2">
        <v>3825</v>
      </c>
      <c r="Z180" s="2">
        <v>17925</v>
      </c>
      <c r="AA180">
        <v>0</v>
      </c>
      <c r="AB180" t="s">
        <v>9427</v>
      </c>
      <c r="AC180" t="s">
        <v>9428</v>
      </c>
      <c r="AD180">
        <v>0</v>
      </c>
      <c r="AE180" s="2">
        <v>45696</v>
      </c>
      <c r="AF180" t="s">
        <v>153</v>
      </c>
      <c r="AG180" t="s">
        <v>2580</v>
      </c>
      <c r="AH180" t="s">
        <v>2532</v>
      </c>
    </row>
    <row r="181" spans="1:34" ht="15" customHeight="1" x14ac:dyDescent="0.2">
      <c r="A181" t="s">
        <v>5428</v>
      </c>
      <c r="B181" t="s">
        <v>5178</v>
      </c>
      <c r="C181" s="2">
        <v>18025</v>
      </c>
      <c r="D181" s="2">
        <v>45696</v>
      </c>
      <c r="E181" s="57">
        <v>45696.890277777777</v>
      </c>
      <c r="F181" t="s">
        <v>137</v>
      </c>
      <c r="G181" s="2">
        <v>923245</v>
      </c>
      <c r="H181" t="s">
        <v>27</v>
      </c>
      <c r="I181" t="s">
        <v>28</v>
      </c>
      <c r="J181" t="s">
        <v>29</v>
      </c>
      <c r="K181" s="67">
        <v>47988231</v>
      </c>
      <c r="L181" s="69">
        <v>0</v>
      </c>
      <c r="M181" s="67">
        <v>47988231</v>
      </c>
      <c r="N181" s="67">
        <v>35569551</v>
      </c>
      <c r="O181" t="s">
        <v>150</v>
      </c>
      <c r="P181" s="40" t="s">
        <v>2582</v>
      </c>
      <c r="Q181" t="s">
        <v>2583</v>
      </c>
      <c r="R181" t="s">
        <v>140</v>
      </c>
      <c r="S181" t="s">
        <v>141</v>
      </c>
      <c r="T181" s="40" t="s">
        <v>2584</v>
      </c>
      <c r="U181" t="s">
        <v>143</v>
      </c>
      <c r="V181">
        <v>860003020</v>
      </c>
      <c r="W181" t="s">
        <v>160</v>
      </c>
      <c r="X181" s="2">
        <v>3825</v>
      </c>
      <c r="Y181" s="2">
        <v>3825</v>
      </c>
      <c r="Z181" s="2">
        <v>18025</v>
      </c>
      <c r="AA181">
        <v>0</v>
      </c>
      <c r="AB181" t="s">
        <v>9429</v>
      </c>
      <c r="AC181" t="s">
        <v>9430</v>
      </c>
      <c r="AD181">
        <v>0</v>
      </c>
      <c r="AE181" s="2">
        <v>45696</v>
      </c>
      <c r="AF181" t="s">
        <v>153</v>
      </c>
      <c r="AG181" t="s">
        <v>2586</v>
      </c>
      <c r="AH181" t="s">
        <v>2532</v>
      </c>
    </row>
    <row r="182" spans="1:34" ht="15" customHeight="1" x14ac:dyDescent="0.2">
      <c r="A182" t="s">
        <v>5429</v>
      </c>
      <c r="B182" t="s">
        <v>5178</v>
      </c>
      <c r="C182" s="2">
        <v>18125</v>
      </c>
      <c r="D182" s="2">
        <v>45696</v>
      </c>
      <c r="E182" s="57">
        <v>45696.890277777777</v>
      </c>
      <c r="F182" t="s">
        <v>137</v>
      </c>
      <c r="G182" s="2">
        <v>923245</v>
      </c>
      <c r="H182" t="s">
        <v>27</v>
      </c>
      <c r="I182" t="s">
        <v>28</v>
      </c>
      <c r="J182" t="s">
        <v>29</v>
      </c>
      <c r="K182" s="67">
        <v>47988231</v>
      </c>
      <c r="L182" s="69">
        <v>0</v>
      </c>
      <c r="M182" s="67">
        <v>47988231</v>
      </c>
      <c r="N182" s="67">
        <v>35569551</v>
      </c>
      <c r="O182" t="s">
        <v>150</v>
      </c>
      <c r="P182" s="40" t="s">
        <v>2588</v>
      </c>
      <c r="Q182" t="s">
        <v>2589</v>
      </c>
      <c r="R182" t="s">
        <v>140</v>
      </c>
      <c r="S182" t="s">
        <v>141</v>
      </c>
      <c r="T182" s="40" t="s">
        <v>2590</v>
      </c>
      <c r="U182" t="s">
        <v>143</v>
      </c>
      <c r="V182">
        <v>890903938</v>
      </c>
      <c r="W182" t="s">
        <v>149</v>
      </c>
      <c r="X182" s="2">
        <v>3825</v>
      </c>
      <c r="Y182" s="2">
        <v>3825</v>
      </c>
      <c r="Z182" s="2">
        <v>18125</v>
      </c>
      <c r="AA182">
        <v>0</v>
      </c>
      <c r="AB182" t="s">
        <v>9431</v>
      </c>
      <c r="AC182" t="s">
        <v>9432</v>
      </c>
      <c r="AD182">
        <v>0</v>
      </c>
      <c r="AE182" s="2">
        <v>45696</v>
      </c>
      <c r="AF182" t="s">
        <v>153</v>
      </c>
      <c r="AG182" t="s">
        <v>2592</v>
      </c>
      <c r="AH182" t="s">
        <v>2532</v>
      </c>
    </row>
    <row r="183" spans="1:34" ht="15" customHeight="1" x14ac:dyDescent="0.2">
      <c r="A183" t="s">
        <v>5430</v>
      </c>
      <c r="B183" t="s">
        <v>5178</v>
      </c>
      <c r="C183" s="2">
        <v>18225</v>
      </c>
      <c r="D183" s="2">
        <v>45696</v>
      </c>
      <c r="E183" s="57">
        <v>45696.890277777777</v>
      </c>
      <c r="F183" t="s">
        <v>137</v>
      </c>
      <c r="G183" s="2">
        <v>923245</v>
      </c>
      <c r="H183" t="s">
        <v>27</v>
      </c>
      <c r="I183" t="s">
        <v>28</v>
      </c>
      <c r="J183" t="s">
        <v>29</v>
      </c>
      <c r="K183" s="67">
        <v>47988231</v>
      </c>
      <c r="L183" s="69">
        <v>0</v>
      </c>
      <c r="M183" s="67">
        <v>47988231</v>
      </c>
      <c r="N183" s="67">
        <v>35569551</v>
      </c>
      <c r="O183" t="s">
        <v>150</v>
      </c>
      <c r="P183" s="40" t="s">
        <v>2593</v>
      </c>
      <c r="Q183" t="s">
        <v>2594</v>
      </c>
      <c r="R183" t="s">
        <v>140</v>
      </c>
      <c r="S183" t="s">
        <v>141</v>
      </c>
      <c r="T183" s="40" t="s">
        <v>2595</v>
      </c>
      <c r="U183" t="s">
        <v>143</v>
      </c>
      <c r="V183">
        <v>890903938</v>
      </c>
      <c r="W183" t="s">
        <v>149</v>
      </c>
      <c r="X183" s="2">
        <v>3825</v>
      </c>
      <c r="Y183" s="2">
        <v>3825</v>
      </c>
      <c r="Z183" s="2">
        <v>18225</v>
      </c>
      <c r="AA183">
        <v>0</v>
      </c>
      <c r="AB183" t="s">
        <v>9433</v>
      </c>
      <c r="AC183" t="s">
        <v>9434</v>
      </c>
      <c r="AD183">
        <v>0</v>
      </c>
      <c r="AE183" s="2">
        <v>45696</v>
      </c>
      <c r="AF183" t="s">
        <v>153</v>
      </c>
      <c r="AG183" t="s">
        <v>2597</v>
      </c>
      <c r="AH183" t="s">
        <v>2532</v>
      </c>
    </row>
    <row r="184" spans="1:34" ht="15" customHeight="1" x14ac:dyDescent="0.2">
      <c r="A184" t="s">
        <v>5431</v>
      </c>
      <c r="B184" t="s">
        <v>5178</v>
      </c>
      <c r="C184" s="2">
        <v>18325</v>
      </c>
      <c r="D184" s="2">
        <v>45696</v>
      </c>
      <c r="E184" s="57">
        <v>45696.890277777777</v>
      </c>
      <c r="F184" t="s">
        <v>137</v>
      </c>
      <c r="G184" s="2">
        <v>923245</v>
      </c>
      <c r="H184" t="s">
        <v>27</v>
      </c>
      <c r="I184" t="s">
        <v>28</v>
      </c>
      <c r="J184" t="s">
        <v>29</v>
      </c>
      <c r="K184" s="67">
        <v>47988231</v>
      </c>
      <c r="L184" s="69">
        <v>0</v>
      </c>
      <c r="M184" s="67">
        <v>47988231</v>
      </c>
      <c r="N184" s="67">
        <v>35569551</v>
      </c>
      <c r="O184" t="s">
        <v>150</v>
      </c>
      <c r="P184" s="40" t="s">
        <v>2599</v>
      </c>
      <c r="Q184" t="s">
        <v>2600</v>
      </c>
      <c r="R184" t="s">
        <v>140</v>
      </c>
      <c r="S184" t="s">
        <v>141</v>
      </c>
      <c r="T184" s="40" t="s">
        <v>2601</v>
      </c>
      <c r="U184" t="s">
        <v>143</v>
      </c>
      <c r="V184">
        <v>900047981</v>
      </c>
      <c r="W184" t="s">
        <v>161</v>
      </c>
      <c r="X184" s="2">
        <v>3825</v>
      </c>
      <c r="Y184" s="2">
        <v>3825</v>
      </c>
      <c r="Z184" s="2">
        <v>18325</v>
      </c>
      <c r="AA184">
        <v>0</v>
      </c>
      <c r="AB184" t="s">
        <v>9435</v>
      </c>
      <c r="AC184" t="s">
        <v>9436</v>
      </c>
      <c r="AD184">
        <v>0</v>
      </c>
      <c r="AE184" s="2">
        <v>45696</v>
      </c>
      <c r="AF184" t="s">
        <v>153</v>
      </c>
      <c r="AG184" t="s">
        <v>2603</v>
      </c>
      <c r="AH184" t="s">
        <v>2532</v>
      </c>
    </row>
    <row r="185" spans="1:34" ht="15" customHeight="1" x14ac:dyDescent="0.2">
      <c r="A185" t="s">
        <v>5432</v>
      </c>
      <c r="B185" t="s">
        <v>5178</v>
      </c>
      <c r="C185" s="2">
        <v>18425</v>
      </c>
      <c r="D185" s="2">
        <v>45696</v>
      </c>
      <c r="E185" s="57">
        <v>45696.890277777777</v>
      </c>
      <c r="F185" t="s">
        <v>137</v>
      </c>
      <c r="G185" s="2">
        <v>923245</v>
      </c>
      <c r="H185" t="s">
        <v>27</v>
      </c>
      <c r="I185" t="s">
        <v>28</v>
      </c>
      <c r="J185" t="s">
        <v>29</v>
      </c>
      <c r="K185" s="67">
        <v>47988231</v>
      </c>
      <c r="L185" s="69">
        <v>0</v>
      </c>
      <c r="M185" s="67">
        <v>47988231</v>
      </c>
      <c r="N185" s="67">
        <v>35569551</v>
      </c>
      <c r="O185" t="s">
        <v>150</v>
      </c>
      <c r="P185" s="40" t="s">
        <v>2605</v>
      </c>
      <c r="Q185" t="s">
        <v>2606</v>
      </c>
      <c r="R185" t="s">
        <v>140</v>
      </c>
      <c r="S185" t="s">
        <v>141</v>
      </c>
      <c r="T185" s="40" t="s">
        <v>2607</v>
      </c>
      <c r="U185" t="s">
        <v>143</v>
      </c>
      <c r="V185">
        <v>860007335</v>
      </c>
      <c r="W185" t="s">
        <v>158</v>
      </c>
      <c r="X185" s="2">
        <v>3825</v>
      </c>
      <c r="Y185" s="2">
        <v>3825</v>
      </c>
      <c r="Z185" s="2">
        <v>18425</v>
      </c>
      <c r="AA185">
        <v>0</v>
      </c>
      <c r="AB185" t="s">
        <v>9437</v>
      </c>
      <c r="AC185" t="s">
        <v>9438</v>
      </c>
      <c r="AD185">
        <v>0</v>
      </c>
      <c r="AE185" s="2">
        <v>45696</v>
      </c>
      <c r="AF185" t="s">
        <v>153</v>
      </c>
      <c r="AG185" t="s">
        <v>2609</v>
      </c>
      <c r="AH185" t="s">
        <v>2532</v>
      </c>
    </row>
    <row r="186" spans="1:34" ht="15" customHeight="1" x14ac:dyDescent="0.2">
      <c r="A186" t="s">
        <v>5433</v>
      </c>
      <c r="B186" t="s">
        <v>5178</v>
      </c>
      <c r="C186" s="2">
        <v>18525</v>
      </c>
      <c r="D186" s="2">
        <v>45696</v>
      </c>
      <c r="E186" s="57">
        <v>45696.890277777777</v>
      </c>
      <c r="F186" t="s">
        <v>137</v>
      </c>
      <c r="G186" s="2">
        <v>923245</v>
      </c>
      <c r="H186" t="s">
        <v>27</v>
      </c>
      <c r="I186" t="s">
        <v>28</v>
      </c>
      <c r="J186" t="s">
        <v>29</v>
      </c>
      <c r="K186" s="67">
        <v>47988231</v>
      </c>
      <c r="L186" s="69">
        <v>0</v>
      </c>
      <c r="M186" s="67">
        <v>47988231</v>
      </c>
      <c r="N186" s="67">
        <v>35569551</v>
      </c>
      <c r="O186" t="s">
        <v>150</v>
      </c>
      <c r="P186" s="40" t="s">
        <v>2611</v>
      </c>
      <c r="Q186" t="s">
        <v>2612</v>
      </c>
      <c r="R186" t="s">
        <v>140</v>
      </c>
      <c r="S186" t="s">
        <v>141</v>
      </c>
      <c r="T186" s="40" t="s">
        <v>2613</v>
      </c>
      <c r="U186" t="s">
        <v>143</v>
      </c>
      <c r="V186">
        <v>860034594</v>
      </c>
      <c r="W186" t="s">
        <v>156</v>
      </c>
      <c r="X186" s="2">
        <v>3825</v>
      </c>
      <c r="Y186" s="2">
        <v>3825</v>
      </c>
      <c r="Z186" s="2">
        <v>18525</v>
      </c>
      <c r="AA186">
        <v>0</v>
      </c>
      <c r="AB186" t="s">
        <v>9439</v>
      </c>
      <c r="AC186" t="s">
        <v>9440</v>
      </c>
      <c r="AD186">
        <v>0</v>
      </c>
      <c r="AE186" s="2">
        <v>45696</v>
      </c>
      <c r="AF186" t="s">
        <v>153</v>
      </c>
      <c r="AG186" t="s">
        <v>2615</v>
      </c>
      <c r="AH186" t="s">
        <v>2532</v>
      </c>
    </row>
    <row r="187" spans="1:34" ht="15" customHeight="1" x14ac:dyDescent="0.2">
      <c r="A187" t="s">
        <v>5434</v>
      </c>
      <c r="B187" t="s">
        <v>5178</v>
      </c>
      <c r="C187" s="2">
        <v>18625</v>
      </c>
      <c r="D187" s="2">
        <v>45696</v>
      </c>
      <c r="E187" s="57">
        <v>45696.890277777777</v>
      </c>
      <c r="F187" t="s">
        <v>137</v>
      </c>
      <c r="G187" s="2">
        <v>923245</v>
      </c>
      <c r="H187" t="s">
        <v>27</v>
      </c>
      <c r="I187" t="s">
        <v>28</v>
      </c>
      <c r="J187" t="s">
        <v>29</v>
      </c>
      <c r="K187" s="67">
        <v>47988231</v>
      </c>
      <c r="L187" s="69">
        <v>0</v>
      </c>
      <c r="M187" s="67">
        <v>47988231</v>
      </c>
      <c r="N187" s="67">
        <v>35569551</v>
      </c>
      <c r="O187" t="s">
        <v>150</v>
      </c>
      <c r="P187" s="40" t="s">
        <v>2617</v>
      </c>
      <c r="Q187" t="s">
        <v>2618</v>
      </c>
      <c r="R187" t="s">
        <v>140</v>
      </c>
      <c r="S187" t="s">
        <v>141</v>
      </c>
      <c r="T187" s="40" t="s">
        <v>2619</v>
      </c>
      <c r="U187" t="s">
        <v>143</v>
      </c>
      <c r="V187">
        <v>860034313</v>
      </c>
      <c r="W187" t="s">
        <v>152</v>
      </c>
      <c r="X187" s="2">
        <v>3825</v>
      </c>
      <c r="Y187" s="2">
        <v>3825</v>
      </c>
      <c r="Z187" s="2">
        <v>18625</v>
      </c>
      <c r="AA187">
        <v>0</v>
      </c>
      <c r="AB187" t="s">
        <v>9441</v>
      </c>
      <c r="AC187" t="s">
        <v>9442</v>
      </c>
      <c r="AD187">
        <v>0</v>
      </c>
      <c r="AE187" s="2">
        <v>45696</v>
      </c>
      <c r="AF187" t="s">
        <v>153</v>
      </c>
      <c r="AG187" t="s">
        <v>2621</v>
      </c>
      <c r="AH187" t="s">
        <v>2622</v>
      </c>
    </row>
    <row r="188" spans="1:34" ht="15" customHeight="1" x14ac:dyDescent="0.2">
      <c r="A188" t="s">
        <v>5435</v>
      </c>
      <c r="B188" t="s">
        <v>5178</v>
      </c>
      <c r="C188" s="2">
        <v>18725</v>
      </c>
      <c r="D188" s="2">
        <v>45696</v>
      </c>
      <c r="E188" s="57">
        <v>45696.890277777777</v>
      </c>
      <c r="F188" t="s">
        <v>137</v>
      </c>
      <c r="G188" s="2">
        <v>923245</v>
      </c>
      <c r="H188" t="s">
        <v>27</v>
      </c>
      <c r="I188" t="s">
        <v>28</v>
      </c>
      <c r="J188" t="s">
        <v>29</v>
      </c>
      <c r="K188" s="67">
        <v>47988231</v>
      </c>
      <c r="L188" s="69">
        <v>0</v>
      </c>
      <c r="M188" s="67">
        <v>47988231</v>
      </c>
      <c r="N188" s="67">
        <v>35569551</v>
      </c>
      <c r="O188" t="s">
        <v>150</v>
      </c>
      <c r="P188" s="40" t="s">
        <v>2624</v>
      </c>
      <c r="Q188" t="s">
        <v>2625</v>
      </c>
      <c r="R188" t="s">
        <v>140</v>
      </c>
      <c r="S188" t="s">
        <v>141</v>
      </c>
      <c r="T188" s="40" t="s">
        <v>2626</v>
      </c>
      <c r="U188" t="s">
        <v>143</v>
      </c>
      <c r="V188">
        <v>860034313</v>
      </c>
      <c r="W188" t="s">
        <v>152</v>
      </c>
      <c r="X188" s="2">
        <v>3825</v>
      </c>
      <c r="Y188" s="2">
        <v>3825</v>
      </c>
      <c r="Z188" s="2">
        <v>18725</v>
      </c>
      <c r="AA188">
        <v>0</v>
      </c>
      <c r="AB188" t="s">
        <v>9443</v>
      </c>
      <c r="AC188" t="s">
        <v>9444</v>
      </c>
      <c r="AD188">
        <v>0</v>
      </c>
      <c r="AE188" s="2">
        <v>45696</v>
      </c>
      <c r="AF188" t="s">
        <v>153</v>
      </c>
      <c r="AG188" t="s">
        <v>2628</v>
      </c>
      <c r="AH188" t="s">
        <v>2532</v>
      </c>
    </row>
    <row r="189" spans="1:34" ht="15" customHeight="1" x14ac:dyDescent="0.2">
      <c r="A189" t="s">
        <v>5436</v>
      </c>
      <c r="B189" t="s">
        <v>5178</v>
      </c>
      <c r="C189" s="2">
        <v>18825</v>
      </c>
      <c r="D189" s="2">
        <v>45696</v>
      </c>
      <c r="E189" s="57">
        <v>45696.890277777777</v>
      </c>
      <c r="F189" t="s">
        <v>137</v>
      </c>
      <c r="G189" s="2">
        <v>923245</v>
      </c>
      <c r="H189" t="s">
        <v>27</v>
      </c>
      <c r="I189" t="s">
        <v>28</v>
      </c>
      <c r="J189" t="s">
        <v>29</v>
      </c>
      <c r="K189" s="67">
        <v>47988231</v>
      </c>
      <c r="L189" s="69">
        <v>0</v>
      </c>
      <c r="M189" s="67">
        <v>47988231</v>
      </c>
      <c r="N189" s="67">
        <v>35569551</v>
      </c>
      <c r="O189" t="s">
        <v>150</v>
      </c>
      <c r="P189" s="40" t="s">
        <v>2630</v>
      </c>
      <c r="Q189" t="s">
        <v>2631</v>
      </c>
      <c r="R189" t="s">
        <v>140</v>
      </c>
      <c r="S189" t="s">
        <v>141</v>
      </c>
      <c r="T189" s="40" t="s">
        <v>2632</v>
      </c>
      <c r="U189" t="s">
        <v>143</v>
      </c>
      <c r="V189">
        <v>860002964</v>
      </c>
      <c r="W189" t="s">
        <v>163</v>
      </c>
      <c r="X189" s="2">
        <v>3825</v>
      </c>
      <c r="Y189" s="2">
        <v>3825</v>
      </c>
      <c r="Z189" s="2">
        <v>18825</v>
      </c>
      <c r="AA189">
        <v>0</v>
      </c>
      <c r="AB189" t="s">
        <v>9445</v>
      </c>
      <c r="AC189" t="s">
        <v>9446</v>
      </c>
      <c r="AD189">
        <v>0</v>
      </c>
      <c r="AE189" s="2">
        <v>45696</v>
      </c>
      <c r="AF189" t="s">
        <v>153</v>
      </c>
      <c r="AG189" t="s">
        <v>2634</v>
      </c>
      <c r="AH189" t="s">
        <v>2532</v>
      </c>
    </row>
    <row r="190" spans="1:34" ht="15" customHeight="1" x14ac:dyDescent="0.2">
      <c r="A190" t="s">
        <v>5437</v>
      </c>
      <c r="B190" t="s">
        <v>5178</v>
      </c>
      <c r="C190" s="2">
        <v>18925</v>
      </c>
      <c r="D190" s="2">
        <v>45696</v>
      </c>
      <c r="E190" s="57">
        <v>45696.890277777777</v>
      </c>
      <c r="F190" t="s">
        <v>137</v>
      </c>
      <c r="G190" s="2">
        <v>923245</v>
      </c>
      <c r="H190" t="s">
        <v>27</v>
      </c>
      <c r="I190" t="s">
        <v>28</v>
      </c>
      <c r="J190" t="s">
        <v>29</v>
      </c>
      <c r="K190" s="67">
        <v>47988231</v>
      </c>
      <c r="L190" s="69">
        <v>0</v>
      </c>
      <c r="M190" s="67">
        <v>47988231</v>
      </c>
      <c r="N190" s="67">
        <v>35569551</v>
      </c>
      <c r="O190" t="s">
        <v>150</v>
      </c>
      <c r="P190" s="40" t="s">
        <v>2635</v>
      </c>
      <c r="Q190" t="s">
        <v>2636</v>
      </c>
      <c r="R190" t="s">
        <v>140</v>
      </c>
      <c r="S190" t="s">
        <v>141</v>
      </c>
      <c r="T190" s="40" t="s">
        <v>2637</v>
      </c>
      <c r="U190" t="s">
        <v>143</v>
      </c>
      <c r="V190">
        <v>890903938</v>
      </c>
      <c r="W190" t="s">
        <v>149</v>
      </c>
      <c r="X190" s="2">
        <v>3825</v>
      </c>
      <c r="Y190" s="2">
        <v>3825</v>
      </c>
      <c r="Z190" s="2">
        <v>18925</v>
      </c>
      <c r="AA190">
        <v>0</v>
      </c>
      <c r="AB190" t="s">
        <v>9447</v>
      </c>
      <c r="AC190" t="s">
        <v>9448</v>
      </c>
      <c r="AD190">
        <v>0</v>
      </c>
      <c r="AE190" s="2">
        <v>45696</v>
      </c>
      <c r="AF190" t="s">
        <v>153</v>
      </c>
      <c r="AG190" t="s">
        <v>2639</v>
      </c>
      <c r="AH190" t="s">
        <v>2532</v>
      </c>
    </row>
    <row r="191" spans="1:34" ht="15" customHeight="1" x14ac:dyDescent="0.2">
      <c r="A191" t="s">
        <v>5438</v>
      </c>
      <c r="B191" t="s">
        <v>5178</v>
      </c>
      <c r="C191" s="2">
        <v>19025</v>
      </c>
      <c r="D191" s="2">
        <v>45696</v>
      </c>
      <c r="E191" s="57">
        <v>45696.890277777777</v>
      </c>
      <c r="F191" t="s">
        <v>137</v>
      </c>
      <c r="G191" s="2">
        <v>923245</v>
      </c>
      <c r="H191" t="s">
        <v>27</v>
      </c>
      <c r="I191" t="s">
        <v>28</v>
      </c>
      <c r="J191" t="s">
        <v>29</v>
      </c>
      <c r="K191" s="67">
        <v>47988231</v>
      </c>
      <c r="L191" s="69">
        <v>0</v>
      </c>
      <c r="M191" s="67">
        <v>47988231</v>
      </c>
      <c r="N191" s="67">
        <v>35569551</v>
      </c>
      <c r="O191" t="s">
        <v>150</v>
      </c>
      <c r="P191" s="40" t="s">
        <v>2641</v>
      </c>
      <c r="Q191" t="s">
        <v>2642</v>
      </c>
      <c r="R191" t="s">
        <v>140</v>
      </c>
      <c r="S191" t="s">
        <v>141</v>
      </c>
      <c r="T191" s="40" t="s">
        <v>2643</v>
      </c>
      <c r="U191" t="s">
        <v>143</v>
      </c>
      <c r="V191">
        <v>860034313</v>
      </c>
      <c r="W191" t="s">
        <v>152</v>
      </c>
      <c r="X191" s="2">
        <v>3825</v>
      </c>
      <c r="Y191" s="2">
        <v>3825</v>
      </c>
      <c r="Z191" s="2">
        <v>19025</v>
      </c>
      <c r="AA191">
        <v>0</v>
      </c>
      <c r="AB191" t="s">
        <v>9449</v>
      </c>
      <c r="AC191" t="s">
        <v>9450</v>
      </c>
      <c r="AD191">
        <v>0</v>
      </c>
      <c r="AE191" s="2">
        <v>45696</v>
      </c>
      <c r="AF191" t="s">
        <v>153</v>
      </c>
      <c r="AG191" t="s">
        <v>2645</v>
      </c>
      <c r="AH191" t="s">
        <v>2532</v>
      </c>
    </row>
    <row r="192" spans="1:34" ht="15" customHeight="1" x14ac:dyDescent="0.2">
      <c r="A192" t="s">
        <v>5439</v>
      </c>
      <c r="B192" t="s">
        <v>5178</v>
      </c>
      <c r="C192" s="2">
        <v>19125</v>
      </c>
      <c r="D192" s="2">
        <v>45696</v>
      </c>
      <c r="E192" s="57">
        <v>45696.890277777777</v>
      </c>
      <c r="F192" t="s">
        <v>137</v>
      </c>
      <c r="G192" s="2">
        <v>923245</v>
      </c>
      <c r="H192" t="s">
        <v>27</v>
      </c>
      <c r="I192" t="s">
        <v>28</v>
      </c>
      <c r="J192" t="s">
        <v>29</v>
      </c>
      <c r="K192" s="67">
        <v>47988231</v>
      </c>
      <c r="L192" s="69">
        <v>0</v>
      </c>
      <c r="M192" s="67">
        <v>47988231</v>
      </c>
      <c r="N192" s="67">
        <v>35569551</v>
      </c>
      <c r="O192" t="s">
        <v>150</v>
      </c>
      <c r="P192" s="40" t="s">
        <v>2647</v>
      </c>
      <c r="Q192" t="s">
        <v>2648</v>
      </c>
      <c r="R192" t="s">
        <v>140</v>
      </c>
      <c r="S192" t="s">
        <v>141</v>
      </c>
      <c r="T192" s="40" t="s">
        <v>2649</v>
      </c>
      <c r="U192" t="s">
        <v>143</v>
      </c>
      <c r="V192">
        <v>860034313</v>
      </c>
      <c r="W192" t="s">
        <v>152</v>
      </c>
      <c r="X192" s="2">
        <v>3825</v>
      </c>
      <c r="Y192" s="2">
        <v>3825</v>
      </c>
      <c r="Z192" s="2">
        <v>19125</v>
      </c>
      <c r="AA192">
        <v>0</v>
      </c>
      <c r="AB192" t="s">
        <v>9451</v>
      </c>
      <c r="AC192" t="s">
        <v>9452</v>
      </c>
      <c r="AD192">
        <v>0</v>
      </c>
      <c r="AE192" s="2">
        <v>45696</v>
      </c>
      <c r="AF192" t="s">
        <v>153</v>
      </c>
      <c r="AG192" t="s">
        <v>2651</v>
      </c>
      <c r="AH192" t="s">
        <v>2652</v>
      </c>
    </row>
    <row r="193" spans="1:34" ht="15" customHeight="1" x14ac:dyDescent="0.2">
      <c r="A193" t="s">
        <v>5440</v>
      </c>
      <c r="B193" t="s">
        <v>5178</v>
      </c>
      <c r="C193" s="2">
        <v>19225</v>
      </c>
      <c r="D193" s="2">
        <v>45696</v>
      </c>
      <c r="E193" s="57">
        <v>45696.890277777777</v>
      </c>
      <c r="F193" t="s">
        <v>137</v>
      </c>
      <c r="G193" s="2">
        <v>923245</v>
      </c>
      <c r="H193" t="s">
        <v>27</v>
      </c>
      <c r="I193" t="s">
        <v>28</v>
      </c>
      <c r="J193" t="s">
        <v>29</v>
      </c>
      <c r="K193" s="67">
        <v>47988231</v>
      </c>
      <c r="L193" s="69">
        <v>0</v>
      </c>
      <c r="M193" s="67">
        <v>47988231</v>
      </c>
      <c r="N193" s="67">
        <v>35569551</v>
      </c>
      <c r="O193" t="s">
        <v>150</v>
      </c>
      <c r="P193" s="40" t="s">
        <v>2654</v>
      </c>
      <c r="Q193" t="s">
        <v>2655</v>
      </c>
      <c r="R193" t="s">
        <v>140</v>
      </c>
      <c r="S193" t="s">
        <v>141</v>
      </c>
      <c r="T193" s="40" t="s">
        <v>2656</v>
      </c>
      <c r="U193" t="s">
        <v>143</v>
      </c>
      <c r="V193">
        <v>860007335</v>
      </c>
      <c r="W193" t="s">
        <v>158</v>
      </c>
      <c r="X193" s="2">
        <v>3825</v>
      </c>
      <c r="Y193" s="2">
        <v>3825</v>
      </c>
      <c r="Z193" s="2">
        <v>19225</v>
      </c>
      <c r="AA193">
        <v>0</v>
      </c>
      <c r="AB193" t="s">
        <v>9453</v>
      </c>
      <c r="AC193" t="s">
        <v>9454</v>
      </c>
      <c r="AD193">
        <v>0</v>
      </c>
      <c r="AE193" s="2">
        <v>45696</v>
      </c>
      <c r="AF193" t="s">
        <v>153</v>
      </c>
      <c r="AG193" t="s">
        <v>2658</v>
      </c>
      <c r="AH193" t="s">
        <v>2659</v>
      </c>
    </row>
    <row r="194" spans="1:34" ht="15" customHeight="1" x14ac:dyDescent="0.2">
      <c r="A194" t="s">
        <v>5441</v>
      </c>
      <c r="B194" t="s">
        <v>5178</v>
      </c>
      <c r="C194" s="2">
        <v>19325</v>
      </c>
      <c r="D194" s="2">
        <v>45696</v>
      </c>
      <c r="E194" s="57">
        <v>45696.890277777777</v>
      </c>
      <c r="F194" t="s">
        <v>137</v>
      </c>
      <c r="G194" s="2">
        <v>923245</v>
      </c>
      <c r="H194" t="s">
        <v>27</v>
      </c>
      <c r="I194" t="s">
        <v>28</v>
      </c>
      <c r="J194" t="s">
        <v>29</v>
      </c>
      <c r="K194" s="67">
        <v>47988231</v>
      </c>
      <c r="L194" s="69">
        <v>0</v>
      </c>
      <c r="M194" s="67">
        <v>47988231</v>
      </c>
      <c r="N194" s="67">
        <v>35569551</v>
      </c>
      <c r="O194" t="s">
        <v>150</v>
      </c>
      <c r="P194" s="40" t="s">
        <v>2661</v>
      </c>
      <c r="Q194" t="s">
        <v>2662</v>
      </c>
      <c r="R194" t="s">
        <v>140</v>
      </c>
      <c r="S194" t="s">
        <v>141</v>
      </c>
      <c r="T194" s="40" t="s">
        <v>2663</v>
      </c>
      <c r="U194" t="s">
        <v>143</v>
      </c>
      <c r="V194">
        <v>890903938</v>
      </c>
      <c r="W194" t="s">
        <v>149</v>
      </c>
      <c r="X194" s="2">
        <v>3825</v>
      </c>
      <c r="Y194" s="2">
        <v>3825</v>
      </c>
      <c r="Z194" s="2">
        <v>19325</v>
      </c>
      <c r="AA194">
        <v>0</v>
      </c>
      <c r="AB194" t="s">
        <v>9455</v>
      </c>
      <c r="AC194" t="s">
        <v>9456</v>
      </c>
      <c r="AD194">
        <v>0</v>
      </c>
      <c r="AE194" s="2">
        <v>45696</v>
      </c>
      <c r="AF194" t="s">
        <v>153</v>
      </c>
      <c r="AG194" t="s">
        <v>2665</v>
      </c>
      <c r="AH194" t="s">
        <v>2666</v>
      </c>
    </row>
    <row r="195" spans="1:34" ht="15" customHeight="1" x14ac:dyDescent="0.2">
      <c r="A195" t="s">
        <v>5442</v>
      </c>
      <c r="B195" t="s">
        <v>5178</v>
      </c>
      <c r="C195" s="2">
        <v>19425</v>
      </c>
      <c r="D195" s="2">
        <v>45696</v>
      </c>
      <c r="E195" s="57">
        <v>45696.890277777777</v>
      </c>
      <c r="F195" t="s">
        <v>137</v>
      </c>
      <c r="G195" s="2">
        <v>923245</v>
      </c>
      <c r="H195" t="s">
        <v>27</v>
      </c>
      <c r="I195" t="s">
        <v>28</v>
      </c>
      <c r="J195" t="s">
        <v>29</v>
      </c>
      <c r="K195" s="67">
        <v>47988231</v>
      </c>
      <c r="L195" s="69">
        <v>0</v>
      </c>
      <c r="M195" s="67">
        <v>47988231</v>
      </c>
      <c r="N195" s="67">
        <v>35569551</v>
      </c>
      <c r="O195" t="s">
        <v>150</v>
      </c>
      <c r="P195" s="40" t="s">
        <v>2668</v>
      </c>
      <c r="Q195" t="s">
        <v>2669</v>
      </c>
      <c r="R195" t="s">
        <v>140</v>
      </c>
      <c r="S195" t="s">
        <v>141</v>
      </c>
      <c r="T195" s="40" t="s">
        <v>2670</v>
      </c>
      <c r="U195" t="s">
        <v>143</v>
      </c>
      <c r="V195">
        <v>860034313</v>
      </c>
      <c r="W195" t="s">
        <v>152</v>
      </c>
      <c r="X195" s="2">
        <v>3825</v>
      </c>
      <c r="Y195" s="2">
        <v>3825</v>
      </c>
      <c r="Z195" s="2">
        <v>19425</v>
      </c>
      <c r="AA195">
        <v>0</v>
      </c>
      <c r="AB195" t="s">
        <v>9457</v>
      </c>
      <c r="AC195" t="s">
        <v>9458</v>
      </c>
      <c r="AD195">
        <v>0</v>
      </c>
      <c r="AE195" s="2">
        <v>45696</v>
      </c>
      <c r="AF195" t="s">
        <v>153</v>
      </c>
      <c r="AG195" t="s">
        <v>2672</v>
      </c>
      <c r="AH195" t="s">
        <v>2666</v>
      </c>
    </row>
    <row r="196" spans="1:34" ht="15" customHeight="1" x14ac:dyDescent="0.2">
      <c r="A196" t="s">
        <v>5443</v>
      </c>
      <c r="B196" t="s">
        <v>5178</v>
      </c>
      <c r="C196" s="2">
        <v>19525</v>
      </c>
      <c r="D196" s="2">
        <v>45696</v>
      </c>
      <c r="E196" s="57">
        <v>45696.890277777777</v>
      </c>
      <c r="F196" t="s">
        <v>137</v>
      </c>
      <c r="G196" s="2">
        <v>923245</v>
      </c>
      <c r="H196" t="s">
        <v>27</v>
      </c>
      <c r="I196" t="s">
        <v>28</v>
      </c>
      <c r="J196" t="s">
        <v>29</v>
      </c>
      <c r="K196" s="67">
        <v>47988231</v>
      </c>
      <c r="L196" s="69">
        <v>0</v>
      </c>
      <c r="M196" s="67">
        <v>47988231</v>
      </c>
      <c r="N196" s="67">
        <v>35569551</v>
      </c>
      <c r="O196" t="s">
        <v>150</v>
      </c>
      <c r="P196" s="40" t="s">
        <v>2674</v>
      </c>
      <c r="Q196" t="s">
        <v>2675</v>
      </c>
      <c r="R196" t="s">
        <v>140</v>
      </c>
      <c r="S196" t="s">
        <v>141</v>
      </c>
      <c r="T196" s="40" t="s">
        <v>2676</v>
      </c>
      <c r="U196" t="s">
        <v>143</v>
      </c>
      <c r="V196">
        <v>890903938</v>
      </c>
      <c r="W196" t="s">
        <v>149</v>
      </c>
      <c r="X196" s="2">
        <v>3825</v>
      </c>
      <c r="Y196" s="2">
        <v>3825</v>
      </c>
      <c r="Z196" s="2">
        <v>19525</v>
      </c>
      <c r="AA196">
        <v>0</v>
      </c>
      <c r="AB196" t="s">
        <v>9459</v>
      </c>
      <c r="AC196" t="s">
        <v>9460</v>
      </c>
      <c r="AD196">
        <v>0</v>
      </c>
      <c r="AE196" s="2">
        <v>45696</v>
      </c>
      <c r="AF196" t="s">
        <v>153</v>
      </c>
      <c r="AG196" t="s">
        <v>2678</v>
      </c>
      <c r="AH196" t="s">
        <v>2679</v>
      </c>
    </row>
    <row r="197" spans="1:34" ht="15" customHeight="1" x14ac:dyDescent="0.2">
      <c r="A197" t="s">
        <v>5444</v>
      </c>
      <c r="B197" t="s">
        <v>5178</v>
      </c>
      <c r="C197" s="2">
        <v>19625</v>
      </c>
      <c r="D197" s="2">
        <v>45696</v>
      </c>
      <c r="E197" s="57">
        <v>45696.890277777777</v>
      </c>
      <c r="F197" t="s">
        <v>137</v>
      </c>
      <c r="G197" s="2">
        <v>923245</v>
      </c>
      <c r="H197" t="s">
        <v>27</v>
      </c>
      <c r="I197" t="s">
        <v>28</v>
      </c>
      <c r="J197" t="s">
        <v>29</v>
      </c>
      <c r="K197" s="67">
        <v>47988231</v>
      </c>
      <c r="L197" s="69">
        <v>0</v>
      </c>
      <c r="M197" s="67">
        <v>47988231</v>
      </c>
      <c r="N197" s="67">
        <v>35569551</v>
      </c>
      <c r="O197" t="s">
        <v>150</v>
      </c>
      <c r="P197" s="40" t="s">
        <v>2680</v>
      </c>
      <c r="Q197" t="s">
        <v>2681</v>
      </c>
      <c r="R197" t="s">
        <v>140</v>
      </c>
      <c r="S197" t="s">
        <v>147</v>
      </c>
      <c r="T197" s="40" t="s">
        <v>2682</v>
      </c>
      <c r="U197" t="s">
        <v>143</v>
      </c>
      <c r="V197">
        <v>860002964</v>
      </c>
      <c r="W197" t="s">
        <v>163</v>
      </c>
      <c r="X197" s="2">
        <v>3825</v>
      </c>
      <c r="Y197" s="2">
        <v>3825</v>
      </c>
      <c r="Z197" s="2">
        <v>19625</v>
      </c>
      <c r="AA197">
        <v>0</v>
      </c>
      <c r="AB197" t="s">
        <v>9461</v>
      </c>
      <c r="AC197" t="s">
        <v>9462</v>
      </c>
      <c r="AD197">
        <v>0</v>
      </c>
      <c r="AE197" s="2">
        <v>45696</v>
      </c>
      <c r="AF197" t="s">
        <v>153</v>
      </c>
      <c r="AG197" t="s">
        <v>2684</v>
      </c>
      <c r="AH197" t="s">
        <v>2679</v>
      </c>
    </row>
    <row r="198" spans="1:34" ht="15" customHeight="1" x14ac:dyDescent="0.2">
      <c r="A198" t="s">
        <v>5445</v>
      </c>
      <c r="B198" t="s">
        <v>5178</v>
      </c>
      <c r="C198" s="2">
        <v>19725</v>
      </c>
      <c r="D198" s="2">
        <v>45696</v>
      </c>
      <c r="E198" s="57">
        <v>45696.890277777777</v>
      </c>
      <c r="F198" t="s">
        <v>137</v>
      </c>
      <c r="G198" s="2">
        <v>923245</v>
      </c>
      <c r="H198" t="s">
        <v>27</v>
      </c>
      <c r="I198" t="s">
        <v>28</v>
      </c>
      <c r="J198" t="s">
        <v>29</v>
      </c>
      <c r="K198" s="67">
        <v>47988231</v>
      </c>
      <c r="L198" s="69">
        <v>0</v>
      </c>
      <c r="M198" s="67">
        <v>47988231</v>
      </c>
      <c r="N198" s="67">
        <v>35569551</v>
      </c>
      <c r="O198" t="s">
        <v>150</v>
      </c>
      <c r="P198" s="40" t="s">
        <v>2686</v>
      </c>
      <c r="Q198" t="s">
        <v>2687</v>
      </c>
      <c r="R198" t="s">
        <v>140</v>
      </c>
      <c r="S198" t="s">
        <v>141</v>
      </c>
      <c r="T198" s="40" t="s">
        <v>2688</v>
      </c>
      <c r="U198" t="s">
        <v>143</v>
      </c>
      <c r="V198">
        <v>890903938</v>
      </c>
      <c r="W198" t="s">
        <v>149</v>
      </c>
      <c r="X198" s="2">
        <v>3825</v>
      </c>
      <c r="Y198" s="2">
        <v>3825</v>
      </c>
      <c r="Z198" s="2">
        <v>19725</v>
      </c>
      <c r="AA198">
        <v>0</v>
      </c>
      <c r="AB198" t="s">
        <v>9463</v>
      </c>
      <c r="AC198" t="s">
        <v>9464</v>
      </c>
      <c r="AD198">
        <v>0</v>
      </c>
      <c r="AE198" s="2">
        <v>45696</v>
      </c>
      <c r="AF198" t="s">
        <v>153</v>
      </c>
      <c r="AG198" t="s">
        <v>2690</v>
      </c>
      <c r="AH198" t="s">
        <v>2679</v>
      </c>
    </row>
    <row r="199" spans="1:34" ht="15" customHeight="1" x14ac:dyDescent="0.2">
      <c r="A199" t="s">
        <v>5446</v>
      </c>
      <c r="B199" t="s">
        <v>5178</v>
      </c>
      <c r="C199" s="2">
        <v>19825</v>
      </c>
      <c r="D199" s="2">
        <v>45696</v>
      </c>
      <c r="E199" s="57">
        <v>45696.890277777777</v>
      </c>
      <c r="F199" t="s">
        <v>137</v>
      </c>
      <c r="G199" s="2">
        <v>923245</v>
      </c>
      <c r="H199" t="s">
        <v>27</v>
      </c>
      <c r="I199" t="s">
        <v>28</v>
      </c>
      <c r="J199" t="s">
        <v>29</v>
      </c>
      <c r="K199" s="67">
        <v>47988231</v>
      </c>
      <c r="L199" s="69">
        <v>0</v>
      </c>
      <c r="M199" s="67">
        <v>47988231</v>
      </c>
      <c r="N199" s="67">
        <v>35569551</v>
      </c>
      <c r="O199" t="s">
        <v>150</v>
      </c>
      <c r="P199" s="40" t="s">
        <v>2692</v>
      </c>
      <c r="Q199" t="s">
        <v>2693</v>
      </c>
      <c r="R199" t="s">
        <v>140</v>
      </c>
      <c r="S199" t="s">
        <v>141</v>
      </c>
      <c r="T199" s="40" t="s">
        <v>2694</v>
      </c>
      <c r="U199" t="s">
        <v>143</v>
      </c>
      <c r="V199">
        <v>860034594</v>
      </c>
      <c r="W199" t="s">
        <v>156</v>
      </c>
      <c r="X199" s="2">
        <v>3825</v>
      </c>
      <c r="Y199" s="2">
        <v>3825</v>
      </c>
      <c r="Z199" s="2">
        <v>19825</v>
      </c>
      <c r="AA199">
        <v>0</v>
      </c>
      <c r="AB199" t="s">
        <v>9465</v>
      </c>
      <c r="AC199" t="s">
        <v>9466</v>
      </c>
      <c r="AD199">
        <v>0</v>
      </c>
      <c r="AE199" s="2">
        <v>45696</v>
      </c>
      <c r="AF199" t="s">
        <v>153</v>
      </c>
      <c r="AG199" t="s">
        <v>2696</v>
      </c>
      <c r="AH199" t="s">
        <v>2679</v>
      </c>
    </row>
    <row r="200" spans="1:34" ht="15" customHeight="1" x14ac:dyDescent="0.2">
      <c r="A200" t="s">
        <v>5447</v>
      </c>
      <c r="B200" t="s">
        <v>5178</v>
      </c>
      <c r="C200" s="2">
        <v>19925</v>
      </c>
      <c r="D200" s="2">
        <v>45696</v>
      </c>
      <c r="E200" s="57">
        <v>45696.890277777777</v>
      </c>
      <c r="F200" t="s">
        <v>137</v>
      </c>
      <c r="G200" s="2">
        <v>923245</v>
      </c>
      <c r="H200" t="s">
        <v>27</v>
      </c>
      <c r="I200" t="s">
        <v>28</v>
      </c>
      <c r="J200" t="s">
        <v>29</v>
      </c>
      <c r="K200" s="67">
        <v>47988231</v>
      </c>
      <c r="L200" s="69">
        <v>0</v>
      </c>
      <c r="M200" s="67">
        <v>47988231</v>
      </c>
      <c r="N200" s="67">
        <v>35569551</v>
      </c>
      <c r="O200" t="s">
        <v>150</v>
      </c>
      <c r="P200" s="40" t="s">
        <v>2698</v>
      </c>
      <c r="Q200" t="s">
        <v>2699</v>
      </c>
      <c r="R200" t="s">
        <v>140</v>
      </c>
      <c r="S200" t="s">
        <v>141</v>
      </c>
      <c r="T200" s="40" t="s">
        <v>2700</v>
      </c>
      <c r="U200" t="s">
        <v>143</v>
      </c>
      <c r="V200">
        <v>890903938</v>
      </c>
      <c r="W200" t="s">
        <v>149</v>
      </c>
      <c r="X200" s="2">
        <v>3825</v>
      </c>
      <c r="Y200" s="2">
        <v>3825</v>
      </c>
      <c r="Z200" s="2">
        <v>19925</v>
      </c>
      <c r="AA200">
        <v>0</v>
      </c>
      <c r="AB200" t="s">
        <v>9467</v>
      </c>
      <c r="AC200" t="s">
        <v>9468</v>
      </c>
      <c r="AD200">
        <v>0</v>
      </c>
      <c r="AE200" s="2">
        <v>45696</v>
      </c>
      <c r="AF200" t="s">
        <v>153</v>
      </c>
      <c r="AG200" t="s">
        <v>2702</v>
      </c>
      <c r="AH200" t="s">
        <v>2679</v>
      </c>
    </row>
    <row r="201" spans="1:34" ht="15" customHeight="1" x14ac:dyDescent="0.2">
      <c r="A201" t="s">
        <v>5448</v>
      </c>
      <c r="B201" t="s">
        <v>5178</v>
      </c>
      <c r="C201" s="2">
        <v>20025</v>
      </c>
      <c r="D201" s="2">
        <v>45696</v>
      </c>
      <c r="E201" s="57">
        <v>45696.890277777777</v>
      </c>
      <c r="F201" t="s">
        <v>137</v>
      </c>
      <c r="G201" s="2">
        <v>923245</v>
      </c>
      <c r="H201" t="s">
        <v>27</v>
      </c>
      <c r="I201" t="s">
        <v>28</v>
      </c>
      <c r="J201" t="s">
        <v>29</v>
      </c>
      <c r="K201" s="67">
        <v>47988231</v>
      </c>
      <c r="L201" s="69">
        <v>0</v>
      </c>
      <c r="M201" s="67">
        <v>47988231</v>
      </c>
      <c r="N201" s="67">
        <v>35569551</v>
      </c>
      <c r="O201" t="s">
        <v>150</v>
      </c>
      <c r="P201" s="40" t="s">
        <v>2704</v>
      </c>
      <c r="Q201" t="s">
        <v>2705</v>
      </c>
      <c r="R201" t="s">
        <v>140</v>
      </c>
      <c r="S201" t="s">
        <v>141</v>
      </c>
      <c r="T201" s="40" t="s">
        <v>2706</v>
      </c>
      <c r="U201" t="s">
        <v>143</v>
      </c>
      <c r="V201">
        <v>890903938</v>
      </c>
      <c r="W201" t="s">
        <v>149</v>
      </c>
      <c r="X201" s="2">
        <v>3825</v>
      </c>
      <c r="Y201" s="2">
        <v>3825</v>
      </c>
      <c r="Z201" s="2">
        <v>20025</v>
      </c>
      <c r="AA201">
        <v>0</v>
      </c>
      <c r="AB201" t="s">
        <v>9469</v>
      </c>
      <c r="AC201" t="s">
        <v>9470</v>
      </c>
      <c r="AD201">
        <v>0</v>
      </c>
      <c r="AE201" s="2">
        <v>45696</v>
      </c>
      <c r="AF201" t="s">
        <v>153</v>
      </c>
      <c r="AG201" t="s">
        <v>2708</v>
      </c>
      <c r="AH201" t="s">
        <v>2679</v>
      </c>
    </row>
    <row r="202" spans="1:34" ht="15" customHeight="1" x14ac:dyDescent="0.2">
      <c r="A202" t="s">
        <v>5449</v>
      </c>
      <c r="B202" t="s">
        <v>5178</v>
      </c>
      <c r="C202" s="2">
        <v>20125</v>
      </c>
      <c r="D202" s="2">
        <v>45696</v>
      </c>
      <c r="E202" s="57">
        <v>45696.916666666664</v>
      </c>
      <c r="F202" t="s">
        <v>137</v>
      </c>
      <c r="G202" s="2">
        <v>923245</v>
      </c>
      <c r="H202" t="s">
        <v>27</v>
      </c>
      <c r="I202" t="s">
        <v>28</v>
      </c>
      <c r="J202" t="s">
        <v>29</v>
      </c>
      <c r="K202" s="67">
        <v>47988231</v>
      </c>
      <c r="L202" s="69">
        <v>0</v>
      </c>
      <c r="M202" s="67">
        <v>47988231</v>
      </c>
      <c r="N202" s="67">
        <v>35569551</v>
      </c>
      <c r="O202" t="s">
        <v>150</v>
      </c>
      <c r="P202" s="40" t="s">
        <v>2710</v>
      </c>
      <c r="Q202" t="s">
        <v>2711</v>
      </c>
      <c r="R202" t="s">
        <v>140</v>
      </c>
      <c r="S202" t="s">
        <v>141</v>
      </c>
      <c r="T202" s="40" t="s">
        <v>2712</v>
      </c>
      <c r="U202" t="s">
        <v>143</v>
      </c>
      <c r="V202">
        <v>860034313</v>
      </c>
      <c r="W202" t="s">
        <v>152</v>
      </c>
      <c r="X202" s="2">
        <v>3825</v>
      </c>
      <c r="Y202" s="2">
        <v>3825</v>
      </c>
      <c r="Z202" s="2">
        <v>20125</v>
      </c>
      <c r="AA202">
        <v>0</v>
      </c>
      <c r="AB202" t="s">
        <v>9471</v>
      </c>
      <c r="AC202" t="s">
        <v>9472</v>
      </c>
      <c r="AD202">
        <v>0</v>
      </c>
      <c r="AE202" s="2">
        <v>45696</v>
      </c>
      <c r="AF202" t="s">
        <v>153</v>
      </c>
      <c r="AG202" t="s">
        <v>2714</v>
      </c>
      <c r="AH202" t="s">
        <v>2679</v>
      </c>
    </row>
    <row r="203" spans="1:34" ht="15" customHeight="1" x14ac:dyDescent="0.2">
      <c r="A203" t="s">
        <v>5450</v>
      </c>
      <c r="B203" t="s">
        <v>5178</v>
      </c>
      <c r="C203" s="2">
        <v>20225</v>
      </c>
      <c r="D203" s="2">
        <v>45696</v>
      </c>
      <c r="E203" s="57">
        <v>45696.916666666664</v>
      </c>
      <c r="F203" t="s">
        <v>137</v>
      </c>
      <c r="G203" s="2">
        <v>923245</v>
      </c>
      <c r="H203" t="s">
        <v>27</v>
      </c>
      <c r="I203" t="s">
        <v>28</v>
      </c>
      <c r="J203" t="s">
        <v>29</v>
      </c>
      <c r="K203" s="67">
        <v>47988231</v>
      </c>
      <c r="L203" s="69">
        <v>0</v>
      </c>
      <c r="M203" s="67">
        <v>47988231</v>
      </c>
      <c r="N203" s="67">
        <v>35569551</v>
      </c>
      <c r="O203" t="s">
        <v>150</v>
      </c>
      <c r="P203" s="40" t="s">
        <v>2715</v>
      </c>
      <c r="Q203" t="s">
        <v>2716</v>
      </c>
      <c r="R203" t="s">
        <v>140</v>
      </c>
      <c r="S203" t="s">
        <v>141</v>
      </c>
      <c r="T203" s="40" t="s">
        <v>2717</v>
      </c>
      <c r="U203" t="s">
        <v>143</v>
      </c>
      <c r="V203">
        <v>890903938</v>
      </c>
      <c r="W203" t="s">
        <v>149</v>
      </c>
      <c r="X203" s="2">
        <v>3825</v>
      </c>
      <c r="Y203" s="2">
        <v>3825</v>
      </c>
      <c r="Z203" s="2">
        <v>20225</v>
      </c>
      <c r="AA203">
        <v>0</v>
      </c>
      <c r="AB203" t="s">
        <v>9473</v>
      </c>
      <c r="AC203" t="s">
        <v>9474</v>
      </c>
      <c r="AD203">
        <v>0</v>
      </c>
      <c r="AE203" s="2">
        <v>45696</v>
      </c>
      <c r="AF203" t="s">
        <v>153</v>
      </c>
      <c r="AG203" t="s">
        <v>2719</v>
      </c>
      <c r="AH203" t="s">
        <v>2679</v>
      </c>
    </row>
    <row r="204" spans="1:34" ht="15" customHeight="1" x14ac:dyDescent="0.2">
      <c r="A204" t="s">
        <v>5451</v>
      </c>
      <c r="B204" t="s">
        <v>5178</v>
      </c>
      <c r="C204" s="2">
        <v>20325</v>
      </c>
      <c r="D204" s="2">
        <v>45696</v>
      </c>
      <c r="E204" s="57">
        <v>45696.916666666664</v>
      </c>
      <c r="F204" t="s">
        <v>137</v>
      </c>
      <c r="G204" s="2">
        <v>923245</v>
      </c>
      <c r="H204" t="s">
        <v>27</v>
      </c>
      <c r="I204" t="s">
        <v>28</v>
      </c>
      <c r="J204" t="s">
        <v>29</v>
      </c>
      <c r="K204" s="67">
        <v>47988231</v>
      </c>
      <c r="L204" s="69">
        <v>0</v>
      </c>
      <c r="M204" s="67">
        <v>47988231</v>
      </c>
      <c r="N204" s="67">
        <v>35569551</v>
      </c>
      <c r="O204" t="s">
        <v>150</v>
      </c>
      <c r="P204" s="40" t="s">
        <v>2721</v>
      </c>
      <c r="Q204" t="s">
        <v>2722</v>
      </c>
      <c r="R204" t="s">
        <v>140</v>
      </c>
      <c r="S204" t="s">
        <v>141</v>
      </c>
      <c r="T204" s="40" t="s">
        <v>2723</v>
      </c>
      <c r="U204" t="s">
        <v>143</v>
      </c>
      <c r="V204">
        <v>860034313</v>
      </c>
      <c r="W204" t="s">
        <v>152</v>
      </c>
      <c r="X204" s="2">
        <v>3825</v>
      </c>
      <c r="Y204" s="2">
        <v>3825</v>
      </c>
      <c r="Z204" s="2">
        <v>20325</v>
      </c>
      <c r="AA204">
        <v>0</v>
      </c>
      <c r="AB204" t="s">
        <v>9475</v>
      </c>
      <c r="AC204" t="s">
        <v>9476</v>
      </c>
      <c r="AD204">
        <v>0</v>
      </c>
      <c r="AE204" s="2">
        <v>45696</v>
      </c>
      <c r="AF204" t="s">
        <v>153</v>
      </c>
      <c r="AG204" t="s">
        <v>2725</v>
      </c>
      <c r="AH204" t="s">
        <v>2679</v>
      </c>
    </row>
    <row r="205" spans="1:34" ht="15" customHeight="1" x14ac:dyDescent="0.2">
      <c r="A205" t="s">
        <v>5452</v>
      </c>
      <c r="B205" t="s">
        <v>5178</v>
      </c>
      <c r="C205" s="2">
        <v>20425</v>
      </c>
      <c r="D205" s="2">
        <v>45696</v>
      </c>
      <c r="E205" s="57">
        <v>45696.917361111111</v>
      </c>
      <c r="F205" t="s">
        <v>137</v>
      </c>
      <c r="G205" s="2">
        <v>923245</v>
      </c>
      <c r="H205" t="s">
        <v>27</v>
      </c>
      <c r="I205" t="s">
        <v>28</v>
      </c>
      <c r="J205" t="s">
        <v>29</v>
      </c>
      <c r="K205" s="67">
        <v>47988231</v>
      </c>
      <c r="L205" s="69">
        <v>0</v>
      </c>
      <c r="M205" s="67">
        <v>47988231</v>
      </c>
      <c r="N205" s="67">
        <v>35569551</v>
      </c>
      <c r="O205" t="s">
        <v>150</v>
      </c>
      <c r="P205" s="40" t="s">
        <v>2727</v>
      </c>
      <c r="Q205" t="s">
        <v>2728</v>
      </c>
      <c r="R205" t="s">
        <v>140</v>
      </c>
      <c r="S205" t="s">
        <v>141</v>
      </c>
      <c r="T205" s="40" t="s">
        <v>2729</v>
      </c>
      <c r="U205" t="s">
        <v>143</v>
      </c>
      <c r="V205">
        <v>860007335</v>
      </c>
      <c r="W205" t="s">
        <v>158</v>
      </c>
      <c r="X205" s="2">
        <v>3825</v>
      </c>
      <c r="Y205" s="2">
        <v>3825</v>
      </c>
      <c r="Z205" s="2">
        <v>20425</v>
      </c>
      <c r="AA205">
        <v>0</v>
      </c>
      <c r="AB205" t="s">
        <v>9477</v>
      </c>
      <c r="AC205" t="s">
        <v>9478</v>
      </c>
      <c r="AD205">
        <v>0</v>
      </c>
      <c r="AE205" s="2">
        <v>45696</v>
      </c>
      <c r="AF205" t="s">
        <v>153</v>
      </c>
      <c r="AG205" t="s">
        <v>2731</v>
      </c>
      <c r="AH205" t="s">
        <v>2679</v>
      </c>
    </row>
    <row r="206" spans="1:34" ht="15" customHeight="1" x14ac:dyDescent="0.2">
      <c r="A206" t="s">
        <v>5453</v>
      </c>
      <c r="B206" t="s">
        <v>5178</v>
      </c>
      <c r="C206" s="2">
        <v>20525</v>
      </c>
      <c r="D206" s="2">
        <v>45696</v>
      </c>
      <c r="E206" s="57">
        <v>45696.917361111111</v>
      </c>
      <c r="F206" t="s">
        <v>137</v>
      </c>
      <c r="G206" s="2">
        <v>923245</v>
      </c>
      <c r="H206" t="s">
        <v>27</v>
      </c>
      <c r="I206" t="s">
        <v>28</v>
      </c>
      <c r="J206" t="s">
        <v>29</v>
      </c>
      <c r="K206" s="67">
        <v>47988231</v>
      </c>
      <c r="L206" s="69">
        <v>0</v>
      </c>
      <c r="M206" s="67">
        <v>47988231</v>
      </c>
      <c r="N206" s="67">
        <v>35569551</v>
      </c>
      <c r="O206" t="s">
        <v>150</v>
      </c>
      <c r="P206" s="40" t="s">
        <v>2733</v>
      </c>
      <c r="Q206" t="s">
        <v>2734</v>
      </c>
      <c r="R206" t="s">
        <v>140</v>
      </c>
      <c r="S206" t="s">
        <v>141</v>
      </c>
      <c r="T206" s="40" t="s">
        <v>2735</v>
      </c>
      <c r="U206" t="s">
        <v>143</v>
      </c>
      <c r="V206">
        <v>890903938</v>
      </c>
      <c r="W206" t="s">
        <v>149</v>
      </c>
      <c r="X206" s="2">
        <v>3825</v>
      </c>
      <c r="Y206" s="2">
        <v>3825</v>
      </c>
      <c r="Z206" s="2">
        <v>20525</v>
      </c>
      <c r="AA206">
        <v>0</v>
      </c>
      <c r="AB206" t="s">
        <v>9479</v>
      </c>
      <c r="AC206" t="s">
        <v>9480</v>
      </c>
      <c r="AD206">
        <v>0</v>
      </c>
      <c r="AE206" s="2">
        <v>45696</v>
      </c>
      <c r="AF206" t="s">
        <v>153</v>
      </c>
      <c r="AG206" t="s">
        <v>2737</v>
      </c>
      <c r="AH206" t="s">
        <v>2679</v>
      </c>
    </row>
    <row r="207" spans="1:34" ht="15" customHeight="1" x14ac:dyDescent="0.2">
      <c r="A207" t="s">
        <v>5454</v>
      </c>
      <c r="B207" t="s">
        <v>5178</v>
      </c>
      <c r="C207" s="2">
        <v>20625</v>
      </c>
      <c r="D207" s="2">
        <v>45696</v>
      </c>
      <c r="E207" s="57">
        <v>45696.917361111111</v>
      </c>
      <c r="F207" t="s">
        <v>137</v>
      </c>
      <c r="G207" s="2">
        <v>923245</v>
      </c>
      <c r="H207" t="s">
        <v>27</v>
      </c>
      <c r="I207" t="s">
        <v>28</v>
      </c>
      <c r="J207" t="s">
        <v>29</v>
      </c>
      <c r="K207" s="67">
        <v>47988231</v>
      </c>
      <c r="L207" s="69">
        <v>0</v>
      </c>
      <c r="M207" s="67">
        <v>47988231</v>
      </c>
      <c r="N207" s="67">
        <v>35569551</v>
      </c>
      <c r="O207" t="s">
        <v>150</v>
      </c>
      <c r="P207" s="40" t="s">
        <v>2739</v>
      </c>
      <c r="Q207" t="s">
        <v>2740</v>
      </c>
      <c r="R207" t="s">
        <v>140</v>
      </c>
      <c r="S207" t="s">
        <v>141</v>
      </c>
      <c r="T207" s="40" t="s">
        <v>2741</v>
      </c>
      <c r="U207" t="s">
        <v>143</v>
      </c>
      <c r="V207">
        <v>860034313</v>
      </c>
      <c r="W207" t="s">
        <v>152</v>
      </c>
      <c r="X207" s="2">
        <v>3825</v>
      </c>
      <c r="Y207" s="2">
        <v>3825</v>
      </c>
      <c r="Z207" s="2">
        <v>20625</v>
      </c>
      <c r="AA207">
        <v>0</v>
      </c>
      <c r="AB207" t="s">
        <v>9481</v>
      </c>
      <c r="AC207" t="s">
        <v>9482</v>
      </c>
      <c r="AD207">
        <v>0</v>
      </c>
      <c r="AE207" s="2">
        <v>45696</v>
      </c>
      <c r="AF207" t="s">
        <v>153</v>
      </c>
      <c r="AG207" t="s">
        <v>2743</v>
      </c>
      <c r="AH207" t="s">
        <v>2679</v>
      </c>
    </row>
    <row r="208" spans="1:34" ht="15" customHeight="1" x14ac:dyDescent="0.2">
      <c r="A208" t="s">
        <v>5455</v>
      </c>
      <c r="B208" t="s">
        <v>5178</v>
      </c>
      <c r="C208" s="2">
        <v>20725</v>
      </c>
      <c r="D208" s="2">
        <v>45696</v>
      </c>
      <c r="E208" s="57">
        <v>45696.917361111111</v>
      </c>
      <c r="F208" t="s">
        <v>137</v>
      </c>
      <c r="G208" s="2">
        <v>923245</v>
      </c>
      <c r="H208" t="s">
        <v>27</v>
      </c>
      <c r="I208" t="s">
        <v>28</v>
      </c>
      <c r="J208" t="s">
        <v>29</v>
      </c>
      <c r="K208" s="67">
        <v>47988231</v>
      </c>
      <c r="L208" s="69">
        <v>0</v>
      </c>
      <c r="M208" s="67">
        <v>47988231</v>
      </c>
      <c r="N208" s="67">
        <v>35569551</v>
      </c>
      <c r="O208" t="s">
        <v>150</v>
      </c>
      <c r="P208" s="40" t="s">
        <v>2745</v>
      </c>
      <c r="Q208" t="s">
        <v>2746</v>
      </c>
      <c r="R208" t="s">
        <v>140</v>
      </c>
      <c r="S208" t="s">
        <v>141</v>
      </c>
      <c r="T208" s="40" t="s">
        <v>2747</v>
      </c>
      <c r="U208" t="s">
        <v>143</v>
      </c>
      <c r="V208">
        <v>860035827</v>
      </c>
      <c r="W208" t="s">
        <v>271</v>
      </c>
      <c r="X208" s="2">
        <v>3825</v>
      </c>
      <c r="Y208" s="2">
        <v>3825</v>
      </c>
      <c r="Z208" s="2">
        <v>20725</v>
      </c>
      <c r="AA208">
        <v>0</v>
      </c>
      <c r="AB208" t="s">
        <v>9483</v>
      </c>
      <c r="AC208" t="s">
        <v>9484</v>
      </c>
      <c r="AD208">
        <v>0</v>
      </c>
      <c r="AE208" s="2">
        <v>45696</v>
      </c>
      <c r="AF208" t="s">
        <v>153</v>
      </c>
      <c r="AG208" t="s">
        <v>2749</v>
      </c>
      <c r="AH208" t="s">
        <v>2532</v>
      </c>
    </row>
    <row r="209" spans="1:34" ht="15" customHeight="1" x14ac:dyDescent="0.2">
      <c r="A209" t="s">
        <v>5456</v>
      </c>
      <c r="B209" t="s">
        <v>5178</v>
      </c>
      <c r="C209" s="2">
        <v>20825</v>
      </c>
      <c r="D209" s="2">
        <v>45696</v>
      </c>
      <c r="E209" s="57">
        <v>45696.917361111111</v>
      </c>
      <c r="F209" t="s">
        <v>137</v>
      </c>
      <c r="G209" s="2">
        <v>923245</v>
      </c>
      <c r="H209" t="s">
        <v>27</v>
      </c>
      <c r="I209" t="s">
        <v>28</v>
      </c>
      <c r="J209" t="s">
        <v>29</v>
      </c>
      <c r="K209" s="67">
        <v>47988231</v>
      </c>
      <c r="L209" s="69">
        <v>0</v>
      </c>
      <c r="M209" s="67">
        <v>47988231</v>
      </c>
      <c r="N209" s="67">
        <v>35569551</v>
      </c>
      <c r="O209" t="s">
        <v>150</v>
      </c>
      <c r="P209" s="40" t="s">
        <v>2751</v>
      </c>
      <c r="Q209" t="s">
        <v>2752</v>
      </c>
      <c r="R209" t="s">
        <v>140</v>
      </c>
      <c r="S209" t="s">
        <v>141</v>
      </c>
      <c r="T209" s="40" t="s">
        <v>2753</v>
      </c>
      <c r="U209" t="s">
        <v>143</v>
      </c>
      <c r="V209">
        <v>860034313</v>
      </c>
      <c r="W209" t="s">
        <v>152</v>
      </c>
      <c r="X209" s="2">
        <v>3825</v>
      </c>
      <c r="Y209" s="2">
        <v>3825</v>
      </c>
      <c r="Z209" s="2">
        <v>20825</v>
      </c>
      <c r="AA209">
        <v>0</v>
      </c>
      <c r="AB209" t="s">
        <v>9485</v>
      </c>
      <c r="AC209" t="s">
        <v>9486</v>
      </c>
      <c r="AD209">
        <v>0</v>
      </c>
      <c r="AE209" s="2">
        <v>45696</v>
      </c>
      <c r="AF209" t="s">
        <v>153</v>
      </c>
      <c r="AG209" t="s">
        <v>2755</v>
      </c>
      <c r="AH209" t="s">
        <v>2532</v>
      </c>
    </row>
    <row r="210" spans="1:34" ht="15" customHeight="1" x14ac:dyDescent="0.2">
      <c r="A210" t="s">
        <v>5457</v>
      </c>
      <c r="B210" t="s">
        <v>5178</v>
      </c>
      <c r="C210" s="2">
        <v>20925</v>
      </c>
      <c r="D210" s="2">
        <v>45696</v>
      </c>
      <c r="E210" s="57">
        <v>45696.917361111111</v>
      </c>
      <c r="F210" t="s">
        <v>137</v>
      </c>
      <c r="G210" s="2">
        <v>923245</v>
      </c>
      <c r="H210" t="s">
        <v>27</v>
      </c>
      <c r="I210" t="s">
        <v>28</v>
      </c>
      <c r="J210" t="s">
        <v>29</v>
      </c>
      <c r="K210" s="67">
        <v>37099598</v>
      </c>
      <c r="L210" s="69">
        <v>0</v>
      </c>
      <c r="M210" s="67">
        <v>37099598</v>
      </c>
      <c r="N210" s="67">
        <v>27498742</v>
      </c>
      <c r="O210" t="s">
        <v>150</v>
      </c>
      <c r="P210" s="40" t="s">
        <v>2757</v>
      </c>
      <c r="Q210" t="s">
        <v>2758</v>
      </c>
      <c r="R210" t="s">
        <v>140</v>
      </c>
      <c r="S210" t="s">
        <v>141</v>
      </c>
      <c r="T210" s="40" t="s">
        <v>2759</v>
      </c>
      <c r="U210" t="s">
        <v>143</v>
      </c>
      <c r="V210">
        <v>860007335</v>
      </c>
      <c r="W210" t="s">
        <v>158</v>
      </c>
      <c r="X210" s="2">
        <v>3825</v>
      </c>
      <c r="Y210" s="2">
        <v>3825</v>
      </c>
      <c r="Z210" s="2">
        <v>20925</v>
      </c>
      <c r="AA210">
        <v>0</v>
      </c>
      <c r="AB210" t="s">
        <v>9487</v>
      </c>
      <c r="AC210" t="s">
        <v>9488</v>
      </c>
      <c r="AD210">
        <v>0</v>
      </c>
      <c r="AE210" s="2">
        <v>45696</v>
      </c>
      <c r="AF210" t="s">
        <v>153</v>
      </c>
      <c r="AG210" t="s">
        <v>2761</v>
      </c>
      <c r="AH210" t="s">
        <v>2532</v>
      </c>
    </row>
    <row r="211" spans="1:34" ht="15" customHeight="1" x14ac:dyDescent="0.2">
      <c r="A211" t="s">
        <v>5458</v>
      </c>
      <c r="B211" t="s">
        <v>5178</v>
      </c>
      <c r="C211" s="2">
        <v>21025</v>
      </c>
      <c r="D211" s="2">
        <v>45696</v>
      </c>
      <c r="E211" s="57">
        <v>45696.917361111111</v>
      </c>
      <c r="F211" t="s">
        <v>137</v>
      </c>
      <c r="G211" s="2">
        <v>923245</v>
      </c>
      <c r="H211" t="s">
        <v>27</v>
      </c>
      <c r="I211" t="s">
        <v>28</v>
      </c>
      <c r="J211" t="s">
        <v>29</v>
      </c>
      <c r="K211" s="67">
        <v>37099598</v>
      </c>
      <c r="L211" s="69">
        <v>0</v>
      </c>
      <c r="M211" s="67">
        <v>37099598</v>
      </c>
      <c r="N211" s="67">
        <v>27498742</v>
      </c>
      <c r="O211" t="s">
        <v>150</v>
      </c>
      <c r="P211" s="40" t="s">
        <v>2762</v>
      </c>
      <c r="Q211" t="s">
        <v>2763</v>
      </c>
      <c r="R211" t="s">
        <v>140</v>
      </c>
      <c r="S211" t="s">
        <v>141</v>
      </c>
      <c r="T211" s="40" t="s">
        <v>2764</v>
      </c>
      <c r="U211" t="s">
        <v>143</v>
      </c>
      <c r="V211">
        <v>860034313</v>
      </c>
      <c r="W211" t="s">
        <v>152</v>
      </c>
      <c r="X211" s="2">
        <v>3825</v>
      </c>
      <c r="Y211" s="2">
        <v>3825</v>
      </c>
      <c r="Z211" s="2">
        <v>21025</v>
      </c>
      <c r="AA211">
        <v>0</v>
      </c>
      <c r="AB211" t="s">
        <v>9489</v>
      </c>
      <c r="AC211" t="s">
        <v>9490</v>
      </c>
      <c r="AD211">
        <v>0</v>
      </c>
      <c r="AE211" s="2">
        <v>45696</v>
      </c>
      <c r="AF211" t="s">
        <v>153</v>
      </c>
      <c r="AG211" t="s">
        <v>2766</v>
      </c>
      <c r="AH211" t="s">
        <v>2532</v>
      </c>
    </row>
    <row r="212" spans="1:34" ht="15" customHeight="1" x14ac:dyDescent="0.2">
      <c r="A212" t="s">
        <v>5459</v>
      </c>
      <c r="B212" t="s">
        <v>5156</v>
      </c>
      <c r="C212" s="2">
        <v>21125</v>
      </c>
      <c r="D212" s="2">
        <v>45697</v>
      </c>
      <c r="E212" s="57">
        <v>45697.662499999999</v>
      </c>
      <c r="F212" t="s">
        <v>137</v>
      </c>
      <c r="G212" s="2">
        <v>923211</v>
      </c>
      <c r="H212" t="s">
        <v>27</v>
      </c>
      <c r="I212" t="s">
        <v>28</v>
      </c>
      <c r="J212" t="s">
        <v>29</v>
      </c>
      <c r="K212" s="67">
        <v>45995110</v>
      </c>
      <c r="L212" s="69">
        <v>0</v>
      </c>
      <c r="M212" s="67">
        <v>45995110</v>
      </c>
      <c r="N212" s="67">
        <v>33576430</v>
      </c>
      <c r="O212" t="s">
        <v>150</v>
      </c>
      <c r="P212" s="40" t="s">
        <v>2769</v>
      </c>
      <c r="Q212" t="s">
        <v>2770</v>
      </c>
      <c r="R212" t="s">
        <v>140</v>
      </c>
      <c r="S212" t="s">
        <v>141</v>
      </c>
      <c r="T212" s="40" t="s">
        <v>2771</v>
      </c>
      <c r="U212" t="s">
        <v>143</v>
      </c>
      <c r="V212">
        <v>890903938</v>
      </c>
      <c r="W212" t="s">
        <v>149</v>
      </c>
      <c r="X212" s="2">
        <v>2125</v>
      </c>
      <c r="Y212" s="2">
        <v>2125</v>
      </c>
      <c r="Z212" s="2">
        <v>21125</v>
      </c>
      <c r="AA212">
        <v>0</v>
      </c>
      <c r="AB212" t="s">
        <v>9491</v>
      </c>
      <c r="AC212" t="s">
        <v>9492</v>
      </c>
      <c r="AD212">
        <v>0</v>
      </c>
      <c r="AE212" s="2">
        <v>45697</v>
      </c>
      <c r="AF212" t="s">
        <v>153</v>
      </c>
      <c r="AG212" t="s">
        <v>2773</v>
      </c>
      <c r="AH212" t="s">
        <v>2774</v>
      </c>
    </row>
    <row r="213" spans="1:34" ht="15" customHeight="1" x14ac:dyDescent="0.2">
      <c r="A213" t="s">
        <v>5460</v>
      </c>
      <c r="B213" t="s">
        <v>5156</v>
      </c>
      <c r="C213" s="2">
        <v>21225</v>
      </c>
      <c r="D213" s="2">
        <v>45697</v>
      </c>
      <c r="E213" s="57">
        <v>45697.662499999999</v>
      </c>
      <c r="F213" t="s">
        <v>137</v>
      </c>
      <c r="G213" s="2">
        <v>923211</v>
      </c>
      <c r="H213" t="s">
        <v>27</v>
      </c>
      <c r="I213" t="s">
        <v>28</v>
      </c>
      <c r="J213" t="s">
        <v>29</v>
      </c>
      <c r="K213" s="67">
        <v>45995110</v>
      </c>
      <c r="L213" s="69">
        <v>0</v>
      </c>
      <c r="M213" s="67">
        <v>45995110</v>
      </c>
      <c r="N213" s="67">
        <v>33576430</v>
      </c>
      <c r="O213" t="s">
        <v>150</v>
      </c>
      <c r="P213" s="40" t="s">
        <v>2776</v>
      </c>
      <c r="Q213" t="s">
        <v>2777</v>
      </c>
      <c r="R213" t="s">
        <v>140</v>
      </c>
      <c r="S213" t="s">
        <v>141</v>
      </c>
      <c r="T213" s="40" t="s">
        <v>2778</v>
      </c>
      <c r="U213" t="s">
        <v>143</v>
      </c>
      <c r="V213">
        <v>860007335</v>
      </c>
      <c r="W213" t="s">
        <v>158</v>
      </c>
      <c r="X213" s="2">
        <v>2125</v>
      </c>
      <c r="Y213" s="2">
        <v>2125</v>
      </c>
      <c r="Z213" s="2">
        <v>21225</v>
      </c>
      <c r="AA213">
        <v>0</v>
      </c>
      <c r="AB213" t="s">
        <v>9493</v>
      </c>
      <c r="AC213" t="s">
        <v>9494</v>
      </c>
      <c r="AD213">
        <v>0</v>
      </c>
      <c r="AE213" s="2">
        <v>45697</v>
      </c>
      <c r="AF213" t="s">
        <v>153</v>
      </c>
      <c r="AG213" t="s">
        <v>2780</v>
      </c>
      <c r="AH213" t="s">
        <v>2774</v>
      </c>
    </row>
    <row r="214" spans="1:34" ht="15" customHeight="1" x14ac:dyDescent="0.2">
      <c r="A214" t="s">
        <v>5461</v>
      </c>
      <c r="B214" t="s">
        <v>5156</v>
      </c>
      <c r="C214" s="2">
        <v>21325</v>
      </c>
      <c r="D214" s="2">
        <v>45697</v>
      </c>
      <c r="E214" s="57">
        <v>45697.662499999999</v>
      </c>
      <c r="F214" t="s">
        <v>137</v>
      </c>
      <c r="G214" s="2">
        <v>923211</v>
      </c>
      <c r="H214" t="s">
        <v>27</v>
      </c>
      <c r="I214" t="s">
        <v>28</v>
      </c>
      <c r="J214" t="s">
        <v>29</v>
      </c>
      <c r="K214" s="67">
        <v>45995110</v>
      </c>
      <c r="L214" s="69">
        <v>0</v>
      </c>
      <c r="M214" s="67">
        <v>45995110</v>
      </c>
      <c r="N214" s="67">
        <v>33576430</v>
      </c>
      <c r="O214" t="s">
        <v>150</v>
      </c>
      <c r="P214" s="40" t="s">
        <v>2782</v>
      </c>
      <c r="Q214" t="s">
        <v>2783</v>
      </c>
      <c r="R214" t="s">
        <v>140</v>
      </c>
      <c r="S214" t="s">
        <v>141</v>
      </c>
      <c r="T214" s="40" t="s">
        <v>2784</v>
      </c>
      <c r="U214" t="s">
        <v>143</v>
      </c>
      <c r="V214">
        <v>890903938</v>
      </c>
      <c r="W214" t="s">
        <v>149</v>
      </c>
      <c r="X214" s="2">
        <v>2125</v>
      </c>
      <c r="Y214" s="2">
        <v>2125</v>
      </c>
      <c r="Z214" s="2">
        <v>21325</v>
      </c>
      <c r="AA214">
        <v>0</v>
      </c>
      <c r="AB214" t="s">
        <v>9495</v>
      </c>
      <c r="AC214" t="s">
        <v>9496</v>
      </c>
      <c r="AD214">
        <v>0</v>
      </c>
      <c r="AE214" s="2">
        <v>45697</v>
      </c>
      <c r="AF214" t="s">
        <v>153</v>
      </c>
      <c r="AG214" t="s">
        <v>2786</v>
      </c>
      <c r="AH214" t="s">
        <v>2774</v>
      </c>
    </row>
    <row r="215" spans="1:34" ht="15" customHeight="1" x14ac:dyDescent="0.2">
      <c r="A215" t="s">
        <v>5462</v>
      </c>
      <c r="B215" t="s">
        <v>5156</v>
      </c>
      <c r="C215" s="2">
        <v>21425</v>
      </c>
      <c r="D215" s="2">
        <v>45697</v>
      </c>
      <c r="E215" s="57">
        <v>45697.662499999999</v>
      </c>
      <c r="F215" t="s">
        <v>137</v>
      </c>
      <c r="G215" s="2">
        <v>923211</v>
      </c>
      <c r="H215" t="s">
        <v>27</v>
      </c>
      <c r="I215" t="s">
        <v>28</v>
      </c>
      <c r="J215" t="s">
        <v>29</v>
      </c>
      <c r="K215" s="67">
        <v>45995110</v>
      </c>
      <c r="L215" s="69">
        <v>0</v>
      </c>
      <c r="M215" s="67">
        <v>45995110</v>
      </c>
      <c r="N215" s="67">
        <v>33576430</v>
      </c>
      <c r="O215" t="s">
        <v>150</v>
      </c>
      <c r="P215" s="40" t="s">
        <v>2788</v>
      </c>
      <c r="Q215" t="s">
        <v>2789</v>
      </c>
      <c r="R215" t="s">
        <v>140</v>
      </c>
      <c r="S215" t="s">
        <v>141</v>
      </c>
      <c r="T215" s="40" t="s">
        <v>2790</v>
      </c>
      <c r="U215" t="s">
        <v>143</v>
      </c>
      <c r="V215">
        <v>860034313</v>
      </c>
      <c r="W215" t="s">
        <v>152</v>
      </c>
      <c r="X215" s="2">
        <v>2125</v>
      </c>
      <c r="Y215" s="2">
        <v>2125</v>
      </c>
      <c r="Z215" s="2">
        <v>21425</v>
      </c>
      <c r="AA215">
        <v>0</v>
      </c>
      <c r="AB215" t="s">
        <v>9497</v>
      </c>
      <c r="AC215" t="s">
        <v>9498</v>
      </c>
      <c r="AD215">
        <v>0</v>
      </c>
      <c r="AE215" s="2">
        <v>45697</v>
      </c>
      <c r="AF215" t="s">
        <v>153</v>
      </c>
      <c r="AG215" t="s">
        <v>2792</v>
      </c>
      <c r="AH215" t="s">
        <v>2793</v>
      </c>
    </row>
    <row r="216" spans="1:34" ht="15" customHeight="1" x14ac:dyDescent="0.2">
      <c r="A216" t="s">
        <v>5463</v>
      </c>
      <c r="B216" t="s">
        <v>5156</v>
      </c>
      <c r="C216" s="2">
        <v>21525</v>
      </c>
      <c r="D216" s="2">
        <v>45697</v>
      </c>
      <c r="E216" s="57">
        <v>45697.662499999999</v>
      </c>
      <c r="F216" t="s">
        <v>137</v>
      </c>
      <c r="G216" s="2">
        <v>923211</v>
      </c>
      <c r="H216" t="s">
        <v>27</v>
      </c>
      <c r="I216" t="s">
        <v>28</v>
      </c>
      <c r="J216" t="s">
        <v>29</v>
      </c>
      <c r="K216" s="67">
        <v>45995110</v>
      </c>
      <c r="L216" s="69">
        <v>0</v>
      </c>
      <c r="M216" s="67">
        <v>45995110</v>
      </c>
      <c r="N216" s="67">
        <v>33576430</v>
      </c>
      <c r="O216" t="s">
        <v>150</v>
      </c>
      <c r="P216" s="40" t="s">
        <v>2795</v>
      </c>
      <c r="Q216" t="s">
        <v>2796</v>
      </c>
      <c r="R216" t="s">
        <v>140</v>
      </c>
      <c r="S216" t="s">
        <v>141</v>
      </c>
      <c r="T216" s="40" t="s">
        <v>2797</v>
      </c>
      <c r="U216" t="s">
        <v>143</v>
      </c>
      <c r="V216">
        <v>860002964</v>
      </c>
      <c r="W216" t="s">
        <v>163</v>
      </c>
      <c r="X216" s="2">
        <v>2125</v>
      </c>
      <c r="Y216" s="2">
        <v>2125</v>
      </c>
      <c r="Z216" s="2">
        <v>21525</v>
      </c>
      <c r="AA216">
        <v>0</v>
      </c>
      <c r="AB216" t="s">
        <v>9499</v>
      </c>
      <c r="AC216" t="s">
        <v>9500</v>
      </c>
      <c r="AD216">
        <v>0</v>
      </c>
      <c r="AE216" s="2">
        <v>45697</v>
      </c>
      <c r="AF216" t="s">
        <v>153</v>
      </c>
      <c r="AG216" t="s">
        <v>2799</v>
      </c>
      <c r="AH216" t="s">
        <v>2774</v>
      </c>
    </row>
    <row r="217" spans="1:34" ht="15" customHeight="1" x14ac:dyDescent="0.2">
      <c r="A217" t="s">
        <v>5464</v>
      </c>
      <c r="B217" t="s">
        <v>5156</v>
      </c>
      <c r="C217" s="2">
        <v>21625</v>
      </c>
      <c r="D217" s="2">
        <v>45697</v>
      </c>
      <c r="E217" s="57">
        <v>45697.662499999999</v>
      </c>
      <c r="F217" t="s">
        <v>137</v>
      </c>
      <c r="G217" s="2">
        <v>923211</v>
      </c>
      <c r="H217" t="s">
        <v>27</v>
      </c>
      <c r="I217" t="s">
        <v>28</v>
      </c>
      <c r="J217" t="s">
        <v>29</v>
      </c>
      <c r="K217" s="67">
        <v>45995110</v>
      </c>
      <c r="L217" s="69">
        <v>0</v>
      </c>
      <c r="M217" s="67">
        <v>45995110</v>
      </c>
      <c r="N217" s="67">
        <v>33576430</v>
      </c>
      <c r="O217" t="s">
        <v>150</v>
      </c>
      <c r="P217" s="40" t="s">
        <v>2801</v>
      </c>
      <c r="Q217" t="s">
        <v>2802</v>
      </c>
      <c r="R217" t="s">
        <v>140</v>
      </c>
      <c r="S217" t="s">
        <v>141</v>
      </c>
      <c r="T217" s="40" t="s">
        <v>2803</v>
      </c>
      <c r="U217" t="s">
        <v>143</v>
      </c>
      <c r="V217">
        <v>860007335</v>
      </c>
      <c r="W217" t="s">
        <v>158</v>
      </c>
      <c r="X217" s="2">
        <v>2125</v>
      </c>
      <c r="Y217" s="2">
        <v>2125</v>
      </c>
      <c r="Z217" s="2">
        <v>21625</v>
      </c>
      <c r="AA217">
        <v>0</v>
      </c>
      <c r="AB217" t="s">
        <v>9501</v>
      </c>
      <c r="AC217" t="s">
        <v>9502</v>
      </c>
      <c r="AD217">
        <v>0</v>
      </c>
      <c r="AE217" s="2">
        <v>45697</v>
      </c>
      <c r="AF217" t="s">
        <v>153</v>
      </c>
      <c r="AG217" t="s">
        <v>2805</v>
      </c>
      <c r="AH217" t="s">
        <v>2774</v>
      </c>
    </row>
    <row r="218" spans="1:34" ht="15" customHeight="1" x14ac:dyDescent="0.2">
      <c r="A218" t="s">
        <v>5465</v>
      </c>
      <c r="B218" t="s">
        <v>5156</v>
      </c>
      <c r="C218" s="2">
        <v>21725</v>
      </c>
      <c r="D218" s="2">
        <v>45697</v>
      </c>
      <c r="E218" s="57">
        <v>45697.662499999999</v>
      </c>
      <c r="F218" t="s">
        <v>137</v>
      </c>
      <c r="G218" s="2">
        <v>923211</v>
      </c>
      <c r="H218" t="s">
        <v>27</v>
      </c>
      <c r="I218" t="s">
        <v>28</v>
      </c>
      <c r="J218" t="s">
        <v>29</v>
      </c>
      <c r="K218" s="67">
        <v>45995110</v>
      </c>
      <c r="L218" s="69">
        <v>0</v>
      </c>
      <c r="M218" s="67">
        <v>45995110</v>
      </c>
      <c r="N218" s="67">
        <v>33576430</v>
      </c>
      <c r="O218" t="s">
        <v>150</v>
      </c>
      <c r="P218" s="40" t="s">
        <v>2807</v>
      </c>
      <c r="Q218" t="s">
        <v>2808</v>
      </c>
      <c r="R218" t="s">
        <v>140</v>
      </c>
      <c r="S218" t="s">
        <v>141</v>
      </c>
      <c r="T218" s="40" t="s">
        <v>2809</v>
      </c>
      <c r="U218" t="s">
        <v>143</v>
      </c>
      <c r="V218">
        <v>890903938</v>
      </c>
      <c r="W218" t="s">
        <v>149</v>
      </c>
      <c r="X218" s="2">
        <v>2125</v>
      </c>
      <c r="Y218" s="2">
        <v>2125</v>
      </c>
      <c r="Z218" s="2">
        <v>21725</v>
      </c>
      <c r="AA218">
        <v>0</v>
      </c>
      <c r="AB218" t="s">
        <v>9503</v>
      </c>
      <c r="AC218" t="s">
        <v>9504</v>
      </c>
      <c r="AD218">
        <v>0</v>
      </c>
      <c r="AE218" s="2">
        <v>45697</v>
      </c>
      <c r="AF218" t="s">
        <v>153</v>
      </c>
      <c r="AG218" t="s">
        <v>2811</v>
      </c>
      <c r="AH218" t="s">
        <v>2774</v>
      </c>
    </row>
    <row r="219" spans="1:34" ht="15" customHeight="1" x14ac:dyDescent="0.2">
      <c r="A219" t="s">
        <v>5466</v>
      </c>
      <c r="B219" t="s">
        <v>5156</v>
      </c>
      <c r="C219" s="2">
        <v>21825</v>
      </c>
      <c r="D219" s="2">
        <v>45697</v>
      </c>
      <c r="E219" s="57">
        <v>45697.662499999999</v>
      </c>
      <c r="F219" t="s">
        <v>137</v>
      </c>
      <c r="G219" s="2">
        <v>923211</v>
      </c>
      <c r="H219" t="s">
        <v>27</v>
      </c>
      <c r="I219" t="s">
        <v>28</v>
      </c>
      <c r="J219" t="s">
        <v>29</v>
      </c>
      <c r="K219" s="67">
        <v>45995110</v>
      </c>
      <c r="L219" s="69">
        <v>0</v>
      </c>
      <c r="M219" s="67">
        <v>45995110</v>
      </c>
      <c r="N219" s="67">
        <v>33576430</v>
      </c>
      <c r="O219" t="s">
        <v>150</v>
      </c>
      <c r="P219" s="40" t="s">
        <v>2813</v>
      </c>
      <c r="Q219" t="s">
        <v>2814</v>
      </c>
      <c r="R219" t="s">
        <v>140</v>
      </c>
      <c r="S219" t="s">
        <v>141</v>
      </c>
      <c r="T219" s="40" t="s">
        <v>2815</v>
      </c>
      <c r="U219" t="s">
        <v>143</v>
      </c>
      <c r="V219">
        <v>860034313</v>
      </c>
      <c r="W219" t="s">
        <v>152</v>
      </c>
      <c r="X219" s="2">
        <v>2125</v>
      </c>
      <c r="Y219" s="2">
        <v>2125</v>
      </c>
      <c r="Z219" s="2">
        <v>21825</v>
      </c>
      <c r="AA219">
        <v>0</v>
      </c>
      <c r="AB219" t="s">
        <v>9505</v>
      </c>
      <c r="AC219" t="s">
        <v>9506</v>
      </c>
      <c r="AD219">
        <v>0</v>
      </c>
      <c r="AE219" s="2">
        <v>45697</v>
      </c>
      <c r="AF219" t="s">
        <v>153</v>
      </c>
      <c r="AG219" t="s">
        <v>2817</v>
      </c>
      <c r="AH219" t="s">
        <v>2774</v>
      </c>
    </row>
    <row r="220" spans="1:34" ht="15" customHeight="1" x14ac:dyDescent="0.2">
      <c r="A220" t="s">
        <v>5467</v>
      </c>
      <c r="B220" t="s">
        <v>5156</v>
      </c>
      <c r="C220" s="2">
        <v>21925</v>
      </c>
      <c r="D220" s="2">
        <v>45697</v>
      </c>
      <c r="E220" s="57">
        <v>45697.662499999999</v>
      </c>
      <c r="F220" t="s">
        <v>137</v>
      </c>
      <c r="G220" s="2">
        <v>923211</v>
      </c>
      <c r="H220" t="s">
        <v>27</v>
      </c>
      <c r="I220" t="s">
        <v>28</v>
      </c>
      <c r="J220" t="s">
        <v>29</v>
      </c>
      <c r="K220" s="67">
        <v>45995110</v>
      </c>
      <c r="L220" s="69">
        <v>0</v>
      </c>
      <c r="M220" s="67">
        <v>45995110</v>
      </c>
      <c r="N220" s="67">
        <v>33576430</v>
      </c>
      <c r="O220" t="s">
        <v>150</v>
      </c>
      <c r="P220" s="40" t="s">
        <v>2818</v>
      </c>
      <c r="Q220" t="s">
        <v>2819</v>
      </c>
      <c r="R220" t="s">
        <v>140</v>
      </c>
      <c r="S220" t="s">
        <v>141</v>
      </c>
      <c r="T220" s="40" t="s">
        <v>2820</v>
      </c>
      <c r="U220" t="s">
        <v>143</v>
      </c>
      <c r="V220">
        <v>860007335</v>
      </c>
      <c r="W220" t="s">
        <v>158</v>
      </c>
      <c r="X220" s="2">
        <v>2125</v>
      </c>
      <c r="Y220" s="2">
        <v>2125</v>
      </c>
      <c r="Z220" s="2">
        <v>21925</v>
      </c>
      <c r="AA220">
        <v>0</v>
      </c>
      <c r="AB220" t="s">
        <v>9507</v>
      </c>
      <c r="AC220" t="s">
        <v>9508</v>
      </c>
      <c r="AD220">
        <v>0</v>
      </c>
      <c r="AE220" s="2">
        <v>45697</v>
      </c>
      <c r="AF220" t="s">
        <v>153</v>
      </c>
      <c r="AG220" t="s">
        <v>2822</v>
      </c>
      <c r="AH220" t="s">
        <v>2774</v>
      </c>
    </row>
    <row r="221" spans="1:34" ht="15" customHeight="1" x14ac:dyDescent="0.2">
      <c r="A221" t="s">
        <v>5468</v>
      </c>
      <c r="B221" t="s">
        <v>5156</v>
      </c>
      <c r="C221" s="2">
        <v>22025</v>
      </c>
      <c r="D221" s="2">
        <v>45697</v>
      </c>
      <c r="E221" s="57">
        <v>45697.684027777781</v>
      </c>
      <c r="F221" t="s">
        <v>137</v>
      </c>
      <c r="G221" s="2">
        <v>923211</v>
      </c>
      <c r="H221" t="s">
        <v>27</v>
      </c>
      <c r="I221" t="s">
        <v>28</v>
      </c>
      <c r="J221" t="s">
        <v>29</v>
      </c>
      <c r="K221" s="67">
        <v>45995110</v>
      </c>
      <c r="L221" s="69">
        <v>0</v>
      </c>
      <c r="M221" s="67">
        <v>45995110</v>
      </c>
      <c r="N221" s="67">
        <v>33576430</v>
      </c>
      <c r="O221" t="s">
        <v>150</v>
      </c>
      <c r="P221" s="40" t="s">
        <v>2824</v>
      </c>
      <c r="Q221" t="s">
        <v>2825</v>
      </c>
      <c r="R221" t="s">
        <v>140</v>
      </c>
      <c r="S221" t="s">
        <v>141</v>
      </c>
      <c r="T221" s="40" t="s">
        <v>2826</v>
      </c>
      <c r="U221" t="s">
        <v>143</v>
      </c>
      <c r="V221">
        <v>860034313</v>
      </c>
      <c r="W221" t="s">
        <v>152</v>
      </c>
      <c r="X221" s="2">
        <v>2125</v>
      </c>
      <c r="Y221" s="2">
        <v>2125</v>
      </c>
      <c r="Z221" s="2">
        <v>22025</v>
      </c>
      <c r="AA221">
        <v>0</v>
      </c>
      <c r="AB221" t="s">
        <v>9509</v>
      </c>
      <c r="AC221" t="s">
        <v>9510</v>
      </c>
      <c r="AD221">
        <v>0</v>
      </c>
      <c r="AE221" s="2">
        <v>45697</v>
      </c>
      <c r="AF221" t="s">
        <v>153</v>
      </c>
      <c r="AG221" t="s">
        <v>2828</v>
      </c>
      <c r="AH221" t="s">
        <v>2774</v>
      </c>
    </row>
    <row r="222" spans="1:34" ht="15" customHeight="1" x14ac:dyDescent="0.2">
      <c r="A222" t="s">
        <v>5469</v>
      </c>
      <c r="B222" t="s">
        <v>5156</v>
      </c>
      <c r="C222" s="2">
        <v>22125</v>
      </c>
      <c r="D222" s="2">
        <v>45697</v>
      </c>
      <c r="E222" s="57">
        <v>45697.684027777781</v>
      </c>
      <c r="F222" t="s">
        <v>137</v>
      </c>
      <c r="G222" s="2">
        <v>923211</v>
      </c>
      <c r="H222" t="s">
        <v>27</v>
      </c>
      <c r="I222" t="s">
        <v>28</v>
      </c>
      <c r="J222" t="s">
        <v>29</v>
      </c>
      <c r="K222" s="67">
        <v>45995110</v>
      </c>
      <c r="L222" s="69">
        <v>0</v>
      </c>
      <c r="M222" s="67">
        <v>45995110</v>
      </c>
      <c r="N222" s="67">
        <v>33576430</v>
      </c>
      <c r="O222" t="s">
        <v>150</v>
      </c>
      <c r="P222" s="40" t="s">
        <v>2830</v>
      </c>
      <c r="Q222" t="s">
        <v>2831</v>
      </c>
      <c r="R222" t="s">
        <v>140</v>
      </c>
      <c r="S222" t="s">
        <v>141</v>
      </c>
      <c r="T222" s="40" t="s">
        <v>2832</v>
      </c>
      <c r="U222" t="s">
        <v>143</v>
      </c>
      <c r="V222">
        <v>860034313</v>
      </c>
      <c r="W222" t="s">
        <v>152</v>
      </c>
      <c r="X222" s="2">
        <v>2125</v>
      </c>
      <c r="Y222" s="2">
        <v>2125</v>
      </c>
      <c r="Z222" s="2">
        <v>22125</v>
      </c>
      <c r="AA222">
        <v>0</v>
      </c>
      <c r="AB222" t="s">
        <v>9511</v>
      </c>
      <c r="AC222" t="s">
        <v>9512</v>
      </c>
      <c r="AD222">
        <v>0</v>
      </c>
      <c r="AE222" s="2">
        <v>45697</v>
      </c>
      <c r="AF222" t="s">
        <v>153</v>
      </c>
      <c r="AG222" t="s">
        <v>2834</v>
      </c>
      <c r="AH222" t="s">
        <v>2774</v>
      </c>
    </row>
    <row r="223" spans="1:34" ht="15" customHeight="1" x14ac:dyDescent="0.2">
      <c r="A223" t="s">
        <v>5470</v>
      </c>
      <c r="B223" t="s">
        <v>5156</v>
      </c>
      <c r="C223" s="2">
        <v>22225</v>
      </c>
      <c r="D223" s="2">
        <v>45697</v>
      </c>
      <c r="E223" s="57">
        <v>45697.684027777781</v>
      </c>
      <c r="F223" t="s">
        <v>137</v>
      </c>
      <c r="G223" s="2">
        <v>923211</v>
      </c>
      <c r="H223" t="s">
        <v>27</v>
      </c>
      <c r="I223" t="s">
        <v>28</v>
      </c>
      <c r="J223" t="s">
        <v>29</v>
      </c>
      <c r="K223" s="67">
        <v>45995110</v>
      </c>
      <c r="L223" s="69">
        <v>0</v>
      </c>
      <c r="M223" s="67">
        <v>45995110</v>
      </c>
      <c r="N223" s="67">
        <v>33576430</v>
      </c>
      <c r="O223" t="s">
        <v>150</v>
      </c>
      <c r="P223" s="40" t="s">
        <v>2836</v>
      </c>
      <c r="Q223" t="s">
        <v>2837</v>
      </c>
      <c r="R223" t="s">
        <v>140</v>
      </c>
      <c r="S223" t="s">
        <v>141</v>
      </c>
      <c r="T223" s="40" t="s">
        <v>2838</v>
      </c>
      <c r="U223" t="s">
        <v>143</v>
      </c>
      <c r="V223">
        <v>860007335</v>
      </c>
      <c r="W223" t="s">
        <v>158</v>
      </c>
      <c r="X223" s="2">
        <v>2125</v>
      </c>
      <c r="Y223" s="2">
        <v>2125</v>
      </c>
      <c r="Z223" s="2">
        <v>22225</v>
      </c>
      <c r="AA223">
        <v>0</v>
      </c>
      <c r="AB223" t="s">
        <v>9513</v>
      </c>
      <c r="AC223" t="s">
        <v>9514</v>
      </c>
      <c r="AD223">
        <v>0</v>
      </c>
      <c r="AE223" s="2">
        <v>45697</v>
      </c>
      <c r="AF223" t="s">
        <v>153</v>
      </c>
      <c r="AG223" t="s">
        <v>2840</v>
      </c>
      <c r="AH223" t="s">
        <v>2774</v>
      </c>
    </row>
    <row r="224" spans="1:34" ht="15" customHeight="1" x14ac:dyDescent="0.2">
      <c r="A224" t="s">
        <v>5471</v>
      </c>
      <c r="B224" t="s">
        <v>5156</v>
      </c>
      <c r="C224" s="2">
        <v>22325</v>
      </c>
      <c r="D224" s="2">
        <v>45697</v>
      </c>
      <c r="E224" s="57">
        <v>45697.684027777781</v>
      </c>
      <c r="F224" t="s">
        <v>137</v>
      </c>
      <c r="G224" s="2">
        <v>923211</v>
      </c>
      <c r="H224" t="s">
        <v>27</v>
      </c>
      <c r="I224" t="s">
        <v>28</v>
      </c>
      <c r="J224" t="s">
        <v>29</v>
      </c>
      <c r="K224" s="67">
        <v>45995110</v>
      </c>
      <c r="L224" s="69">
        <v>0</v>
      </c>
      <c r="M224" s="67">
        <v>45995110</v>
      </c>
      <c r="N224" s="67">
        <v>33576430</v>
      </c>
      <c r="O224" t="s">
        <v>150</v>
      </c>
      <c r="P224" s="40" t="s">
        <v>2842</v>
      </c>
      <c r="Q224" t="s">
        <v>2843</v>
      </c>
      <c r="R224" t="s">
        <v>140</v>
      </c>
      <c r="S224" t="s">
        <v>141</v>
      </c>
      <c r="T224" s="40" t="s">
        <v>2844</v>
      </c>
      <c r="U224" t="s">
        <v>143</v>
      </c>
      <c r="V224">
        <v>860034313</v>
      </c>
      <c r="W224" t="s">
        <v>152</v>
      </c>
      <c r="X224" s="2">
        <v>2125</v>
      </c>
      <c r="Y224" s="2">
        <v>2125</v>
      </c>
      <c r="Z224" s="2">
        <v>22325</v>
      </c>
      <c r="AA224">
        <v>0</v>
      </c>
      <c r="AB224" t="s">
        <v>9515</v>
      </c>
      <c r="AC224" t="s">
        <v>9516</v>
      </c>
      <c r="AD224">
        <v>0</v>
      </c>
      <c r="AE224" s="2">
        <v>45697</v>
      </c>
      <c r="AF224" t="s">
        <v>153</v>
      </c>
      <c r="AG224" t="s">
        <v>2846</v>
      </c>
      <c r="AH224" t="s">
        <v>2774</v>
      </c>
    </row>
    <row r="225" spans="1:34" ht="15" customHeight="1" x14ac:dyDescent="0.2">
      <c r="A225" t="s">
        <v>5472</v>
      </c>
      <c r="B225" t="s">
        <v>5156</v>
      </c>
      <c r="C225" s="2">
        <v>22425</v>
      </c>
      <c r="D225" s="2">
        <v>45697</v>
      </c>
      <c r="E225" s="57">
        <v>45697.684027777781</v>
      </c>
      <c r="F225" t="s">
        <v>137</v>
      </c>
      <c r="G225" s="2">
        <v>923211</v>
      </c>
      <c r="H225" t="s">
        <v>27</v>
      </c>
      <c r="I225" t="s">
        <v>28</v>
      </c>
      <c r="J225" t="s">
        <v>29</v>
      </c>
      <c r="K225" s="67">
        <v>45995110</v>
      </c>
      <c r="L225" s="69">
        <v>0</v>
      </c>
      <c r="M225" s="67">
        <v>45995110</v>
      </c>
      <c r="N225" s="67">
        <v>33576430</v>
      </c>
      <c r="O225" t="s">
        <v>150</v>
      </c>
      <c r="P225" s="40" t="s">
        <v>2847</v>
      </c>
      <c r="Q225" t="s">
        <v>2848</v>
      </c>
      <c r="R225" t="s">
        <v>140</v>
      </c>
      <c r="S225" t="s">
        <v>141</v>
      </c>
      <c r="T225" s="40" t="s">
        <v>2849</v>
      </c>
      <c r="U225" t="s">
        <v>143</v>
      </c>
      <c r="V225">
        <v>860034313</v>
      </c>
      <c r="W225" t="s">
        <v>152</v>
      </c>
      <c r="X225" s="2">
        <v>2125</v>
      </c>
      <c r="Y225" s="2">
        <v>2125</v>
      </c>
      <c r="Z225" s="2">
        <v>22425</v>
      </c>
      <c r="AA225">
        <v>0</v>
      </c>
      <c r="AB225" t="s">
        <v>9517</v>
      </c>
      <c r="AC225" t="s">
        <v>9518</v>
      </c>
      <c r="AD225">
        <v>0</v>
      </c>
      <c r="AE225" s="2">
        <v>45697</v>
      </c>
      <c r="AF225" t="s">
        <v>153</v>
      </c>
      <c r="AG225" t="s">
        <v>2851</v>
      </c>
      <c r="AH225" t="s">
        <v>2774</v>
      </c>
    </row>
    <row r="226" spans="1:34" ht="15" customHeight="1" x14ac:dyDescent="0.2">
      <c r="A226" t="s">
        <v>5473</v>
      </c>
      <c r="B226" t="s">
        <v>5156</v>
      </c>
      <c r="C226" s="2">
        <v>22525</v>
      </c>
      <c r="D226" s="2">
        <v>45697</v>
      </c>
      <c r="E226" s="57">
        <v>45697.684027777781</v>
      </c>
      <c r="F226" t="s">
        <v>137</v>
      </c>
      <c r="G226" s="2">
        <v>923211</v>
      </c>
      <c r="H226" t="s">
        <v>27</v>
      </c>
      <c r="I226" t="s">
        <v>28</v>
      </c>
      <c r="J226" t="s">
        <v>29</v>
      </c>
      <c r="K226" s="67">
        <v>45995110</v>
      </c>
      <c r="L226" s="69">
        <v>0</v>
      </c>
      <c r="M226" s="67">
        <v>45995110</v>
      </c>
      <c r="N226" s="67">
        <v>33576430</v>
      </c>
      <c r="O226" t="s">
        <v>150</v>
      </c>
      <c r="P226" s="40" t="s">
        <v>2853</v>
      </c>
      <c r="Q226" t="s">
        <v>2854</v>
      </c>
      <c r="R226" t="s">
        <v>140</v>
      </c>
      <c r="S226" t="s">
        <v>141</v>
      </c>
      <c r="T226" s="40" t="s">
        <v>2855</v>
      </c>
      <c r="U226" t="s">
        <v>143</v>
      </c>
      <c r="V226">
        <v>890903938</v>
      </c>
      <c r="W226" t="s">
        <v>149</v>
      </c>
      <c r="X226" s="2">
        <v>2125</v>
      </c>
      <c r="Y226" s="2">
        <v>2125</v>
      </c>
      <c r="Z226" s="2">
        <v>22525</v>
      </c>
      <c r="AA226">
        <v>0</v>
      </c>
      <c r="AB226" t="s">
        <v>9519</v>
      </c>
      <c r="AC226" t="s">
        <v>9520</v>
      </c>
      <c r="AD226">
        <v>0</v>
      </c>
      <c r="AE226" s="2">
        <v>45697</v>
      </c>
      <c r="AF226" t="s">
        <v>153</v>
      </c>
      <c r="AG226" t="s">
        <v>2857</v>
      </c>
      <c r="AH226" t="s">
        <v>2774</v>
      </c>
    </row>
    <row r="227" spans="1:34" ht="15" customHeight="1" x14ac:dyDescent="0.2">
      <c r="A227" t="s">
        <v>5474</v>
      </c>
      <c r="B227" t="s">
        <v>5156</v>
      </c>
      <c r="C227" s="2">
        <v>22625</v>
      </c>
      <c r="D227" s="2">
        <v>45697</v>
      </c>
      <c r="E227" s="57">
        <v>45697.684027777781</v>
      </c>
      <c r="F227" t="s">
        <v>137</v>
      </c>
      <c r="G227" s="2">
        <v>923211</v>
      </c>
      <c r="H227" t="s">
        <v>27</v>
      </c>
      <c r="I227" t="s">
        <v>28</v>
      </c>
      <c r="J227" t="s">
        <v>29</v>
      </c>
      <c r="K227" s="67">
        <v>45995110</v>
      </c>
      <c r="L227" s="69">
        <v>0</v>
      </c>
      <c r="M227" s="67">
        <v>45995110</v>
      </c>
      <c r="N227" s="67">
        <v>33576430</v>
      </c>
      <c r="O227" t="s">
        <v>150</v>
      </c>
      <c r="P227" s="40" t="s">
        <v>2859</v>
      </c>
      <c r="Q227" t="s">
        <v>2860</v>
      </c>
      <c r="R227" t="s">
        <v>140</v>
      </c>
      <c r="S227" t="s">
        <v>141</v>
      </c>
      <c r="T227" s="40" t="s">
        <v>2861</v>
      </c>
      <c r="U227" t="s">
        <v>143</v>
      </c>
      <c r="V227">
        <v>860002964</v>
      </c>
      <c r="W227" t="s">
        <v>163</v>
      </c>
      <c r="X227" s="2">
        <v>2125</v>
      </c>
      <c r="Y227" s="2">
        <v>2125</v>
      </c>
      <c r="Z227" s="2">
        <v>22625</v>
      </c>
      <c r="AA227">
        <v>0</v>
      </c>
      <c r="AB227" t="s">
        <v>9521</v>
      </c>
      <c r="AC227" t="s">
        <v>9522</v>
      </c>
      <c r="AD227">
        <v>0</v>
      </c>
      <c r="AE227" s="2">
        <v>45697</v>
      </c>
      <c r="AF227" t="s">
        <v>153</v>
      </c>
      <c r="AG227" t="s">
        <v>2863</v>
      </c>
      <c r="AH227" t="s">
        <v>2774</v>
      </c>
    </row>
    <row r="228" spans="1:34" ht="15" customHeight="1" x14ac:dyDescent="0.2">
      <c r="A228" t="s">
        <v>5475</v>
      </c>
      <c r="B228" t="s">
        <v>5156</v>
      </c>
      <c r="C228" s="2">
        <v>22725</v>
      </c>
      <c r="D228" s="2">
        <v>45697</v>
      </c>
      <c r="E228" s="57">
        <v>45697.684027777781</v>
      </c>
      <c r="F228" t="s">
        <v>137</v>
      </c>
      <c r="G228" s="2">
        <v>923211</v>
      </c>
      <c r="H228" t="s">
        <v>27</v>
      </c>
      <c r="I228" t="s">
        <v>28</v>
      </c>
      <c r="J228" t="s">
        <v>29</v>
      </c>
      <c r="K228" s="67">
        <v>45995110</v>
      </c>
      <c r="L228" s="69">
        <v>0</v>
      </c>
      <c r="M228" s="67">
        <v>45995110</v>
      </c>
      <c r="N228" s="67">
        <v>33576430</v>
      </c>
      <c r="O228" t="s">
        <v>150</v>
      </c>
      <c r="P228" s="40" t="s">
        <v>2865</v>
      </c>
      <c r="Q228" t="s">
        <v>2866</v>
      </c>
      <c r="R228" t="s">
        <v>140</v>
      </c>
      <c r="S228" t="s">
        <v>141</v>
      </c>
      <c r="T228" s="40" t="s">
        <v>2867</v>
      </c>
      <c r="U228" t="s">
        <v>143</v>
      </c>
      <c r="V228">
        <v>860003020</v>
      </c>
      <c r="W228" t="s">
        <v>160</v>
      </c>
      <c r="X228" s="2">
        <v>2125</v>
      </c>
      <c r="Y228" s="2">
        <v>2125</v>
      </c>
      <c r="Z228" s="2">
        <v>22725</v>
      </c>
      <c r="AA228">
        <v>0</v>
      </c>
      <c r="AB228" t="s">
        <v>9523</v>
      </c>
      <c r="AC228" t="s">
        <v>9524</v>
      </c>
      <c r="AD228">
        <v>0</v>
      </c>
      <c r="AE228" s="2">
        <v>45697</v>
      </c>
      <c r="AF228" t="s">
        <v>153</v>
      </c>
      <c r="AG228" t="s">
        <v>2869</v>
      </c>
      <c r="AH228" t="s">
        <v>2774</v>
      </c>
    </row>
    <row r="229" spans="1:34" ht="15" customHeight="1" x14ac:dyDescent="0.2">
      <c r="A229" t="s">
        <v>5476</v>
      </c>
      <c r="B229" t="s">
        <v>5156</v>
      </c>
      <c r="C229" s="2">
        <v>22825</v>
      </c>
      <c r="D229" s="2">
        <v>45697</v>
      </c>
      <c r="E229" s="57">
        <v>45697.684027777781</v>
      </c>
      <c r="F229" t="s">
        <v>137</v>
      </c>
      <c r="G229" s="2">
        <v>923211</v>
      </c>
      <c r="H229" t="s">
        <v>27</v>
      </c>
      <c r="I229" t="s">
        <v>28</v>
      </c>
      <c r="J229" t="s">
        <v>29</v>
      </c>
      <c r="K229" s="67">
        <v>45995110</v>
      </c>
      <c r="L229" s="69">
        <v>0</v>
      </c>
      <c r="M229" s="67">
        <v>45995110</v>
      </c>
      <c r="N229" s="67">
        <v>33576430</v>
      </c>
      <c r="O229" t="s">
        <v>150</v>
      </c>
      <c r="P229" s="40" t="s">
        <v>2871</v>
      </c>
      <c r="Q229" t="s">
        <v>2872</v>
      </c>
      <c r="R229" t="s">
        <v>140</v>
      </c>
      <c r="S229" t="s">
        <v>141</v>
      </c>
      <c r="T229" s="40" t="s">
        <v>2873</v>
      </c>
      <c r="U229" t="s">
        <v>143</v>
      </c>
      <c r="V229">
        <v>860003020</v>
      </c>
      <c r="W229" t="s">
        <v>160</v>
      </c>
      <c r="X229" s="2">
        <v>2125</v>
      </c>
      <c r="Y229" s="2">
        <v>2125</v>
      </c>
      <c r="Z229" s="2">
        <v>22825</v>
      </c>
      <c r="AA229">
        <v>0</v>
      </c>
      <c r="AB229" t="s">
        <v>9525</v>
      </c>
      <c r="AC229" t="s">
        <v>9526</v>
      </c>
      <c r="AD229">
        <v>0</v>
      </c>
      <c r="AE229" s="2">
        <v>45697</v>
      </c>
      <c r="AF229" t="s">
        <v>153</v>
      </c>
      <c r="AG229" t="s">
        <v>2875</v>
      </c>
      <c r="AH229" t="s">
        <v>2774</v>
      </c>
    </row>
    <row r="230" spans="1:34" ht="15" customHeight="1" x14ac:dyDescent="0.2">
      <c r="A230" t="s">
        <v>5477</v>
      </c>
      <c r="B230" t="s">
        <v>5156</v>
      </c>
      <c r="C230" s="2">
        <v>22925</v>
      </c>
      <c r="D230" s="2">
        <v>45697</v>
      </c>
      <c r="E230" s="57">
        <v>45697.684027777781</v>
      </c>
      <c r="F230" t="s">
        <v>137</v>
      </c>
      <c r="G230" s="2">
        <v>923211</v>
      </c>
      <c r="H230" t="s">
        <v>27</v>
      </c>
      <c r="I230" t="s">
        <v>28</v>
      </c>
      <c r="J230" t="s">
        <v>29</v>
      </c>
      <c r="K230" s="67">
        <v>45995110</v>
      </c>
      <c r="L230" s="69">
        <v>0</v>
      </c>
      <c r="M230" s="67">
        <v>45995110</v>
      </c>
      <c r="N230" s="67">
        <v>33576430</v>
      </c>
      <c r="O230" t="s">
        <v>150</v>
      </c>
      <c r="P230" s="40" t="s">
        <v>2877</v>
      </c>
      <c r="Q230" t="s">
        <v>2878</v>
      </c>
      <c r="R230" t="s">
        <v>140</v>
      </c>
      <c r="S230" t="s">
        <v>141</v>
      </c>
      <c r="T230" s="40" t="s">
        <v>2879</v>
      </c>
      <c r="U230" t="s">
        <v>143</v>
      </c>
      <c r="V230">
        <v>860007335</v>
      </c>
      <c r="W230" t="s">
        <v>158</v>
      </c>
      <c r="X230" s="2">
        <v>2125</v>
      </c>
      <c r="Y230" s="2">
        <v>2125</v>
      </c>
      <c r="Z230" s="2">
        <v>22925</v>
      </c>
      <c r="AA230">
        <v>0</v>
      </c>
      <c r="AB230" t="s">
        <v>9527</v>
      </c>
      <c r="AC230" t="s">
        <v>9528</v>
      </c>
      <c r="AD230">
        <v>0</v>
      </c>
      <c r="AE230" s="2">
        <v>45697</v>
      </c>
      <c r="AF230" t="s">
        <v>153</v>
      </c>
      <c r="AG230" t="s">
        <v>2881</v>
      </c>
      <c r="AH230" t="s">
        <v>2774</v>
      </c>
    </row>
    <row r="231" spans="1:34" ht="15" customHeight="1" x14ac:dyDescent="0.2">
      <c r="A231" t="s">
        <v>5478</v>
      </c>
      <c r="B231" t="s">
        <v>5156</v>
      </c>
      <c r="C231" s="2">
        <v>23025</v>
      </c>
      <c r="D231" s="2">
        <v>45697</v>
      </c>
      <c r="E231" s="57">
        <v>45697.684027777781</v>
      </c>
      <c r="F231" t="s">
        <v>137</v>
      </c>
      <c r="G231" s="2">
        <v>923211</v>
      </c>
      <c r="H231" t="s">
        <v>27</v>
      </c>
      <c r="I231" t="s">
        <v>28</v>
      </c>
      <c r="J231" t="s">
        <v>29</v>
      </c>
      <c r="K231" s="67">
        <v>45995110</v>
      </c>
      <c r="L231" s="69">
        <v>-37102722</v>
      </c>
      <c r="M231" s="67">
        <v>8892388</v>
      </c>
      <c r="N231" s="67">
        <v>0</v>
      </c>
      <c r="O231" t="s">
        <v>150</v>
      </c>
      <c r="P231" s="40" t="s">
        <v>2883</v>
      </c>
      <c r="Q231" t="s">
        <v>2884</v>
      </c>
      <c r="R231" t="s">
        <v>140</v>
      </c>
      <c r="S231" t="s">
        <v>141</v>
      </c>
      <c r="T231" s="40" t="s">
        <v>2885</v>
      </c>
      <c r="U231" t="s">
        <v>143</v>
      </c>
      <c r="V231">
        <v>860034313</v>
      </c>
      <c r="W231" t="s">
        <v>152</v>
      </c>
      <c r="X231" s="2">
        <v>2125</v>
      </c>
      <c r="Y231" s="2">
        <v>2125</v>
      </c>
      <c r="Z231" s="2">
        <v>23025</v>
      </c>
      <c r="AA231">
        <v>0</v>
      </c>
      <c r="AB231" t="s">
        <v>9529</v>
      </c>
      <c r="AC231" t="s">
        <v>9530</v>
      </c>
      <c r="AD231">
        <v>0</v>
      </c>
      <c r="AE231" s="2">
        <v>45697</v>
      </c>
      <c r="AF231" t="s">
        <v>153</v>
      </c>
      <c r="AG231" t="s">
        <v>2887</v>
      </c>
      <c r="AH231" t="s">
        <v>2774</v>
      </c>
    </row>
    <row r="232" spans="1:34" ht="15" customHeight="1" x14ac:dyDescent="0.2">
      <c r="A232" t="s">
        <v>5479</v>
      </c>
      <c r="B232" t="s">
        <v>5156</v>
      </c>
      <c r="C232" s="2">
        <v>23125</v>
      </c>
      <c r="D232" s="2">
        <v>45697</v>
      </c>
      <c r="E232" s="57">
        <v>45697.684027777781</v>
      </c>
      <c r="F232" t="s">
        <v>137</v>
      </c>
      <c r="G232" s="2">
        <v>923211</v>
      </c>
      <c r="H232" t="s">
        <v>27</v>
      </c>
      <c r="I232" t="s">
        <v>28</v>
      </c>
      <c r="J232" t="s">
        <v>29</v>
      </c>
      <c r="K232" s="67">
        <v>45995110</v>
      </c>
      <c r="L232" s="69">
        <v>0</v>
      </c>
      <c r="M232" s="67">
        <v>45995110</v>
      </c>
      <c r="N232" s="67">
        <v>33576430</v>
      </c>
      <c r="O232" t="s">
        <v>150</v>
      </c>
      <c r="P232" s="40" t="s">
        <v>2889</v>
      </c>
      <c r="Q232" t="s">
        <v>2890</v>
      </c>
      <c r="R232" t="s">
        <v>140</v>
      </c>
      <c r="S232" t="s">
        <v>141</v>
      </c>
      <c r="T232" s="40" t="s">
        <v>2891</v>
      </c>
      <c r="U232" t="s">
        <v>143</v>
      </c>
      <c r="V232">
        <v>860034594</v>
      </c>
      <c r="W232" t="s">
        <v>156</v>
      </c>
      <c r="X232" s="2">
        <v>2125</v>
      </c>
      <c r="Y232" s="2">
        <v>2125</v>
      </c>
      <c r="Z232" s="2">
        <v>23125</v>
      </c>
      <c r="AA232">
        <v>0</v>
      </c>
      <c r="AB232" t="s">
        <v>9531</v>
      </c>
      <c r="AC232" t="s">
        <v>9532</v>
      </c>
      <c r="AD232">
        <v>0</v>
      </c>
      <c r="AE232" s="2">
        <v>45697</v>
      </c>
      <c r="AF232" t="s">
        <v>153</v>
      </c>
      <c r="AG232" t="s">
        <v>2893</v>
      </c>
      <c r="AH232" t="s">
        <v>2774</v>
      </c>
    </row>
    <row r="233" spans="1:34" ht="15" customHeight="1" x14ac:dyDescent="0.2">
      <c r="A233" t="s">
        <v>5480</v>
      </c>
      <c r="B233" t="s">
        <v>5156</v>
      </c>
      <c r="C233" s="2">
        <v>23225</v>
      </c>
      <c r="D233" s="2">
        <v>45697</v>
      </c>
      <c r="E233" s="57">
        <v>45697.684027777781</v>
      </c>
      <c r="F233" t="s">
        <v>137</v>
      </c>
      <c r="G233" s="2">
        <v>923211</v>
      </c>
      <c r="H233" t="s">
        <v>27</v>
      </c>
      <c r="I233" t="s">
        <v>28</v>
      </c>
      <c r="J233" t="s">
        <v>29</v>
      </c>
      <c r="K233" s="67">
        <v>45995110</v>
      </c>
      <c r="L233" s="69">
        <v>0</v>
      </c>
      <c r="M233" s="67">
        <v>45995110</v>
      </c>
      <c r="N233" s="67">
        <v>33576430</v>
      </c>
      <c r="O233" t="s">
        <v>150</v>
      </c>
      <c r="P233" s="40" t="s">
        <v>2895</v>
      </c>
      <c r="Q233" t="s">
        <v>2896</v>
      </c>
      <c r="R233" t="s">
        <v>140</v>
      </c>
      <c r="S233" t="s">
        <v>141</v>
      </c>
      <c r="T233" s="40" t="s">
        <v>2897</v>
      </c>
      <c r="U233" t="s">
        <v>143</v>
      </c>
      <c r="V233">
        <v>860007335</v>
      </c>
      <c r="W233" t="s">
        <v>158</v>
      </c>
      <c r="X233" s="2">
        <v>2125</v>
      </c>
      <c r="Y233" s="2">
        <v>2125</v>
      </c>
      <c r="Z233" s="2">
        <v>23225</v>
      </c>
      <c r="AA233">
        <v>0</v>
      </c>
      <c r="AB233" t="s">
        <v>9533</v>
      </c>
      <c r="AC233" t="s">
        <v>9534</v>
      </c>
      <c r="AD233">
        <v>0</v>
      </c>
      <c r="AE233" s="2">
        <v>45697</v>
      </c>
      <c r="AF233" t="s">
        <v>153</v>
      </c>
      <c r="AG233" t="s">
        <v>2899</v>
      </c>
      <c r="AH233" t="s">
        <v>2774</v>
      </c>
    </row>
    <row r="234" spans="1:34" ht="15" customHeight="1" x14ac:dyDescent="0.2">
      <c r="A234" t="s">
        <v>5481</v>
      </c>
      <c r="B234" t="s">
        <v>5156</v>
      </c>
      <c r="C234" s="2">
        <v>23325</v>
      </c>
      <c r="D234" s="2">
        <v>45697</v>
      </c>
      <c r="E234" s="57">
        <v>45697.684027777781</v>
      </c>
      <c r="F234" t="s">
        <v>137</v>
      </c>
      <c r="G234" s="2">
        <v>923211</v>
      </c>
      <c r="H234" t="s">
        <v>27</v>
      </c>
      <c r="I234" t="s">
        <v>28</v>
      </c>
      <c r="J234" t="s">
        <v>29</v>
      </c>
      <c r="K234" s="67">
        <v>45995110</v>
      </c>
      <c r="L234" s="69">
        <v>0</v>
      </c>
      <c r="M234" s="67">
        <v>45995110</v>
      </c>
      <c r="N234" s="67">
        <v>33576430</v>
      </c>
      <c r="O234" t="s">
        <v>150</v>
      </c>
      <c r="P234" s="40" t="s">
        <v>2901</v>
      </c>
      <c r="Q234" t="s">
        <v>2902</v>
      </c>
      <c r="R234" t="s">
        <v>140</v>
      </c>
      <c r="S234" t="s">
        <v>141</v>
      </c>
      <c r="T234" s="40" t="s">
        <v>2903</v>
      </c>
      <c r="U234" t="s">
        <v>143</v>
      </c>
      <c r="V234">
        <v>890903938</v>
      </c>
      <c r="W234" t="s">
        <v>149</v>
      </c>
      <c r="X234" s="2">
        <v>2125</v>
      </c>
      <c r="Y234" s="2">
        <v>2125</v>
      </c>
      <c r="Z234" s="2">
        <v>23325</v>
      </c>
      <c r="AA234">
        <v>0</v>
      </c>
      <c r="AB234" t="s">
        <v>9535</v>
      </c>
      <c r="AC234" t="s">
        <v>9536</v>
      </c>
      <c r="AD234">
        <v>0</v>
      </c>
      <c r="AE234" s="2">
        <v>45697</v>
      </c>
      <c r="AF234" t="s">
        <v>153</v>
      </c>
      <c r="AG234" t="s">
        <v>2905</v>
      </c>
      <c r="AH234" t="s">
        <v>2774</v>
      </c>
    </row>
    <row r="235" spans="1:34" ht="15" customHeight="1" x14ac:dyDescent="0.2">
      <c r="A235" t="s">
        <v>5482</v>
      </c>
      <c r="B235" t="s">
        <v>5156</v>
      </c>
      <c r="C235" s="2">
        <v>23425</v>
      </c>
      <c r="D235" s="2">
        <v>45697</v>
      </c>
      <c r="E235" s="57">
        <v>45697.684027777781</v>
      </c>
      <c r="F235" t="s">
        <v>137</v>
      </c>
      <c r="G235" s="2">
        <v>923211</v>
      </c>
      <c r="H235" t="s">
        <v>27</v>
      </c>
      <c r="I235" t="s">
        <v>28</v>
      </c>
      <c r="J235" t="s">
        <v>29</v>
      </c>
      <c r="K235" s="67">
        <v>45995110</v>
      </c>
      <c r="L235" s="69">
        <v>0</v>
      </c>
      <c r="M235" s="67">
        <v>45995110</v>
      </c>
      <c r="N235" s="67">
        <v>33576430</v>
      </c>
      <c r="O235" t="s">
        <v>150</v>
      </c>
      <c r="P235" s="40" t="s">
        <v>2907</v>
      </c>
      <c r="Q235" t="s">
        <v>2908</v>
      </c>
      <c r="R235" t="s">
        <v>140</v>
      </c>
      <c r="S235" t="s">
        <v>141</v>
      </c>
      <c r="T235" s="40" t="s">
        <v>2909</v>
      </c>
      <c r="U235" t="s">
        <v>143</v>
      </c>
      <c r="V235">
        <v>890903938</v>
      </c>
      <c r="W235" t="s">
        <v>149</v>
      </c>
      <c r="X235" s="2">
        <v>2125</v>
      </c>
      <c r="Y235" s="2">
        <v>2125</v>
      </c>
      <c r="Z235" s="2">
        <v>23425</v>
      </c>
      <c r="AA235">
        <v>0</v>
      </c>
      <c r="AB235" t="s">
        <v>9537</v>
      </c>
      <c r="AC235" t="s">
        <v>9538</v>
      </c>
      <c r="AD235">
        <v>0</v>
      </c>
      <c r="AE235" s="2">
        <v>45697</v>
      </c>
      <c r="AF235" t="s">
        <v>153</v>
      </c>
      <c r="AG235" t="s">
        <v>2911</v>
      </c>
      <c r="AH235" t="s">
        <v>2774</v>
      </c>
    </row>
    <row r="236" spans="1:34" ht="15" customHeight="1" x14ac:dyDescent="0.2">
      <c r="A236" t="s">
        <v>5483</v>
      </c>
      <c r="B236" t="s">
        <v>5156</v>
      </c>
      <c r="C236" s="2">
        <v>23525</v>
      </c>
      <c r="D236" s="2">
        <v>45697</v>
      </c>
      <c r="E236" s="57">
        <v>45697.684027777781</v>
      </c>
      <c r="F236" t="s">
        <v>137</v>
      </c>
      <c r="G236" s="2">
        <v>923211</v>
      </c>
      <c r="H236" t="s">
        <v>27</v>
      </c>
      <c r="I236" t="s">
        <v>28</v>
      </c>
      <c r="J236" t="s">
        <v>29</v>
      </c>
      <c r="K236" s="67">
        <v>45995110</v>
      </c>
      <c r="L236" s="69">
        <v>0</v>
      </c>
      <c r="M236" s="67">
        <v>45995110</v>
      </c>
      <c r="N236" s="67">
        <v>33576430</v>
      </c>
      <c r="O236" t="s">
        <v>150</v>
      </c>
      <c r="P236" s="40" t="s">
        <v>2913</v>
      </c>
      <c r="Q236" t="s">
        <v>2914</v>
      </c>
      <c r="R236" t="s">
        <v>140</v>
      </c>
      <c r="S236" t="s">
        <v>141</v>
      </c>
      <c r="T236" s="40" t="s">
        <v>2915</v>
      </c>
      <c r="U236" t="s">
        <v>143</v>
      </c>
      <c r="V236">
        <v>860034313</v>
      </c>
      <c r="W236" t="s">
        <v>152</v>
      </c>
      <c r="X236" s="2">
        <v>2125</v>
      </c>
      <c r="Y236" s="2">
        <v>2125</v>
      </c>
      <c r="Z236" s="2">
        <v>23525</v>
      </c>
      <c r="AA236">
        <v>0</v>
      </c>
      <c r="AB236" t="s">
        <v>9539</v>
      </c>
      <c r="AC236" t="s">
        <v>9540</v>
      </c>
      <c r="AD236">
        <v>0</v>
      </c>
      <c r="AE236" s="2">
        <v>45697</v>
      </c>
      <c r="AF236" t="s">
        <v>153</v>
      </c>
      <c r="AG236" t="s">
        <v>2917</v>
      </c>
      <c r="AH236" t="s">
        <v>2774</v>
      </c>
    </row>
    <row r="237" spans="1:34" ht="15" customHeight="1" x14ac:dyDescent="0.2">
      <c r="A237" t="s">
        <v>5484</v>
      </c>
      <c r="B237" t="s">
        <v>5156</v>
      </c>
      <c r="C237" s="2">
        <v>23625</v>
      </c>
      <c r="D237" s="2">
        <v>45697</v>
      </c>
      <c r="E237" s="57">
        <v>45697.684027777781</v>
      </c>
      <c r="F237" t="s">
        <v>137</v>
      </c>
      <c r="G237" s="2">
        <v>923211</v>
      </c>
      <c r="H237" t="s">
        <v>27</v>
      </c>
      <c r="I237" t="s">
        <v>28</v>
      </c>
      <c r="J237" t="s">
        <v>29</v>
      </c>
      <c r="K237" s="67">
        <v>45995110</v>
      </c>
      <c r="L237" s="69">
        <v>0</v>
      </c>
      <c r="M237" s="67">
        <v>45995110</v>
      </c>
      <c r="N237" s="67">
        <v>33576430</v>
      </c>
      <c r="O237" t="s">
        <v>150</v>
      </c>
      <c r="P237" s="40" t="s">
        <v>2918</v>
      </c>
      <c r="Q237" t="s">
        <v>2919</v>
      </c>
      <c r="R237" t="s">
        <v>140</v>
      </c>
      <c r="S237" t="s">
        <v>141</v>
      </c>
      <c r="T237" s="40" t="s">
        <v>2920</v>
      </c>
      <c r="U237" t="s">
        <v>143</v>
      </c>
      <c r="V237">
        <v>860007335</v>
      </c>
      <c r="W237" t="s">
        <v>158</v>
      </c>
      <c r="X237" s="2">
        <v>2125</v>
      </c>
      <c r="Y237" s="2">
        <v>2125</v>
      </c>
      <c r="Z237" s="2">
        <v>23625</v>
      </c>
      <c r="AA237">
        <v>0</v>
      </c>
      <c r="AB237" t="s">
        <v>9541</v>
      </c>
      <c r="AC237" t="s">
        <v>9542</v>
      </c>
      <c r="AD237">
        <v>0</v>
      </c>
      <c r="AE237" s="2">
        <v>45697</v>
      </c>
      <c r="AF237" t="s">
        <v>153</v>
      </c>
      <c r="AG237" t="s">
        <v>2922</v>
      </c>
      <c r="AH237" t="s">
        <v>2774</v>
      </c>
    </row>
    <row r="238" spans="1:34" ht="15" customHeight="1" x14ac:dyDescent="0.2">
      <c r="A238" t="s">
        <v>5485</v>
      </c>
      <c r="B238" t="s">
        <v>5156</v>
      </c>
      <c r="C238" s="2">
        <v>23725</v>
      </c>
      <c r="D238" s="2">
        <v>45697</v>
      </c>
      <c r="E238" s="57">
        <v>45697.684027777781</v>
      </c>
      <c r="F238" t="s">
        <v>137</v>
      </c>
      <c r="G238" s="2">
        <v>923211</v>
      </c>
      <c r="H238" t="s">
        <v>27</v>
      </c>
      <c r="I238" t="s">
        <v>28</v>
      </c>
      <c r="J238" t="s">
        <v>29</v>
      </c>
      <c r="K238" s="67">
        <v>45995110</v>
      </c>
      <c r="L238" s="69">
        <v>0</v>
      </c>
      <c r="M238" s="67">
        <v>45995110</v>
      </c>
      <c r="N238" s="67">
        <v>33576430</v>
      </c>
      <c r="O238" t="s">
        <v>150</v>
      </c>
      <c r="P238" s="40" t="s">
        <v>2924</v>
      </c>
      <c r="Q238" t="s">
        <v>2925</v>
      </c>
      <c r="R238" t="s">
        <v>140</v>
      </c>
      <c r="S238" t="s">
        <v>141</v>
      </c>
      <c r="T238" s="40" t="s">
        <v>2926</v>
      </c>
      <c r="U238" t="s">
        <v>143</v>
      </c>
      <c r="V238">
        <v>860035827</v>
      </c>
      <c r="W238" t="s">
        <v>271</v>
      </c>
      <c r="X238" s="2">
        <v>2125</v>
      </c>
      <c r="Y238" s="2">
        <v>2125</v>
      </c>
      <c r="Z238" s="2">
        <v>23725</v>
      </c>
      <c r="AA238">
        <v>0</v>
      </c>
      <c r="AB238" t="s">
        <v>9543</v>
      </c>
      <c r="AC238" t="s">
        <v>9544</v>
      </c>
      <c r="AD238">
        <v>0</v>
      </c>
      <c r="AE238" s="2">
        <v>45697</v>
      </c>
      <c r="AF238" t="s">
        <v>153</v>
      </c>
      <c r="AG238" t="s">
        <v>2928</v>
      </c>
      <c r="AH238" t="s">
        <v>2774</v>
      </c>
    </row>
    <row r="239" spans="1:34" ht="15" customHeight="1" x14ac:dyDescent="0.2">
      <c r="A239" t="s">
        <v>5486</v>
      </c>
      <c r="B239" t="s">
        <v>5156</v>
      </c>
      <c r="C239" s="2">
        <v>23825</v>
      </c>
      <c r="D239" s="2">
        <v>45697</v>
      </c>
      <c r="E239" s="57">
        <v>45697.684027777781</v>
      </c>
      <c r="F239" t="s">
        <v>137</v>
      </c>
      <c r="G239" s="2">
        <v>923211</v>
      </c>
      <c r="H239" t="s">
        <v>27</v>
      </c>
      <c r="I239" t="s">
        <v>28</v>
      </c>
      <c r="J239" t="s">
        <v>29</v>
      </c>
      <c r="K239" s="67">
        <v>45995110</v>
      </c>
      <c r="L239" s="69">
        <v>-41242282</v>
      </c>
      <c r="M239" s="67">
        <v>4752828</v>
      </c>
      <c r="N239" s="67">
        <v>0</v>
      </c>
      <c r="O239" t="s">
        <v>150</v>
      </c>
      <c r="P239" s="40" t="s">
        <v>2930</v>
      </c>
      <c r="Q239" t="s">
        <v>2931</v>
      </c>
      <c r="R239" t="s">
        <v>140</v>
      </c>
      <c r="S239" t="s">
        <v>141</v>
      </c>
      <c r="T239" s="40" t="s">
        <v>2932</v>
      </c>
      <c r="U239" t="s">
        <v>143</v>
      </c>
      <c r="V239">
        <v>860034313</v>
      </c>
      <c r="W239" t="s">
        <v>152</v>
      </c>
      <c r="X239" s="2">
        <v>2125</v>
      </c>
      <c r="Y239" s="2">
        <v>2125</v>
      </c>
      <c r="Z239" s="2">
        <v>23825</v>
      </c>
      <c r="AA239">
        <v>0</v>
      </c>
      <c r="AB239" t="s">
        <v>6449</v>
      </c>
      <c r="AC239" t="s">
        <v>6450</v>
      </c>
      <c r="AD239">
        <v>0</v>
      </c>
      <c r="AE239" s="2">
        <v>45697</v>
      </c>
      <c r="AF239" t="s">
        <v>153</v>
      </c>
      <c r="AG239" t="s">
        <v>2934</v>
      </c>
      <c r="AH239" t="s">
        <v>2774</v>
      </c>
    </row>
    <row r="240" spans="1:34" ht="15" customHeight="1" x14ac:dyDescent="0.2">
      <c r="A240" t="s">
        <v>5487</v>
      </c>
      <c r="B240" t="s">
        <v>5156</v>
      </c>
      <c r="C240" s="2">
        <v>23925</v>
      </c>
      <c r="D240" s="2">
        <v>45697</v>
      </c>
      <c r="E240" s="57">
        <v>45697.684027777781</v>
      </c>
      <c r="F240" t="s">
        <v>137</v>
      </c>
      <c r="G240" s="2">
        <v>923211</v>
      </c>
      <c r="H240" t="s">
        <v>27</v>
      </c>
      <c r="I240" t="s">
        <v>28</v>
      </c>
      <c r="J240" t="s">
        <v>29</v>
      </c>
      <c r="K240" s="67">
        <v>45995110</v>
      </c>
      <c r="L240" s="69">
        <v>0</v>
      </c>
      <c r="M240" s="67">
        <v>45995110</v>
      </c>
      <c r="N240" s="67">
        <v>33576430</v>
      </c>
      <c r="O240" t="s">
        <v>150</v>
      </c>
      <c r="P240" s="40" t="s">
        <v>2936</v>
      </c>
      <c r="Q240" t="s">
        <v>2937</v>
      </c>
      <c r="R240" t="s">
        <v>140</v>
      </c>
      <c r="S240" t="s">
        <v>141</v>
      </c>
      <c r="T240" s="40" t="s">
        <v>2938</v>
      </c>
      <c r="U240" t="s">
        <v>143</v>
      </c>
      <c r="V240">
        <v>860034313</v>
      </c>
      <c r="W240" t="s">
        <v>152</v>
      </c>
      <c r="X240" s="2">
        <v>2125</v>
      </c>
      <c r="Y240" s="2">
        <v>2125</v>
      </c>
      <c r="Z240" s="2">
        <v>23925</v>
      </c>
      <c r="AA240">
        <v>0</v>
      </c>
      <c r="AB240" t="s">
        <v>9545</v>
      </c>
      <c r="AC240" t="s">
        <v>9546</v>
      </c>
      <c r="AD240">
        <v>0</v>
      </c>
      <c r="AE240" s="2">
        <v>45697</v>
      </c>
      <c r="AF240" t="s">
        <v>153</v>
      </c>
      <c r="AG240" t="s">
        <v>2940</v>
      </c>
      <c r="AH240" t="s">
        <v>2941</v>
      </c>
    </row>
    <row r="241" spans="1:34" ht="15" customHeight="1" x14ac:dyDescent="0.2">
      <c r="A241" t="s">
        <v>5488</v>
      </c>
      <c r="B241" t="s">
        <v>5156</v>
      </c>
      <c r="C241" s="2">
        <v>24025</v>
      </c>
      <c r="D241" s="2">
        <v>45697</v>
      </c>
      <c r="E241" s="57">
        <v>45697.684027777781</v>
      </c>
      <c r="F241" t="s">
        <v>137</v>
      </c>
      <c r="G241" s="2">
        <v>923211</v>
      </c>
      <c r="H241" t="s">
        <v>27</v>
      </c>
      <c r="I241" t="s">
        <v>28</v>
      </c>
      <c r="J241" t="s">
        <v>29</v>
      </c>
      <c r="K241" s="67">
        <v>45995110</v>
      </c>
      <c r="L241" s="69">
        <v>0</v>
      </c>
      <c r="M241" s="67">
        <v>45995110</v>
      </c>
      <c r="N241" s="67">
        <v>33576430</v>
      </c>
      <c r="O241" t="s">
        <v>150</v>
      </c>
      <c r="P241" s="40" t="s">
        <v>2943</v>
      </c>
      <c r="Q241" t="s">
        <v>2944</v>
      </c>
      <c r="R241" t="s">
        <v>140</v>
      </c>
      <c r="S241" t="s">
        <v>141</v>
      </c>
      <c r="T241" s="40" t="s">
        <v>2945</v>
      </c>
      <c r="U241" t="s">
        <v>143</v>
      </c>
      <c r="V241">
        <v>890903938</v>
      </c>
      <c r="W241" t="s">
        <v>149</v>
      </c>
      <c r="X241" s="2">
        <v>2125</v>
      </c>
      <c r="Y241" s="2">
        <v>2125</v>
      </c>
      <c r="Z241" s="2">
        <v>24025</v>
      </c>
      <c r="AA241">
        <v>0</v>
      </c>
      <c r="AB241" t="s">
        <v>9547</v>
      </c>
      <c r="AC241" t="s">
        <v>9548</v>
      </c>
      <c r="AD241">
        <v>0</v>
      </c>
      <c r="AE241" s="2">
        <v>45697</v>
      </c>
      <c r="AF241" t="s">
        <v>153</v>
      </c>
      <c r="AG241" t="s">
        <v>2947</v>
      </c>
      <c r="AH241" t="s">
        <v>2774</v>
      </c>
    </row>
    <row r="242" spans="1:34" ht="15" customHeight="1" x14ac:dyDescent="0.2">
      <c r="A242" t="s">
        <v>5489</v>
      </c>
      <c r="B242" t="s">
        <v>5156</v>
      </c>
      <c r="C242" s="2">
        <v>24125</v>
      </c>
      <c r="D242" s="2">
        <v>45697</v>
      </c>
      <c r="E242" s="57">
        <v>45697.684027777781</v>
      </c>
      <c r="F242" t="s">
        <v>137</v>
      </c>
      <c r="G242" s="2">
        <v>923211</v>
      </c>
      <c r="H242" t="s">
        <v>27</v>
      </c>
      <c r="I242" t="s">
        <v>28</v>
      </c>
      <c r="J242" t="s">
        <v>29</v>
      </c>
      <c r="K242" s="67">
        <v>45995110</v>
      </c>
      <c r="L242" s="69">
        <v>0</v>
      </c>
      <c r="M242" s="67">
        <v>45995110</v>
      </c>
      <c r="N242" s="67">
        <v>33576430</v>
      </c>
      <c r="O242" t="s">
        <v>150</v>
      </c>
      <c r="P242" s="40" t="s">
        <v>2949</v>
      </c>
      <c r="Q242" t="s">
        <v>2950</v>
      </c>
      <c r="R242" t="s">
        <v>140</v>
      </c>
      <c r="S242" t="s">
        <v>141</v>
      </c>
      <c r="T242" s="40" t="s">
        <v>2951</v>
      </c>
      <c r="U242" t="s">
        <v>143</v>
      </c>
      <c r="V242">
        <v>890903938</v>
      </c>
      <c r="W242" t="s">
        <v>149</v>
      </c>
      <c r="X242" s="2">
        <v>2125</v>
      </c>
      <c r="Y242" s="2">
        <v>2125</v>
      </c>
      <c r="Z242" s="2">
        <v>24125</v>
      </c>
      <c r="AA242">
        <v>0</v>
      </c>
      <c r="AB242" t="s">
        <v>9549</v>
      </c>
      <c r="AC242" t="s">
        <v>9550</v>
      </c>
      <c r="AD242">
        <v>0</v>
      </c>
      <c r="AE242" s="2">
        <v>45697</v>
      </c>
      <c r="AF242" t="s">
        <v>153</v>
      </c>
      <c r="AG242" t="s">
        <v>2953</v>
      </c>
      <c r="AH242" t="s">
        <v>2774</v>
      </c>
    </row>
    <row r="243" spans="1:34" ht="15" customHeight="1" x14ac:dyDescent="0.2">
      <c r="A243" t="s">
        <v>5490</v>
      </c>
      <c r="B243" t="s">
        <v>5156</v>
      </c>
      <c r="C243" s="2">
        <v>24225</v>
      </c>
      <c r="D243" s="2">
        <v>45697</v>
      </c>
      <c r="E243" s="57">
        <v>45697.684027777781</v>
      </c>
      <c r="F243" t="s">
        <v>137</v>
      </c>
      <c r="G243" s="2">
        <v>923211</v>
      </c>
      <c r="H243" t="s">
        <v>27</v>
      </c>
      <c r="I243" t="s">
        <v>28</v>
      </c>
      <c r="J243" t="s">
        <v>29</v>
      </c>
      <c r="K243" s="67">
        <v>45995110</v>
      </c>
      <c r="L243" s="69">
        <v>0</v>
      </c>
      <c r="M243" s="67">
        <v>45995110</v>
      </c>
      <c r="N243" s="67">
        <v>33576430</v>
      </c>
      <c r="O243" t="s">
        <v>150</v>
      </c>
      <c r="P243" s="40" t="s">
        <v>2955</v>
      </c>
      <c r="Q243" t="s">
        <v>2956</v>
      </c>
      <c r="R243" t="s">
        <v>140</v>
      </c>
      <c r="S243" t="s">
        <v>141</v>
      </c>
      <c r="T243" s="40" t="s">
        <v>2957</v>
      </c>
      <c r="U243" t="s">
        <v>143</v>
      </c>
      <c r="V243">
        <v>860007335</v>
      </c>
      <c r="W243" t="s">
        <v>158</v>
      </c>
      <c r="X243" s="2">
        <v>2125</v>
      </c>
      <c r="Y243" s="2">
        <v>2125</v>
      </c>
      <c r="Z243" s="2">
        <v>24225</v>
      </c>
      <c r="AA243">
        <v>0</v>
      </c>
      <c r="AB243" t="s">
        <v>9551</v>
      </c>
      <c r="AC243" t="s">
        <v>9552</v>
      </c>
      <c r="AD243">
        <v>0</v>
      </c>
      <c r="AE243" s="2">
        <v>45697</v>
      </c>
      <c r="AF243" t="s">
        <v>153</v>
      </c>
      <c r="AG243" t="s">
        <v>2959</v>
      </c>
      <c r="AH243" t="s">
        <v>2774</v>
      </c>
    </row>
    <row r="244" spans="1:34" ht="15" customHeight="1" x14ac:dyDescent="0.2">
      <c r="A244" t="s">
        <v>5491</v>
      </c>
      <c r="B244" t="s">
        <v>5136</v>
      </c>
      <c r="C244" s="2">
        <v>24325</v>
      </c>
      <c r="D244" s="2">
        <v>45697</v>
      </c>
      <c r="E244" s="57">
        <v>45697.786805555559</v>
      </c>
      <c r="F244" t="s">
        <v>137</v>
      </c>
      <c r="G244" s="2">
        <v>923238</v>
      </c>
      <c r="H244" t="s">
        <v>27</v>
      </c>
      <c r="I244" t="s">
        <v>28</v>
      </c>
      <c r="J244" t="s">
        <v>29</v>
      </c>
      <c r="K244" s="67">
        <v>47988231</v>
      </c>
      <c r="L244" s="69">
        <v>0</v>
      </c>
      <c r="M244" s="67">
        <v>47988231</v>
      </c>
      <c r="N244" s="67">
        <v>35569551</v>
      </c>
      <c r="O244" t="s">
        <v>150</v>
      </c>
      <c r="P244" s="40" t="s">
        <v>2961</v>
      </c>
      <c r="Q244" t="s">
        <v>2962</v>
      </c>
      <c r="R244" t="s">
        <v>140</v>
      </c>
      <c r="S244" t="s">
        <v>141</v>
      </c>
      <c r="T244" s="40" t="s">
        <v>2963</v>
      </c>
      <c r="U244" t="s">
        <v>143</v>
      </c>
      <c r="V244">
        <v>890903938</v>
      </c>
      <c r="W244" t="s">
        <v>149</v>
      </c>
      <c r="X244" s="2">
        <v>125</v>
      </c>
      <c r="Y244" s="2">
        <v>125</v>
      </c>
      <c r="Z244" s="2">
        <v>24325</v>
      </c>
      <c r="AA244">
        <v>0</v>
      </c>
      <c r="AB244" t="s">
        <v>9553</v>
      </c>
      <c r="AC244" t="s">
        <v>9554</v>
      </c>
      <c r="AD244">
        <v>0</v>
      </c>
      <c r="AE244" s="2">
        <v>45697</v>
      </c>
      <c r="AF244" t="s">
        <v>153</v>
      </c>
      <c r="AG244" t="s">
        <v>2965</v>
      </c>
      <c r="AH244" t="s">
        <v>1792</v>
      </c>
    </row>
    <row r="245" spans="1:34" ht="15" customHeight="1" x14ac:dyDescent="0.2">
      <c r="A245" t="s">
        <v>5493</v>
      </c>
      <c r="B245" t="s">
        <v>5136</v>
      </c>
      <c r="C245" s="2">
        <v>24425</v>
      </c>
      <c r="D245" s="2">
        <v>45697</v>
      </c>
      <c r="E245" s="57">
        <v>45697.786805555559</v>
      </c>
      <c r="F245" t="s">
        <v>137</v>
      </c>
      <c r="G245" s="2">
        <v>923238</v>
      </c>
      <c r="H245" t="s">
        <v>27</v>
      </c>
      <c r="I245" t="s">
        <v>28</v>
      </c>
      <c r="J245" t="s">
        <v>29</v>
      </c>
      <c r="K245" s="67">
        <v>47988231</v>
      </c>
      <c r="L245" s="69">
        <v>0</v>
      </c>
      <c r="M245" s="67">
        <v>47988231</v>
      </c>
      <c r="N245" s="67">
        <v>35569551</v>
      </c>
      <c r="O245" t="s">
        <v>150</v>
      </c>
      <c r="P245" s="40" t="s">
        <v>2967</v>
      </c>
      <c r="Q245" t="s">
        <v>2968</v>
      </c>
      <c r="R245" t="s">
        <v>140</v>
      </c>
      <c r="S245" t="s">
        <v>141</v>
      </c>
      <c r="T245" s="40" t="s">
        <v>2969</v>
      </c>
      <c r="U245" t="s">
        <v>143</v>
      </c>
      <c r="V245">
        <v>860003020</v>
      </c>
      <c r="W245" t="s">
        <v>160</v>
      </c>
      <c r="X245" s="2">
        <v>125</v>
      </c>
      <c r="Y245" s="2">
        <v>125</v>
      </c>
      <c r="Z245" s="2">
        <v>24425</v>
      </c>
      <c r="AA245">
        <v>0</v>
      </c>
      <c r="AB245" t="s">
        <v>9555</v>
      </c>
      <c r="AC245" t="s">
        <v>9556</v>
      </c>
      <c r="AD245">
        <v>0</v>
      </c>
      <c r="AE245" s="2">
        <v>45697</v>
      </c>
      <c r="AF245" t="s">
        <v>153</v>
      </c>
      <c r="AG245" t="s">
        <v>2971</v>
      </c>
      <c r="AH245" t="s">
        <v>1792</v>
      </c>
    </row>
    <row r="246" spans="1:34" ht="15" customHeight="1" x14ac:dyDescent="0.2">
      <c r="A246" t="s">
        <v>5494</v>
      </c>
      <c r="B246" t="s">
        <v>5136</v>
      </c>
      <c r="C246" s="2">
        <v>24525</v>
      </c>
      <c r="D246" s="2">
        <v>45697</v>
      </c>
      <c r="E246" s="57">
        <v>45697.786805555559</v>
      </c>
      <c r="F246" t="s">
        <v>137</v>
      </c>
      <c r="G246" s="2">
        <v>923238</v>
      </c>
      <c r="H246" t="s">
        <v>27</v>
      </c>
      <c r="I246" t="s">
        <v>28</v>
      </c>
      <c r="J246" t="s">
        <v>29</v>
      </c>
      <c r="K246" s="67">
        <v>47988231</v>
      </c>
      <c r="L246" s="69">
        <v>0</v>
      </c>
      <c r="M246" s="67">
        <v>47988231</v>
      </c>
      <c r="N246" s="67">
        <v>35569551</v>
      </c>
      <c r="O246" t="s">
        <v>150</v>
      </c>
      <c r="P246" s="40" t="s">
        <v>2973</v>
      </c>
      <c r="Q246" t="s">
        <v>2974</v>
      </c>
      <c r="R246" t="s">
        <v>140</v>
      </c>
      <c r="S246" t="s">
        <v>141</v>
      </c>
      <c r="T246" s="40" t="s">
        <v>2975</v>
      </c>
      <c r="U246" t="s">
        <v>143</v>
      </c>
      <c r="V246">
        <v>860007335</v>
      </c>
      <c r="W246" t="s">
        <v>158</v>
      </c>
      <c r="X246" s="2">
        <v>125</v>
      </c>
      <c r="Y246" s="2">
        <v>125</v>
      </c>
      <c r="Z246" s="2">
        <v>24525</v>
      </c>
      <c r="AA246">
        <v>0</v>
      </c>
      <c r="AB246" t="s">
        <v>9557</v>
      </c>
      <c r="AC246" t="s">
        <v>9558</v>
      </c>
      <c r="AD246">
        <v>0</v>
      </c>
      <c r="AE246" s="2">
        <v>45697</v>
      </c>
      <c r="AF246" t="s">
        <v>153</v>
      </c>
      <c r="AG246" t="s">
        <v>2977</v>
      </c>
      <c r="AH246" t="s">
        <v>1792</v>
      </c>
    </row>
    <row r="247" spans="1:34" ht="15" customHeight="1" x14ac:dyDescent="0.2">
      <c r="A247" t="s">
        <v>5495</v>
      </c>
      <c r="B247" t="s">
        <v>5136</v>
      </c>
      <c r="C247" s="2">
        <v>24625</v>
      </c>
      <c r="D247" s="2">
        <v>45697</v>
      </c>
      <c r="E247" s="57">
        <v>45697.786805555559</v>
      </c>
      <c r="F247" t="s">
        <v>137</v>
      </c>
      <c r="G247" s="2">
        <v>923238</v>
      </c>
      <c r="H247" t="s">
        <v>27</v>
      </c>
      <c r="I247" t="s">
        <v>28</v>
      </c>
      <c r="J247" t="s">
        <v>29</v>
      </c>
      <c r="K247" s="67">
        <v>47988231</v>
      </c>
      <c r="L247" s="69">
        <v>0</v>
      </c>
      <c r="M247" s="67">
        <v>47988231</v>
      </c>
      <c r="N247" s="67">
        <v>35569551</v>
      </c>
      <c r="O247" t="s">
        <v>150</v>
      </c>
      <c r="P247" s="40" t="s">
        <v>2979</v>
      </c>
      <c r="Q247" t="s">
        <v>2980</v>
      </c>
      <c r="R247" t="s">
        <v>140</v>
      </c>
      <c r="S247" t="s">
        <v>141</v>
      </c>
      <c r="T247" s="40" t="s">
        <v>2981</v>
      </c>
      <c r="U247" t="s">
        <v>143</v>
      </c>
      <c r="V247">
        <v>860007738</v>
      </c>
      <c r="W247" t="s">
        <v>277</v>
      </c>
      <c r="X247" s="2">
        <v>125</v>
      </c>
      <c r="Y247" s="2">
        <v>125</v>
      </c>
      <c r="Z247" s="2">
        <v>24625</v>
      </c>
      <c r="AA247">
        <v>0</v>
      </c>
      <c r="AB247" t="s">
        <v>9559</v>
      </c>
      <c r="AC247" t="s">
        <v>9560</v>
      </c>
      <c r="AD247">
        <v>0</v>
      </c>
      <c r="AE247" s="2">
        <v>45697</v>
      </c>
      <c r="AF247" t="s">
        <v>153</v>
      </c>
      <c r="AG247" t="s">
        <v>2983</v>
      </c>
      <c r="AH247" t="s">
        <v>1792</v>
      </c>
    </row>
    <row r="248" spans="1:34" ht="15" customHeight="1" x14ac:dyDescent="0.2">
      <c r="A248" t="s">
        <v>5496</v>
      </c>
      <c r="B248" t="s">
        <v>5136</v>
      </c>
      <c r="C248" s="2">
        <v>24725</v>
      </c>
      <c r="D248" s="2">
        <v>45697</v>
      </c>
      <c r="E248" s="57">
        <v>45697.786805555559</v>
      </c>
      <c r="F248" t="s">
        <v>137</v>
      </c>
      <c r="G248" s="2">
        <v>923238</v>
      </c>
      <c r="H248" t="s">
        <v>27</v>
      </c>
      <c r="I248" t="s">
        <v>28</v>
      </c>
      <c r="J248" t="s">
        <v>29</v>
      </c>
      <c r="K248" s="67">
        <v>47988231</v>
      </c>
      <c r="L248" s="69">
        <v>0</v>
      </c>
      <c r="M248" s="67">
        <v>47988231</v>
      </c>
      <c r="N248" s="67">
        <v>35569551</v>
      </c>
      <c r="O248" t="s">
        <v>150</v>
      </c>
      <c r="P248" s="40" t="s">
        <v>2985</v>
      </c>
      <c r="Q248" t="s">
        <v>2986</v>
      </c>
      <c r="R248" t="s">
        <v>140</v>
      </c>
      <c r="S248" t="s">
        <v>141</v>
      </c>
      <c r="T248" s="40" t="s">
        <v>2987</v>
      </c>
      <c r="U248" t="s">
        <v>143</v>
      </c>
      <c r="V248">
        <v>860007335</v>
      </c>
      <c r="W248" t="s">
        <v>158</v>
      </c>
      <c r="X248" s="2">
        <v>125</v>
      </c>
      <c r="Y248" s="2">
        <v>125</v>
      </c>
      <c r="Z248" s="2">
        <v>24725</v>
      </c>
      <c r="AA248">
        <v>0</v>
      </c>
      <c r="AB248" t="s">
        <v>9561</v>
      </c>
      <c r="AC248" t="s">
        <v>9562</v>
      </c>
      <c r="AD248">
        <v>0</v>
      </c>
      <c r="AE248" s="2">
        <v>45697</v>
      </c>
      <c r="AF248" t="s">
        <v>153</v>
      </c>
      <c r="AG248" t="s">
        <v>2989</v>
      </c>
      <c r="AH248" t="s">
        <v>1792</v>
      </c>
    </row>
    <row r="249" spans="1:34" ht="15" customHeight="1" x14ac:dyDescent="0.2">
      <c r="A249" t="s">
        <v>5497</v>
      </c>
      <c r="B249" t="s">
        <v>5136</v>
      </c>
      <c r="C249" s="2">
        <v>24825</v>
      </c>
      <c r="D249" s="2">
        <v>45697</v>
      </c>
      <c r="E249" s="57">
        <v>45697.786805555559</v>
      </c>
      <c r="F249" t="s">
        <v>137</v>
      </c>
      <c r="G249" s="2">
        <v>923238</v>
      </c>
      <c r="H249" t="s">
        <v>27</v>
      </c>
      <c r="I249" t="s">
        <v>28</v>
      </c>
      <c r="J249" t="s">
        <v>29</v>
      </c>
      <c r="K249" s="67">
        <v>47988231</v>
      </c>
      <c r="L249" s="69">
        <v>0</v>
      </c>
      <c r="M249" s="67">
        <v>47988231</v>
      </c>
      <c r="N249" s="67">
        <v>35569551</v>
      </c>
      <c r="O249" t="s">
        <v>150</v>
      </c>
      <c r="P249" s="40" t="s">
        <v>2990</v>
      </c>
      <c r="Q249" t="s">
        <v>2991</v>
      </c>
      <c r="R249" t="s">
        <v>140</v>
      </c>
      <c r="S249" t="s">
        <v>141</v>
      </c>
      <c r="T249" s="40" t="s">
        <v>2992</v>
      </c>
      <c r="U249" t="s">
        <v>143</v>
      </c>
      <c r="V249">
        <v>860034313</v>
      </c>
      <c r="W249" t="s">
        <v>152</v>
      </c>
      <c r="X249" s="2">
        <v>125</v>
      </c>
      <c r="Y249" s="2">
        <v>125</v>
      </c>
      <c r="Z249" s="2">
        <v>24825</v>
      </c>
      <c r="AA249">
        <v>0</v>
      </c>
      <c r="AB249" t="s">
        <v>9563</v>
      </c>
      <c r="AC249" t="s">
        <v>9564</v>
      </c>
      <c r="AD249">
        <v>0</v>
      </c>
      <c r="AE249" s="2">
        <v>45697</v>
      </c>
      <c r="AF249" t="s">
        <v>153</v>
      </c>
      <c r="AG249" t="s">
        <v>2994</v>
      </c>
      <c r="AH249" t="s">
        <v>1792</v>
      </c>
    </row>
    <row r="250" spans="1:34" ht="15" customHeight="1" x14ac:dyDescent="0.2">
      <c r="A250" t="s">
        <v>5498</v>
      </c>
      <c r="B250" t="s">
        <v>5136</v>
      </c>
      <c r="C250" s="2">
        <v>24925</v>
      </c>
      <c r="D250" s="2">
        <v>45697</v>
      </c>
      <c r="E250" s="57">
        <v>45697.786805555559</v>
      </c>
      <c r="F250" t="s">
        <v>137</v>
      </c>
      <c r="G250" s="2">
        <v>923238</v>
      </c>
      <c r="H250" t="s">
        <v>27</v>
      </c>
      <c r="I250" t="s">
        <v>28</v>
      </c>
      <c r="J250" t="s">
        <v>29</v>
      </c>
      <c r="K250" s="67">
        <v>47988231</v>
      </c>
      <c r="L250" s="69">
        <v>0</v>
      </c>
      <c r="M250" s="67">
        <v>47988231</v>
      </c>
      <c r="N250" s="67">
        <v>35569551</v>
      </c>
      <c r="O250" t="s">
        <v>150</v>
      </c>
      <c r="P250" s="40" t="s">
        <v>2996</v>
      </c>
      <c r="Q250" t="s">
        <v>2997</v>
      </c>
      <c r="R250" t="s">
        <v>140</v>
      </c>
      <c r="S250" t="s">
        <v>141</v>
      </c>
      <c r="T250" s="40" t="s">
        <v>2998</v>
      </c>
      <c r="U250" t="s">
        <v>143</v>
      </c>
      <c r="V250">
        <v>890903938</v>
      </c>
      <c r="W250" t="s">
        <v>149</v>
      </c>
      <c r="X250" s="2">
        <v>125</v>
      </c>
      <c r="Y250" s="2">
        <v>125</v>
      </c>
      <c r="Z250" s="2">
        <v>24925</v>
      </c>
      <c r="AA250">
        <v>0</v>
      </c>
      <c r="AB250" t="s">
        <v>9565</v>
      </c>
      <c r="AC250" t="s">
        <v>9566</v>
      </c>
      <c r="AD250">
        <v>0</v>
      </c>
      <c r="AE250" s="2">
        <v>45697</v>
      </c>
      <c r="AF250" t="s">
        <v>153</v>
      </c>
      <c r="AG250" t="s">
        <v>3000</v>
      </c>
      <c r="AH250" t="s">
        <v>1792</v>
      </c>
    </row>
    <row r="251" spans="1:34" ht="15" customHeight="1" x14ac:dyDescent="0.2">
      <c r="A251" t="s">
        <v>5499</v>
      </c>
      <c r="B251" t="s">
        <v>5136</v>
      </c>
      <c r="C251" s="2">
        <v>25025</v>
      </c>
      <c r="D251" s="2">
        <v>45697</v>
      </c>
      <c r="E251" s="57">
        <v>45697.786805555559</v>
      </c>
      <c r="F251" t="s">
        <v>137</v>
      </c>
      <c r="G251" s="2">
        <v>923238</v>
      </c>
      <c r="H251" t="s">
        <v>27</v>
      </c>
      <c r="I251" t="s">
        <v>28</v>
      </c>
      <c r="J251" t="s">
        <v>29</v>
      </c>
      <c r="K251" s="67">
        <v>47988231</v>
      </c>
      <c r="L251" s="69">
        <v>0</v>
      </c>
      <c r="M251" s="67">
        <v>47988231</v>
      </c>
      <c r="N251" s="67">
        <v>35569551</v>
      </c>
      <c r="O251" t="s">
        <v>150</v>
      </c>
      <c r="P251" s="40" t="s">
        <v>3002</v>
      </c>
      <c r="Q251" t="s">
        <v>3003</v>
      </c>
      <c r="R251" t="s">
        <v>140</v>
      </c>
      <c r="S251" t="s">
        <v>141</v>
      </c>
      <c r="T251" s="40" t="s">
        <v>3004</v>
      </c>
      <c r="U251" t="s">
        <v>143</v>
      </c>
      <c r="V251">
        <v>860034313</v>
      </c>
      <c r="W251" t="s">
        <v>152</v>
      </c>
      <c r="X251" s="2">
        <v>125</v>
      </c>
      <c r="Y251" s="2">
        <v>125</v>
      </c>
      <c r="Z251" s="2">
        <v>25025</v>
      </c>
      <c r="AA251">
        <v>0</v>
      </c>
      <c r="AB251" t="s">
        <v>9567</v>
      </c>
      <c r="AC251" t="s">
        <v>9568</v>
      </c>
      <c r="AD251">
        <v>0</v>
      </c>
      <c r="AE251" s="2">
        <v>45697</v>
      </c>
      <c r="AF251" t="s">
        <v>153</v>
      </c>
      <c r="AG251" t="s">
        <v>3006</v>
      </c>
      <c r="AH251" t="s">
        <v>1792</v>
      </c>
    </row>
    <row r="252" spans="1:34" ht="15" customHeight="1" x14ac:dyDescent="0.2">
      <c r="A252" t="s">
        <v>5500</v>
      </c>
      <c r="B252" t="s">
        <v>5136</v>
      </c>
      <c r="C252" s="2">
        <v>25125</v>
      </c>
      <c r="D252" s="2">
        <v>45697</v>
      </c>
      <c r="E252" s="57">
        <v>45697.786805555559</v>
      </c>
      <c r="F252" t="s">
        <v>137</v>
      </c>
      <c r="G252" s="2">
        <v>923238</v>
      </c>
      <c r="H252" t="s">
        <v>27</v>
      </c>
      <c r="I252" t="s">
        <v>28</v>
      </c>
      <c r="J252" t="s">
        <v>29</v>
      </c>
      <c r="K252" s="67">
        <v>47988231</v>
      </c>
      <c r="L252" s="69">
        <v>0</v>
      </c>
      <c r="M252" s="67">
        <v>47988231</v>
      </c>
      <c r="N252" s="67">
        <v>35569551</v>
      </c>
      <c r="O252" t="s">
        <v>150</v>
      </c>
      <c r="P252" s="40" t="s">
        <v>3008</v>
      </c>
      <c r="Q252" t="s">
        <v>3009</v>
      </c>
      <c r="R252" t="s">
        <v>140</v>
      </c>
      <c r="S252" t="s">
        <v>141</v>
      </c>
      <c r="T252" s="40" t="s">
        <v>3010</v>
      </c>
      <c r="U252" t="s">
        <v>143</v>
      </c>
      <c r="V252">
        <v>890903938</v>
      </c>
      <c r="W252" t="s">
        <v>149</v>
      </c>
      <c r="X252" s="2">
        <v>125</v>
      </c>
      <c r="Y252" s="2">
        <v>125</v>
      </c>
      <c r="Z252" s="2">
        <v>25125</v>
      </c>
      <c r="AA252">
        <v>0</v>
      </c>
      <c r="AB252" t="s">
        <v>9569</v>
      </c>
      <c r="AC252" t="s">
        <v>9570</v>
      </c>
      <c r="AD252">
        <v>0</v>
      </c>
      <c r="AE252" s="2">
        <v>45697</v>
      </c>
      <c r="AF252" t="s">
        <v>153</v>
      </c>
      <c r="AG252" t="s">
        <v>3012</v>
      </c>
      <c r="AH252" t="s">
        <v>1792</v>
      </c>
    </row>
    <row r="253" spans="1:34" ht="15" customHeight="1" x14ac:dyDescent="0.2">
      <c r="A253" t="s">
        <v>5501</v>
      </c>
      <c r="B253" t="s">
        <v>5136</v>
      </c>
      <c r="C253" s="2">
        <v>25225</v>
      </c>
      <c r="D253" s="2">
        <v>45697</v>
      </c>
      <c r="E253" s="57">
        <v>45697.786805555559</v>
      </c>
      <c r="F253" t="s">
        <v>137</v>
      </c>
      <c r="G253" s="2">
        <v>923238</v>
      </c>
      <c r="H253" t="s">
        <v>27</v>
      </c>
      <c r="I253" t="s">
        <v>28</v>
      </c>
      <c r="J253" t="s">
        <v>29</v>
      </c>
      <c r="K253" s="67">
        <v>47988231</v>
      </c>
      <c r="L253" s="69">
        <v>0</v>
      </c>
      <c r="M253" s="67">
        <v>47988231</v>
      </c>
      <c r="N253" s="67">
        <v>35569551</v>
      </c>
      <c r="O253" t="s">
        <v>150</v>
      </c>
      <c r="P253" s="40" t="s">
        <v>3014</v>
      </c>
      <c r="Q253" t="s">
        <v>3015</v>
      </c>
      <c r="R253" t="s">
        <v>140</v>
      </c>
      <c r="S253" t="s">
        <v>141</v>
      </c>
      <c r="T253" s="40" t="s">
        <v>3016</v>
      </c>
      <c r="U253" t="s">
        <v>143</v>
      </c>
      <c r="V253">
        <v>890903938</v>
      </c>
      <c r="W253" t="s">
        <v>149</v>
      </c>
      <c r="X253" s="2">
        <v>125</v>
      </c>
      <c r="Y253" s="2">
        <v>125</v>
      </c>
      <c r="Z253" s="2">
        <v>25225</v>
      </c>
      <c r="AA253">
        <v>0</v>
      </c>
      <c r="AB253" t="s">
        <v>9571</v>
      </c>
      <c r="AC253" t="s">
        <v>9572</v>
      </c>
      <c r="AD253">
        <v>0</v>
      </c>
      <c r="AE253" s="2">
        <v>45697</v>
      </c>
      <c r="AF253" t="s">
        <v>153</v>
      </c>
      <c r="AG253" t="s">
        <v>3018</v>
      </c>
      <c r="AH253" t="s">
        <v>1792</v>
      </c>
    </row>
    <row r="254" spans="1:34" ht="15" customHeight="1" x14ac:dyDescent="0.2">
      <c r="A254" t="s">
        <v>5502</v>
      </c>
      <c r="B254" t="s">
        <v>5136</v>
      </c>
      <c r="C254" s="2">
        <v>25325</v>
      </c>
      <c r="D254" s="2">
        <v>45697</v>
      </c>
      <c r="E254" s="57">
        <v>45697.786805555559</v>
      </c>
      <c r="F254" t="s">
        <v>137</v>
      </c>
      <c r="G254" s="2">
        <v>923238</v>
      </c>
      <c r="H254" t="s">
        <v>27</v>
      </c>
      <c r="I254" t="s">
        <v>28</v>
      </c>
      <c r="J254" t="s">
        <v>29</v>
      </c>
      <c r="K254" s="67">
        <v>47988231</v>
      </c>
      <c r="L254" s="69">
        <v>0</v>
      </c>
      <c r="M254" s="67">
        <v>47988231</v>
      </c>
      <c r="N254" s="67">
        <v>35569551</v>
      </c>
      <c r="O254" t="s">
        <v>150</v>
      </c>
      <c r="P254" s="40" t="s">
        <v>3020</v>
      </c>
      <c r="Q254" t="s">
        <v>3021</v>
      </c>
      <c r="R254" t="s">
        <v>140</v>
      </c>
      <c r="S254" t="s">
        <v>141</v>
      </c>
      <c r="T254" s="40" t="s">
        <v>3022</v>
      </c>
      <c r="U254" t="s">
        <v>143</v>
      </c>
      <c r="V254">
        <v>860034313</v>
      </c>
      <c r="W254" t="s">
        <v>152</v>
      </c>
      <c r="X254" s="2">
        <v>125</v>
      </c>
      <c r="Y254" s="2">
        <v>125</v>
      </c>
      <c r="Z254" s="2">
        <v>25325</v>
      </c>
      <c r="AA254">
        <v>0</v>
      </c>
      <c r="AB254" t="s">
        <v>9573</v>
      </c>
      <c r="AC254" t="s">
        <v>9574</v>
      </c>
      <c r="AD254">
        <v>0</v>
      </c>
      <c r="AE254" s="2">
        <v>45697</v>
      </c>
      <c r="AF254" t="s">
        <v>153</v>
      </c>
      <c r="AG254" t="s">
        <v>3024</v>
      </c>
      <c r="AH254" t="s">
        <v>1792</v>
      </c>
    </row>
    <row r="255" spans="1:34" ht="15" customHeight="1" x14ac:dyDescent="0.2">
      <c r="A255" t="s">
        <v>5503</v>
      </c>
      <c r="B255" t="s">
        <v>5136</v>
      </c>
      <c r="C255" s="2">
        <v>25425</v>
      </c>
      <c r="D255" s="2">
        <v>45697</v>
      </c>
      <c r="E255" s="57">
        <v>45697.786805555559</v>
      </c>
      <c r="F255" t="s">
        <v>137</v>
      </c>
      <c r="G255" s="2">
        <v>923238</v>
      </c>
      <c r="H255" t="s">
        <v>27</v>
      </c>
      <c r="I255" t="s">
        <v>28</v>
      </c>
      <c r="J255" t="s">
        <v>29</v>
      </c>
      <c r="K255" s="67">
        <v>47988231</v>
      </c>
      <c r="L255" s="69">
        <v>0</v>
      </c>
      <c r="M255" s="67">
        <v>47988231</v>
      </c>
      <c r="N255" s="67">
        <v>35569551</v>
      </c>
      <c r="O255" t="s">
        <v>150</v>
      </c>
      <c r="P255" s="40" t="s">
        <v>3026</v>
      </c>
      <c r="Q255" t="s">
        <v>3027</v>
      </c>
      <c r="R255" t="s">
        <v>140</v>
      </c>
      <c r="S255" t="s">
        <v>141</v>
      </c>
      <c r="T255" s="40" t="s">
        <v>3028</v>
      </c>
      <c r="U255" t="s">
        <v>143</v>
      </c>
      <c r="V255">
        <v>860007335</v>
      </c>
      <c r="W255" t="s">
        <v>158</v>
      </c>
      <c r="X255" s="2">
        <v>125</v>
      </c>
      <c r="Y255" s="2">
        <v>125</v>
      </c>
      <c r="Z255" s="2">
        <v>25425</v>
      </c>
      <c r="AA255">
        <v>0</v>
      </c>
      <c r="AB255" t="s">
        <v>9575</v>
      </c>
      <c r="AC255" t="s">
        <v>9576</v>
      </c>
      <c r="AD255">
        <v>0</v>
      </c>
      <c r="AE255" s="2">
        <v>45697</v>
      </c>
      <c r="AF255" t="s">
        <v>153</v>
      </c>
      <c r="AG255" t="s">
        <v>3030</v>
      </c>
      <c r="AH255" t="s">
        <v>1792</v>
      </c>
    </row>
    <row r="256" spans="1:34" ht="15" customHeight="1" x14ac:dyDescent="0.2">
      <c r="A256" t="s">
        <v>5504</v>
      </c>
      <c r="B256" t="s">
        <v>5136</v>
      </c>
      <c r="C256" s="2">
        <v>25525</v>
      </c>
      <c r="D256" s="2">
        <v>45697</v>
      </c>
      <c r="E256" s="57">
        <v>45697.786805555559</v>
      </c>
      <c r="F256" t="s">
        <v>137</v>
      </c>
      <c r="G256" s="2">
        <v>923238</v>
      </c>
      <c r="H256" t="s">
        <v>27</v>
      </c>
      <c r="I256" t="s">
        <v>28</v>
      </c>
      <c r="J256" t="s">
        <v>29</v>
      </c>
      <c r="K256" s="67">
        <v>47988231</v>
      </c>
      <c r="L256" s="69">
        <v>0</v>
      </c>
      <c r="M256" s="67">
        <v>47988231</v>
      </c>
      <c r="N256" s="67">
        <v>35569551</v>
      </c>
      <c r="O256" t="s">
        <v>150</v>
      </c>
      <c r="P256" s="40" t="s">
        <v>3031</v>
      </c>
      <c r="Q256" t="s">
        <v>3032</v>
      </c>
      <c r="R256" t="s">
        <v>140</v>
      </c>
      <c r="S256" t="s">
        <v>141</v>
      </c>
      <c r="T256" s="40" t="s">
        <v>3033</v>
      </c>
      <c r="U256" t="s">
        <v>143</v>
      </c>
      <c r="V256">
        <v>860007335</v>
      </c>
      <c r="W256" t="s">
        <v>158</v>
      </c>
      <c r="X256" s="2">
        <v>125</v>
      </c>
      <c r="Y256" s="2">
        <v>125</v>
      </c>
      <c r="Z256" s="2">
        <v>25525</v>
      </c>
      <c r="AA256">
        <v>0</v>
      </c>
      <c r="AB256" t="s">
        <v>9577</v>
      </c>
      <c r="AC256" t="s">
        <v>9578</v>
      </c>
      <c r="AD256">
        <v>0</v>
      </c>
      <c r="AE256" s="2">
        <v>45697</v>
      </c>
      <c r="AF256" t="s">
        <v>153</v>
      </c>
      <c r="AG256" t="s">
        <v>3035</v>
      </c>
      <c r="AH256" t="s">
        <v>1792</v>
      </c>
    </row>
    <row r="257" spans="1:34" ht="15" customHeight="1" x14ac:dyDescent="0.2">
      <c r="A257" t="s">
        <v>5505</v>
      </c>
      <c r="B257" t="s">
        <v>5136</v>
      </c>
      <c r="C257" s="2">
        <v>25625</v>
      </c>
      <c r="D257" s="2">
        <v>45697</v>
      </c>
      <c r="E257" s="57">
        <v>45697.786805555559</v>
      </c>
      <c r="F257" t="s">
        <v>137</v>
      </c>
      <c r="G257" s="2">
        <v>923238</v>
      </c>
      <c r="H257" t="s">
        <v>27</v>
      </c>
      <c r="I257" t="s">
        <v>28</v>
      </c>
      <c r="J257" t="s">
        <v>29</v>
      </c>
      <c r="K257" s="67">
        <v>47988231</v>
      </c>
      <c r="L257" s="69">
        <v>0</v>
      </c>
      <c r="M257" s="67">
        <v>47988231</v>
      </c>
      <c r="N257" s="67">
        <v>35569551</v>
      </c>
      <c r="O257" t="s">
        <v>150</v>
      </c>
      <c r="P257" s="40" t="s">
        <v>3037</v>
      </c>
      <c r="Q257" t="s">
        <v>3038</v>
      </c>
      <c r="R257" t="s">
        <v>140</v>
      </c>
      <c r="S257" t="s">
        <v>141</v>
      </c>
      <c r="T257" s="40" t="s">
        <v>3039</v>
      </c>
      <c r="U257" t="s">
        <v>143</v>
      </c>
      <c r="V257">
        <v>890903938</v>
      </c>
      <c r="W257" t="s">
        <v>149</v>
      </c>
      <c r="X257" s="2">
        <v>125</v>
      </c>
      <c r="Y257" s="2">
        <v>125</v>
      </c>
      <c r="Z257" s="2">
        <v>25625</v>
      </c>
      <c r="AA257">
        <v>0</v>
      </c>
      <c r="AB257" t="s">
        <v>9579</v>
      </c>
      <c r="AC257" t="s">
        <v>9580</v>
      </c>
      <c r="AD257">
        <v>0</v>
      </c>
      <c r="AE257" s="2">
        <v>45697</v>
      </c>
      <c r="AF257" t="s">
        <v>153</v>
      </c>
      <c r="AG257" t="s">
        <v>3041</v>
      </c>
      <c r="AH257" t="s">
        <v>1792</v>
      </c>
    </row>
    <row r="258" spans="1:34" ht="15" customHeight="1" x14ac:dyDescent="0.2">
      <c r="A258" t="s">
        <v>5506</v>
      </c>
      <c r="B258" t="s">
        <v>5136</v>
      </c>
      <c r="C258" s="2">
        <v>25725</v>
      </c>
      <c r="D258" s="2">
        <v>45697</v>
      </c>
      <c r="E258" s="57">
        <v>45697.786805555559</v>
      </c>
      <c r="F258" t="s">
        <v>137</v>
      </c>
      <c r="G258" s="2">
        <v>923238</v>
      </c>
      <c r="H258" t="s">
        <v>27</v>
      </c>
      <c r="I258" t="s">
        <v>28</v>
      </c>
      <c r="J258" t="s">
        <v>29</v>
      </c>
      <c r="K258" s="67">
        <v>47988231</v>
      </c>
      <c r="L258" s="69">
        <v>0</v>
      </c>
      <c r="M258" s="67">
        <v>47988231</v>
      </c>
      <c r="N258" s="67">
        <v>35569551</v>
      </c>
      <c r="O258" t="s">
        <v>150</v>
      </c>
      <c r="P258" s="40" t="s">
        <v>3043</v>
      </c>
      <c r="Q258" t="s">
        <v>3044</v>
      </c>
      <c r="R258" t="s">
        <v>140</v>
      </c>
      <c r="S258" t="s">
        <v>141</v>
      </c>
      <c r="T258" s="40" t="s">
        <v>3045</v>
      </c>
      <c r="U258" t="s">
        <v>143</v>
      </c>
      <c r="V258">
        <v>860034313</v>
      </c>
      <c r="W258" t="s">
        <v>152</v>
      </c>
      <c r="X258" s="2">
        <v>125</v>
      </c>
      <c r="Y258" s="2">
        <v>125</v>
      </c>
      <c r="Z258" s="2">
        <v>25725</v>
      </c>
      <c r="AA258">
        <v>0</v>
      </c>
      <c r="AB258" t="s">
        <v>9581</v>
      </c>
      <c r="AC258" t="s">
        <v>9582</v>
      </c>
      <c r="AD258">
        <v>0</v>
      </c>
      <c r="AE258" s="2">
        <v>45697</v>
      </c>
      <c r="AF258" t="s">
        <v>153</v>
      </c>
      <c r="AG258" t="s">
        <v>3047</v>
      </c>
      <c r="AH258" t="s">
        <v>1792</v>
      </c>
    </row>
    <row r="259" spans="1:34" ht="15" customHeight="1" x14ac:dyDescent="0.2">
      <c r="A259" t="s">
        <v>5507</v>
      </c>
      <c r="B259" t="s">
        <v>5136</v>
      </c>
      <c r="C259" s="2">
        <v>25825</v>
      </c>
      <c r="D259" s="2">
        <v>45697</v>
      </c>
      <c r="E259" s="57">
        <v>45697.786805555559</v>
      </c>
      <c r="F259" t="s">
        <v>137</v>
      </c>
      <c r="G259" s="2">
        <v>923238</v>
      </c>
      <c r="H259" t="s">
        <v>27</v>
      </c>
      <c r="I259" t="s">
        <v>28</v>
      </c>
      <c r="J259" t="s">
        <v>29</v>
      </c>
      <c r="K259" s="67">
        <v>47988231</v>
      </c>
      <c r="L259" s="69">
        <v>0</v>
      </c>
      <c r="M259" s="67">
        <v>47988231</v>
      </c>
      <c r="N259" s="67">
        <v>35569551</v>
      </c>
      <c r="O259" t="s">
        <v>150</v>
      </c>
      <c r="P259" s="40" t="s">
        <v>3049</v>
      </c>
      <c r="Q259" t="s">
        <v>3050</v>
      </c>
      <c r="R259" t="s">
        <v>140</v>
      </c>
      <c r="S259" t="s">
        <v>141</v>
      </c>
      <c r="T259" s="40" t="s">
        <v>3051</v>
      </c>
      <c r="U259" t="s">
        <v>143</v>
      </c>
      <c r="V259">
        <v>860007335</v>
      </c>
      <c r="W259" t="s">
        <v>158</v>
      </c>
      <c r="X259" s="2">
        <v>125</v>
      </c>
      <c r="Y259" s="2">
        <v>125</v>
      </c>
      <c r="Z259" s="2">
        <v>25825</v>
      </c>
      <c r="AA259">
        <v>0</v>
      </c>
      <c r="AB259" t="s">
        <v>9583</v>
      </c>
      <c r="AC259" t="s">
        <v>9584</v>
      </c>
      <c r="AD259">
        <v>0</v>
      </c>
      <c r="AE259" s="2">
        <v>45697</v>
      </c>
      <c r="AF259" t="s">
        <v>153</v>
      </c>
      <c r="AG259" t="s">
        <v>3053</v>
      </c>
      <c r="AH259" t="s">
        <v>1792</v>
      </c>
    </row>
    <row r="260" spans="1:34" ht="15" customHeight="1" x14ac:dyDescent="0.2">
      <c r="A260" t="s">
        <v>5508</v>
      </c>
      <c r="B260" t="s">
        <v>5136</v>
      </c>
      <c r="C260" s="2">
        <v>25925</v>
      </c>
      <c r="D260" s="2">
        <v>45697</v>
      </c>
      <c r="E260" s="57">
        <v>45697.931944444441</v>
      </c>
      <c r="F260" t="s">
        <v>137</v>
      </c>
      <c r="G260" s="2">
        <v>923238</v>
      </c>
      <c r="H260" t="s">
        <v>27</v>
      </c>
      <c r="I260" t="s">
        <v>28</v>
      </c>
      <c r="J260" t="s">
        <v>29</v>
      </c>
      <c r="K260" s="67">
        <v>47988231</v>
      </c>
      <c r="L260" s="69">
        <v>0</v>
      </c>
      <c r="M260" s="67">
        <v>47988231</v>
      </c>
      <c r="N260" s="67">
        <v>35569551</v>
      </c>
      <c r="O260" t="s">
        <v>150</v>
      </c>
      <c r="P260" s="40" t="s">
        <v>3055</v>
      </c>
      <c r="Q260" t="s">
        <v>3056</v>
      </c>
      <c r="R260" t="s">
        <v>140</v>
      </c>
      <c r="S260" t="s">
        <v>141</v>
      </c>
      <c r="T260" s="40" t="s">
        <v>3057</v>
      </c>
      <c r="U260" t="s">
        <v>143</v>
      </c>
      <c r="V260">
        <v>860034313</v>
      </c>
      <c r="W260" t="s">
        <v>152</v>
      </c>
      <c r="X260" s="2">
        <v>125</v>
      </c>
      <c r="Y260" s="2">
        <v>125</v>
      </c>
      <c r="Z260" s="2">
        <v>25925</v>
      </c>
      <c r="AA260">
        <v>0</v>
      </c>
      <c r="AB260" t="s">
        <v>9585</v>
      </c>
      <c r="AC260" t="s">
        <v>9586</v>
      </c>
      <c r="AD260">
        <v>0</v>
      </c>
      <c r="AE260" s="2">
        <v>45697</v>
      </c>
      <c r="AF260" t="s">
        <v>153</v>
      </c>
      <c r="AG260" t="s">
        <v>3059</v>
      </c>
      <c r="AH260" t="s">
        <v>1792</v>
      </c>
    </row>
    <row r="261" spans="1:34" ht="15" customHeight="1" x14ac:dyDescent="0.2">
      <c r="A261" t="s">
        <v>5509</v>
      </c>
      <c r="B261" t="s">
        <v>5136</v>
      </c>
      <c r="C261" s="2">
        <v>26025</v>
      </c>
      <c r="D261" s="2">
        <v>45697</v>
      </c>
      <c r="E261" s="57">
        <v>45697.931944444441</v>
      </c>
      <c r="F261" t="s">
        <v>137</v>
      </c>
      <c r="G261" s="2">
        <v>923238</v>
      </c>
      <c r="H261" t="s">
        <v>27</v>
      </c>
      <c r="I261" t="s">
        <v>28</v>
      </c>
      <c r="J261" t="s">
        <v>29</v>
      </c>
      <c r="K261" s="67">
        <v>47988231</v>
      </c>
      <c r="L261" s="69">
        <v>-46148427</v>
      </c>
      <c r="M261" s="67">
        <v>1839804</v>
      </c>
      <c r="N261" s="67">
        <v>0</v>
      </c>
      <c r="O261" t="s">
        <v>150</v>
      </c>
      <c r="P261" s="40" t="s">
        <v>3061</v>
      </c>
      <c r="Q261" t="s">
        <v>3062</v>
      </c>
      <c r="R261" t="s">
        <v>140</v>
      </c>
      <c r="S261" t="s">
        <v>141</v>
      </c>
      <c r="T261" s="40" t="s">
        <v>3063</v>
      </c>
      <c r="U261" t="s">
        <v>143</v>
      </c>
      <c r="V261">
        <v>860034313</v>
      </c>
      <c r="W261" t="s">
        <v>152</v>
      </c>
      <c r="X261" s="2">
        <v>125</v>
      </c>
      <c r="Y261" s="2">
        <v>125</v>
      </c>
      <c r="Z261" s="2">
        <v>26025</v>
      </c>
      <c r="AA261">
        <v>0</v>
      </c>
      <c r="AB261">
        <v>41325</v>
      </c>
      <c r="AC261">
        <v>66431925</v>
      </c>
      <c r="AD261">
        <v>0</v>
      </c>
      <c r="AE261" s="2">
        <v>45697</v>
      </c>
      <c r="AF261" t="s">
        <v>153</v>
      </c>
      <c r="AG261" t="s">
        <v>3065</v>
      </c>
      <c r="AH261" t="s">
        <v>1792</v>
      </c>
    </row>
    <row r="262" spans="1:34" ht="15" customHeight="1" x14ac:dyDescent="0.2">
      <c r="A262" t="s">
        <v>5510</v>
      </c>
      <c r="B262" t="s">
        <v>5136</v>
      </c>
      <c r="C262" s="2">
        <v>26125</v>
      </c>
      <c r="D262" s="2">
        <v>45697</v>
      </c>
      <c r="E262" s="57">
        <v>45697.931944444441</v>
      </c>
      <c r="F262" t="s">
        <v>137</v>
      </c>
      <c r="G262" s="2">
        <v>923238</v>
      </c>
      <c r="H262" t="s">
        <v>27</v>
      </c>
      <c r="I262" t="s">
        <v>28</v>
      </c>
      <c r="J262" t="s">
        <v>29</v>
      </c>
      <c r="K262" s="67">
        <v>47988231</v>
      </c>
      <c r="L262" s="69">
        <v>0</v>
      </c>
      <c r="M262" s="67">
        <v>47988231</v>
      </c>
      <c r="N262" s="67">
        <v>35569551</v>
      </c>
      <c r="O262" t="s">
        <v>150</v>
      </c>
      <c r="P262" s="40" t="s">
        <v>3067</v>
      </c>
      <c r="Q262" t="s">
        <v>3068</v>
      </c>
      <c r="R262" t="s">
        <v>140</v>
      </c>
      <c r="S262" t="s">
        <v>141</v>
      </c>
      <c r="T262" s="40" t="s">
        <v>3069</v>
      </c>
      <c r="U262" t="s">
        <v>143</v>
      </c>
      <c r="V262">
        <v>860007335</v>
      </c>
      <c r="W262" t="s">
        <v>158</v>
      </c>
      <c r="X262" s="2">
        <v>125</v>
      </c>
      <c r="Y262" s="2">
        <v>125</v>
      </c>
      <c r="Z262" s="2">
        <v>26125</v>
      </c>
      <c r="AA262">
        <v>0</v>
      </c>
      <c r="AB262" t="s">
        <v>9587</v>
      </c>
      <c r="AC262" t="s">
        <v>9588</v>
      </c>
      <c r="AD262">
        <v>0</v>
      </c>
      <c r="AE262" s="2">
        <v>45697</v>
      </c>
      <c r="AF262" t="s">
        <v>153</v>
      </c>
      <c r="AG262" t="s">
        <v>3071</v>
      </c>
      <c r="AH262" t="s">
        <v>1792</v>
      </c>
    </row>
    <row r="263" spans="1:34" ht="15" customHeight="1" x14ac:dyDescent="0.2">
      <c r="A263" t="s">
        <v>5511</v>
      </c>
      <c r="B263" t="s">
        <v>5136</v>
      </c>
      <c r="C263" s="2">
        <v>26225</v>
      </c>
      <c r="D263" s="2">
        <v>45697</v>
      </c>
      <c r="E263" s="57">
        <v>45697.931944444441</v>
      </c>
      <c r="F263" t="s">
        <v>137</v>
      </c>
      <c r="G263" s="2">
        <v>923238</v>
      </c>
      <c r="H263" t="s">
        <v>27</v>
      </c>
      <c r="I263" t="s">
        <v>28</v>
      </c>
      <c r="J263" t="s">
        <v>29</v>
      </c>
      <c r="K263" s="67">
        <v>47988231</v>
      </c>
      <c r="L263" s="69">
        <v>0</v>
      </c>
      <c r="M263" s="67">
        <v>47988231</v>
      </c>
      <c r="N263" s="67">
        <v>35569551</v>
      </c>
      <c r="O263" t="s">
        <v>150</v>
      </c>
      <c r="P263" s="40" t="s">
        <v>3073</v>
      </c>
      <c r="Q263" t="s">
        <v>3074</v>
      </c>
      <c r="R263" t="s">
        <v>140</v>
      </c>
      <c r="S263" t="s">
        <v>141</v>
      </c>
      <c r="T263" s="40" t="s">
        <v>3075</v>
      </c>
      <c r="U263" t="s">
        <v>143</v>
      </c>
      <c r="V263">
        <v>890903938</v>
      </c>
      <c r="W263" t="s">
        <v>149</v>
      </c>
      <c r="X263" s="2">
        <v>125</v>
      </c>
      <c r="Y263" s="2">
        <v>125</v>
      </c>
      <c r="Z263" s="2">
        <v>26225</v>
      </c>
      <c r="AA263">
        <v>0</v>
      </c>
      <c r="AB263" t="s">
        <v>9589</v>
      </c>
      <c r="AC263" t="s">
        <v>9590</v>
      </c>
      <c r="AD263">
        <v>0</v>
      </c>
      <c r="AE263" s="2">
        <v>45697</v>
      </c>
      <c r="AF263" t="s">
        <v>153</v>
      </c>
      <c r="AG263" t="s">
        <v>3077</v>
      </c>
      <c r="AH263" t="s">
        <v>1792</v>
      </c>
    </row>
    <row r="264" spans="1:34" ht="15" customHeight="1" x14ac:dyDescent="0.2">
      <c r="A264" t="s">
        <v>5512</v>
      </c>
      <c r="B264" t="s">
        <v>5143</v>
      </c>
      <c r="C264" s="2">
        <v>26325</v>
      </c>
      <c r="D264" s="2">
        <v>45697</v>
      </c>
      <c r="E264" s="57">
        <v>45697.931944444441</v>
      </c>
      <c r="F264" t="s">
        <v>137</v>
      </c>
      <c r="G264" s="2">
        <v>923210</v>
      </c>
      <c r="H264" t="s">
        <v>41</v>
      </c>
      <c r="I264" t="s">
        <v>42</v>
      </c>
      <c r="J264" t="s">
        <v>29</v>
      </c>
      <c r="K264" s="67">
        <v>37099598</v>
      </c>
      <c r="L264" s="69">
        <v>0</v>
      </c>
      <c r="M264" s="67">
        <v>37099598</v>
      </c>
      <c r="N264" s="67">
        <v>27498742</v>
      </c>
      <c r="O264" t="s">
        <v>150</v>
      </c>
      <c r="P264" s="40" t="s">
        <v>3079</v>
      </c>
      <c r="Q264" t="s">
        <v>3080</v>
      </c>
      <c r="R264" t="s">
        <v>140</v>
      </c>
      <c r="S264" t="s">
        <v>141</v>
      </c>
      <c r="T264" s="40" t="s">
        <v>3081</v>
      </c>
      <c r="U264" t="s">
        <v>143</v>
      </c>
      <c r="V264">
        <v>890903938</v>
      </c>
      <c r="W264" t="s">
        <v>149</v>
      </c>
      <c r="X264" s="2">
        <v>825</v>
      </c>
      <c r="Y264" s="2">
        <v>825</v>
      </c>
      <c r="Z264" s="2">
        <v>26325</v>
      </c>
      <c r="AA264">
        <v>0</v>
      </c>
      <c r="AB264" t="s">
        <v>9591</v>
      </c>
      <c r="AC264" t="s">
        <v>9592</v>
      </c>
      <c r="AD264">
        <v>0</v>
      </c>
      <c r="AE264" s="2">
        <v>45697</v>
      </c>
      <c r="AF264" t="s">
        <v>153</v>
      </c>
      <c r="AG264" t="s">
        <v>3083</v>
      </c>
      <c r="AH264" t="s">
        <v>2532</v>
      </c>
    </row>
    <row r="265" spans="1:34" ht="15" customHeight="1" x14ac:dyDescent="0.2">
      <c r="A265" t="s">
        <v>5514</v>
      </c>
      <c r="B265" t="s">
        <v>5143</v>
      </c>
      <c r="C265" s="2">
        <v>26425</v>
      </c>
      <c r="D265" s="2">
        <v>45697</v>
      </c>
      <c r="E265" s="57">
        <v>45697.931944444441</v>
      </c>
      <c r="F265" t="s">
        <v>137</v>
      </c>
      <c r="G265" s="2">
        <v>923210</v>
      </c>
      <c r="H265" t="s">
        <v>41</v>
      </c>
      <c r="I265" t="s">
        <v>42</v>
      </c>
      <c r="J265" t="s">
        <v>29</v>
      </c>
      <c r="K265" s="67">
        <v>47988231</v>
      </c>
      <c r="L265" s="69">
        <v>0</v>
      </c>
      <c r="M265" s="67">
        <v>47988231</v>
      </c>
      <c r="N265" s="67">
        <v>35569551</v>
      </c>
      <c r="O265" t="s">
        <v>150</v>
      </c>
      <c r="P265" s="40" t="s">
        <v>3085</v>
      </c>
      <c r="Q265" t="s">
        <v>3086</v>
      </c>
      <c r="R265" t="s">
        <v>140</v>
      </c>
      <c r="S265" t="s">
        <v>141</v>
      </c>
      <c r="T265" s="40" t="s">
        <v>3087</v>
      </c>
      <c r="U265" t="s">
        <v>143</v>
      </c>
      <c r="V265">
        <v>860007335</v>
      </c>
      <c r="W265" t="s">
        <v>158</v>
      </c>
      <c r="X265" s="2">
        <v>825</v>
      </c>
      <c r="Y265" s="2">
        <v>825</v>
      </c>
      <c r="Z265" s="2">
        <v>26425</v>
      </c>
      <c r="AA265">
        <v>0</v>
      </c>
      <c r="AB265" t="s">
        <v>9593</v>
      </c>
      <c r="AC265" t="s">
        <v>9594</v>
      </c>
      <c r="AD265">
        <v>0</v>
      </c>
      <c r="AE265" s="2">
        <v>45697</v>
      </c>
      <c r="AF265" t="s">
        <v>153</v>
      </c>
      <c r="AG265" t="s">
        <v>3089</v>
      </c>
      <c r="AH265" t="s">
        <v>2532</v>
      </c>
    </row>
    <row r="266" spans="1:34" ht="15" customHeight="1" x14ac:dyDescent="0.2">
      <c r="A266" t="s">
        <v>5515</v>
      </c>
      <c r="B266" t="s">
        <v>5143</v>
      </c>
      <c r="C266" s="2">
        <v>26525</v>
      </c>
      <c r="D266" s="2">
        <v>45697</v>
      </c>
      <c r="E266" s="57">
        <v>45697.931944444441</v>
      </c>
      <c r="F266" t="s">
        <v>137</v>
      </c>
      <c r="G266" s="2">
        <v>923210</v>
      </c>
      <c r="H266" t="s">
        <v>41</v>
      </c>
      <c r="I266" t="s">
        <v>42</v>
      </c>
      <c r="J266" t="s">
        <v>29</v>
      </c>
      <c r="K266" s="67">
        <v>47988231</v>
      </c>
      <c r="L266" s="69">
        <v>0</v>
      </c>
      <c r="M266" s="67">
        <v>47988231</v>
      </c>
      <c r="N266" s="67">
        <v>35569551</v>
      </c>
      <c r="O266" t="s">
        <v>150</v>
      </c>
      <c r="P266" s="40" t="s">
        <v>3091</v>
      </c>
      <c r="Q266" t="s">
        <v>3092</v>
      </c>
      <c r="R266" t="s">
        <v>140</v>
      </c>
      <c r="S266" t="s">
        <v>141</v>
      </c>
      <c r="T266" s="40" t="s">
        <v>3093</v>
      </c>
      <c r="U266" t="s">
        <v>143</v>
      </c>
      <c r="V266">
        <v>860034313</v>
      </c>
      <c r="W266" t="s">
        <v>152</v>
      </c>
      <c r="X266" s="2">
        <v>825</v>
      </c>
      <c r="Y266" s="2">
        <v>825</v>
      </c>
      <c r="Z266" s="2">
        <v>26525</v>
      </c>
      <c r="AA266">
        <v>0</v>
      </c>
      <c r="AB266" t="s">
        <v>9595</v>
      </c>
      <c r="AC266" t="s">
        <v>9596</v>
      </c>
      <c r="AD266">
        <v>0</v>
      </c>
      <c r="AE266" s="2">
        <v>45697</v>
      </c>
      <c r="AF266" t="s">
        <v>153</v>
      </c>
      <c r="AG266" t="s">
        <v>3095</v>
      </c>
      <c r="AH266" t="s">
        <v>2532</v>
      </c>
    </row>
    <row r="267" spans="1:34" ht="15" customHeight="1" x14ac:dyDescent="0.2">
      <c r="A267" t="s">
        <v>5516</v>
      </c>
      <c r="B267" t="s">
        <v>5143</v>
      </c>
      <c r="C267" s="2">
        <v>26625</v>
      </c>
      <c r="D267" s="2">
        <v>45697</v>
      </c>
      <c r="E267" s="57">
        <v>45697.931944444441</v>
      </c>
      <c r="F267" t="s">
        <v>137</v>
      </c>
      <c r="G267" s="2">
        <v>923210</v>
      </c>
      <c r="H267" t="s">
        <v>41</v>
      </c>
      <c r="I267" t="s">
        <v>42</v>
      </c>
      <c r="J267" t="s">
        <v>29</v>
      </c>
      <c r="K267" s="67">
        <v>47988231</v>
      </c>
      <c r="L267" s="69">
        <v>0</v>
      </c>
      <c r="M267" s="67">
        <v>47988231</v>
      </c>
      <c r="N267" s="67">
        <v>35569551</v>
      </c>
      <c r="O267" t="s">
        <v>150</v>
      </c>
      <c r="P267" s="40" t="s">
        <v>3097</v>
      </c>
      <c r="Q267" t="s">
        <v>3098</v>
      </c>
      <c r="R267" t="s">
        <v>140</v>
      </c>
      <c r="S267" t="s">
        <v>141</v>
      </c>
      <c r="T267" s="40" t="s">
        <v>3099</v>
      </c>
      <c r="U267" t="s">
        <v>143</v>
      </c>
      <c r="V267">
        <v>890903938</v>
      </c>
      <c r="W267" t="s">
        <v>149</v>
      </c>
      <c r="X267" s="2">
        <v>825</v>
      </c>
      <c r="Y267" s="2">
        <v>825</v>
      </c>
      <c r="Z267" s="2">
        <v>26625</v>
      </c>
      <c r="AA267">
        <v>0</v>
      </c>
      <c r="AB267" t="s">
        <v>9597</v>
      </c>
      <c r="AC267" t="s">
        <v>9598</v>
      </c>
      <c r="AD267">
        <v>0</v>
      </c>
      <c r="AE267" s="2">
        <v>45697</v>
      </c>
      <c r="AF267" t="s">
        <v>153</v>
      </c>
      <c r="AG267" t="s">
        <v>3101</v>
      </c>
      <c r="AH267" t="s">
        <v>2532</v>
      </c>
    </row>
    <row r="268" spans="1:34" ht="15" customHeight="1" x14ac:dyDescent="0.2">
      <c r="A268" t="s">
        <v>5517</v>
      </c>
      <c r="B268" t="s">
        <v>5143</v>
      </c>
      <c r="C268" s="2">
        <v>26725</v>
      </c>
      <c r="D268" s="2">
        <v>45697</v>
      </c>
      <c r="E268" s="57">
        <v>45697.931944444441</v>
      </c>
      <c r="F268" t="s">
        <v>137</v>
      </c>
      <c r="G268" s="2">
        <v>923210</v>
      </c>
      <c r="H268" t="s">
        <v>41</v>
      </c>
      <c r="I268" t="s">
        <v>42</v>
      </c>
      <c r="J268" t="s">
        <v>29</v>
      </c>
      <c r="K268" s="67">
        <v>47988231</v>
      </c>
      <c r="L268" s="69">
        <v>0</v>
      </c>
      <c r="M268" s="67">
        <v>47988231</v>
      </c>
      <c r="N268" s="67">
        <v>35569551</v>
      </c>
      <c r="O268" t="s">
        <v>150</v>
      </c>
      <c r="P268" s="40" t="s">
        <v>3103</v>
      </c>
      <c r="Q268" t="s">
        <v>3104</v>
      </c>
      <c r="R268" t="s">
        <v>140</v>
      </c>
      <c r="S268" t="s">
        <v>141</v>
      </c>
      <c r="T268" s="40" t="s">
        <v>3105</v>
      </c>
      <c r="U268" t="s">
        <v>143</v>
      </c>
      <c r="V268">
        <v>890903938</v>
      </c>
      <c r="W268" t="s">
        <v>149</v>
      </c>
      <c r="X268" s="2">
        <v>825</v>
      </c>
      <c r="Y268" s="2">
        <v>825</v>
      </c>
      <c r="Z268" s="2">
        <v>26725</v>
      </c>
      <c r="AA268">
        <v>0</v>
      </c>
      <c r="AB268" t="s">
        <v>9599</v>
      </c>
      <c r="AC268" t="s">
        <v>9600</v>
      </c>
      <c r="AD268">
        <v>0</v>
      </c>
      <c r="AE268" s="2">
        <v>45697</v>
      </c>
      <c r="AF268" t="s">
        <v>153</v>
      </c>
      <c r="AG268" t="s">
        <v>3107</v>
      </c>
      <c r="AH268" t="s">
        <v>2532</v>
      </c>
    </row>
    <row r="269" spans="1:34" ht="15" customHeight="1" x14ac:dyDescent="0.2">
      <c r="A269" t="s">
        <v>5518</v>
      </c>
      <c r="B269" t="s">
        <v>5143</v>
      </c>
      <c r="C269" s="2">
        <v>26825</v>
      </c>
      <c r="D269" s="2">
        <v>45697</v>
      </c>
      <c r="E269" s="57">
        <v>45697.941666666666</v>
      </c>
      <c r="F269" t="s">
        <v>137</v>
      </c>
      <c r="G269" s="2">
        <v>923210</v>
      </c>
      <c r="H269" t="s">
        <v>41</v>
      </c>
      <c r="I269" t="s">
        <v>42</v>
      </c>
      <c r="J269" t="s">
        <v>29</v>
      </c>
      <c r="K269" s="67">
        <v>47988231</v>
      </c>
      <c r="L269" s="69">
        <v>0</v>
      </c>
      <c r="M269" s="67">
        <v>47988231</v>
      </c>
      <c r="N269" s="67">
        <v>35569551</v>
      </c>
      <c r="O269" t="s">
        <v>150</v>
      </c>
      <c r="P269" s="40" t="s">
        <v>3109</v>
      </c>
      <c r="Q269" t="s">
        <v>3110</v>
      </c>
      <c r="R269" t="s">
        <v>140</v>
      </c>
      <c r="S269" t="s">
        <v>141</v>
      </c>
      <c r="T269" s="40" t="s">
        <v>3111</v>
      </c>
      <c r="U269" t="s">
        <v>143</v>
      </c>
      <c r="V269">
        <v>800037800</v>
      </c>
      <c r="W269" t="s">
        <v>273</v>
      </c>
      <c r="X269" s="2">
        <v>825</v>
      </c>
      <c r="Y269" s="2">
        <v>825</v>
      </c>
      <c r="Z269" s="2">
        <v>26825</v>
      </c>
      <c r="AA269">
        <v>0</v>
      </c>
      <c r="AB269" t="s">
        <v>9601</v>
      </c>
      <c r="AC269" t="s">
        <v>9602</v>
      </c>
      <c r="AD269">
        <v>0</v>
      </c>
      <c r="AE269" s="2">
        <v>45697</v>
      </c>
      <c r="AF269" t="s">
        <v>153</v>
      </c>
      <c r="AG269" t="s">
        <v>3113</v>
      </c>
      <c r="AH269" t="s">
        <v>2532</v>
      </c>
    </row>
    <row r="270" spans="1:34" ht="15" customHeight="1" x14ac:dyDescent="0.2">
      <c r="A270" t="s">
        <v>5519</v>
      </c>
      <c r="B270" t="s">
        <v>5143</v>
      </c>
      <c r="C270" s="2">
        <v>26925</v>
      </c>
      <c r="D270" s="2">
        <v>45697</v>
      </c>
      <c r="E270" s="57">
        <v>45697.944444444445</v>
      </c>
      <c r="F270" t="s">
        <v>137</v>
      </c>
      <c r="G270" s="2">
        <v>923210</v>
      </c>
      <c r="H270" t="s">
        <v>41</v>
      </c>
      <c r="I270" t="s">
        <v>42</v>
      </c>
      <c r="J270" t="s">
        <v>29</v>
      </c>
      <c r="K270" s="67">
        <v>47988231</v>
      </c>
      <c r="L270" s="69">
        <v>0</v>
      </c>
      <c r="M270" s="67">
        <v>47988231</v>
      </c>
      <c r="N270" s="67">
        <v>35569551</v>
      </c>
      <c r="O270" t="s">
        <v>150</v>
      </c>
      <c r="P270" s="40" t="s">
        <v>3115</v>
      </c>
      <c r="Q270" t="s">
        <v>3116</v>
      </c>
      <c r="R270" t="s">
        <v>140</v>
      </c>
      <c r="S270" t="s">
        <v>141</v>
      </c>
      <c r="T270" s="40" t="s">
        <v>3117</v>
      </c>
      <c r="U270" t="s">
        <v>143</v>
      </c>
      <c r="V270">
        <v>860035827</v>
      </c>
      <c r="W270" t="s">
        <v>271</v>
      </c>
      <c r="X270" s="2">
        <v>825</v>
      </c>
      <c r="Y270" s="2">
        <v>825</v>
      </c>
      <c r="Z270" s="2">
        <v>26925</v>
      </c>
      <c r="AA270">
        <v>0</v>
      </c>
      <c r="AB270" t="s">
        <v>9603</v>
      </c>
      <c r="AC270" t="s">
        <v>9604</v>
      </c>
      <c r="AD270">
        <v>0</v>
      </c>
      <c r="AE270" s="2">
        <v>45697</v>
      </c>
      <c r="AF270" t="s">
        <v>153</v>
      </c>
      <c r="AG270" t="s">
        <v>3119</v>
      </c>
      <c r="AH270" t="s">
        <v>2532</v>
      </c>
    </row>
    <row r="271" spans="1:34" ht="15" customHeight="1" x14ac:dyDescent="0.2">
      <c r="A271" t="s">
        <v>5520</v>
      </c>
      <c r="B271" t="s">
        <v>5143</v>
      </c>
      <c r="C271" s="2">
        <v>27025</v>
      </c>
      <c r="D271" s="2">
        <v>45697</v>
      </c>
      <c r="E271" s="57">
        <v>45697.946527777778</v>
      </c>
      <c r="F271" t="s">
        <v>137</v>
      </c>
      <c r="G271" s="2">
        <v>923210</v>
      </c>
      <c r="H271" t="s">
        <v>41</v>
      </c>
      <c r="I271" t="s">
        <v>42</v>
      </c>
      <c r="J271" t="s">
        <v>29</v>
      </c>
      <c r="K271" s="67">
        <v>47988231</v>
      </c>
      <c r="L271" s="69">
        <v>0</v>
      </c>
      <c r="M271" s="67">
        <v>47988231</v>
      </c>
      <c r="N271" s="67">
        <v>35569551</v>
      </c>
      <c r="O271" t="s">
        <v>150</v>
      </c>
      <c r="P271" s="40" t="s">
        <v>3121</v>
      </c>
      <c r="Q271" t="s">
        <v>3122</v>
      </c>
      <c r="R271" t="s">
        <v>140</v>
      </c>
      <c r="S271" t="s">
        <v>141</v>
      </c>
      <c r="T271" s="40" t="s">
        <v>3123</v>
      </c>
      <c r="U271" t="s">
        <v>143</v>
      </c>
      <c r="V271">
        <v>860007335</v>
      </c>
      <c r="W271" t="s">
        <v>158</v>
      </c>
      <c r="X271" s="2">
        <v>825</v>
      </c>
      <c r="Y271" s="2">
        <v>825</v>
      </c>
      <c r="Z271" s="2">
        <v>27025</v>
      </c>
      <c r="AA271">
        <v>0</v>
      </c>
      <c r="AB271" t="s">
        <v>9605</v>
      </c>
      <c r="AC271" t="s">
        <v>9606</v>
      </c>
      <c r="AD271">
        <v>0</v>
      </c>
      <c r="AE271" s="2">
        <v>45697</v>
      </c>
      <c r="AF271" t="s">
        <v>153</v>
      </c>
      <c r="AG271" t="s">
        <v>3125</v>
      </c>
      <c r="AH271" t="s">
        <v>2532</v>
      </c>
    </row>
    <row r="272" spans="1:34" ht="15" customHeight="1" x14ac:dyDescent="0.2">
      <c r="A272" t="s">
        <v>5521</v>
      </c>
      <c r="B272" t="s">
        <v>5143</v>
      </c>
      <c r="C272" s="2">
        <v>27125</v>
      </c>
      <c r="D272" s="2">
        <v>45697</v>
      </c>
      <c r="E272" s="57">
        <v>45697.95</v>
      </c>
      <c r="F272" t="s">
        <v>137</v>
      </c>
      <c r="G272" s="2">
        <v>923210</v>
      </c>
      <c r="H272" t="s">
        <v>41</v>
      </c>
      <c r="I272" t="s">
        <v>42</v>
      </c>
      <c r="J272" t="s">
        <v>29</v>
      </c>
      <c r="K272" s="67">
        <v>37099598</v>
      </c>
      <c r="L272" s="69">
        <v>0</v>
      </c>
      <c r="M272" s="67">
        <v>37099598</v>
      </c>
      <c r="N272" s="67">
        <v>27498742</v>
      </c>
      <c r="O272" t="s">
        <v>150</v>
      </c>
      <c r="P272" s="40" t="s">
        <v>3127</v>
      </c>
      <c r="Q272" t="s">
        <v>3128</v>
      </c>
      <c r="R272" t="s">
        <v>140</v>
      </c>
      <c r="S272" t="s">
        <v>141</v>
      </c>
      <c r="T272" s="40" t="s">
        <v>3129</v>
      </c>
      <c r="U272" t="s">
        <v>143</v>
      </c>
      <c r="V272">
        <v>860007335</v>
      </c>
      <c r="W272" t="s">
        <v>158</v>
      </c>
      <c r="X272" s="2">
        <v>825</v>
      </c>
      <c r="Y272" s="2">
        <v>825</v>
      </c>
      <c r="Z272" s="2">
        <v>27125</v>
      </c>
      <c r="AA272">
        <v>0</v>
      </c>
      <c r="AB272" t="s">
        <v>9607</v>
      </c>
      <c r="AC272" t="s">
        <v>9608</v>
      </c>
      <c r="AD272">
        <v>0</v>
      </c>
      <c r="AE272" s="2">
        <v>45697</v>
      </c>
      <c r="AF272" t="s">
        <v>153</v>
      </c>
      <c r="AG272" t="s">
        <v>3131</v>
      </c>
      <c r="AH272" t="s">
        <v>2532</v>
      </c>
    </row>
    <row r="273" spans="1:34" ht="15" customHeight="1" x14ac:dyDescent="0.2">
      <c r="A273" t="s">
        <v>5522</v>
      </c>
      <c r="B273" t="s">
        <v>5154</v>
      </c>
      <c r="C273" s="2">
        <v>27225</v>
      </c>
      <c r="D273" s="2">
        <v>45698</v>
      </c>
      <c r="E273" s="57">
        <v>45698.564583333333</v>
      </c>
      <c r="F273" t="s">
        <v>137</v>
      </c>
      <c r="G273" s="2">
        <v>923210</v>
      </c>
      <c r="H273" t="s">
        <v>27</v>
      </c>
      <c r="I273" t="s">
        <v>28</v>
      </c>
      <c r="J273" t="s">
        <v>29</v>
      </c>
      <c r="K273" s="67">
        <v>32550000</v>
      </c>
      <c r="L273" s="69">
        <v>0</v>
      </c>
      <c r="M273" s="67">
        <v>32550000</v>
      </c>
      <c r="N273" s="67">
        <v>24180000</v>
      </c>
      <c r="O273" t="s">
        <v>150</v>
      </c>
      <c r="P273" s="40" t="s">
        <v>3134</v>
      </c>
      <c r="Q273" t="s">
        <v>3135</v>
      </c>
      <c r="R273" t="s">
        <v>140</v>
      </c>
      <c r="S273" t="s">
        <v>141</v>
      </c>
      <c r="T273" s="40" t="s">
        <v>3136</v>
      </c>
      <c r="U273" t="s">
        <v>143</v>
      </c>
      <c r="V273">
        <v>860007335</v>
      </c>
      <c r="W273" t="s">
        <v>158</v>
      </c>
      <c r="X273" s="2">
        <v>1925</v>
      </c>
      <c r="Y273" s="2">
        <v>1925</v>
      </c>
      <c r="Z273" s="2">
        <v>27225</v>
      </c>
      <c r="AA273">
        <v>0</v>
      </c>
      <c r="AB273" t="s">
        <v>9609</v>
      </c>
      <c r="AC273" t="s">
        <v>9610</v>
      </c>
      <c r="AD273">
        <v>0</v>
      </c>
      <c r="AE273" s="2">
        <v>45698</v>
      </c>
      <c r="AF273" t="s">
        <v>153</v>
      </c>
      <c r="AG273" t="s">
        <v>3138</v>
      </c>
      <c r="AH273" t="s">
        <v>3139</v>
      </c>
    </row>
    <row r="274" spans="1:34" ht="15" customHeight="1" x14ac:dyDescent="0.2">
      <c r="A274" t="s">
        <v>5523</v>
      </c>
      <c r="B274" t="s">
        <v>5154</v>
      </c>
      <c r="C274" s="2">
        <v>27325</v>
      </c>
      <c r="D274" s="2">
        <v>45698</v>
      </c>
      <c r="E274" s="57">
        <v>45698.577777777777</v>
      </c>
      <c r="F274" t="s">
        <v>137</v>
      </c>
      <c r="G274" s="2">
        <v>923210</v>
      </c>
      <c r="H274" t="s">
        <v>27</v>
      </c>
      <c r="I274" t="s">
        <v>28</v>
      </c>
      <c r="J274" t="s">
        <v>29</v>
      </c>
      <c r="K274" s="67">
        <v>26920688</v>
      </c>
      <c r="L274" s="69">
        <v>0</v>
      </c>
      <c r="M274" s="67">
        <v>26920688</v>
      </c>
      <c r="N274" s="67">
        <v>19998225</v>
      </c>
      <c r="O274" t="s">
        <v>150</v>
      </c>
      <c r="P274" s="40" t="s">
        <v>3141</v>
      </c>
      <c r="Q274" t="s">
        <v>3142</v>
      </c>
      <c r="R274" t="s">
        <v>140</v>
      </c>
      <c r="S274" t="s">
        <v>141</v>
      </c>
      <c r="T274" s="40" t="s">
        <v>3143</v>
      </c>
      <c r="U274" t="s">
        <v>143</v>
      </c>
      <c r="V274">
        <v>860007335</v>
      </c>
      <c r="W274" t="s">
        <v>158</v>
      </c>
      <c r="X274" s="2">
        <v>1925</v>
      </c>
      <c r="Y274" s="2">
        <v>1925</v>
      </c>
      <c r="Z274" s="2">
        <v>27325</v>
      </c>
      <c r="AA274">
        <v>0</v>
      </c>
      <c r="AB274" t="s">
        <v>9611</v>
      </c>
      <c r="AC274" t="s">
        <v>9612</v>
      </c>
      <c r="AD274">
        <v>0</v>
      </c>
      <c r="AE274" s="2">
        <v>45698</v>
      </c>
      <c r="AF274" t="s">
        <v>153</v>
      </c>
      <c r="AG274" t="s">
        <v>3145</v>
      </c>
      <c r="AH274" t="s">
        <v>3146</v>
      </c>
    </row>
    <row r="275" spans="1:34" ht="15" customHeight="1" x14ac:dyDescent="0.2">
      <c r="A275" t="s">
        <v>5524</v>
      </c>
      <c r="B275" t="s">
        <v>5154</v>
      </c>
      <c r="C275" s="2">
        <v>27425</v>
      </c>
      <c r="D275" s="2">
        <v>45698</v>
      </c>
      <c r="E275" s="57">
        <v>45698.577777777777</v>
      </c>
      <c r="F275" t="s">
        <v>137</v>
      </c>
      <c r="G275" s="2">
        <v>923210</v>
      </c>
      <c r="H275" t="s">
        <v>27</v>
      </c>
      <c r="I275" t="s">
        <v>28</v>
      </c>
      <c r="J275" t="s">
        <v>29</v>
      </c>
      <c r="K275" s="67">
        <v>26920688</v>
      </c>
      <c r="L275" s="69">
        <v>0</v>
      </c>
      <c r="M275" s="67">
        <v>26920688</v>
      </c>
      <c r="N275" s="67">
        <v>19998225</v>
      </c>
      <c r="O275" t="s">
        <v>150</v>
      </c>
      <c r="P275" s="40" t="s">
        <v>3148</v>
      </c>
      <c r="Q275" t="s">
        <v>3149</v>
      </c>
      <c r="R275" t="s">
        <v>140</v>
      </c>
      <c r="S275" t="s">
        <v>141</v>
      </c>
      <c r="T275" s="40" t="s">
        <v>3150</v>
      </c>
      <c r="U275" t="s">
        <v>143</v>
      </c>
      <c r="V275">
        <v>890903938</v>
      </c>
      <c r="W275" t="s">
        <v>149</v>
      </c>
      <c r="X275" s="2">
        <v>1925</v>
      </c>
      <c r="Y275" s="2">
        <v>1925</v>
      </c>
      <c r="Z275" s="2">
        <v>27425</v>
      </c>
      <c r="AA275">
        <v>0</v>
      </c>
      <c r="AB275" t="s">
        <v>9613</v>
      </c>
      <c r="AC275" t="s">
        <v>9614</v>
      </c>
      <c r="AD275">
        <v>0</v>
      </c>
      <c r="AE275" s="2">
        <v>45698</v>
      </c>
      <c r="AF275" t="s">
        <v>153</v>
      </c>
      <c r="AG275" t="s">
        <v>3152</v>
      </c>
      <c r="AH275" t="s">
        <v>3153</v>
      </c>
    </row>
    <row r="276" spans="1:34" ht="15" customHeight="1" x14ac:dyDescent="0.2">
      <c r="A276" t="s">
        <v>5525</v>
      </c>
      <c r="B276" t="s">
        <v>5154</v>
      </c>
      <c r="C276" s="2">
        <v>27525</v>
      </c>
      <c r="D276" s="2">
        <v>45698</v>
      </c>
      <c r="E276" s="57">
        <v>45698.591666666667</v>
      </c>
      <c r="F276" t="s">
        <v>137</v>
      </c>
      <c r="G276" s="2">
        <v>923210</v>
      </c>
      <c r="H276" t="s">
        <v>27</v>
      </c>
      <c r="I276" t="s">
        <v>28</v>
      </c>
      <c r="J276" t="s">
        <v>29</v>
      </c>
      <c r="K276" s="67">
        <v>39900000</v>
      </c>
      <c r="L276" s="69">
        <v>0</v>
      </c>
      <c r="M276" s="67">
        <v>39900000</v>
      </c>
      <c r="N276" s="67">
        <v>29640000</v>
      </c>
      <c r="O276" t="s">
        <v>150</v>
      </c>
      <c r="P276" s="40" t="s">
        <v>3155</v>
      </c>
      <c r="Q276" t="s">
        <v>3156</v>
      </c>
      <c r="R276" t="s">
        <v>140</v>
      </c>
      <c r="S276" t="s">
        <v>141</v>
      </c>
      <c r="T276" s="40" t="s">
        <v>3157</v>
      </c>
      <c r="U276" t="s">
        <v>143</v>
      </c>
      <c r="V276">
        <v>860034313</v>
      </c>
      <c r="W276" t="s">
        <v>152</v>
      </c>
      <c r="X276" s="2">
        <v>1925</v>
      </c>
      <c r="Y276" s="2">
        <v>1925</v>
      </c>
      <c r="Z276" s="2">
        <v>27525</v>
      </c>
      <c r="AA276">
        <v>0</v>
      </c>
      <c r="AB276" t="s">
        <v>9615</v>
      </c>
      <c r="AC276" t="s">
        <v>9616</v>
      </c>
      <c r="AD276">
        <v>0</v>
      </c>
      <c r="AE276" s="2">
        <v>45698</v>
      </c>
      <c r="AF276" t="s">
        <v>153</v>
      </c>
      <c r="AG276" t="s">
        <v>3159</v>
      </c>
      <c r="AH276" t="s">
        <v>3160</v>
      </c>
    </row>
    <row r="277" spans="1:34" ht="15" customHeight="1" x14ac:dyDescent="0.2">
      <c r="A277" t="s">
        <v>5526</v>
      </c>
      <c r="B277" t="s">
        <v>5154</v>
      </c>
      <c r="C277" s="2">
        <v>27625</v>
      </c>
      <c r="D277" s="2">
        <v>45698</v>
      </c>
      <c r="E277" s="57">
        <v>45698.59652777778</v>
      </c>
      <c r="F277" t="s">
        <v>137</v>
      </c>
      <c r="G277" s="2">
        <v>923210</v>
      </c>
      <c r="H277" t="s">
        <v>27</v>
      </c>
      <c r="I277" t="s">
        <v>28</v>
      </c>
      <c r="J277" t="s">
        <v>29</v>
      </c>
      <c r="K277" s="67">
        <v>37104760</v>
      </c>
      <c r="L277" s="69">
        <v>0</v>
      </c>
      <c r="M277" s="67">
        <v>37104760</v>
      </c>
      <c r="N277" s="67">
        <v>27086474</v>
      </c>
      <c r="O277" t="s">
        <v>150</v>
      </c>
      <c r="P277" s="40" t="s">
        <v>3162</v>
      </c>
      <c r="Q277" t="s">
        <v>3163</v>
      </c>
      <c r="R277" t="s">
        <v>140</v>
      </c>
      <c r="S277" t="s">
        <v>141</v>
      </c>
      <c r="T277" s="40" t="s">
        <v>3164</v>
      </c>
      <c r="U277" t="s">
        <v>143</v>
      </c>
      <c r="V277">
        <v>860007335</v>
      </c>
      <c r="W277" t="s">
        <v>158</v>
      </c>
      <c r="X277" s="2">
        <v>1925</v>
      </c>
      <c r="Y277" s="2">
        <v>1925</v>
      </c>
      <c r="Z277" s="2">
        <v>27625</v>
      </c>
      <c r="AA277">
        <v>0</v>
      </c>
      <c r="AB277" t="s">
        <v>9617</v>
      </c>
      <c r="AC277" t="s">
        <v>9618</v>
      </c>
      <c r="AD277">
        <v>0</v>
      </c>
      <c r="AE277" s="2">
        <v>45698</v>
      </c>
      <c r="AF277" t="s">
        <v>153</v>
      </c>
      <c r="AG277" t="s">
        <v>3166</v>
      </c>
      <c r="AH277" t="s">
        <v>3167</v>
      </c>
    </row>
    <row r="278" spans="1:34" ht="15" customHeight="1" x14ac:dyDescent="0.2">
      <c r="A278" t="s">
        <v>5527</v>
      </c>
      <c r="B278" t="s">
        <v>5185</v>
      </c>
      <c r="C278" s="2">
        <v>27725</v>
      </c>
      <c r="D278" s="2">
        <v>45698</v>
      </c>
      <c r="E278" s="57">
        <v>45698.691666666666</v>
      </c>
      <c r="F278" t="s">
        <v>137</v>
      </c>
      <c r="G278" s="2">
        <v>923290</v>
      </c>
      <c r="H278" t="s">
        <v>27</v>
      </c>
      <c r="I278" t="s">
        <v>28</v>
      </c>
      <c r="J278" t="s">
        <v>29</v>
      </c>
      <c r="K278" s="67">
        <v>23894350</v>
      </c>
      <c r="L278" s="69">
        <v>0</v>
      </c>
      <c r="M278" s="67">
        <v>23894350</v>
      </c>
      <c r="N278" s="67">
        <v>17442875</v>
      </c>
      <c r="O278" t="s">
        <v>150</v>
      </c>
      <c r="P278" s="40" t="s">
        <v>3169</v>
      </c>
      <c r="Q278" t="s">
        <v>3170</v>
      </c>
      <c r="R278" t="s">
        <v>140</v>
      </c>
      <c r="S278" t="s">
        <v>141</v>
      </c>
      <c r="T278" s="40" t="s">
        <v>3171</v>
      </c>
      <c r="U278" t="s">
        <v>143</v>
      </c>
      <c r="V278">
        <v>860007335</v>
      </c>
      <c r="W278" t="s">
        <v>158</v>
      </c>
      <c r="X278" s="2">
        <v>4525</v>
      </c>
      <c r="Y278" s="2">
        <v>4525</v>
      </c>
      <c r="Z278" s="2">
        <v>27725</v>
      </c>
      <c r="AA278">
        <v>0</v>
      </c>
      <c r="AB278" t="s">
        <v>9079</v>
      </c>
      <c r="AC278" t="s">
        <v>9080</v>
      </c>
      <c r="AD278">
        <v>0</v>
      </c>
      <c r="AE278" s="2">
        <v>45698</v>
      </c>
      <c r="AF278" t="s">
        <v>153</v>
      </c>
      <c r="AG278" t="s">
        <v>3172</v>
      </c>
      <c r="AH278" t="s">
        <v>3173</v>
      </c>
    </row>
    <row r="279" spans="1:34" ht="15" customHeight="1" x14ac:dyDescent="0.2">
      <c r="A279" t="s">
        <v>5529</v>
      </c>
      <c r="B279" t="s">
        <v>5154</v>
      </c>
      <c r="C279" s="2">
        <v>27825</v>
      </c>
      <c r="D279" s="2">
        <v>45698</v>
      </c>
      <c r="E279" s="57">
        <v>45698.918749999997</v>
      </c>
      <c r="F279" t="s">
        <v>137</v>
      </c>
      <c r="G279" s="2">
        <v>923210</v>
      </c>
      <c r="H279" t="s">
        <v>27</v>
      </c>
      <c r="I279" t="s">
        <v>28</v>
      </c>
      <c r="J279" t="s">
        <v>29</v>
      </c>
      <c r="K279" s="67">
        <v>24392907</v>
      </c>
      <c r="L279" s="69">
        <v>0</v>
      </c>
      <c r="M279" s="67">
        <v>24392907</v>
      </c>
      <c r="N279" s="67">
        <v>18120445</v>
      </c>
      <c r="O279" t="s">
        <v>150</v>
      </c>
      <c r="P279" s="40" t="s">
        <v>3175</v>
      </c>
      <c r="Q279" t="s">
        <v>3176</v>
      </c>
      <c r="R279" t="s">
        <v>140</v>
      </c>
      <c r="S279" t="s">
        <v>141</v>
      </c>
      <c r="T279" s="40" t="s">
        <v>3177</v>
      </c>
      <c r="U279" t="s">
        <v>143</v>
      </c>
      <c r="V279">
        <v>860002964</v>
      </c>
      <c r="W279" t="s">
        <v>163</v>
      </c>
      <c r="X279" s="2">
        <v>1925</v>
      </c>
      <c r="Y279" s="2">
        <v>1925</v>
      </c>
      <c r="Z279" s="2">
        <v>27825</v>
      </c>
      <c r="AA279">
        <v>0</v>
      </c>
      <c r="AB279" t="s">
        <v>9619</v>
      </c>
      <c r="AC279" t="s">
        <v>9620</v>
      </c>
      <c r="AD279">
        <v>0</v>
      </c>
      <c r="AE279" s="2">
        <v>45698</v>
      </c>
      <c r="AF279" t="s">
        <v>153</v>
      </c>
      <c r="AG279" t="s">
        <v>3179</v>
      </c>
      <c r="AH279" t="s">
        <v>3180</v>
      </c>
    </row>
    <row r="280" spans="1:34" ht="15" customHeight="1" x14ac:dyDescent="0.2">
      <c r="A280" t="s">
        <v>5530</v>
      </c>
      <c r="B280" t="s">
        <v>5154</v>
      </c>
      <c r="C280" s="2">
        <v>27925</v>
      </c>
      <c r="D280" s="2">
        <v>45698</v>
      </c>
      <c r="E280" s="57">
        <v>45698.927083333336</v>
      </c>
      <c r="F280" t="s">
        <v>137</v>
      </c>
      <c r="G280" s="2">
        <v>923210</v>
      </c>
      <c r="H280" t="s">
        <v>27</v>
      </c>
      <c r="I280" t="s">
        <v>28</v>
      </c>
      <c r="J280" t="s">
        <v>29</v>
      </c>
      <c r="K280" s="67">
        <v>23894350</v>
      </c>
      <c r="L280" s="69">
        <v>0</v>
      </c>
      <c r="M280" s="67">
        <v>23894350</v>
      </c>
      <c r="N280" s="67">
        <v>17442875</v>
      </c>
      <c r="O280" t="s">
        <v>150</v>
      </c>
      <c r="P280" s="40" t="s">
        <v>3182</v>
      </c>
      <c r="Q280" t="s">
        <v>3183</v>
      </c>
      <c r="R280" t="s">
        <v>140</v>
      </c>
      <c r="S280" t="s">
        <v>141</v>
      </c>
      <c r="T280" s="40" t="s">
        <v>3184</v>
      </c>
      <c r="U280" t="s">
        <v>143</v>
      </c>
      <c r="V280">
        <v>860034313</v>
      </c>
      <c r="W280" t="s">
        <v>152</v>
      </c>
      <c r="X280" s="2">
        <v>1925</v>
      </c>
      <c r="Y280" s="2">
        <v>1925</v>
      </c>
      <c r="Z280" s="2">
        <v>27925</v>
      </c>
      <c r="AA280">
        <v>0</v>
      </c>
      <c r="AB280" t="s">
        <v>9621</v>
      </c>
      <c r="AC280" t="s">
        <v>9622</v>
      </c>
      <c r="AD280">
        <v>0</v>
      </c>
      <c r="AE280" s="2">
        <v>45698</v>
      </c>
      <c r="AF280" t="s">
        <v>153</v>
      </c>
      <c r="AG280" t="s">
        <v>3186</v>
      </c>
      <c r="AH280" t="s">
        <v>3187</v>
      </c>
    </row>
    <row r="281" spans="1:34" ht="15" customHeight="1" x14ac:dyDescent="0.2">
      <c r="A281" t="s">
        <v>5531</v>
      </c>
      <c r="B281" t="s">
        <v>5154</v>
      </c>
      <c r="C281" s="2">
        <v>28025</v>
      </c>
      <c r="D281" s="2">
        <v>45698</v>
      </c>
      <c r="E281" s="57">
        <v>45698.931944444441</v>
      </c>
      <c r="F281" t="s">
        <v>137</v>
      </c>
      <c r="G281" s="2">
        <v>923210</v>
      </c>
      <c r="H281" t="s">
        <v>27</v>
      </c>
      <c r="I281" t="s">
        <v>28</v>
      </c>
      <c r="J281" t="s">
        <v>29</v>
      </c>
      <c r="K281" s="67">
        <v>23894350</v>
      </c>
      <c r="L281" s="69">
        <v>0</v>
      </c>
      <c r="M281" s="67">
        <v>23894350</v>
      </c>
      <c r="N281" s="67">
        <v>17442875</v>
      </c>
      <c r="O281" t="s">
        <v>150</v>
      </c>
      <c r="P281" s="40" t="s">
        <v>3189</v>
      </c>
      <c r="Q281" t="s">
        <v>3190</v>
      </c>
      <c r="R281" t="s">
        <v>140</v>
      </c>
      <c r="S281" t="s">
        <v>141</v>
      </c>
      <c r="T281" s="40" t="s">
        <v>3191</v>
      </c>
      <c r="U281" t="s">
        <v>143</v>
      </c>
      <c r="V281">
        <v>860002964</v>
      </c>
      <c r="W281" t="s">
        <v>163</v>
      </c>
      <c r="X281" s="2">
        <v>1925</v>
      </c>
      <c r="Y281" s="2">
        <v>1925</v>
      </c>
      <c r="Z281" s="2">
        <v>28025</v>
      </c>
      <c r="AA281">
        <v>0</v>
      </c>
      <c r="AB281" t="s">
        <v>9623</v>
      </c>
      <c r="AC281" t="s">
        <v>9624</v>
      </c>
      <c r="AD281">
        <v>0</v>
      </c>
      <c r="AE281" s="2">
        <v>45698</v>
      </c>
      <c r="AF281" t="s">
        <v>153</v>
      </c>
      <c r="AG281" t="s">
        <v>3193</v>
      </c>
      <c r="AH281" t="s">
        <v>3187</v>
      </c>
    </row>
    <row r="282" spans="1:34" ht="15" customHeight="1" x14ac:dyDescent="0.2">
      <c r="A282" t="s">
        <v>5532</v>
      </c>
      <c r="B282" t="s">
        <v>5156</v>
      </c>
      <c r="C282" s="2">
        <v>28125</v>
      </c>
      <c r="D282" s="2">
        <v>45698</v>
      </c>
      <c r="E282" s="57">
        <v>45698.944444444445</v>
      </c>
      <c r="F282" t="s">
        <v>137</v>
      </c>
      <c r="G282" s="2">
        <v>923211</v>
      </c>
      <c r="H282" t="s">
        <v>27</v>
      </c>
      <c r="I282" t="s">
        <v>28</v>
      </c>
      <c r="J282" t="s">
        <v>29</v>
      </c>
      <c r="K282" s="67">
        <v>45995110</v>
      </c>
      <c r="L282" s="69">
        <v>0</v>
      </c>
      <c r="M282" s="67">
        <v>45995110</v>
      </c>
      <c r="N282" s="67">
        <v>33576430</v>
      </c>
      <c r="O282" t="s">
        <v>150</v>
      </c>
      <c r="P282" s="40" t="s">
        <v>3195</v>
      </c>
      <c r="Q282" t="s">
        <v>3196</v>
      </c>
      <c r="R282" t="s">
        <v>140</v>
      </c>
      <c r="S282" t="s">
        <v>141</v>
      </c>
      <c r="T282" s="40" t="s">
        <v>3197</v>
      </c>
      <c r="U282" t="s">
        <v>143</v>
      </c>
      <c r="V282">
        <v>890903938</v>
      </c>
      <c r="W282" t="s">
        <v>149</v>
      </c>
      <c r="X282" s="2">
        <v>2125</v>
      </c>
      <c r="Y282" s="2">
        <v>2125</v>
      </c>
      <c r="Z282" s="2">
        <v>28125</v>
      </c>
      <c r="AA282">
        <v>0</v>
      </c>
      <c r="AB282" t="s">
        <v>9625</v>
      </c>
      <c r="AC282" t="s">
        <v>9626</v>
      </c>
      <c r="AD282">
        <v>0</v>
      </c>
      <c r="AE282" s="2">
        <v>45698</v>
      </c>
      <c r="AF282" t="s">
        <v>153</v>
      </c>
      <c r="AG282" t="s">
        <v>3199</v>
      </c>
      <c r="AH282" t="s">
        <v>3200</v>
      </c>
    </row>
    <row r="283" spans="1:34" ht="15" customHeight="1" x14ac:dyDescent="0.2">
      <c r="A283" t="s">
        <v>5533</v>
      </c>
      <c r="B283" t="s">
        <v>5154</v>
      </c>
      <c r="C283" s="2">
        <v>28225</v>
      </c>
      <c r="D283" s="2">
        <v>45698</v>
      </c>
      <c r="E283" s="57">
        <v>45698.948611111111</v>
      </c>
      <c r="F283" t="s">
        <v>137</v>
      </c>
      <c r="G283" s="2">
        <v>923210</v>
      </c>
      <c r="H283" t="s">
        <v>27</v>
      </c>
      <c r="I283" t="s">
        <v>28</v>
      </c>
      <c r="J283" t="s">
        <v>29</v>
      </c>
      <c r="K283" s="67">
        <v>24000000</v>
      </c>
      <c r="L283" s="69">
        <v>0</v>
      </c>
      <c r="M283" s="67">
        <v>24000000</v>
      </c>
      <c r="N283" s="67">
        <v>17520000</v>
      </c>
      <c r="O283" t="s">
        <v>150</v>
      </c>
      <c r="P283" s="40" t="s">
        <v>3202</v>
      </c>
      <c r="Q283" t="s">
        <v>3203</v>
      </c>
      <c r="R283" t="s">
        <v>140</v>
      </c>
      <c r="S283" t="s">
        <v>141</v>
      </c>
      <c r="T283" s="40" t="s">
        <v>3204</v>
      </c>
      <c r="U283" t="s">
        <v>143</v>
      </c>
      <c r="V283">
        <v>860034313</v>
      </c>
      <c r="W283" t="s">
        <v>152</v>
      </c>
      <c r="X283" s="2">
        <v>1925</v>
      </c>
      <c r="Y283" s="2">
        <v>1925</v>
      </c>
      <c r="Z283" s="2">
        <v>28225</v>
      </c>
      <c r="AA283">
        <v>0</v>
      </c>
      <c r="AB283" t="s">
        <v>9627</v>
      </c>
      <c r="AC283" t="s">
        <v>9628</v>
      </c>
      <c r="AD283">
        <v>0</v>
      </c>
      <c r="AE283" s="2">
        <v>45698</v>
      </c>
      <c r="AF283" t="s">
        <v>153</v>
      </c>
      <c r="AG283" t="s">
        <v>3206</v>
      </c>
      <c r="AH283" t="s">
        <v>3207</v>
      </c>
    </row>
    <row r="284" spans="1:34" ht="15" customHeight="1" x14ac:dyDescent="0.2">
      <c r="A284" t="s">
        <v>5534</v>
      </c>
      <c r="B284" t="s">
        <v>5176</v>
      </c>
      <c r="C284" s="2">
        <v>28325</v>
      </c>
      <c r="D284" s="2">
        <v>45698</v>
      </c>
      <c r="E284" s="57">
        <v>45698.95416666667</v>
      </c>
      <c r="F284" t="s">
        <v>137</v>
      </c>
      <c r="G284" s="2">
        <v>923242</v>
      </c>
      <c r="H284" t="s">
        <v>27</v>
      </c>
      <c r="I284" t="s">
        <v>28</v>
      </c>
      <c r="J284" t="s">
        <v>29</v>
      </c>
      <c r="K284" s="67">
        <v>39694137</v>
      </c>
      <c r="L284" s="69">
        <v>0</v>
      </c>
      <c r="M284" s="67">
        <v>39694137</v>
      </c>
      <c r="N284" s="67">
        <v>29487073</v>
      </c>
      <c r="O284" t="s">
        <v>150</v>
      </c>
      <c r="P284" s="40" t="s">
        <v>3209</v>
      </c>
      <c r="Q284" t="s">
        <v>3210</v>
      </c>
      <c r="R284" t="s">
        <v>140</v>
      </c>
      <c r="S284" t="s">
        <v>141</v>
      </c>
      <c r="T284" s="40" t="s">
        <v>3211</v>
      </c>
      <c r="U284" t="s">
        <v>143</v>
      </c>
      <c r="V284">
        <v>860007335</v>
      </c>
      <c r="W284" t="s">
        <v>158</v>
      </c>
      <c r="X284" s="2">
        <v>3625</v>
      </c>
      <c r="Y284" s="2">
        <v>3625</v>
      </c>
      <c r="Z284" s="2">
        <v>28325</v>
      </c>
      <c r="AA284">
        <v>0</v>
      </c>
      <c r="AB284" t="s">
        <v>9629</v>
      </c>
      <c r="AC284" t="s">
        <v>9630</v>
      </c>
      <c r="AD284">
        <v>0</v>
      </c>
      <c r="AE284" s="2">
        <v>45698</v>
      </c>
      <c r="AF284" t="s">
        <v>153</v>
      </c>
      <c r="AG284" t="s">
        <v>3213</v>
      </c>
      <c r="AH284" t="s">
        <v>3214</v>
      </c>
    </row>
    <row r="285" spans="1:34" ht="15" customHeight="1" x14ac:dyDescent="0.2">
      <c r="A285" t="s">
        <v>5535</v>
      </c>
      <c r="B285" t="s">
        <v>5176</v>
      </c>
      <c r="C285" s="2">
        <v>28425</v>
      </c>
      <c r="D285" s="2">
        <v>45698</v>
      </c>
      <c r="E285" s="57">
        <v>45698.955555555556</v>
      </c>
      <c r="F285" t="s">
        <v>137</v>
      </c>
      <c r="G285" s="2">
        <v>923242</v>
      </c>
      <c r="H285" t="s">
        <v>27</v>
      </c>
      <c r="I285" t="s">
        <v>28</v>
      </c>
      <c r="J285" t="s">
        <v>29</v>
      </c>
      <c r="K285" s="67">
        <v>31726737</v>
      </c>
      <c r="L285" s="69">
        <v>0</v>
      </c>
      <c r="M285" s="67">
        <v>31726737</v>
      </c>
      <c r="N285" s="67">
        <v>23568433</v>
      </c>
      <c r="O285" t="s">
        <v>150</v>
      </c>
      <c r="P285" s="40" t="s">
        <v>3216</v>
      </c>
      <c r="Q285" t="s">
        <v>3217</v>
      </c>
      <c r="R285" t="s">
        <v>140</v>
      </c>
      <c r="S285" t="s">
        <v>141</v>
      </c>
      <c r="T285" s="40" t="s">
        <v>3218</v>
      </c>
      <c r="U285" t="s">
        <v>143</v>
      </c>
      <c r="V285">
        <v>860034594</v>
      </c>
      <c r="W285" t="s">
        <v>156</v>
      </c>
      <c r="X285" s="2">
        <v>3625</v>
      </c>
      <c r="Y285" s="2">
        <v>3625</v>
      </c>
      <c r="Z285" s="2">
        <v>28425</v>
      </c>
      <c r="AA285">
        <v>0</v>
      </c>
      <c r="AB285" t="s">
        <v>9631</v>
      </c>
      <c r="AC285" t="s">
        <v>9632</v>
      </c>
      <c r="AD285">
        <v>0</v>
      </c>
      <c r="AE285" s="2">
        <v>45698</v>
      </c>
      <c r="AF285" t="s">
        <v>153</v>
      </c>
      <c r="AG285" t="s">
        <v>3220</v>
      </c>
      <c r="AH285" t="s">
        <v>3221</v>
      </c>
    </row>
    <row r="286" spans="1:34" ht="15" customHeight="1" x14ac:dyDescent="0.2">
      <c r="A286" t="s">
        <v>5536</v>
      </c>
      <c r="B286" t="s">
        <v>5176</v>
      </c>
      <c r="C286" s="2">
        <v>28525</v>
      </c>
      <c r="D286" s="2">
        <v>45698</v>
      </c>
      <c r="E286" s="57">
        <v>45698.956944444442</v>
      </c>
      <c r="F286" t="s">
        <v>137</v>
      </c>
      <c r="G286" s="2">
        <v>923242</v>
      </c>
      <c r="H286" t="s">
        <v>27</v>
      </c>
      <c r="I286" t="s">
        <v>28</v>
      </c>
      <c r="J286" t="s">
        <v>29</v>
      </c>
      <c r="K286" s="67">
        <v>39694137</v>
      </c>
      <c r="L286" s="69">
        <v>0</v>
      </c>
      <c r="M286" s="67">
        <v>39694137</v>
      </c>
      <c r="N286" s="67">
        <v>29487073</v>
      </c>
      <c r="O286" t="s">
        <v>150</v>
      </c>
      <c r="P286" s="40" t="s">
        <v>3223</v>
      </c>
      <c r="Q286" t="s">
        <v>3224</v>
      </c>
      <c r="R286" t="s">
        <v>140</v>
      </c>
      <c r="S286" t="s">
        <v>141</v>
      </c>
      <c r="T286" s="40" t="s">
        <v>3225</v>
      </c>
      <c r="U286" t="s">
        <v>143</v>
      </c>
      <c r="V286">
        <v>860007335</v>
      </c>
      <c r="W286" t="s">
        <v>158</v>
      </c>
      <c r="X286" s="2">
        <v>3625</v>
      </c>
      <c r="Y286" s="2">
        <v>3625</v>
      </c>
      <c r="Z286" s="2">
        <v>28525</v>
      </c>
      <c r="AA286">
        <v>0</v>
      </c>
      <c r="AB286" t="s">
        <v>9633</v>
      </c>
      <c r="AC286" t="s">
        <v>9634</v>
      </c>
      <c r="AD286">
        <v>0</v>
      </c>
      <c r="AE286" s="2">
        <v>45698</v>
      </c>
      <c r="AF286" t="s">
        <v>153</v>
      </c>
      <c r="AG286" t="s">
        <v>3227</v>
      </c>
      <c r="AH286" t="s">
        <v>3228</v>
      </c>
    </row>
    <row r="287" spans="1:34" ht="15" customHeight="1" x14ac:dyDescent="0.2">
      <c r="A287" t="s">
        <v>5537</v>
      </c>
      <c r="B287" t="s">
        <v>5147</v>
      </c>
      <c r="C287" s="2">
        <v>28625</v>
      </c>
      <c r="D287" s="2">
        <v>45699</v>
      </c>
      <c r="E287" s="57">
        <v>45699.349305555559</v>
      </c>
      <c r="F287" t="s">
        <v>137</v>
      </c>
      <c r="G287" s="2">
        <v>923210</v>
      </c>
      <c r="H287" t="s">
        <v>27</v>
      </c>
      <c r="I287" t="s">
        <v>28</v>
      </c>
      <c r="J287" t="s">
        <v>37</v>
      </c>
      <c r="K287" s="67">
        <v>1797160</v>
      </c>
      <c r="L287" s="69">
        <v>0</v>
      </c>
      <c r="M287" s="67">
        <v>1797160</v>
      </c>
      <c r="N287" s="67">
        <v>0</v>
      </c>
      <c r="O287" t="s">
        <v>138</v>
      </c>
      <c r="P287" s="40" t="s">
        <v>901</v>
      </c>
      <c r="Q287" t="s">
        <v>139</v>
      </c>
      <c r="R287" t="s">
        <v>140</v>
      </c>
      <c r="S287" t="s">
        <v>141</v>
      </c>
      <c r="T287" s="40" t="s">
        <v>142</v>
      </c>
      <c r="U287" t="s">
        <v>143</v>
      </c>
      <c r="V287">
        <v>860050750</v>
      </c>
      <c r="W287" t="s">
        <v>145</v>
      </c>
      <c r="X287" s="2">
        <v>1225</v>
      </c>
      <c r="Y287" s="2">
        <v>1225</v>
      </c>
      <c r="Z287" s="2">
        <v>28625</v>
      </c>
      <c r="AA287">
        <v>3025</v>
      </c>
      <c r="AB287">
        <v>2025</v>
      </c>
      <c r="AC287">
        <v>32050725</v>
      </c>
      <c r="AD287">
        <v>0</v>
      </c>
      <c r="AE287" s="2">
        <v>45699</v>
      </c>
      <c r="AF287" t="s">
        <v>146</v>
      </c>
      <c r="AG287" t="s">
        <v>3231</v>
      </c>
      <c r="AH287" t="s">
        <v>3232</v>
      </c>
    </row>
    <row r="288" spans="1:34" ht="15" customHeight="1" x14ac:dyDescent="0.2">
      <c r="A288" t="s">
        <v>5538</v>
      </c>
      <c r="B288" t="s">
        <v>5147</v>
      </c>
      <c r="C288" s="2">
        <v>28725</v>
      </c>
      <c r="D288" s="2">
        <v>45699</v>
      </c>
      <c r="E288" s="57">
        <v>45699.359027777777</v>
      </c>
      <c r="F288" t="s">
        <v>137</v>
      </c>
      <c r="G288" s="2">
        <v>923210</v>
      </c>
      <c r="H288" t="s">
        <v>27</v>
      </c>
      <c r="I288" t="s">
        <v>28</v>
      </c>
      <c r="J288" t="s">
        <v>37</v>
      </c>
      <c r="K288" s="67">
        <v>4390</v>
      </c>
      <c r="L288" s="69">
        <v>0</v>
      </c>
      <c r="M288" s="67">
        <v>4390</v>
      </c>
      <c r="N288" s="67">
        <v>0</v>
      </c>
      <c r="O288" t="s">
        <v>138</v>
      </c>
      <c r="P288" s="40" t="s">
        <v>1487</v>
      </c>
      <c r="Q288" t="s">
        <v>1488</v>
      </c>
      <c r="R288" t="s">
        <v>140</v>
      </c>
      <c r="S288" t="s">
        <v>141</v>
      </c>
      <c r="T288" s="40" t="s">
        <v>1489</v>
      </c>
      <c r="U288" t="s">
        <v>143</v>
      </c>
      <c r="V288">
        <v>890903938</v>
      </c>
      <c r="W288" t="s">
        <v>149</v>
      </c>
      <c r="X288" s="2">
        <v>1225</v>
      </c>
      <c r="Y288" s="2">
        <v>1225</v>
      </c>
      <c r="Z288" s="2">
        <v>28725</v>
      </c>
      <c r="AA288">
        <v>2925</v>
      </c>
      <c r="AB288">
        <v>1925</v>
      </c>
      <c r="AC288">
        <v>32039125</v>
      </c>
      <c r="AD288">
        <v>0</v>
      </c>
      <c r="AE288" s="2">
        <v>45699</v>
      </c>
      <c r="AF288" t="s">
        <v>146</v>
      </c>
      <c r="AG288" t="s">
        <v>3235</v>
      </c>
      <c r="AH288" t="s">
        <v>3236</v>
      </c>
    </row>
    <row r="289" spans="1:34" ht="15" customHeight="1" x14ac:dyDescent="0.2">
      <c r="A289" t="s">
        <v>5539</v>
      </c>
      <c r="B289" t="s">
        <v>5138</v>
      </c>
      <c r="C289" s="2">
        <v>28825</v>
      </c>
      <c r="D289" s="2">
        <v>45700</v>
      </c>
      <c r="E289" s="57">
        <v>45700.42291666667</v>
      </c>
      <c r="F289" t="s">
        <v>137</v>
      </c>
      <c r="G289" s="2">
        <v>923238</v>
      </c>
      <c r="H289" t="s">
        <v>27</v>
      </c>
      <c r="I289" t="s">
        <v>28</v>
      </c>
      <c r="J289" t="s">
        <v>29</v>
      </c>
      <c r="K289" s="67">
        <v>576929</v>
      </c>
      <c r="L289" s="69">
        <v>0</v>
      </c>
      <c r="M289" s="67">
        <v>576929</v>
      </c>
      <c r="N289" s="67">
        <v>0</v>
      </c>
      <c r="O289" t="s">
        <v>150</v>
      </c>
      <c r="P289" s="40" t="s">
        <v>3238</v>
      </c>
      <c r="Q289" t="s">
        <v>3239</v>
      </c>
      <c r="R289" t="s">
        <v>140</v>
      </c>
      <c r="S289" t="s">
        <v>141</v>
      </c>
      <c r="T289" s="40" t="s">
        <v>3240</v>
      </c>
      <c r="U289" t="s">
        <v>143</v>
      </c>
      <c r="V289">
        <v>890903938</v>
      </c>
      <c r="W289" t="s">
        <v>149</v>
      </c>
      <c r="X289" s="2">
        <v>325</v>
      </c>
      <c r="Y289" s="2">
        <v>325</v>
      </c>
      <c r="Z289" s="2">
        <v>28825</v>
      </c>
      <c r="AA289">
        <v>3425</v>
      </c>
      <c r="AB289">
        <v>4125</v>
      </c>
      <c r="AC289">
        <v>47481725</v>
      </c>
      <c r="AD289">
        <v>0</v>
      </c>
      <c r="AE289" s="2">
        <v>45700</v>
      </c>
      <c r="AF289" t="s">
        <v>486</v>
      </c>
      <c r="AG289" t="s">
        <v>3242</v>
      </c>
      <c r="AH289" t="s">
        <v>3243</v>
      </c>
    </row>
    <row r="290" spans="1:34" ht="15" customHeight="1" x14ac:dyDescent="0.2">
      <c r="A290" t="s">
        <v>5541</v>
      </c>
      <c r="B290" t="s">
        <v>5189</v>
      </c>
      <c r="C290" s="2">
        <v>28925</v>
      </c>
      <c r="D290" s="2">
        <v>45700</v>
      </c>
      <c r="E290" s="57">
        <v>45700.425694444442</v>
      </c>
      <c r="F290" t="s">
        <v>137</v>
      </c>
      <c r="G290" s="2">
        <v>923290</v>
      </c>
      <c r="H290" t="s">
        <v>27</v>
      </c>
      <c r="I290" t="s">
        <v>28</v>
      </c>
      <c r="J290" t="s">
        <v>29</v>
      </c>
      <c r="K290" s="67">
        <v>478585</v>
      </c>
      <c r="L290" s="69">
        <v>0</v>
      </c>
      <c r="M290" s="67">
        <v>478585</v>
      </c>
      <c r="N290" s="67">
        <v>0</v>
      </c>
      <c r="O290" t="s">
        <v>150</v>
      </c>
      <c r="P290" s="40" t="s">
        <v>1547</v>
      </c>
      <c r="Q290" t="s">
        <v>1548</v>
      </c>
      <c r="R290" t="s">
        <v>140</v>
      </c>
      <c r="S290" t="s">
        <v>141</v>
      </c>
      <c r="T290" s="40" t="s">
        <v>1549</v>
      </c>
      <c r="U290" t="s">
        <v>143</v>
      </c>
      <c r="V290">
        <v>860003020</v>
      </c>
      <c r="W290" t="s">
        <v>160</v>
      </c>
      <c r="X290" s="2">
        <v>4925</v>
      </c>
      <c r="Y290" s="2">
        <v>4925</v>
      </c>
      <c r="Z290" s="2">
        <v>28925</v>
      </c>
      <c r="AA290">
        <v>0</v>
      </c>
      <c r="AB290">
        <v>4225</v>
      </c>
      <c r="AC290">
        <v>47481825</v>
      </c>
      <c r="AD290">
        <v>0</v>
      </c>
      <c r="AE290" s="2">
        <v>45700</v>
      </c>
      <c r="AF290" t="s">
        <v>486</v>
      </c>
      <c r="AG290" t="s">
        <v>487</v>
      </c>
      <c r="AH290" t="s">
        <v>3246</v>
      </c>
    </row>
    <row r="291" spans="1:34" ht="15" customHeight="1" x14ac:dyDescent="0.2">
      <c r="A291" t="s">
        <v>5543</v>
      </c>
      <c r="B291" t="s">
        <v>5151</v>
      </c>
      <c r="C291" s="2">
        <v>29025</v>
      </c>
      <c r="D291" s="2">
        <v>45700</v>
      </c>
      <c r="E291" s="57">
        <v>45700.430555555555</v>
      </c>
      <c r="F291" t="s">
        <v>137</v>
      </c>
      <c r="G291" s="2">
        <v>923210</v>
      </c>
      <c r="H291" t="s">
        <v>27</v>
      </c>
      <c r="I291" t="s">
        <v>28</v>
      </c>
      <c r="J291" t="s">
        <v>29</v>
      </c>
      <c r="K291" s="67">
        <v>93439</v>
      </c>
      <c r="L291" s="69">
        <v>0</v>
      </c>
      <c r="M291" s="67">
        <v>93439</v>
      </c>
      <c r="N291" s="67">
        <v>0</v>
      </c>
      <c r="O291" t="s">
        <v>150</v>
      </c>
      <c r="P291" s="40" t="s">
        <v>3182</v>
      </c>
      <c r="Q291" t="s">
        <v>3183</v>
      </c>
      <c r="R291" t="s">
        <v>140</v>
      </c>
      <c r="S291" t="s">
        <v>141</v>
      </c>
      <c r="T291" s="40" t="s">
        <v>3184</v>
      </c>
      <c r="U291" t="s">
        <v>143</v>
      </c>
      <c r="V291">
        <v>860034313</v>
      </c>
      <c r="W291" t="s">
        <v>152</v>
      </c>
      <c r="X291" s="2">
        <v>1625</v>
      </c>
      <c r="Y291" s="2">
        <v>1625</v>
      </c>
      <c r="Z291" s="2">
        <v>29025</v>
      </c>
      <c r="AA291">
        <v>0</v>
      </c>
      <c r="AB291">
        <v>4325</v>
      </c>
      <c r="AC291">
        <v>47481925</v>
      </c>
      <c r="AD291">
        <v>0</v>
      </c>
      <c r="AE291" s="2">
        <v>45700</v>
      </c>
      <c r="AF291" t="s">
        <v>486</v>
      </c>
      <c r="AG291" t="s">
        <v>489</v>
      </c>
      <c r="AH291" t="s">
        <v>3249</v>
      </c>
    </row>
    <row r="292" spans="1:34" ht="15" customHeight="1" x14ac:dyDescent="0.2">
      <c r="A292" t="s">
        <v>5545</v>
      </c>
      <c r="B292" t="s">
        <v>5151</v>
      </c>
      <c r="C292" s="2">
        <v>29125</v>
      </c>
      <c r="D292" s="2">
        <v>45700</v>
      </c>
      <c r="E292" s="57">
        <v>45700.4375</v>
      </c>
      <c r="F292" t="s">
        <v>137</v>
      </c>
      <c r="G292" s="2">
        <v>923210</v>
      </c>
      <c r="H292" t="s">
        <v>27</v>
      </c>
      <c r="I292" t="s">
        <v>28</v>
      </c>
      <c r="J292" t="s">
        <v>29</v>
      </c>
      <c r="K292" s="67">
        <v>252632</v>
      </c>
      <c r="L292" s="69">
        <v>0</v>
      </c>
      <c r="M292" s="67">
        <v>252632</v>
      </c>
      <c r="N292" s="67">
        <v>0</v>
      </c>
      <c r="O292" t="s">
        <v>150</v>
      </c>
      <c r="P292" s="40" t="s">
        <v>3251</v>
      </c>
      <c r="Q292" t="s">
        <v>3252</v>
      </c>
      <c r="R292" t="s">
        <v>140</v>
      </c>
      <c r="S292" t="s">
        <v>141</v>
      </c>
      <c r="T292" s="40" t="s">
        <v>3253</v>
      </c>
      <c r="U292" t="s">
        <v>143</v>
      </c>
      <c r="V292">
        <v>860034313</v>
      </c>
      <c r="W292" t="s">
        <v>152</v>
      </c>
      <c r="X292" s="2">
        <v>1625</v>
      </c>
      <c r="Y292" s="2">
        <v>1625</v>
      </c>
      <c r="Z292" s="2">
        <v>29125</v>
      </c>
      <c r="AA292">
        <v>0</v>
      </c>
      <c r="AB292">
        <v>4425</v>
      </c>
      <c r="AC292">
        <v>47482025</v>
      </c>
      <c r="AD292">
        <v>0</v>
      </c>
      <c r="AE292" s="2">
        <v>45700</v>
      </c>
      <c r="AF292" t="s">
        <v>486</v>
      </c>
      <c r="AG292" t="s">
        <v>491</v>
      </c>
      <c r="AH292" t="s">
        <v>3255</v>
      </c>
    </row>
    <row r="293" spans="1:34" ht="15" customHeight="1" x14ac:dyDescent="0.2">
      <c r="A293" t="s">
        <v>5546</v>
      </c>
      <c r="B293" t="s">
        <v>5184</v>
      </c>
      <c r="C293" s="2">
        <v>29225</v>
      </c>
      <c r="D293" s="2">
        <v>45700</v>
      </c>
      <c r="E293" s="57">
        <v>45700.443749999999</v>
      </c>
      <c r="F293" t="s">
        <v>137</v>
      </c>
      <c r="G293" s="2">
        <v>923285</v>
      </c>
      <c r="H293" t="s">
        <v>27</v>
      </c>
      <c r="I293" t="s">
        <v>28</v>
      </c>
      <c r="J293" t="s">
        <v>29</v>
      </c>
      <c r="K293" s="67">
        <v>478585</v>
      </c>
      <c r="L293" s="69">
        <v>0</v>
      </c>
      <c r="M293" s="67">
        <v>478585</v>
      </c>
      <c r="N293" s="67">
        <v>0</v>
      </c>
      <c r="O293" t="s">
        <v>150</v>
      </c>
      <c r="P293" s="40" t="s">
        <v>1787</v>
      </c>
      <c r="Q293" t="s">
        <v>1788</v>
      </c>
      <c r="R293" t="s">
        <v>140</v>
      </c>
      <c r="S293" t="s">
        <v>141</v>
      </c>
      <c r="T293" s="40" t="s">
        <v>1789</v>
      </c>
      <c r="U293" t="s">
        <v>143</v>
      </c>
      <c r="V293">
        <v>890903938</v>
      </c>
      <c r="W293" t="s">
        <v>149</v>
      </c>
      <c r="X293" s="2">
        <v>4425</v>
      </c>
      <c r="Y293" s="2">
        <v>4425</v>
      </c>
      <c r="Z293" s="2">
        <v>29225</v>
      </c>
      <c r="AA293">
        <v>0</v>
      </c>
      <c r="AB293">
        <v>4525</v>
      </c>
      <c r="AC293">
        <v>47482125</v>
      </c>
      <c r="AD293">
        <v>0</v>
      </c>
      <c r="AE293" s="2">
        <v>45700</v>
      </c>
      <c r="AF293" t="s">
        <v>486</v>
      </c>
      <c r="AG293" t="s">
        <v>492</v>
      </c>
      <c r="AH293" t="s">
        <v>3258</v>
      </c>
    </row>
    <row r="294" spans="1:34" ht="15" customHeight="1" x14ac:dyDescent="0.2">
      <c r="A294" t="s">
        <v>5548</v>
      </c>
      <c r="B294" t="s">
        <v>5138</v>
      </c>
      <c r="C294" s="2">
        <v>29325</v>
      </c>
      <c r="D294" s="2">
        <v>45700</v>
      </c>
      <c r="E294" s="57">
        <v>45700.447916666664</v>
      </c>
      <c r="F294" t="s">
        <v>137</v>
      </c>
      <c r="G294" s="2">
        <v>923238</v>
      </c>
      <c r="H294" t="s">
        <v>27</v>
      </c>
      <c r="I294" t="s">
        <v>28</v>
      </c>
      <c r="J294" t="s">
        <v>29</v>
      </c>
      <c r="K294" s="67">
        <v>372012</v>
      </c>
      <c r="L294" s="69">
        <v>0</v>
      </c>
      <c r="M294" s="67">
        <v>372012</v>
      </c>
      <c r="N294" s="67">
        <v>0</v>
      </c>
      <c r="O294" t="s">
        <v>150</v>
      </c>
      <c r="P294" s="40" t="s">
        <v>3260</v>
      </c>
      <c r="Q294" t="s">
        <v>3261</v>
      </c>
      <c r="R294" t="s">
        <v>140</v>
      </c>
      <c r="S294" t="s">
        <v>141</v>
      </c>
      <c r="T294" s="40" t="s">
        <v>3262</v>
      </c>
      <c r="U294" t="s">
        <v>143</v>
      </c>
      <c r="V294">
        <v>860007335</v>
      </c>
      <c r="W294" t="s">
        <v>158</v>
      </c>
      <c r="X294" s="2">
        <v>325</v>
      </c>
      <c r="Y294" s="2">
        <v>325</v>
      </c>
      <c r="Z294" s="2">
        <v>29325</v>
      </c>
      <c r="AA294">
        <v>0</v>
      </c>
      <c r="AB294">
        <v>4625</v>
      </c>
      <c r="AC294">
        <v>47482225</v>
      </c>
      <c r="AD294">
        <v>0</v>
      </c>
      <c r="AE294" s="2">
        <v>45700</v>
      </c>
      <c r="AF294" t="s">
        <v>486</v>
      </c>
      <c r="AG294" t="s">
        <v>494</v>
      </c>
      <c r="AH294" t="s">
        <v>3264</v>
      </c>
    </row>
    <row r="295" spans="1:34" ht="15" customHeight="1" x14ac:dyDescent="0.2">
      <c r="A295" t="s">
        <v>5549</v>
      </c>
      <c r="B295" t="s">
        <v>5151</v>
      </c>
      <c r="C295" s="2">
        <v>29425</v>
      </c>
      <c r="D295" s="2">
        <v>45700</v>
      </c>
      <c r="E295" s="57">
        <v>45700.453472222223</v>
      </c>
      <c r="F295" t="s">
        <v>137</v>
      </c>
      <c r="G295" s="2">
        <v>923210</v>
      </c>
      <c r="H295" t="s">
        <v>27</v>
      </c>
      <c r="I295" t="s">
        <v>28</v>
      </c>
      <c r="J295" t="s">
        <v>29</v>
      </c>
      <c r="K295" s="67">
        <v>576929</v>
      </c>
      <c r="L295" s="69">
        <v>0</v>
      </c>
      <c r="M295" s="67">
        <v>576929</v>
      </c>
      <c r="N295" s="67">
        <v>0</v>
      </c>
      <c r="O295" t="s">
        <v>150</v>
      </c>
      <c r="P295" s="40" t="s">
        <v>3266</v>
      </c>
      <c r="Q295" t="s">
        <v>3267</v>
      </c>
      <c r="R295" t="s">
        <v>140</v>
      </c>
      <c r="S295" t="s">
        <v>141</v>
      </c>
      <c r="T295" s="40" t="s">
        <v>3268</v>
      </c>
      <c r="U295" t="s">
        <v>143</v>
      </c>
      <c r="V295">
        <v>860002964</v>
      </c>
      <c r="W295" t="s">
        <v>163</v>
      </c>
      <c r="X295" s="2">
        <v>1625</v>
      </c>
      <c r="Y295" s="2">
        <v>1625</v>
      </c>
      <c r="Z295" s="2">
        <v>29425</v>
      </c>
      <c r="AA295">
        <v>0</v>
      </c>
      <c r="AB295">
        <v>4725</v>
      </c>
      <c r="AC295">
        <v>47482425</v>
      </c>
      <c r="AD295">
        <v>0</v>
      </c>
      <c r="AE295" s="2">
        <v>45700</v>
      </c>
      <c r="AF295" t="s">
        <v>486</v>
      </c>
      <c r="AG295" t="s">
        <v>496</v>
      </c>
      <c r="AH295" t="s">
        <v>3270</v>
      </c>
    </row>
    <row r="296" spans="1:34" ht="15" customHeight="1" x14ac:dyDescent="0.2">
      <c r="A296" t="s">
        <v>5550</v>
      </c>
      <c r="B296" t="s">
        <v>5154</v>
      </c>
      <c r="C296" s="2">
        <v>29525</v>
      </c>
      <c r="D296" s="2">
        <v>45700</v>
      </c>
      <c r="E296" s="57">
        <v>45700.660416666666</v>
      </c>
      <c r="F296" t="s">
        <v>137</v>
      </c>
      <c r="G296" s="2">
        <v>923210</v>
      </c>
      <c r="H296" t="s">
        <v>27</v>
      </c>
      <c r="I296" t="s">
        <v>28</v>
      </c>
      <c r="J296" t="s">
        <v>29</v>
      </c>
      <c r="K296" s="67">
        <v>19357900</v>
      </c>
      <c r="L296" s="69">
        <v>0</v>
      </c>
      <c r="M296" s="67">
        <v>19357900</v>
      </c>
      <c r="N296" s="67">
        <v>14260360</v>
      </c>
      <c r="O296" t="s">
        <v>150</v>
      </c>
      <c r="P296" s="40" t="s">
        <v>3272</v>
      </c>
      <c r="Q296" t="s">
        <v>3273</v>
      </c>
      <c r="R296" t="s">
        <v>140</v>
      </c>
      <c r="S296" t="s">
        <v>141</v>
      </c>
      <c r="T296" s="40" t="s">
        <v>3274</v>
      </c>
      <c r="U296" t="s">
        <v>143</v>
      </c>
      <c r="V296">
        <v>860002964</v>
      </c>
      <c r="W296" t="s">
        <v>163</v>
      </c>
      <c r="X296" s="2">
        <v>1925</v>
      </c>
      <c r="Y296" s="2">
        <v>1925</v>
      </c>
      <c r="Z296" s="2">
        <v>29525</v>
      </c>
      <c r="AA296">
        <v>0</v>
      </c>
      <c r="AB296" t="s">
        <v>9635</v>
      </c>
      <c r="AC296" t="s">
        <v>9636</v>
      </c>
      <c r="AD296">
        <v>0</v>
      </c>
      <c r="AE296" s="2">
        <v>45700</v>
      </c>
      <c r="AF296" t="s">
        <v>153</v>
      </c>
      <c r="AG296" t="s">
        <v>3276</v>
      </c>
      <c r="AH296" t="s">
        <v>3277</v>
      </c>
    </row>
    <row r="297" spans="1:34" ht="15" customHeight="1" x14ac:dyDescent="0.2">
      <c r="A297" t="s">
        <v>5551</v>
      </c>
      <c r="B297" t="s">
        <v>5154</v>
      </c>
      <c r="C297" s="2">
        <v>29625</v>
      </c>
      <c r="D297" s="2">
        <v>45700</v>
      </c>
      <c r="E297" s="57">
        <v>45700.660416666666</v>
      </c>
      <c r="F297" t="s">
        <v>137</v>
      </c>
      <c r="G297" s="2">
        <v>923210</v>
      </c>
      <c r="H297" t="s">
        <v>27</v>
      </c>
      <c r="I297" t="s">
        <v>28</v>
      </c>
      <c r="J297" t="s">
        <v>29</v>
      </c>
      <c r="K297" s="67">
        <v>18327900</v>
      </c>
      <c r="L297" s="69">
        <v>-15334343</v>
      </c>
      <c r="M297" s="67">
        <v>2993557</v>
      </c>
      <c r="N297" s="67">
        <v>0</v>
      </c>
      <c r="O297" t="s">
        <v>150</v>
      </c>
      <c r="P297" s="40" t="s">
        <v>3279</v>
      </c>
      <c r="Q297" t="s">
        <v>3280</v>
      </c>
      <c r="R297" t="s">
        <v>140</v>
      </c>
      <c r="S297" t="s">
        <v>141</v>
      </c>
      <c r="T297" s="40" t="s">
        <v>3281</v>
      </c>
      <c r="U297" t="s">
        <v>143</v>
      </c>
      <c r="V297">
        <v>860003020</v>
      </c>
      <c r="W297" t="s">
        <v>160</v>
      </c>
      <c r="X297" s="2">
        <v>1925</v>
      </c>
      <c r="Y297" s="2">
        <v>1925</v>
      </c>
      <c r="Z297" s="2">
        <v>29625</v>
      </c>
      <c r="AA297">
        <v>0</v>
      </c>
      <c r="AB297" t="s">
        <v>6451</v>
      </c>
      <c r="AC297" t="s">
        <v>6452</v>
      </c>
      <c r="AD297">
        <v>0</v>
      </c>
      <c r="AE297" s="2">
        <v>45700</v>
      </c>
      <c r="AF297" t="s">
        <v>153</v>
      </c>
      <c r="AG297" t="s">
        <v>3283</v>
      </c>
      <c r="AH297" t="s">
        <v>3284</v>
      </c>
    </row>
    <row r="298" spans="1:34" ht="15" customHeight="1" x14ac:dyDescent="0.2">
      <c r="A298" t="s">
        <v>5552</v>
      </c>
      <c r="B298" t="s">
        <v>5154</v>
      </c>
      <c r="C298" s="2">
        <v>29725</v>
      </c>
      <c r="D298" s="2">
        <v>45700</v>
      </c>
      <c r="E298" s="57">
        <v>45700.660416666666</v>
      </c>
      <c r="F298" t="s">
        <v>137</v>
      </c>
      <c r="G298" s="2">
        <v>923210</v>
      </c>
      <c r="H298" t="s">
        <v>27</v>
      </c>
      <c r="I298" t="s">
        <v>28</v>
      </c>
      <c r="J298" t="s">
        <v>29</v>
      </c>
      <c r="K298" s="67">
        <v>20600000</v>
      </c>
      <c r="L298" s="69">
        <v>-14557333</v>
      </c>
      <c r="M298" s="67">
        <v>6042667</v>
      </c>
      <c r="N298" s="67">
        <v>618000</v>
      </c>
      <c r="O298" t="s">
        <v>150</v>
      </c>
      <c r="P298" s="40" t="s">
        <v>3286</v>
      </c>
      <c r="Q298" t="s">
        <v>3287</v>
      </c>
      <c r="R298" t="s">
        <v>140</v>
      </c>
      <c r="S298" t="s">
        <v>141</v>
      </c>
      <c r="T298" s="40" t="s">
        <v>3288</v>
      </c>
      <c r="U298" t="s">
        <v>143</v>
      </c>
      <c r="V298">
        <v>860034313</v>
      </c>
      <c r="W298" t="s">
        <v>152</v>
      </c>
      <c r="X298" s="2">
        <v>1925</v>
      </c>
      <c r="Y298" s="2">
        <v>1925</v>
      </c>
      <c r="Z298" s="2">
        <v>29725</v>
      </c>
      <c r="AA298">
        <v>0</v>
      </c>
      <c r="AB298" t="s">
        <v>9637</v>
      </c>
      <c r="AC298" t="s">
        <v>9638</v>
      </c>
      <c r="AD298">
        <v>0</v>
      </c>
      <c r="AE298" s="2">
        <v>45700</v>
      </c>
      <c r="AF298" t="s">
        <v>153</v>
      </c>
      <c r="AG298" t="s">
        <v>3290</v>
      </c>
      <c r="AH298" t="s">
        <v>3291</v>
      </c>
    </row>
    <row r="299" spans="1:34" ht="15" customHeight="1" x14ac:dyDescent="0.2">
      <c r="A299" t="s">
        <v>5553</v>
      </c>
      <c r="B299" t="s">
        <v>5154</v>
      </c>
      <c r="C299" s="2">
        <v>29825</v>
      </c>
      <c r="D299" s="2">
        <v>45700</v>
      </c>
      <c r="E299" s="57">
        <v>45700.660416666666</v>
      </c>
      <c r="F299" t="s">
        <v>137</v>
      </c>
      <c r="G299" s="2">
        <v>923210</v>
      </c>
      <c r="H299" t="s">
        <v>27</v>
      </c>
      <c r="I299" t="s">
        <v>28</v>
      </c>
      <c r="J299" t="s">
        <v>29</v>
      </c>
      <c r="K299" s="67">
        <v>19239990</v>
      </c>
      <c r="L299" s="69">
        <v>-19047590</v>
      </c>
      <c r="M299" s="67">
        <v>192400</v>
      </c>
      <c r="N299" s="67">
        <v>0</v>
      </c>
      <c r="O299" t="s">
        <v>150</v>
      </c>
      <c r="P299" s="40" t="s">
        <v>3293</v>
      </c>
      <c r="Q299" t="s">
        <v>3294</v>
      </c>
      <c r="R299" t="s">
        <v>140</v>
      </c>
      <c r="S299" t="s">
        <v>141</v>
      </c>
      <c r="T299" s="40" t="s">
        <v>3295</v>
      </c>
      <c r="U299" t="s">
        <v>143</v>
      </c>
      <c r="V299">
        <v>860007335</v>
      </c>
      <c r="W299" t="s">
        <v>158</v>
      </c>
      <c r="X299" s="2">
        <v>1925</v>
      </c>
      <c r="Y299" s="2">
        <v>1925</v>
      </c>
      <c r="Z299" s="2">
        <v>29825</v>
      </c>
      <c r="AA299">
        <v>0</v>
      </c>
      <c r="AB299">
        <v>106625</v>
      </c>
      <c r="AC299">
        <v>110456925</v>
      </c>
      <c r="AD299">
        <v>0</v>
      </c>
      <c r="AE299" s="2">
        <v>45700</v>
      </c>
      <c r="AF299" t="s">
        <v>153</v>
      </c>
      <c r="AG299" t="s">
        <v>3296</v>
      </c>
      <c r="AH299" t="s">
        <v>3297</v>
      </c>
    </row>
    <row r="300" spans="1:34" ht="15" customHeight="1" x14ac:dyDescent="0.2">
      <c r="A300" t="s">
        <v>5554</v>
      </c>
      <c r="B300" t="s">
        <v>5154</v>
      </c>
      <c r="C300" s="2">
        <v>29925</v>
      </c>
      <c r="D300" s="2">
        <v>45700</v>
      </c>
      <c r="E300" s="57">
        <v>45700.660416666666</v>
      </c>
      <c r="F300" t="s">
        <v>137</v>
      </c>
      <c r="G300" s="2">
        <v>923210</v>
      </c>
      <c r="H300" t="s">
        <v>27</v>
      </c>
      <c r="I300" t="s">
        <v>28</v>
      </c>
      <c r="J300" t="s">
        <v>29</v>
      </c>
      <c r="K300" s="67">
        <v>19357900</v>
      </c>
      <c r="L300" s="69">
        <v>0</v>
      </c>
      <c r="M300" s="67">
        <v>19357900</v>
      </c>
      <c r="N300" s="67">
        <v>14260320</v>
      </c>
      <c r="O300" t="s">
        <v>150</v>
      </c>
      <c r="P300" s="40" t="s">
        <v>3299</v>
      </c>
      <c r="Q300" t="s">
        <v>3300</v>
      </c>
      <c r="R300" t="s">
        <v>140</v>
      </c>
      <c r="S300" t="s">
        <v>141</v>
      </c>
      <c r="T300" s="40" t="s">
        <v>3301</v>
      </c>
      <c r="U300" t="s">
        <v>143</v>
      </c>
      <c r="V300">
        <v>860002964</v>
      </c>
      <c r="W300" t="s">
        <v>163</v>
      </c>
      <c r="X300" s="2">
        <v>1925</v>
      </c>
      <c r="Y300" s="2">
        <v>1925</v>
      </c>
      <c r="Z300" s="2">
        <v>29925</v>
      </c>
      <c r="AA300">
        <v>0</v>
      </c>
      <c r="AB300" t="s">
        <v>9639</v>
      </c>
      <c r="AC300" t="s">
        <v>9640</v>
      </c>
      <c r="AD300">
        <v>0</v>
      </c>
      <c r="AE300" s="2">
        <v>45700</v>
      </c>
      <c r="AF300" t="s">
        <v>153</v>
      </c>
      <c r="AG300" t="s">
        <v>3303</v>
      </c>
      <c r="AH300" t="s">
        <v>3304</v>
      </c>
    </row>
    <row r="301" spans="1:34" ht="15" customHeight="1" x14ac:dyDescent="0.2">
      <c r="A301" t="s">
        <v>5555</v>
      </c>
      <c r="B301" t="s">
        <v>5154</v>
      </c>
      <c r="C301" s="2">
        <v>30025</v>
      </c>
      <c r="D301" s="2">
        <v>45700</v>
      </c>
      <c r="E301" s="57">
        <v>45700.660416666666</v>
      </c>
      <c r="F301" t="s">
        <v>137</v>
      </c>
      <c r="G301" s="2">
        <v>923210</v>
      </c>
      <c r="H301" t="s">
        <v>27</v>
      </c>
      <c r="I301" t="s">
        <v>28</v>
      </c>
      <c r="J301" t="s">
        <v>29</v>
      </c>
      <c r="K301" s="67">
        <v>27872000</v>
      </c>
      <c r="L301" s="69">
        <v>0</v>
      </c>
      <c r="M301" s="67">
        <v>27872000</v>
      </c>
      <c r="N301" s="67">
        <v>20532373</v>
      </c>
      <c r="O301" t="s">
        <v>150</v>
      </c>
      <c r="P301" s="40" t="s">
        <v>3306</v>
      </c>
      <c r="Q301" t="s">
        <v>3307</v>
      </c>
      <c r="R301" t="s">
        <v>140</v>
      </c>
      <c r="S301" t="s">
        <v>141</v>
      </c>
      <c r="T301" s="40" t="s">
        <v>3308</v>
      </c>
      <c r="U301" t="s">
        <v>143</v>
      </c>
      <c r="V301">
        <v>860007335</v>
      </c>
      <c r="W301" t="s">
        <v>158</v>
      </c>
      <c r="X301" s="2">
        <v>1925</v>
      </c>
      <c r="Y301" s="2">
        <v>1925</v>
      </c>
      <c r="Z301" s="2">
        <v>30025</v>
      </c>
      <c r="AA301">
        <v>0</v>
      </c>
      <c r="AB301" t="s">
        <v>9641</v>
      </c>
      <c r="AC301" t="s">
        <v>9642</v>
      </c>
      <c r="AD301">
        <v>0</v>
      </c>
      <c r="AE301" s="2">
        <v>45700</v>
      </c>
      <c r="AF301" t="s">
        <v>153</v>
      </c>
      <c r="AG301" t="s">
        <v>3310</v>
      </c>
      <c r="AH301" t="s">
        <v>3311</v>
      </c>
    </row>
    <row r="302" spans="1:34" ht="15" customHeight="1" x14ac:dyDescent="0.2">
      <c r="A302" t="s">
        <v>5556</v>
      </c>
      <c r="B302" t="s">
        <v>5176</v>
      </c>
      <c r="C302" s="2">
        <v>30125</v>
      </c>
      <c r="D302" s="2">
        <v>45700</v>
      </c>
      <c r="E302" s="57">
        <v>45700.725694444445</v>
      </c>
      <c r="F302" t="s">
        <v>137</v>
      </c>
      <c r="G302" s="2">
        <v>923242</v>
      </c>
      <c r="H302" t="s">
        <v>27</v>
      </c>
      <c r="I302" t="s">
        <v>28</v>
      </c>
      <c r="J302" t="s">
        <v>29</v>
      </c>
      <c r="K302" s="67">
        <v>21491064</v>
      </c>
      <c r="L302" s="69">
        <v>0</v>
      </c>
      <c r="M302" s="67">
        <v>21491064</v>
      </c>
      <c r="N302" s="67">
        <v>15202938</v>
      </c>
      <c r="O302" t="s">
        <v>150</v>
      </c>
      <c r="P302" s="40" t="s">
        <v>3313</v>
      </c>
      <c r="Q302" t="s">
        <v>3314</v>
      </c>
      <c r="R302" t="s">
        <v>140</v>
      </c>
      <c r="S302" t="s">
        <v>141</v>
      </c>
      <c r="T302" s="40" t="s">
        <v>3315</v>
      </c>
      <c r="U302" t="s">
        <v>143</v>
      </c>
      <c r="V302">
        <v>890903938</v>
      </c>
      <c r="W302" t="s">
        <v>149</v>
      </c>
      <c r="X302" s="2">
        <v>3625</v>
      </c>
      <c r="Y302" s="2">
        <v>3625</v>
      </c>
      <c r="Z302" s="2">
        <v>30125</v>
      </c>
      <c r="AA302">
        <v>0</v>
      </c>
      <c r="AB302" t="s">
        <v>9643</v>
      </c>
      <c r="AC302" t="s">
        <v>9644</v>
      </c>
      <c r="AD302">
        <v>0</v>
      </c>
      <c r="AE302" s="2">
        <v>45700</v>
      </c>
      <c r="AF302" t="s">
        <v>153</v>
      </c>
      <c r="AG302" t="s">
        <v>3317</v>
      </c>
      <c r="AH302" t="s">
        <v>3318</v>
      </c>
    </row>
    <row r="303" spans="1:34" ht="15" customHeight="1" x14ac:dyDescent="0.2">
      <c r="A303" t="s">
        <v>5557</v>
      </c>
      <c r="B303" t="s">
        <v>5138</v>
      </c>
      <c r="C303" s="2">
        <v>30225</v>
      </c>
      <c r="D303" s="2">
        <v>45701</v>
      </c>
      <c r="E303" s="57">
        <v>45701.298611111109</v>
      </c>
      <c r="F303" t="s">
        <v>137</v>
      </c>
      <c r="G303" s="2">
        <v>923238</v>
      </c>
      <c r="H303" t="s">
        <v>27</v>
      </c>
      <c r="I303" t="s">
        <v>28</v>
      </c>
      <c r="J303" t="s">
        <v>29</v>
      </c>
      <c r="K303" s="67">
        <v>465641</v>
      </c>
      <c r="L303" s="69">
        <v>0</v>
      </c>
      <c r="M303" s="67">
        <v>465641</v>
      </c>
      <c r="N303" s="67">
        <v>0</v>
      </c>
      <c r="O303" t="s">
        <v>150</v>
      </c>
      <c r="P303" s="40" t="s">
        <v>3251</v>
      </c>
      <c r="Q303" t="s">
        <v>3252</v>
      </c>
      <c r="R303" t="s">
        <v>140</v>
      </c>
      <c r="S303" t="s">
        <v>141</v>
      </c>
      <c r="T303" s="40" t="s">
        <v>3253</v>
      </c>
      <c r="U303" t="s">
        <v>143</v>
      </c>
      <c r="V303">
        <v>860034313</v>
      </c>
      <c r="W303" t="s">
        <v>152</v>
      </c>
      <c r="X303" s="2">
        <v>325</v>
      </c>
      <c r="Y303" s="2">
        <v>325</v>
      </c>
      <c r="Z303" s="2">
        <v>30225</v>
      </c>
      <c r="AA303">
        <v>0</v>
      </c>
      <c r="AB303">
        <v>4825</v>
      </c>
      <c r="AC303">
        <v>47482625</v>
      </c>
      <c r="AD303">
        <v>0</v>
      </c>
      <c r="AE303" s="2">
        <v>45701</v>
      </c>
      <c r="AF303" t="s">
        <v>486</v>
      </c>
      <c r="AG303" t="s">
        <v>506</v>
      </c>
      <c r="AH303" t="s">
        <v>3321</v>
      </c>
    </row>
    <row r="304" spans="1:34" ht="15" customHeight="1" x14ac:dyDescent="0.2">
      <c r="A304" t="s">
        <v>5558</v>
      </c>
      <c r="B304" t="s">
        <v>5151</v>
      </c>
      <c r="C304" s="2">
        <v>30325</v>
      </c>
      <c r="D304" s="2">
        <v>45701</v>
      </c>
      <c r="E304" s="57">
        <v>45701.302777777775</v>
      </c>
      <c r="F304" t="s">
        <v>137</v>
      </c>
      <c r="G304" s="2">
        <v>923210</v>
      </c>
      <c r="H304" t="s">
        <v>27</v>
      </c>
      <c r="I304" t="s">
        <v>28</v>
      </c>
      <c r="J304" t="s">
        <v>29</v>
      </c>
      <c r="K304" s="67">
        <v>35200</v>
      </c>
      <c r="L304" s="69">
        <v>0</v>
      </c>
      <c r="M304" s="67">
        <v>35200</v>
      </c>
      <c r="N304" s="67">
        <v>0</v>
      </c>
      <c r="O304" t="s">
        <v>150</v>
      </c>
      <c r="P304" s="40" t="s">
        <v>3182</v>
      </c>
      <c r="Q304" t="s">
        <v>3183</v>
      </c>
      <c r="R304" t="s">
        <v>140</v>
      </c>
      <c r="S304" t="s">
        <v>141</v>
      </c>
      <c r="T304" s="40" t="s">
        <v>3184</v>
      </c>
      <c r="U304" t="s">
        <v>143</v>
      </c>
      <c r="V304">
        <v>860034313</v>
      </c>
      <c r="W304" t="s">
        <v>152</v>
      </c>
      <c r="X304" s="2">
        <v>1625</v>
      </c>
      <c r="Y304" s="2">
        <v>1625</v>
      </c>
      <c r="Z304" s="2">
        <v>30325</v>
      </c>
      <c r="AA304">
        <v>0</v>
      </c>
      <c r="AB304">
        <v>4925</v>
      </c>
      <c r="AC304">
        <v>47482825</v>
      </c>
      <c r="AD304">
        <v>0</v>
      </c>
      <c r="AE304" s="2">
        <v>45701</v>
      </c>
      <c r="AF304" t="s">
        <v>486</v>
      </c>
      <c r="AG304" t="s">
        <v>508</v>
      </c>
      <c r="AH304" t="s">
        <v>3324</v>
      </c>
    </row>
    <row r="305" spans="1:34" ht="15" customHeight="1" x14ac:dyDescent="0.2">
      <c r="A305" t="s">
        <v>5559</v>
      </c>
      <c r="B305" t="s">
        <v>5151</v>
      </c>
      <c r="C305" s="2">
        <v>30425</v>
      </c>
      <c r="D305" s="2">
        <v>45702</v>
      </c>
      <c r="E305" s="57">
        <v>45702.325694444444</v>
      </c>
      <c r="F305" t="s">
        <v>137</v>
      </c>
      <c r="G305" s="2">
        <v>923210</v>
      </c>
      <c r="H305" t="s">
        <v>27</v>
      </c>
      <c r="I305" t="s">
        <v>28</v>
      </c>
      <c r="J305" t="s">
        <v>29</v>
      </c>
      <c r="K305" s="67">
        <v>136200</v>
      </c>
      <c r="L305" s="69">
        <v>0</v>
      </c>
      <c r="M305" s="67">
        <v>136200</v>
      </c>
      <c r="N305" s="67">
        <v>0</v>
      </c>
      <c r="O305" t="s">
        <v>150</v>
      </c>
      <c r="P305" s="40" t="s">
        <v>3182</v>
      </c>
      <c r="Q305" t="s">
        <v>3183</v>
      </c>
      <c r="R305" t="s">
        <v>140</v>
      </c>
      <c r="S305" t="s">
        <v>141</v>
      </c>
      <c r="T305" s="40" t="s">
        <v>3184</v>
      </c>
      <c r="U305" t="s">
        <v>143</v>
      </c>
      <c r="V305">
        <v>860034313</v>
      </c>
      <c r="W305" t="s">
        <v>152</v>
      </c>
      <c r="X305" s="2">
        <v>1625</v>
      </c>
      <c r="Y305" s="2">
        <v>1625</v>
      </c>
      <c r="Z305" s="2">
        <v>30425</v>
      </c>
      <c r="AA305">
        <v>0</v>
      </c>
      <c r="AB305">
        <v>5025</v>
      </c>
      <c r="AC305">
        <v>47483125</v>
      </c>
      <c r="AD305">
        <v>0</v>
      </c>
      <c r="AE305" s="2">
        <v>45702</v>
      </c>
      <c r="AF305" t="s">
        <v>486</v>
      </c>
      <c r="AG305" t="s">
        <v>511</v>
      </c>
      <c r="AH305" t="s">
        <v>3327</v>
      </c>
    </row>
    <row r="306" spans="1:34" ht="15" customHeight="1" x14ac:dyDescent="0.2">
      <c r="A306" t="s">
        <v>5560</v>
      </c>
      <c r="B306" t="s">
        <v>5147</v>
      </c>
      <c r="C306" s="2">
        <v>30525</v>
      </c>
      <c r="D306" s="2">
        <v>45702</v>
      </c>
      <c r="E306" s="57">
        <v>45702.413888888892</v>
      </c>
      <c r="F306" t="s">
        <v>137</v>
      </c>
      <c r="G306" s="2">
        <v>923210</v>
      </c>
      <c r="H306" t="s">
        <v>27</v>
      </c>
      <c r="I306" t="s">
        <v>28</v>
      </c>
      <c r="J306" t="s">
        <v>37</v>
      </c>
      <c r="K306" s="67">
        <v>2112083</v>
      </c>
      <c r="L306" s="69">
        <v>0</v>
      </c>
      <c r="M306" s="67">
        <v>2112083</v>
      </c>
      <c r="N306" s="67">
        <v>0</v>
      </c>
      <c r="O306" t="s">
        <v>138</v>
      </c>
      <c r="P306" s="40" t="s">
        <v>901</v>
      </c>
      <c r="Q306" t="s">
        <v>139</v>
      </c>
      <c r="R306" t="s">
        <v>140</v>
      </c>
      <c r="S306" t="s">
        <v>141</v>
      </c>
      <c r="T306" s="40" t="s">
        <v>142</v>
      </c>
      <c r="U306" t="s">
        <v>143</v>
      </c>
      <c r="V306">
        <v>860050750</v>
      </c>
      <c r="W306" t="s">
        <v>145</v>
      </c>
      <c r="X306" s="2">
        <v>1225</v>
      </c>
      <c r="Y306" s="2">
        <v>1225</v>
      </c>
      <c r="Z306" s="2">
        <v>30525</v>
      </c>
      <c r="AA306">
        <v>3525</v>
      </c>
      <c r="AB306">
        <v>2325</v>
      </c>
      <c r="AC306" t="s">
        <v>3329</v>
      </c>
      <c r="AD306">
        <v>0</v>
      </c>
      <c r="AE306" s="2">
        <v>45702</v>
      </c>
      <c r="AF306" t="s">
        <v>146</v>
      </c>
      <c r="AG306">
        <v>15883496</v>
      </c>
      <c r="AH306" t="s">
        <v>3331</v>
      </c>
    </row>
    <row r="307" spans="1:34" ht="15" customHeight="1" x14ac:dyDescent="0.2">
      <c r="A307" t="s">
        <v>5561</v>
      </c>
      <c r="B307" t="s">
        <v>5147</v>
      </c>
      <c r="C307" s="2">
        <v>30625</v>
      </c>
      <c r="D307" s="2">
        <v>45702</v>
      </c>
      <c r="E307" s="57">
        <v>45702.421527777777</v>
      </c>
      <c r="F307" t="s">
        <v>137</v>
      </c>
      <c r="G307" s="2">
        <v>923210</v>
      </c>
      <c r="H307" t="s">
        <v>27</v>
      </c>
      <c r="I307" t="s">
        <v>28</v>
      </c>
      <c r="J307" t="s">
        <v>37</v>
      </c>
      <c r="K307" s="67">
        <v>1452220</v>
      </c>
      <c r="L307" s="69">
        <v>0</v>
      </c>
      <c r="M307" s="67">
        <v>1452220</v>
      </c>
      <c r="N307" s="67">
        <v>0</v>
      </c>
      <c r="O307" t="s">
        <v>138</v>
      </c>
      <c r="P307" s="40" t="s">
        <v>1471</v>
      </c>
      <c r="Q307" t="s">
        <v>1472</v>
      </c>
      <c r="R307" t="s">
        <v>140</v>
      </c>
      <c r="S307" t="s">
        <v>147</v>
      </c>
      <c r="T307" s="40" t="s">
        <v>1473</v>
      </c>
      <c r="U307" t="s">
        <v>143</v>
      </c>
      <c r="V307">
        <v>860051135</v>
      </c>
      <c r="W307" t="s">
        <v>1475</v>
      </c>
      <c r="X307" s="2">
        <v>1225</v>
      </c>
      <c r="Y307" s="2">
        <v>1225</v>
      </c>
      <c r="Z307" s="2">
        <v>30625</v>
      </c>
      <c r="AA307" t="s">
        <v>3333</v>
      </c>
      <c r="AB307" t="s">
        <v>3334</v>
      </c>
      <c r="AC307" t="s">
        <v>3335</v>
      </c>
      <c r="AD307">
        <v>0</v>
      </c>
      <c r="AE307" s="2">
        <v>45702</v>
      </c>
      <c r="AF307" t="s">
        <v>146</v>
      </c>
      <c r="AG307" t="s">
        <v>3336</v>
      </c>
      <c r="AH307" t="s">
        <v>3337</v>
      </c>
    </row>
    <row r="308" spans="1:34" ht="15" customHeight="1" x14ac:dyDescent="0.2">
      <c r="A308" t="s">
        <v>5562</v>
      </c>
      <c r="B308" t="s">
        <v>5151</v>
      </c>
      <c r="C308" s="2">
        <v>30725</v>
      </c>
      <c r="D308" s="2">
        <v>45705</v>
      </c>
      <c r="E308" s="57">
        <v>45705.474305555559</v>
      </c>
      <c r="F308" t="s">
        <v>137</v>
      </c>
      <c r="G308" s="2">
        <v>923210</v>
      </c>
      <c r="H308" t="s">
        <v>27</v>
      </c>
      <c r="I308" t="s">
        <v>28</v>
      </c>
      <c r="J308" t="s">
        <v>29</v>
      </c>
      <c r="K308" s="67">
        <v>222632</v>
      </c>
      <c r="L308" s="69">
        <v>0</v>
      </c>
      <c r="M308" s="67">
        <v>222632</v>
      </c>
      <c r="N308" s="67">
        <v>0</v>
      </c>
      <c r="O308" t="s">
        <v>150</v>
      </c>
      <c r="P308" s="40" t="s">
        <v>3339</v>
      </c>
      <c r="Q308" t="s">
        <v>3340</v>
      </c>
      <c r="R308" t="s">
        <v>140</v>
      </c>
      <c r="S308" t="s">
        <v>141</v>
      </c>
      <c r="T308" s="40" t="s">
        <v>3341</v>
      </c>
      <c r="U308" t="s">
        <v>143</v>
      </c>
      <c r="V308">
        <v>890903938</v>
      </c>
      <c r="W308" t="s">
        <v>149</v>
      </c>
      <c r="X308" s="2">
        <v>1625</v>
      </c>
      <c r="Y308" s="2">
        <v>1625</v>
      </c>
      <c r="Z308" s="2">
        <v>30725</v>
      </c>
      <c r="AA308">
        <v>0</v>
      </c>
      <c r="AB308">
        <v>5125</v>
      </c>
      <c r="AC308">
        <v>47483225</v>
      </c>
      <c r="AD308">
        <v>0</v>
      </c>
      <c r="AE308" s="2">
        <v>45705</v>
      </c>
      <c r="AF308" t="s">
        <v>486</v>
      </c>
      <c r="AG308" t="s">
        <v>516</v>
      </c>
      <c r="AH308" t="s">
        <v>3343</v>
      </c>
    </row>
    <row r="309" spans="1:34" ht="15" customHeight="1" x14ac:dyDescent="0.2">
      <c r="A309" t="s">
        <v>5563</v>
      </c>
      <c r="B309" t="s">
        <v>5172</v>
      </c>
      <c r="C309" s="2">
        <v>30825</v>
      </c>
      <c r="D309" s="2">
        <v>45705</v>
      </c>
      <c r="E309" s="57">
        <v>45705.477777777778</v>
      </c>
      <c r="F309" t="s">
        <v>137</v>
      </c>
      <c r="G309" s="2">
        <v>923228</v>
      </c>
      <c r="H309" t="s">
        <v>76</v>
      </c>
      <c r="I309" t="s">
        <v>77</v>
      </c>
      <c r="J309" t="s">
        <v>29</v>
      </c>
      <c r="K309" s="67">
        <v>354493</v>
      </c>
      <c r="L309" s="69">
        <v>0</v>
      </c>
      <c r="M309" s="67">
        <v>354493</v>
      </c>
      <c r="N309" s="67">
        <v>0</v>
      </c>
      <c r="O309" t="s">
        <v>150</v>
      </c>
      <c r="P309" s="40" t="s">
        <v>3345</v>
      </c>
      <c r="Q309" t="s">
        <v>3346</v>
      </c>
      <c r="R309" t="s">
        <v>140</v>
      </c>
      <c r="S309" t="s">
        <v>141</v>
      </c>
      <c r="T309" s="40" t="s">
        <v>3347</v>
      </c>
      <c r="U309" t="s">
        <v>143</v>
      </c>
      <c r="V309">
        <v>860003020</v>
      </c>
      <c r="W309" t="s">
        <v>160</v>
      </c>
      <c r="X309" s="2">
        <v>3425</v>
      </c>
      <c r="Y309" s="2">
        <v>3425</v>
      </c>
      <c r="Z309" s="2">
        <v>30825</v>
      </c>
      <c r="AA309">
        <v>0</v>
      </c>
      <c r="AB309">
        <v>5225</v>
      </c>
      <c r="AC309">
        <v>47483325</v>
      </c>
      <c r="AD309">
        <v>0</v>
      </c>
      <c r="AE309" s="2">
        <v>45705</v>
      </c>
      <c r="AF309" t="s">
        <v>486</v>
      </c>
      <c r="AG309" t="s">
        <v>517</v>
      </c>
      <c r="AH309" t="s">
        <v>3349</v>
      </c>
    </row>
    <row r="310" spans="1:34" ht="15" customHeight="1" x14ac:dyDescent="0.2">
      <c r="A310" t="s">
        <v>5565</v>
      </c>
      <c r="B310" t="s">
        <v>5176</v>
      </c>
      <c r="C310" s="2">
        <v>30925</v>
      </c>
      <c r="D310" s="2">
        <v>45705</v>
      </c>
      <c r="E310" s="57">
        <v>45705.513888888891</v>
      </c>
      <c r="F310" t="s">
        <v>137</v>
      </c>
      <c r="G310" s="2">
        <v>923242</v>
      </c>
      <c r="H310" t="s">
        <v>27</v>
      </c>
      <c r="I310" t="s">
        <v>28</v>
      </c>
      <c r="J310" t="s">
        <v>29</v>
      </c>
      <c r="K310" s="67">
        <v>37803940</v>
      </c>
      <c r="L310" s="69">
        <v>0</v>
      </c>
      <c r="M310" s="67">
        <v>37803940</v>
      </c>
      <c r="N310" s="67">
        <v>28478968</v>
      </c>
      <c r="O310" t="s">
        <v>150</v>
      </c>
      <c r="P310" s="40" t="s">
        <v>3351</v>
      </c>
      <c r="Q310" t="s">
        <v>3352</v>
      </c>
      <c r="R310" t="s">
        <v>140</v>
      </c>
      <c r="S310" t="s">
        <v>141</v>
      </c>
      <c r="T310" s="40" t="s">
        <v>3353</v>
      </c>
      <c r="U310" t="s">
        <v>143</v>
      </c>
      <c r="V310">
        <v>860007335</v>
      </c>
      <c r="W310" t="s">
        <v>158</v>
      </c>
      <c r="X310" s="2">
        <v>3625</v>
      </c>
      <c r="Y310" s="2">
        <v>3625</v>
      </c>
      <c r="Z310" s="2">
        <v>30925</v>
      </c>
      <c r="AA310">
        <v>0</v>
      </c>
      <c r="AB310" t="s">
        <v>9645</v>
      </c>
      <c r="AC310" t="s">
        <v>9646</v>
      </c>
      <c r="AD310">
        <v>0</v>
      </c>
      <c r="AE310" s="2">
        <v>45705</v>
      </c>
      <c r="AF310" t="s">
        <v>153</v>
      </c>
      <c r="AG310" t="s">
        <v>3355</v>
      </c>
      <c r="AH310" t="s">
        <v>3228</v>
      </c>
    </row>
    <row r="311" spans="1:34" ht="15" customHeight="1" x14ac:dyDescent="0.2">
      <c r="A311" t="s">
        <v>5566</v>
      </c>
      <c r="B311" t="s">
        <v>5176</v>
      </c>
      <c r="C311" s="2">
        <v>31025</v>
      </c>
      <c r="D311" s="2">
        <v>45705</v>
      </c>
      <c r="E311" s="57">
        <v>45705.536805555559</v>
      </c>
      <c r="F311" t="s">
        <v>137</v>
      </c>
      <c r="G311" s="2">
        <v>923242</v>
      </c>
      <c r="H311" t="s">
        <v>27</v>
      </c>
      <c r="I311" t="s">
        <v>28</v>
      </c>
      <c r="J311" t="s">
        <v>29</v>
      </c>
      <c r="K311" s="67">
        <v>37803940</v>
      </c>
      <c r="L311" s="69">
        <v>-36543809</v>
      </c>
      <c r="M311" s="67">
        <v>1260131</v>
      </c>
      <c r="N311" s="67">
        <v>0</v>
      </c>
      <c r="O311" t="s">
        <v>150</v>
      </c>
      <c r="P311" s="40" t="s">
        <v>3357</v>
      </c>
      <c r="Q311" t="s">
        <v>3358</v>
      </c>
      <c r="R311" t="s">
        <v>140</v>
      </c>
      <c r="S311" t="s">
        <v>141</v>
      </c>
      <c r="T311" s="40" t="s">
        <v>3359</v>
      </c>
      <c r="U311" t="s">
        <v>143</v>
      </c>
      <c r="V311">
        <v>860007335</v>
      </c>
      <c r="W311" t="s">
        <v>158</v>
      </c>
      <c r="X311" s="2">
        <v>3625</v>
      </c>
      <c r="Y311" s="2">
        <v>3625</v>
      </c>
      <c r="Z311" s="2">
        <v>31025</v>
      </c>
      <c r="AA311">
        <v>0</v>
      </c>
      <c r="AB311">
        <v>94025</v>
      </c>
      <c r="AC311">
        <v>98099925</v>
      </c>
      <c r="AD311">
        <v>0</v>
      </c>
      <c r="AE311" s="2">
        <v>45705</v>
      </c>
      <c r="AF311" t="s">
        <v>153</v>
      </c>
      <c r="AG311" t="s">
        <v>3360</v>
      </c>
      <c r="AH311" t="s">
        <v>3228</v>
      </c>
    </row>
    <row r="312" spans="1:34" ht="15" customHeight="1" x14ac:dyDescent="0.2">
      <c r="A312" t="s">
        <v>5567</v>
      </c>
      <c r="B312" t="s">
        <v>5176</v>
      </c>
      <c r="C312" s="2">
        <v>31125</v>
      </c>
      <c r="D312" s="2">
        <v>45705</v>
      </c>
      <c r="E312" s="57">
        <v>45705.56527777778</v>
      </c>
      <c r="F312" t="s">
        <v>137</v>
      </c>
      <c r="G312" s="2">
        <v>923242</v>
      </c>
      <c r="H312" t="s">
        <v>27</v>
      </c>
      <c r="I312" t="s">
        <v>28</v>
      </c>
      <c r="J312" t="s">
        <v>29</v>
      </c>
      <c r="K312" s="67">
        <v>38359110</v>
      </c>
      <c r="L312" s="69">
        <v>0</v>
      </c>
      <c r="M312" s="67">
        <v>38359110</v>
      </c>
      <c r="N312" s="67">
        <v>28897196</v>
      </c>
      <c r="O312" t="s">
        <v>150</v>
      </c>
      <c r="P312" s="40" t="s">
        <v>3362</v>
      </c>
      <c r="Q312" t="s">
        <v>3363</v>
      </c>
      <c r="R312" t="s">
        <v>140</v>
      </c>
      <c r="S312" t="s">
        <v>141</v>
      </c>
      <c r="T312" s="40" t="s">
        <v>3364</v>
      </c>
      <c r="U312" t="s">
        <v>143</v>
      </c>
      <c r="V312">
        <v>860007335</v>
      </c>
      <c r="W312" t="s">
        <v>158</v>
      </c>
      <c r="X312" s="2">
        <v>3625</v>
      </c>
      <c r="Y312" s="2">
        <v>3625</v>
      </c>
      <c r="Z312" s="2">
        <v>31125</v>
      </c>
      <c r="AA312">
        <v>0</v>
      </c>
      <c r="AB312" t="s">
        <v>9647</v>
      </c>
      <c r="AC312" t="s">
        <v>9648</v>
      </c>
      <c r="AD312">
        <v>0</v>
      </c>
      <c r="AE312" s="2">
        <v>45705</v>
      </c>
      <c r="AF312" t="s">
        <v>153</v>
      </c>
      <c r="AG312" t="s">
        <v>3366</v>
      </c>
      <c r="AH312" t="s">
        <v>3367</v>
      </c>
    </row>
    <row r="313" spans="1:34" ht="15" customHeight="1" x14ac:dyDescent="0.2">
      <c r="A313" t="s">
        <v>5568</v>
      </c>
      <c r="B313" t="s">
        <v>5168</v>
      </c>
      <c r="C313" s="2">
        <v>31225</v>
      </c>
      <c r="D313" s="2">
        <v>45705</v>
      </c>
      <c r="E313" s="57">
        <v>45705.585416666669</v>
      </c>
      <c r="F313" t="s">
        <v>137</v>
      </c>
      <c r="G313" s="2">
        <v>923228</v>
      </c>
      <c r="H313" t="s">
        <v>76</v>
      </c>
      <c r="I313" t="s">
        <v>77</v>
      </c>
      <c r="J313" t="s">
        <v>29</v>
      </c>
      <c r="K313" s="67">
        <v>49045333</v>
      </c>
      <c r="L313" s="69">
        <v>0</v>
      </c>
      <c r="M313" s="67">
        <v>49045333</v>
      </c>
      <c r="N313" s="67">
        <v>37106666</v>
      </c>
      <c r="O313" t="s">
        <v>150</v>
      </c>
      <c r="P313" s="40" t="s">
        <v>3369</v>
      </c>
      <c r="Q313" t="s">
        <v>3370</v>
      </c>
      <c r="R313" t="s">
        <v>140</v>
      </c>
      <c r="S313" t="s">
        <v>141</v>
      </c>
      <c r="T313" s="40" t="s">
        <v>3371</v>
      </c>
      <c r="U313" t="s">
        <v>143</v>
      </c>
      <c r="V313">
        <v>860034313</v>
      </c>
      <c r="W313" t="s">
        <v>152</v>
      </c>
      <c r="X313" s="2">
        <v>3325</v>
      </c>
      <c r="Y313" s="2">
        <v>3325</v>
      </c>
      <c r="Z313" s="2">
        <v>31225</v>
      </c>
      <c r="AA313">
        <v>0</v>
      </c>
      <c r="AB313" t="s">
        <v>9649</v>
      </c>
      <c r="AC313" t="s">
        <v>9650</v>
      </c>
      <c r="AD313">
        <v>0</v>
      </c>
      <c r="AE313" s="2">
        <v>45705</v>
      </c>
      <c r="AF313" t="s">
        <v>153</v>
      </c>
      <c r="AG313" t="s">
        <v>3373</v>
      </c>
      <c r="AH313" t="s">
        <v>3374</v>
      </c>
    </row>
    <row r="314" spans="1:34" ht="15" customHeight="1" x14ac:dyDescent="0.2">
      <c r="A314" t="s">
        <v>5570</v>
      </c>
      <c r="B314" t="s">
        <v>5168</v>
      </c>
      <c r="C314" s="2">
        <v>31325</v>
      </c>
      <c r="D314" s="2">
        <v>45705</v>
      </c>
      <c r="E314" s="57">
        <v>45705.592361111114</v>
      </c>
      <c r="F314" t="s">
        <v>137</v>
      </c>
      <c r="G314" s="2">
        <v>923228</v>
      </c>
      <c r="H314" t="s">
        <v>76</v>
      </c>
      <c r="I314" t="s">
        <v>77</v>
      </c>
      <c r="J314" t="s">
        <v>29</v>
      </c>
      <c r="K314" s="67">
        <v>49045333</v>
      </c>
      <c r="L314" s="69">
        <v>0</v>
      </c>
      <c r="M314" s="67">
        <v>49045333</v>
      </c>
      <c r="N314" s="67">
        <v>37106666</v>
      </c>
      <c r="O314" t="s">
        <v>150</v>
      </c>
      <c r="P314" s="40" t="s">
        <v>3376</v>
      </c>
      <c r="Q314" t="s">
        <v>3377</v>
      </c>
      <c r="R314" t="s">
        <v>140</v>
      </c>
      <c r="S314" t="s">
        <v>141</v>
      </c>
      <c r="T314" s="40" t="s">
        <v>3378</v>
      </c>
      <c r="U314" t="s">
        <v>143</v>
      </c>
      <c r="V314">
        <v>860034313</v>
      </c>
      <c r="W314" t="s">
        <v>152</v>
      </c>
      <c r="X314" s="2">
        <v>3325</v>
      </c>
      <c r="Y314" s="2">
        <v>3325</v>
      </c>
      <c r="Z314" s="2">
        <v>31325</v>
      </c>
      <c r="AA314">
        <v>0</v>
      </c>
      <c r="AB314" t="s">
        <v>9651</v>
      </c>
      <c r="AC314" t="s">
        <v>9652</v>
      </c>
      <c r="AD314">
        <v>0</v>
      </c>
      <c r="AE314" s="2">
        <v>45705</v>
      </c>
      <c r="AF314" t="s">
        <v>153</v>
      </c>
      <c r="AG314" t="s">
        <v>3380</v>
      </c>
      <c r="AH314" t="s">
        <v>3374</v>
      </c>
    </row>
    <row r="315" spans="1:34" ht="15" customHeight="1" x14ac:dyDescent="0.2">
      <c r="A315" t="s">
        <v>5571</v>
      </c>
      <c r="B315" t="s">
        <v>5168</v>
      </c>
      <c r="C315" s="2">
        <v>31425</v>
      </c>
      <c r="D315" s="2">
        <v>45705</v>
      </c>
      <c r="E315" s="57">
        <v>45705.630555555559</v>
      </c>
      <c r="F315" t="s">
        <v>137</v>
      </c>
      <c r="G315" s="2">
        <v>923228</v>
      </c>
      <c r="H315" t="s">
        <v>76</v>
      </c>
      <c r="I315" t="s">
        <v>77</v>
      </c>
      <c r="J315" t="s">
        <v>29</v>
      </c>
      <c r="K315" s="67">
        <v>49045333</v>
      </c>
      <c r="L315" s="69">
        <v>0</v>
      </c>
      <c r="M315" s="67">
        <v>49045333</v>
      </c>
      <c r="N315" s="67">
        <v>37106666</v>
      </c>
      <c r="O315" t="s">
        <v>150</v>
      </c>
      <c r="P315" s="40" t="s">
        <v>3382</v>
      </c>
      <c r="Q315" t="s">
        <v>3383</v>
      </c>
      <c r="R315" t="s">
        <v>140</v>
      </c>
      <c r="S315" t="s">
        <v>141</v>
      </c>
      <c r="T315" s="40" t="s">
        <v>3384</v>
      </c>
      <c r="U315" t="s">
        <v>143</v>
      </c>
      <c r="V315">
        <v>860003020</v>
      </c>
      <c r="W315" t="s">
        <v>160</v>
      </c>
      <c r="X315" s="2">
        <v>3325</v>
      </c>
      <c r="Y315" s="2">
        <v>3325</v>
      </c>
      <c r="Z315" s="2">
        <v>31425</v>
      </c>
      <c r="AA315">
        <v>0</v>
      </c>
      <c r="AB315" t="s">
        <v>9653</v>
      </c>
      <c r="AC315" t="s">
        <v>9654</v>
      </c>
      <c r="AD315">
        <v>0</v>
      </c>
      <c r="AE315" s="2">
        <v>45705</v>
      </c>
      <c r="AF315" t="s">
        <v>153</v>
      </c>
      <c r="AG315" t="s">
        <v>3386</v>
      </c>
      <c r="AH315" t="s">
        <v>3374</v>
      </c>
    </row>
    <row r="316" spans="1:34" ht="15" customHeight="1" x14ac:dyDescent="0.2">
      <c r="A316" t="s">
        <v>5572</v>
      </c>
      <c r="B316" t="s">
        <v>5168</v>
      </c>
      <c r="C316" s="2">
        <v>31525</v>
      </c>
      <c r="D316" s="2">
        <v>45705</v>
      </c>
      <c r="E316" s="57">
        <v>45705.638888888891</v>
      </c>
      <c r="F316" t="s">
        <v>137</v>
      </c>
      <c r="G316" s="2">
        <v>923228</v>
      </c>
      <c r="H316" t="s">
        <v>76</v>
      </c>
      <c r="I316" t="s">
        <v>77</v>
      </c>
      <c r="J316" t="s">
        <v>29</v>
      </c>
      <c r="K316" s="67">
        <v>49045333</v>
      </c>
      <c r="L316" s="69">
        <v>0</v>
      </c>
      <c r="M316" s="67">
        <v>49045333</v>
      </c>
      <c r="N316" s="67">
        <v>37106666</v>
      </c>
      <c r="O316" t="s">
        <v>150</v>
      </c>
      <c r="P316" s="40" t="s">
        <v>3388</v>
      </c>
      <c r="Q316" t="s">
        <v>3389</v>
      </c>
      <c r="R316" t="s">
        <v>140</v>
      </c>
      <c r="S316" t="s">
        <v>141</v>
      </c>
      <c r="T316" s="40" t="s">
        <v>3390</v>
      </c>
      <c r="U316" t="s">
        <v>143</v>
      </c>
      <c r="V316">
        <v>860034313</v>
      </c>
      <c r="W316" t="s">
        <v>152</v>
      </c>
      <c r="X316" s="2">
        <v>3325</v>
      </c>
      <c r="Y316" s="2">
        <v>3325</v>
      </c>
      <c r="Z316" s="2">
        <v>31525</v>
      </c>
      <c r="AA316">
        <v>0</v>
      </c>
      <c r="AB316" t="s">
        <v>9655</v>
      </c>
      <c r="AC316" t="s">
        <v>9656</v>
      </c>
      <c r="AD316">
        <v>0</v>
      </c>
      <c r="AE316" s="2">
        <v>45705</v>
      </c>
      <c r="AF316" t="s">
        <v>153</v>
      </c>
      <c r="AG316" t="s">
        <v>3392</v>
      </c>
      <c r="AH316" t="s">
        <v>3374</v>
      </c>
    </row>
    <row r="317" spans="1:34" ht="15" customHeight="1" x14ac:dyDescent="0.2">
      <c r="A317" t="s">
        <v>5573</v>
      </c>
      <c r="B317" t="s">
        <v>5154</v>
      </c>
      <c r="C317" s="2">
        <v>31625</v>
      </c>
      <c r="D317" s="2">
        <v>45705</v>
      </c>
      <c r="E317" s="57">
        <v>45705.659722222219</v>
      </c>
      <c r="F317" t="s">
        <v>137</v>
      </c>
      <c r="G317" s="2">
        <v>923210</v>
      </c>
      <c r="H317" t="s">
        <v>27</v>
      </c>
      <c r="I317" t="s">
        <v>28</v>
      </c>
      <c r="J317" t="s">
        <v>29</v>
      </c>
      <c r="K317" s="67">
        <v>26208000</v>
      </c>
      <c r="L317" s="69">
        <v>0</v>
      </c>
      <c r="M317" s="67">
        <v>26208000</v>
      </c>
      <c r="N317" s="67">
        <v>19801600</v>
      </c>
      <c r="O317" t="s">
        <v>150</v>
      </c>
      <c r="P317" s="40" t="s">
        <v>3394</v>
      </c>
      <c r="Q317" t="s">
        <v>3395</v>
      </c>
      <c r="R317" t="s">
        <v>140</v>
      </c>
      <c r="S317" t="s">
        <v>141</v>
      </c>
      <c r="T317" s="40" t="s">
        <v>3396</v>
      </c>
      <c r="U317" t="s">
        <v>143</v>
      </c>
      <c r="V317">
        <v>890903938</v>
      </c>
      <c r="W317" t="s">
        <v>149</v>
      </c>
      <c r="X317" s="2">
        <v>1925</v>
      </c>
      <c r="Y317" s="2">
        <v>1925</v>
      </c>
      <c r="Z317" s="2">
        <v>31625</v>
      </c>
      <c r="AA317">
        <v>0</v>
      </c>
      <c r="AB317" t="s">
        <v>9657</v>
      </c>
      <c r="AC317" t="s">
        <v>9658</v>
      </c>
      <c r="AD317">
        <v>0</v>
      </c>
      <c r="AE317" s="2">
        <v>45705</v>
      </c>
      <c r="AF317" t="s">
        <v>153</v>
      </c>
      <c r="AG317" t="s">
        <v>3398</v>
      </c>
      <c r="AH317" t="s">
        <v>3399</v>
      </c>
    </row>
    <row r="318" spans="1:34" ht="15" customHeight="1" x14ac:dyDescent="0.2">
      <c r="A318" t="s">
        <v>5574</v>
      </c>
      <c r="B318" t="s">
        <v>5168</v>
      </c>
      <c r="C318" s="2">
        <v>31725</v>
      </c>
      <c r="D318" s="2">
        <v>45705</v>
      </c>
      <c r="E318" s="57">
        <v>45705.671527777777</v>
      </c>
      <c r="F318" t="s">
        <v>137</v>
      </c>
      <c r="G318" s="2">
        <v>923228</v>
      </c>
      <c r="H318" t="s">
        <v>76</v>
      </c>
      <c r="I318" t="s">
        <v>77</v>
      </c>
      <c r="J318" t="s">
        <v>29</v>
      </c>
      <c r="K318" s="67">
        <v>49045333</v>
      </c>
      <c r="L318" s="69">
        <v>0</v>
      </c>
      <c r="M318" s="67">
        <v>49045333</v>
      </c>
      <c r="N318" s="67">
        <v>37106666</v>
      </c>
      <c r="O318" t="s">
        <v>150</v>
      </c>
      <c r="P318" s="40" t="s">
        <v>3401</v>
      </c>
      <c r="Q318" t="s">
        <v>3402</v>
      </c>
      <c r="R318" t="s">
        <v>140</v>
      </c>
      <c r="S318" t="s">
        <v>141</v>
      </c>
      <c r="T318" s="40" t="s">
        <v>3403</v>
      </c>
      <c r="U318" t="s">
        <v>143</v>
      </c>
      <c r="V318">
        <v>890903938</v>
      </c>
      <c r="W318" t="s">
        <v>149</v>
      </c>
      <c r="X318" s="2">
        <v>3325</v>
      </c>
      <c r="Y318" s="2">
        <v>3325</v>
      </c>
      <c r="Z318" s="2">
        <v>31725</v>
      </c>
      <c r="AA318">
        <v>0</v>
      </c>
      <c r="AB318" t="s">
        <v>9659</v>
      </c>
      <c r="AC318" t="s">
        <v>9660</v>
      </c>
      <c r="AD318">
        <v>0</v>
      </c>
      <c r="AE318" s="2">
        <v>45705</v>
      </c>
      <c r="AF318" t="s">
        <v>153</v>
      </c>
      <c r="AG318" t="s">
        <v>3405</v>
      </c>
      <c r="AH318" t="s">
        <v>3374</v>
      </c>
    </row>
    <row r="319" spans="1:34" ht="15" customHeight="1" x14ac:dyDescent="0.2">
      <c r="A319" t="s">
        <v>5575</v>
      </c>
      <c r="B319" t="s">
        <v>5168</v>
      </c>
      <c r="C319" s="2">
        <v>31825</v>
      </c>
      <c r="D319" s="2">
        <v>45705</v>
      </c>
      <c r="E319" s="57">
        <v>45705.942361111112</v>
      </c>
      <c r="F319" t="s">
        <v>137</v>
      </c>
      <c r="G319" s="2">
        <v>923228</v>
      </c>
      <c r="H319" t="s">
        <v>76</v>
      </c>
      <c r="I319" t="s">
        <v>77</v>
      </c>
      <c r="J319" t="s">
        <v>29</v>
      </c>
      <c r="K319" s="67">
        <v>34538393</v>
      </c>
      <c r="L319" s="69">
        <v>0</v>
      </c>
      <c r="M319" s="67">
        <v>34538393</v>
      </c>
      <c r="N319" s="67">
        <v>26131021</v>
      </c>
      <c r="O319" t="s">
        <v>150</v>
      </c>
      <c r="P319" s="40" t="s">
        <v>3407</v>
      </c>
      <c r="Q319" t="s">
        <v>3408</v>
      </c>
      <c r="R319" t="s">
        <v>140</v>
      </c>
      <c r="S319" t="s">
        <v>141</v>
      </c>
      <c r="T319" s="40" t="s">
        <v>3409</v>
      </c>
      <c r="U319" t="s">
        <v>143</v>
      </c>
      <c r="V319">
        <v>890903938</v>
      </c>
      <c r="W319" t="s">
        <v>149</v>
      </c>
      <c r="X319" s="2">
        <v>3325</v>
      </c>
      <c r="Y319" s="2">
        <v>3325</v>
      </c>
      <c r="Z319" s="2">
        <v>31825</v>
      </c>
      <c r="AA319">
        <v>0</v>
      </c>
      <c r="AB319" t="s">
        <v>9661</v>
      </c>
      <c r="AC319" t="s">
        <v>9662</v>
      </c>
      <c r="AD319">
        <v>0</v>
      </c>
      <c r="AE319" s="2">
        <v>45705</v>
      </c>
      <c r="AF319" t="s">
        <v>153</v>
      </c>
      <c r="AG319" t="s">
        <v>3411</v>
      </c>
      <c r="AH319" t="s">
        <v>3412</v>
      </c>
    </row>
    <row r="320" spans="1:34" ht="15" customHeight="1" x14ac:dyDescent="0.2">
      <c r="A320" t="s">
        <v>5576</v>
      </c>
      <c r="B320" t="s">
        <v>5176</v>
      </c>
      <c r="C320" s="2">
        <v>31925</v>
      </c>
      <c r="D320" s="2">
        <v>45705</v>
      </c>
      <c r="E320" s="57">
        <v>45705.950694444444</v>
      </c>
      <c r="F320" t="s">
        <v>137</v>
      </c>
      <c r="G320" s="2">
        <v>923242</v>
      </c>
      <c r="H320" t="s">
        <v>27</v>
      </c>
      <c r="I320" t="s">
        <v>28</v>
      </c>
      <c r="J320" t="s">
        <v>29</v>
      </c>
      <c r="K320" s="67">
        <v>24462500</v>
      </c>
      <c r="L320" s="69">
        <v>0</v>
      </c>
      <c r="M320" s="67">
        <v>24462500</v>
      </c>
      <c r="N320" s="67">
        <v>18025000</v>
      </c>
      <c r="O320" t="s">
        <v>150</v>
      </c>
      <c r="P320" s="40" t="s">
        <v>3414</v>
      </c>
      <c r="Q320" t="s">
        <v>3415</v>
      </c>
      <c r="R320" t="s">
        <v>140</v>
      </c>
      <c r="S320" t="s">
        <v>141</v>
      </c>
      <c r="T320" s="40" t="s">
        <v>3416</v>
      </c>
      <c r="U320" t="s">
        <v>143</v>
      </c>
      <c r="V320">
        <v>860007335</v>
      </c>
      <c r="W320" t="s">
        <v>158</v>
      </c>
      <c r="X320" s="2">
        <v>3625</v>
      </c>
      <c r="Y320" s="2">
        <v>3625</v>
      </c>
      <c r="Z320" s="2">
        <v>31925</v>
      </c>
      <c r="AA320">
        <v>0</v>
      </c>
      <c r="AB320" t="s">
        <v>9663</v>
      </c>
      <c r="AC320" t="s">
        <v>9664</v>
      </c>
      <c r="AD320">
        <v>0</v>
      </c>
      <c r="AE320" s="2">
        <v>45705</v>
      </c>
      <c r="AF320" t="s">
        <v>153</v>
      </c>
      <c r="AG320" t="s">
        <v>3418</v>
      </c>
      <c r="AH320" t="s">
        <v>3419</v>
      </c>
    </row>
    <row r="321" spans="1:34" ht="15" customHeight="1" x14ac:dyDescent="0.2">
      <c r="A321" t="s">
        <v>5577</v>
      </c>
      <c r="B321" t="s">
        <v>5168</v>
      </c>
      <c r="C321" s="2">
        <v>32025</v>
      </c>
      <c r="D321" s="2">
        <v>45705</v>
      </c>
      <c r="E321" s="57">
        <v>45705.956250000003</v>
      </c>
      <c r="F321" t="s">
        <v>137</v>
      </c>
      <c r="G321" s="2">
        <v>923228</v>
      </c>
      <c r="H321" t="s">
        <v>76</v>
      </c>
      <c r="I321" t="s">
        <v>77</v>
      </c>
      <c r="J321" t="s">
        <v>29</v>
      </c>
      <c r="K321" s="67">
        <v>40333333</v>
      </c>
      <c r="L321" s="69">
        <v>0</v>
      </c>
      <c r="M321" s="67">
        <v>40333333</v>
      </c>
      <c r="N321" s="67">
        <v>28394666</v>
      </c>
      <c r="O321" t="s">
        <v>150</v>
      </c>
      <c r="P321" s="40" t="s">
        <v>3421</v>
      </c>
      <c r="Q321" t="s">
        <v>3422</v>
      </c>
      <c r="R321" t="s">
        <v>140</v>
      </c>
      <c r="S321" t="s">
        <v>141</v>
      </c>
      <c r="T321" s="40" t="s">
        <v>3423</v>
      </c>
      <c r="U321" t="s">
        <v>143</v>
      </c>
      <c r="V321">
        <v>860003020</v>
      </c>
      <c r="W321" t="s">
        <v>160</v>
      </c>
      <c r="X321" s="2">
        <v>3325</v>
      </c>
      <c r="Y321" s="2">
        <v>3325</v>
      </c>
      <c r="Z321" s="2">
        <v>32025</v>
      </c>
      <c r="AA321">
        <v>0</v>
      </c>
      <c r="AB321" t="s">
        <v>9665</v>
      </c>
      <c r="AC321" t="s">
        <v>9666</v>
      </c>
      <c r="AD321">
        <v>0</v>
      </c>
      <c r="AE321" s="2">
        <v>45705</v>
      </c>
      <c r="AF321" t="s">
        <v>153</v>
      </c>
      <c r="AG321" t="s">
        <v>3425</v>
      </c>
      <c r="AH321" t="s">
        <v>3374</v>
      </c>
    </row>
    <row r="322" spans="1:34" ht="15" customHeight="1" x14ac:dyDescent="0.2">
      <c r="A322" t="s">
        <v>5578</v>
      </c>
      <c r="B322" t="s">
        <v>5147</v>
      </c>
      <c r="C322" s="2">
        <v>32125</v>
      </c>
      <c r="D322" s="2">
        <v>45706</v>
      </c>
      <c r="E322" s="57">
        <v>45706.698611111111</v>
      </c>
      <c r="F322" t="s">
        <v>137</v>
      </c>
      <c r="G322" s="2">
        <v>923210</v>
      </c>
      <c r="H322" t="s">
        <v>27</v>
      </c>
      <c r="I322" t="s">
        <v>28</v>
      </c>
      <c r="J322" t="s">
        <v>37</v>
      </c>
      <c r="K322" s="67">
        <v>183.45</v>
      </c>
      <c r="L322" s="69">
        <v>183266.55</v>
      </c>
      <c r="M322" s="67">
        <v>183450</v>
      </c>
      <c r="N322" s="67">
        <v>0</v>
      </c>
      <c r="O322" t="s">
        <v>138</v>
      </c>
      <c r="P322" s="40" t="s">
        <v>1471</v>
      </c>
      <c r="Q322" t="s">
        <v>1472</v>
      </c>
      <c r="R322" t="s">
        <v>140</v>
      </c>
      <c r="S322" t="s">
        <v>147</v>
      </c>
      <c r="T322" s="40" t="s">
        <v>1473</v>
      </c>
      <c r="U322" t="s">
        <v>143</v>
      </c>
      <c r="V322">
        <v>860051135</v>
      </c>
      <c r="W322" t="s">
        <v>1475</v>
      </c>
      <c r="X322" s="2">
        <v>1225</v>
      </c>
      <c r="Y322" s="2">
        <v>1225</v>
      </c>
      <c r="Z322" s="2">
        <v>32125</v>
      </c>
      <c r="AA322" t="s">
        <v>3427</v>
      </c>
      <c r="AB322" t="s">
        <v>3428</v>
      </c>
      <c r="AC322" t="s">
        <v>3429</v>
      </c>
      <c r="AD322">
        <v>0</v>
      </c>
      <c r="AE322" s="2">
        <v>45706</v>
      </c>
      <c r="AF322" t="s">
        <v>146</v>
      </c>
      <c r="AG322" t="s">
        <v>3430</v>
      </c>
      <c r="AH322" t="s">
        <v>3431</v>
      </c>
    </row>
    <row r="323" spans="1:34" ht="15" customHeight="1" x14ac:dyDescent="0.2">
      <c r="A323" t="s">
        <v>5579</v>
      </c>
      <c r="B323" t="s">
        <v>5144</v>
      </c>
      <c r="C323" s="2">
        <v>32225</v>
      </c>
      <c r="D323" s="2">
        <v>45707</v>
      </c>
      <c r="E323" s="57">
        <v>45707.373611111114</v>
      </c>
      <c r="F323" t="s">
        <v>137</v>
      </c>
      <c r="G323" s="2">
        <v>923211</v>
      </c>
      <c r="H323" t="s">
        <v>27</v>
      </c>
      <c r="I323" t="s">
        <v>28</v>
      </c>
      <c r="J323" t="s">
        <v>29</v>
      </c>
      <c r="K323" s="67">
        <v>478585</v>
      </c>
      <c r="L323" s="69">
        <v>0</v>
      </c>
      <c r="M323" s="67">
        <v>478585</v>
      </c>
      <c r="N323" s="67">
        <v>0</v>
      </c>
      <c r="O323" t="s">
        <v>150</v>
      </c>
      <c r="P323" s="40" t="s">
        <v>1699</v>
      </c>
      <c r="Q323" t="s">
        <v>1700</v>
      </c>
      <c r="R323" t="s">
        <v>140</v>
      </c>
      <c r="S323" t="s">
        <v>141</v>
      </c>
      <c r="T323" s="40" t="s">
        <v>1701</v>
      </c>
      <c r="U323" t="s">
        <v>143</v>
      </c>
      <c r="V323">
        <v>890903938</v>
      </c>
      <c r="W323" t="s">
        <v>149</v>
      </c>
      <c r="X323" s="2">
        <v>925</v>
      </c>
      <c r="Y323" s="2">
        <v>925</v>
      </c>
      <c r="Z323" s="2">
        <v>32225</v>
      </c>
      <c r="AA323">
        <v>0</v>
      </c>
      <c r="AB323">
        <v>5325</v>
      </c>
      <c r="AC323">
        <v>47483425</v>
      </c>
      <c r="AD323">
        <v>0</v>
      </c>
      <c r="AE323" s="2">
        <v>45707</v>
      </c>
      <c r="AF323" t="s">
        <v>486</v>
      </c>
      <c r="AG323" t="s">
        <v>534</v>
      </c>
      <c r="AH323" t="s">
        <v>3434</v>
      </c>
    </row>
    <row r="324" spans="1:34" ht="15" customHeight="1" x14ac:dyDescent="0.2">
      <c r="A324" t="s">
        <v>5581</v>
      </c>
      <c r="B324" t="s">
        <v>5144</v>
      </c>
      <c r="C324" s="2">
        <v>32325</v>
      </c>
      <c r="D324" s="2">
        <v>45707</v>
      </c>
      <c r="E324" s="57">
        <v>45707.375694444447</v>
      </c>
      <c r="F324" t="s">
        <v>137</v>
      </c>
      <c r="G324" s="2">
        <v>923211</v>
      </c>
      <c r="H324" t="s">
        <v>27</v>
      </c>
      <c r="I324" t="s">
        <v>28</v>
      </c>
      <c r="J324" t="s">
        <v>29</v>
      </c>
      <c r="K324" s="67">
        <v>478585</v>
      </c>
      <c r="L324" s="69">
        <v>0</v>
      </c>
      <c r="M324" s="67">
        <v>478585</v>
      </c>
      <c r="N324" s="67">
        <v>0</v>
      </c>
      <c r="O324" t="s">
        <v>150</v>
      </c>
      <c r="P324" s="40" t="s">
        <v>1692</v>
      </c>
      <c r="Q324" t="s">
        <v>1693</v>
      </c>
      <c r="R324" t="s">
        <v>140</v>
      </c>
      <c r="S324" t="s">
        <v>141</v>
      </c>
      <c r="T324" s="40" t="s">
        <v>1694</v>
      </c>
      <c r="U324" t="s">
        <v>143</v>
      </c>
      <c r="V324">
        <v>890903938</v>
      </c>
      <c r="W324" t="s">
        <v>149</v>
      </c>
      <c r="X324" s="2">
        <v>925</v>
      </c>
      <c r="Y324" s="2">
        <v>925</v>
      </c>
      <c r="Z324" s="2">
        <v>32325</v>
      </c>
      <c r="AA324">
        <v>0</v>
      </c>
      <c r="AB324">
        <v>5425</v>
      </c>
      <c r="AC324">
        <v>47483525</v>
      </c>
      <c r="AD324">
        <v>0</v>
      </c>
      <c r="AE324" s="2">
        <v>45707</v>
      </c>
      <c r="AF324" t="s">
        <v>486</v>
      </c>
      <c r="AG324" t="s">
        <v>536</v>
      </c>
      <c r="AH324" t="s">
        <v>3434</v>
      </c>
    </row>
    <row r="325" spans="1:34" ht="15" customHeight="1" x14ac:dyDescent="0.2">
      <c r="A325" t="s">
        <v>5582</v>
      </c>
      <c r="B325" t="s">
        <v>5138</v>
      </c>
      <c r="C325" s="2">
        <v>32425</v>
      </c>
      <c r="D325" s="2">
        <v>45707</v>
      </c>
      <c r="E325" s="57">
        <v>45707.431250000001</v>
      </c>
      <c r="F325" t="s">
        <v>137</v>
      </c>
      <c r="G325" s="2">
        <v>923238</v>
      </c>
      <c r="H325" t="s">
        <v>27</v>
      </c>
      <c r="I325" t="s">
        <v>28</v>
      </c>
      <c r="J325" t="s">
        <v>29</v>
      </c>
      <c r="K325" s="67">
        <v>465641</v>
      </c>
      <c r="L325" s="69">
        <v>0</v>
      </c>
      <c r="M325" s="67">
        <v>465641</v>
      </c>
      <c r="N325" s="67">
        <v>0</v>
      </c>
      <c r="O325" t="s">
        <v>150</v>
      </c>
      <c r="P325" s="40" t="s">
        <v>3339</v>
      </c>
      <c r="Q325" t="s">
        <v>3340</v>
      </c>
      <c r="R325" t="s">
        <v>140</v>
      </c>
      <c r="S325" t="s">
        <v>141</v>
      </c>
      <c r="T325" s="40" t="s">
        <v>3341</v>
      </c>
      <c r="U325" t="s">
        <v>143</v>
      </c>
      <c r="V325">
        <v>890903938</v>
      </c>
      <c r="W325" t="s">
        <v>149</v>
      </c>
      <c r="X325" s="2">
        <v>325</v>
      </c>
      <c r="Y325" s="2">
        <v>325</v>
      </c>
      <c r="Z325" s="2">
        <v>32425</v>
      </c>
      <c r="AA325">
        <v>0</v>
      </c>
      <c r="AB325">
        <v>5525</v>
      </c>
      <c r="AC325">
        <v>47483625</v>
      </c>
      <c r="AD325">
        <v>0</v>
      </c>
      <c r="AE325" s="2">
        <v>45707</v>
      </c>
      <c r="AF325" t="s">
        <v>486</v>
      </c>
      <c r="AG325" t="s">
        <v>538</v>
      </c>
      <c r="AH325" t="s">
        <v>3439</v>
      </c>
    </row>
    <row r="326" spans="1:34" ht="15" customHeight="1" x14ac:dyDescent="0.2">
      <c r="A326" t="s">
        <v>5583</v>
      </c>
      <c r="B326" t="s">
        <v>5211</v>
      </c>
      <c r="C326" s="2">
        <v>32525</v>
      </c>
      <c r="D326" s="2">
        <v>45707</v>
      </c>
      <c r="E326" s="57">
        <v>45707.929166666669</v>
      </c>
      <c r="F326" t="s">
        <v>137</v>
      </c>
      <c r="G326" s="2">
        <v>923270</v>
      </c>
      <c r="H326" t="s">
        <v>1403</v>
      </c>
      <c r="I326" t="s">
        <v>1404</v>
      </c>
      <c r="J326" t="s">
        <v>37</v>
      </c>
      <c r="K326" s="67">
        <v>58800000</v>
      </c>
      <c r="L326" s="69">
        <v>0</v>
      </c>
      <c r="M326" s="67">
        <v>58800000</v>
      </c>
      <c r="N326" s="67">
        <v>44800000</v>
      </c>
      <c r="O326" t="s">
        <v>150</v>
      </c>
      <c r="P326" s="40" t="s">
        <v>3441</v>
      </c>
      <c r="Q326" t="s">
        <v>3442</v>
      </c>
      <c r="R326" t="s">
        <v>140</v>
      </c>
      <c r="S326" t="s">
        <v>141</v>
      </c>
      <c r="T326" s="40" t="s">
        <v>3443</v>
      </c>
      <c r="U326" t="s">
        <v>143</v>
      </c>
      <c r="V326">
        <v>890903938</v>
      </c>
      <c r="W326" t="s">
        <v>149</v>
      </c>
      <c r="X326" s="2">
        <v>7125</v>
      </c>
      <c r="Y326" s="2">
        <v>7125</v>
      </c>
      <c r="Z326" s="2">
        <v>32525</v>
      </c>
      <c r="AA326">
        <v>0</v>
      </c>
      <c r="AB326" t="s">
        <v>9667</v>
      </c>
      <c r="AC326" t="s">
        <v>9668</v>
      </c>
      <c r="AD326">
        <v>0</v>
      </c>
      <c r="AE326" s="2">
        <v>45707</v>
      </c>
      <c r="AF326" t="s">
        <v>153</v>
      </c>
      <c r="AG326" t="s">
        <v>3445</v>
      </c>
      <c r="AH326" t="s">
        <v>3446</v>
      </c>
    </row>
    <row r="327" spans="1:34" ht="15" customHeight="1" x14ac:dyDescent="0.2">
      <c r="A327" t="s">
        <v>5585</v>
      </c>
      <c r="B327" t="s">
        <v>5210</v>
      </c>
      <c r="C327" s="2">
        <v>32625</v>
      </c>
      <c r="D327" s="2">
        <v>45707</v>
      </c>
      <c r="E327" s="57">
        <v>45707.931944444441</v>
      </c>
      <c r="F327" t="s">
        <v>137</v>
      </c>
      <c r="G327" s="2">
        <v>923269</v>
      </c>
      <c r="H327" t="s">
        <v>1396</v>
      </c>
      <c r="I327" t="s">
        <v>1397</v>
      </c>
      <c r="J327" t="s">
        <v>37</v>
      </c>
      <c r="K327" s="67">
        <v>29400000</v>
      </c>
      <c r="L327" s="69">
        <v>0</v>
      </c>
      <c r="M327" s="67">
        <v>29400000</v>
      </c>
      <c r="N327" s="67">
        <v>22400000</v>
      </c>
      <c r="O327" t="s">
        <v>150</v>
      </c>
      <c r="P327" s="40" t="s">
        <v>3448</v>
      </c>
      <c r="Q327" t="s">
        <v>3449</v>
      </c>
      <c r="R327" t="s">
        <v>140</v>
      </c>
      <c r="S327" t="s">
        <v>141</v>
      </c>
      <c r="T327" s="40" t="s">
        <v>3450</v>
      </c>
      <c r="U327" t="s">
        <v>143</v>
      </c>
      <c r="V327">
        <v>860034594</v>
      </c>
      <c r="W327" t="s">
        <v>156</v>
      </c>
      <c r="X327" s="2">
        <v>7025</v>
      </c>
      <c r="Y327" s="2">
        <v>7025</v>
      </c>
      <c r="Z327" s="2">
        <v>32625</v>
      </c>
      <c r="AA327">
        <v>0</v>
      </c>
      <c r="AB327" t="s">
        <v>9669</v>
      </c>
      <c r="AC327" t="s">
        <v>9670</v>
      </c>
      <c r="AD327">
        <v>0</v>
      </c>
      <c r="AE327" s="2">
        <v>45707</v>
      </c>
      <c r="AF327" t="s">
        <v>153</v>
      </c>
      <c r="AG327" t="s">
        <v>3452</v>
      </c>
      <c r="AH327" t="s">
        <v>3453</v>
      </c>
    </row>
    <row r="328" spans="1:34" ht="15" customHeight="1" x14ac:dyDescent="0.2">
      <c r="A328" t="s">
        <v>5587</v>
      </c>
      <c r="B328" t="s">
        <v>5156</v>
      </c>
      <c r="C328" s="2">
        <v>32725</v>
      </c>
      <c r="D328" s="2">
        <v>45707</v>
      </c>
      <c r="E328" s="57">
        <v>45707.938888888886</v>
      </c>
      <c r="F328" t="s">
        <v>137</v>
      </c>
      <c r="G328" s="2">
        <v>923211</v>
      </c>
      <c r="H328" t="s">
        <v>27</v>
      </c>
      <c r="I328" t="s">
        <v>28</v>
      </c>
      <c r="J328" t="s">
        <v>29</v>
      </c>
      <c r="K328" s="67">
        <v>46148427</v>
      </c>
      <c r="L328" s="69">
        <v>0</v>
      </c>
      <c r="M328" s="67">
        <v>46148427</v>
      </c>
      <c r="N328" s="67">
        <v>35109601</v>
      </c>
      <c r="O328" t="s">
        <v>150</v>
      </c>
      <c r="P328" s="40" t="s">
        <v>3455</v>
      </c>
      <c r="Q328" t="s">
        <v>3456</v>
      </c>
      <c r="R328" t="s">
        <v>140</v>
      </c>
      <c r="S328" t="s">
        <v>141</v>
      </c>
      <c r="T328" s="40" t="s">
        <v>3457</v>
      </c>
      <c r="U328" t="s">
        <v>143</v>
      </c>
      <c r="V328">
        <v>860002964</v>
      </c>
      <c r="W328" t="s">
        <v>163</v>
      </c>
      <c r="X328" s="2">
        <v>2125</v>
      </c>
      <c r="Y328" s="2">
        <v>2125</v>
      </c>
      <c r="Z328" s="2">
        <v>32725</v>
      </c>
      <c r="AA328">
        <v>0</v>
      </c>
      <c r="AB328" t="s">
        <v>9671</v>
      </c>
      <c r="AC328" t="s">
        <v>9672</v>
      </c>
      <c r="AD328">
        <v>0</v>
      </c>
      <c r="AE328" s="2">
        <v>45707</v>
      </c>
      <c r="AF328" t="s">
        <v>153</v>
      </c>
      <c r="AG328" t="s">
        <v>3459</v>
      </c>
      <c r="AH328" t="s">
        <v>3200</v>
      </c>
    </row>
    <row r="329" spans="1:34" ht="15" customHeight="1" x14ac:dyDescent="0.2">
      <c r="A329" t="s">
        <v>5588</v>
      </c>
      <c r="B329" t="s">
        <v>5211</v>
      </c>
      <c r="C329" s="2">
        <v>32825</v>
      </c>
      <c r="D329" s="2">
        <v>45707</v>
      </c>
      <c r="E329" s="57">
        <v>45707.944444444445</v>
      </c>
      <c r="F329" t="s">
        <v>137</v>
      </c>
      <c r="G329" s="2">
        <v>923270</v>
      </c>
      <c r="H329" t="s">
        <v>1403</v>
      </c>
      <c r="I329" t="s">
        <v>1404</v>
      </c>
      <c r="J329" t="s">
        <v>37</v>
      </c>
      <c r="K329" s="67">
        <v>58800000</v>
      </c>
      <c r="L329" s="69">
        <v>0</v>
      </c>
      <c r="M329" s="67">
        <v>58800000</v>
      </c>
      <c r="N329" s="67">
        <v>44800000</v>
      </c>
      <c r="O329" t="s">
        <v>150</v>
      </c>
      <c r="P329" s="40" t="s">
        <v>3461</v>
      </c>
      <c r="Q329" t="s">
        <v>3462</v>
      </c>
      <c r="R329" t="s">
        <v>140</v>
      </c>
      <c r="S329" t="s">
        <v>141</v>
      </c>
      <c r="T329" s="40" t="s">
        <v>3463</v>
      </c>
      <c r="U329" t="s">
        <v>143</v>
      </c>
      <c r="V329">
        <v>890903938</v>
      </c>
      <c r="W329" t="s">
        <v>149</v>
      </c>
      <c r="X329" s="2">
        <v>7125</v>
      </c>
      <c r="Y329" s="2">
        <v>7125</v>
      </c>
      <c r="Z329" s="2">
        <v>32825</v>
      </c>
      <c r="AA329">
        <v>0</v>
      </c>
      <c r="AB329" t="s">
        <v>9673</v>
      </c>
      <c r="AC329" t="s">
        <v>9674</v>
      </c>
      <c r="AD329">
        <v>0</v>
      </c>
      <c r="AE329" s="2">
        <v>45707</v>
      </c>
      <c r="AF329" t="s">
        <v>153</v>
      </c>
      <c r="AG329" t="s">
        <v>3465</v>
      </c>
      <c r="AH329" t="s">
        <v>3466</v>
      </c>
    </row>
    <row r="330" spans="1:34" ht="15" customHeight="1" x14ac:dyDescent="0.2">
      <c r="A330" t="s">
        <v>5589</v>
      </c>
      <c r="B330" t="s">
        <v>5211</v>
      </c>
      <c r="C330" s="2">
        <v>32925</v>
      </c>
      <c r="D330" s="2">
        <v>45707</v>
      </c>
      <c r="E330" s="57">
        <v>45707.946527777778</v>
      </c>
      <c r="F330" t="s">
        <v>137</v>
      </c>
      <c r="G330" s="2">
        <v>923270</v>
      </c>
      <c r="H330" t="s">
        <v>1403</v>
      </c>
      <c r="I330" t="s">
        <v>1404</v>
      </c>
      <c r="J330" t="s">
        <v>37</v>
      </c>
      <c r="K330" s="67">
        <v>58800000</v>
      </c>
      <c r="L330" s="69">
        <v>0</v>
      </c>
      <c r="M330" s="67">
        <v>58800000</v>
      </c>
      <c r="N330" s="67">
        <v>44800000</v>
      </c>
      <c r="O330" t="s">
        <v>150</v>
      </c>
      <c r="P330" s="40" t="s">
        <v>3468</v>
      </c>
      <c r="Q330" t="s">
        <v>3469</v>
      </c>
      <c r="R330" t="s">
        <v>140</v>
      </c>
      <c r="S330" t="s">
        <v>141</v>
      </c>
      <c r="T330" s="40" t="s">
        <v>3470</v>
      </c>
      <c r="U330" t="s">
        <v>143</v>
      </c>
      <c r="V330">
        <v>890903938</v>
      </c>
      <c r="W330" t="s">
        <v>149</v>
      </c>
      <c r="X330" s="2">
        <v>7125</v>
      </c>
      <c r="Y330" s="2">
        <v>7125</v>
      </c>
      <c r="Z330" s="2">
        <v>32925</v>
      </c>
      <c r="AA330">
        <v>0</v>
      </c>
      <c r="AB330" t="s">
        <v>9675</v>
      </c>
      <c r="AC330" t="s">
        <v>9676</v>
      </c>
      <c r="AD330">
        <v>0</v>
      </c>
      <c r="AE330" s="2">
        <v>45707</v>
      </c>
      <c r="AF330" t="s">
        <v>153</v>
      </c>
      <c r="AG330" t="s">
        <v>3472</v>
      </c>
      <c r="AH330" t="s">
        <v>3466</v>
      </c>
    </row>
    <row r="331" spans="1:34" ht="15" customHeight="1" x14ac:dyDescent="0.2">
      <c r="A331" t="s">
        <v>5590</v>
      </c>
      <c r="B331" t="s">
        <v>5211</v>
      </c>
      <c r="C331" s="2">
        <v>33025</v>
      </c>
      <c r="D331" s="2">
        <v>45707</v>
      </c>
      <c r="E331" s="57">
        <v>45707.947916666664</v>
      </c>
      <c r="F331" t="s">
        <v>137</v>
      </c>
      <c r="G331" s="2">
        <v>923270</v>
      </c>
      <c r="H331" t="s">
        <v>1403</v>
      </c>
      <c r="I331" t="s">
        <v>1404</v>
      </c>
      <c r="J331" t="s">
        <v>37</v>
      </c>
      <c r="K331" s="67">
        <v>58800000</v>
      </c>
      <c r="L331" s="69">
        <v>0</v>
      </c>
      <c r="M331" s="67">
        <v>58800000</v>
      </c>
      <c r="N331" s="67">
        <v>44800000</v>
      </c>
      <c r="O331" t="s">
        <v>150</v>
      </c>
      <c r="P331" s="40" t="s">
        <v>3474</v>
      </c>
      <c r="Q331" t="s">
        <v>3475</v>
      </c>
      <c r="R331" t="s">
        <v>140</v>
      </c>
      <c r="S331" t="s">
        <v>141</v>
      </c>
      <c r="T331" s="40" t="s">
        <v>3476</v>
      </c>
      <c r="U331" t="s">
        <v>143</v>
      </c>
      <c r="V331">
        <v>890903938</v>
      </c>
      <c r="W331" t="s">
        <v>149</v>
      </c>
      <c r="X331" s="2">
        <v>7125</v>
      </c>
      <c r="Y331" s="2">
        <v>7125</v>
      </c>
      <c r="Z331" s="2">
        <v>33025</v>
      </c>
      <c r="AA331">
        <v>0</v>
      </c>
      <c r="AB331" t="s">
        <v>9677</v>
      </c>
      <c r="AC331" t="s">
        <v>9678</v>
      </c>
      <c r="AD331">
        <v>0</v>
      </c>
      <c r="AE331" s="2">
        <v>45707</v>
      </c>
      <c r="AF331" t="s">
        <v>153</v>
      </c>
      <c r="AG331" t="s">
        <v>3478</v>
      </c>
      <c r="AH331" t="s">
        <v>3466</v>
      </c>
    </row>
    <row r="332" spans="1:34" ht="15" customHeight="1" x14ac:dyDescent="0.2">
      <c r="A332" t="s">
        <v>5591</v>
      </c>
      <c r="B332" t="s">
        <v>5211</v>
      </c>
      <c r="C332" s="2">
        <v>33125</v>
      </c>
      <c r="D332" s="2">
        <v>45707</v>
      </c>
      <c r="E332" s="57">
        <v>45707.95</v>
      </c>
      <c r="F332" t="s">
        <v>137</v>
      </c>
      <c r="G332" s="2">
        <v>923270</v>
      </c>
      <c r="H332" t="s">
        <v>1403</v>
      </c>
      <c r="I332" t="s">
        <v>1404</v>
      </c>
      <c r="J332" t="s">
        <v>37</v>
      </c>
      <c r="K332" s="67">
        <v>58800000</v>
      </c>
      <c r="L332" s="69">
        <v>0</v>
      </c>
      <c r="M332" s="67">
        <v>58800000</v>
      </c>
      <c r="N332" s="67">
        <v>44800000</v>
      </c>
      <c r="O332" t="s">
        <v>150</v>
      </c>
      <c r="P332" s="40" t="s">
        <v>3480</v>
      </c>
      <c r="Q332" t="s">
        <v>3481</v>
      </c>
      <c r="R332" t="s">
        <v>140</v>
      </c>
      <c r="S332" t="s">
        <v>141</v>
      </c>
      <c r="T332" s="40" t="s">
        <v>3482</v>
      </c>
      <c r="U332" t="s">
        <v>143</v>
      </c>
      <c r="V332">
        <v>890903938</v>
      </c>
      <c r="W332" t="s">
        <v>149</v>
      </c>
      <c r="X332" s="2">
        <v>7125</v>
      </c>
      <c r="Y332" s="2">
        <v>7125</v>
      </c>
      <c r="Z332" s="2">
        <v>33125</v>
      </c>
      <c r="AA332">
        <v>0</v>
      </c>
      <c r="AB332" t="s">
        <v>9679</v>
      </c>
      <c r="AC332" t="s">
        <v>9680</v>
      </c>
      <c r="AD332">
        <v>0</v>
      </c>
      <c r="AE332" s="2">
        <v>45707</v>
      </c>
      <c r="AF332" t="s">
        <v>153</v>
      </c>
      <c r="AG332" t="s">
        <v>3484</v>
      </c>
      <c r="AH332" t="s">
        <v>3466</v>
      </c>
    </row>
    <row r="333" spans="1:34" ht="15" customHeight="1" x14ac:dyDescent="0.2">
      <c r="A333" t="s">
        <v>5592</v>
      </c>
      <c r="B333" t="s">
        <v>5210</v>
      </c>
      <c r="C333" s="2">
        <v>33225</v>
      </c>
      <c r="D333" s="2">
        <v>45707</v>
      </c>
      <c r="E333" s="57">
        <v>45707.951388888891</v>
      </c>
      <c r="F333" t="s">
        <v>137</v>
      </c>
      <c r="G333" s="2">
        <v>923269</v>
      </c>
      <c r="H333" t="s">
        <v>1396</v>
      </c>
      <c r="I333" t="s">
        <v>1397</v>
      </c>
      <c r="J333" t="s">
        <v>37</v>
      </c>
      <c r="K333" s="67">
        <v>58800000</v>
      </c>
      <c r="L333" s="69">
        <v>0</v>
      </c>
      <c r="M333" s="67">
        <v>58800000</v>
      </c>
      <c r="N333" s="67">
        <v>44800000</v>
      </c>
      <c r="O333" t="s">
        <v>150</v>
      </c>
      <c r="P333" s="40" t="s">
        <v>3486</v>
      </c>
      <c r="Q333" t="s">
        <v>3487</v>
      </c>
      <c r="R333" t="s">
        <v>140</v>
      </c>
      <c r="S333" t="s">
        <v>141</v>
      </c>
      <c r="T333" s="40" t="s">
        <v>3488</v>
      </c>
      <c r="U333" t="s">
        <v>143</v>
      </c>
      <c r="V333">
        <v>890903938</v>
      </c>
      <c r="W333" t="s">
        <v>149</v>
      </c>
      <c r="X333" s="2">
        <v>7025</v>
      </c>
      <c r="Y333" s="2">
        <v>7025</v>
      </c>
      <c r="Z333" s="2">
        <v>33225</v>
      </c>
      <c r="AA333">
        <v>0</v>
      </c>
      <c r="AB333" t="s">
        <v>9681</v>
      </c>
      <c r="AC333" t="s">
        <v>9682</v>
      </c>
      <c r="AD333">
        <v>0</v>
      </c>
      <c r="AE333" s="2">
        <v>45707</v>
      </c>
      <c r="AF333" t="s">
        <v>153</v>
      </c>
      <c r="AG333" t="s">
        <v>3490</v>
      </c>
      <c r="AH333" t="s">
        <v>3491</v>
      </c>
    </row>
    <row r="334" spans="1:34" ht="15" customHeight="1" x14ac:dyDescent="0.2">
      <c r="A334" t="s">
        <v>5593</v>
      </c>
      <c r="B334" t="s">
        <v>5210</v>
      </c>
      <c r="C334" s="2">
        <v>33325</v>
      </c>
      <c r="D334" s="2">
        <v>45707</v>
      </c>
      <c r="E334" s="57">
        <v>45707.953472222223</v>
      </c>
      <c r="F334" t="s">
        <v>137</v>
      </c>
      <c r="G334" s="2">
        <v>923269</v>
      </c>
      <c r="H334" t="s">
        <v>1396</v>
      </c>
      <c r="I334" t="s">
        <v>1397</v>
      </c>
      <c r="J334" t="s">
        <v>37</v>
      </c>
      <c r="K334" s="67">
        <v>58800000</v>
      </c>
      <c r="L334" s="69">
        <v>0</v>
      </c>
      <c r="M334" s="67">
        <v>58800000</v>
      </c>
      <c r="N334" s="67">
        <v>44800000</v>
      </c>
      <c r="O334" t="s">
        <v>150</v>
      </c>
      <c r="P334" s="40" t="s">
        <v>3493</v>
      </c>
      <c r="Q334" t="s">
        <v>3494</v>
      </c>
      <c r="R334" t="s">
        <v>140</v>
      </c>
      <c r="S334" t="s">
        <v>141</v>
      </c>
      <c r="T334" s="40" t="s">
        <v>3495</v>
      </c>
      <c r="U334" t="s">
        <v>143</v>
      </c>
      <c r="V334">
        <v>890903938</v>
      </c>
      <c r="W334" t="s">
        <v>149</v>
      </c>
      <c r="X334" s="2">
        <v>7025</v>
      </c>
      <c r="Y334" s="2">
        <v>7025</v>
      </c>
      <c r="Z334" s="2">
        <v>33325</v>
      </c>
      <c r="AA334">
        <v>0</v>
      </c>
      <c r="AB334" t="s">
        <v>9683</v>
      </c>
      <c r="AC334" t="s">
        <v>9684</v>
      </c>
      <c r="AD334">
        <v>0</v>
      </c>
      <c r="AE334" s="2">
        <v>45707</v>
      </c>
      <c r="AF334" t="s">
        <v>153</v>
      </c>
      <c r="AG334" t="s">
        <v>3497</v>
      </c>
      <c r="AH334" t="s">
        <v>3491</v>
      </c>
    </row>
    <row r="335" spans="1:34" ht="15" customHeight="1" x14ac:dyDescent="0.2">
      <c r="A335" t="s">
        <v>5594</v>
      </c>
      <c r="B335" t="s">
        <v>5210</v>
      </c>
      <c r="C335" s="2">
        <v>33425</v>
      </c>
      <c r="D335" s="2">
        <v>45707</v>
      </c>
      <c r="E335" s="57">
        <v>45707.955555555556</v>
      </c>
      <c r="F335" t="s">
        <v>137</v>
      </c>
      <c r="G335" s="2">
        <v>923269</v>
      </c>
      <c r="H335" t="s">
        <v>1396</v>
      </c>
      <c r="I335" t="s">
        <v>1397</v>
      </c>
      <c r="J335" t="s">
        <v>37</v>
      </c>
      <c r="K335" s="67">
        <v>58800000</v>
      </c>
      <c r="L335" s="69">
        <v>0</v>
      </c>
      <c r="M335" s="67">
        <v>58800000</v>
      </c>
      <c r="N335" s="67">
        <v>44800000</v>
      </c>
      <c r="O335" t="s">
        <v>150</v>
      </c>
      <c r="P335" s="40" t="s">
        <v>3499</v>
      </c>
      <c r="Q335" t="s">
        <v>3500</v>
      </c>
      <c r="R335" t="s">
        <v>140</v>
      </c>
      <c r="S335" t="s">
        <v>141</v>
      </c>
      <c r="T335" s="40" t="s">
        <v>3501</v>
      </c>
      <c r="U335" t="s">
        <v>143</v>
      </c>
      <c r="V335">
        <v>890903938</v>
      </c>
      <c r="W335" t="s">
        <v>149</v>
      </c>
      <c r="X335" s="2">
        <v>7025</v>
      </c>
      <c r="Y335" s="2">
        <v>7025</v>
      </c>
      <c r="Z335" s="2">
        <v>33425</v>
      </c>
      <c r="AA335">
        <v>0</v>
      </c>
      <c r="AB335" t="s">
        <v>9685</v>
      </c>
      <c r="AC335" t="s">
        <v>9686</v>
      </c>
      <c r="AD335">
        <v>0</v>
      </c>
      <c r="AE335" s="2">
        <v>45707</v>
      </c>
      <c r="AF335" t="s">
        <v>153</v>
      </c>
      <c r="AG335" t="s">
        <v>3503</v>
      </c>
      <c r="AH335" t="s">
        <v>3491</v>
      </c>
    </row>
    <row r="336" spans="1:34" ht="15" customHeight="1" x14ac:dyDescent="0.2">
      <c r="A336" t="s">
        <v>5595</v>
      </c>
      <c r="B336" t="s">
        <v>5210</v>
      </c>
      <c r="C336" s="2">
        <v>33525</v>
      </c>
      <c r="D336" s="2">
        <v>45707</v>
      </c>
      <c r="E336" s="57">
        <v>45707.956944444442</v>
      </c>
      <c r="F336" t="s">
        <v>137</v>
      </c>
      <c r="G336" s="2">
        <v>923269</v>
      </c>
      <c r="H336" t="s">
        <v>1396</v>
      </c>
      <c r="I336" t="s">
        <v>1397</v>
      </c>
      <c r="J336" t="s">
        <v>37</v>
      </c>
      <c r="K336" s="67">
        <v>58800000</v>
      </c>
      <c r="L336" s="69">
        <v>0</v>
      </c>
      <c r="M336" s="67">
        <v>58800000</v>
      </c>
      <c r="N336" s="67">
        <v>44800000</v>
      </c>
      <c r="O336" t="s">
        <v>150</v>
      </c>
      <c r="P336" s="40" t="s">
        <v>3505</v>
      </c>
      <c r="Q336" t="s">
        <v>3506</v>
      </c>
      <c r="R336" t="s">
        <v>140</v>
      </c>
      <c r="S336" t="s">
        <v>141</v>
      </c>
      <c r="T336" s="40" t="s">
        <v>3507</v>
      </c>
      <c r="U336" t="s">
        <v>143</v>
      </c>
      <c r="V336">
        <v>860034313</v>
      </c>
      <c r="W336" t="s">
        <v>152</v>
      </c>
      <c r="X336" s="2">
        <v>7025</v>
      </c>
      <c r="Y336" s="2">
        <v>7025</v>
      </c>
      <c r="Z336" s="2">
        <v>33525</v>
      </c>
      <c r="AA336">
        <v>0</v>
      </c>
      <c r="AB336" t="s">
        <v>9687</v>
      </c>
      <c r="AC336" t="s">
        <v>9688</v>
      </c>
      <c r="AD336">
        <v>0</v>
      </c>
      <c r="AE336" s="2">
        <v>45707</v>
      </c>
      <c r="AF336" t="s">
        <v>153</v>
      </c>
      <c r="AG336" t="s">
        <v>3509</v>
      </c>
      <c r="AH336" t="s">
        <v>3491</v>
      </c>
    </row>
    <row r="337" spans="1:34" ht="15" customHeight="1" x14ac:dyDescent="0.2">
      <c r="A337" t="s">
        <v>5596</v>
      </c>
      <c r="B337" t="s">
        <v>5154</v>
      </c>
      <c r="C337" s="2">
        <v>33625</v>
      </c>
      <c r="D337" s="2">
        <v>45708</v>
      </c>
      <c r="E337" s="57">
        <v>45708.521527777775</v>
      </c>
      <c r="F337" t="s">
        <v>137</v>
      </c>
      <c r="G337" s="2">
        <v>923210</v>
      </c>
      <c r="H337" t="s">
        <v>27</v>
      </c>
      <c r="I337" t="s">
        <v>28</v>
      </c>
      <c r="J337" t="s">
        <v>29</v>
      </c>
      <c r="K337" s="67">
        <v>17887392</v>
      </c>
      <c r="L337" s="69">
        <v>0</v>
      </c>
      <c r="M337" s="67">
        <v>17887392</v>
      </c>
      <c r="N337" s="67">
        <v>12984922</v>
      </c>
      <c r="O337" t="s">
        <v>150</v>
      </c>
      <c r="P337" s="40" t="s">
        <v>3511</v>
      </c>
      <c r="Q337" t="s">
        <v>3512</v>
      </c>
      <c r="R337" t="s">
        <v>140</v>
      </c>
      <c r="S337" t="s">
        <v>141</v>
      </c>
      <c r="T337" s="40" t="s">
        <v>3513</v>
      </c>
      <c r="U337" t="s">
        <v>143</v>
      </c>
      <c r="V337">
        <v>860034313</v>
      </c>
      <c r="W337" t="s">
        <v>152</v>
      </c>
      <c r="X337" s="2">
        <v>1925</v>
      </c>
      <c r="Y337" s="2">
        <v>1925</v>
      </c>
      <c r="Z337" s="2">
        <v>33625</v>
      </c>
      <c r="AA337">
        <v>0</v>
      </c>
      <c r="AB337" t="s">
        <v>9689</v>
      </c>
      <c r="AC337" t="s">
        <v>9690</v>
      </c>
      <c r="AD337">
        <v>0</v>
      </c>
      <c r="AE337" s="2">
        <v>45708</v>
      </c>
      <c r="AF337" t="s">
        <v>153</v>
      </c>
      <c r="AG337" t="s">
        <v>3515</v>
      </c>
      <c r="AH337" t="s">
        <v>3516</v>
      </c>
    </row>
    <row r="338" spans="1:34" ht="15" customHeight="1" x14ac:dyDescent="0.2">
      <c r="A338" t="s">
        <v>5597</v>
      </c>
      <c r="B338" t="s">
        <v>5189</v>
      </c>
      <c r="C338" s="2">
        <v>33725</v>
      </c>
      <c r="D338" s="2">
        <v>45708</v>
      </c>
      <c r="E338" s="57">
        <v>45708.604861111111</v>
      </c>
      <c r="F338" t="s">
        <v>137</v>
      </c>
      <c r="G338" s="2">
        <v>923290</v>
      </c>
      <c r="H338" t="s">
        <v>27</v>
      </c>
      <c r="I338" t="s">
        <v>28</v>
      </c>
      <c r="J338" t="s">
        <v>29</v>
      </c>
      <c r="K338" s="67">
        <v>156195</v>
      </c>
      <c r="L338" s="69">
        <v>0</v>
      </c>
      <c r="M338" s="67">
        <v>156195</v>
      </c>
      <c r="N338" s="67">
        <v>0</v>
      </c>
      <c r="O338" t="s">
        <v>150</v>
      </c>
      <c r="P338" s="40" t="s">
        <v>1547</v>
      </c>
      <c r="Q338" t="s">
        <v>1548</v>
      </c>
      <c r="R338" t="s">
        <v>140</v>
      </c>
      <c r="S338" t="s">
        <v>141</v>
      </c>
      <c r="T338" s="40" t="s">
        <v>1549</v>
      </c>
      <c r="U338" t="s">
        <v>143</v>
      </c>
      <c r="V338">
        <v>860003020</v>
      </c>
      <c r="W338" t="s">
        <v>160</v>
      </c>
      <c r="X338" s="2">
        <v>4925</v>
      </c>
      <c r="Y338" s="2">
        <v>4925</v>
      </c>
      <c r="Z338" s="2">
        <v>33725</v>
      </c>
      <c r="AA338">
        <v>0</v>
      </c>
      <c r="AB338">
        <v>5625</v>
      </c>
      <c r="AC338">
        <v>47483825</v>
      </c>
      <c r="AD338">
        <v>0</v>
      </c>
      <c r="AE338" s="2">
        <v>45708</v>
      </c>
      <c r="AF338" t="s">
        <v>486</v>
      </c>
      <c r="AG338" t="s">
        <v>565</v>
      </c>
      <c r="AH338" t="s">
        <v>3519</v>
      </c>
    </row>
    <row r="339" spans="1:34" ht="15" customHeight="1" x14ac:dyDescent="0.2">
      <c r="A339" t="s">
        <v>5598</v>
      </c>
      <c r="B339" t="s">
        <v>5184</v>
      </c>
      <c r="C339" s="2">
        <v>33825</v>
      </c>
      <c r="D339" s="2">
        <v>45708</v>
      </c>
      <c r="E339" s="57">
        <v>45708.61041666667</v>
      </c>
      <c r="F339" t="s">
        <v>137</v>
      </c>
      <c r="G339" s="2">
        <v>923285</v>
      </c>
      <c r="H339" t="s">
        <v>27</v>
      </c>
      <c r="I339" t="s">
        <v>28</v>
      </c>
      <c r="J339" t="s">
        <v>29</v>
      </c>
      <c r="K339" s="67">
        <v>322390</v>
      </c>
      <c r="L339" s="69">
        <v>0</v>
      </c>
      <c r="M339" s="67">
        <v>322390</v>
      </c>
      <c r="N339" s="67">
        <v>0</v>
      </c>
      <c r="O339" t="s">
        <v>150</v>
      </c>
      <c r="P339" s="40" t="s">
        <v>1787</v>
      </c>
      <c r="Q339" t="s">
        <v>1788</v>
      </c>
      <c r="R339" t="s">
        <v>140</v>
      </c>
      <c r="S339" t="s">
        <v>141</v>
      </c>
      <c r="T339" s="40" t="s">
        <v>1789</v>
      </c>
      <c r="U339" t="s">
        <v>143</v>
      </c>
      <c r="V339">
        <v>890903938</v>
      </c>
      <c r="W339" t="s">
        <v>149</v>
      </c>
      <c r="X339" s="2">
        <v>4425</v>
      </c>
      <c r="Y339" s="2">
        <v>4425</v>
      </c>
      <c r="Z339" s="2">
        <v>33825</v>
      </c>
      <c r="AA339">
        <v>0</v>
      </c>
      <c r="AB339">
        <v>5725</v>
      </c>
      <c r="AC339">
        <v>47483925</v>
      </c>
      <c r="AD339">
        <v>0</v>
      </c>
      <c r="AE339" s="2">
        <v>45708</v>
      </c>
      <c r="AF339" t="s">
        <v>486</v>
      </c>
      <c r="AG339" t="s">
        <v>3522</v>
      </c>
      <c r="AH339" t="s">
        <v>3523</v>
      </c>
    </row>
    <row r="340" spans="1:34" ht="15" customHeight="1" x14ac:dyDescent="0.2">
      <c r="A340" t="s">
        <v>5599</v>
      </c>
      <c r="B340" t="s">
        <v>5138</v>
      </c>
      <c r="C340" s="2">
        <v>33925</v>
      </c>
      <c r="D340" s="2">
        <v>45708</v>
      </c>
      <c r="E340" s="57">
        <v>45708.613194444442</v>
      </c>
      <c r="F340" t="s">
        <v>137</v>
      </c>
      <c r="G340" s="2">
        <v>923238</v>
      </c>
      <c r="H340" t="s">
        <v>27</v>
      </c>
      <c r="I340" t="s">
        <v>28</v>
      </c>
      <c r="J340" t="s">
        <v>29</v>
      </c>
      <c r="K340" s="67">
        <v>404493</v>
      </c>
      <c r="L340" s="69">
        <v>0</v>
      </c>
      <c r="M340" s="67">
        <v>404493</v>
      </c>
      <c r="N340" s="67">
        <v>0</v>
      </c>
      <c r="O340" t="s">
        <v>150</v>
      </c>
      <c r="P340" s="40" t="s">
        <v>3238</v>
      </c>
      <c r="Q340" t="s">
        <v>3239</v>
      </c>
      <c r="R340" t="s">
        <v>140</v>
      </c>
      <c r="S340" t="s">
        <v>141</v>
      </c>
      <c r="T340" s="40" t="s">
        <v>3240</v>
      </c>
      <c r="U340" t="s">
        <v>143</v>
      </c>
      <c r="V340">
        <v>890903938</v>
      </c>
      <c r="W340" t="s">
        <v>149</v>
      </c>
      <c r="X340" s="2">
        <v>325</v>
      </c>
      <c r="Y340" s="2">
        <v>325</v>
      </c>
      <c r="Z340" s="2">
        <v>33925</v>
      </c>
      <c r="AA340">
        <v>0</v>
      </c>
      <c r="AB340">
        <v>5825</v>
      </c>
      <c r="AC340">
        <v>47484025</v>
      </c>
      <c r="AD340">
        <v>0</v>
      </c>
      <c r="AE340" s="2">
        <v>45708</v>
      </c>
      <c r="AF340" t="s">
        <v>486</v>
      </c>
      <c r="AG340" t="s">
        <v>568</v>
      </c>
      <c r="AH340" t="s">
        <v>3526</v>
      </c>
    </row>
    <row r="341" spans="1:34" ht="15" customHeight="1" x14ac:dyDescent="0.2">
      <c r="A341" t="s">
        <v>5600</v>
      </c>
      <c r="B341" t="s">
        <v>5188</v>
      </c>
      <c r="C341" s="2">
        <v>34025</v>
      </c>
      <c r="D341" s="2">
        <v>45708</v>
      </c>
      <c r="E341" s="57">
        <v>45708.615277777775</v>
      </c>
      <c r="F341" t="s">
        <v>137</v>
      </c>
      <c r="G341" s="2">
        <v>923290</v>
      </c>
      <c r="H341" t="s">
        <v>27</v>
      </c>
      <c r="I341" t="s">
        <v>28</v>
      </c>
      <c r="J341" t="s">
        <v>29</v>
      </c>
      <c r="K341" s="67">
        <v>119839</v>
      </c>
      <c r="L341" s="69">
        <v>0</v>
      </c>
      <c r="M341" s="67">
        <v>119839</v>
      </c>
      <c r="N341" s="67">
        <v>0</v>
      </c>
      <c r="O341" t="s">
        <v>150</v>
      </c>
      <c r="P341" s="40" t="s">
        <v>3169</v>
      </c>
      <c r="Q341" t="s">
        <v>3170</v>
      </c>
      <c r="R341" t="s">
        <v>140</v>
      </c>
      <c r="S341" t="s">
        <v>141</v>
      </c>
      <c r="T341" s="40" t="s">
        <v>3171</v>
      </c>
      <c r="U341" t="s">
        <v>143</v>
      </c>
      <c r="V341">
        <v>860007335</v>
      </c>
      <c r="W341" t="s">
        <v>158</v>
      </c>
      <c r="X341" s="2">
        <v>4825</v>
      </c>
      <c r="Y341" s="2">
        <v>4825</v>
      </c>
      <c r="Z341" s="2">
        <v>34025</v>
      </c>
      <c r="AA341">
        <v>0</v>
      </c>
      <c r="AB341">
        <v>5925</v>
      </c>
      <c r="AC341">
        <v>47484125</v>
      </c>
      <c r="AD341">
        <v>0</v>
      </c>
      <c r="AE341" s="2">
        <v>45708</v>
      </c>
      <c r="AF341" t="s">
        <v>486</v>
      </c>
      <c r="AG341" t="s">
        <v>570</v>
      </c>
      <c r="AH341" t="s">
        <v>3528</v>
      </c>
    </row>
    <row r="342" spans="1:34" ht="15" customHeight="1" x14ac:dyDescent="0.2">
      <c r="A342" t="s">
        <v>5602</v>
      </c>
      <c r="B342" t="s">
        <v>5138</v>
      </c>
      <c r="C342" s="2">
        <v>34125</v>
      </c>
      <c r="D342" s="2">
        <v>45708</v>
      </c>
      <c r="E342" s="57">
        <v>45708.618055555555</v>
      </c>
      <c r="F342" t="s">
        <v>137</v>
      </c>
      <c r="G342" s="2">
        <v>923238</v>
      </c>
      <c r="H342" t="s">
        <v>27</v>
      </c>
      <c r="I342" t="s">
        <v>28</v>
      </c>
      <c r="J342" t="s">
        <v>29</v>
      </c>
      <c r="K342" s="67">
        <v>801659</v>
      </c>
      <c r="L342" s="69">
        <v>0</v>
      </c>
      <c r="M342" s="67">
        <v>801659</v>
      </c>
      <c r="N342" s="67">
        <v>0</v>
      </c>
      <c r="O342" t="s">
        <v>150</v>
      </c>
      <c r="P342" s="40" t="s">
        <v>3251</v>
      </c>
      <c r="Q342" t="s">
        <v>3252</v>
      </c>
      <c r="R342" t="s">
        <v>140</v>
      </c>
      <c r="S342" t="s">
        <v>141</v>
      </c>
      <c r="T342" s="40" t="s">
        <v>3253</v>
      </c>
      <c r="U342" t="s">
        <v>143</v>
      </c>
      <c r="V342">
        <v>860034313</v>
      </c>
      <c r="W342" t="s">
        <v>152</v>
      </c>
      <c r="X342" s="2">
        <v>325</v>
      </c>
      <c r="Y342" s="2">
        <v>325</v>
      </c>
      <c r="Z342" s="2">
        <v>34125</v>
      </c>
      <c r="AA342">
        <v>0</v>
      </c>
      <c r="AB342">
        <v>6025</v>
      </c>
      <c r="AC342">
        <v>47484325</v>
      </c>
      <c r="AD342">
        <v>0</v>
      </c>
      <c r="AE342" s="2">
        <v>45708</v>
      </c>
      <c r="AF342" t="s">
        <v>486</v>
      </c>
      <c r="AG342" t="s">
        <v>572</v>
      </c>
      <c r="AH342" t="s">
        <v>3531</v>
      </c>
    </row>
    <row r="343" spans="1:34" ht="15" customHeight="1" x14ac:dyDescent="0.2">
      <c r="A343" t="s">
        <v>5603</v>
      </c>
      <c r="B343" t="s">
        <v>5147</v>
      </c>
      <c r="C343" s="2">
        <v>34225</v>
      </c>
      <c r="D343" s="2">
        <v>45708</v>
      </c>
      <c r="E343" s="57">
        <v>45708.670138888891</v>
      </c>
      <c r="F343" t="s">
        <v>137</v>
      </c>
      <c r="G343" s="2">
        <v>923210</v>
      </c>
      <c r="H343" t="s">
        <v>27</v>
      </c>
      <c r="I343" t="s">
        <v>28</v>
      </c>
      <c r="J343" t="s">
        <v>37</v>
      </c>
      <c r="K343" s="67">
        <v>244110</v>
      </c>
      <c r="L343" s="69">
        <v>0</v>
      </c>
      <c r="M343" s="67">
        <v>244110</v>
      </c>
      <c r="N343" s="67">
        <v>0</v>
      </c>
      <c r="O343" t="s">
        <v>138</v>
      </c>
      <c r="P343" s="40" t="s">
        <v>902</v>
      </c>
      <c r="Q343" t="s">
        <v>165</v>
      </c>
      <c r="R343" t="s">
        <v>140</v>
      </c>
      <c r="S343" t="s">
        <v>141</v>
      </c>
      <c r="T343" s="40" t="s">
        <v>166</v>
      </c>
      <c r="U343" t="s">
        <v>143</v>
      </c>
      <c r="V343">
        <v>860034313</v>
      </c>
      <c r="W343" t="s">
        <v>152</v>
      </c>
      <c r="X343" s="2">
        <v>1225</v>
      </c>
      <c r="Y343" s="2">
        <v>1225</v>
      </c>
      <c r="Z343" s="2">
        <v>34225</v>
      </c>
      <c r="AA343">
        <v>4025</v>
      </c>
      <c r="AB343">
        <v>7125</v>
      </c>
      <c r="AC343">
        <v>50281325</v>
      </c>
      <c r="AD343">
        <v>0</v>
      </c>
      <c r="AE343" s="2">
        <v>45708</v>
      </c>
      <c r="AF343" t="s">
        <v>146</v>
      </c>
      <c r="AG343">
        <v>39363192012</v>
      </c>
      <c r="AH343" t="s">
        <v>3535</v>
      </c>
    </row>
    <row r="344" spans="1:34" ht="15" customHeight="1" x14ac:dyDescent="0.2">
      <c r="A344" t="s">
        <v>5604</v>
      </c>
      <c r="B344" t="s">
        <v>5147</v>
      </c>
      <c r="C344" s="2">
        <v>34325</v>
      </c>
      <c r="D344" s="2">
        <v>45708</v>
      </c>
      <c r="E344" s="57">
        <v>45708.676388888889</v>
      </c>
      <c r="F344" t="s">
        <v>137</v>
      </c>
      <c r="G344" s="2">
        <v>923210</v>
      </c>
      <c r="H344" t="s">
        <v>27</v>
      </c>
      <c r="I344" t="s">
        <v>28</v>
      </c>
      <c r="J344" t="s">
        <v>37</v>
      </c>
      <c r="K344" s="67">
        <v>26070</v>
      </c>
      <c r="L344" s="69">
        <v>0</v>
      </c>
      <c r="M344" s="67">
        <v>26070</v>
      </c>
      <c r="N344" s="67">
        <v>0</v>
      </c>
      <c r="O344" t="s">
        <v>138</v>
      </c>
      <c r="P344" s="40" t="s">
        <v>902</v>
      </c>
      <c r="Q344" t="s">
        <v>165</v>
      </c>
      <c r="R344" t="s">
        <v>140</v>
      </c>
      <c r="S344" t="s">
        <v>141</v>
      </c>
      <c r="T344" s="40" t="s">
        <v>166</v>
      </c>
      <c r="U344" t="s">
        <v>143</v>
      </c>
      <c r="V344">
        <v>860034313</v>
      </c>
      <c r="W344" t="s">
        <v>152</v>
      </c>
      <c r="X344" s="2">
        <v>1225</v>
      </c>
      <c r="Y344" s="2">
        <v>1225</v>
      </c>
      <c r="Z344" s="2">
        <v>34325</v>
      </c>
      <c r="AA344">
        <v>4125</v>
      </c>
      <c r="AB344">
        <v>7225</v>
      </c>
      <c r="AC344">
        <v>50245825</v>
      </c>
      <c r="AD344">
        <v>0</v>
      </c>
      <c r="AE344" s="2">
        <v>45708</v>
      </c>
      <c r="AF344" t="s">
        <v>146</v>
      </c>
      <c r="AG344">
        <v>39363192111</v>
      </c>
      <c r="AH344" t="s">
        <v>3539</v>
      </c>
    </row>
    <row r="345" spans="1:34" ht="15" customHeight="1" x14ac:dyDescent="0.2">
      <c r="A345" t="s">
        <v>5605</v>
      </c>
      <c r="B345" t="s">
        <v>5156</v>
      </c>
      <c r="C345" s="2">
        <v>34425</v>
      </c>
      <c r="D345" s="2">
        <v>45708</v>
      </c>
      <c r="E345" s="57">
        <v>45708.93472222222</v>
      </c>
      <c r="F345" t="s">
        <v>137</v>
      </c>
      <c r="G345" s="2">
        <v>923211</v>
      </c>
      <c r="H345" t="s">
        <v>27</v>
      </c>
      <c r="I345" t="s">
        <v>28</v>
      </c>
      <c r="J345" t="s">
        <v>29</v>
      </c>
      <c r="K345" s="67">
        <v>46148427</v>
      </c>
      <c r="L345" s="69">
        <v>0</v>
      </c>
      <c r="M345" s="67">
        <v>46148427</v>
      </c>
      <c r="N345" s="67">
        <v>35109601</v>
      </c>
      <c r="O345" t="s">
        <v>150</v>
      </c>
      <c r="P345" s="40" t="s">
        <v>3541</v>
      </c>
      <c r="Q345" t="s">
        <v>3542</v>
      </c>
      <c r="R345" t="s">
        <v>140</v>
      </c>
      <c r="S345" t="s">
        <v>141</v>
      </c>
      <c r="T345" s="40" t="s">
        <v>3543</v>
      </c>
      <c r="U345" t="s">
        <v>143</v>
      </c>
      <c r="V345">
        <v>860034313</v>
      </c>
      <c r="W345" t="s">
        <v>152</v>
      </c>
      <c r="X345" s="2">
        <v>2125</v>
      </c>
      <c r="Y345" s="2">
        <v>2125</v>
      </c>
      <c r="Z345" s="2">
        <v>34425</v>
      </c>
      <c r="AA345">
        <v>0</v>
      </c>
      <c r="AB345" t="s">
        <v>9691</v>
      </c>
      <c r="AC345" t="s">
        <v>9692</v>
      </c>
      <c r="AD345">
        <v>0</v>
      </c>
      <c r="AE345" s="2">
        <v>45708</v>
      </c>
      <c r="AF345" t="s">
        <v>153</v>
      </c>
      <c r="AG345" t="s">
        <v>3545</v>
      </c>
      <c r="AH345" t="s">
        <v>2315</v>
      </c>
    </row>
    <row r="346" spans="1:34" ht="15" customHeight="1" x14ac:dyDescent="0.2">
      <c r="A346" t="s">
        <v>5606</v>
      </c>
      <c r="B346" t="s">
        <v>5156</v>
      </c>
      <c r="C346" s="2">
        <v>34525</v>
      </c>
      <c r="D346" s="2">
        <v>45708</v>
      </c>
      <c r="E346" s="57">
        <v>45708.93472222222</v>
      </c>
      <c r="F346" t="s">
        <v>137</v>
      </c>
      <c r="G346" s="2">
        <v>923211</v>
      </c>
      <c r="H346" t="s">
        <v>27</v>
      </c>
      <c r="I346" t="s">
        <v>28</v>
      </c>
      <c r="J346" t="s">
        <v>29</v>
      </c>
      <c r="K346" s="67">
        <v>46148427</v>
      </c>
      <c r="L346" s="69">
        <v>0</v>
      </c>
      <c r="M346" s="67">
        <v>46148427</v>
      </c>
      <c r="N346" s="67">
        <v>35109601</v>
      </c>
      <c r="O346" t="s">
        <v>150</v>
      </c>
      <c r="P346" s="40" t="s">
        <v>3547</v>
      </c>
      <c r="Q346" t="s">
        <v>3548</v>
      </c>
      <c r="R346" t="s">
        <v>140</v>
      </c>
      <c r="S346" t="s">
        <v>141</v>
      </c>
      <c r="T346" s="40" t="s">
        <v>3549</v>
      </c>
      <c r="U346" t="s">
        <v>143</v>
      </c>
      <c r="V346">
        <v>890903938</v>
      </c>
      <c r="W346" t="s">
        <v>149</v>
      </c>
      <c r="X346" s="2">
        <v>2125</v>
      </c>
      <c r="Y346" s="2">
        <v>2125</v>
      </c>
      <c r="Z346" s="2">
        <v>34525</v>
      </c>
      <c r="AA346">
        <v>0</v>
      </c>
      <c r="AB346" t="s">
        <v>9693</v>
      </c>
      <c r="AC346" t="s">
        <v>9694</v>
      </c>
      <c r="AD346">
        <v>0</v>
      </c>
      <c r="AE346" s="2">
        <v>45708</v>
      </c>
      <c r="AF346" t="s">
        <v>153</v>
      </c>
      <c r="AG346" t="s">
        <v>3551</v>
      </c>
      <c r="AH346" t="s">
        <v>3552</v>
      </c>
    </row>
    <row r="347" spans="1:34" ht="15" customHeight="1" x14ac:dyDescent="0.2">
      <c r="A347" t="s">
        <v>5607</v>
      </c>
      <c r="B347" t="s">
        <v>5156</v>
      </c>
      <c r="C347" s="2">
        <v>34625</v>
      </c>
      <c r="D347" s="2">
        <v>45708</v>
      </c>
      <c r="E347" s="57">
        <v>45708.93472222222</v>
      </c>
      <c r="F347" t="s">
        <v>137</v>
      </c>
      <c r="G347" s="2">
        <v>923211</v>
      </c>
      <c r="H347" t="s">
        <v>27</v>
      </c>
      <c r="I347" t="s">
        <v>28</v>
      </c>
      <c r="J347" t="s">
        <v>29</v>
      </c>
      <c r="K347" s="67">
        <v>46148427</v>
      </c>
      <c r="L347" s="69">
        <v>0</v>
      </c>
      <c r="M347" s="67">
        <v>46148427</v>
      </c>
      <c r="N347" s="67">
        <v>35109601</v>
      </c>
      <c r="O347" t="s">
        <v>150</v>
      </c>
      <c r="P347" s="40" t="s">
        <v>3553</v>
      </c>
      <c r="Q347" t="s">
        <v>3554</v>
      </c>
      <c r="R347" t="s">
        <v>140</v>
      </c>
      <c r="S347" t="s">
        <v>141</v>
      </c>
      <c r="T347" s="40" t="s">
        <v>3555</v>
      </c>
      <c r="U347" t="s">
        <v>143</v>
      </c>
      <c r="V347">
        <v>860007335</v>
      </c>
      <c r="W347" t="s">
        <v>158</v>
      </c>
      <c r="X347" s="2">
        <v>2125</v>
      </c>
      <c r="Y347" s="2">
        <v>2125</v>
      </c>
      <c r="Z347" s="2">
        <v>34625</v>
      </c>
      <c r="AA347">
        <v>0</v>
      </c>
      <c r="AB347" t="s">
        <v>9695</v>
      </c>
      <c r="AC347" t="s">
        <v>9696</v>
      </c>
      <c r="AD347">
        <v>0</v>
      </c>
      <c r="AE347" s="2">
        <v>45708</v>
      </c>
      <c r="AF347" t="s">
        <v>153</v>
      </c>
      <c r="AG347" t="s">
        <v>3557</v>
      </c>
      <c r="AH347" t="s">
        <v>2315</v>
      </c>
    </row>
    <row r="348" spans="1:34" ht="15" customHeight="1" x14ac:dyDescent="0.2">
      <c r="A348" t="s">
        <v>5608</v>
      </c>
      <c r="B348" t="s">
        <v>5156</v>
      </c>
      <c r="C348" s="2">
        <v>34725</v>
      </c>
      <c r="D348" s="2">
        <v>45708</v>
      </c>
      <c r="E348" s="57">
        <v>45708.93472222222</v>
      </c>
      <c r="F348" t="s">
        <v>137</v>
      </c>
      <c r="G348" s="2">
        <v>923211</v>
      </c>
      <c r="H348" t="s">
        <v>27</v>
      </c>
      <c r="I348" t="s">
        <v>28</v>
      </c>
      <c r="J348" t="s">
        <v>29</v>
      </c>
      <c r="K348" s="67">
        <v>46148427</v>
      </c>
      <c r="L348" s="69">
        <v>0</v>
      </c>
      <c r="M348" s="67">
        <v>46148427</v>
      </c>
      <c r="N348" s="67">
        <v>35109601</v>
      </c>
      <c r="O348" t="s">
        <v>150</v>
      </c>
      <c r="P348" s="40" t="s">
        <v>3559</v>
      </c>
      <c r="Q348" t="s">
        <v>3560</v>
      </c>
      <c r="R348" t="s">
        <v>140</v>
      </c>
      <c r="S348" t="s">
        <v>141</v>
      </c>
      <c r="T348" s="40" t="s">
        <v>3561</v>
      </c>
      <c r="U348" t="s">
        <v>143</v>
      </c>
      <c r="V348">
        <v>890903938</v>
      </c>
      <c r="W348" t="s">
        <v>149</v>
      </c>
      <c r="X348" s="2">
        <v>2125</v>
      </c>
      <c r="Y348" s="2">
        <v>2125</v>
      </c>
      <c r="Z348" s="2">
        <v>34725</v>
      </c>
      <c r="AA348">
        <v>0</v>
      </c>
      <c r="AB348" t="s">
        <v>9697</v>
      </c>
      <c r="AC348" t="s">
        <v>9698</v>
      </c>
      <c r="AD348">
        <v>0</v>
      </c>
      <c r="AE348" s="2">
        <v>45708</v>
      </c>
      <c r="AF348" t="s">
        <v>153</v>
      </c>
      <c r="AG348" t="s">
        <v>3563</v>
      </c>
      <c r="AH348" t="s">
        <v>2315</v>
      </c>
    </row>
    <row r="349" spans="1:34" ht="15" customHeight="1" x14ac:dyDescent="0.2">
      <c r="A349" t="s">
        <v>5609</v>
      </c>
      <c r="B349" t="s">
        <v>5156</v>
      </c>
      <c r="C349" s="2">
        <v>34825</v>
      </c>
      <c r="D349" s="2">
        <v>45708</v>
      </c>
      <c r="E349" s="57">
        <v>45708.93472222222</v>
      </c>
      <c r="F349" t="s">
        <v>137</v>
      </c>
      <c r="G349" s="2">
        <v>923211</v>
      </c>
      <c r="H349" t="s">
        <v>27</v>
      </c>
      <c r="I349" t="s">
        <v>28</v>
      </c>
      <c r="J349" t="s">
        <v>29</v>
      </c>
      <c r="K349" s="67">
        <v>46148427</v>
      </c>
      <c r="L349" s="69">
        <v>0</v>
      </c>
      <c r="M349" s="67">
        <v>46148427</v>
      </c>
      <c r="N349" s="67">
        <v>35109601</v>
      </c>
      <c r="O349" t="s">
        <v>150</v>
      </c>
      <c r="P349" s="40" t="s">
        <v>3565</v>
      </c>
      <c r="Q349" t="s">
        <v>3566</v>
      </c>
      <c r="R349" t="s">
        <v>140</v>
      </c>
      <c r="S349" t="s">
        <v>141</v>
      </c>
      <c r="T349" s="40" t="s">
        <v>3567</v>
      </c>
      <c r="U349" t="s">
        <v>143</v>
      </c>
      <c r="V349">
        <v>860034313</v>
      </c>
      <c r="W349" t="s">
        <v>152</v>
      </c>
      <c r="X349" s="2">
        <v>2125</v>
      </c>
      <c r="Y349" s="2">
        <v>2125</v>
      </c>
      <c r="Z349" s="2">
        <v>34825</v>
      </c>
      <c r="AA349">
        <v>0</v>
      </c>
      <c r="AB349" t="s">
        <v>9699</v>
      </c>
      <c r="AC349" t="s">
        <v>9700</v>
      </c>
      <c r="AD349">
        <v>0</v>
      </c>
      <c r="AE349" s="2">
        <v>45708</v>
      </c>
      <c r="AF349" t="s">
        <v>153</v>
      </c>
      <c r="AG349" t="s">
        <v>3569</v>
      </c>
      <c r="AH349" t="s">
        <v>2315</v>
      </c>
    </row>
    <row r="350" spans="1:34" ht="15" customHeight="1" x14ac:dyDescent="0.2">
      <c r="A350" t="s">
        <v>5610</v>
      </c>
      <c r="B350" t="s">
        <v>5156</v>
      </c>
      <c r="C350" s="2">
        <v>34925</v>
      </c>
      <c r="D350" s="2">
        <v>45708</v>
      </c>
      <c r="E350" s="57">
        <v>45708.93472222222</v>
      </c>
      <c r="F350" t="s">
        <v>137</v>
      </c>
      <c r="G350" s="2">
        <v>923211</v>
      </c>
      <c r="H350" t="s">
        <v>27</v>
      </c>
      <c r="I350" t="s">
        <v>28</v>
      </c>
      <c r="J350" t="s">
        <v>29</v>
      </c>
      <c r="K350" s="67">
        <v>46148427</v>
      </c>
      <c r="L350" s="69">
        <v>0</v>
      </c>
      <c r="M350" s="67">
        <v>46148427</v>
      </c>
      <c r="N350" s="67">
        <v>35109601</v>
      </c>
      <c r="O350" t="s">
        <v>150</v>
      </c>
      <c r="P350" s="40" t="s">
        <v>3571</v>
      </c>
      <c r="Q350" t="s">
        <v>3572</v>
      </c>
      <c r="R350" t="s">
        <v>140</v>
      </c>
      <c r="S350" t="s">
        <v>141</v>
      </c>
      <c r="T350" s="40" t="s">
        <v>6457</v>
      </c>
      <c r="U350" t="s">
        <v>143</v>
      </c>
      <c r="V350">
        <v>890903938</v>
      </c>
      <c r="W350" t="s">
        <v>149</v>
      </c>
      <c r="X350" s="2">
        <v>2125</v>
      </c>
      <c r="Y350" s="2">
        <v>2125</v>
      </c>
      <c r="Z350" s="2">
        <v>34925</v>
      </c>
      <c r="AA350">
        <v>0</v>
      </c>
      <c r="AB350" t="s">
        <v>9701</v>
      </c>
      <c r="AC350" t="s">
        <v>9702</v>
      </c>
      <c r="AD350">
        <v>0</v>
      </c>
      <c r="AE350" s="2">
        <v>45708</v>
      </c>
      <c r="AF350" t="s">
        <v>153</v>
      </c>
      <c r="AG350" t="s">
        <v>3575</v>
      </c>
      <c r="AH350" t="s">
        <v>2315</v>
      </c>
    </row>
    <row r="351" spans="1:34" ht="15" customHeight="1" x14ac:dyDescent="0.2">
      <c r="A351" t="s">
        <v>5611</v>
      </c>
      <c r="B351" t="s">
        <v>5136</v>
      </c>
      <c r="C351" s="2">
        <v>35025</v>
      </c>
      <c r="D351" s="2">
        <v>45708</v>
      </c>
      <c r="E351" s="57">
        <v>45708.93472222222</v>
      </c>
      <c r="F351" t="s">
        <v>137</v>
      </c>
      <c r="G351" s="2">
        <v>923238</v>
      </c>
      <c r="H351" t="s">
        <v>27</v>
      </c>
      <c r="I351" t="s">
        <v>28</v>
      </c>
      <c r="J351" t="s">
        <v>29</v>
      </c>
      <c r="K351" s="67">
        <v>46148427</v>
      </c>
      <c r="L351" s="69">
        <v>0</v>
      </c>
      <c r="M351" s="67">
        <v>46148427</v>
      </c>
      <c r="N351" s="67">
        <v>35109601</v>
      </c>
      <c r="O351" t="s">
        <v>150</v>
      </c>
      <c r="P351" s="40" t="s">
        <v>3577</v>
      </c>
      <c r="Q351" t="s">
        <v>3578</v>
      </c>
      <c r="R351" t="s">
        <v>140</v>
      </c>
      <c r="S351" t="s">
        <v>141</v>
      </c>
      <c r="T351" s="40" t="s">
        <v>3579</v>
      </c>
      <c r="U351" t="s">
        <v>143</v>
      </c>
      <c r="V351">
        <v>860034313</v>
      </c>
      <c r="W351" t="s">
        <v>152</v>
      </c>
      <c r="X351" s="2">
        <v>125</v>
      </c>
      <c r="Y351" s="2">
        <v>125</v>
      </c>
      <c r="Z351" s="2">
        <v>35025</v>
      </c>
      <c r="AA351">
        <v>0</v>
      </c>
      <c r="AB351" t="s">
        <v>9703</v>
      </c>
      <c r="AC351" t="s">
        <v>9704</v>
      </c>
      <c r="AD351">
        <v>0</v>
      </c>
      <c r="AE351" s="2">
        <v>45708</v>
      </c>
      <c r="AF351" t="s">
        <v>153</v>
      </c>
      <c r="AG351" t="s">
        <v>3581</v>
      </c>
      <c r="AH351" t="s">
        <v>1792</v>
      </c>
    </row>
    <row r="352" spans="1:34" ht="15" customHeight="1" x14ac:dyDescent="0.2">
      <c r="A352" t="s">
        <v>5612</v>
      </c>
      <c r="B352" t="s">
        <v>5178</v>
      </c>
      <c r="C352" s="2">
        <v>35125</v>
      </c>
      <c r="D352" s="2">
        <v>45708</v>
      </c>
      <c r="E352" s="57">
        <v>45708.93472222222</v>
      </c>
      <c r="F352" t="s">
        <v>137</v>
      </c>
      <c r="G352" s="2">
        <v>923245</v>
      </c>
      <c r="H352" t="s">
        <v>27</v>
      </c>
      <c r="I352" t="s">
        <v>28</v>
      </c>
      <c r="J352" t="s">
        <v>29</v>
      </c>
      <c r="K352" s="67">
        <v>46148427</v>
      </c>
      <c r="L352" s="69">
        <v>0</v>
      </c>
      <c r="M352" s="67">
        <v>46148427</v>
      </c>
      <c r="N352" s="67">
        <v>35109601</v>
      </c>
      <c r="O352" t="s">
        <v>150</v>
      </c>
      <c r="P352" s="40" t="s">
        <v>3583</v>
      </c>
      <c r="Q352" t="s">
        <v>3584</v>
      </c>
      <c r="R352" t="s">
        <v>140</v>
      </c>
      <c r="S352" t="s">
        <v>141</v>
      </c>
      <c r="T352" s="40" t="s">
        <v>3585</v>
      </c>
      <c r="U352" t="s">
        <v>143</v>
      </c>
      <c r="V352">
        <v>900047981</v>
      </c>
      <c r="W352" t="s">
        <v>161</v>
      </c>
      <c r="X352" s="2">
        <v>3825</v>
      </c>
      <c r="Y352" s="2">
        <v>3825</v>
      </c>
      <c r="Z352" s="2">
        <v>35125</v>
      </c>
      <c r="AA352">
        <v>0</v>
      </c>
      <c r="AB352" t="s">
        <v>9705</v>
      </c>
      <c r="AC352" t="s">
        <v>9706</v>
      </c>
      <c r="AD352">
        <v>0</v>
      </c>
      <c r="AE352" s="2">
        <v>45708</v>
      </c>
      <c r="AF352" t="s">
        <v>153</v>
      </c>
      <c r="AG352" t="s">
        <v>3587</v>
      </c>
      <c r="AH352" t="s">
        <v>1792</v>
      </c>
    </row>
    <row r="353" spans="1:34" ht="15" customHeight="1" x14ac:dyDescent="0.2">
      <c r="A353" t="s">
        <v>5613</v>
      </c>
      <c r="B353" t="s">
        <v>5178</v>
      </c>
      <c r="C353" s="2">
        <v>35225</v>
      </c>
      <c r="D353" s="2">
        <v>45709</v>
      </c>
      <c r="E353" s="57">
        <v>45709.599999999999</v>
      </c>
      <c r="F353" t="s">
        <v>137</v>
      </c>
      <c r="G353" s="2">
        <v>923245</v>
      </c>
      <c r="H353" t="s">
        <v>27</v>
      </c>
      <c r="I353" t="s">
        <v>28</v>
      </c>
      <c r="J353" t="s">
        <v>29</v>
      </c>
      <c r="K353" s="67">
        <v>46148427</v>
      </c>
      <c r="L353" s="69">
        <v>0</v>
      </c>
      <c r="M353" s="67">
        <v>46148427</v>
      </c>
      <c r="N353" s="67">
        <v>35109601</v>
      </c>
      <c r="O353" t="s">
        <v>150</v>
      </c>
      <c r="P353" s="40" t="s">
        <v>3589</v>
      </c>
      <c r="Q353" t="s">
        <v>3590</v>
      </c>
      <c r="R353" t="s">
        <v>140</v>
      </c>
      <c r="S353" t="s">
        <v>141</v>
      </c>
      <c r="T353" s="40" t="s">
        <v>3591</v>
      </c>
      <c r="U353" t="s">
        <v>143</v>
      </c>
      <c r="V353">
        <v>860007335</v>
      </c>
      <c r="W353" t="s">
        <v>158</v>
      </c>
      <c r="X353" s="2">
        <v>3825</v>
      </c>
      <c r="Y353" s="2">
        <v>3825</v>
      </c>
      <c r="Z353" s="2">
        <v>35225</v>
      </c>
      <c r="AA353">
        <v>0</v>
      </c>
      <c r="AB353" t="s">
        <v>9707</v>
      </c>
      <c r="AC353" t="s">
        <v>9708</v>
      </c>
      <c r="AD353">
        <v>0</v>
      </c>
      <c r="AE353" s="2">
        <v>45709</v>
      </c>
      <c r="AF353" t="s">
        <v>153</v>
      </c>
      <c r="AG353" t="s">
        <v>3593</v>
      </c>
      <c r="AH353" t="s">
        <v>3594</v>
      </c>
    </row>
    <row r="354" spans="1:34" ht="15" customHeight="1" x14ac:dyDescent="0.2">
      <c r="A354" t="s">
        <v>855</v>
      </c>
      <c r="B354" t="s">
        <v>5178</v>
      </c>
      <c r="C354" s="2">
        <v>35325</v>
      </c>
      <c r="D354" s="2">
        <v>45709</v>
      </c>
      <c r="E354" s="57">
        <v>45709.599999999999</v>
      </c>
      <c r="F354" t="s">
        <v>137</v>
      </c>
      <c r="G354" s="2">
        <v>923245</v>
      </c>
      <c r="H354" t="s">
        <v>27</v>
      </c>
      <c r="I354" t="s">
        <v>28</v>
      </c>
      <c r="J354" t="s">
        <v>29</v>
      </c>
      <c r="K354" s="67">
        <v>46148427</v>
      </c>
      <c r="L354" s="69">
        <v>0</v>
      </c>
      <c r="M354" s="67">
        <v>46148427</v>
      </c>
      <c r="N354" s="67">
        <v>35109601</v>
      </c>
      <c r="O354" t="s">
        <v>150</v>
      </c>
      <c r="P354" s="40" t="s">
        <v>3596</v>
      </c>
      <c r="Q354" t="s">
        <v>3597</v>
      </c>
      <c r="R354" t="s">
        <v>140</v>
      </c>
      <c r="S354" t="s">
        <v>141</v>
      </c>
      <c r="T354" s="40" t="s">
        <v>3598</v>
      </c>
      <c r="U354" t="s">
        <v>143</v>
      </c>
      <c r="V354">
        <v>860002964</v>
      </c>
      <c r="W354" t="s">
        <v>163</v>
      </c>
      <c r="X354" s="2">
        <v>3825</v>
      </c>
      <c r="Y354" s="2">
        <v>3825</v>
      </c>
      <c r="Z354" s="2">
        <v>35325</v>
      </c>
      <c r="AA354">
        <v>0</v>
      </c>
      <c r="AB354" t="s">
        <v>9709</v>
      </c>
      <c r="AC354" t="s">
        <v>9710</v>
      </c>
      <c r="AD354">
        <v>0</v>
      </c>
      <c r="AE354" s="2">
        <v>45709</v>
      </c>
      <c r="AF354" t="s">
        <v>153</v>
      </c>
      <c r="AG354" t="s">
        <v>3600</v>
      </c>
      <c r="AH354" t="s">
        <v>3594</v>
      </c>
    </row>
    <row r="355" spans="1:34" ht="15" customHeight="1" x14ac:dyDescent="0.2">
      <c r="A355" t="s">
        <v>5614</v>
      </c>
      <c r="B355" t="s">
        <v>5178</v>
      </c>
      <c r="C355" s="2">
        <v>35425</v>
      </c>
      <c r="D355" s="2">
        <v>45709</v>
      </c>
      <c r="E355" s="57">
        <v>45709.599999999999</v>
      </c>
      <c r="F355" t="s">
        <v>137</v>
      </c>
      <c r="G355" s="2">
        <v>923245</v>
      </c>
      <c r="H355" t="s">
        <v>27</v>
      </c>
      <c r="I355" t="s">
        <v>28</v>
      </c>
      <c r="J355" t="s">
        <v>29</v>
      </c>
      <c r="K355" s="67">
        <v>46148427</v>
      </c>
      <c r="L355" s="69">
        <v>0</v>
      </c>
      <c r="M355" s="67">
        <v>46148427</v>
      </c>
      <c r="N355" s="67">
        <v>35109601</v>
      </c>
      <c r="O355" t="s">
        <v>150</v>
      </c>
      <c r="P355" s="40" t="s">
        <v>3602</v>
      </c>
      <c r="Q355" t="s">
        <v>3603</v>
      </c>
      <c r="R355" t="s">
        <v>140</v>
      </c>
      <c r="S355" t="s">
        <v>141</v>
      </c>
      <c r="T355" s="40" t="s">
        <v>3604</v>
      </c>
      <c r="U355" t="s">
        <v>143</v>
      </c>
      <c r="V355">
        <v>860034594</v>
      </c>
      <c r="W355" t="s">
        <v>156</v>
      </c>
      <c r="X355" s="2">
        <v>3825</v>
      </c>
      <c r="Y355" s="2">
        <v>3825</v>
      </c>
      <c r="Z355" s="2">
        <v>35425</v>
      </c>
      <c r="AA355">
        <v>0</v>
      </c>
      <c r="AB355" t="s">
        <v>9711</v>
      </c>
      <c r="AC355" t="s">
        <v>9712</v>
      </c>
      <c r="AD355">
        <v>0</v>
      </c>
      <c r="AE355" s="2">
        <v>45709</v>
      </c>
      <c r="AF355" t="s">
        <v>153</v>
      </c>
      <c r="AG355" t="s">
        <v>3606</v>
      </c>
      <c r="AH355" t="s">
        <v>3594</v>
      </c>
    </row>
    <row r="356" spans="1:34" ht="15" customHeight="1" x14ac:dyDescent="0.2">
      <c r="A356" t="s">
        <v>5615</v>
      </c>
      <c r="B356" t="s">
        <v>5178</v>
      </c>
      <c r="C356" s="2">
        <v>35525</v>
      </c>
      <c r="D356" s="2">
        <v>45709</v>
      </c>
      <c r="E356" s="57">
        <v>45709.599999999999</v>
      </c>
      <c r="F356" t="s">
        <v>137</v>
      </c>
      <c r="G356" s="2">
        <v>923245</v>
      </c>
      <c r="H356" t="s">
        <v>27</v>
      </c>
      <c r="I356" t="s">
        <v>28</v>
      </c>
      <c r="J356" t="s">
        <v>29</v>
      </c>
      <c r="K356" s="67">
        <v>46148427</v>
      </c>
      <c r="L356" s="69">
        <v>0</v>
      </c>
      <c r="M356" s="67">
        <v>46148427</v>
      </c>
      <c r="N356" s="67">
        <v>35109601</v>
      </c>
      <c r="O356" t="s">
        <v>150</v>
      </c>
      <c r="P356" s="40" t="s">
        <v>3608</v>
      </c>
      <c r="Q356" t="s">
        <v>3609</v>
      </c>
      <c r="R356" t="s">
        <v>140</v>
      </c>
      <c r="S356" t="s">
        <v>141</v>
      </c>
      <c r="T356" s="40" t="s">
        <v>3610</v>
      </c>
      <c r="U356" t="s">
        <v>143</v>
      </c>
      <c r="V356">
        <v>860002964</v>
      </c>
      <c r="W356" t="s">
        <v>163</v>
      </c>
      <c r="X356" s="2">
        <v>3825</v>
      </c>
      <c r="Y356" s="2">
        <v>3825</v>
      </c>
      <c r="Z356" s="2">
        <v>35525</v>
      </c>
      <c r="AA356">
        <v>0</v>
      </c>
      <c r="AB356" t="s">
        <v>9713</v>
      </c>
      <c r="AC356" t="s">
        <v>9714</v>
      </c>
      <c r="AD356">
        <v>0</v>
      </c>
      <c r="AE356" s="2">
        <v>45709</v>
      </c>
      <c r="AF356" t="s">
        <v>153</v>
      </c>
      <c r="AG356" t="s">
        <v>3612</v>
      </c>
      <c r="AH356" t="s">
        <v>3594</v>
      </c>
    </row>
    <row r="357" spans="1:34" ht="15" customHeight="1" x14ac:dyDescent="0.2">
      <c r="A357" t="s">
        <v>856</v>
      </c>
      <c r="B357" t="s">
        <v>5178</v>
      </c>
      <c r="C357" s="2">
        <v>35625</v>
      </c>
      <c r="D357" s="2">
        <v>45709</v>
      </c>
      <c r="E357" s="57">
        <v>45709.599999999999</v>
      </c>
      <c r="F357" t="s">
        <v>137</v>
      </c>
      <c r="G357" s="2">
        <v>923245</v>
      </c>
      <c r="H357" t="s">
        <v>27</v>
      </c>
      <c r="I357" t="s">
        <v>28</v>
      </c>
      <c r="J357" t="s">
        <v>29</v>
      </c>
      <c r="K357" s="67">
        <v>46148427</v>
      </c>
      <c r="L357" s="69">
        <v>0</v>
      </c>
      <c r="M357" s="67">
        <v>46148427</v>
      </c>
      <c r="N357" s="67">
        <v>35109601</v>
      </c>
      <c r="O357" t="s">
        <v>150</v>
      </c>
      <c r="P357" s="40" t="s">
        <v>3614</v>
      </c>
      <c r="Q357" t="s">
        <v>3615</v>
      </c>
      <c r="R357" t="s">
        <v>140</v>
      </c>
      <c r="S357" t="s">
        <v>141</v>
      </c>
      <c r="T357" s="40" t="s">
        <v>3616</v>
      </c>
      <c r="U357" t="s">
        <v>143</v>
      </c>
      <c r="V357">
        <v>890903938</v>
      </c>
      <c r="W357" t="s">
        <v>149</v>
      </c>
      <c r="X357" s="2">
        <v>3825</v>
      </c>
      <c r="Y357" s="2">
        <v>3825</v>
      </c>
      <c r="Z357" s="2">
        <v>35625</v>
      </c>
      <c r="AA357">
        <v>0</v>
      </c>
      <c r="AB357" t="s">
        <v>9715</v>
      </c>
      <c r="AC357" t="s">
        <v>9716</v>
      </c>
      <c r="AD357">
        <v>0</v>
      </c>
      <c r="AE357" s="2">
        <v>45709</v>
      </c>
      <c r="AF357" t="s">
        <v>153</v>
      </c>
      <c r="AG357" t="s">
        <v>3618</v>
      </c>
      <c r="AH357" t="s">
        <v>3594</v>
      </c>
    </row>
    <row r="358" spans="1:34" ht="15" customHeight="1" x14ac:dyDescent="0.2">
      <c r="A358" t="s">
        <v>5616</v>
      </c>
      <c r="B358" t="s">
        <v>5178</v>
      </c>
      <c r="C358" s="2">
        <v>35725</v>
      </c>
      <c r="D358" s="2">
        <v>45709</v>
      </c>
      <c r="E358" s="57">
        <v>45709.599999999999</v>
      </c>
      <c r="F358" t="s">
        <v>137</v>
      </c>
      <c r="G358" s="2">
        <v>923245</v>
      </c>
      <c r="H358" t="s">
        <v>27</v>
      </c>
      <c r="I358" t="s">
        <v>28</v>
      </c>
      <c r="J358" t="s">
        <v>29</v>
      </c>
      <c r="K358" s="67">
        <v>46148427</v>
      </c>
      <c r="L358" s="69">
        <v>0</v>
      </c>
      <c r="M358" s="67">
        <v>46148427</v>
      </c>
      <c r="N358" s="67">
        <v>35109601</v>
      </c>
      <c r="O358" t="s">
        <v>150</v>
      </c>
      <c r="P358" s="40" t="s">
        <v>3620</v>
      </c>
      <c r="Q358" t="s">
        <v>3621</v>
      </c>
      <c r="R358" t="s">
        <v>140</v>
      </c>
      <c r="S358" t="s">
        <v>141</v>
      </c>
      <c r="T358" s="40" t="s">
        <v>3622</v>
      </c>
      <c r="U358" t="s">
        <v>143</v>
      </c>
      <c r="V358">
        <v>860034313</v>
      </c>
      <c r="W358" t="s">
        <v>152</v>
      </c>
      <c r="X358" s="2">
        <v>3825</v>
      </c>
      <c r="Y358" s="2">
        <v>3825</v>
      </c>
      <c r="Z358" s="2">
        <v>35725</v>
      </c>
      <c r="AA358">
        <v>0</v>
      </c>
      <c r="AB358" t="s">
        <v>9717</v>
      </c>
      <c r="AC358" t="s">
        <v>9718</v>
      </c>
      <c r="AD358">
        <v>0</v>
      </c>
      <c r="AE358" s="2">
        <v>45709</v>
      </c>
      <c r="AF358" t="s">
        <v>153</v>
      </c>
      <c r="AG358" t="s">
        <v>3624</v>
      </c>
      <c r="AH358" t="s">
        <v>3594</v>
      </c>
    </row>
    <row r="359" spans="1:34" ht="15" customHeight="1" x14ac:dyDescent="0.2">
      <c r="A359" t="s">
        <v>5617</v>
      </c>
      <c r="B359" t="s">
        <v>5178</v>
      </c>
      <c r="C359" s="2">
        <v>35825</v>
      </c>
      <c r="D359" s="2">
        <v>45709</v>
      </c>
      <c r="E359" s="57">
        <v>45709.599999999999</v>
      </c>
      <c r="F359" t="s">
        <v>137</v>
      </c>
      <c r="G359" s="2">
        <v>923245</v>
      </c>
      <c r="H359" t="s">
        <v>27</v>
      </c>
      <c r="I359" t="s">
        <v>28</v>
      </c>
      <c r="J359" t="s">
        <v>29</v>
      </c>
      <c r="K359" s="67">
        <v>46148427</v>
      </c>
      <c r="L359" s="69">
        <v>0</v>
      </c>
      <c r="M359" s="67">
        <v>46148427</v>
      </c>
      <c r="N359" s="67">
        <v>35109601</v>
      </c>
      <c r="O359" t="s">
        <v>150</v>
      </c>
      <c r="P359" s="40" t="s">
        <v>3626</v>
      </c>
      <c r="Q359" t="s">
        <v>3627</v>
      </c>
      <c r="R359" t="s">
        <v>140</v>
      </c>
      <c r="S359" t="s">
        <v>141</v>
      </c>
      <c r="T359" s="40" t="s">
        <v>3628</v>
      </c>
      <c r="U359" t="s">
        <v>143</v>
      </c>
      <c r="V359">
        <v>890903938</v>
      </c>
      <c r="W359" t="s">
        <v>149</v>
      </c>
      <c r="X359" s="2">
        <v>3825</v>
      </c>
      <c r="Y359" s="2">
        <v>3825</v>
      </c>
      <c r="Z359" s="2">
        <v>35825</v>
      </c>
      <c r="AA359">
        <v>0</v>
      </c>
      <c r="AB359" t="s">
        <v>9719</v>
      </c>
      <c r="AC359" t="s">
        <v>9720</v>
      </c>
      <c r="AD359">
        <v>0</v>
      </c>
      <c r="AE359" s="2">
        <v>45709</v>
      </c>
      <c r="AF359" t="s">
        <v>153</v>
      </c>
      <c r="AG359" t="s">
        <v>3630</v>
      </c>
      <c r="AH359" t="s">
        <v>3631</v>
      </c>
    </row>
    <row r="360" spans="1:34" ht="15" customHeight="1" x14ac:dyDescent="0.2">
      <c r="A360" t="s">
        <v>5618</v>
      </c>
      <c r="B360" t="s">
        <v>5178</v>
      </c>
      <c r="C360" s="2">
        <v>35925</v>
      </c>
      <c r="D360" s="2">
        <v>45709</v>
      </c>
      <c r="E360" s="57">
        <v>45709.599999999999</v>
      </c>
      <c r="F360" t="s">
        <v>137</v>
      </c>
      <c r="G360" s="2">
        <v>923245</v>
      </c>
      <c r="H360" t="s">
        <v>27</v>
      </c>
      <c r="I360" t="s">
        <v>28</v>
      </c>
      <c r="J360" t="s">
        <v>29</v>
      </c>
      <c r="K360" s="67">
        <v>46148427</v>
      </c>
      <c r="L360" s="69">
        <v>-42775453</v>
      </c>
      <c r="M360" s="67">
        <v>3372974</v>
      </c>
      <c r="N360" s="67">
        <v>0</v>
      </c>
      <c r="O360" t="s">
        <v>150</v>
      </c>
      <c r="P360" s="40" t="s">
        <v>3633</v>
      </c>
      <c r="Q360" t="s">
        <v>3634</v>
      </c>
      <c r="R360" t="s">
        <v>140</v>
      </c>
      <c r="S360" t="s">
        <v>141</v>
      </c>
      <c r="T360" s="40" t="s">
        <v>3635</v>
      </c>
      <c r="U360" t="s">
        <v>143</v>
      </c>
      <c r="V360">
        <v>890903938</v>
      </c>
      <c r="W360" t="s">
        <v>149</v>
      </c>
      <c r="X360" s="2">
        <v>3825</v>
      </c>
      <c r="Y360" s="2">
        <v>3825</v>
      </c>
      <c r="Z360" s="2">
        <v>35925</v>
      </c>
      <c r="AA360">
        <v>0</v>
      </c>
      <c r="AB360" t="s">
        <v>6458</v>
      </c>
      <c r="AC360" t="s">
        <v>6459</v>
      </c>
      <c r="AD360">
        <v>0</v>
      </c>
      <c r="AE360" s="2">
        <v>45709</v>
      </c>
      <c r="AF360" t="s">
        <v>153</v>
      </c>
      <c r="AG360" t="s">
        <v>3637</v>
      </c>
      <c r="AH360" t="s">
        <v>3594</v>
      </c>
    </row>
    <row r="361" spans="1:34" ht="15" customHeight="1" x14ac:dyDescent="0.2">
      <c r="A361" t="s">
        <v>857</v>
      </c>
      <c r="B361" t="s">
        <v>5178</v>
      </c>
      <c r="C361" s="2">
        <v>36025</v>
      </c>
      <c r="D361" s="2">
        <v>45709</v>
      </c>
      <c r="E361" s="57">
        <v>45709.640277777777</v>
      </c>
      <c r="F361" t="s">
        <v>137</v>
      </c>
      <c r="G361" s="2">
        <v>923245</v>
      </c>
      <c r="H361" t="s">
        <v>27</v>
      </c>
      <c r="I361" t="s">
        <v>28</v>
      </c>
      <c r="J361" t="s">
        <v>29</v>
      </c>
      <c r="K361" s="67">
        <v>46148427</v>
      </c>
      <c r="L361" s="69">
        <v>0</v>
      </c>
      <c r="M361" s="67">
        <v>46148427</v>
      </c>
      <c r="N361" s="67">
        <v>35109601</v>
      </c>
      <c r="O361" t="s">
        <v>150</v>
      </c>
      <c r="P361" s="40" t="s">
        <v>3639</v>
      </c>
      <c r="Q361" t="s">
        <v>3640</v>
      </c>
      <c r="R361" t="s">
        <v>140</v>
      </c>
      <c r="S361" t="s">
        <v>141</v>
      </c>
      <c r="T361" s="40" t="s">
        <v>3641</v>
      </c>
      <c r="U361" t="s">
        <v>143</v>
      </c>
      <c r="V361">
        <v>890903938</v>
      </c>
      <c r="W361" t="s">
        <v>149</v>
      </c>
      <c r="X361" s="2">
        <v>3825</v>
      </c>
      <c r="Y361" s="2">
        <v>3825</v>
      </c>
      <c r="Z361" s="2">
        <v>36025</v>
      </c>
      <c r="AA361">
        <v>0</v>
      </c>
      <c r="AB361" t="s">
        <v>9721</v>
      </c>
      <c r="AC361" t="s">
        <v>9722</v>
      </c>
      <c r="AD361">
        <v>0</v>
      </c>
      <c r="AE361" s="2">
        <v>45709</v>
      </c>
      <c r="AF361" t="s">
        <v>153</v>
      </c>
      <c r="AG361" t="s">
        <v>3643</v>
      </c>
      <c r="AH361" t="s">
        <v>1799</v>
      </c>
    </row>
    <row r="362" spans="1:34" ht="15" customHeight="1" x14ac:dyDescent="0.2">
      <c r="A362" t="s">
        <v>858</v>
      </c>
      <c r="B362" t="s">
        <v>5178</v>
      </c>
      <c r="C362" s="2">
        <v>36125</v>
      </c>
      <c r="D362" s="2">
        <v>45709</v>
      </c>
      <c r="E362" s="57">
        <v>45709.643055555556</v>
      </c>
      <c r="F362" t="s">
        <v>137</v>
      </c>
      <c r="G362" s="2">
        <v>923245</v>
      </c>
      <c r="H362" t="s">
        <v>27</v>
      </c>
      <c r="I362" t="s">
        <v>28</v>
      </c>
      <c r="J362" t="s">
        <v>29</v>
      </c>
      <c r="K362" s="67">
        <v>46148427</v>
      </c>
      <c r="L362" s="69">
        <v>0</v>
      </c>
      <c r="M362" s="67">
        <v>46148427</v>
      </c>
      <c r="N362" s="67">
        <v>35109601</v>
      </c>
      <c r="O362" t="s">
        <v>150</v>
      </c>
      <c r="P362" s="40" t="s">
        <v>3645</v>
      </c>
      <c r="Q362" t="s">
        <v>3646</v>
      </c>
      <c r="R362" t="s">
        <v>140</v>
      </c>
      <c r="S362" t="s">
        <v>141</v>
      </c>
      <c r="T362" s="40" t="s">
        <v>3647</v>
      </c>
      <c r="U362" t="s">
        <v>143</v>
      </c>
      <c r="V362">
        <v>890903938</v>
      </c>
      <c r="W362" t="s">
        <v>149</v>
      </c>
      <c r="X362" s="2">
        <v>3825</v>
      </c>
      <c r="Y362" s="2">
        <v>3825</v>
      </c>
      <c r="Z362" s="2">
        <v>36125</v>
      </c>
      <c r="AA362">
        <v>0</v>
      </c>
      <c r="AB362" t="s">
        <v>9723</v>
      </c>
      <c r="AC362" t="s">
        <v>9724</v>
      </c>
      <c r="AD362">
        <v>0</v>
      </c>
      <c r="AE362" s="2">
        <v>45709</v>
      </c>
      <c r="AF362" t="s">
        <v>153</v>
      </c>
      <c r="AG362" t="s">
        <v>3649</v>
      </c>
      <c r="AH362" t="s">
        <v>1799</v>
      </c>
    </row>
    <row r="363" spans="1:34" ht="15" customHeight="1" x14ac:dyDescent="0.2">
      <c r="A363" t="s">
        <v>5619</v>
      </c>
      <c r="B363" t="s">
        <v>5178</v>
      </c>
      <c r="C363" s="2">
        <v>36225</v>
      </c>
      <c r="D363" s="2">
        <v>45709</v>
      </c>
      <c r="E363" s="57">
        <v>45709.645138888889</v>
      </c>
      <c r="F363" t="s">
        <v>137</v>
      </c>
      <c r="G363" s="2">
        <v>923245</v>
      </c>
      <c r="H363" t="s">
        <v>27</v>
      </c>
      <c r="I363" t="s">
        <v>28</v>
      </c>
      <c r="J363" t="s">
        <v>29</v>
      </c>
      <c r="K363" s="67">
        <v>46148427</v>
      </c>
      <c r="L363" s="69">
        <v>0</v>
      </c>
      <c r="M363" s="67">
        <v>46148427</v>
      </c>
      <c r="N363" s="67">
        <v>35109601</v>
      </c>
      <c r="O363" t="s">
        <v>150</v>
      </c>
      <c r="P363" s="40" t="s">
        <v>3651</v>
      </c>
      <c r="Q363" t="s">
        <v>3652</v>
      </c>
      <c r="R363" t="s">
        <v>140</v>
      </c>
      <c r="S363" t="s">
        <v>141</v>
      </c>
      <c r="T363" s="40" t="s">
        <v>3653</v>
      </c>
      <c r="U363" t="s">
        <v>143</v>
      </c>
      <c r="V363">
        <v>860002964</v>
      </c>
      <c r="W363" t="s">
        <v>163</v>
      </c>
      <c r="X363" s="2">
        <v>3825</v>
      </c>
      <c r="Y363" s="2">
        <v>3825</v>
      </c>
      <c r="Z363" s="2">
        <v>36225</v>
      </c>
      <c r="AA363">
        <v>0</v>
      </c>
      <c r="AB363" t="s">
        <v>9725</v>
      </c>
      <c r="AC363" t="s">
        <v>9726</v>
      </c>
      <c r="AD363">
        <v>0</v>
      </c>
      <c r="AE363" s="2">
        <v>45709</v>
      </c>
      <c r="AF363" t="s">
        <v>153</v>
      </c>
      <c r="AG363" t="s">
        <v>3655</v>
      </c>
      <c r="AH363" t="s">
        <v>3656</v>
      </c>
    </row>
    <row r="364" spans="1:34" ht="15" customHeight="1" x14ac:dyDescent="0.2">
      <c r="A364" t="s">
        <v>859</v>
      </c>
      <c r="B364" t="s">
        <v>5178</v>
      </c>
      <c r="C364" s="2">
        <v>36325</v>
      </c>
      <c r="D364" s="2">
        <v>45709</v>
      </c>
      <c r="E364" s="57">
        <v>45709.647916666669</v>
      </c>
      <c r="F364" t="s">
        <v>137</v>
      </c>
      <c r="G364" s="2">
        <v>923245</v>
      </c>
      <c r="H364" t="s">
        <v>27</v>
      </c>
      <c r="I364" t="s">
        <v>28</v>
      </c>
      <c r="J364" t="s">
        <v>29</v>
      </c>
      <c r="K364" s="67">
        <v>46148427</v>
      </c>
      <c r="L364" s="69">
        <v>0</v>
      </c>
      <c r="M364" s="67">
        <v>46148427</v>
      </c>
      <c r="N364" s="67">
        <v>35109601</v>
      </c>
      <c r="O364" t="s">
        <v>150</v>
      </c>
      <c r="P364" s="40" t="s">
        <v>3658</v>
      </c>
      <c r="Q364" t="s">
        <v>3659</v>
      </c>
      <c r="R364" t="s">
        <v>140</v>
      </c>
      <c r="S364" t="s">
        <v>141</v>
      </c>
      <c r="T364" s="40" t="s">
        <v>3660</v>
      </c>
      <c r="U364" t="s">
        <v>143</v>
      </c>
      <c r="V364">
        <v>860034594</v>
      </c>
      <c r="W364" t="s">
        <v>156</v>
      </c>
      <c r="X364" s="2">
        <v>3825</v>
      </c>
      <c r="Y364" s="2">
        <v>3825</v>
      </c>
      <c r="Z364" s="2">
        <v>36325</v>
      </c>
      <c r="AA364">
        <v>0</v>
      </c>
      <c r="AB364" t="s">
        <v>9727</v>
      </c>
      <c r="AC364" t="s">
        <v>9728</v>
      </c>
      <c r="AD364">
        <v>0</v>
      </c>
      <c r="AE364" s="2">
        <v>45709</v>
      </c>
      <c r="AF364" t="s">
        <v>153</v>
      </c>
      <c r="AG364" t="s">
        <v>3662</v>
      </c>
      <c r="AH364" t="s">
        <v>1799</v>
      </c>
    </row>
    <row r="365" spans="1:34" ht="15" customHeight="1" x14ac:dyDescent="0.2">
      <c r="A365" t="s">
        <v>5620</v>
      </c>
      <c r="B365" t="s">
        <v>5182</v>
      </c>
      <c r="C365" s="2">
        <v>36425</v>
      </c>
      <c r="D365" s="2">
        <v>45709</v>
      </c>
      <c r="E365" s="57">
        <v>45709.681250000001</v>
      </c>
      <c r="F365" t="s">
        <v>137</v>
      </c>
      <c r="G365" s="2">
        <v>923285</v>
      </c>
      <c r="H365" t="s">
        <v>27</v>
      </c>
      <c r="I365" t="s">
        <v>28</v>
      </c>
      <c r="J365" t="s">
        <v>29</v>
      </c>
      <c r="K365" s="67">
        <v>46148427</v>
      </c>
      <c r="L365" s="69">
        <v>0</v>
      </c>
      <c r="M365" s="67">
        <v>46148427</v>
      </c>
      <c r="N365" s="67">
        <v>35109601</v>
      </c>
      <c r="O365" t="s">
        <v>150</v>
      </c>
      <c r="P365" s="40" t="s">
        <v>3664</v>
      </c>
      <c r="Q365" t="s">
        <v>3665</v>
      </c>
      <c r="R365" t="s">
        <v>140</v>
      </c>
      <c r="S365" t="s">
        <v>141</v>
      </c>
      <c r="T365" s="40" t="s">
        <v>3666</v>
      </c>
      <c r="U365" t="s">
        <v>143</v>
      </c>
      <c r="V365">
        <v>860034313</v>
      </c>
      <c r="W365" t="s">
        <v>152</v>
      </c>
      <c r="X365" s="2">
        <v>4225</v>
      </c>
      <c r="Y365" s="2">
        <v>4225</v>
      </c>
      <c r="Z365" s="2">
        <v>36425</v>
      </c>
      <c r="AA365">
        <v>0</v>
      </c>
      <c r="AB365" t="s">
        <v>9729</v>
      </c>
      <c r="AC365" t="s">
        <v>9730</v>
      </c>
      <c r="AD365">
        <v>0</v>
      </c>
      <c r="AE365" s="2">
        <v>45709</v>
      </c>
      <c r="AF365" t="s">
        <v>153</v>
      </c>
      <c r="AG365" t="s">
        <v>3668</v>
      </c>
      <c r="AH365" t="s">
        <v>1792</v>
      </c>
    </row>
    <row r="366" spans="1:34" ht="15" customHeight="1" x14ac:dyDescent="0.2">
      <c r="A366" t="s">
        <v>5621</v>
      </c>
      <c r="B366" t="s">
        <v>5182</v>
      </c>
      <c r="C366" s="2">
        <v>36525</v>
      </c>
      <c r="D366" s="2">
        <v>45709</v>
      </c>
      <c r="E366" s="57">
        <v>45709.728472222225</v>
      </c>
      <c r="F366" t="s">
        <v>137</v>
      </c>
      <c r="G366" s="2">
        <v>923285</v>
      </c>
      <c r="H366" t="s">
        <v>27</v>
      </c>
      <c r="I366" t="s">
        <v>28</v>
      </c>
      <c r="J366" t="s">
        <v>29</v>
      </c>
      <c r="K366" s="67">
        <v>46148427</v>
      </c>
      <c r="L366" s="69">
        <v>0</v>
      </c>
      <c r="M366" s="67">
        <v>46148427</v>
      </c>
      <c r="N366" s="67">
        <v>35109601</v>
      </c>
      <c r="O366" t="s">
        <v>150</v>
      </c>
      <c r="P366" s="40" t="s">
        <v>3670</v>
      </c>
      <c r="Q366" t="s">
        <v>3671</v>
      </c>
      <c r="R366" t="s">
        <v>140</v>
      </c>
      <c r="S366" t="s">
        <v>141</v>
      </c>
      <c r="T366" s="40" t="s">
        <v>3672</v>
      </c>
      <c r="U366" t="s">
        <v>143</v>
      </c>
      <c r="V366">
        <v>860034313</v>
      </c>
      <c r="W366" t="s">
        <v>152</v>
      </c>
      <c r="X366" s="2">
        <v>4225</v>
      </c>
      <c r="Y366" s="2">
        <v>4225</v>
      </c>
      <c r="Z366" s="2">
        <v>36525</v>
      </c>
      <c r="AA366">
        <v>0</v>
      </c>
      <c r="AB366" t="s">
        <v>9731</v>
      </c>
      <c r="AC366" t="s">
        <v>9732</v>
      </c>
      <c r="AD366">
        <v>0</v>
      </c>
      <c r="AE366" s="2">
        <v>45709</v>
      </c>
      <c r="AF366" t="s">
        <v>153</v>
      </c>
      <c r="AG366" t="s">
        <v>3674</v>
      </c>
      <c r="AH366" t="s">
        <v>1792</v>
      </c>
    </row>
    <row r="367" spans="1:34" ht="15" customHeight="1" x14ac:dyDescent="0.2">
      <c r="A367" t="s">
        <v>5622</v>
      </c>
      <c r="B367" t="s">
        <v>5143</v>
      </c>
      <c r="C367" s="2">
        <v>36625</v>
      </c>
      <c r="D367" s="2">
        <v>45709</v>
      </c>
      <c r="E367" s="57">
        <v>45709.89166666667</v>
      </c>
      <c r="F367" t="s">
        <v>137</v>
      </c>
      <c r="G367" s="2">
        <v>923210</v>
      </c>
      <c r="H367" t="s">
        <v>41</v>
      </c>
      <c r="I367" t="s">
        <v>42</v>
      </c>
      <c r="J367" t="s">
        <v>29</v>
      </c>
      <c r="K367" s="67">
        <v>46148427</v>
      </c>
      <c r="L367" s="69">
        <v>0</v>
      </c>
      <c r="M367" s="67">
        <v>46148427</v>
      </c>
      <c r="N367" s="67">
        <v>35109601</v>
      </c>
      <c r="O367" t="s">
        <v>150</v>
      </c>
      <c r="P367" s="40" t="s">
        <v>3676</v>
      </c>
      <c r="Q367" t="s">
        <v>3677</v>
      </c>
      <c r="R367" t="s">
        <v>140</v>
      </c>
      <c r="S367" t="s">
        <v>141</v>
      </c>
      <c r="T367" s="40" t="s">
        <v>3678</v>
      </c>
      <c r="U367" t="s">
        <v>143</v>
      </c>
      <c r="V367">
        <v>860002964</v>
      </c>
      <c r="W367" t="s">
        <v>163</v>
      </c>
      <c r="X367" s="2">
        <v>825</v>
      </c>
      <c r="Y367" s="2">
        <v>825</v>
      </c>
      <c r="Z367" s="2">
        <v>36625</v>
      </c>
      <c r="AA367">
        <v>0</v>
      </c>
      <c r="AB367" t="s">
        <v>9733</v>
      </c>
      <c r="AC367" t="s">
        <v>9734</v>
      </c>
      <c r="AD367">
        <v>0</v>
      </c>
      <c r="AE367" s="2">
        <v>45709</v>
      </c>
      <c r="AF367" t="s">
        <v>153</v>
      </c>
      <c r="AG367" t="s">
        <v>3680</v>
      </c>
      <c r="AH367" t="s">
        <v>2532</v>
      </c>
    </row>
    <row r="368" spans="1:34" ht="15" customHeight="1" x14ac:dyDescent="0.2">
      <c r="A368" t="s">
        <v>860</v>
      </c>
      <c r="B368" t="s">
        <v>5178</v>
      </c>
      <c r="C368" s="2">
        <v>36725</v>
      </c>
      <c r="D368" s="2">
        <v>45709</v>
      </c>
      <c r="E368" s="57">
        <v>45709.895138888889</v>
      </c>
      <c r="F368" t="s">
        <v>137</v>
      </c>
      <c r="G368" s="2">
        <v>923245</v>
      </c>
      <c r="H368" t="s">
        <v>27</v>
      </c>
      <c r="I368" t="s">
        <v>28</v>
      </c>
      <c r="J368" t="s">
        <v>29</v>
      </c>
      <c r="K368" s="67">
        <v>35677249</v>
      </c>
      <c r="L368" s="69">
        <v>0</v>
      </c>
      <c r="M368" s="67">
        <v>35677249</v>
      </c>
      <c r="N368" s="67">
        <v>27143156</v>
      </c>
      <c r="O368" t="s">
        <v>150</v>
      </c>
      <c r="P368" s="40" t="s">
        <v>3682</v>
      </c>
      <c r="Q368" t="s">
        <v>3683</v>
      </c>
      <c r="R368" t="s">
        <v>140</v>
      </c>
      <c r="S368" t="s">
        <v>141</v>
      </c>
      <c r="T368" s="40" t="s">
        <v>3684</v>
      </c>
      <c r="U368" t="s">
        <v>143</v>
      </c>
      <c r="V368">
        <v>860035827</v>
      </c>
      <c r="W368" t="s">
        <v>271</v>
      </c>
      <c r="X368" s="2">
        <v>3825</v>
      </c>
      <c r="Y368" s="2">
        <v>3825</v>
      </c>
      <c r="Z368" s="2">
        <v>36725</v>
      </c>
      <c r="AA368">
        <v>0</v>
      </c>
      <c r="AB368" t="s">
        <v>9735</v>
      </c>
      <c r="AC368" t="s">
        <v>9736</v>
      </c>
      <c r="AD368">
        <v>0</v>
      </c>
      <c r="AE368" s="2">
        <v>45709</v>
      </c>
      <c r="AF368" t="s">
        <v>153</v>
      </c>
      <c r="AG368" t="s">
        <v>3686</v>
      </c>
      <c r="AH368" t="s">
        <v>2532</v>
      </c>
    </row>
    <row r="369" spans="1:34" ht="15" customHeight="1" x14ac:dyDescent="0.2">
      <c r="A369" t="s">
        <v>5623</v>
      </c>
      <c r="B369" t="s">
        <v>5163</v>
      </c>
      <c r="C369" s="2">
        <v>36825</v>
      </c>
      <c r="D369" s="2">
        <v>45709</v>
      </c>
      <c r="E369" s="57">
        <v>45709.897916666669</v>
      </c>
      <c r="F369" t="s">
        <v>137</v>
      </c>
      <c r="G369" s="2">
        <v>923218</v>
      </c>
      <c r="H369" t="s">
        <v>27</v>
      </c>
      <c r="I369" t="s">
        <v>28</v>
      </c>
      <c r="J369" t="s">
        <v>37</v>
      </c>
      <c r="K369" s="67">
        <v>46148427</v>
      </c>
      <c r="L369" s="69">
        <v>0</v>
      </c>
      <c r="M369" s="67">
        <v>46148427</v>
      </c>
      <c r="N369" s="67">
        <v>35109601</v>
      </c>
      <c r="O369" t="s">
        <v>150</v>
      </c>
      <c r="P369" s="40" t="s">
        <v>3688</v>
      </c>
      <c r="Q369" t="s">
        <v>3689</v>
      </c>
      <c r="R369" t="s">
        <v>140</v>
      </c>
      <c r="S369" t="s">
        <v>141</v>
      </c>
      <c r="T369" s="40" t="s">
        <v>3690</v>
      </c>
      <c r="U369" t="s">
        <v>143</v>
      </c>
      <c r="V369">
        <v>860034313</v>
      </c>
      <c r="W369" t="s">
        <v>152</v>
      </c>
      <c r="X369" s="2">
        <v>2825</v>
      </c>
      <c r="Y369" s="2">
        <v>2825</v>
      </c>
      <c r="Z369" s="2">
        <v>36825</v>
      </c>
      <c r="AA369">
        <v>0</v>
      </c>
      <c r="AB369" t="s">
        <v>9737</v>
      </c>
      <c r="AC369" t="s">
        <v>9738</v>
      </c>
      <c r="AD369">
        <v>0</v>
      </c>
      <c r="AE369" s="2">
        <v>45709</v>
      </c>
      <c r="AF369" t="s">
        <v>153</v>
      </c>
      <c r="AG369" t="s">
        <v>3691</v>
      </c>
      <c r="AH369" t="s">
        <v>2532</v>
      </c>
    </row>
    <row r="370" spans="1:34" ht="15" customHeight="1" x14ac:dyDescent="0.2">
      <c r="A370" t="s">
        <v>5625</v>
      </c>
      <c r="B370" t="s">
        <v>5178</v>
      </c>
      <c r="C370" s="2">
        <v>36925</v>
      </c>
      <c r="D370" s="2">
        <v>45709</v>
      </c>
      <c r="E370" s="57">
        <v>45709.902083333334</v>
      </c>
      <c r="F370" t="s">
        <v>137</v>
      </c>
      <c r="G370" s="2">
        <v>923245</v>
      </c>
      <c r="H370" t="s">
        <v>27</v>
      </c>
      <c r="I370" t="s">
        <v>28</v>
      </c>
      <c r="J370" t="s">
        <v>29</v>
      </c>
      <c r="K370" s="67">
        <v>46148427</v>
      </c>
      <c r="L370" s="69">
        <v>0</v>
      </c>
      <c r="M370" s="67">
        <v>46148427</v>
      </c>
      <c r="N370" s="67">
        <v>35109601</v>
      </c>
      <c r="O370" t="s">
        <v>150</v>
      </c>
      <c r="P370" s="40" t="s">
        <v>3693</v>
      </c>
      <c r="Q370" t="s">
        <v>3694</v>
      </c>
      <c r="R370" t="s">
        <v>140</v>
      </c>
      <c r="S370" t="s">
        <v>141</v>
      </c>
      <c r="T370" s="40" t="s">
        <v>3695</v>
      </c>
      <c r="U370" t="s">
        <v>143</v>
      </c>
      <c r="V370">
        <v>860034313</v>
      </c>
      <c r="W370" t="s">
        <v>152</v>
      </c>
      <c r="X370" s="2">
        <v>3825</v>
      </c>
      <c r="Y370" s="2">
        <v>3825</v>
      </c>
      <c r="Z370" s="2">
        <v>36925</v>
      </c>
      <c r="AA370">
        <v>0</v>
      </c>
      <c r="AB370" t="s">
        <v>9739</v>
      </c>
      <c r="AC370" t="s">
        <v>9740</v>
      </c>
      <c r="AD370">
        <v>0</v>
      </c>
      <c r="AE370" s="2">
        <v>45709</v>
      </c>
      <c r="AF370" t="s">
        <v>153</v>
      </c>
      <c r="AG370" t="s">
        <v>3697</v>
      </c>
      <c r="AH370" t="s">
        <v>1799</v>
      </c>
    </row>
    <row r="371" spans="1:34" ht="15" customHeight="1" x14ac:dyDescent="0.2">
      <c r="A371" t="s">
        <v>5626</v>
      </c>
      <c r="B371" t="s">
        <v>5178</v>
      </c>
      <c r="C371" s="2">
        <v>37025</v>
      </c>
      <c r="D371" s="2">
        <v>45709</v>
      </c>
      <c r="E371" s="57">
        <v>45709.906944444447</v>
      </c>
      <c r="F371" t="s">
        <v>137</v>
      </c>
      <c r="G371" s="2">
        <v>923245</v>
      </c>
      <c r="H371" t="s">
        <v>27</v>
      </c>
      <c r="I371" t="s">
        <v>28</v>
      </c>
      <c r="J371" t="s">
        <v>29</v>
      </c>
      <c r="K371" s="67">
        <v>35677249</v>
      </c>
      <c r="L371" s="69">
        <v>0</v>
      </c>
      <c r="M371" s="67">
        <v>35677249</v>
      </c>
      <c r="N371" s="67">
        <v>27143156</v>
      </c>
      <c r="O371" t="s">
        <v>150</v>
      </c>
      <c r="P371" s="40" t="s">
        <v>3699</v>
      </c>
      <c r="Q371" t="s">
        <v>3700</v>
      </c>
      <c r="R371" t="s">
        <v>140</v>
      </c>
      <c r="S371" t="s">
        <v>141</v>
      </c>
      <c r="T371" s="40" t="s">
        <v>3701</v>
      </c>
      <c r="U371" t="s">
        <v>143</v>
      </c>
      <c r="V371">
        <v>860050750</v>
      </c>
      <c r="W371" t="s">
        <v>145</v>
      </c>
      <c r="X371" s="2">
        <v>3825</v>
      </c>
      <c r="Y371" s="2">
        <v>3825</v>
      </c>
      <c r="Z371" s="2">
        <v>37025</v>
      </c>
      <c r="AA371">
        <v>0</v>
      </c>
      <c r="AB371" t="s">
        <v>9741</v>
      </c>
      <c r="AC371" t="s">
        <v>9742</v>
      </c>
      <c r="AD371">
        <v>0</v>
      </c>
      <c r="AE371" s="2">
        <v>45709</v>
      </c>
      <c r="AF371" t="s">
        <v>153</v>
      </c>
      <c r="AG371" t="s">
        <v>3703</v>
      </c>
      <c r="AH371" t="s">
        <v>1799</v>
      </c>
    </row>
    <row r="372" spans="1:34" ht="15" customHeight="1" x14ac:dyDescent="0.2">
      <c r="A372" t="s">
        <v>5627</v>
      </c>
      <c r="B372" t="s">
        <v>5178</v>
      </c>
      <c r="C372" s="2">
        <v>37125</v>
      </c>
      <c r="D372" s="2">
        <v>45709</v>
      </c>
      <c r="E372" s="57">
        <v>45709.912499999999</v>
      </c>
      <c r="F372" t="s">
        <v>137</v>
      </c>
      <c r="G372" s="2">
        <v>923245</v>
      </c>
      <c r="H372" t="s">
        <v>27</v>
      </c>
      <c r="I372" t="s">
        <v>28</v>
      </c>
      <c r="J372" t="s">
        <v>29</v>
      </c>
      <c r="K372" s="67">
        <v>46148427</v>
      </c>
      <c r="L372" s="69">
        <v>0</v>
      </c>
      <c r="M372" s="67">
        <v>46148427</v>
      </c>
      <c r="N372" s="67">
        <v>35109601</v>
      </c>
      <c r="O372" t="s">
        <v>150</v>
      </c>
      <c r="P372" s="40" t="s">
        <v>3705</v>
      </c>
      <c r="Q372" t="s">
        <v>3706</v>
      </c>
      <c r="R372" t="s">
        <v>140</v>
      </c>
      <c r="S372" t="s">
        <v>141</v>
      </c>
      <c r="T372" s="40" t="s">
        <v>3707</v>
      </c>
      <c r="U372" t="s">
        <v>143</v>
      </c>
      <c r="V372">
        <v>860003020</v>
      </c>
      <c r="W372" t="s">
        <v>160</v>
      </c>
      <c r="X372" s="2">
        <v>3825</v>
      </c>
      <c r="Y372" s="2">
        <v>3825</v>
      </c>
      <c r="Z372" s="2">
        <v>37125</v>
      </c>
      <c r="AA372">
        <v>0</v>
      </c>
      <c r="AB372" t="s">
        <v>9743</v>
      </c>
      <c r="AC372" t="s">
        <v>9744</v>
      </c>
      <c r="AD372">
        <v>0</v>
      </c>
      <c r="AE372" s="2">
        <v>45709</v>
      </c>
      <c r="AF372" t="s">
        <v>153</v>
      </c>
      <c r="AG372" t="s">
        <v>3709</v>
      </c>
      <c r="AH372" t="s">
        <v>1799</v>
      </c>
    </row>
    <row r="373" spans="1:34" ht="15" customHeight="1" x14ac:dyDescent="0.2">
      <c r="A373" t="s">
        <v>5628</v>
      </c>
      <c r="B373" t="s">
        <v>5178</v>
      </c>
      <c r="C373" s="2">
        <v>37225</v>
      </c>
      <c r="D373" s="2">
        <v>45709</v>
      </c>
      <c r="E373" s="57">
        <v>45709.918749999997</v>
      </c>
      <c r="F373" t="s">
        <v>137</v>
      </c>
      <c r="G373" s="2">
        <v>923245</v>
      </c>
      <c r="H373" t="s">
        <v>27</v>
      </c>
      <c r="I373" t="s">
        <v>28</v>
      </c>
      <c r="J373" t="s">
        <v>29</v>
      </c>
      <c r="K373" s="67">
        <v>46148427</v>
      </c>
      <c r="L373" s="69">
        <v>0</v>
      </c>
      <c r="M373" s="67">
        <v>46148427</v>
      </c>
      <c r="N373" s="67">
        <v>35109601</v>
      </c>
      <c r="O373" t="s">
        <v>150</v>
      </c>
      <c r="P373" s="40" t="s">
        <v>3711</v>
      </c>
      <c r="Q373" t="s">
        <v>3712</v>
      </c>
      <c r="R373" t="s">
        <v>140</v>
      </c>
      <c r="S373" t="s">
        <v>141</v>
      </c>
      <c r="T373" s="40" t="s">
        <v>3713</v>
      </c>
      <c r="U373" t="s">
        <v>143</v>
      </c>
      <c r="V373">
        <v>860035827</v>
      </c>
      <c r="W373" t="s">
        <v>271</v>
      </c>
      <c r="X373" s="2">
        <v>3825</v>
      </c>
      <c r="Y373" s="2">
        <v>3825</v>
      </c>
      <c r="Z373" s="2">
        <v>37225</v>
      </c>
      <c r="AA373">
        <v>0</v>
      </c>
      <c r="AB373" t="s">
        <v>9745</v>
      </c>
      <c r="AC373" t="s">
        <v>9746</v>
      </c>
      <c r="AD373">
        <v>0</v>
      </c>
      <c r="AE373" s="2">
        <v>45709</v>
      </c>
      <c r="AF373" t="s">
        <v>153</v>
      </c>
      <c r="AG373" t="s">
        <v>3715</v>
      </c>
      <c r="AH373" t="s">
        <v>3716</v>
      </c>
    </row>
    <row r="374" spans="1:34" ht="15" customHeight="1" x14ac:dyDescent="0.2">
      <c r="A374" t="s">
        <v>5629</v>
      </c>
      <c r="B374" t="s">
        <v>5178</v>
      </c>
      <c r="C374" s="2">
        <v>37325</v>
      </c>
      <c r="D374" s="2">
        <v>45709</v>
      </c>
      <c r="E374" s="57">
        <v>45709.92291666667</v>
      </c>
      <c r="F374" t="s">
        <v>137</v>
      </c>
      <c r="G374" s="2">
        <v>923245</v>
      </c>
      <c r="H374" t="s">
        <v>27</v>
      </c>
      <c r="I374" t="s">
        <v>28</v>
      </c>
      <c r="J374" t="s">
        <v>29</v>
      </c>
      <c r="K374" s="67">
        <v>46148427</v>
      </c>
      <c r="L374" s="69">
        <v>0</v>
      </c>
      <c r="M374" s="67">
        <v>46148427</v>
      </c>
      <c r="N374" s="67">
        <v>35109601</v>
      </c>
      <c r="O374" t="s">
        <v>150</v>
      </c>
      <c r="P374" s="40" t="s">
        <v>3718</v>
      </c>
      <c r="Q374" t="s">
        <v>3719</v>
      </c>
      <c r="R374" t="s">
        <v>140</v>
      </c>
      <c r="S374" t="s">
        <v>141</v>
      </c>
      <c r="T374" s="40" t="s">
        <v>3720</v>
      </c>
      <c r="U374" t="s">
        <v>143</v>
      </c>
      <c r="V374">
        <v>890903938</v>
      </c>
      <c r="W374" t="s">
        <v>149</v>
      </c>
      <c r="X374" s="2">
        <v>3825</v>
      </c>
      <c r="Y374" s="2">
        <v>3825</v>
      </c>
      <c r="Z374" s="2">
        <v>37325</v>
      </c>
      <c r="AA374">
        <v>0</v>
      </c>
      <c r="AB374" t="s">
        <v>9747</v>
      </c>
      <c r="AC374" t="s">
        <v>9748</v>
      </c>
      <c r="AD374">
        <v>0</v>
      </c>
      <c r="AE374" s="2">
        <v>45709</v>
      </c>
      <c r="AF374" t="s">
        <v>153</v>
      </c>
      <c r="AG374" t="s">
        <v>3722</v>
      </c>
      <c r="AH374" t="s">
        <v>3716</v>
      </c>
    </row>
    <row r="375" spans="1:34" ht="15" customHeight="1" x14ac:dyDescent="0.2">
      <c r="A375" t="s">
        <v>5630</v>
      </c>
      <c r="B375" t="s">
        <v>5178</v>
      </c>
      <c r="C375" s="2">
        <v>37425</v>
      </c>
      <c r="D375" s="2">
        <v>45709</v>
      </c>
      <c r="E375" s="57">
        <v>45709.927777777775</v>
      </c>
      <c r="F375" t="s">
        <v>137</v>
      </c>
      <c r="G375" s="2">
        <v>923245</v>
      </c>
      <c r="H375" t="s">
        <v>27</v>
      </c>
      <c r="I375" t="s">
        <v>28</v>
      </c>
      <c r="J375" t="s">
        <v>29</v>
      </c>
      <c r="K375" s="67">
        <v>46148427</v>
      </c>
      <c r="L375" s="69">
        <v>0</v>
      </c>
      <c r="M375" s="67">
        <v>46148427</v>
      </c>
      <c r="N375" s="67">
        <v>35109601</v>
      </c>
      <c r="O375" t="s">
        <v>150</v>
      </c>
      <c r="P375" s="40" t="s">
        <v>3724</v>
      </c>
      <c r="Q375" t="s">
        <v>3725</v>
      </c>
      <c r="R375" t="s">
        <v>140</v>
      </c>
      <c r="S375" t="s">
        <v>141</v>
      </c>
      <c r="T375" s="40" t="s">
        <v>3726</v>
      </c>
      <c r="U375" t="s">
        <v>143</v>
      </c>
      <c r="V375">
        <v>860003020</v>
      </c>
      <c r="W375" t="s">
        <v>160</v>
      </c>
      <c r="X375" s="2">
        <v>3825</v>
      </c>
      <c r="Y375" s="2">
        <v>3825</v>
      </c>
      <c r="Z375" s="2">
        <v>37425</v>
      </c>
      <c r="AA375">
        <v>0</v>
      </c>
      <c r="AB375" t="s">
        <v>9749</v>
      </c>
      <c r="AC375" t="s">
        <v>9750</v>
      </c>
      <c r="AD375">
        <v>0</v>
      </c>
      <c r="AE375" s="2">
        <v>45709</v>
      </c>
      <c r="AF375" t="s">
        <v>153</v>
      </c>
      <c r="AG375" t="s">
        <v>3728</v>
      </c>
      <c r="AH375" t="s">
        <v>3716</v>
      </c>
    </row>
    <row r="376" spans="1:34" ht="15" customHeight="1" x14ac:dyDescent="0.2">
      <c r="A376" t="s">
        <v>5631</v>
      </c>
      <c r="B376" t="s">
        <v>5178</v>
      </c>
      <c r="C376" s="2">
        <v>37525</v>
      </c>
      <c r="D376" s="2">
        <v>45709</v>
      </c>
      <c r="E376" s="57">
        <v>45709.931944444441</v>
      </c>
      <c r="F376" t="s">
        <v>137</v>
      </c>
      <c r="G376" s="2">
        <v>923245</v>
      </c>
      <c r="H376" t="s">
        <v>27</v>
      </c>
      <c r="I376" t="s">
        <v>28</v>
      </c>
      <c r="J376" t="s">
        <v>29</v>
      </c>
      <c r="K376" s="67">
        <v>46148427</v>
      </c>
      <c r="L376" s="69">
        <v>0</v>
      </c>
      <c r="M376" s="67">
        <v>46148427</v>
      </c>
      <c r="N376" s="67">
        <v>35109601</v>
      </c>
      <c r="O376" t="s">
        <v>150</v>
      </c>
      <c r="P376" s="40" t="s">
        <v>3730</v>
      </c>
      <c r="Q376" t="s">
        <v>3731</v>
      </c>
      <c r="R376" t="s">
        <v>140</v>
      </c>
      <c r="S376" t="s">
        <v>141</v>
      </c>
      <c r="T376" s="40" t="s">
        <v>3732</v>
      </c>
      <c r="U376" t="s">
        <v>143</v>
      </c>
      <c r="V376">
        <v>890903938</v>
      </c>
      <c r="W376" t="s">
        <v>149</v>
      </c>
      <c r="X376" s="2">
        <v>3825</v>
      </c>
      <c r="Y376" s="2">
        <v>3825</v>
      </c>
      <c r="Z376" s="2">
        <v>37525</v>
      </c>
      <c r="AA376">
        <v>0</v>
      </c>
      <c r="AB376" t="s">
        <v>9751</v>
      </c>
      <c r="AC376" t="s">
        <v>9752</v>
      </c>
      <c r="AD376">
        <v>0</v>
      </c>
      <c r="AE376" s="2">
        <v>45709</v>
      </c>
      <c r="AF376" t="s">
        <v>153</v>
      </c>
      <c r="AG376" t="s">
        <v>3734</v>
      </c>
      <c r="AH376" t="s">
        <v>1799</v>
      </c>
    </row>
    <row r="377" spans="1:34" ht="15" customHeight="1" x14ac:dyDescent="0.2">
      <c r="A377" t="s">
        <v>5632</v>
      </c>
      <c r="B377" t="s">
        <v>5178</v>
      </c>
      <c r="C377" s="2">
        <v>37625</v>
      </c>
      <c r="D377" s="2">
        <v>45709</v>
      </c>
      <c r="E377" s="57">
        <v>45709.936111111114</v>
      </c>
      <c r="F377" t="s">
        <v>137</v>
      </c>
      <c r="G377" s="2">
        <v>923245</v>
      </c>
      <c r="H377" t="s">
        <v>27</v>
      </c>
      <c r="I377" t="s">
        <v>28</v>
      </c>
      <c r="J377" t="s">
        <v>29</v>
      </c>
      <c r="K377" s="67">
        <v>46148427</v>
      </c>
      <c r="L377" s="69">
        <v>0</v>
      </c>
      <c r="M377" s="67">
        <v>46148427</v>
      </c>
      <c r="N377" s="67">
        <v>35109601</v>
      </c>
      <c r="O377" t="s">
        <v>150</v>
      </c>
      <c r="P377" s="40" t="s">
        <v>3736</v>
      </c>
      <c r="Q377" t="s">
        <v>3737</v>
      </c>
      <c r="R377" t="s">
        <v>140</v>
      </c>
      <c r="S377" t="s">
        <v>141</v>
      </c>
      <c r="T377" s="40" t="s">
        <v>3738</v>
      </c>
      <c r="U377" t="s">
        <v>143</v>
      </c>
      <c r="V377">
        <v>860003020</v>
      </c>
      <c r="W377" t="s">
        <v>160</v>
      </c>
      <c r="X377" s="2">
        <v>3825</v>
      </c>
      <c r="Y377" s="2">
        <v>3825</v>
      </c>
      <c r="Z377" s="2">
        <v>37625</v>
      </c>
      <c r="AA377">
        <v>0</v>
      </c>
      <c r="AB377" t="s">
        <v>9753</v>
      </c>
      <c r="AC377" t="s">
        <v>9754</v>
      </c>
      <c r="AD377">
        <v>0</v>
      </c>
      <c r="AE377" s="2">
        <v>45709</v>
      </c>
      <c r="AF377" t="s">
        <v>153</v>
      </c>
      <c r="AG377" t="s">
        <v>3740</v>
      </c>
      <c r="AH377" t="s">
        <v>3716</v>
      </c>
    </row>
    <row r="378" spans="1:34" ht="15" customHeight="1" x14ac:dyDescent="0.2">
      <c r="A378" t="s">
        <v>5633</v>
      </c>
      <c r="B378" t="s">
        <v>5156</v>
      </c>
      <c r="C378" s="2">
        <v>37725</v>
      </c>
      <c r="D378" s="2">
        <v>45709</v>
      </c>
      <c r="E378" s="57">
        <v>45709.943055555559</v>
      </c>
      <c r="F378" t="s">
        <v>137</v>
      </c>
      <c r="G378" s="2">
        <v>923211</v>
      </c>
      <c r="H378" t="s">
        <v>27</v>
      </c>
      <c r="I378" t="s">
        <v>28</v>
      </c>
      <c r="J378" t="s">
        <v>29</v>
      </c>
      <c r="K378" s="67">
        <v>46148427</v>
      </c>
      <c r="L378" s="69">
        <v>0</v>
      </c>
      <c r="M378" s="67">
        <v>46148427</v>
      </c>
      <c r="N378" s="67">
        <v>35109601</v>
      </c>
      <c r="O378" t="s">
        <v>150</v>
      </c>
      <c r="P378" s="40" t="s">
        <v>3742</v>
      </c>
      <c r="Q378" t="s">
        <v>3743</v>
      </c>
      <c r="R378" t="s">
        <v>140</v>
      </c>
      <c r="S378" t="s">
        <v>141</v>
      </c>
      <c r="T378" s="40" t="s">
        <v>3744</v>
      </c>
      <c r="U378" t="s">
        <v>143</v>
      </c>
      <c r="V378">
        <v>860007335</v>
      </c>
      <c r="W378" t="s">
        <v>158</v>
      </c>
      <c r="X378" s="2">
        <v>2125</v>
      </c>
      <c r="Y378" s="2">
        <v>2125</v>
      </c>
      <c r="Z378" s="2">
        <v>37725</v>
      </c>
      <c r="AA378">
        <v>0</v>
      </c>
      <c r="AB378" t="s">
        <v>9755</v>
      </c>
      <c r="AC378" t="s">
        <v>9756</v>
      </c>
      <c r="AD378">
        <v>0</v>
      </c>
      <c r="AE378" s="2">
        <v>45709</v>
      </c>
      <c r="AF378" t="s">
        <v>153</v>
      </c>
      <c r="AG378" t="s">
        <v>3746</v>
      </c>
      <c r="AH378" t="s">
        <v>3552</v>
      </c>
    </row>
    <row r="379" spans="1:34" ht="15" customHeight="1" x14ac:dyDescent="0.2">
      <c r="A379" t="s">
        <v>5634</v>
      </c>
      <c r="B379" t="s">
        <v>5136</v>
      </c>
      <c r="C379" s="2">
        <v>37825</v>
      </c>
      <c r="D379" s="2">
        <v>45709</v>
      </c>
      <c r="E379" s="57">
        <v>45709.952777777777</v>
      </c>
      <c r="F379" t="s">
        <v>137</v>
      </c>
      <c r="G379" s="2">
        <v>923238</v>
      </c>
      <c r="H379" t="s">
        <v>27</v>
      </c>
      <c r="I379" t="s">
        <v>28</v>
      </c>
      <c r="J379" t="s">
        <v>29</v>
      </c>
      <c r="K379" s="67">
        <v>45995110</v>
      </c>
      <c r="L379" s="69">
        <v>0</v>
      </c>
      <c r="M379" s="67">
        <v>45995110</v>
      </c>
      <c r="N379" s="67">
        <v>35109601</v>
      </c>
      <c r="O379" t="s">
        <v>150</v>
      </c>
      <c r="P379" s="40" t="s">
        <v>3748</v>
      </c>
      <c r="Q379" t="s">
        <v>3749</v>
      </c>
      <c r="R379" t="s">
        <v>140</v>
      </c>
      <c r="S379" t="s">
        <v>141</v>
      </c>
      <c r="T379" s="40" t="s">
        <v>3750</v>
      </c>
      <c r="U379" t="s">
        <v>143</v>
      </c>
      <c r="V379">
        <v>890903938</v>
      </c>
      <c r="W379" t="s">
        <v>149</v>
      </c>
      <c r="X379" s="2">
        <v>125</v>
      </c>
      <c r="Y379" s="2">
        <v>125</v>
      </c>
      <c r="Z379" s="2">
        <v>37825</v>
      </c>
      <c r="AA379">
        <v>0</v>
      </c>
      <c r="AB379" t="s">
        <v>9757</v>
      </c>
      <c r="AC379" t="s">
        <v>9758</v>
      </c>
      <c r="AD379">
        <v>0</v>
      </c>
      <c r="AE379" s="2">
        <v>45709</v>
      </c>
      <c r="AF379" t="s">
        <v>153</v>
      </c>
      <c r="AG379" t="s">
        <v>3752</v>
      </c>
      <c r="AH379" t="s">
        <v>1792</v>
      </c>
    </row>
    <row r="380" spans="1:34" ht="15" customHeight="1" x14ac:dyDescent="0.2">
      <c r="A380" t="s">
        <v>5635</v>
      </c>
      <c r="B380" t="s">
        <v>5154</v>
      </c>
      <c r="C380" s="2">
        <v>37925</v>
      </c>
      <c r="D380" s="2">
        <v>45709</v>
      </c>
      <c r="E380" s="57">
        <v>45709.954861111109</v>
      </c>
      <c r="F380" t="s">
        <v>137</v>
      </c>
      <c r="G380" s="2">
        <v>923210</v>
      </c>
      <c r="H380" t="s">
        <v>27</v>
      </c>
      <c r="I380" t="s">
        <v>28</v>
      </c>
      <c r="J380" t="s">
        <v>29</v>
      </c>
      <c r="K380" s="67">
        <v>25750000</v>
      </c>
      <c r="L380" s="69">
        <v>0</v>
      </c>
      <c r="M380" s="67">
        <v>25750000</v>
      </c>
      <c r="N380" s="67">
        <v>19655833</v>
      </c>
      <c r="O380" t="s">
        <v>150</v>
      </c>
      <c r="P380" s="40" t="s">
        <v>3754</v>
      </c>
      <c r="Q380" t="s">
        <v>3755</v>
      </c>
      <c r="R380" t="s">
        <v>140</v>
      </c>
      <c r="S380" t="s">
        <v>141</v>
      </c>
      <c r="T380" s="40" t="s">
        <v>3756</v>
      </c>
      <c r="U380" t="s">
        <v>143</v>
      </c>
      <c r="V380">
        <v>860003020</v>
      </c>
      <c r="W380" t="s">
        <v>160</v>
      </c>
      <c r="X380" s="2">
        <v>1925</v>
      </c>
      <c r="Y380" s="2">
        <v>1925</v>
      </c>
      <c r="Z380" s="2">
        <v>37925</v>
      </c>
      <c r="AA380">
        <v>0</v>
      </c>
      <c r="AB380" t="s">
        <v>9759</v>
      </c>
      <c r="AC380" t="s">
        <v>9760</v>
      </c>
      <c r="AD380">
        <v>0</v>
      </c>
      <c r="AE380" s="2">
        <v>45709</v>
      </c>
      <c r="AF380" t="s">
        <v>153</v>
      </c>
      <c r="AG380" t="s">
        <v>3758</v>
      </c>
      <c r="AH380" t="s">
        <v>3759</v>
      </c>
    </row>
    <row r="381" spans="1:34" ht="15" customHeight="1" x14ac:dyDescent="0.2">
      <c r="A381" t="s">
        <v>5636</v>
      </c>
      <c r="B381" t="s">
        <v>5156</v>
      </c>
      <c r="C381" s="2">
        <v>38025</v>
      </c>
      <c r="D381" s="2">
        <v>45709</v>
      </c>
      <c r="E381" s="57">
        <v>45709.957638888889</v>
      </c>
      <c r="F381" t="s">
        <v>137</v>
      </c>
      <c r="G381" s="2">
        <v>923211</v>
      </c>
      <c r="H381" t="s">
        <v>27</v>
      </c>
      <c r="I381" t="s">
        <v>28</v>
      </c>
      <c r="J381" t="s">
        <v>29</v>
      </c>
      <c r="K381" s="67">
        <v>45841793</v>
      </c>
      <c r="L381" s="69">
        <v>0</v>
      </c>
      <c r="M381" s="67">
        <v>45841793</v>
      </c>
      <c r="N381" s="67">
        <v>35109601</v>
      </c>
      <c r="O381" t="s">
        <v>150</v>
      </c>
      <c r="P381" s="40" t="s">
        <v>3761</v>
      </c>
      <c r="Q381" t="s">
        <v>3762</v>
      </c>
      <c r="R381" t="s">
        <v>140</v>
      </c>
      <c r="S381" t="s">
        <v>141</v>
      </c>
      <c r="T381" s="40" t="s">
        <v>3763</v>
      </c>
      <c r="U381" t="s">
        <v>143</v>
      </c>
      <c r="V381">
        <v>890903938</v>
      </c>
      <c r="W381" t="s">
        <v>149</v>
      </c>
      <c r="X381" s="2">
        <v>2125</v>
      </c>
      <c r="Y381" s="2">
        <v>2125</v>
      </c>
      <c r="Z381" s="2">
        <v>38025</v>
      </c>
      <c r="AA381">
        <v>0</v>
      </c>
      <c r="AB381" t="s">
        <v>9761</v>
      </c>
      <c r="AC381" t="s">
        <v>9762</v>
      </c>
      <c r="AD381">
        <v>0</v>
      </c>
      <c r="AE381" s="2">
        <v>45709</v>
      </c>
      <c r="AF381" t="s">
        <v>153</v>
      </c>
      <c r="AG381" t="s">
        <v>3765</v>
      </c>
      <c r="AH381" t="s">
        <v>2774</v>
      </c>
    </row>
    <row r="382" spans="1:34" ht="15" customHeight="1" x14ac:dyDescent="0.2">
      <c r="A382" t="s">
        <v>5637</v>
      </c>
      <c r="B382" t="s">
        <v>5138</v>
      </c>
      <c r="C382" s="2">
        <v>38125</v>
      </c>
      <c r="D382" s="2">
        <v>45710</v>
      </c>
      <c r="E382" s="57">
        <v>45710.311805555553</v>
      </c>
      <c r="F382" t="s">
        <v>137</v>
      </c>
      <c r="G382" s="2">
        <v>923238</v>
      </c>
      <c r="H382" t="s">
        <v>27</v>
      </c>
      <c r="I382" t="s">
        <v>28</v>
      </c>
      <c r="J382" t="s">
        <v>29</v>
      </c>
      <c r="K382" s="67">
        <v>156195</v>
      </c>
      <c r="L382" s="69">
        <v>0</v>
      </c>
      <c r="M382" s="67">
        <v>156195</v>
      </c>
      <c r="N382" s="67">
        <v>0</v>
      </c>
      <c r="O382" t="s">
        <v>150</v>
      </c>
      <c r="P382" s="40" t="s">
        <v>2050</v>
      </c>
      <c r="Q382" t="s">
        <v>2051</v>
      </c>
      <c r="R382" t="s">
        <v>140</v>
      </c>
      <c r="S382" t="s">
        <v>141</v>
      </c>
      <c r="T382" s="40" t="s">
        <v>2052</v>
      </c>
      <c r="U382" t="s">
        <v>143</v>
      </c>
      <c r="V382">
        <v>860034313</v>
      </c>
      <c r="W382" t="s">
        <v>152</v>
      </c>
      <c r="X382" s="2">
        <v>325</v>
      </c>
      <c r="Y382" s="2">
        <v>325</v>
      </c>
      <c r="Z382" s="2">
        <v>38125</v>
      </c>
      <c r="AA382">
        <v>0</v>
      </c>
      <c r="AB382">
        <v>6125</v>
      </c>
      <c r="AC382">
        <v>47484425</v>
      </c>
      <c r="AD382">
        <v>0</v>
      </c>
      <c r="AE382" s="2">
        <v>45710</v>
      </c>
      <c r="AF382" t="s">
        <v>486</v>
      </c>
      <c r="AG382" t="s">
        <v>575</v>
      </c>
      <c r="AH382" t="s">
        <v>3768</v>
      </c>
    </row>
    <row r="383" spans="1:34" ht="15" customHeight="1" x14ac:dyDescent="0.2">
      <c r="A383" t="s">
        <v>5638</v>
      </c>
      <c r="B383" t="s">
        <v>5138</v>
      </c>
      <c r="C383" s="2">
        <v>38225</v>
      </c>
      <c r="D383" s="2">
        <v>45710</v>
      </c>
      <c r="E383" s="57">
        <v>45710.315972222219</v>
      </c>
      <c r="F383" t="s">
        <v>137</v>
      </c>
      <c r="G383" s="2">
        <v>923238</v>
      </c>
      <c r="H383" t="s">
        <v>27</v>
      </c>
      <c r="I383" t="s">
        <v>28</v>
      </c>
      <c r="J383" t="s">
        <v>29</v>
      </c>
      <c r="K383" s="67">
        <v>312390</v>
      </c>
      <c r="L383" s="69">
        <v>0</v>
      </c>
      <c r="M383" s="67">
        <v>312390</v>
      </c>
      <c r="N383" s="67">
        <v>0</v>
      </c>
      <c r="O383" t="s">
        <v>150</v>
      </c>
      <c r="P383" s="40" t="s">
        <v>2188</v>
      </c>
      <c r="Q383" t="s">
        <v>2189</v>
      </c>
      <c r="R383" t="s">
        <v>140</v>
      </c>
      <c r="S383" t="s">
        <v>141</v>
      </c>
      <c r="T383" s="40" t="s">
        <v>2190</v>
      </c>
      <c r="U383" t="s">
        <v>143</v>
      </c>
      <c r="V383">
        <v>890903938</v>
      </c>
      <c r="W383" t="s">
        <v>149</v>
      </c>
      <c r="X383" s="2">
        <v>325</v>
      </c>
      <c r="Y383" s="2">
        <v>325</v>
      </c>
      <c r="Z383" s="2">
        <v>38225</v>
      </c>
      <c r="AA383">
        <v>0</v>
      </c>
      <c r="AB383">
        <v>6225</v>
      </c>
      <c r="AC383">
        <v>47484525</v>
      </c>
      <c r="AD383">
        <v>0</v>
      </c>
      <c r="AE383" s="2">
        <v>45710</v>
      </c>
      <c r="AF383" t="s">
        <v>486</v>
      </c>
      <c r="AG383" t="s">
        <v>578</v>
      </c>
      <c r="AH383" t="s">
        <v>3771</v>
      </c>
    </row>
    <row r="384" spans="1:34" ht="15" customHeight="1" x14ac:dyDescent="0.2">
      <c r="A384" t="s">
        <v>5639</v>
      </c>
      <c r="B384" t="s">
        <v>5138</v>
      </c>
      <c r="C384" s="2">
        <v>38325</v>
      </c>
      <c r="D384" s="2">
        <v>45710</v>
      </c>
      <c r="E384" s="57">
        <v>45710.318749999999</v>
      </c>
      <c r="F384" t="s">
        <v>137</v>
      </c>
      <c r="G384" s="2">
        <v>923238</v>
      </c>
      <c r="H384" t="s">
        <v>27</v>
      </c>
      <c r="I384" t="s">
        <v>28</v>
      </c>
      <c r="J384" t="s">
        <v>29</v>
      </c>
      <c r="K384" s="67">
        <v>468585</v>
      </c>
      <c r="L384" s="69">
        <v>0</v>
      </c>
      <c r="M384" s="67">
        <v>468585</v>
      </c>
      <c r="N384" s="67">
        <v>0</v>
      </c>
      <c r="O384" t="s">
        <v>150</v>
      </c>
      <c r="P384" s="40" t="s">
        <v>1889</v>
      </c>
      <c r="Q384" t="s">
        <v>1890</v>
      </c>
      <c r="R384" t="s">
        <v>140</v>
      </c>
      <c r="S384" t="s">
        <v>141</v>
      </c>
      <c r="T384" s="40" t="s">
        <v>1891</v>
      </c>
      <c r="U384" t="s">
        <v>143</v>
      </c>
      <c r="V384">
        <v>860034313</v>
      </c>
      <c r="W384" t="s">
        <v>152</v>
      </c>
      <c r="X384" s="2">
        <v>325</v>
      </c>
      <c r="Y384" s="2">
        <v>325</v>
      </c>
      <c r="Z384" s="2">
        <v>38325</v>
      </c>
      <c r="AA384">
        <v>0</v>
      </c>
      <c r="AB384">
        <v>6325</v>
      </c>
      <c r="AC384">
        <v>47484625</v>
      </c>
      <c r="AD384">
        <v>0</v>
      </c>
      <c r="AE384" s="2">
        <v>45710</v>
      </c>
      <c r="AF384" t="s">
        <v>486</v>
      </c>
      <c r="AG384" t="s">
        <v>580</v>
      </c>
      <c r="AH384" t="s">
        <v>3774</v>
      </c>
    </row>
    <row r="385" spans="1:34" ht="15" customHeight="1" x14ac:dyDescent="0.2">
      <c r="A385" t="s">
        <v>5640</v>
      </c>
      <c r="B385" t="s">
        <v>5138</v>
      </c>
      <c r="C385" s="2">
        <v>38425</v>
      </c>
      <c r="D385" s="2">
        <v>45710</v>
      </c>
      <c r="E385" s="57">
        <v>45710.322916666664</v>
      </c>
      <c r="F385" t="s">
        <v>137</v>
      </c>
      <c r="G385" s="2">
        <v>923238</v>
      </c>
      <c r="H385" t="s">
        <v>27</v>
      </c>
      <c r="I385" t="s">
        <v>28</v>
      </c>
      <c r="J385" t="s">
        <v>29</v>
      </c>
      <c r="K385" s="67">
        <v>624780</v>
      </c>
      <c r="L385" s="69">
        <v>0</v>
      </c>
      <c r="M385" s="67">
        <v>624780</v>
      </c>
      <c r="N385" s="67">
        <v>0</v>
      </c>
      <c r="O385" t="s">
        <v>150</v>
      </c>
      <c r="P385" s="40" t="s">
        <v>1861</v>
      </c>
      <c r="Q385" t="s">
        <v>1862</v>
      </c>
      <c r="R385" t="s">
        <v>140</v>
      </c>
      <c r="S385" t="s">
        <v>141</v>
      </c>
      <c r="T385" s="40" t="s">
        <v>1863</v>
      </c>
      <c r="U385" t="s">
        <v>12802</v>
      </c>
      <c r="V385">
        <v>900047981</v>
      </c>
      <c r="W385" t="s">
        <v>161</v>
      </c>
      <c r="X385" s="2">
        <v>325</v>
      </c>
      <c r="Y385" s="2">
        <v>325</v>
      </c>
      <c r="Z385" s="2">
        <v>38425</v>
      </c>
      <c r="AA385">
        <v>0</v>
      </c>
      <c r="AB385">
        <v>6425</v>
      </c>
      <c r="AC385">
        <v>47484725</v>
      </c>
      <c r="AD385">
        <v>0</v>
      </c>
      <c r="AE385" s="2">
        <v>45710</v>
      </c>
      <c r="AF385" t="s">
        <v>486</v>
      </c>
      <c r="AG385" t="s">
        <v>3777</v>
      </c>
      <c r="AH385" t="s">
        <v>3778</v>
      </c>
    </row>
    <row r="386" spans="1:34" ht="15" customHeight="1" x14ac:dyDescent="0.2">
      <c r="A386" t="s">
        <v>5641</v>
      </c>
      <c r="B386" t="s">
        <v>5138</v>
      </c>
      <c r="C386" s="2">
        <v>38525</v>
      </c>
      <c r="D386" s="2">
        <v>45710</v>
      </c>
      <c r="E386" s="57">
        <v>45710.326388888891</v>
      </c>
      <c r="F386" t="s">
        <v>137</v>
      </c>
      <c r="G386" s="2">
        <v>923238</v>
      </c>
      <c r="H386" t="s">
        <v>27</v>
      </c>
      <c r="I386" t="s">
        <v>28</v>
      </c>
      <c r="J386" t="s">
        <v>29</v>
      </c>
      <c r="K386" s="67">
        <v>232058</v>
      </c>
      <c r="L386" s="69">
        <v>0</v>
      </c>
      <c r="M386" s="67">
        <v>232058</v>
      </c>
      <c r="N386" s="67">
        <v>0</v>
      </c>
      <c r="O386" t="s">
        <v>150</v>
      </c>
      <c r="P386" s="40" t="s">
        <v>3780</v>
      </c>
      <c r="Q386" t="s">
        <v>3781</v>
      </c>
      <c r="R386" t="s">
        <v>140</v>
      </c>
      <c r="S386" t="s">
        <v>141</v>
      </c>
      <c r="T386" s="40" t="s">
        <v>3782</v>
      </c>
      <c r="U386" t="s">
        <v>143</v>
      </c>
      <c r="V386">
        <v>860034313</v>
      </c>
      <c r="W386" t="s">
        <v>152</v>
      </c>
      <c r="X386" s="2">
        <v>325</v>
      </c>
      <c r="Y386" s="2">
        <v>325</v>
      </c>
      <c r="Z386" s="2">
        <v>38525</v>
      </c>
      <c r="AA386">
        <v>0</v>
      </c>
      <c r="AB386">
        <v>6525</v>
      </c>
      <c r="AC386">
        <v>47484825</v>
      </c>
      <c r="AD386">
        <v>0</v>
      </c>
      <c r="AE386" s="2">
        <v>45710</v>
      </c>
      <c r="AF386" t="s">
        <v>486</v>
      </c>
      <c r="AG386" t="s">
        <v>584</v>
      </c>
      <c r="AH386" t="s">
        <v>3784</v>
      </c>
    </row>
    <row r="387" spans="1:34" ht="15" customHeight="1" x14ac:dyDescent="0.2">
      <c r="A387" t="s">
        <v>5642</v>
      </c>
      <c r="B387" t="s">
        <v>5138</v>
      </c>
      <c r="C387" s="2">
        <v>38625</v>
      </c>
      <c r="D387" s="2">
        <v>45710</v>
      </c>
      <c r="E387" s="57">
        <v>45710.32916666667</v>
      </c>
      <c r="F387" t="s">
        <v>137</v>
      </c>
      <c r="G387" s="2">
        <v>923238</v>
      </c>
      <c r="H387" t="s">
        <v>27</v>
      </c>
      <c r="I387" t="s">
        <v>28</v>
      </c>
      <c r="J387" t="s">
        <v>29</v>
      </c>
      <c r="K387" s="67">
        <v>166195</v>
      </c>
      <c r="L387" s="69">
        <v>0</v>
      </c>
      <c r="M387" s="67">
        <v>166195</v>
      </c>
      <c r="N387" s="67">
        <v>0</v>
      </c>
      <c r="O387" t="s">
        <v>150</v>
      </c>
      <c r="P387" s="40" t="s">
        <v>2062</v>
      </c>
      <c r="Q387" t="s">
        <v>2063</v>
      </c>
      <c r="R387" t="s">
        <v>140</v>
      </c>
      <c r="S387" t="s">
        <v>141</v>
      </c>
      <c r="T387" s="40" t="s">
        <v>2064</v>
      </c>
      <c r="U387" t="s">
        <v>143</v>
      </c>
      <c r="V387">
        <v>890903938</v>
      </c>
      <c r="W387" t="s">
        <v>149</v>
      </c>
      <c r="X387" s="2">
        <v>325</v>
      </c>
      <c r="Y387" s="2">
        <v>325</v>
      </c>
      <c r="Z387" s="2">
        <v>38625</v>
      </c>
      <c r="AA387">
        <v>0</v>
      </c>
      <c r="AB387">
        <v>6625</v>
      </c>
      <c r="AC387">
        <v>47484925</v>
      </c>
      <c r="AD387">
        <v>0</v>
      </c>
      <c r="AE387" s="2">
        <v>45710</v>
      </c>
      <c r="AF387" t="s">
        <v>486</v>
      </c>
      <c r="AG387" t="s">
        <v>586</v>
      </c>
      <c r="AH387" t="s">
        <v>3787</v>
      </c>
    </row>
    <row r="388" spans="1:34" ht="15" customHeight="1" x14ac:dyDescent="0.2">
      <c r="A388" t="s">
        <v>5643</v>
      </c>
      <c r="B388" t="s">
        <v>5138</v>
      </c>
      <c r="C388" s="2">
        <v>38725</v>
      </c>
      <c r="D388" s="2">
        <v>45710</v>
      </c>
      <c r="E388" s="57">
        <v>45710.336111111108</v>
      </c>
      <c r="F388" t="s">
        <v>137</v>
      </c>
      <c r="G388" s="2">
        <v>923238</v>
      </c>
      <c r="H388" t="s">
        <v>27</v>
      </c>
      <c r="I388" t="s">
        <v>28</v>
      </c>
      <c r="J388" t="s">
        <v>29</v>
      </c>
      <c r="K388" s="67">
        <v>528207</v>
      </c>
      <c r="L388" s="69">
        <v>0</v>
      </c>
      <c r="M388" s="67">
        <v>528207</v>
      </c>
      <c r="N388" s="67">
        <v>0</v>
      </c>
      <c r="O388" t="s">
        <v>150</v>
      </c>
      <c r="P388" s="40" t="s">
        <v>3260</v>
      </c>
      <c r="Q388" t="s">
        <v>3261</v>
      </c>
      <c r="R388" t="s">
        <v>140</v>
      </c>
      <c r="S388" t="s">
        <v>141</v>
      </c>
      <c r="T388" s="40" t="s">
        <v>3262</v>
      </c>
      <c r="U388" t="s">
        <v>143</v>
      </c>
      <c r="V388">
        <v>860007335</v>
      </c>
      <c r="W388" t="s">
        <v>158</v>
      </c>
      <c r="X388" s="2">
        <v>325</v>
      </c>
      <c r="Y388" s="2">
        <v>325</v>
      </c>
      <c r="Z388" s="2">
        <v>38725</v>
      </c>
      <c r="AA388">
        <v>0</v>
      </c>
      <c r="AB388">
        <v>6725</v>
      </c>
      <c r="AC388">
        <v>47485025</v>
      </c>
      <c r="AD388">
        <v>0</v>
      </c>
      <c r="AE388" s="2">
        <v>45710</v>
      </c>
      <c r="AF388" t="s">
        <v>486</v>
      </c>
      <c r="AG388" t="s">
        <v>588</v>
      </c>
      <c r="AH388" t="s">
        <v>3790</v>
      </c>
    </row>
    <row r="389" spans="1:34" ht="15" customHeight="1" x14ac:dyDescent="0.2">
      <c r="A389" t="s">
        <v>5644</v>
      </c>
      <c r="B389" t="s">
        <v>5138</v>
      </c>
      <c r="C389" s="2">
        <v>38825</v>
      </c>
      <c r="D389" s="2">
        <v>45710</v>
      </c>
      <c r="E389" s="57">
        <v>45710.338888888888</v>
      </c>
      <c r="F389" t="s">
        <v>137</v>
      </c>
      <c r="G389" s="2">
        <v>923238</v>
      </c>
      <c r="H389" t="s">
        <v>27</v>
      </c>
      <c r="I389" t="s">
        <v>28</v>
      </c>
      <c r="J389" t="s">
        <v>29</v>
      </c>
      <c r="K389" s="67">
        <v>668651</v>
      </c>
      <c r="L389" s="69">
        <v>0</v>
      </c>
      <c r="M389" s="67">
        <v>668651</v>
      </c>
      <c r="N389" s="67">
        <v>0</v>
      </c>
      <c r="O389" t="s">
        <v>150</v>
      </c>
      <c r="P389" s="40" t="s">
        <v>3251</v>
      </c>
      <c r="Q389" t="s">
        <v>3252</v>
      </c>
      <c r="R389" t="s">
        <v>140</v>
      </c>
      <c r="S389" t="s">
        <v>141</v>
      </c>
      <c r="T389" s="40" t="s">
        <v>3253</v>
      </c>
      <c r="U389" t="s">
        <v>143</v>
      </c>
      <c r="V389">
        <v>860034313</v>
      </c>
      <c r="W389" t="s">
        <v>152</v>
      </c>
      <c r="X389" s="2">
        <v>325</v>
      </c>
      <c r="Y389" s="2">
        <v>325</v>
      </c>
      <c r="Z389" s="2">
        <v>38825</v>
      </c>
      <c r="AA389">
        <v>0</v>
      </c>
      <c r="AB389">
        <v>6825</v>
      </c>
      <c r="AC389">
        <v>47485125</v>
      </c>
      <c r="AD389">
        <v>0</v>
      </c>
      <c r="AE389" s="2">
        <v>45710</v>
      </c>
      <c r="AF389" t="s">
        <v>486</v>
      </c>
      <c r="AG389" t="s">
        <v>590</v>
      </c>
      <c r="AH389" t="s">
        <v>3793</v>
      </c>
    </row>
    <row r="390" spans="1:34" ht="15" customHeight="1" x14ac:dyDescent="0.2">
      <c r="A390" t="s">
        <v>5645</v>
      </c>
      <c r="B390" t="s">
        <v>5151</v>
      </c>
      <c r="C390" s="2">
        <v>38925</v>
      </c>
      <c r="D390" s="2">
        <v>45710</v>
      </c>
      <c r="E390" s="57">
        <v>45710.341666666667</v>
      </c>
      <c r="F390" t="s">
        <v>137</v>
      </c>
      <c r="G390" s="2">
        <v>923210</v>
      </c>
      <c r="H390" t="s">
        <v>27</v>
      </c>
      <c r="I390" t="s">
        <v>28</v>
      </c>
      <c r="J390" t="s">
        <v>29</v>
      </c>
      <c r="K390" s="67">
        <v>199914</v>
      </c>
      <c r="L390" s="69">
        <v>0</v>
      </c>
      <c r="M390" s="67">
        <v>199914</v>
      </c>
      <c r="N390" s="67">
        <v>0</v>
      </c>
      <c r="O390" t="s">
        <v>150</v>
      </c>
      <c r="P390" s="40" t="s">
        <v>3795</v>
      </c>
      <c r="Q390" t="s">
        <v>3796</v>
      </c>
      <c r="R390" t="s">
        <v>140</v>
      </c>
      <c r="S390" t="s">
        <v>141</v>
      </c>
      <c r="T390" s="40" t="s">
        <v>3797</v>
      </c>
      <c r="U390" t="s">
        <v>143</v>
      </c>
      <c r="V390">
        <v>860035827</v>
      </c>
      <c r="W390" t="s">
        <v>271</v>
      </c>
      <c r="X390" s="2">
        <v>1625</v>
      </c>
      <c r="Y390" s="2">
        <v>1625</v>
      </c>
      <c r="Z390" s="2">
        <v>38925</v>
      </c>
      <c r="AA390">
        <v>0</v>
      </c>
      <c r="AB390">
        <v>6925</v>
      </c>
      <c r="AC390">
        <v>47485225</v>
      </c>
      <c r="AD390">
        <v>0</v>
      </c>
      <c r="AE390" s="2">
        <v>45710</v>
      </c>
      <c r="AF390" t="s">
        <v>486</v>
      </c>
      <c r="AG390" t="s">
        <v>592</v>
      </c>
      <c r="AH390" t="s">
        <v>3799</v>
      </c>
    </row>
    <row r="391" spans="1:34" ht="15" customHeight="1" x14ac:dyDescent="0.2">
      <c r="A391" t="s">
        <v>5646</v>
      </c>
      <c r="B391" t="s">
        <v>5141</v>
      </c>
      <c r="C391" s="2">
        <v>39025</v>
      </c>
      <c r="D391" s="2">
        <v>45710</v>
      </c>
      <c r="E391" s="57">
        <v>45710.344444444447</v>
      </c>
      <c r="F391" t="s">
        <v>137</v>
      </c>
      <c r="G391" s="2">
        <v>923210</v>
      </c>
      <c r="H391" t="s">
        <v>41</v>
      </c>
      <c r="I391" t="s">
        <v>42</v>
      </c>
      <c r="J391" t="s">
        <v>29</v>
      </c>
      <c r="K391" s="67">
        <v>139896</v>
      </c>
      <c r="L391" s="69">
        <v>0</v>
      </c>
      <c r="M391" s="67">
        <v>139896</v>
      </c>
      <c r="N391" s="67">
        <v>0</v>
      </c>
      <c r="O391" t="s">
        <v>150</v>
      </c>
      <c r="P391" s="40" t="s">
        <v>903</v>
      </c>
      <c r="Q391" t="s">
        <v>593</v>
      </c>
      <c r="R391" t="s">
        <v>140</v>
      </c>
      <c r="S391" t="s">
        <v>141</v>
      </c>
      <c r="T391" s="40" t="s">
        <v>594</v>
      </c>
      <c r="U391" t="s">
        <v>143</v>
      </c>
      <c r="V391">
        <v>890903938</v>
      </c>
      <c r="W391" t="s">
        <v>149</v>
      </c>
      <c r="X391" s="2">
        <v>625</v>
      </c>
      <c r="Y391" s="2">
        <v>625</v>
      </c>
      <c r="Z391" s="2">
        <v>39025</v>
      </c>
      <c r="AA391">
        <v>0</v>
      </c>
      <c r="AB391">
        <v>7025</v>
      </c>
      <c r="AC391">
        <v>47485325</v>
      </c>
      <c r="AD391">
        <v>0</v>
      </c>
      <c r="AE391" s="2">
        <v>45710</v>
      </c>
      <c r="AF391" t="s">
        <v>486</v>
      </c>
      <c r="AG391" t="s">
        <v>596</v>
      </c>
      <c r="AH391" t="s">
        <v>3802</v>
      </c>
    </row>
    <row r="392" spans="1:34" ht="15" customHeight="1" x14ac:dyDescent="0.2">
      <c r="A392" t="s">
        <v>5648</v>
      </c>
      <c r="B392" t="s">
        <v>5138</v>
      </c>
      <c r="C392" s="2">
        <v>39125</v>
      </c>
      <c r="D392" s="2">
        <v>45713</v>
      </c>
      <c r="E392" s="57">
        <v>45713.717361111114</v>
      </c>
      <c r="F392" t="s">
        <v>137</v>
      </c>
      <c r="G392" s="2">
        <v>923238</v>
      </c>
      <c r="H392" t="s">
        <v>27</v>
      </c>
      <c r="I392" t="s">
        <v>28</v>
      </c>
      <c r="J392" t="s">
        <v>29</v>
      </c>
      <c r="K392" s="67">
        <v>668651</v>
      </c>
      <c r="L392" s="69">
        <v>0</v>
      </c>
      <c r="M392" s="67">
        <v>668651</v>
      </c>
      <c r="N392" s="67">
        <v>0</v>
      </c>
      <c r="O392" t="s">
        <v>150</v>
      </c>
      <c r="P392" s="40" t="s">
        <v>3339</v>
      </c>
      <c r="Q392" t="s">
        <v>3340</v>
      </c>
      <c r="R392" t="s">
        <v>140</v>
      </c>
      <c r="S392" t="s">
        <v>141</v>
      </c>
      <c r="T392" s="40" t="s">
        <v>3341</v>
      </c>
      <c r="U392" t="s">
        <v>143</v>
      </c>
      <c r="V392">
        <v>890903938</v>
      </c>
      <c r="W392" t="s">
        <v>149</v>
      </c>
      <c r="X392" s="2">
        <v>325</v>
      </c>
      <c r="Y392" s="2">
        <v>325</v>
      </c>
      <c r="Z392" s="2">
        <v>39125</v>
      </c>
      <c r="AA392">
        <v>4325</v>
      </c>
      <c r="AB392">
        <v>7425</v>
      </c>
      <c r="AC392">
        <v>50237825</v>
      </c>
      <c r="AD392">
        <v>0</v>
      </c>
      <c r="AE392" s="2">
        <v>45713</v>
      </c>
      <c r="AF392" t="s">
        <v>486</v>
      </c>
      <c r="AG392" t="s">
        <v>599</v>
      </c>
      <c r="AH392" t="s">
        <v>3805</v>
      </c>
    </row>
    <row r="393" spans="1:34" ht="15" customHeight="1" x14ac:dyDescent="0.2">
      <c r="A393" t="s">
        <v>5649</v>
      </c>
      <c r="B393" t="s">
        <v>5151</v>
      </c>
      <c r="C393" s="2">
        <v>39225</v>
      </c>
      <c r="D393" s="2">
        <v>45714</v>
      </c>
      <c r="E393" s="57">
        <v>45714.38958333333</v>
      </c>
      <c r="F393" t="s">
        <v>137</v>
      </c>
      <c r="G393" s="2">
        <v>923210</v>
      </c>
      <c r="H393" t="s">
        <v>27</v>
      </c>
      <c r="I393" t="s">
        <v>28</v>
      </c>
      <c r="J393" t="s">
        <v>29</v>
      </c>
      <c r="K393" s="67">
        <v>298512</v>
      </c>
      <c r="L393" s="69">
        <v>0</v>
      </c>
      <c r="M393" s="67">
        <v>298512</v>
      </c>
      <c r="N393" s="67">
        <v>0</v>
      </c>
      <c r="O393" t="s">
        <v>150</v>
      </c>
      <c r="P393" s="40" t="s">
        <v>3807</v>
      </c>
      <c r="Q393" t="s">
        <v>3808</v>
      </c>
      <c r="R393" t="s">
        <v>140</v>
      </c>
      <c r="S393" t="s">
        <v>141</v>
      </c>
      <c r="T393" s="40" t="s">
        <v>3809</v>
      </c>
      <c r="U393" t="s">
        <v>143</v>
      </c>
      <c r="V393">
        <v>890903938</v>
      </c>
      <c r="W393" t="s">
        <v>149</v>
      </c>
      <c r="X393" s="2">
        <v>1625</v>
      </c>
      <c r="Y393" s="2">
        <v>1625</v>
      </c>
      <c r="Z393" s="2">
        <v>39225</v>
      </c>
      <c r="AA393">
        <v>0</v>
      </c>
      <c r="AB393">
        <v>52725</v>
      </c>
      <c r="AC393">
        <v>74980725</v>
      </c>
      <c r="AD393">
        <v>0</v>
      </c>
      <c r="AE393" s="2">
        <v>45714</v>
      </c>
      <c r="AF393" t="s">
        <v>486</v>
      </c>
      <c r="AG393" t="s">
        <v>798</v>
      </c>
      <c r="AH393" t="s">
        <v>3811</v>
      </c>
    </row>
    <row r="394" spans="1:34" ht="15" customHeight="1" x14ac:dyDescent="0.2">
      <c r="A394" t="s">
        <v>5650</v>
      </c>
      <c r="B394" t="s">
        <v>5151</v>
      </c>
      <c r="C394" s="2">
        <v>39325</v>
      </c>
      <c r="D394" s="2">
        <v>45716</v>
      </c>
      <c r="E394" s="57">
        <v>45716.388888888891</v>
      </c>
      <c r="F394" t="s">
        <v>137</v>
      </c>
      <c r="G394" s="2">
        <v>923210</v>
      </c>
      <c r="H394" t="s">
        <v>27</v>
      </c>
      <c r="I394" t="s">
        <v>28</v>
      </c>
      <c r="J394" t="s">
        <v>29</v>
      </c>
      <c r="K394" s="67">
        <v>252632</v>
      </c>
      <c r="L394" s="69">
        <v>0</v>
      </c>
      <c r="M394" s="67">
        <v>252632</v>
      </c>
      <c r="N394" s="67">
        <v>0</v>
      </c>
      <c r="O394" t="s">
        <v>150</v>
      </c>
      <c r="P394" s="40" t="s">
        <v>3339</v>
      </c>
      <c r="Q394" t="s">
        <v>3340</v>
      </c>
      <c r="R394" t="s">
        <v>140</v>
      </c>
      <c r="S394" t="s">
        <v>141</v>
      </c>
      <c r="T394" s="40" t="s">
        <v>3341</v>
      </c>
      <c r="U394" t="s">
        <v>143</v>
      </c>
      <c r="V394">
        <v>890903938</v>
      </c>
      <c r="W394" t="s">
        <v>149</v>
      </c>
      <c r="X394" s="2">
        <v>1625</v>
      </c>
      <c r="Y394" s="2">
        <v>1625</v>
      </c>
      <c r="Z394" s="2">
        <v>39325</v>
      </c>
      <c r="AA394">
        <v>0</v>
      </c>
      <c r="AB394">
        <v>51525</v>
      </c>
      <c r="AC394">
        <v>74979525</v>
      </c>
      <c r="AD394">
        <v>0</v>
      </c>
      <c r="AE394" s="2">
        <v>45716</v>
      </c>
      <c r="AF394" t="s">
        <v>486</v>
      </c>
      <c r="AG394" t="s">
        <v>799</v>
      </c>
      <c r="AH394" t="s">
        <v>3814</v>
      </c>
    </row>
    <row r="395" spans="1:34" ht="15" customHeight="1" x14ac:dyDescent="0.2">
      <c r="A395" t="s">
        <v>5651</v>
      </c>
      <c r="B395" t="s">
        <v>5158</v>
      </c>
      <c r="C395" s="2">
        <v>39425</v>
      </c>
      <c r="D395" s="2">
        <v>45716</v>
      </c>
      <c r="E395" s="57">
        <v>45716.45208333333</v>
      </c>
      <c r="F395" t="s">
        <v>137</v>
      </c>
      <c r="G395" s="2">
        <v>923218</v>
      </c>
      <c r="H395" t="s">
        <v>62</v>
      </c>
      <c r="I395" t="s">
        <v>63</v>
      </c>
      <c r="J395" t="s">
        <v>37</v>
      </c>
      <c r="K395" s="67">
        <v>854100</v>
      </c>
      <c r="L395" s="69">
        <v>0</v>
      </c>
      <c r="M395" s="67">
        <v>854100</v>
      </c>
      <c r="N395" s="67">
        <v>0</v>
      </c>
      <c r="O395" t="s">
        <v>3816</v>
      </c>
      <c r="P395" s="40" t="s">
        <v>3817</v>
      </c>
      <c r="Q395" t="s">
        <v>3818</v>
      </c>
      <c r="R395" t="s">
        <v>140</v>
      </c>
      <c r="S395" t="s">
        <v>141</v>
      </c>
      <c r="T395" s="40" t="s">
        <v>3819</v>
      </c>
      <c r="U395" t="s">
        <v>143</v>
      </c>
      <c r="V395">
        <v>860007335</v>
      </c>
      <c r="W395" t="s">
        <v>158</v>
      </c>
      <c r="X395" s="2">
        <v>2325</v>
      </c>
      <c r="Y395" s="2">
        <v>2325</v>
      </c>
      <c r="Z395" s="2">
        <v>39425</v>
      </c>
      <c r="AA395">
        <v>0</v>
      </c>
      <c r="AB395">
        <v>41725</v>
      </c>
      <c r="AC395">
        <v>68529225</v>
      </c>
      <c r="AD395">
        <v>0</v>
      </c>
      <c r="AE395" s="2">
        <v>45716</v>
      </c>
      <c r="AF395" t="s">
        <v>673</v>
      </c>
      <c r="AG395" t="s">
        <v>3821</v>
      </c>
      <c r="AH395" t="s">
        <v>3822</v>
      </c>
    </row>
    <row r="396" spans="1:34" ht="15" customHeight="1" x14ac:dyDescent="0.2">
      <c r="A396" t="s">
        <v>5653</v>
      </c>
      <c r="B396" t="s">
        <v>5158</v>
      </c>
      <c r="C396" s="2">
        <v>39525</v>
      </c>
      <c r="D396" s="2">
        <v>45716</v>
      </c>
      <c r="E396" s="57">
        <v>45716.454861111109</v>
      </c>
      <c r="F396" t="s">
        <v>137</v>
      </c>
      <c r="G396" s="2">
        <v>923218</v>
      </c>
      <c r="H396" t="s">
        <v>62</v>
      </c>
      <c r="I396" t="s">
        <v>63</v>
      </c>
      <c r="J396" t="s">
        <v>37</v>
      </c>
      <c r="K396" s="67">
        <v>854100</v>
      </c>
      <c r="L396" s="69">
        <v>0</v>
      </c>
      <c r="M396" s="67">
        <v>854100</v>
      </c>
      <c r="N396" s="67">
        <v>0</v>
      </c>
      <c r="O396" t="s">
        <v>150</v>
      </c>
      <c r="P396" s="40" t="s">
        <v>3824</v>
      </c>
      <c r="Q396" t="s">
        <v>3825</v>
      </c>
      <c r="R396" t="s">
        <v>140</v>
      </c>
      <c r="S396" t="s">
        <v>141</v>
      </c>
      <c r="T396" s="40" t="s">
        <v>3826</v>
      </c>
      <c r="U396" t="s">
        <v>143</v>
      </c>
      <c r="V396">
        <v>860007335</v>
      </c>
      <c r="W396" t="s">
        <v>158</v>
      </c>
      <c r="X396" s="2">
        <v>2325</v>
      </c>
      <c r="Y396" s="2">
        <v>2325</v>
      </c>
      <c r="Z396" s="2">
        <v>39525</v>
      </c>
      <c r="AA396">
        <v>0</v>
      </c>
      <c r="AB396">
        <v>41825</v>
      </c>
      <c r="AC396">
        <v>68529325</v>
      </c>
      <c r="AD396">
        <v>0</v>
      </c>
      <c r="AE396" s="2">
        <v>45716</v>
      </c>
      <c r="AF396" t="s">
        <v>673</v>
      </c>
      <c r="AG396" t="s">
        <v>3821</v>
      </c>
      <c r="AH396" t="s">
        <v>3822</v>
      </c>
    </row>
    <row r="397" spans="1:34" ht="15" customHeight="1" x14ac:dyDescent="0.2">
      <c r="A397" t="s">
        <v>5654</v>
      </c>
      <c r="B397" t="s">
        <v>5138</v>
      </c>
      <c r="C397" s="2">
        <v>39625</v>
      </c>
      <c r="D397" s="2">
        <v>45716</v>
      </c>
      <c r="E397" s="57">
        <v>45716.737500000003</v>
      </c>
      <c r="F397" t="s">
        <v>137</v>
      </c>
      <c r="G397" s="2">
        <v>923238</v>
      </c>
      <c r="H397" t="s">
        <v>27</v>
      </c>
      <c r="I397" t="s">
        <v>28</v>
      </c>
      <c r="J397" t="s">
        <v>29</v>
      </c>
      <c r="K397" s="67">
        <v>739364</v>
      </c>
      <c r="L397" s="69">
        <v>0</v>
      </c>
      <c r="M397" s="67">
        <v>739364</v>
      </c>
      <c r="N397" s="67">
        <v>0</v>
      </c>
      <c r="O397" t="s">
        <v>150</v>
      </c>
      <c r="P397" s="40" t="s">
        <v>3780</v>
      </c>
      <c r="Q397" t="s">
        <v>3781</v>
      </c>
      <c r="R397" t="s">
        <v>140</v>
      </c>
      <c r="S397" t="s">
        <v>141</v>
      </c>
      <c r="T397" s="40" t="s">
        <v>3782</v>
      </c>
      <c r="U397" t="s">
        <v>143</v>
      </c>
      <c r="V397">
        <v>860034313</v>
      </c>
      <c r="W397" t="s">
        <v>152</v>
      </c>
      <c r="X397" s="2">
        <v>325</v>
      </c>
      <c r="Y397" s="2">
        <v>325</v>
      </c>
      <c r="Z397" s="2">
        <v>39625</v>
      </c>
      <c r="AA397">
        <v>0</v>
      </c>
      <c r="AB397">
        <v>51425</v>
      </c>
      <c r="AC397">
        <v>74979425</v>
      </c>
      <c r="AD397">
        <v>0</v>
      </c>
      <c r="AE397" s="2">
        <v>45716</v>
      </c>
      <c r="AF397" t="s">
        <v>486</v>
      </c>
      <c r="AG397" t="s">
        <v>800</v>
      </c>
      <c r="AH397" t="s">
        <v>3830</v>
      </c>
    </row>
    <row r="398" spans="1:34" ht="15" customHeight="1" x14ac:dyDescent="0.2">
      <c r="A398" t="s">
        <v>5655</v>
      </c>
      <c r="B398" t="s">
        <v>5138</v>
      </c>
      <c r="C398" s="2">
        <v>39725</v>
      </c>
      <c r="D398" s="2">
        <v>45716</v>
      </c>
      <c r="E398" s="57">
        <v>45716.740972222222</v>
      </c>
      <c r="F398" t="s">
        <v>137</v>
      </c>
      <c r="G398" s="2">
        <v>923238</v>
      </c>
      <c r="H398" t="s">
        <v>27</v>
      </c>
      <c r="I398" t="s">
        <v>28</v>
      </c>
      <c r="J398" t="s">
        <v>29</v>
      </c>
      <c r="K398" s="67">
        <v>780975</v>
      </c>
      <c r="L398" s="69">
        <v>0</v>
      </c>
      <c r="M398" s="67">
        <v>780975</v>
      </c>
      <c r="N398" s="67">
        <v>0</v>
      </c>
      <c r="O398" t="s">
        <v>150</v>
      </c>
      <c r="P398" s="40" t="s">
        <v>2050</v>
      </c>
      <c r="Q398" t="s">
        <v>2051</v>
      </c>
      <c r="R398" t="s">
        <v>140</v>
      </c>
      <c r="S398" t="s">
        <v>141</v>
      </c>
      <c r="T398" s="40" t="s">
        <v>2052</v>
      </c>
      <c r="U398" t="s">
        <v>143</v>
      </c>
      <c r="V398">
        <v>860034313</v>
      </c>
      <c r="W398" t="s">
        <v>152</v>
      </c>
      <c r="X398" s="2">
        <v>325</v>
      </c>
      <c r="Y398" s="2">
        <v>325</v>
      </c>
      <c r="Z398" s="2">
        <v>39725</v>
      </c>
      <c r="AA398">
        <v>0</v>
      </c>
      <c r="AB398">
        <v>51325</v>
      </c>
      <c r="AC398">
        <v>74979325</v>
      </c>
      <c r="AD398">
        <v>0</v>
      </c>
      <c r="AE398" s="2">
        <v>45716</v>
      </c>
      <c r="AF398" t="s">
        <v>486</v>
      </c>
      <c r="AG398" t="s">
        <v>801</v>
      </c>
      <c r="AH398" t="s">
        <v>3833</v>
      </c>
    </row>
    <row r="399" spans="1:34" ht="15" customHeight="1" x14ac:dyDescent="0.2">
      <c r="A399" t="s">
        <v>5656</v>
      </c>
      <c r="B399" t="s">
        <v>5144</v>
      </c>
      <c r="C399" s="2">
        <v>39825</v>
      </c>
      <c r="D399" s="2">
        <v>45716</v>
      </c>
      <c r="E399" s="57">
        <v>45716.746527777781</v>
      </c>
      <c r="F399" t="s">
        <v>137</v>
      </c>
      <c r="G399" s="2">
        <v>923211</v>
      </c>
      <c r="H399" t="s">
        <v>27</v>
      </c>
      <c r="I399" t="s">
        <v>28</v>
      </c>
      <c r="J399" t="s">
        <v>29</v>
      </c>
      <c r="K399" s="67">
        <v>166195</v>
      </c>
      <c r="L399" s="69">
        <v>0</v>
      </c>
      <c r="M399" s="67">
        <v>166195</v>
      </c>
      <c r="N399" s="67">
        <v>0</v>
      </c>
      <c r="O399" t="s">
        <v>150</v>
      </c>
      <c r="P399" s="40" t="s">
        <v>1699</v>
      </c>
      <c r="Q399" t="s">
        <v>1700</v>
      </c>
      <c r="R399" t="s">
        <v>140</v>
      </c>
      <c r="S399" t="s">
        <v>141</v>
      </c>
      <c r="T399" s="40" t="s">
        <v>1701</v>
      </c>
      <c r="U399" t="s">
        <v>143</v>
      </c>
      <c r="V399">
        <v>890903938</v>
      </c>
      <c r="W399" t="s">
        <v>149</v>
      </c>
      <c r="X399" s="2">
        <v>925</v>
      </c>
      <c r="Y399" s="2">
        <v>925</v>
      </c>
      <c r="Z399" s="2">
        <v>39825</v>
      </c>
      <c r="AA399">
        <v>0</v>
      </c>
      <c r="AB399">
        <v>46525</v>
      </c>
      <c r="AC399">
        <v>74974125</v>
      </c>
      <c r="AD399">
        <v>0</v>
      </c>
      <c r="AE399" s="2">
        <v>45716</v>
      </c>
      <c r="AF399" t="s">
        <v>486</v>
      </c>
      <c r="AG399" t="s">
        <v>802</v>
      </c>
      <c r="AH399" t="s">
        <v>3836</v>
      </c>
    </row>
    <row r="400" spans="1:34" ht="15" customHeight="1" x14ac:dyDescent="0.2">
      <c r="A400" t="s">
        <v>5657</v>
      </c>
      <c r="B400" t="s">
        <v>5144</v>
      </c>
      <c r="C400" s="2">
        <v>39925</v>
      </c>
      <c r="D400" s="2">
        <v>45716</v>
      </c>
      <c r="E400" s="57">
        <v>45716.748611111114</v>
      </c>
      <c r="F400" t="s">
        <v>137</v>
      </c>
      <c r="G400" s="2">
        <v>923211</v>
      </c>
      <c r="H400" t="s">
        <v>27</v>
      </c>
      <c r="I400" t="s">
        <v>28</v>
      </c>
      <c r="J400" t="s">
        <v>29</v>
      </c>
      <c r="K400" s="67">
        <v>164513</v>
      </c>
      <c r="L400" s="69">
        <v>0</v>
      </c>
      <c r="M400" s="67">
        <v>164513</v>
      </c>
      <c r="N400" s="67">
        <v>0</v>
      </c>
      <c r="O400" t="s">
        <v>150</v>
      </c>
      <c r="P400" s="40" t="s">
        <v>1692</v>
      </c>
      <c r="Q400" t="s">
        <v>1693</v>
      </c>
      <c r="R400" t="s">
        <v>140</v>
      </c>
      <c r="S400" t="s">
        <v>141</v>
      </c>
      <c r="T400" s="40" t="s">
        <v>1694</v>
      </c>
      <c r="U400" t="s">
        <v>143</v>
      </c>
      <c r="V400">
        <v>890903938</v>
      </c>
      <c r="W400" t="s">
        <v>149</v>
      </c>
      <c r="X400" s="2">
        <v>925</v>
      </c>
      <c r="Y400" s="2">
        <v>925</v>
      </c>
      <c r="Z400" s="2">
        <v>39925</v>
      </c>
      <c r="AA400">
        <v>0</v>
      </c>
      <c r="AB400">
        <v>46325</v>
      </c>
      <c r="AC400">
        <v>74973925</v>
      </c>
      <c r="AD400">
        <v>0</v>
      </c>
      <c r="AE400" s="2">
        <v>45716</v>
      </c>
      <c r="AF400" t="s">
        <v>486</v>
      </c>
      <c r="AG400" t="s">
        <v>803</v>
      </c>
      <c r="AH400" t="s">
        <v>3836</v>
      </c>
    </row>
    <row r="401" spans="1:34" ht="15" customHeight="1" x14ac:dyDescent="0.2">
      <c r="A401" t="s">
        <v>5658</v>
      </c>
      <c r="B401" t="s">
        <v>5144</v>
      </c>
      <c r="C401" s="2">
        <v>40025</v>
      </c>
      <c r="D401" s="2">
        <v>45716</v>
      </c>
      <c r="E401" s="57">
        <v>45716.75277777778</v>
      </c>
      <c r="F401" t="s">
        <v>137</v>
      </c>
      <c r="G401" s="2">
        <v>923211</v>
      </c>
      <c r="H401" t="s">
        <v>27</v>
      </c>
      <c r="I401" t="s">
        <v>28</v>
      </c>
      <c r="J401" t="s">
        <v>29</v>
      </c>
      <c r="K401" s="67">
        <v>232058</v>
      </c>
      <c r="L401" s="69">
        <v>0</v>
      </c>
      <c r="M401" s="67">
        <v>232058</v>
      </c>
      <c r="N401" s="67">
        <v>0</v>
      </c>
      <c r="O401" t="s">
        <v>150</v>
      </c>
      <c r="P401" s="40" t="s">
        <v>3266</v>
      </c>
      <c r="Q401" t="s">
        <v>3267</v>
      </c>
      <c r="R401" t="s">
        <v>140</v>
      </c>
      <c r="S401" t="s">
        <v>141</v>
      </c>
      <c r="T401" s="40" t="s">
        <v>3268</v>
      </c>
      <c r="U401" t="s">
        <v>143</v>
      </c>
      <c r="V401">
        <v>860002964</v>
      </c>
      <c r="W401" t="s">
        <v>163</v>
      </c>
      <c r="X401" s="2">
        <v>925</v>
      </c>
      <c r="Y401" s="2">
        <v>925</v>
      </c>
      <c r="Z401" s="2">
        <v>40025</v>
      </c>
      <c r="AA401">
        <v>0</v>
      </c>
      <c r="AB401">
        <v>52325</v>
      </c>
      <c r="AC401">
        <v>74980325</v>
      </c>
      <c r="AD401">
        <v>0</v>
      </c>
      <c r="AE401" s="2">
        <v>45716</v>
      </c>
      <c r="AF401" t="s">
        <v>486</v>
      </c>
      <c r="AG401" t="s">
        <v>3841</v>
      </c>
      <c r="AH401" t="s">
        <v>3842</v>
      </c>
    </row>
    <row r="402" spans="1:34" ht="15" customHeight="1" x14ac:dyDescent="0.2">
      <c r="A402" t="s">
        <v>5659</v>
      </c>
      <c r="B402" t="s">
        <v>5138</v>
      </c>
      <c r="C402" s="2">
        <v>40125</v>
      </c>
      <c r="D402" s="2">
        <v>45716</v>
      </c>
      <c r="E402" s="57">
        <v>45716.756249999999</v>
      </c>
      <c r="F402" t="s">
        <v>137</v>
      </c>
      <c r="G402" s="2">
        <v>923238</v>
      </c>
      <c r="H402" t="s">
        <v>27</v>
      </c>
      <c r="I402" t="s">
        <v>28</v>
      </c>
      <c r="J402" t="s">
        <v>29</v>
      </c>
      <c r="K402" s="67">
        <v>904365</v>
      </c>
      <c r="L402" s="69">
        <v>0</v>
      </c>
      <c r="M402" s="67">
        <v>904365</v>
      </c>
      <c r="N402" s="67">
        <v>0</v>
      </c>
      <c r="O402" t="s">
        <v>150</v>
      </c>
      <c r="P402" s="40" t="s">
        <v>1889</v>
      </c>
      <c r="Q402" t="s">
        <v>1890</v>
      </c>
      <c r="R402" t="s">
        <v>140</v>
      </c>
      <c r="S402" t="s">
        <v>141</v>
      </c>
      <c r="T402" s="40" t="s">
        <v>1891</v>
      </c>
      <c r="U402" t="s">
        <v>143</v>
      </c>
      <c r="V402">
        <v>860034313</v>
      </c>
      <c r="W402" t="s">
        <v>152</v>
      </c>
      <c r="X402" s="2">
        <v>325</v>
      </c>
      <c r="Y402" s="2">
        <v>325</v>
      </c>
      <c r="Z402" s="2">
        <v>40125</v>
      </c>
      <c r="AA402">
        <v>0</v>
      </c>
      <c r="AB402">
        <v>47125</v>
      </c>
      <c r="AC402">
        <v>74974725</v>
      </c>
      <c r="AD402">
        <v>0</v>
      </c>
      <c r="AE402" s="2">
        <v>45716</v>
      </c>
      <c r="AF402" t="s">
        <v>486</v>
      </c>
      <c r="AG402" t="s">
        <v>3845</v>
      </c>
      <c r="AH402" t="s">
        <v>3846</v>
      </c>
    </row>
    <row r="403" spans="1:34" ht="15" customHeight="1" x14ac:dyDescent="0.2">
      <c r="A403" t="s">
        <v>5660</v>
      </c>
      <c r="B403" t="s">
        <v>5138</v>
      </c>
      <c r="C403" s="2">
        <v>40225</v>
      </c>
      <c r="D403" s="2">
        <v>45716</v>
      </c>
      <c r="E403" s="57">
        <v>45716.759027777778</v>
      </c>
      <c r="F403" t="s">
        <v>137</v>
      </c>
      <c r="G403" s="2">
        <v>923238</v>
      </c>
      <c r="H403" t="s">
        <v>27</v>
      </c>
      <c r="I403" t="s">
        <v>28</v>
      </c>
      <c r="J403" t="s">
        <v>29</v>
      </c>
      <c r="K403" s="67">
        <v>664780</v>
      </c>
      <c r="L403" s="69">
        <v>0</v>
      </c>
      <c r="M403" s="67">
        <v>664780</v>
      </c>
      <c r="N403" s="67">
        <v>0</v>
      </c>
      <c r="O403" t="s">
        <v>150</v>
      </c>
      <c r="P403" s="40" t="s">
        <v>2062</v>
      </c>
      <c r="Q403" t="s">
        <v>2063</v>
      </c>
      <c r="R403" t="s">
        <v>140</v>
      </c>
      <c r="S403" t="s">
        <v>141</v>
      </c>
      <c r="T403" s="40" t="s">
        <v>2064</v>
      </c>
      <c r="U403" t="s">
        <v>143</v>
      </c>
      <c r="V403">
        <v>890903938</v>
      </c>
      <c r="W403" t="s">
        <v>149</v>
      </c>
      <c r="X403" s="2">
        <v>325</v>
      </c>
      <c r="Y403" s="2">
        <v>325</v>
      </c>
      <c r="Z403" s="2">
        <v>40225</v>
      </c>
      <c r="AA403">
        <v>0</v>
      </c>
      <c r="AB403">
        <v>46725</v>
      </c>
      <c r="AC403">
        <v>74974325</v>
      </c>
      <c r="AD403">
        <v>0</v>
      </c>
      <c r="AE403" s="2">
        <v>45716</v>
      </c>
      <c r="AF403" t="s">
        <v>486</v>
      </c>
      <c r="AG403" t="s">
        <v>3849</v>
      </c>
      <c r="AH403" t="s">
        <v>3850</v>
      </c>
    </row>
    <row r="404" spans="1:34" ht="15" customHeight="1" x14ac:dyDescent="0.2">
      <c r="A404" t="s">
        <v>5661</v>
      </c>
      <c r="B404" t="s">
        <v>5138</v>
      </c>
      <c r="C404" s="2">
        <v>40325</v>
      </c>
      <c r="D404" s="2">
        <v>45719</v>
      </c>
      <c r="E404" s="57">
        <v>45719.352083333331</v>
      </c>
      <c r="F404" t="s">
        <v>137</v>
      </c>
      <c r="G404" s="2">
        <v>923238</v>
      </c>
      <c r="H404" t="s">
        <v>27</v>
      </c>
      <c r="I404" t="s">
        <v>28</v>
      </c>
      <c r="J404" t="s">
        <v>29</v>
      </c>
      <c r="K404" s="67">
        <v>628651</v>
      </c>
      <c r="L404" s="69">
        <v>0</v>
      </c>
      <c r="M404" s="67">
        <v>628651</v>
      </c>
      <c r="N404" s="67">
        <v>0</v>
      </c>
      <c r="O404" t="s">
        <v>150</v>
      </c>
      <c r="P404" s="40" t="s">
        <v>3339</v>
      </c>
      <c r="Q404" t="s">
        <v>3340</v>
      </c>
      <c r="R404" t="s">
        <v>140</v>
      </c>
      <c r="S404" t="s">
        <v>141</v>
      </c>
      <c r="T404" s="40" t="s">
        <v>3341</v>
      </c>
      <c r="U404" t="s">
        <v>143</v>
      </c>
      <c r="V404">
        <v>890903938</v>
      </c>
      <c r="W404" t="s">
        <v>149</v>
      </c>
      <c r="X404" s="2">
        <v>325</v>
      </c>
      <c r="Y404" s="2">
        <v>325</v>
      </c>
      <c r="Z404" s="2">
        <v>40325</v>
      </c>
      <c r="AA404">
        <v>0</v>
      </c>
      <c r="AB404">
        <v>51625</v>
      </c>
      <c r="AC404">
        <v>74979625</v>
      </c>
      <c r="AD404">
        <v>0</v>
      </c>
      <c r="AE404" s="2">
        <v>45719</v>
      </c>
      <c r="AF404" t="s">
        <v>486</v>
      </c>
      <c r="AG404" t="s">
        <v>805</v>
      </c>
      <c r="AH404" t="s">
        <v>3853</v>
      </c>
    </row>
    <row r="405" spans="1:34" ht="15" customHeight="1" x14ac:dyDescent="0.2">
      <c r="A405" t="s">
        <v>5662</v>
      </c>
      <c r="B405" t="s">
        <v>5138</v>
      </c>
      <c r="C405" s="2">
        <v>40425</v>
      </c>
      <c r="D405" s="2">
        <v>45719</v>
      </c>
      <c r="E405" s="57">
        <v>45719.368055555555</v>
      </c>
      <c r="F405" t="s">
        <v>137</v>
      </c>
      <c r="G405" s="2">
        <v>923238</v>
      </c>
      <c r="H405" t="s">
        <v>27</v>
      </c>
      <c r="I405" t="s">
        <v>28</v>
      </c>
      <c r="J405" t="s">
        <v>29</v>
      </c>
      <c r="K405" s="67">
        <v>322390</v>
      </c>
      <c r="L405" s="69">
        <v>0</v>
      </c>
      <c r="M405" s="67">
        <v>322390</v>
      </c>
      <c r="N405" s="67">
        <v>0</v>
      </c>
      <c r="O405" t="s">
        <v>150</v>
      </c>
      <c r="P405" s="40" t="s">
        <v>2996</v>
      </c>
      <c r="Q405" t="s">
        <v>2997</v>
      </c>
      <c r="R405" t="s">
        <v>140</v>
      </c>
      <c r="S405" t="s">
        <v>141</v>
      </c>
      <c r="T405" s="40" t="s">
        <v>2998</v>
      </c>
      <c r="U405" t="s">
        <v>143</v>
      </c>
      <c r="V405">
        <v>890903938</v>
      </c>
      <c r="W405" t="s">
        <v>149</v>
      </c>
      <c r="X405" s="2">
        <v>325</v>
      </c>
      <c r="Y405" s="2">
        <v>325</v>
      </c>
      <c r="Z405" s="2">
        <v>40425</v>
      </c>
      <c r="AA405">
        <v>0</v>
      </c>
      <c r="AB405">
        <v>48525</v>
      </c>
      <c r="AC405">
        <v>74976325</v>
      </c>
      <c r="AD405">
        <v>0</v>
      </c>
      <c r="AE405" s="2">
        <v>45719</v>
      </c>
      <c r="AF405" t="s">
        <v>486</v>
      </c>
      <c r="AG405" t="s">
        <v>806</v>
      </c>
      <c r="AH405" t="s">
        <v>3856</v>
      </c>
    </row>
    <row r="406" spans="1:34" ht="15" customHeight="1" x14ac:dyDescent="0.2">
      <c r="A406" t="s">
        <v>5663</v>
      </c>
      <c r="B406" t="s">
        <v>5138</v>
      </c>
      <c r="C406" s="2">
        <v>40525</v>
      </c>
      <c r="D406" s="2">
        <v>45719</v>
      </c>
      <c r="E406" s="57">
        <v>45719.377083333333</v>
      </c>
      <c r="F406" t="s">
        <v>137</v>
      </c>
      <c r="G406" s="2">
        <v>923238</v>
      </c>
      <c r="H406" t="s">
        <v>27</v>
      </c>
      <c r="I406" t="s">
        <v>28</v>
      </c>
      <c r="J406" t="s">
        <v>29</v>
      </c>
      <c r="K406" s="67">
        <v>332390</v>
      </c>
      <c r="L406" s="69">
        <v>0</v>
      </c>
      <c r="M406" s="67">
        <v>332390</v>
      </c>
      <c r="N406" s="67">
        <v>0</v>
      </c>
      <c r="O406" t="s">
        <v>150</v>
      </c>
      <c r="P406" s="40" t="s">
        <v>3055</v>
      </c>
      <c r="Q406" t="s">
        <v>3056</v>
      </c>
      <c r="R406" t="s">
        <v>140</v>
      </c>
      <c r="S406" t="s">
        <v>141</v>
      </c>
      <c r="T406" s="40" t="s">
        <v>3057</v>
      </c>
      <c r="U406" t="s">
        <v>143</v>
      </c>
      <c r="V406">
        <v>860034313</v>
      </c>
      <c r="W406" t="s">
        <v>152</v>
      </c>
      <c r="X406" s="2">
        <v>325</v>
      </c>
      <c r="Y406" s="2">
        <v>325</v>
      </c>
      <c r="Z406" s="2">
        <v>40525</v>
      </c>
      <c r="AA406">
        <v>0</v>
      </c>
      <c r="AB406">
        <v>45925</v>
      </c>
      <c r="AC406">
        <v>74973525</v>
      </c>
      <c r="AD406">
        <v>0</v>
      </c>
      <c r="AE406" s="2">
        <v>45719</v>
      </c>
      <c r="AF406" t="s">
        <v>486</v>
      </c>
      <c r="AG406" t="s">
        <v>807</v>
      </c>
      <c r="AH406" t="s">
        <v>3859</v>
      </c>
    </row>
    <row r="407" spans="1:34" ht="15" customHeight="1" x14ac:dyDescent="0.2">
      <c r="A407" t="s">
        <v>5664</v>
      </c>
      <c r="B407" t="s">
        <v>5138</v>
      </c>
      <c r="C407" s="2">
        <v>40625</v>
      </c>
      <c r="D407" s="2">
        <v>45719</v>
      </c>
      <c r="E407" s="57">
        <v>45719.39166666667</v>
      </c>
      <c r="F407" t="s">
        <v>137</v>
      </c>
      <c r="G407" s="2">
        <v>923238</v>
      </c>
      <c r="H407" t="s">
        <v>27</v>
      </c>
      <c r="I407" t="s">
        <v>28</v>
      </c>
      <c r="J407" t="s">
        <v>29</v>
      </c>
      <c r="K407" s="67">
        <v>322390</v>
      </c>
      <c r="L407" s="69">
        <v>0</v>
      </c>
      <c r="M407" s="67">
        <v>322390</v>
      </c>
      <c r="N407" s="67">
        <v>0</v>
      </c>
      <c r="O407" t="s">
        <v>150</v>
      </c>
      <c r="P407" s="40" t="s">
        <v>3014</v>
      </c>
      <c r="Q407" t="s">
        <v>3015</v>
      </c>
      <c r="R407" t="s">
        <v>140</v>
      </c>
      <c r="S407" t="s">
        <v>141</v>
      </c>
      <c r="T407" s="40" t="s">
        <v>3016</v>
      </c>
      <c r="U407" t="s">
        <v>143</v>
      </c>
      <c r="V407">
        <v>890903938</v>
      </c>
      <c r="W407" t="s">
        <v>149</v>
      </c>
      <c r="X407" s="2">
        <v>325</v>
      </c>
      <c r="Y407" s="2">
        <v>325</v>
      </c>
      <c r="Z407" s="2">
        <v>40625</v>
      </c>
      <c r="AA407">
        <v>0</v>
      </c>
      <c r="AB407">
        <v>49025</v>
      </c>
      <c r="AC407">
        <v>74976825</v>
      </c>
      <c r="AD407">
        <v>0</v>
      </c>
      <c r="AE407" s="2">
        <v>45719</v>
      </c>
      <c r="AF407" t="s">
        <v>486</v>
      </c>
      <c r="AG407" t="s">
        <v>3863</v>
      </c>
      <c r="AH407" t="s">
        <v>3864</v>
      </c>
    </row>
    <row r="408" spans="1:34" ht="15" customHeight="1" x14ac:dyDescent="0.2">
      <c r="A408" t="s">
        <v>5665</v>
      </c>
      <c r="B408" t="s">
        <v>5138</v>
      </c>
      <c r="C408" s="2">
        <v>40725</v>
      </c>
      <c r="D408" s="2">
        <v>45719</v>
      </c>
      <c r="E408" s="57">
        <v>45719.397916666669</v>
      </c>
      <c r="F408" t="s">
        <v>137</v>
      </c>
      <c r="G408" s="2">
        <v>923238</v>
      </c>
      <c r="H408" t="s">
        <v>27</v>
      </c>
      <c r="I408" t="s">
        <v>28</v>
      </c>
      <c r="J408" t="s">
        <v>29</v>
      </c>
      <c r="K408" s="67">
        <v>312390</v>
      </c>
      <c r="L408" s="69">
        <v>0</v>
      </c>
      <c r="M408" s="67">
        <v>312390</v>
      </c>
      <c r="N408" s="67">
        <v>0</v>
      </c>
      <c r="O408" t="s">
        <v>150</v>
      </c>
      <c r="P408" s="40" t="s">
        <v>3026</v>
      </c>
      <c r="Q408" t="s">
        <v>3027</v>
      </c>
      <c r="R408" t="s">
        <v>140</v>
      </c>
      <c r="S408" t="s">
        <v>141</v>
      </c>
      <c r="T408" s="40" t="s">
        <v>3028</v>
      </c>
      <c r="U408" t="s">
        <v>143</v>
      </c>
      <c r="V408">
        <v>860007335</v>
      </c>
      <c r="W408" t="s">
        <v>158</v>
      </c>
      <c r="X408" s="2">
        <v>325</v>
      </c>
      <c r="Y408" s="2">
        <v>325</v>
      </c>
      <c r="Z408" s="2">
        <v>40725</v>
      </c>
      <c r="AA408">
        <v>0</v>
      </c>
      <c r="AB408">
        <v>48825</v>
      </c>
      <c r="AC408">
        <v>74976625</v>
      </c>
      <c r="AD408">
        <v>0</v>
      </c>
      <c r="AE408" s="2">
        <v>45719</v>
      </c>
      <c r="AF408" t="s">
        <v>486</v>
      </c>
      <c r="AG408" t="s">
        <v>808</v>
      </c>
      <c r="AH408" t="s">
        <v>3868</v>
      </c>
    </row>
    <row r="409" spans="1:34" ht="15" customHeight="1" x14ac:dyDescent="0.2">
      <c r="A409" t="s">
        <v>5666</v>
      </c>
      <c r="B409" t="s">
        <v>5138</v>
      </c>
      <c r="C409" s="2">
        <v>40825</v>
      </c>
      <c r="D409" s="2">
        <v>45719</v>
      </c>
      <c r="E409" s="57">
        <v>45719.406944444447</v>
      </c>
      <c r="F409" t="s">
        <v>137</v>
      </c>
      <c r="G409" s="2">
        <v>923238</v>
      </c>
      <c r="H409" t="s">
        <v>27</v>
      </c>
      <c r="I409" t="s">
        <v>28</v>
      </c>
      <c r="J409" t="s">
        <v>29</v>
      </c>
      <c r="K409" s="67">
        <v>644780</v>
      </c>
      <c r="L409" s="69">
        <v>0</v>
      </c>
      <c r="M409" s="67">
        <v>644780</v>
      </c>
      <c r="N409" s="67">
        <v>0</v>
      </c>
      <c r="O409" t="s">
        <v>150</v>
      </c>
      <c r="P409" s="40" t="s">
        <v>2979</v>
      </c>
      <c r="Q409" t="s">
        <v>2980</v>
      </c>
      <c r="R409" t="s">
        <v>140</v>
      </c>
      <c r="S409" t="s">
        <v>141</v>
      </c>
      <c r="T409" s="40" t="s">
        <v>2981</v>
      </c>
      <c r="U409" t="s">
        <v>143</v>
      </c>
      <c r="V409">
        <v>860007738</v>
      </c>
      <c r="W409" t="s">
        <v>277</v>
      </c>
      <c r="X409" s="2">
        <v>325</v>
      </c>
      <c r="Y409" s="2">
        <v>325</v>
      </c>
      <c r="Z409" s="2">
        <v>40825</v>
      </c>
      <c r="AA409">
        <v>0</v>
      </c>
      <c r="AB409">
        <v>51125</v>
      </c>
      <c r="AC409">
        <v>74979125</v>
      </c>
      <c r="AD409">
        <v>0</v>
      </c>
      <c r="AE409" s="2">
        <v>45719</v>
      </c>
      <c r="AF409" t="s">
        <v>486</v>
      </c>
      <c r="AG409" t="s">
        <v>809</v>
      </c>
      <c r="AH409" t="s">
        <v>3872</v>
      </c>
    </row>
    <row r="410" spans="1:34" ht="15" customHeight="1" x14ac:dyDescent="0.2">
      <c r="A410" t="s">
        <v>5667</v>
      </c>
      <c r="B410" t="s">
        <v>5138</v>
      </c>
      <c r="C410" s="2">
        <v>40925</v>
      </c>
      <c r="D410" s="2">
        <v>45719</v>
      </c>
      <c r="E410" s="57">
        <v>45719.431250000001</v>
      </c>
      <c r="F410" t="s">
        <v>137</v>
      </c>
      <c r="G410" s="2">
        <v>923238</v>
      </c>
      <c r="H410" t="s">
        <v>27</v>
      </c>
      <c r="I410" t="s">
        <v>28</v>
      </c>
      <c r="J410" t="s">
        <v>29</v>
      </c>
      <c r="K410" s="67">
        <v>322390</v>
      </c>
      <c r="L410" s="69">
        <v>0</v>
      </c>
      <c r="M410" s="67">
        <v>322390</v>
      </c>
      <c r="N410" s="67">
        <v>0</v>
      </c>
      <c r="O410" t="s">
        <v>150</v>
      </c>
      <c r="P410" s="40" t="s">
        <v>3049</v>
      </c>
      <c r="Q410" t="s">
        <v>3050</v>
      </c>
      <c r="R410" t="s">
        <v>140</v>
      </c>
      <c r="S410" t="s">
        <v>141</v>
      </c>
      <c r="T410" s="40" t="s">
        <v>3051</v>
      </c>
      <c r="U410" t="s">
        <v>143</v>
      </c>
      <c r="V410">
        <v>860007335</v>
      </c>
      <c r="W410" t="s">
        <v>158</v>
      </c>
      <c r="X410" s="2">
        <v>325</v>
      </c>
      <c r="Y410" s="2">
        <v>325</v>
      </c>
      <c r="Z410" s="2">
        <v>40925</v>
      </c>
      <c r="AA410">
        <v>0</v>
      </c>
      <c r="AB410">
        <v>49625</v>
      </c>
      <c r="AC410">
        <v>74977425</v>
      </c>
      <c r="AD410">
        <v>0</v>
      </c>
      <c r="AE410" s="2">
        <v>45719</v>
      </c>
      <c r="AF410" t="s">
        <v>486</v>
      </c>
      <c r="AG410" t="s">
        <v>3876</v>
      </c>
      <c r="AH410" t="s">
        <v>3877</v>
      </c>
    </row>
    <row r="411" spans="1:34" ht="15" customHeight="1" x14ac:dyDescent="0.2">
      <c r="A411" t="s">
        <v>5668</v>
      </c>
      <c r="B411" t="s">
        <v>5138</v>
      </c>
      <c r="C411" s="2">
        <v>41025</v>
      </c>
      <c r="D411" s="2">
        <v>45719</v>
      </c>
      <c r="E411" s="57">
        <v>45719.4375</v>
      </c>
      <c r="F411" t="s">
        <v>137</v>
      </c>
      <c r="G411" s="2">
        <v>923238</v>
      </c>
      <c r="H411" t="s">
        <v>27</v>
      </c>
      <c r="I411" t="s">
        <v>28</v>
      </c>
      <c r="J411" t="s">
        <v>29</v>
      </c>
      <c r="K411" s="67">
        <v>396520</v>
      </c>
      <c r="L411" s="69">
        <v>0</v>
      </c>
      <c r="M411" s="67">
        <v>396520</v>
      </c>
      <c r="N411" s="67">
        <v>0</v>
      </c>
      <c r="O411" t="s">
        <v>150</v>
      </c>
      <c r="P411" s="40" t="s">
        <v>3043</v>
      </c>
      <c r="Q411" t="s">
        <v>3044</v>
      </c>
      <c r="R411" t="s">
        <v>140</v>
      </c>
      <c r="S411" t="s">
        <v>141</v>
      </c>
      <c r="T411" s="40" t="s">
        <v>3045</v>
      </c>
      <c r="U411" t="s">
        <v>143</v>
      </c>
      <c r="V411">
        <v>860034313</v>
      </c>
      <c r="W411" t="s">
        <v>152</v>
      </c>
      <c r="X411" s="2">
        <v>325</v>
      </c>
      <c r="Y411" s="2">
        <v>325</v>
      </c>
      <c r="Z411" s="2">
        <v>41025</v>
      </c>
      <c r="AA411">
        <v>0</v>
      </c>
      <c r="AB411">
        <v>47425</v>
      </c>
      <c r="AC411">
        <v>74975025</v>
      </c>
      <c r="AD411">
        <v>0</v>
      </c>
      <c r="AE411" s="2">
        <v>45719</v>
      </c>
      <c r="AF411" t="s">
        <v>486</v>
      </c>
      <c r="AG411" t="s">
        <v>810</v>
      </c>
      <c r="AH411" t="s">
        <v>3880</v>
      </c>
    </row>
    <row r="412" spans="1:34" ht="15" customHeight="1" x14ac:dyDescent="0.2">
      <c r="A412" t="s">
        <v>5669</v>
      </c>
      <c r="B412" t="s">
        <v>5138</v>
      </c>
      <c r="C412" s="2">
        <v>41125</v>
      </c>
      <c r="D412" s="2">
        <v>45719</v>
      </c>
      <c r="E412" s="57">
        <v>45719.443749999999</v>
      </c>
      <c r="F412" t="s">
        <v>137</v>
      </c>
      <c r="G412" s="2">
        <v>923238</v>
      </c>
      <c r="H412" t="s">
        <v>27</v>
      </c>
      <c r="I412" t="s">
        <v>28</v>
      </c>
      <c r="J412" t="s">
        <v>29</v>
      </c>
      <c r="K412" s="67">
        <v>624780</v>
      </c>
      <c r="L412" s="69">
        <v>0</v>
      </c>
      <c r="M412" s="67">
        <v>624780</v>
      </c>
      <c r="N412" s="67">
        <v>0</v>
      </c>
      <c r="O412" t="s">
        <v>150</v>
      </c>
      <c r="P412" s="40" t="s">
        <v>3037</v>
      </c>
      <c r="Q412" t="s">
        <v>3038</v>
      </c>
      <c r="R412" t="s">
        <v>140</v>
      </c>
      <c r="S412" t="s">
        <v>141</v>
      </c>
      <c r="T412" s="40" t="s">
        <v>3039</v>
      </c>
      <c r="U412" t="s">
        <v>143</v>
      </c>
      <c r="V412">
        <v>890903938</v>
      </c>
      <c r="W412" t="s">
        <v>149</v>
      </c>
      <c r="X412" s="2">
        <v>325</v>
      </c>
      <c r="Y412" s="2">
        <v>325</v>
      </c>
      <c r="Z412" s="2">
        <v>41125</v>
      </c>
      <c r="AA412">
        <v>0</v>
      </c>
      <c r="AB412">
        <v>46925</v>
      </c>
      <c r="AC412">
        <v>74974525</v>
      </c>
      <c r="AD412">
        <v>0</v>
      </c>
      <c r="AE412" s="2">
        <v>45719</v>
      </c>
      <c r="AF412" t="s">
        <v>486</v>
      </c>
      <c r="AG412" t="s">
        <v>811</v>
      </c>
      <c r="AH412" t="s">
        <v>3883</v>
      </c>
    </row>
    <row r="413" spans="1:34" ht="15" customHeight="1" x14ac:dyDescent="0.2">
      <c r="A413" t="s">
        <v>5670</v>
      </c>
      <c r="B413" t="s">
        <v>5138</v>
      </c>
      <c r="C413" s="2">
        <v>41225</v>
      </c>
      <c r="D413" s="2">
        <v>45719</v>
      </c>
      <c r="E413" s="57">
        <v>45719.451388888891</v>
      </c>
      <c r="F413" t="s">
        <v>137</v>
      </c>
      <c r="G413" s="2">
        <v>923238</v>
      </c>
      <c r="H413" t="s">
        <v>27</v>
      </c>
      <c r="I413" t="s">
        <v>28</v>
      </c>
      <c r="J413" t="s">
        <v>29</v>
      </c>
      <c r="K413" s="67">
        <v>624780</v>
      </c>
      <c r="L413" s="69">
        <v>0</v>
      </c>
      <c r="M413" s="67">
        <v>624780</v>
      </c>
      <c r="N413" s="67">
        <v>0</v>
      </c>
      <c r="O413" t="s">
        <v>150</v>
      </c>
      <c r="P413" s="40" t="s">
        <v>2967</v>
      </c>
      <c r="Q413" t="s">
        <v>2968</v>
      </c>
      <c r="R413" t="s">
        <v>140</v>
      </c>
      <c r="S413" t="s">
        <v>141</v>
      </c>
      <c r="T413" s="40" t="s">
        <v>2969</v>
      </c>
      <c r="U413" t="s">
        <v>143</v>
      </c>
      <c r="V413">
        <v>860003020</v>
      </c>
      <c r="W413" t="s">
        <v>160</v>
      </c>
      <c r="X413" s="2">
        <v>325</v>
      </c>
      <c r="Y413" s="2">
        <v>325</v>
      </c>
      <c r="Z413" s="2">
        <v>41225</v>
      </c>
      <c r="AA413">
        <v>0</v>
      </c>
      <c r="AB413">
        <v>49325</v>
      </c>
      <c r="AC413">
        <v>74977125</v>
      </c>
      <c r="AD413">
        <v>0</v>
      </c>
      <c r="AE413" s="2">
        <v>45719</v>
      </c>
      <c r="AF413" t="s">
        <v>486</v>
      </c>
      <c r="AG413" t="s">
        <v>812</v>
      </c>
      <c r="AH413" t="s">
        <v>3887</v>
      </c>
    </row>
    <row r="414" spans="1:34" ht="15" customHeight="1" x14ac:dyDescent="0.2">
      <c r="A414" t="s">
        <v>5671</v>
      </c>
      <c r="B414" t="s">
        <v>5138</v>
      </c>
      <c r="C414" s="2">
        <v>41325</v>
      </c>
      <c r="D414" s="2">
        <v>45719</v>
      </c>
      <c r="E414" s="57">
        <v>45719.45416666667</v>
      </c>
      <c r="F414" t="s">
        <v>137</v>
      </c>
      <c r="G414" s="2">
        <v>923238</v>
      </c>
      <c r="H414" t="s">
        <v>27</v>
      </c>
      <c r="I414" t="s">
        <v>28</v>
      </c>
      <c r="J414" t="s">
        <v>29</v>
      </c>
      <c r="K414" s="67">
        <v>644780</v>
      </c>
      <c r="L414" s="69">
        <v>0</v>
      </c>
      <c r="M414" s="67">
        <v>644780</v>
      </c>
      <c r="N414" s="67">
        <v>0</v>
      </c>
      <c r="O414" t="s">
        <v>150</v>
      </c>
      <c r="P414" s="40" t="s">
        <v>2961</v>
      </c>
      <c r="Q414" t="s">
        <v>2962</v>
      </c>
      <c r="R414" t="s">
        <v>140</v>
      </c>
      <c r="S414" t="s">
        <v>141</v>
      </c>
      <c r="T414" s="40" t="s">
        <v>2963</v>
      </c>
      <c r="U414" t="s">
        <v>143</v>
      </c>
      <c r="V414">
        <v>890903938</v>
      </c>
      <c r="W414" t="s">
        <v>149</v>
      </c>
      <c r="X414" s="2">
        <v>325</v>
      </c>
      <c r="Y414" s="2">
        <v>325</v>
      </c>
      <c r="Z414" s="2">
        <v>41325</v>
      </c>
      <c r="AA414">
        <v>0</v>
      </c>
      <c r="AB414">
        <v>46425</v>
      </c>
      <c r="AC414">
        <v>74974025</v>
      </c>
      <c r="AD414">
        <v>0</v>
      </c>
      <c r="AE414" s="2">
        <v>45719</v>
      </c>
      <c r="AF414" t="s">
        <v>486</v>
      </c>
      <c r="AG414" t="s">
        <v>813</v>
      </c>
      <c r="AH414" t="s">
        <v>3890</v>
      </c>
    </row>
    <row r="415" spans="1:34" ht="15" customHeight="1" x14ac:dyDescent="0.2">
      <c r="A415" t="s">
        <v>5672</v>
      </c>
      <c r="B415" t="s">
        <v>5138</v>
      </c>
      <c r="C415" s="2">
        <v>41425</v>
      </c>
      <c r="D415" s="2">
        <v>45719</v>
      </c>
      <c r="E415" s="57">
        <v>45719.456944444442</v>
      </c>
      <c r="F415" t="s">
        <v>137</v>
      </c>
      <c r="G415" s="2">
        <v>923238</v>
      </c>
      <c r="H415" t="s">
        <v>27</v>
      </c>
      <c r="I415" t="s">
        <v>28</v>
      </c>
      <c r="J415" t="s">
        <v>29</v>
      </c>
      <c r="K415" s="67">
        <v>1104235</v>
      </c>
      <c r="L415" s="69">
        <v>0</v>
      </c>
      <c r="M415" s="67">
        <v>1104235</v>
      </c>
      <c r="N415" s="67">
        <v>0</v>
      </c>
      <c r="O415" t="s">
        <v>150</v>
      </c>
      <c r="P415" s="40" t="s">
        <v>3238</v>
      </c>
      <c r="Q415" t="s">
        <v>3239</v>
      </c>
      <c r="R415" t="s">
        <v>140</v>
      </c>
      <c r="S415" t="s">
        <v>141</v>
      </c>
      <c r="T415" s="40" t="s">
        <v>3240</v>
      </c>
      <c r="U415" t="s">
        <v>143</v>
      </c>
      <c r="V415">
        <v>890903938</v>
      </c>
      <c r="W415" t="s">
        <v>149</v>
      </c>
      <c r="X415" s="2">
        <v>325</v>
      </c>
      <c r="Y415" s="2">
        <v>325</v>
      </c>
      <c r="Z415" s="2">
        <v>41425</v>
      </c>
      <c r="AA415">
        <v>0</v>
      </c>
      <c r="AB415">
        <v>52525</v>
      </c>
      <c r="AC415">
        <v>74980525</v>
      </c>
      <c r="AD415">
        <v>0</v>
      </c>
      <c r="AE415" s="2">
        <v>45719</v>
      </c>
      <c r="AF415" t="s">
        <v>486</v>
      </c>
      <c r="AG415" t="s">
        <v>814</v>
      </c>
      <c r="AH415" t="s">
        <v>3893</v>
      </c>
    </row>
    <row r="416" spans="1:34" ht="15" customHeight="1" x14ac:dyDescent="0.2">
      <c r="A416" t="s">
        <v>5673</v>
      </c>
      <c r="B416" t="s">
        <v>5189</v>
      </c>
      <c r="C416" s="2">
        <v>41525</v>
      </c>
      <c r="D416" s="2">
        <v>45719</v>
      </c>
      <c r="E416" s="57">
        <v>45719.463194444441</v>
      </c>
      <c r="F416" t="s">
        <v>137</v>
      </c>
      <c r="G416" s="2">
        <v>923290</v>
      </c>
      <c r="H416" t="s">
        <v>27</v>
      </c>
      <c r="I416" t="s">
        <v>28</v>
      </c>
      <c r="J416" t="s">
        <v>29</v>
      </c>
      <c r="K416" s="67">
        <v>957170</v>
      </c>
      <c r="L416" s="69">
        <v>0</v>
      </c>
      <c r="M416" s="67">
        <v>957170</v>
      </c>
      <c r="N416" s="67">
        <v>0</v>
      </c>
      <c r="O416" t="s">
        <v>150</v>
      </c>
      <c r="P416" s="40" t="s">
        <v>1547</v>
      </c>
      <c r="Q416" t="s">
        <v>1548</v>
      </c>
      <c r="R416" t="s">
        <v>140</v>
      </c>
      <c r="S416" t="s">
        <v>141</v>
      </c>
      <c r="T416" s="40" t="s">
        <v>1549</v>
      </c>
      <c r="U416" t="s">
        <v>143</v>
      </c>
      <c r="V416">
        <v>860003020</v>
      </c>
      <c r="W416" t="s">
        <v>160</v>
      </c>
      <c r="X416" s="2">
        <v>4925</v>
      </c>
      <c r="Y416" s="2">
        <v>4925</v>
      </c>
      <c r="Z416" s="2">
        <v>41525</v>
      </c>
      <c r="AA416">
        <v>0</v>
      </c>
      <c r="AB416">
        <v>50325</v>
      </c>
      <c r="AC416">
        <v>74978225</v>
      </c>
      <c r="AD416">
        <v>0</v>
      </c>
      <c r="AE416" s="2">
        <v>45719</v>
      </c>
      <c r="AF416" t="s">
        <v>486</v>
      </c>
      <c r="AG416" t="s">
        <v>815</v>
      </c>
      <c r="AH416" t="s">
        <v>3897</v>
      </c>
    </row>
    <row r="417" spans="1:34" ht="15" customHeight="1" x14ac:dyDescent="0.2">
      <c r="A417" t="s">
        <v>5674</v>
      </c>
      <c r="B417" t="s">
        <v>5138</v>
      </c>
      <c r="C417" s="2">
        <v>41625</v>
      </c>
      <c r="D417" s="2">
        <v>45719</v>
      </c>
      <c r="E417" s="57">
        <v>45719.688888888886</v>
      </c>
      <c r="F417" t="s">
        <v>137</v>
      </c>
      <c r="G417" s="2">
        <v>923238</v>
      </c>
      <c r="H417" t="s">
        <v>27</v>
      </c>
      <c r="I417" t="s">
        <v>28</v>
      </c>
      <c r="J417" t="s">
        <v>29</v>
      </c>
      <c r="K417" s="67">
        <v>1006792</v>
      </c>
      <c r="L417" s="69">
        <v>0</v>
      </c>
      <c r="M417" s="67">
        <v>1006792</v>
      </c>
      <c r="N417" s="67">
        <v>0</v>
      </c>
      <c r="O417" t="s">
        <v>150</v>
      </c>
      <c r="P417" s="40" t="s">
        <v>3260</v>
      </c>
      <c r="Q417" t="s">
        <v>3261</v>
      </c>
      <c r="R417" t="s">
        <v>140</v>
      </c>
      <c r="S417" t="s">
        <v>141</v>
      </c>
      <c r="T417" s="40" t="s">
        <v>3262</v>
      </c>
      <c r="U417" t="s">
        <v>143</v>
      </c>
      <c r="V417">
        <v>860007335</v>
      </c>
      <c r="W417" t="s">
        <v>158</v>
      </c>
      <c r="X417" s="2">
        <v>325</v>
      </c>
      <c r="Y417" s="2">
        <v>325</v>
      </c>
      <c r="Z417" s="2">
        <v>41625</v>
      </c>
      <c r="AA417">
        <v>0</v>
      </c>
      <c r="AB417">
        <v>52125</v>
      </c>
      <c r="AC417">
        <v>74980125</v>
      </c>
      <c r="AD417">
        <v>0</v>
      </c>
      <c r="AE417" s="2">
        <v>45719</v>
      </c>
      <c r="AF417" t="s">
        <v>486</v>
      </c>
      <c r="AG417" t="s">
        <v>816</v>
      </c>
      <c r="AH417" t="s">
        <v>3900</v>
      </c>
    </row>
    <row r="418" spans="1:34" ht="15" customHeight="1" x14ac:dyDescent="0.2">
      <c r="A418" t="s">
        <v>5675</v>
      </c>
      <c r="B418" t="s">
        <v>5138</v>
      </c>
      <c r="C418" s="2">
        <v>41725</v>
      </c>
      <c r="D418" s="2">
        <v>45719</v>
      </c>
      <c r="E418" s="57">
        <v>45719.698611111111</v>
      </c>
      <c r="F418" t="s">
        <v>137</v>
      </c>
      <c r="G418" s="2">
        <v>923238</v>
      </c>
      <c r="H418" t="s">
        <v>27</v>
      </c>
      <c r="I418" t="s">
        <v>28</v>
      </c>
      <c r="J418" t="s">
        <v>29</v>
      </c>
      <c r="K418" s="67">
        <v>937170</v>
      </c>
      <c r="L418" s="69">
        <v>0</v>
      </c>
      <c r="M418" s="67">
        <v>937170</v>
      </c>
      <c r="N418" s="67">
        <v>0</v>
      </c>
      <c r="O418" t="s">
        <v>150</v>
      </c>
      <c r="P418" s="40" t="s">
        <v>3711</v>
      </c>
      <c r="Q418" t="s">
        <v>3712</v>
      </c>
      <c r="R418" t="s">
        <v>140</v>
      </c>
      <c r="S418" t="s">
        <v>141</v>
      </c>
      <c r="T418" s="40" t="s">
        <v>3713</v>
      </c>
      <c r="U418" t="s">
        <v>143</v>
      </c>
      <c r="V418">
        <v>860035827</v>
      </c>
      <c r="W418" t="s">
        <v>271</v>
      </c>
      <c r="X418" s="2">
        <v>325</v>
      </c>
      <c r="Y418" s="2">
        <v>325</v>
      </c>
      <c r="Z418" s="2">
        <v>41725</v>
      </c>
      <c r="AA418">
        <v>0</v>
      </c>
      <c r="AB418">
        <v>49925</v>
      </c>
      <c r="AC418">
        <v>74977725</v>
      </c>
      <c r="AD418">
        <v>0</v>
      </c>
      <c r="AE418" s="2">
        <v>45719</v>
      </c>
      <c r="AF418" t="s">
        <v>486</v>
      </c>
      <c r="AG418" t="s">
        <v>3904</v>
      </c>
      <c r="AH418" t="s">
        <v>3905</v>
      </c>
    </row>
    <row r="419" spans="1:34" ht="15" customHeight="1" x14ac:dyDescent="0.2">
      <c r="A419" t="s">
        <v>5676</v>
      </c>
      <c r="B419" t="s">
        <v>5138</v>
      </c>
      <c r="C419" s="2">
        <v>41825</v>
      </c>
      <c r="D419" s="2">
        <v>45719</v>
      </c>
      <c r="E419" s="57">
        <v>45719.70208333333</v>
      </c>
      <c r="F419" t="s">
        <v>137</v>
      </c>
      <c r="G419" s="2">
        <v>923238</v>
      </c>
      <c r="H419" t="s">
        <v>27</v>
      </c>
      <c r="I419" t="s">
        <v>28</v>
      </c>
      <c r="J419" t="s">
        <v>29</v>
      </c>
      <c r="K419" s="67">
        <v>1249560</v>
      </c>
      <c r="L419" s="69">
        <v>0</v>
      </c>
      <c r="M419" s="67">
        <v>1249560</v>
      </c>
      <c r="N419" s="67">
        <v>0</v>
      </c>
      <c r="O419" t="s">
        <v>150</v>
      </c>
      <c r="P419" s="40" t="s">
        <v>1861</v>
      </c>
      <c r="Q419" t="s">
        <v>1862</v>
      </c>
      <c r="R419" t="s">
        <v>140</v>
      </c>
      <c r="S419" t="s">
        <v>141</v>
      </c>
      <c r="T419" s="40" t="s">
        <v>1863</v>
      </c>
      <c r="U419" t="s">
        <v>12802</v>
      </c>
      <c r="V419">
        <v>900047981</v>
      </c>
      <c r="W419" t="s">
        <v>161</v>
      </c>
      <c r="X419" s="2">
        <v>325</v>
      </c>
      <c r="Y419" s="2">
        <v>325</v>
      </c>
      <c r="Z419" s="2">
        <v>41825</v>
      </c>
      <c r="AA419">
        <v>0</v>
      </c>
      <c r="AB419">
        <v>48025</v>
      </c>
      <c r="AC419">
        <v>74975625</v>
      </c>
      <c r="AD419">
        <v>0</v>
      </c>
      <c r="AE419" s="2">
        <v>45719</v>
      </c>
      <c r="AF419" t="s">
        <v>486</v>
      </c>
      <c r="AG419" t="s">
        <v>817</v>
      </c>
      <c r="AH419" t="s">
        <v>3908</v>
      </c>
    </row>
    <row r="420" spans="1:34" ht="15" customHeight="1" x14ac:dyDescent="0.2">
      <c r="A420" t="s">
        <v>5677</v>
      </c>
      <c r="B420" t="s">
        <v>5151</v>
      </c>
      <c r="C420" s="2">
        <v>41925</v>
      </c>
      <c r="D420" s="2">
        <v>45719</v>
      </c>
      <c r="E420" s="57">
        <v>45719.72152777778</v>
      </c>
      <c r="F420" t="s">
        <v>137</v>
      </c>
      <c r="G420" s="2">
        <v>923210</v>
      </c>
      <c r="H420" t="s">
        <v>27</v>
      </c>
      <c r="I420" t="s">
        <v>28</v>
      </c>
      <c r="J420" t="s">
        <v>29</v>
      </c>
      <c r="K420" s="67">
        <v>35200</v>
      </c>
      <c r="L420" s="69">
        <v>0</v>
      </c>
      <c r="M420" s="67">
        <v>35200</v>
      </c>
      <c r="N420" s="67">
        <v>0</v>
      </c>
      <c r="O420" t="s">
        <v>150</v>
      </c>
      <c r="P420" s="40" t="s">
        <v>3189</v>
      </c>
      <c r="Q420" t="s">
        <v>3190</v>
      </c>
      <c r="R420" t="s">
        <v>140</v>
      </c>
      <c r="S420" t="s">
        <v>141</v>
      </c>
      <c r="T420" s="40" t="s">
        <v>3191</v>
      </c>
      <c r="U420" t="s">
        <v>143</v>
      </c>
      <c r="V420">
        <v>860002964</v>
      </c>
      <c r="W420" t="s">
        <v>163</v>
      </c>
      <c r="X420" s="2">
        <v>1625</v>
      </c>
      <c r="Y420" s="2">
        <v>1625</v>
      </c>
      <c r="Z420" s="2">
        <v>41925</v>
      </c>
      <c r="AA420">
        <v>0</v>
      </c>
      <c r="AB420">
        <v>47725</v>
      </c>
      <c r="AC420">
        <v>74975325</v>
      </c>
      <c r="AD420">
        <v>0</v>
      </c>
      <c r="AE420" s="2">
        <v>45719</v>
      </c>
      <c r="AF420" t="s">
        <v>486</v>
      </c>
      <c r="AG420" t="s">
        <v>3911</v>
      </c>
      <c r="AH420" t="s">
        <v>3912</v>
      </c>
    </row>
    <row r="421" spans="1:34" ht="15" customHeight="1" x14ac:dyDescent="0.2">
      <c r="A421" t="s">
        <v>5678</v>
      </c>
      <c r="B421" t="s">
        <v>5144</v>
      </c>
      <c r="C421" s="2">
        <v>42025</v>
      </c>
      <c r="D421" s="2">
        <v>45719</v>
      </c>
      <c r="E421" s="57">
        <v>45719.724305555559</v>
      </c>
      <c r="F421" t="s">
        <v>137</v>
      </c>
      <c r="G421" s="2">
        <v>923211</v>
      </c>
      <c r="H421" t="s">
        <v>27</v>
      </c>
      <c r="I421" t="s">
        <v>28</v>
      </c>
      <c r="J421" t="s">
        <v>29</v>
      </c>
      <c r="K421" s="67">
        <v>312390</v>
      </c>
      <c r="L421" s="69">
        <v>0</v>
      </c>
      <c r="M421" s="67">
        <v>312390</v>
      </c>
      <c r="N421" s="67">
        <v>0</v>
      </c>
      <c r="O421" t="s">
        <v>150</v>
      </c>
      <c r="P421" s="40" t="s">
        <v>2955</v>
      </c>
      <c r="Q421" t="s">
        <v>2956</v>
      </c>
      <c r="R421" t="s">
        <v>140</v>
      </c>
      <c r="S421" t="s">
        <v>141</v>
      </c>
      <c r="T421" s="40" t="s">
        <v>2957</v>
      </c>
      <c r="U421" t="s">
        <v>143</v>
      </c>
      <c r="V421">
        <v>860007335</v>
      </c>
      <c r="W421" t="s">
        <v>158</v>
      </c>
      <c r="X421" s="2">
        <v>925</v>
      </c>
      <c r="Y421" s="2">
        <v>925</v>
      </c>
      <c r="Z421" s="2">
        <v>42025</v>
      </c>
      <c r="AA421">
        <v>0</v>
      </c>
      <c r="AB421">
        <v>48725</v>
      </c>
      <c r="AC421">
        <v>74976525</v>
      </c>
      <c r="AD421">
        <v>0</v>
      </c>
      <c r="AE421" s="2">
        <v>45719</v>
      </c>
      <c r="AF421" t="s">
        <v>486</v>
      </c>
      <c r="AG421" t="s">
        <v>3916</v>
      </c>
      <c r="AH421" t="s">
        <v>3917</v>
      </c>
    </row>
    <row r="422" spans="1:34" ht="15" customHeight="1" x14ac:dyDescent="0.2">
      <c r="A422" t="s">
        <v>5679</v>
      </c>
      <c r="B422" t="s">
        <v>5156</v>
      </c>
      <c r="C422" s="2">
        <v>42125</v>
      </c>
      <c r="D422" s="2">
        <v>45719</v>
      </c>
      <c r="E422" s="57">
        <v>45719.918055555558</v>
      </c>
      <c r="F422" t="s">
        <v>137</v>
      </c>
      <c r="G422" s="2">
        <v>923211</v>
      </c>
      <c r="H422" t="s">
        <v>27</v>
      </c>
      <c r="I422" t="s">
        <v>28</v>
      </c>
      <c r="J422" t="s">
        <v>29</v>
      </c>
      <c r="K422" s="67">
        <v>44001989</v>
      </c>
      <c r="L422" s="69">
        <v>0</v>
      </c>
      <c r="M422" s="67">
        <v>44001989</v>
      </c>
      <c r="N422" s="67">
        <v>35109601</v>
      </c>
      <c r="O422" t="s">
        <v>150</v>
      </c>
      <c r="P422" s="40" t="s">
        <v>3919</v>
      </c>
      <c r="Q422" t="s">
        <v>3920</v>
      </c>
      <c r="R422" t="s">
        <v>140</v>
      </c>
      <c r="S422" t="s">
        <v>141</v>
      </c>
      <c r="T422" s="40" t="s">
        <v>3921</v>
      </c>
      <c r="U422" t="s">
        <v>143</v>
      </c>
      <c r="V422">
        <v>890903938</v>
      </c>
      <c r="W422" t="s">
        <v>149</v>
      </c>
      <c r="X422" s="2">
        <v>2125</v>
      </c>
      <c r="Y422" s="2">
        <v>2125</v>
      </c>
      <c r="Z422" s="2">
        <v>42125</v>
      </c>
      <c r="AA422">
        <v>0</v>
      </c>
      <c r="AB422" t="s">
        <v>9763</v>
      </c>
      <c r="AC422" t="s">
        <v>9764</v>
      </c>
      <c r="AD422">
        <v>0</v>
      </c>
      <c r="AE422" s="2">
        <v>45719</v>
      </c>
      <c r="AF422" t="s">
        <v>153</v>
      </c>
      <c r="AG422" t="s">
        <v>3922</v>
      </c>
      <c r="AH422" t="s">
        <v>2774</v>
      </c>
    </row>
    <row r="423" spans="1:34" ht="15" customHeight="1" x14ac:dyDescent="0.2">
      <c r="A423" t="s">
        <v>5680</v>
      </c>
      <c r="B423" t="s">
        <v>5156</v>
      </c>
      <c r="C423" s="2">
        <v>42225</v>
      </c>
      <c r="D423" s="2">
        <v>45719</v>
      </c>
      <c r="E423" s="57">
        <v>45719.927777777775</v>
      </c>
      <c r="F423" t="s">
        <v>137</v>
      </c>
      <c r="G423" s="2">
        <v>923211</v>
      </c>
      <c r="H423" t="s">
        <v>27</v>
      </c>
      <c r="I423" t="s">
        <v>28</v>
      </c>
      <c r="J423" t="s">
        <v>29</v>
      </c>
      <c r="K423" s="67">
        <v>44001989</v>
      </c>
      <c r="L423" s="69">
        <v>0</v>
      </c>
      <c r="M423" s="67">
        <v>44001989</v>
      </c>
      <c r="N423" s="67">
        <v>35109601</v>
      </c>
      <c r="O423" t="s">
        <v>150</v>
      </c>
      <c r="P423" s="40" t="s">
        <v>3924</v>
      </c>
      <c r="Q423" t="s">
        <v>3925</v>
      </c>
      <c r="R423" t="s">
        <v>140</v>
      </c>
      <c r="S423" t="s">
        <v>141</v>
      </c>
      <c r="T423" s="40" t="s">
        <v>3926</v>
      </c>
      <c r="U423" t="s">
        <v>143</v>
      </c>
      <c r="V423">
        <v>890903937</v>
      </c>
      <c r="W423" t="s">
        <v>320</v>
      </c>
      <c r="X423" s="2">
        <v>2125</v>
      </c>
      <c r="Y423" s="2">
        <v>2125</v>
      </c>
      <c r="Z423" s="2">
        <v>42225</v>
      </c>
      <c r="AA423">
        <v>0</v>
      </c>
      <c r="AB423" t="s">
        <v>9765</v>
      </c>
      <c r="AC423" t="s">
        <v>9766</v>
      </c>
      <c r="AD423">
        <v>0</v>
      </c>
      <c r="AE423" s="2">
        <v>45719</v>
      </c>
      <c r="AF423" t="s">
        <v>153</v>
      </c>
      <c r="AG423" t="s">
        <v>3927</v>
      </c>
      <c r="AH423" t="s">
        <v>2315</v>
      </c>
    </row>
    <row r="424" spans="1:34" ht="15" customHeight="1" x14ac:dyDescent="0.2">
      <c r="A424" t="s">
        <v>5681</v>
      </c>
      <c r="B424" t="s">
        <v>5156</v>
      </c>
      <c r="C424" s="2">
        <v>42325</v>
      </c>
      <c r="D424" s="2">
        <v>45719</v>
      </c>
      <c r="E424" s="57">
        <v>45719.931250000001</v>
      </c>
      <c r="F424" t="s">
        <v>137</v>
      </c>
      <c r="G424" s="2">
        <v>923211</v>
      </c>
      <c r="H424" t="s">
        <v>27</v>
      </c>
      <c r="I424" t="s">
        <v>28</v>
      </c>
      <c r="J424" t="s">
        <v>29</v>
      </c>
      <c r="K424" s="67">
        <v>44001989</v>
      </c>
      <c r="L424" s="69">
        <v>0</v>
      </c>
      <c r="M424" s="67">
        <v>44001989</v>
      </c>
      <c r="N424" s="67">
        <v>35109601</v>
      </c>
      <c r="O424" t="s">
        <v>150</v>
      </c>
      <c r="P424" s="40" t="s">
        <v>3929</v>
      </c>
      <c r="Q424" t="s">
        <v>3930</v>
      </c>
      <c r="R424" t="s">
        <v>140</v>
      </c>
      <c r="S424" t="s">
        <v>141</v>
      </c>
      <c r="T424" s="40" t="s">
        <v>3931</v>
      </c>
      <c r="U424" t="s">
        <v>143</v>
      </c>
      <c r="V424">
        <v>860035827</v>
      </c>
      <c r="W424" t="s">
        <v>271</v>
      </c>
      <c r="X424" s="2">
        <v>2125</v>
      </c>
      <c r="Y424" s="2">
        <v>2125</v>
      </c>
      <c r="Z424" s="2">
        <v>42325</v>
      </c>
      <c r="AA424">
        <v>0</v>
      </c>
      <c r="AB424" t="s">
        <v>9767</v>
      </c>
      <c r="AC424" t="s">
        <v>9768</v>
      </c>
      <c r="AD424">
        <v>0</v>
      </c>
      <c r="AE424" s="2">
        <v>45719</v>
      </c>
      <c r="AF424" t="s">
        <v>153</v>
      </c>
      <c r="AG424" t="s">
        <v>3932</v>
      </c>
      <c r="AH424" t="s">
        <v>2315</v>
      </c>
    </row>
    <row r="425" spans="1:34" ht="15" customHeight="1" x14ac:dyDescent="0.2">
      <c r="A425" t="s">
        <v>5682</v>
      </c>
      <c r="B425" t="s">
        <v>5136</v>
      </c>
      <c r="C425" s="2">
        <v>42425</v>
      </c>
      <c r="D425" s="2">
        <v>45719</v>
      </c>
      <c r="E425" s="57">
        <v>45719.93472222222</v>
      </c>
      <c r="F425" t="s">
        <v>137</v>
      </c>
      <c r="G425" s="2">
        <v>923238</v>
      </c>
      <c r="H425" t="s">
        <v>27</v>
      </c>
      <c r="I425" t="s">
        <v>28</v>
      </c>
      <c r="J425" t="s">
        <v>29</v>
      </c>
      <c r="K425" s="67">
        <v>44001989</v>
      </c>
      <c r="L425" s="69">
        <v>0</v>
      </c>
      <c r="M425" s="67">
        <v>44001989</v>
      </c>
      <c r="N425" s="67">
        <v>35109601</v>
      </c>
      <c r="O425" t="s">
        <v>150</v>
      </c>
      <c r="P425" s="40" t="s">
        <v>3934</v>
      </c>
      <c r="Q425" t="s">
        <v>3935</v>
      </c>
      <c r="R425" t="s">
        <v>140</v>
      </c>
      <c r="S425" t="s">
        <v>141</v>
      </c>
      <c r="T425" s="40" t="s">
        <v>3936</v>
      </c>
      <c r="U425" t="s">
        <v>143</v>
      </c>
      <c r="V425">
        <v>860007335</v>
      </c>
      <c r="W425" t="s">
        <v>158</v>
      </c>
      <c r="X425" s="2">
        <v>125</v>
      </c>
      <c r="Y425" s="2">
        <v>125</v>
      </c>
      <c r="Z425" s="2">
        <v>42425</v>
      </c>
      <c r="AA425">
        <v>0</v>
      </c>
      <c r="AB425" t="s">
        <v>9769</v>
      </c>
      <c r="AC425" t="s">
        <v>9770</v>
      </c>
      <c r="AD425">
        <v>0</v>
      </c>
      <c r="AE425" s="2">
        <v>45719</v>
      </c>
      <c r="AF425" t="s">
        <v>153</v>
      </c>
      <c r="AG425" t="s">
        <v>3937</v>
      </c>
      <c r="AH425" t="s">
        <v>1792</v>
      </c>
    </row>
    <row r="426" spans="1:34" ht="15" customHeight="1" x14ac:dyDescent="0.2">
      <c r="A426" t="s">
        <v>5683</v>
      </c>
      <c r="B426" t="s">
        <v>5156</v>
      </c>
      <c r="C426" s="2">
        <v>42525</v>
      </c>
      <c r="D426" s="2">
        <v>45719</v>
      </c>
      <c r="E426" s="57">
        <v>45719.94027777778</v>
      </c>
      <c r="F426" t="s">
        <v>137</v>
      </c>
      <c r="G426" s="2">
        <v>923211</v>
      </c>
      <c r="H426" t="s">
        <v>27</v>
      </c>
      <c r="I426" t="s">
        <v>28</v>
      </c>
      <c r="J426" t="s">
        <v>29</v>
      </c>
      <c r="K426" s="67">
        <v>44001989</v>
      </c>
      <c r="L426" s="69">
        <v>0</v>
      </c>
      <c r="M426" s="67">
        <v>44001989</v>
      </c>
      <c r="N426" s="67">
        <v>35109601</v>
      </c>
      <c r="O426" t="s">
        <v>150</v>
      </c>
      <c r="P426" s="40" t="s">
        <v>3939</v>
      </c>
      <c r="Q426" t="s">
        <v>3940</v>
      </c>
      <c r="R426" t="s">
        <v>140</v>
      </c>
      <c r="S426" t="s">
        <v>141</v>
      </c>
      <c r="T426" s="40" t="s">
        <v>3941</v>
      </c>
      <c r="U426" t="s">
        <v>143</v>
      </c>
      <c r="V426">
        <v>890903938</v>
      </c>
      <c r="W426" t="s">
        <v>149</v>
      </c>
      <c r="X426" s="2">
        <v>2125</v>
      </c>
      <c r="Y426" s="2">
        <v>2125</v>
      </c>
      <c r="Z426" s="2">
        <v>42525</v>
      </c>
      <c r="AA426">
        <v>0</v>
      </c>
      <c r="AB426" t="s">
        <v>9771</v>
      </c>
      <c r="AC426" t="s">
        <v>9772</v>
      </c>
      <c r="AD426">
        <v>0</v>
      </c>
      <c r="AE426" s="2">
        <v>45719</v>
      </c>
      <c r="AF426" t="s">
        <v>153</v>
      </c>
      <c r="AG426" t="s">
        <v>3942</v>
      </c>
      <c r="AH426" t="s">
        <v>3943</v>
      </c>
    </row>
    <row r="427" spans="1:34" ht="15" customHeight="1" x14ac:dyDescent="0.2">
      <c r="A427" t="s">
        <v>5684</v>
      </c>
      <c r="B427" t="s">
        <v>5156</v>
      </c>
      <c r="C427" s="2">
        <v>42625</v>
      </c>
      <c r="D427" s="2">
        <v>45719</v>
      </c>
      <c r="E427" s="57">
        <v>45719.944444444445</v>
      </c>
      <c r="F427" t="s">
        <v>137</v>
      </c>
      <c r="G427" s="2">
        <v>923211</v>
      </c>
      <c r="H427" t="s">
        <v>27</v>
      </c>
      <c r="I427" t="s">
        <v>28</v>
      </c>
      <c r="J427" t="s">
        <v>29</v>
      </c>
      <c r="K427" s="67">
        <v>44001989</v>
      </c>
      <c r="L427" s="69">
        <v>0</v>
      </c>
      <c r="M427" s="67">
        <v>44001989</v>
      </c>
      <c r="N427" s="67">
        <v>35109601</v>
      </c>
      <c r="O427" t="s">
        <v>150</v>
      </c>
      <c r="P427" s="40" t="s">
        <v>3945</v>
      </c>
      <c r="Q427" t="s">
        <v>3946</v>
      </c>
      <c r="R427" t="s">
        <v>140</v>
      </c>
      <c r="S427" t="s">
        <v>141</v>
      </c>
      <c r="T427" s="40" t="s">
        <v>3947</v>
      </c>
      <c r="U427" t="s">
        <v>143</v>
      </c>
      <c r="V427">
        <v>890903938</v>
      </c>
      <c r="W427" t="s">
        <v>149</v>
      </c>
      <c r="X427" s="2">
        <v>2125</v>
      </c>
      <c r="Y427" s="2">
        <v>2125</v>
      </c>
      <c r="Z427" s="2">
        <v>42625</v>
      </c>
      <c r="AA427">
        <v>0</v>
      </c>
      <c r="AB427" t="s">
        <v>9773</v>
      </c>
      <c r="AC427" t="s">
        <v>9774</v>
      </c>
      <c r="AD427">
        <v>0</v>
      </c>
      <c r="AE427" s="2">
        <v>45719</v>
      </c>
      <c r="AF427" t="s">
        <v>153</v>
      </c>
      <c r="AG427" t="s">
        <v>3948</v>
      </c>
      <c r="AH427" t="s">
        <v>2315</v>
      </c>
    </row>
    <row r="428" spans="1:34" ht="15" customHeight="1" x14ac:dyDescent="0.2">
      <c r="A428" t="s">
        <v>5685</v>
      </c>
      <c r="B428" t="s">
        <v>5156</v>
      </c>
      <c r="C428" s="2">
        <v>42725</v>
      </c>
      <c r="D428" s="2">
        <v>45719</v>
      </c>
      <c r="E428" s="57">
        <v>45719.948611111111</v>
      </c>
      <c r="F428" t="s">
        <v>137</v>
      </c>
      <c r="G428" s="2">
        <v>923211</v>
      </c>
      <c r="H428" t="s">
        <v>27</v>
      </c>
      <c r="I428" t="s">
        <v>28</v>
      </c>
      <c r="J428" t="s">
        <v>29</v>
      </c>
      <c r="K428" s="67">
        <v>44001989</v>
      </c>
      <c r="L428" s="69">
        <v>0</v>
      </c>
      <c r="M428" s="67">
        <v>44001989</v>
      </c>
      <c r="N428" s="67">
        <v>35109601</v>
      </c>
      <c r="O428" t="s">
        <v>150</v>
      </c>
      <c r="P428" s="40" t="s">
        <v>3950</v>
      </c>
      <c r="Q428" t="s">
        <v>3951</v>
      </c>
      <c r="R428" t="s">
        <v>140</v>
      </c>
      <c r="S428" t="s">
        <v>141</v>
      </c>
      <c r="T428" s="40" t="s">
        <v>3952</v>
      </c>
      <c r="U428" t="s">
        <v>143</v>
      </c>
      <c r="V428">
        <v>860034313</v>
      </c>
      <c r="W428" t="s">
        <v>152</v>
      </c>
      <c r="X428" s="2">
        <v>2125</v>
      </c>
      <c r="Y428" s="2">
        <v>2125</v>
      </c>
      <c r="Z428" s="2">
        <v>42725</v>
      </c>
      <c r="AA428">
        <v>0</v>
      </c>
      <c r="AB428" t="s">
        <v>9775</v>
      </c>
      <c r="AC428" t="s">
        <v>9776</v>
      </c>
      <c r="AD428">
        <v>0</v>
      </c>
      <c r="AE428" s="2">
        <v>45719</v>
      </c>
      <c r="AF428" t="s">
        <v>153</v>
      </c>
      <c r="AG428" t="s">
        <v>3953</v>
      </c>
      <c r="AH428" t="s">
        <v>2315</v>
      </c>
    </row>
    <row r="429" spans="1:34" ht="15" customHeight="1" x14ac:dyDescent="0.2">
      <c r="A429" t="s">
        <v>5686</v>
      </c>
      <c r="B429" t="s">
        <v>5170</v>
      </c>
      <c r="C429" s="2">
        <v>42825</v>
      </c>
      <c r="D429" s="2">
        <v>45719</v>
      </c>
      <c r="E429" s="57">
        <v>45719.953472222223</v>
      </c>
      <c r="F429" t="s">
        <v>137</v>
      </c>
      <c r="G429" s="2">
        <v>923284</v>
      </c>
      <c r="H429" t="s">
        <v>76</v>
      </c>
      <c r="I429" t="s">
        <v>77</v>
      </c>
      <c r="J429" t="s">
        <v>29</v>
      </c>
      <c r="K429" s="67">
        <v>40333333</v>
      </c>
      <c r="L429" s="69">
        <v>0</v>
      </c>
      <c r="M429" s="67">
        <v>40333333</v>
      </c>
      <c r="N429" s="67">
        <v>30976000</v>
      </c>
      <c r="O429" t="s">
        <v>150</v>
      </c>
      <c r="P429" s="40" t="s">
        <v>3955</v>
      </c>
      <c r="Q429" t="s">
        <v>3956</v>
      </c>
      <c r="R429" t="s">
        <v>140</v>
      </c>
      <c r="S429" t="s">
        <v>141</v>
      </c>
      <c r="T429" s="40" t="s">
        <v>3957</v>
      </c>
      <c r="U429" t="s">
        <v>143</v>
      </c>
      <c r="V429">
        <v>860002964</v>
      </c>
      <c r="W429" t="s">
        <v>163</v>
      </c>
      <c r="X429" s="2">
        <v>3325</v>
      </c>
      <c r="Y429" s="2">
        <v>3325</v>
      </c>
      <c r="Z429" s="2">
        <v>42825</v>
      </c>
      <c r="AA429">
        <v>0</v>
      </c>
      <c r="AB429" t="s">
        <v>9777</v>
      </c>
      <c r="AC429" t="s">
        <v>9778</v>
      </c>
      <c r="AD429">
        <v>0</v>
      </c>
      <c r="AE429" s="2">
        <v>45719</v>
      </c>
      <c r="AF429" t="s">
        <v>153</v>
      </c>
      <c r="AG429" t="s">
        <v>3958</v>
      </c>
      <c r="AH429" t="s">
        <v>3959</v>
      </c>
    </row>
    <row r="430" spans="1:34" ht="15" customHeight="1" x14ac:dyDescent="0.2">
      <c r="A430" t="s">
        <v>5688</v>
      </c>
      <c r="B430" t="s">
        <v>5178</v>
      </c>
      <c r="C430" s="2">
        <v>42925</v>
      </c>
      <c r="D430" s="2">
        <v>45719</v>
      </c>
      <c r="E430" s="57">
        <v>45719.954861111109</v>
      </c>
      <c r="F430" t="s">
        <v>137</v>
      </c>
      <c r="G430" s="2">
        <v>923245</v>
      </c>
      <c r="H430" t="s">
        <v>27</v>
      </c>
      <c r="I430" t="s">
        <v>28</v>
      </c>
      <c r="J430" t="s">
        <v>29</v>
      </c>
      <c r="K430" s="67">
        <v>44001989</v>
      </c>
      <c r="L430" s="69">
        <v>0</v>
      </c>
      <c r="M430" s="67">
        <v>44001989</v>
      </c>
      <c r="N430" s="67">
        <v>35109601</v>
      </c>
      <c r="O430" t="s">
        <v>150</v>
      </c>
      <c r="P430" s="40" t="s">
        <v>3961</v>
      </c>
      <c r="Q430" t="s">
        <v>3962</v>
      </c>
      <c r="R430" t="s">
        <v>140</v>
      </c>
      <c r="S430" t="s">
        <v>141</v>
      </c>
      <c r="T430" s="40" t="s">
        <v>3963</v>
      </c>
      <c r="U430" t="s">
        <v>143</v>
      </c>
      <c r="V430">
        <v>890903938</v>
      </c>
      <c r="W430" t="s">
        <v>149</v>
      </c>
      <c r="X430" s="2">
        <v>3825</v>
      </c>
      <c r="Y430" s="2">
        <v>3825</v>
      </c>
      <c r="Z430" s="2">
        <v>42925</v>
      </c>
      <c r="AA430">
        <v>0</v>
      </c>
      <c r="AB430" t="s">
        <v>9779</v>
      </c>
      <c r="AC430" t="s">
        <v>9780</v>
      </c>
      <c r="AD430">
        <v>0</v>
      </c>
      <c r="AE430" s="2">
        <v>45719</v>
      </c>
      <c r="AF430" t="s">
        <v>153</v>
      </c>
      <c r="AG430" t="s">
        <v>3964</v>
      </c>
      <c r="AH430" t="s">
        <v>2532</v>
      </c>
    </row>
    <row r="431" spans="1:34" ht="15" customHeight="1" x14ac:dyDescent="0.2">
      <c r="A431" t="s">
        <v>5689</v>
      </c>
      <c r="B431" t="s">
        <v>5178</v>
      </c>
      <c r="C431" s="2">
        <v>43025</v>
      </c>
      <c r="D431" s="2">
        <v>45719</v>
      </c>
      <c r="E431" s="57">
        <v>45719.956250000003</v>
      </c>
      <c r="F431" t="s">
        <v>137</v>
      </c>
      <c r="G431" s="2">
        <v>923245</v>
      </c>
      <c r="H431" t="s">
        <v>27</v>
      </c>
      <c r="I431" t="s">
        <v>28</v>
      </c>
      <c r="J431" t="s">
        <v>29</v>
      </c>
      <c r="K431" s="67">
        <v>44001989</v>
      </c>
      <c r="L431" s="69">
        <v>0</v>
      </c>
      <c r="M431" s="67">
        <v>44001989</v>
      </c>
      <c r="N431" s="67">
        <v>35109601</v>
      </c>
      <c r="O431" t="s">
        <v>150</v>
      </c>
      <c r="P431" s="40" t="s">
        <v>3966</v>
      </c>
      <c r="Q431" t="s">
        <v>3967</v>
      </c>
      <c r="R431" t="s">
        <v>140</v>
      </c>
      <c r="S431" t="s">
        <v>141</v>
      </c>
      <c r="T431" s="40" t="s">
        <v>3968</v>
      </c>
      <c r="U431" t="s">
        <v>143</v>
      </c>
      <c r="V431">
        <v>800037800</v>
      </c>
      <c r="W431" t="s">
        <v>273</v>
      </c>
      <c r="X431" s="2">
        <v>3825</v>
      </c>
      <c r="Y431" s="2">
        <v>3825</v>
      </c>
      <c r="Z431" s="2">
        <v>43025</v>
      </c>
      <c r="AA431">
        <v>0</v>
      </c>
      <c r="AB431" t="s">
        <v>9781</v>
      </c>
      <c r="AC431" t="s">
        <v>9782</v>
      </c>
      <c r="AD431">
        <v>0</v>
      </c>
      <c r="AE431" s="2">
        <v>45719</v>
      </c>
      <c r="AF431" t="s">
        <v>153</v>
      </c>
      <c r="AG431" t="s">
        <v>3969</v>
      </c>
      <c r="AH431" t="s">
        <v>2532</v>
      </c>
    </row>
    <row r="432" spans="1:34" ht="15" customHeight="1" x14ac:dyDescent="0.2">
      <c r="A432" t="s">
        <v>5690</v>
      </c>
      <c r="B432" t="s">
        <v>5178</v>
      </c>
      <c r="C432" s="2">
        <v>43125</v>
      </c>
      <c r="D432" s="2">
        <v>45719</v>
      </c>
      <c r="E432" s="57">
        <v>45719.957638888889</v>
      </c>
      <c r="F432" t="s">
        <v>137</v>
      </c>
      <c r="G432" s="2">
        <v>923245</v>
      </c>
      <c r="H432" t="s">
        <v>27</v>
      </c>
      <c r="I432" t="s">
        <v>28</v>
      </c>
      <c r="J432" t="s">
        <v>29</v>
      </c>
      <c r="K432" s="67">
        <v>44001989</v>
      </c>
      <c r="L432" s="69">
        <v>0</v>
      </c>
      <c r="M432" s="67">
        <v>44001989</v>
      </c>
      <c r="N432" s="67">
        <v>35109601</v>
      </c>
      <c r="O432" t="s">
        <v>150</v>
      </c>
      <c r="P432" s="40" t="s">
        <v>3971</v>
      </c>
      <c r="Q432" t="s">
        <v>3972</v>
      </c>
      <c r="R432" t="s">
        <v>140</v>
      </c>
      <c r="S432" t="s">
        <v>141</v>
      </c>
      <c r="T432" s="40" t="s">
        <v>3973</v>
      </c>
      <c r="U432" t="s">
        <v>143</v>
      </c>
      <c r="V432">
        <v>890903938</v>
      </c>
      <c r="W432" t="s">
        <v>149</v>
      </c>
      <c r="X432" s="2">
        <v>3825</v>
      </c>
      <c r="Y432" s="2">
        <v>3825</v>
      </c>
      <c r="Z432" s="2">
        <v>43125</v>
      </c>
      <c r="AA432">
        <v>0</v>
      </c>
      <c r="AB432" t="s">
        <v>9783</v>
      </c>
      <c r="AC432" t="s">
        <v>9784</v>
      </c>
      <c r="AD432">
        <v>0</v>
      </c>
      <c r="AE432" s="2">
        <v>45719</v>
      </c>
      <c r="AF432" t="s">
        <v>153</v>
      </c>
      <c r="AG432" t="s">
        <v>3974</v>
      </c>
      <c r="AH432" t="s">
        <v>3594</v>
      </c>
    </row>
    <row r="433" spans="1:34" ht="15" customHeight="1" x14ac:dyDescent="0.2">
      <c r="A433" t="s">
        <v>5691</v>
      </c>
      <c r="B433" t="s">
        <v>5178</v>
      </c>
      <c r="C433" s="2">
        <v>43225</v>
      </c>
      <c r="D433" s="2">
        <v>45720</v>
      </c>
      <c r="E433" s="57">
        <v>45720.34652777778</v>
      </c>
      <c r="F433" t="s">
        <v>137</v>
      </c>
      <c r="G433" s="2">
        <v>923245</v>
      </c>
      <c r="H433" t="s">
        <v>27</v>
      </c>
      <c r="I433" t="s">
        <v>28</v>
      </c>
      <c r="J433" t="s">
        <v>29</v>
      </c>
      <c r="K433" s="67">
        <v>44001989</v>
      </c>
      <c r="L433" s="69">
        <v>0</v>
      </c>
      <c r="M433" s="67">
        <v>44001989</v>
      </c>
      <c r="N433" s="67">
        <v>35109601</v>
      </c>
      <c r="O433" t="s">
        <v>150</v>
      </c>
      <c r="P433" s="40" t="s">
        <v>3976</v>
      </c>
      <c r="Q433" t="s">
        <v>3977</v>
      </c>
      <c r="R433" t="s">
        <v>140</v>
      </c>
      <c r="S433" t="s">
        <v>141</v>
      </c>
      <c r="T433" s="40" t="s">
        <v>3978</v>
      </c>
      <c r="U433" t="s">
        <v>143</v>
      </c>
      <c r="V433">
        <v>860034313</v>
      </c>
      <c r="W433" t="s">
        <v>152</v>
      </c>
      <c r="X433" s="2">
        <v>3825</v>
      </c>
      <c r="Y433" s="2">
        <v>3825</v>
      </c>
      <c r="Z433" s="2">
        <v>43225</v>
      </c>
      <c r="AA433">
        <v>0</v>
      </c>
      <c r="AB433" t="s">
        <v>9785</v>
      </c>
      <c r="AC433" t="s">
        <v>9786</v>
      </c>
      <c r="AD433">
        <v>0</v>
      </c>
      <c r="AE433" s="2">
        <v>45720</v>
      </c>
      <c r="AF433" t="s">
        <v>153</v>
      </c>
      <c r="AG433" t="s">
        <v>3979</v>
      </c>
      <c r="AH433" t="s">
        <v>3594</v>
      </c>
    </row>
    <row r="434" spans="1:34" ht="15" customHeight="1" x14ac:dyDescent="0.2">
      <c r="A434" t="s">
        <v>5692</v>
      </c>
      <c r="B434" t="s">
        <v>5172</v>
      </c>
      <c r="C434" s="2">
        <v>43325</v>
      </c>
      <c r="D434" s="2">
        <v>45720</v>
      </c>
      <c r="E434" s="57">
        <v>45720.429861111108</v>
      </c>
      <c r="F434" t="s">
        <v>137</v>
      </c>
      <c r="G434" s="2">
        <v>923228</v>
      </c>
      <c r="H434" t="s">
        <v>76</v>
      </c>
      <c r="I434" t="s">
        <v>77</v>
      </c>
      <c r="J434" t="s">
        <v>29</v>
      </c>
      <c r="K434" s="67">
        <v>228260</v>
      </c>
      <c r="L434" s="69">
        <v>0</v>
      </c>
      <c r="M434" s="67">
        <v>228260</v>
      </c>
      <c r="N434" s="67">
        <v>0</v>
      </c>
      <c r="O434" t="s">
        <v>150</v>
      </c>
      <c r="P434" s="40" t="s">
        <v>3382</v>
      </c>
      <c r="Q434" t="s">
        <v>3383</v>
      </c>
      <c r="R434" t="s">
        <v>140</v>
      </c>
      <c r="S434" t="s">
        <v>141</v>
      </c>
      <c r="T434" s="40" t="s">
        <v>3384</v>
      </c>
      <c r="U434" t="s">
        <v>143</v>
      </c>
      <c r="V434">
        <v>860003020</v>
      </c>
      <c r="W434" t="s">
        <v>160</v>
      </c>
      <c r="X434" s="2">
        <v>3425</v>
      </c>
      <c r="Y434" s="2">
        <v>3425</v>
      </c>
      <c r="Z434" s="2">
        <v>43325</v>
      </c>
      <c r="AA434">
        <v>0</v>
      </c>
      <c r="AB434">
        <v>46125</v>
      </c>
      <c r="AC434">
        <v>74973725</v>
      </c>
      <c r="AD434">
        <v>0</v>
      </c>
      <c r="AE434" s="2">
        <v>45720</v>
      </c>
      <c r="AF434" t="s">
        <v>486</v>
      </c>
      <c r="AG434" t="s">
        <v>819</v>
      </c>
      <c r="AH434" t="s">
        <v>3982</v>
      </c>
    </row>
    <row r="435" spans="1:34" ht="15" customHeight="1" x14ac:dyDescent="0.2">
      <c r="A435" t="s">
        <v>5693</v>
      </c>
      <c r="B435" t="s">
        <v>5172</v>
      </c>
      <c r="C435" s="2">
        <v>43425</v>
      </c>
      <c r="D435" s="2">
        <v>45720</v>
      </c>
      <c r="E435" s="57">
        <v>45720.438194444447</v>
      </c>
      <c r="F435" t="s">
        <v>137</v>
      </c>
      <c r="G435" s="2">
        <v>923228</v>
      </c>
      <c r="H435" t="s">
        <v>76</v>
      </c>
      <c r="I435" t="s">
        <v>77</v>
      </c>
      <c r="J435" t="s">
        <v>29</v>
      </c>
      <c r="K435" s="67">
        <v>156195</v>
      </c>
      <c r="L435" s="69">
        <v>0</v>
      </c>
      <c r="M435" s="67">
        <v>156195</v>
      </c>
      <c r="N435" s="67">
        <v>0</v>
      </c>
      <c r="O435" t="s">
        <v>150</v>
      </c>
      <c r="P435" s="40" t="s">
        <v>3369</v>
      </c>
      <c r="Q435" t="s">
        <v>3370</v>
      </c>
      <c r="R435" t="s">
        <v>140</v>
      </c>
      <c r="S435" t="s">
        <v>141</v>
      </c>
      <c r="T435" s="40" t="s">
        <v>3371</v>
      </c>
      <c r="U435" t="s">
        <v>143</v>
      </c>
      <c r="V435">
        <v>860034313</v>
      </c>
      <c r="W435" t="s">
        <v>152</v>
      </c>
      <c r="X435" s="2">
        <v>3425</v>
      </c>
      <c r="Y435" s="2">
        <v>3425</v>
      </c>
      <c r="Z435" s="2">
        <v>43425</v>
      </c>
      <c r="AA435">
        <v>0</v>
      </c>
      <c r="AB435">
        <v>50725</v>
      </c>
      <c r="AC435">
        <v>74978625</v>
      </c>
      <c r="AD435">
        <v>0</v>
      </c>
      <c r="AE435" s="2">
        <v>45720</v>
      </c>
      <c r="AF435" t="s">
        <v>486</v>
      </c>
      <c r="AG435" t="s">
        <v>820</v>
      </c>
      <c r="AH435" t="s">
        <v>3986</v>
      </c>
    </row>
    <row r="436" spans="1:34" ht="15" customHeight="1" x14ac:dyDescent="0.2">
      <c r="A436" t="s">
        <v>5694</v>
      </c>
      <c r="B436" t="s">
        <v>5170</v>
      </c>
      <c r="C436" s="2">
        <v>43525</v>
      </c>
      <c r="D436" s="2">
        <v>45720</v>
      </c>
      <c r="E436" s="57">
        <v>45720.953472222223</v>
      </c>
      <c r="F436" t="s">
        <v>137</v>
      </c>
      <c r="G436" s="2">
        <v>923284</v>
      </c>
      <c r="H436" t="s">
        <v>76</v>
      </c>
      <c r="I436" t="s">
        <v>77</v>
      </c>
      <c r="J436" t="s">
        <v>29</v>
      </c>
      <c r="K436" s="67">
        <v>46302667</v>
      </c>
      <c r="L436" s="69">
        <v>0</v>
      </c>
      <c r="M436" s="67">
        <v>46302667</v>
      </c>
      <c r="N436" s="67">
        <v>36945334</v>
      </c>
      <c r="O436" t="s">
        <v>150</v>
      </c>
      <c r="P436" s="40" t="s">
        <v>3988</v>
      </c>
      <c r="Q436" t="s">
        <v>3989</v>
      </c>
      <c r="R436" t="s">
        <v>140</v>
      </c>
      <c r="S436" t="s">
        <v>141</v>
      </c>
      <c r="T436" s="40" t="s">
        <v>3990</v>
      </c>
      <c r="U436" t="s">
        <v>143</v>
      </c>
      <c r="V436">
        <v>860034594</v>
      </c>
      <c r="W436" t="s">
        <v>156</v>
      </c>
      <c r="X436" s="2">
        <v>3325</v>
      </c>
      <c r="Y436" s="2">
        <v>3325</v>
      </c>
      <c r="Z436" s="2">
        <v>43525</v>
      </c>
      <c r="AA436">
        <v>0</v>
      </c>
      <c r="AB436" t="s">
        <v>9787</v>
      </c>
      <c r="AC436" t="s">
        <v>9788</v>
      </c>
      <c r="AD436">
        <v>0</v>
      </c>
      <c r="AE436" s="2">
        <v>45720</v>
      </c>
      <c r="AF436" t="s">
        <v>153</v>
      </c>
      <c r="AG436" t="s">
        <v>3991</v>
      </c>
      <c r="AH436" t="s">
        <v>3959</v>
      </c>
    </row>
    <row r="437" spans="1:34" ht="15" customHeight="1" x14ac:dyDescent="0.2">
      <c r="A437" t="s">
        <v>5695</v>
      </c>
      <c r="B437" t="s">
        <v>5154</v>
      </c>
      <c r="C437" s="2">
        <v>43625</v>
      </c>
      <c r="D437" s="2">
        <v>45720</v>
      </c>
      <c r="E437" s="57">
        <v>45720.954861111109</v>
      </c>
      <c r="F437" t="s">
        <v>137</v>
      </c>
      <c r="G437" s="2">
        <v>923210</v>
      </c>
      <c r="H437" t="s">
        <v>27</v>
      </c>
      <c r="I437" t="s">
        <v>28</v>
      </c>
      <c r="J437" t="s">
        <v>29</v>
      </c>
      <c r="K437" s="67">
        <v>11924928</v>
      </c>
      <c r="L437" s="69">
        <v>0</v>
      </c>
      <c r="M437" s="67">
        <v>11924928</v>
      </c>
      <c r="N437" s="67">
        <v>8148701</v>
      </c>
      <c r="O437" t="s">
        <v>150</v>
      </c>
      <c r="P437" s="40" t="s">
        <v>3993</v>
      </c>
      <c r="Q437" t="s">
        <v>3994</v>
      </c>
      <c r="R437" t="s">
        <v>140</v>
      </c>
      <c r="S437" t="s">
        <v>141</v>
      </c>
      <c r="T437" s="40" t="s">
        <v>3995</v>
      </c>
      <c r="U437" t="s">
        <v>143</v>
      </c>
      <c r="V437">
        <v>860034313</v>
      </c>
      <c r="W437" t="s">
        <v>152</v>
      </c>
      <c r="X437" s="2">
        <v>1925</v>
      </c>
      <c r="Y437" s="2">
        <v>1925</v>
      </c>
      <c r="Z437" s="2">
        <v>43625</v>
      </c>
      <c r="AA437">
        <v>0</v>
      </c>
      <c r="AB437" t="s">
        <v>9789</v>
      </c>
      <c r="AC437" t="s">
        <v>9790</v>
      </c>
      <c r="AD437">
        <v>0</v>
      </c>
      <c r="AE437" s="2">
        <v>45720</v>
      </c>
      <c r="AF437" t="s">
        <v>153</v>
      </c>
      <c r="AG437" t="s">
        <v>3996</v>
      </c>
      <c r="AH437" t="s">
        <v>3997</v>
      </c>
    </row>
    <row r="438" spans="1:34" ht="15" customHeight="1" x14ac:dyDescent="0.2">
      <c r="A438" t="s">
        <v>5696</v>
      </c>
      <c r="B438" t="s">
        <v>5176</v>
      </c>
      <c r="C438" s="2">
        <v>43725</v>
      </c>
      <c r="D438" s="2">
        <v>45720</v>
      </c>
      <c r="E438" s="57">
        <v>45720.956944444442</v>
      </c>
      <c r="F438" t="s">
        <v>137</v>
      </c>
      <c r="G438" s="2">
        <v>923242</v>
      </c>
      <c r="H438" t="s">
        <v>27</v>
      </c>
      <c r="I438" t="s">
        <v>28</v>
      </c>
      <c r="J438" t="s">
        <v>29</v>
      </c>
      <c r="K438" s="67">
        <v>34023546</v>
      </c>
      <c r="L438" s="69">
        <v>0</v>
      </c>
      <c r="M438" s="67">
        <v>34023546</v>
      </c>
      <c r="N438" s="67">
        <v>26462758</v>
      </c>
      <c r="O438" t="s">
        <v>150</v>
      </c>
      <c r="P438" s="40" t="s">
        <v>3999</v>
      </c>
      <c r="Q438" t="s">
        <v>4000</v>
      </c>
      <c r="R438" t="s">
        <v>140</v>
      </c>
      <c r="S438" t="s">
        <v>141</v>
      </c>
      <c r="T438" s="40" t="s">
        <v>4001</v>
      </c>
      <c r="U438" t="s">
        <v>143</v>
      </c>
      <c r="V438">
        <v>890903938</v>
      </c>
      <c r="W438" t="s">
        <v>149</v>
      </c>
      <c r="X438" s="2">
        <v>3625</v>
      </c>
      <c r="Y438" s="2">
        <v>3625</v>
      </c>
      <c r="Z438" s="2">
        <v>43725</v>
      </c>
      <c r="AA438">
        <v>0</v>
      </c>
      <c r="AB438" t="s">
        <v>9791</v>
      </c>
      <c r="AC438" t="s">
        <v>9792</v>
      </c>
      <c r="AD438">
        <v>0</v>
      </c>
      <c r="AE438" s="2">
        <v>45720</v>
      </c>
      <c r="AF438" t="s">
        <v>153</v>
      </c>
      <c r="AG438" t="s">
        <v>4002</v>
      </c>
      <c r="AH438" t="s">
        <v>4003</v>
      </c>
    </row>
    <row r="439" spans="1:34" ht="15" customHeight="1" x14ac:dyDescent="0.2">
      <c r="A439" t="s">
        <v>5697</v>
      </c>
      <c r="B439" t="s">
        <v>5171</v>
      </c>
      <c r="C439" s="2">
        <v>43825</v>
      </c>
      <c r="D439" s="2">
        <v>45721</v>
      </c>
      <c r="E439" s="57">
        <v>45721.455555555556</v>
      </c>
      <c r="F439" t="s">
        <v>137</v>
      </c>
      <c r="G439" s="2">
        <v>923284</v>
      </c>
      <c r="H439" t="s">
        <v>76</v>
      </c>
      <c r="I439" t="s">
        <v>77</v>
      </c>
      <c r="J439" t="s">
        <v>29</v>
      </c>
      <c r="K439" s="67">
        <v>312390</v>
      </c>
      <c r="L439" s="69">
        <v>0</v>
      </c>
      <c r="M439" s="67">
        <v>312390</v>
      </c>
      <c r="N439" s="67">
        <v>0</v>
      </c>
      <c r="O439" t="s">
        <v>150</v>
      </c>
      <c r="P439" s="40" t="s">
        <v>3421</v>
      </c>
      <c r="Q439" t="s">
        <v>3422</v>
      </c>
      <c r="R439" t="s">
        <v>140</v>
      </c>
      <c r="S439" t="s">
        <v>141</v>
      </c>
      <c r="T439" s="40" t="s">
        <v>3423</v>
      </c>
      <c r="U439" t="s">
        <v>143</v>
      </c>
      <c r="V439">
        <v>860003020</v>
      </c>
      <c r="W439" t="s">
        <v>160</v>
      </c>
      <c r="X439" s="2">
        <v>3425</v>
      </c>
      <c r="Y439" s="2">
        <v>3425</v>
      </c>
      <c r="Z439" s="2">
        <v>43825</v>
      </c>
      <c r="AA439">
        <v>0</v>
      </c>
      <c r="AB439">
        <v>49225</v>
      </c>
      <c r="AC439">
        <v>74977025</v>
      </c>
      <c r="AD439">
        <v>0</v>
      </c>
      <c r="AE439" s="2">
        <v>45721</v>
      </c>
      <c r="AF439" t="s">
        <v>486</v>
      </c>
      <c r="AG439" t="s">
        <v>4007</v>
      </c>
      <c r="AH439" t="s">
        <v>4008</v>
      </c>
    </row>
    <row r="440" spans="1:34" ht="15" customHeight="1" x14ac:dyDescent="0.2">
      <c r="A440" t="s">
        <v>5699</v>
      </c>
      <c r="B440" t="s">
        <v>5138</v>
      </c>
      <c r="C440" s="2">
        <v>43925</v>
      </c>
      <c r="D440" s="2">
        <v>45721</v>
      </c>
      <c r="E440" s="57">
        <v>45721.503472222219</v>
      </c>
      <c r="F440" t="s">
        <v>137</v>
      </c>
      <c r="G440" s="2">
        <v>923238</v>
      </c>
      <c r="H440" t="s">
        <v>27</v>
      </c>
      <c r="I440" t="s">
        <v>28</v>
      </c>
      <c r="J440" t="s">
        <v>29</v>
      </c>
      <c r="K440" s="67">
        <v>519029</v>
      </c>
      <c r="L440" s="69">
        <v>0</v>
      </c>
      <c r="M440" s="67">
        <v>519029</v>
      </c>
      <c r="N440" s="67">
        <v>0</v>
      </c>
      <c r="O440" t="s">
        <v>150</v>
      </c>
      <c r="P440" s="40" t="s">
        <v>3339</v>
      </c>
      <c r="Q440" t="s">
        <v>3340</v>
      </c>
      <c r="R440" t="s">
        <v>140</v>
      </c>
      <c r="S440" t="s">
        <v>141</v>
      </c>
      <c r="T440" s="40" t="s">
        <v>3341</v>
      </c>
      <c r="U440" t="s">
        <v>143</v>
      </c>
      <c r="V440">
        <v>890903938</v>
      </c>
      <c r="W440" t="s">
        <v>149</v>
      </c>
      <c r="X440" s="2">
        <v>325</v>
      </c>
      <c r="Y440" s="2">
        <v>325</v>
      </c>
      <c r="Z440" s="2">
        <v>43925</v>
      </c>
      <c r="AA440">
        <v>0</v>
      </c>
      <c r="AB440">
        <v>51725</v>
      </c>
      <c r="AC440">
        <v>74979725</v>
      </c>
      <c r="AD440">
        <v>0</v>
      </c>
      <c r="AE440" s="2">
        <v>45721</v>
      </c>
      <c r="AF440" t="s">
        <v>486</v>
      </c>
      <c r="AG440" t="s">
        <v>821</v>
      </c>
      <c r="AH440" t="s">
        <v>4011</v>
      </c>
    </row>
    <row r="441" spans="1:34" ht="15" customHeight="1" x14ac:dyDescent="0.2">
      <c r="A441" t="s">
        <v>5700</v>
      </c>
      <c r="B441" t="s">
        <v>5144</v>
      </c>
      <c r="C441" s="2">
        <v>44025</v>
      </c>
      <c r="D441" s="2">
        <v>45721</v>
      </c>
      <c r="E441" s="57">
        <v>45721.521527777775</v>
      </c>
      <c r="F441" t="s">
        <v>137</v>
      </c>
      <c r="G441" s="2">
        <v>923211</v>
      </c>
      <c r="H441" t="s">
        <v>27</v>
      </c>
      <c r="I441" t="s">
        <v>28</v>
      </c>
      <c r="J441" t="s">
        <v>29</v>
      </c>
      <c r="K441" s="67">
        <v>166195</v>
      </c>
      <c r="L441" s="69">
        <v>0</v>
      </c>
      <c r="M441" s="67">
        <v>166195</v>
      </c>
      <c r="N441" s="67">
        <v>0</v>
      </c>
      <c r="O441" t="s">
        <v>150</v>
      </c>
      <c r="P441" s="40" t="s">
        <v>2478</v>
      </c>
      <c r="Q441" t="s">
        <v>2479</v>
      </c>
      <c r="R441" t="s">
        <v>140</v>
      </c>
      <c r="S441" t="s">
        <v>141</v>
      </c>
      <c r="T441" s="40" t="s">
        <v>2480</v>
      </c>
      <c r="U441" t="s">
        <v>143</v>
      </c>
      <c r="V441">
        <v>860034313</v>
      </c>
      <c r="W441" t="s">
        <v>152</v>
      </c>
      <c r="X441" s="2">
        <v>925</v>
      </c>
      <c r="Y441" s="2">
        <v>925</v>
      </c>
      <c r="Z441" s="2">
        <v>44025</v>
      </c>
      <c r="AA441">
        <v>0</v>
      </c>
      <c r="AB441">
        <v>48125</v>
      </c>
      <c r="AC441">
        <v>74975725</v>
      </c>
      <c r="AD441">
        <v>0</v>
      </c>
      <c r="AE441" s="2">
        <v>45721</v>
      </c>
      <c r="AF441" t="s">
        <v>486</v>
      </c>
      <c r="AG441" t="s">
        <v>822</v>
      </c>
      <c r="AH441" t="s">
        <v>4014</v>
      </c>
    </row>
    <row r="442" spans="1:34" ht="15" customHeight="1" x14ac:dyDescent="0.2">
      <c r="A442" t="s">
        <v>5701</v>
      </c>
      <c r="B442" t="s">
        <v>5144</v>
      </c>
      <c r="C442" s="2">
        <v>44125</v>
      </c>
      <c r="D442" s="2">
        <v>45721</v>
      </c>
      <c r="E442" s="57">
        <v>45721.530555555553</v>
      </c>
      <c r="F442" t="s">
        <v>137</v>
      </c>
      <c r="G442" s="2">
        <v>923211</v>
      </c>
      <c r="H442" t="s">
        <v>27</v>
      </c>
      <c r="I442" t="s">
        <v>28</v>
      </c>
      <c r="J442" t="s">
        <v>29</v>
      </c>
      <c r="K442" s="67">
        <v>312390</v>
      </c>
      <c r="L442" s="69">
        <v>0</v>
      </c>
      <c r="M442" s="67">
        <v>312390</v>
      </c>
      <c r="N442" s="67">
        <v>0</v>
      </c>
      <c r="O442" t="s">
        <v>150</v>
      </c>
      <c r="P442" s="40" t="s">
        <v>2376</v>
      </c>
      <c r="Q442" t="s">
        <v>2377</v>
      </c>
      <c r="R442" t="s">
        <v>140</v>
      </c>
      <c r="S442" t="s">
        <v>141</v>
      </c>
      <c r="T442" s="40" t="s">
        <v>2378</v>
      </c>
      <c r="U442" t="s">
        <v>143</v>
      </c>
      <c r="V442">
        <v>860034313</v>
      </c>
      <c r="W442" t="s">
        <v>152</v>
      </c>
      <c r="X442" s="2">
        <v>925</v>
      </c>
      <c r="Y442" s="2">
        <v>925</v>
      </c>
      <c r="Z442" s="2">
        <v>44125</v>
      </c>
      <c r="AA442">
        <v>0</v>
      </c>
      <c r="AB442">
        <v>47325</v>
      </c>
      <c r="AC442">
        <v>74974925</v>
      </c>
      <c r="AD442">
        <v>0</v>
      </c>
      <c r="AE442" s="2">
        <v>45721</v>
      </c>
      <c r="AF442" t="s">
        <v>486</v>
      </c>
      <c r="AG442" t="s">
        <v>823</v>
      </c>
      <c r="AH442" t="s">
        <v>4017</v>
      </c>
    </row>
    <row r="443" spans="1:34" ht="15" customHeight="1" x14ac:dyDescent="0.2">
      <c r="A443" t="s">
        <v>5702</v>
      </c>
      <c r="B443" t="s">
        <v>5151</v>
      </c>
      <c r="C443" s="2">
        <v>44225</v>
      </c>
      <c r="D443" s="2">
        <v>45721</v>
      </c>
      <c r="E443" s="57">
        <v>45721.637499999997</v>
      </c>
      <c r="F443" t="s">
        <v>137</v>
      </c>
      <c r="G443" s="2">
        <v>923210</v>
      </c>
      <c r="H443" t="s">
        <v>27</v>
      </c>
      <c r="I443" t="s">
        <v>28</v>
      </c>
      <c r="J443" t="s">
        <v>29</v>
      </c>
      <c r="K443" s="67">
        <v>70400</v>
      </c>
      <c r="L443" s="69">
        <v>0</v>
      </c>
      <c r="M443" s="67">
        <v>70400</v>
      </c>
      <c r="N443" s="67">
        <v>0</v>
      </c>
      <c r="O443" t="s">
        <v>150</v>
      </c>
      <c r="P443" s="40" t="s">
        <v>3189</v>
      </c>
      <c r="Q443" t="s">
        <v>3190</v>
      </c>
      <c r="R443" t="s">
        <v>140</v>
      </c>
      <c r="S443" t="s">
        <v>141</v>
      </c>
      <c r="T443" s="40" t="s">
        <v>3191</v>
      </c>
      <c r="U443" t="s">
        <v>143</v>
      </c>
      <c r="V443">
        <v>860002964</v>
      </c>
      <c r="W443" t="s">
        <v>163</v>
      </c>
      <c r="X443" s="2">
        <v>1625</v>
      </c>
      <c r="Y443" s="2">
        <v>1625</v>
      </c>
      <c r="Z443" s="2">
        <v>44225</v>
      </c>
      <c r="AA443">
        <v>0</v>
      </c>
      <c r="AB443">
        <v>47825</v>
      </c>
      <c r="AC443">
        <v>74975425</v>
      </c>
      <c r="AD443">
        <v>0</v>
      </c>
      <c r="AE443" s="2">
        <v>45721</v>
      </c>
      <c r="AF443" t="s">
        <v>486</v>
      </c>
      <c r="AG443" t="s">
        <v>824</v>
      </c>
      <c r="AH443" t="s">
        <v>4020</v>
      </c>
    </row>
    <row r="444" spans="1:34" ht="15" customHeight="1" x14ac:dyDescent="0.2">
      <c r="A444" t="s">
        <v>5703</v>
      </c>
      <c r="B444" t="s">
        <v>5147</v>
      </c>
      <c r="C444" s="2">
        <v>44325</v>
      </c>
      <c r="D444" s="2">
        <v>45721</v>
      </c>
      <c r="E444" s="57">
        <v>45721.729166666664</v>
      </c>
      <c r="F444" t="s">
        <v>137</v>
      </c>
      <c r="G444" s="2">
        <v>923210</v>
      </c>
      <c r="H444" t="s">
        <v>27</v>
      </c>
      <c r="I444" t="s">
        <v>28</v>
      </c>
      <c r="J444" t="s">
        <v>37</v>
      </c>
      <c r="K444" s="67">
        <v>3063140</v>
      </c>
      <c r="L444" s="69">
        <v>0</v>
      </c>
      <c r="M444" s="67">
        <v>3063140</v>
      </c>
      <c r="N444" s="67">
        <v>0</v>
      </c>
      <c r="O444" t="s">
        <v>138</v>
      </c>
      <c r="P444" s="40" t="s">
        <v>901</v>
      </c>
      <c r="Q444" t="s">
        <v>139</v>
      </c>
      <c r="R444" t="s">
        <v>140</v>
      </c>
      <c r="S444" t="s">
        <v>141</v>
      </c>
      <c r="T444" s="40" t="s">
        <v>142</v>
      </c>
      <c r="U444" t="s">
        <v>143</v>
      </c>
      <c r="V444">
        <v>860050750</v>
      </c>
      <c r="W444" t="s">
        <v>145</v>
      </c>
      <c r="X444" s="2">
        <v>1225</v>
      </c>
      <c r="Y444" s="2">
        <v>1225</v>
      </c>
      <c r="Z444" s="2">
        <v>44325</v>
      </c>
      <c r="AA444">
        <v>4725</v>
      </c>
      <c r="AB444">
        <v>41625</v>
      </c>
      <c r="AC444">
        <v>66482925</v>
      </c>
      <c r="AD444">
        <v>0</v>
      </c>
      <c r="AE444" s="2">
        <v>45721</v>
      </c>
      <c r="AF444" t="s">
        <v>146</v>
      </c>
      <c r="AG444" t="s">
        <v>4023</v>
      </c>
      <c r="AH444" t="s">
        <v>4024</v>
      </c>
    </row>
    <row r="445" spans="1:34" ht="15" customHeight="1" x14ac:dyDescent="0.2">
      <c r="A445" t="s">
        <v>5704</v>
      </c>
      <c r="B445" t="s">
        <v>5138</v>
      </c>
      <c r="C445" s="2">
        <v>44425</v>
      </c>
      <c r="D445" s="2">
        <v>45722</v>
      </c>
      <c r="E445" s="57">
        <v>45722.399305555555</v>
      </c>
      <c r="F445" t="s">
        <v>137</v>
      </c>
      <c r="G445" s="2">
        <v>923238</v>
      </c>
      <c r="H445" t="s">
        <v>27</v>
      </c>
      <c r="I445" t="s">
        <v>28</v>
      </c>
      <c r="J445" t="s">
        <v>29</v>
      </c>
      <c r="K445" s="67">
        <v>312390</v>
      </c>
      <c r="L445" s="69">
        <v>0</v>
      </c>
      <c r="M445" s="67">
        <v>312390</v>
      </c>
      <c r="N445" s="67">
        <v>0</v>
      </c>
      <c r="O445" t="s">
        <v>150</v>
      </c>
      <c r="P445" s="40" t="s">
        <v>2188</v>
      </c>
      <c r="Q445" t="s">
        <v>2189</v>
      </c>
      <c r="R445" t="s">
        <v>140</v>
      </c>
      <c r="S445" t="s">
        <v>141</v>
      </c>
      <c r="T445" s="40" t="s">
        <v>2190</v>
      </c>
      <c r="U445" t="s">
        <v>143</v>
      </c>
      <c r="V445">
        <v>890903938</v>
      </c>
      <c r="W445" t="s">
        <v>149</v>
      </c>
      <c r="X445" s="2">
        <v>325</v>
      </c>
      <c r="Y445" s="2">
        <v>325</v>
      </c>
      <c r="Z445" s="2">
        <v>44425</v>
      </c>
      <c r="AA445">
        <v>0</v>
      </c>
      <c r="AB445">
        <v>50225</v>
      </c>
      <c r="AC445">
        <v>74978125</v>
      </c>
      <c r="AD445">
        <v>0</v>
      </c>
      <c r="AE445" s="2">
        <v>45722</v>
      </c>
      <c r="AF445" t="s">
        <v>486</v>
      </c>
      <c r="AG445" t="s">
        <v>4028</v>
      </c>
      <c r="AH445" t="s">
        <v>4029</v>
      </c>
    </row>
    <row r="446" spans="1:34" ht="15" customHeight="1" x14ac:dyDescent="0.2">
      <c r="A446" t="s">
        <v>5705</v>
      </c>
      <c r="B446" t="s">
        <v>5141</v>
      </c>
      <c r="C446" s="2">
        <v>44525</v>
      </c>
      <c r="D446" s="2">
        <v>45722</v>
      </c>
      <c r="E446" s="57">
        <v>45722.407638888886</v>
      </c>
      <c r="F446" t="s">
        <v>137</v>
      </c>
      <c r="G446" s="2">
        <v>923210</v>
      </c>
      <c r="H446" t="s">
        <v>41</v>
      </c>
      <c r="I446" t="s">
        <v>42</v>
      </c>
      <c r="J446" t="s">
        <v>29</v>
      </c>
      <c r="K446" s="67">
        <v>429688</v>
      </c>
      <c r="L446" s="69">
        <v>0</v>
      </c>
      <c r="M446" s="67">
        <v>429688</v>
      </c>
      <c r="N446" s="67">
        <v>0</v>
      </c>
      <c r="O446" t="s">
        <v>150</v>
      </c>
      <c r="P446" s="40" t="s">
        <v>903</v>
      </c>
      <c r="Q446" t="s">
        <v>593</v>
      </c>
      <c r="R446" t="s">
        <v>140</v>
      </c>
      <c r="S446" t="s">
        <v>141</v>
      </c>
      <c r="T446" s="40" t="s">
        <v>594</v>
      </c>
      <c r="U446" t="s">
        <v>143</v>
      </c>
      <c r="V446">
        <v>890903938</v>
      </c>
      <c r="W446" t="s">
        <v>149</v>
      </c>
      <c r="X446" s="2">
        <v>625</v>
      </c>
      <c r="Y446" s="2">
        <v>625</v>
      </c>
      <c r="Z446" s="2">
        <v>44525</v>
      </c>
      <c r="AA446">
        <v>0</v>
      </c>
      <c r="AB446">
        <v>51225</v>
      </c>
      <c r="AC446">
        <v>74979225</v>
      </c>
      <c r="AD446">
        <v>0</v>
      </c>
      <c r="AE446" s="2">
        <v>45722</v>
      </c>
      <c r="AF446" t="s">
        <v>486</v>
      </c>
      <c r="AG446" t="s">
        <v>825</v>
      </c>
      <c r="AH446" t="s">
        <v>4033</v>
      </c>
    </row>
    <row r="447" spans="1:34" ht="15" customHeight="1" x14ac:dyDescent="0.2">
      <c r="A447" t="s">
        <v>5706</v>
      </c>
      <c r="B447" t="s">
        <v>5163</v>
      </c>
      <c r="C447" s="2">
        <v>44625</v>
      </c>
      <c r="D447" s="2">
        <v>45722</v>
      </c>
      <c r="E447" s="57">
        <v>45722.464583333334</v>
      </c>
      <c r="F447" t="s">
        <v>137</v>
      </c>
      <c r="G447" s="2">
        <v>923218</v>
      </c>
      <c r="H447" t="s">
        <v>27</v>
      </c>
      <c r="I447" t="s">
        <v>28</v>
      </c>
      <c r="J447" t="s">
        <v>37</v>
      </c>
      <c r="K447" s="67">
        <v>44001989</v>
      </c>
      <c r="L447" s="69">
        <v>0</v>
      </c>
      <c r="M447" s="67">
        <v>44001989</v>
      </c>
      <c r="N447" s="67">
        <v>35416235</v>
      </c>
      <c r="O447" t="s">
        <v>150</v>
      </c>
      <c r="P447" s="40" t="s">
        <v>4035</v>
      </c>
      <c r="Q447" t="s">
        <v>4036</v>
      </c>
      <c r="R447" t="s">
        <v>140</v>
      </c>
      <c r="S447" t="s">
        <v>141</v>
      </c>
      <c r="T447" s="40" t="s">
        <v>4037</v>
      </c>
      <c r="U447" t="s">
        <v>143</v>
      </c>
      <c r="V447">
        <v>800037800</v>
      </c>
      <c r="W447" t="s">
        <v>273</v>
      </c>
      <c r="X447" s="2">
        <v>2825</v>
      </c>
      <c r="Y447" s="2">
        <v>2825</v>
      </c>
      <c r="Z447" s="2">
        <v>44625</v>
      </c>
      <c r="AA447">
        <v>0</v>
      </c>
      <c r="AB447" t="s">
        <v>9793</v>
      </c>
      <c r="AC447" t="s">
        <v>9794</v>
      </c>
      <c r="AD447">
        <v>0</v>
      </c>
      <c r="AE447" s="2">
        <v>45722</v>
      </c>
      <c r="AF447" t="s">
        <v>153</v>
      </c>
      <c r="AG447" t="s">
        <v>4038</v>
      </c>
      <c r="AH447" t="s">
        <v>1767</v>
      </c>
    </row>
    <row r="448" spans="1:34" ht="15" customHeight="1" x14ac:dyDescent="0.2">
      <c r="A448" t="s">
        <v>5707</v>
      </c>
      <c r="B448" t="s">
        <v>5144</v>
      </c>
      <c r="C448" s="2">
        <v>44725</v>
      </c>
      <c r="D448" s="2">
        <v>45722</v>
      </c>
      <c r="E448" s="57">
        <v>45722.656944444447</v>
      </c>
      <c r="F448" t="s">
        <v>137</v>
      </c>
      <c r="G448" s="2">
        <v>923211</v>
      </c>
      <c r="H448" t="s">
        <v>27</v>
      </c>
      <c r="I448" t="s">
        <v>28</v>
      </c>
      <c r="J448" t="s">
        <v>29</v>
      </c>
      <c r="K448" s="67">
        <v>478585</v>
      </c>
      <c r="L448" s="69">
        <v>0</v>
      </c>
      <c r="M448" s="67">
        <v>478585</v>
      </c>
      <c r="N448" s="67">
        <v>0</v>
      </c>
      <c r="O448" t="s">
        <v>150</v>
      </c>
      <c r="P448" s="40" t="s">
        <v>3455</v>
      </c>
      <c r="Q448" t="s">
        <v>3456</v>
      </c>
      <c r="R448" t="s">
        <v>140</v>
      </c>
      <c r="S448" t="s">
        <v>141</v>
      </c>
      <c r="T448" s="40" t="s">
        <v>3457</v>
      </c>
      <c r="U448" t="s">
        <v>143</v>
      </c>
      <c r="V448">
        <v>860002964</v>
      </c>
      <c r="W448" t="s">
        <v>163</v>
      </c>
      <c r="X448" s="2">
        <v>925</v>
      </c>
      <c r="Y448" s="2">
        <v>925</v>
      </c>
      <c r="Z448" s="2">
        <v>44725</v>
      </c>
      <c r="AA448">
        <v>0</v>
      </c>
      <c r="AB448">
        <v>50825</v>
      </c>
      <c r="AC448">
        <v>74978725</v>
      </c>
      <c r="AD448">
        <v>0</v>
      </c>
      <c r="AE448" s="2">
        <v>45722</v>
      </c>
      <c r="AF448" t="s">
        <v>486</v>
      </c>
      <c r="AG448" t="s">
        <v>826</v>
      </c>
      <c r="AH448" t="s">
        <v>4042</v>
      </c>
    </row>
    <row r="449" spans="1:34" ht="15" customHeight="1" x14ac:dyDescent="0.2">
      <c r="A449" t="s">
        <v>5708</v>
      </c>
      <c r="B449" t="s">
        <v>5144</v>
      </c>
      <c r="C449" s="2">
        <v>44825</v>
      </c>
      <c r="D449" s="2">
        <v>45722</v>
      </c>
      <c r="E449" s="57">
        <v>45722.689583333333</v>
      </c>
      <c r="F449" t="s">
        <v>137</v>
      </c>
      <c r="G449" s="2">
        <v>923211</v>
      </c>
      <c r="H449" t="s">
        <v>27</v>
      </c>
      <c r="I449" t="s">
        <v>28</v>
      </c>
      <c r="J449" t="s">
        <v>29</v>
      </c>
      <c r="K449" s="67">
        <v>664780</v>
      </c>
      <c r="L449" s="69">
        <v>0</v>
      </c>
      <c r="M449" s="67">
        <v>664780</v>
      </c>
      <c r="N449" s="67">
        <v>0</v>
      </c>
      <c r="O449" t="s">
        <v>150</v>
      </c>
      <c r="P449" s="40" t="s">
        <v>2406</v>
      </c>
      <c r="Q449" t="s">
        <v>2407</v>
      </c>
      <c r="R449" t="s">
        <v>140</v>
      </c>
      <c r="S449" t="s">
        <v>141</v>
      </c>
      <c r="T449" s="40" t="s">
        <v>2408</v>
      </c>
      <c r="U449" t="s">
        <v>143</v>
      </c>
      <c r="V449">
        <v>860034313</v>
      </c>
      <c r="W449" t="s">
        <v>152</v>
      </c>
      <c r="X449" s="2">
        <v>925</v>
      </c>
      <c r="Y449" s="2">
        <v>925</v>
      </c>
      <c r="Z449" s="2">
        <v>44825</v>
      </c>
      <c r="AA449">
        <v>0</v>
      </c>
      <c r="AB449">
        <v>50025</v>
      </c>
      <c r="AC449">
        <v>74977825</v>
      </c>
      <c r="AD449">
        <v>0</v>
      </c>
      <c r="AE449" s="2">
        <v>45722</v>
      </c>
      <c r="AF449" t="s">
        <v>486</v>
      </c>
      <c r="AG449" t="s">
        <v>827</v>
      </c>
      <c r="AH449" t="s">
        <v>4046</v>
      </c>
    </row>
    <row r="450" spans="1:34" ht="15" customHeight="1" x14ac:dyDescent="0.2">
      <c r="A450" t="s">
        <v>5709</v>
      </c>
      <c r="B450" t="s">
        <v>5144</v>
      </c>
      <c r="C450" s="2">
        <v>44925</v>
      </c>
      <c r="D450" s="2">
        <v>45722</v>
      </c>
      <c r="E450" s="57">
        <v>45722.695833333331</v>
      </c>
      <c r="F450" t="s">
        <v>137</v>
      </c>
      <c r="G450" s="2">
        <v>923211</v>
      </c>
      <c r="H450" t="s">
        <v>27</v>
      </c>
      <c r="I450" t="s">
        <v>28</v>
      </c>
      <c r="J450" t="s">
        <v>29</v>
      </c>
      <c r="K450" s="67">
        <v>478585</v>
      </c>
      <c r="L450" s="69">
        <v>0</v>
      </c>
      <c r="M450" s="67">
        <v>478585</v>
      </c>
      <c r="N450" s="67">
        <v>0</v>
      </c>
      <c r="O450" t="s">
        <v>150</v>
      </c>
      <c r="P450" s="40" t="s">
        <v>1699</v>
      </c>
      <c r="Q450" t="s">
        <v>1700</v>
      </c>
      <c r="R450" t="s">
        <v>140</v>
      </c>
      <c r="S450" t="s">
        <v>141</v>
      </c>
      <c r="T450" s="40" t="s">
        <v>1701</v>
      </c>
      <c r="U450" t="s">
        <v>143</v>
      </c>
      <c r="V450">
        <v>890903938</v>
      </c>
      <c r="W450" t="s">
        <v>149</v>
      </c>
      <c r="X450" s="2">
        <v>925</v>
      </c>
      <c r="Y450" s="2">
        <v>925</v>
      </c>
      <c r="Z450" s="2">
        <v>44925</v>
      </c>
      <c r="AA450">
        <v>0</v>
      </c>
      <c r="AB450">
        <v>46625</v>
      </c>
      <c r="AC450">
        <v>74974225</v>
      </c>
      <c r="AD450">
        <v>0</v>
      </c>
      <c r="AE450" s="2">
        <v>45722</v>
      </c>
      <c r="AF450" t="s">
        <v>486</v>
      </c>
      <c r="AG450" t="s">
        <v>4049</v>
      </c>
      <c r="AH450" t="s">
        <v>4050</v>
      </c>
    </row>
    <row r="451" spans="1:34" ht="15" customHeight="1" x14ac:dyDescent="0.2">
      <c r="A451" t="s">
        <v>5710</v>
      </c>
      <c r="B451" t="s">
        <v>5144</v>
      </c>
      <c r="C451" s="2">
        <v>45025</v>
      </c>
      <c r="D451" s="2">
        <v>45722</v>
      </c>
      <c r="E451" s="57">
        <v>45722.7</v>
      </c>
      <c r="F451" t="s">
        <v>137</v>
      </c>
      <c r="G451" s="2">
        <v>923211</v>
      </c>
      <c r="H451" t="s">
        <v>27</v>
      </c>
      <c r="I451" t="s">
        <v>28</v>
      </c>
      <c r="J451" t="s">
        <v>29</v>
      </c>
      <c r="K451" s="67">
        <v>312390</v>
      </c>
      <c r="L451" s="69">
        <v>0</v>
      </c>
      <c r="M451" s="67">
        <v>312390</v>
      </c>
      <c r="N451" s="67">
        <v>0</v>
      </c>
      <c r="O451" t="s">
        <v>150</v>
      </c>
      <c r="P451" s="40" t="s">
        <v>2913</v>
      </c>
      <c r="Q451" t="s">
        <v>2914</v>
      </c>
      <c r="R451" t="s">
        <v>140</v>
      </c>
      <c r="S451" t="s">
        <v>141</v>
      </c>
      <c r="T451" s="40" t="s">
        <v>2915</v>
      </c>
      <c r="U451" t="s">
        <v>143</v>
      </c>
      <c r="V451">
        <v>860034313</v>
      </c>
      <c r="W451" t="s">
        <v>152</v>
      </c>
      <c r="X451" s="2">
        <v>925</v>
      </c>
      <c r="Y451" s="2">
        <v>925</v>
      </c>
      <c r="Z451" s="2">
        <v>45025</v>
      </c>
      <c r="AA451">
        <v>0</v>
      </c>
      <c r="AB451">
        <v>49425</v>
      </c>
      <c r="AC451">
        <v>74977225</v>
      </c>
      <c r="AD451">
        <v>0</v>
      </c>
      <c r="AE451" s="2">
        <v>45722</v>
      </c>
      <c r="AF451" t="s">
        <v>486</v>
      </c>
      <c r="AG451" t="s">
        <v>828</v>
      </c>
      <c r="AH451" t="s">
        <v>4054</v>
      </c>
    </row>
    <row r="452" spans="1:34" ht="15" customHeight="1" x14ac:dyDescent="0.2">
      <c r="A452" t="s">
        <v>5711</v>
      </c>
      <c r="B452" t="s">
        <v>5144</v>
      </c>
      <c r="C452" s="2">
        <v>45125</v>
      </c>
      <c r="D452" s="2">
        <v>45722</v>
      </c>
      <c r="E452" s="57">
        <v>45722.702777777777</v>
      </c>
      <c r="F452" t="s">
        <v>137</v>
      </c>
      <c r="G452" s="2">
        <v>923211</v>
      </c>
      <c r="H452" t="s">
        <v>27</v>
      </c>
      <c r="I452" t="s">
        <v>28</v>
      </c>
      <c r="J452" t="s">
        <v>29</v>
      </c>
      <c r="K452" s="67">
        <v>312390</v>
      </c>
      <c r="L452" s="69">
        <v>0</v>
      </c>
      <c r="M452" s="67">
        <v>312390</v>
      </c>
      <c r="N452" s="67">
        <v>0</v>
      </c>
      <c r="O452" t="s">
        <v>150</v>
      </c>
      <c r="P452" s="40" t="s">
        <v>2943</v>
      </c>
      <c r="Q452" t="s">
        <v>2944</v>
      </c>
      <c r="R452" t="s">
        <v>140</v>
      </c>
      <c r="S452" t="s">
        <v>141</v>
      </c>
      <c r="T452" s="40" t="s">
        <v>2945</v>
      </c>
      <c r="U452" t="s">
        <v>143</v>
      </c>
      <c r="V452">
        <v>890903938</v>
      </c>
      <c r="W452" t="s">
        <v>149</v>
      </c>
      <c r="X452" s="2">
        <v>925</v>
      </c>
      <c r="Y452" s="2">
        <v>925</v>
      </c>
      <c r="Z452" s="2">
        <v>45125</v>
      </c>
      <c r="AA452">
        <v>0</v>
      </c>
      <c r="AB452">
        <v>46825</v>
      </c>
      <c r="AC452">
        <v>74974425</v>
      </c>
      <c r="AD452">
        <v>0</v>
      </c>
      <c r="AE452" s="2">
        <v>45722</v>
      </c>
      <c r="AF452" t="s">
        <v>486</v>
      </c>
      <c r="AG452" t="s">
        <v>829</v>
      </c>
      <c r="AH452" t="s">
        <v>4057</v>
      </c>
    </row>
    <row r="453" spans="1:34" ht="15" customHeight="1" x14ac:dyDescent="0.2">
      <c r="A453" t="s">
        <v>5712</v>
      </c>
      <c r="B453" t="s">
        <v>5167</v>
      </c>
      <c r="C453" s="2">
        <v>45225</v>
      </c>
      <c r="D453" s="2">
        <v>45722</v>
      </c>
      <c r="E453" s="57">
        <v>45722.706944444442</v>
      </c>
      <c r="F453" t="s">
        <v>137</v>
      </c>
      <c r="G453" s="2">
        <v>923227</v>
      </c>
      <c r="H453" t="s">
        <v>70</v>
      </c>
      <c r="I453" t="s">
        <v>71</v>
      </c>
      <c r="J453" t="s">
        <v>29</v>
      </c>
      <c r="K453" s="67">
        <v>28914675</v>
      </c>
      <c r="L453" s="69">
        <v>0</v>
      </c>
      <c r="M453" s="67">
        <v>28914675</v>
      </c>
      <c r="N453" s="67">
        <v>23233195</v>
      </c>
      <c r="O453" t="s">
        <v>150</v>
      </c>
      <c r="P453" s="40" t="s">
        <v>4059</v>
      </c>
      <c r="Q453" t="s">
        <v>4060</v>
      </c>
      <c r="R453" t="s">
        <v>140</v>
      </c>
      <c r="S453" t="s">
        <v>141</v>
      </c>
      <c r="T453" s="40" t="s">
        <v>4061</v>
      </c>
      <c r="U453" t="s">
        <v>143</v>
      </c>
      <c r="V453">
        <v>860007335</v>
      </c>
      <c r="W453" t="s">
        <v>158</v>
      </c>
      <c r="X453" s="2">
        <v>3225</v>
      </c>
      <c r="Y453" s="2">
        <v>3225</v>
      </c>
      <c r="Z453" s="2">
        <v>45225</v>
      </c>
      <c r="AA453">
        <v>0</v>
      </c>
      <c r="AB453" t="s">
        <v>9795</v>
      </c>
      <c r="AC453" t="s">
        <v>9796</v>
      </c>
      <c r="AD453">
        <v>0</v>
      </c>
      <c r="AE453" s="2">
        <v>45722</v>
      </c>
      <c r="AF453" t="s">
        <v>154</v>
      </c>
      <c r="AG453" t="s">
        <v>4062</v>
      </c>
      <c r="AH453" t="s">
        <v>1577</v>
      </c>
    </row>
    <row r="454" spans="1:34" ht="15" customHeight="1" x14ac:dyDescent="0.2">
      <c r="A454" t="s">
        <v>5713</v>
      </c>
      <c r="B454" t="s">
        <v>5158</v>
      </c>
      <c r="C454" s="2">
        <v>45325</v>
      </c>
      <c r="D454" s="2">
        <v>45726</v>
      </c>
      <c r="E454" s="57">
        <v>45726.404166666667</v>
      </c>
      <c r="F454" t="s">
        <v>137</v>
      </c>
      <c r="G454" s="2">
        <v>923218</v>
      </c>
      <c r="H454" t="s">
        <v>62</v>
      </c>
      <c r="I454" t="s">
        <v>63</v>
      </c>
      <c r="J454" t="s">
        <v>37</v>
      </c>
      <c r="K454" s="67">
        <v>854100</v>
      </c>
      <c r="L454" s="69">
        <v>0</v>
      </c>
      <c r="M454" s="67">
        <v>854100</v>
      </c>
      <c r="N454" s="67">
        <v>0</v>
      </c>
      <c r="O454" t="s">
        <v>3816</v>
      </c>
      <c r="P454" s="40" t="s">
        <v>3817</v>
      </c>
      <c r="Q454" t="s">
        <v>3818</v>
      </c>
      <c r="R454" t="s">
        <v>140</v>
      </c>
      <c r="S454" t="s">
        <v>141</v>
      </c>
      <c r="T454" s="40" t="s">
        <v>3819</v>
      </c>
      <c r="U454" t="s">
        <v>143</v>
      </c>
      <c r="V454">
        <v>860007335</v>
      </c>
      <c r="W454" t="s">
        <v>158</v>
      </c>
      <c r="X454" s="2">
        <v>2325</v>
      </c>
      <c r="Y454" s="2">
        <v>2325</v>
      </c>
      <c r="Z454" s="2">
        <v>45325</v>
      </c>
      <c r="AA454">
        <v>0</v>
      </c>
      <c r="AB454">
        <v>41925</v>
      </c>
      <c r="AC454">
        <v>68529425</v>
      </c>
      <c r="AD454">
        <v>0</v>
      </c>
      <c r="AE454" s="2">
        <v>45726</v>
      </c>
      <c r="AF454" t="s">
        <v>673</v>
      </c>
      <c r="AG454" t="s">
        <v>4065</v>
      </c>
      <c r="AH454" t="s">
        <v>4066</v>
      </c>
    </row>
    <row r="455" spans="1:34" ht="15" customHeight="1" x14ac:dyDescent="0.2">
      <c r="A455" t="s">
        <v>5714</v>
      </c>
      <c r="B455" t="s">
        <v>5158</v>
      </c>
      <c r="C455" s="2">
        <v>45425</v>
      </c>
      <c r="D455" s="2">
        <v>45726</v>
      </c>
      <c r="E455" s="57">
        <v>45726.40625</v>
      </c>
      <c r="F455" t="s">
        <v>137</v>
      </c>
      <c r="G455" s="2">
        <v>923218</v>
      </c>
      <c r="H455" t="s">
        <v>62</v>
      </c>
      <c r="I455" t="s">
        <v>63</v>
      </c>
      <c r="J455" t="s">
        <v>37</v>
      </c>
      <c r="K455" s="67">
        <v>854100</v>
      </c>
      <c r="L455" s="69">
        <v>0</v>
      </c>
      <c r="M455" s="67">
        <v>854100</v>
      </c>
      <c r="N455" s="67">
        <v>0</v>
      </c>
      <c r="O455" t="s">
        <v>150</v>
      </c>
      <c r="P455" s="40" t="s">
        <v>3824</v>
      </c>
      <c r="Q455" t="s">
        <v>3825</v>
      </c>
      <c r="R455" t="s">
        <v>140</v>
      </c>
      <c r="S455" t="s">
        <v>141</v>
      </c>
      <c r="T455" s="40" t="s">
        <v>3826</v>
      </c>
      <c r="U455" t="s">
        <v>143</v>
      </c>
      <c r="V455">
        <v>860007335</v>
      </c>
      <c r="W455" t="s">
        <v>158</v>
      </c>
      <c r="X455" s="2">
        <v>2325</v>
      </c>
      <c r="Y455" s="2">
        <v>2325</v>
      </c>
      <c r="Z455" s="2">
        <v>45425</v>
      </c>
      <c r="AA455">
        <v>0</v>
      </c>
      <c r="AB455">
        <v>42025</v>
      </c>
      <c r="AC455">
        <v>68529525</v>
      </c>
      <c r="AD455">
        <v>0</v>
      </c>
      <c r="AE455" s="2">
        <v>45726</v>
      </c>
      <c r="AF455" t="s">
        <v>673</v>
      </c>
      <c r="AG455" t="s">
        <v>4065</v>
      </c>
      <c r="AH455" t="s">
        <v>4066</v>
      </c>
    </row>
    <row r="456" spans="1:34" ht="15" customHeight="1" x14ac:dyDescent="0.2">
      <c r="A456" t="s">
        <v>5715</v>
      </c>
      <c r="B456" t="s">
        <v>5158</v>
      </c>
      <c r="C456" s="2">
        <v>45525</v>
      </c>
      <c r="D456" s="2">
        <v>45726</v>
      </c>
      <c r="E456" s="57">
        <v>45726.408333333333</v>
      </c>
      <c r="F456" t="s">
        <v>137</v>
      </c>
      <c r="G456" s="2">
        <v>923218</v>
      </c>
      <c r="H456" t="s">
        <v>62</v>
      </c>
      <c r="I456" t="s">
        <v>63</v>
      </c>
      <c r="J456" t="s">
        <v>37</v>
      </c>
      <c r="K456" s="67">
        <v>854100</v>
      </c>
      <c r="L456" s="69">
        <v>0</v>
      </c>
      <c r="M456" s="67">
        <v>854100</v>
      </c>
      <c r="N456" s="67">
        <v>0</v>
      </c>
      <c r="O456" t="s">
        <v>150</v>
      </c>
      <c r="P456" s="40" t="s">
        <v>4070</v>
      </c>
      <c r="Q456" t="s">
        <v>4071</v>
      </c>
      <c r="R456" t="s">
        <v>140</v>
      </c>
      <c r="S456" t="s">
        <v>141</v>
      </c>
      <c r="T456" s="40" t="s">
        <v>4072</v>
      </c>
      <c r="U456" t="s">
        <v>143</v>
      </c>
      <c r="V456">
        <v>860034313</v>
      </c>
      <c r="W456" t="s">
        <v>152</v>
      </c>
      <c r="X456" s="2">
        <v>2325</v>
      </c>
      <c r="Y456" s="2">
        <v>2325</v>
      </c>
      <c r="Z456" s="2">
        <v>45525</v>
      </c>
      <c r="AA456">
        <v>0</v>
      </c>
      <c r="AB456">
        <v>42125</v>
      </c>
      <c r="AC456">
        <v>68529625</v>
      </c>
      <c r="AD456">
        <v>0</v>
      </c>
      <c r="AE456" s="2">
        <v>45726</v>
      </c>
      <c r="AF456" t="s">
        <v>673</v>
      </c>
      <c r="AG456" t="s">
        <v>4065</v>
      </c>
      <c r="AH456" t="s">
        <v>4066</v>
      </c>
    </row>
    <row r="457" spans="1:34" ht="15" customHeight="1" x14ac:dyDescent="0.2">
      <c r="A457" t="s">
        <v>5716</v>
      </c>
      <c r="B457" t="s">
        <v>5158</v>
      </c>
      <c r="C457" s="2">
        <v>45625</v>
      </c>
      <c r="D457" s="2">
        <v>45726</v>
      </c>
      <c r="E457" s="57">
        <v>45726.418055555558</v>
      </c>
      <c r="F457" t="s">
        <v>137</v>
      </c>
      <c r="G457" s="2">
        <v>923218</v>
      </c>
      <c r="H457" t="s">
        <v>62</v>
      </c>
      <c r="I457" t="s">
        <v>63</v>
      </c>
      <c r="J457" t="s">
        <v>37</v>
      </c>
      <c r="K457" s="67">
        <v>854100</v>
      </c>
      <c r="L457" s="69">
        <v>0</v>
      </c>
      <c r="M457" s="67">
        <v>854100</v>
      </c>
      <c r="N457" s="67">
        <v>0</v>
      </c>
      <c r="O457" t="s">
        <v>150</v>
      </c>
      <c r="P457" s="40" t="s">
        <v>4075</v>
      </c>
      <c r="Q457" t="s">
        <v>4076</v>
      </c>
      <c r="R457" t="s">
        <v>140</v>
      </c>
      <c r="S457" t="s">
        <v>141</v>
      </c>
      <c r="T457" s="40" t="s">
        <v>4077</v>
      </c>
      <c r="U457" t="s">
        <v>143</v>
      </c>
      <c r="V457">
        <v>860034313</v>
      </c>
      <c r="W457" t="s">
        <v>152</v>
      </c>
      <c r="X457" s="2">
        <v>2325</v>
      </c>
      <c r="Y457" s="2">
        <v>2325</v>
      </c>
      <c r="Z457" s="2">
        <v>45625</v>
      </c>
      <c r="AA457">
        <v>0</v>
      </c>
      <c r="AB457">
        <v>42225</v>
      </c>
      <c r="AC457">
        <v>68529725</v>
      </c>
      <c r="AD457">
        <v>0</v>
      </c>
      <c r="AE457" s="2">
        <v>45726</v>
      </c>
      <c r="AF457" t="s">
        <v>673</v>
      </c>
      <c r="AG457" t="s">
        <v>4065</v>
      </c>
      <c r="AH457" t="s">
        <v>4066</v>
      </c>
    </row>
    <row r="458" spans="1:34" ht="15" customHeight="1" x14ac:dyDescent="0.2">
      <c r="A458" t="s">
        <v>5717</v>
      </c>
      <c r="B458" t="s">
        <v>5158</v>
      </c>
      <c r="C458" s="2">
        <v>45725</v>
      </c>
      <c r="D458" s="2">
        <v>45726</v>
      </c>
      <c r="E458" s="57">
        <v>45726.420138888891</v>
      </c>
      <c r="F458" t="s">
        <v>137</v>
      </c>
      <c r="G458" s="2">
        <v>923218</v>
      </c>
      <c r="H458" t="s">
        <v>62</v>
      </c>
      <c r="I458" t="s">
        <v>63</v>
      </c>
      <c r="J458" t="s">
        <v>37</v>
      </c>
      <c r="K458" s="67">
        <v>854100</v>
      </c>
      <c r="L458" s="69">
        <v>0</v>
      </c>
      <c r="M458" s="67">
        <v>854100</v>
      </c>
      <c r="N458" s="67">
        <v>0</v>
      </c>
      <c r="O458" t="s">
        <v>150</v>
      </c>
      <c r="P458" s="40" t="s">
        <v>4080</v>
      </c>
      <c r="Q458" t="s">
        <v>4081</v>
      </c>
      <c r="R458" t="s">
        <v>140</v>
      </c>
      <c r="S458" t="s">
        <v>141</v>
      </c>
      <c r="T458" s="40" t="s">
        <v>4082</v>
      </c>
      <c r="U458" t="s">
        <v>143</v>
      </c>
      <c r="V458">
        <v>860034313</v>
      </c>
      <c r="W458" t="s">
        <v>152</v>
      </c>
      <c r="X458" s="2">
        <v>2325</v>
      </c>
      <c r="Y458" s="2">
        <v>2325</v>
      </c>
      <c r="Z458" s="2">
        <v>45725</v>
      </c>
      <c r="AA458">
        <v>0</v>
      </c>
      <c r="AB458">
        <v>42325</v>
      </c>
      <c r="AC458">
        <v>68529825</v>
      </c>
      <c r="AD458">
        <v>0</v>
      </c>
      <c r="AE458" s="2">
        <v>45726</v>
      </c>
      <c r="AF458" t="s">
        <v>673</v>
      </c>
      <c r="AG458" t="s">
        <v>4065</v>
      </c>
      <c r="AH458" t="s">
        <v>4066</v>
      </c>
    </row>
    <row r="459" spans="1:34" ht="15" customHeight="1" x14ac:dyDescent="0.2">
      <c r="A459" t="s">
        <v>5718</v>
      </c>
      <c r="B459" t="s">
        <v>5158</v>
      </c>
      <c r="C459" s="2">
        <v>45825</v>
      </c>
      <c r="D459" s="2">
        <v>45726</v>
      </c>
      <c r="E459" s="57">
        <v>45726.422222222223</v>
      </c>
      <c r="F459" t="s">
        <v>137</v>
      </c>
      <c r="G459" s="2">
        <v>923218</v>
      </c>
      <c r="H459" t="s">
        <v>62</v>
      </c>
      <c r="I459" t="s">
        <v>63</v>
      </c>
      <c r="J459" t="s">
        <v>37</v>
      </c>
      <c r="K459" s="67">
        <v>854100</v>
      </c>
      <c r="L459" s="69">
        <v>0</v>
      </c>
      <c r="M459" s="67">
        <v>854100</v>
      </c>
      <c r="N459" s="67">
        <v>0</v>
      </c>
      <c r="O459" t="s">
        <v>150</v>
      </c>
      <c r="P459" s="40" t="s">
        <v>4085</v>
      </c>
      <c r="Q459" t="s">
        <v>4086</v>
      </c>
      <c r="R459" t="s">
        <v>140</v>
      </c>
      <c r="S459" t="s">
        <v>141</v>
      </c>
      <c r="T459" s="40" t="s">
        <v>4087</v>
      </c>
      <c r="U459" t="s">
        <v>143</v>
      </c>
      <c r="V459">
        <v>860034313</v>
      </c>
      <c r="W459" t="s">
        <v>152</v>
      </c>
      <c r="X459" s="2">
        <v>2325</v>
      </c>
      <c r="Y459" s="2">
        <v>2325</v>
      </c>
      <c r="Z459" s="2">
        <v>45825</v>
      </c>
      <c r="AA459">
        <v>0</v>
      </c>
      <c r="AB459">
        <v>42425</v>
      </c>
      <c r="AC459">
        <v>68529925</v>
      </c>
      <c r="AD459">
        <v>0</v>
      </c>
      <c r="AE459" s="2">
        <v>45726</v>
      </c>
      <c r="AF459" t="s">
        <v>673</v>
      </c>
      <c r="AG459" t="s">
        <v>4065</v>
      </c>
      <c r="AH459" t="s">
        <v>4066</v>
      </c>
    </row>
    <row r="460" spans="1:34" ht="15" customHeight="1" x14ac:dyDescent="0.2">
      <c r="A460" t="s">
        <v>5719</v>
      </c>
      <c r="B460" t="s">
        <v>5158</v>
      </c>
      <c r="C460" s="2">
        <v>45925</v>
      </c>
      <c r="D460" s="2">
        <v>45726</v>
      </c>
      <c r="E460" s="57">
        <v>45726.431944444441</v>
      </c>
      <c r="F460" t="s">
        <v>137</v>
      </c>
      <c r="G460" s="2">
        <v>923218</v>
      </c>
      <c r="H460" t="s">
        <v>62</v>
      </c>
      <c r="I460" t="s">
        <v>63</v>
      </c>
      <c r="J460" t="s">
        <v>37</v>
      </c>
      <c r="K460" s="67">
        <v>854100</v>
      </c>
      <c r="L460" s="69">
        <v>0</v>
      </c>
      <c r="M460" s="67">
        <v>854100</v>
      </c>
      <c r="N460" s="67">
        <v>0</v>
      </c>
      <c r="O460" t="s">
        <v>150</v>
      </c>
      <c r="P460" s="40" t="s">
        <v>4090</v>
      </c>
      <c r="Q460" t="s">
        <v>4091</v>
      </c>
      <c r="R460" t="s">
        <v>140</v>
      </c>
      <c r="S460" t="s">
        <v>141</v>
      </c>
      <c r="T460" s="40" t="s">
        <v>4092</v>
      </c>
      <c r="U460" t="s">
        <v>143</v>
      </c>
      <c r="V460">
        <v>890903938</v>
      </c>
      <c r="W460" t="s">
        <v>149</v>
      </c>
      <c r="X460" s="2">
        <v>2325</v>
      </c>
      <c r="Y460" s="2">
        <v>2325</v>
      </c>
      <c r="Z460" s="2">
        <v>45925</v>
      </c>
      <c r="AA460">
        <v>0</v>
      </c>
      <c r="AB460">
        <v>42525</v>
      </c>
      <c r="AC460">
        <v>68530025</v>
      </c>
      <c r="AD460">
        <v>0</v>
      </c>
      <c r="AE460" s="2">
        <v>45726</v>
      </c>
      <c r="AF460" t="s">
        <v>673</v>
      </c>
      <c r="AG460" t="s">
        <v>4065</v>
      </c>
      <c r="AH460" t="s">
        <v>4066</v>
      </c>
    </row>
    <row r="461" spans="1:34" ht="15" customHeight="1" x14ac:dyDescent="0.2">
      <c r="A461" t="s">
        <v>5720</v>
      </c>
      <c r="B461" t="s">
        <v>5158</v>
      </c>
      <c r="C461" s="2">
        <v>46025</v>
      </c>
      <c r="D461" s="2">
        <v>45726</v>
      </c>
      <c r="E461" s="57">
        <v>45726.434027777781</v>
      </c>
      <c r="F461" t="s">
        <v>137</v>
      </c>
      <c r="G461" s="2">
        <v>923218</v>
      </c>
      <c r="H461" t="s">
        <v>62</v>
      </c>
      <c r="I461" t="s">
        <v>63</v>
      </c>
      <c r="J461" t="s">
        <v>37</v>
      </c>
      <c r="K461" s="67">
        <v>854100</v>
      </c>
      <c r="L461" s="69">
        <v>0</v>
      </c>
      <c r="M461" s="67">
        <v>854100</v>
      </c>
      <c r="N461" s="67">
        <v>0</v>
      </c>
      <c r="O461" t="s">
        <v>150</v>
      </c>
      <c r="P461" s="40" t="s">
        <v>4095</v>
      </c>
      <c r="Q461" t="s">
        <v>4096</v>
      </c>
      <c r="R461" t="s">
        <v>140</v>
      </c>
      <c r="S461" t="s">
        <v>141</v>
      </c>
      <c r="T461" s="40" t="s">
        <v>4097</v>
      </c>
      <c r="U461" t="s">
        <v>143</v>
      </c>
      <c r="V461">
        <v>860034313</v>
      </c>
      <c r="W461" t="s">
        <v>152</v>
      </c>
      <c r="X461" s="2">
        <v>2325</v>
      </c>
      <c r="Y461" s="2">
        <v>2325</v>
      </c>
      <c r="Z461" s="2">
        <v>46025</v>
      </c>
      <c r="AA461">
        <v>0</v>
      </c>
      <c r="AB461">
        <v>42625</v>
      </c>
      <c r="AC461">
        <v>68530125</v>
      </c>
      <c r="AD461">
        <v>0</v>
      </c>
      <c r="AE461" s="2">
        <v>45726</v>
      </c>
      <c r="AF461" t="s">
        <v>673</v>
      </c>
      <c r="AG461" t="s">
        <v>4065</v>
      </c>
      <c r="AH461" t="s">
        <v>4066</v>
      </c>
    </row>
    <row r="462" spans="1:34" ht="15" customHeight="1" x14ac:dyDescent="0.2">
      <c r="A462" t="s">
        <v>5721</v>
      </c>
      <c r="B462" t="s">
        <v>5158</v>
      </c>
      <c r="C462" s="2">
        <v>46125</v>
      </c>
      <c r="D462" s="2">
        <v>45726</v>
      </c>
      <c r="E462" s="57">
        <v>45726.443749999999</v>
      </c>
      <c r="F462" t="s">
        <v>137</v>
      </c>
      <c r="G462" s="2">
        <v>923218</v>
      </c>
      <c r="H462" t="s">
        <v>62</v>
      </c>
      <c r="I462" t="s">
        <v>63</v>
      </c>
      <c r="J462" t="s">
        <v>37</v>
      </c>
      <c r="K462" s="67">
        <v>854100</v>
      </c>
      <c r="L462" s="69">
        <v>0</v>
      </c>
      <c r="M462" s="67">
        <v>854100</v>
      </c>
      <c r="N462" s="67">
        <v>0</v>
      </c>
      <c r="O462" t="s">
        <v>150</v>
      </c>
      <c r="P462" s="40" t="s">
        <v>4100</v>
      </c>
      <c r="Q462" t="s">
        <v>4101</v>
      </c>
      <c r="R462" t="s">
        <v>140</v>
      </c>
      <c r="S462" t="s">
        <v>141</v>
      </c>
      <c r="T462" s="40" t="s">
        <v>4102</v>
      </c>
      <c r="U462" t="s">
        <v>143</v>
      </c>
      <c r="V462">
        <v>890903938</v>
      </c>
      <c r="W462" t="s">
        <v>149</v>
      </c>
      <c r="X462" s="2">
        <v>2325</v>
      </c>
      <c r="Y462" s="2">
        <v>2325</v>
      </c>
      <c r="Z462" s="2">
        <v>46125</v>
      </c>
      <c r="AA462">
        <v>0</v>
      </c>
      <c r="AB462">
        <v>42725</v>
      </c>
      <c r="AC462">
        <v>68530225</v>
      </c>
      <c r="AD462">
        <v>0</v>
      </c>
      <c r="AE462" s="2">
        <v>45726</v>
      </c>
      <c r="AF462" t="s">
        <v>673</v>
      </c>
      <c r="AG462" t="s">
        <v>4065</v>
      </c>
      <c r="AH462" t="s">
        <v>4066</v>
      </c>
    </row>
    <row r="463" spans="1:34" ht="15" customHeight="1" x14ac:dyDescent="0.2">
      <c r="A463" t="s">
        <v>5722</v>
      </c>
      <c r="B463" t="s">
        <v>5158</v>
      </c>
      <c r="C463" s="2">
        <v>46225</v>
      </c>
      <c r="D463" s="2">
        <v>45726</v>
      </c>
      <c r="E463" s="57">
        <v>45726.445138888892</v>
      </c>
      <c r="F463" t="s">
        <v>137</v>
      </c>
      <c r="G463" s="2">
        <v>923218</v>
      </c>
      <c r="H463" t="s">
        <v>62</v>
      </c>
      <c r="I463" t="s">
        <v>63</v>
      </c>
      <c r="J463" t="s">
        <v>37</v>
      </c>
      <c r="K463" s="67">
        <v>854100</v>
      </c>
      <c r="L463" s="69">
        <v>0</v>
      </c>
      <c r="M463" s="67">
        <v>854100</v>
      </c>
      <c r="N463" s="67">
        <v>0</v>
      </c>
      <c r="O463" t="s">
        <v>150</v>
      </c>
      <c r="P463" s="40" t="s">
        <v>4105</v>
      </c>
      <c r="Q463" t="s">
        <v>4106</v>
      </c>
      <c r="R463" t="s">
        <v>140</v>
      </c>
      <c r="S463" t="s">
        <v>141</v>
      </c>
      <c r="T463" s="40" t="s">
        <v>4107</v>
      </c>
      <c r="U463" t="s">
        <v>143</v>
      </c>
      <c r="V463">
        <v>860034313</v>
      </c>
      <c r="W463" t="s">
        <v>152</v>
      </c>
      <c r="X463" s="2">
        <v>2325</v>
      </c>
      <c r="Y463" s="2">
        <v>2325</v>
      </c>
      <c r="Z463" s="2">
        <v>46225</v>
      </c>
      <c r="AA463">
        <v>0</v>
      </c>
      <c r="AB463">
        <v>42825</v>
      </c>
      <c r="AC463">
        <v>68530325</v>
      </c>
      <c r="AD463">
        <v>0</v>
      </c>
      <c r="AE463" s="2">
        <v>45726</v>
      </c>
      <c r="AF463" t="s">
        <v>673</v>
      </c>
      <c r="AG463" t="s">
        <v>4065</v>
      </c>
      <c r="AH463" t="s">
        <v>4066</v>
      </c>
    </row>
    <row r="464" spans="1:34" ht="15" customHeight="1" x14ac:dyDescent="0.2">
      <c r="A464" t="s">
        <v>5723</v>
      </c>
      <c r="B464" t="s">
        <v>5158</v>
      </c>
      <c r="C464" s="2">
        <v>46325</v>
      </c>
      <c r="D464" s="2">
        <v>45726</v>
      </c>
      <c r="E464" s="57">
        <v>45726.447222222225</v>
      </c>
      <c r="F464" t="s">
        <v>137</v>
      </c>
      <c r="G464" s="2">
        <v>923218</v>
      </c>
      <c r="H464" t="s">
        <v>62</v>
      </c>
      <c r="I464" t="s">
        <v>63</v>
      </c>
      <c r="J464" t="s">
        <v>37</v>
      </c>
      <c r="K464" s="67">
        <v>854100</v>
      </c>
      <c r="L464" s="69">
        <v>0</v>
      </c>
      <c r="M464" s="67">
        <v>854100</v>
      </c>
      <c r="N464" s="67">
        <v>0</v>
      </c>
      <c r="O464" t="s">
        <v>3816</v>
      </c>
      <c r="P464" s="40" t="s">
        <v>4110</v>
      </c>
      <c r="Q464" t="s">
        <v>4111</v>
      </c>
      <c r="R464" t="s">
        <v>140</v>
      </c>
      <c r="S464" t="s">
        <v>141</v>
      </c>
      <c r="T464" s="40" t="s">
        <v>4112</v>
      </c>
      <c r="U464" t="s">
        <v>143</v>
      </c>
      <c r="V464">
        <v>890903938</v>
      </c>
      <c r="W464" t="s">
        <v>149</v>
      </c>
      <c r="X464" s="2">
        <v>2325</v>
      </c>
      <c r="Y464" s="2">
        <v>2325</v>
      </c>
      <c r="Z464" s="2">
        <v>46325</v>
      </c>
      <c r="AA464">
        <v>0</v>
      </c>
      <c r="AB464">
        <v>42925</v>
      </c>
      <c r="AC464">
        <v>68530425</v>
      </c>
      <c r="AD464">
        <v>0</v>
      </c>
      <c r="AE464" s="2">
        <v>45726</v>
      </c>
      <c r="AF464" t="s">
        <v>673</v>
      </c>
      <c r="AG464" t="s">
        <v>4065</v>
      </c>
      <c r="AH464" t="s">
        <v>4066</v>
      </c>
    </row>
    <row r="465" spans="1:34" ht="15" customHeight="1" x14ac:dyDescent="0.2">
      <c r="A465" t="s">
        <v>5724</v>
      </c>
      <c r="B465" t="s">
        <v>5158</v>
      </c>
      <c r="C465" s="2">
        <v>46425</v>
      </c>
      <c r="D465" s="2">
        <v>45726</v>
      </c>
      <c r="E465" s="57">
        <v>45726.448611111111</v>
      </c>
      <c r="F465" t="s">
        <v>137</v>
      </c>
      <c r="G465" s="2">
        <v>923218</v>
      </c>
      <c r="H465" t="s">
        <v>62</v>
      </c>
      <c r="I465" t="s">
        <v>63</v>
      </c>
      <c r="J465" t="s">
        <v>37</v>
      </c>
      <c r="K465" s="67">
        <v>854100</v>
      </c>
      <c r="L465" s="69">
        <v>0</v>
      </c>
      <c r="M465" s="67">
        <v>854100</v>
      </c>
      <c r="N465" s="67">
        <v>0</v>
      </c>
      <c r="O465" t="s">
        <v>150</v>
      </c>
      <c r="P465" s="40" t="s">
        <v>4115</v>
      </c>
      <c r="Q465" t="s">
        <v>4116</v>
      </c>
      <c r="R465" t="s">
        <v>140</v>
      </c>
      <c r="S465" t="s">
        <v>141</v>
      </c>
      <c r="T465" s="40" t="s">
        <v>4117</v>
      </c>
      <c r="U465" t="s">
        <v>143</v>
      </c>
      <c r="V465">
        <v>860034313</v>
      </c>
      <c r="W465" t="s">
        <v>152</v>
      </c>
      <c r="X465" s="2">
        <v>2325</v>
      </c>
      <c r="Y465" s="2">
        <v>2325</v>
      </c>
      <c r="Z465" s="2">
        <v>46425</v>
      </c>
      <c r="AA465">
        <v>0</v>
      </c>
      <c r="AB465">
        <v>43025</v>
      </c>
      <c r="AC465">
        <v>68530525</v>
      </c>
      <c r="AD465">
        <v>0</v>
      </c>
      <c r="AE465" s="2">
        <v>45726</v>
      </c>
      <c r="AF465" t="s">
        <v>673</v>
      </c>
      <c r="AG465" t="s">
        <v>4065</v>
      </c>
      <c r="AH465" t="s">
        <v>4066</v>
      </c>
    </row>
    <row r="466" spans="1:34" ht="15" customHeight="1" x14ac:dyDescent="0.2">
      <c r="A466" t="s">
        <v>5725</v>
      </c>
      <c r="B466" t="s">
        <v>5158</v>
      </c>
      <c r="C466" s="2">
        <v>46525</v>
      </c>
      <c r="D466" s="2">
        <v>45726</v>
      </c>
      <c r="E466" s="57">
        <v>45726.53125</v>
      </c>
      <c r="F466" t="s">
        <v>137</v>
      </c>
      <c r="G466" s="2">
        <v>923218</v>
      </c>
      <c r="H466" t="s">
        <v>62</v>
      </c>
      <c r="I466" t="s">
        <v>63</v>
      </c>
      <c r="J466" t="s">
        <v>37</v>
      </c>
      <c r="K466" s="67">
        <v>854100</v>
      </c>
      <c r="L466" s="69">
        <v>0</v>
      </c>
      <c r="M466" s="67">
        <v>854100</v>
      </c>
      <c r="N466" s="67">
        <v>0</v>
      </c>
      <c r="O466" t="s">
        <v>150</v>
      </c>
      <c r="P466" s="40" t="s">
        <v>4120</v>
      </c>
      <c r="Q466" t="s">
        <v>4121</v>
      </c>
      <c r="R466" t="s">
        <v>140</v>
      </c>
      <c r="S466" t="s">
        <v>141</v>
      </c>
      <c r="T466" s="40" t="s">
        <v>4122</v>
      </c>
      <c r="U466" t="s">
        <v>143</v>
      </c>
      <c r="V466">
        <v>860034313</v>
      </c>
      <c r="W466" t="s">
        <v>152</v>
      </c>
      <c r="X466" s="2">
        <v>2325</v>
      </c>
      <c r="Y466" s="2">
        <v>2325</v>
      </c>
      <c r="Z466" s="2">
        <v>46525</v>
      </c>
      <c r="AA466">
        <v>0</v>
      </c>
      <c r="AB466">
        <v>43125</v>
      </c>
      <c r="AC466">
        <v>68530625</v>
      </c>
      <c r="AD466">
        <v>0</v>
      </c>
      <c r="AE466" s="2">
        <v>45726</v>
      </c>
      <c r="AF466" t="s">
        <v>673</v>
      </c>
      <c r="AG466" t="s">
        <v>4065</v>
      </c>
      <c r="AH466" t="s">
        <v>4066</v>
      </c>
    </row>
    <row r="467" spans="1:34" ht="15" customHeight="1" x14ac:dyDescent="0.2">
      <c r="A467" t="s">
        <v>5726</v>
      </c>
      <c r="B467" t="s">
        <v>5158</v>
      </c>
      <c r="C467" s="2">
        <v>46625</v>
      </c>
      <c r="D467" s="2">
        <v>45726</v>
      </c>
      <c r="E467" s="57">
        <v>45726.534722222219</v>
      </c>
      <c r="F467" t="s">
        <v>137</v>
      </c>
      <c r="G467" s="2">
        <v>923218</v>
      </c>
      <c r="H467" t="s">
        <v>62</v>
      </c>
      <c r="I467" t="s">
        <v>63</v>
      </c>
      <c r="J467" t="s">
        <v>37</v>
      </c>
      <c r="K467" s="67">
        <v>854100</v>
      </c>
      <c r="L467" s="69">
        <v>0</v>
      </c>
      <c r="M467" s="67">
        <v>854100</v>
      </c>
      <c r="N467" s="67">
        <v>0</v>
      </c>
      <c r="O467" t="s">
        <v>150</v>
      </c>
      <c r="P467" s="40" t="s">
        <v>4125</v>
      </c>
      <c r="Q467" t="s">
        <v>4126</v>
      </c>
      <c r="R467" t="s">
        <v>140</v>
      </c>
      <c r="S467" t="s">
        <v>141</v>
      </c>
      <c r="T467" s="40" t="s">
        <v>4127</v>
      </c>
      <c r="U467" t="s">
        <v>143</v>
      </c>
      <c r="V467">
        <v>860034313</v>
      </c>
      <c r="W467" t="s">
        <v>152</v>
      </c>
      <c r="X467" s="2">
        <v>2325</v>
      </c>
      <c r="Y467" s="2">
        <v>2325</v>
      </c>
      <c r="Z467" s="2">
        <v>46625</v>
      </c>
      <c r="AA467">
        <v>0</v>
      </c>
      <c r="AB467">
        <v>43225</v>
      </c>
      <c r="AC467">
        <v>68530725</v>
      </c>
      <c r="AD467">
        <v>0</v>
      </c>
      <c r="AE467" s="2">
        <v>45726</v>
      </c>
      <c r="AF467" t="s">
        <v>673</v>
      </c>
      <c r="AG467" t="s">
        <v>4065</v>
      </c>
      <c r="AH467" t="s">
        <v>4066</v>
      </c>
    </row>
    <row r="468" spans="1:34" ht="15" customHeight="1" x14ac:dyDescent="0.2">
      <c r="A468" t="s">
        <v>5727</v>
      </c>
      <c r="B468" t="s">
        <v>5158</v>
      </c>
      <c r="C468" s="2">
        <v>46725</v>
      </c>
      <c r="D468" s="2">
        <v>45726</v>
      </c>
      <c r="E468" s="57">
        <v>45726.538888888892</v>
      </c>
      <c r="F468" t="s">
        <v>137</v>
      </c>
      <c r="G468" s="2">
        <v>923218</v>
      </c>
      <c r="H468" t="s">
        <v>62</v>
      </c>
      <c r="I468" t="s">
        <v>63</v>
      </c>
      <c r="J468" t="s">
        <v>37</v>
      </c>
      <c r="K468" s="67">
        <v>854100</v>
      </c>
      <c r="L468" s="69">
        <v>0</v>
      </c>
      <c r="M468" s="67">
        <v>854100</v>
      </c>
      <c r="N468" s="67">
        <v>0</v>
      </c>
      <c r="O468" t="s">
        <v>150</v>
      </c>
      <c r="P468" s="40" t="s">
        <v>4130</v>
      </c>
      <c r="Q468" t="s">
        <v>4131</v>
      </c>
      <c r="R468" t="s">
        <v>140</v>
      </c>
      <c r="S468" t="s">
        <v>141</v>
      </c>
      <c r="T468" s="40" t="s">
        <v>4132</v>
      </c>
      <c r="U468" t="s">
        <v>143</v>
      </c>
      <c r="V468">
        <v>860034313</v>
      </c>
      <c r="W468" t="s">
        <v>152</v>
      </c>
      <c r="X468" s="2">
        <v>2325</v>
      </c>
      <c r="Y468" s="2">
        <v>2325</v>
      </c>
      <c r="Z468" s="2">
        <v>46725</v>
      </c>
      <c r="AA468">
        <v>0</v>
      </c>
      <c r="AB468">
        <v>43325</v>
      </c>
      <c r="AC468">
        <v>68530825</v>
      </c>
      <c r="AD468">
        <v>0</v>
      </c>
      <c r="AE468" s="2">
        <v>45726</v>
      </c>
      <c r="AF468" t="s">
        <v>673</v>
      </c>
      <c r="AG468" t="s">
        <v>4065</v>
      </c>
      <c r="AH468" t="s">
        <v>4066</v>
      </c>
    </row>
    <row r="469" spans="1:34" ht="15" customHeight="1" x14ac:dyDescent="0.2">
      <c r="A469" t="s">
        <v>5728</v>
      </c>
      <c r="B469" t="s">
        <v>5158</v>
      </c>
      <c r="C469" s="2">
        <v>46825</v>
      </c>
      <c r="D469" s="2">
        <v>45726</v>
      </c>
      <c r="E469" s="57">
        <v>45726.540972222225</v>
      </c>
      <c r="F469" t="s">
        <v>137</v>
      </c>
      <c r="G469" s="2">
        <v>923218</v>
      </c>
      <c r="H469" t="s">
        <v>62</v>
      </c>
      <c r="I469" t="s">
        <v>63</v>
      </c>
      <c r="J469" t="s">
        <v>37</v>
      </c>
      <c r="K469" s="67">
        <v>854100</v>
      </c>
      <c r="L469" s="69">
        <v>0</v>
      </c>
      <c r="M469" s="67">
        <v>854100</v>
      </c>
      <c r="N469" s="67">
        <v>0</v>
      </c>
      <c r="O469" t="s">
        <v>150</v>
      </c>
      <c r="P469" s="40" t="s">
        <v>4135</v>
      </c>
      <c r="Q469" t="s">
        <v>4136</v>
      </c>
      <c r="R469" t="s">
        <v>140</v>
      </c>
      <c r="S469" t="s">
        <v>141</v>
      </c>
      <c r="T469" s="40" t="s">
        <v>4137</v>
      </c>
      <c r="U469" t="s">
        <v>143</v>
      </c>
      <c r="V469">
        <v>890903938</v>
      </c>
      <c r="W469" t="s">
        <v>149</v>
      </c>
      <c r="X469" s="2">
        <v>2325</v>
      </c>
      <c r="Y469" s="2">
        <v>2325</v>
      </c>
      <c r="Z469" s="2">
        <v>46825</v>
      </c>
      <c r="AA469">
        <v>0</v>
      </c>
      <c r="AB469">
        <v>43425</v>
      </c>
      <c r="AC469">
        <v>68530925</v>
      </c>
      <c r="AD469">
        <v>0</v>
      </c>
      <c r="AE469" s="2">
        <v>45726</v>
      </c>
      <c r="AF469" t="s">
        <v>673</v>
      </c>
      <c r="AG469" t="s">
        <v>4065</v>
      </c>
      <c r="AH469" t="s">
        <v>4066</v>
      </c>
    </row>
    <row r="470" spans="1:34" ht="15" customHeight="1" x14ac:dyDescent="0.2">
      <c r="A470" t="s">
        <v>5729</v>
      </c>
      <c r="B470" t="s">
        <v>5158</v>
      </c>
      <c r="C470" s="2">
        <v>46925</v>
      </c>
      <c r="D470" s="2">
        <v>45726</v>
      </c>
      <c r="E470" s="57">
        <v>45726.543055555558</v>
      </c>
      <c r="F470" t="s">
        <v>137</v>
      </c>
      <c r="G470" s="2">
        <v>923218</v>
      </c>
      <c r="H470" t="s">
        <v>62</v>
      </c>
      <c r="I470" t="s">
        <v>63</v>
      </c>
      <c r="J470" t="s">
        <v>37</v>
      </c>
      <c r="K470" s="67">
        <v>854100</v>
      </c>
      <c r="L470" s="69">
        <v>0</v>
      </c>
      <c r="M470" s="67">
        <v>854100</v>
      </c>
      <c r="N470" s="67">
        <v>0</v>
      </c>
      <c r="O470" t="s">
        <v>150</v>
      </c>
      <c r="P470" s="40" t="s">
        <v>4140</v>
      </c>
      <c r="Q470" t="s">
        <v>4141</v>
      </c>
      <c r="R470" t="s">
        <v>140</v>
      </c>
      <c r="S470" t="s">
        <v>141</v>
      </c>
      <c r="T470" s="40" t="s">
        <v>4142</v>
      </c>
      <c r="U470" t="s">
        <v>143</v>
      </c>
      <c r="V470">
        <v>890903938</v>
      </c>
      <c r="W470" t="s">
        <v>149</v>
      </c>
      <c r="X470" s="2">
        <v>2325</v>
      </c>
      <c r="Y470" s="2">
        <v>2325</v>
      </c>
      <c r="Z470" s="2">
        <v>46925</v>
      </c>
      <c r="AA470">
        <v>0</v>
      </c>
      <c r="AB470">
        <v>43525</v>
      </c>
      <c r="AC470">
        <v>68531025</v>
      </c>
      <c r="AD470">
        <v>0</v>
      </c>
      <c r="AE470" s="2">
        <v>45726</v>
      </c>
      <c r="AF470" t="s">
        <v>673</v>
      </c>
      <c r="AG470" t="s">
        <v>4065</v>
      </c>
      <c r="AH470" t="s">
        <v>4066</v>
      </c>
    </row>
    <row r="471" spans="1:34" ht="15" customHeight="1" x14ac:dyDescent="0.2">
      <c r="A471" t="s">
        <v>5730</v>
      </c>
      <c r="B471" t="s">
        <v>5158</v>
      </c>
      <c r="C471" s="2">
        <v>47025</v>
      </c>
      <c r="D471" s="2">
        <v>45726</v>
      </c>
      <c r="E471" s="57">
        <v>45726.545138888891</v>
      </c>
      <c r="F471" t="s">
        <v>137</v>
      </c>
      <c r="G471" s="2">
        <v>923218</v>
      </c>
      <c r="H471" t="s">
        <v>62</v>
      </c>
      <c r="I471" t="s">
        <v>63</v>
      </c>
      <c r="J471" t="s">
        <v>37</v>
      </c>
      <c r="K471" s="67">
        <v>854100</v>
      </c>
      <c r="L471" s="69">
        <v>0</v>
      </c>
      <c r="M471" s="67">
        <v>854100</v>
      </c>
      <c r="N471" s="67">
        <v>0</v>
      </c>
      <c r="O471" t="s">
        <v>150</v>
      </c>
      <c r="P471" s="40" t="s">
        <v>4145</v>
      </c>
      <c r="Q471" t="s">
        <v>4146</v>
      </c>
      <c r="R471" t="s">
        <v>140</v>
      </c>
      <c r="S471" t="s">
        <v>141</v>
      </c>
      <c r="T471" s="40" t="s">
        <v>4147</v>
      </c>
      <c r="U471" t="s">
        <v>143</v>
      </c>
      <c r="V471">
        <v>890903938</v>
      </c>
      <c r="W471" t="s">
        <v>149</v>
      </c>
      <c r="X471" s="2">
        <v>2325</v>
      </c>
      <c r="Y471" s="2">
        <v>2325</v>
      </c>
      <c r="Z471" s="2">
        <v>47025</v>
      </c>
      <c r="AA471">
        <v>0</v>
      </c>
      <c r="AB471">
        <v>43625</v>
      </c>
      <c r="AC471">
        <v>68531125</v>
      </c>
      <c r="AD471">
        <v>0</v>
      </c>
      <c r="AE471" s="2">
        <v>45726</v>
      </c>
      <c r="AF471" t="s">
        <v>673</v>
      </c>
      <c r="AG471" t="s">
        <v>4065</v>
      </c>
      <c r="AH471" t="s">
        <v>4066</v>
      </c>
    </row>
    <row r="472" spans="1:34" ht="15" customHeight="1" x14ac:dyDescent="0.2">
      <c r="A472" t="s">
        <v>5731</v>
      </c>
      <c r="B472" t="s">
        <v>5158</v>
      </c>
      <c r="C472" s="2">
        <v>47125</v>
      </c>
      <c r="D472" s="2">
        <v>45726</v>
      </c>
      <c r="E472" s="57">
        <v>45726.546527777777</v>
      </c>
      <c r="F472" t="s">
        <v>137</v>
      </c>
      <c r="G472" s="2">
        <v>923218</v>
      </c>
      <c r="H472" t="s">
        <v>62</v>
      </c>
      <c r="I472" t="s">
        <v>63</v>
      </c>
      <c r="J472" t="s">
        <v>37</v>
      </c>
      <c r="K472" s="67">
        <v>854100</v>
      </c>
      <c r="L472" s="69">
        <v>0</v>
      </c>
      <c r="M472" s="67">
        <v>854100</v>
      </c>
      <c r="N472" s="67">
        <v>0</v>
      </c>
      <c r="O472" t="s">
        <v>150</v>
      </c>
      <c r="P472" s="40" t="s">
        <v>4150</v>
      </c>
      <c r="Q472" t="s">
        <v>4151</v>
      </c>
      <c r="R472" t="s">
        <v>140</v>
      </c>
      <c r="S472" t="s">
        <v>141</v>
      </c>
      <c r="T472" s="40" t="s">
        <v>4152</v>
      </c>
      <c r="U472" t="s">
        <v>143</v>
      </c>
      <c r="V472">
        <v>890903938</v>
      </c>
      <c r="W472" t="s">
        <v>149</v>
      </c>
      <c r="X472" s="2">
        <v>2325</v>
      </c>
      <c r="Y472" s="2">
        <v>2325</v>
      </c>
      <c r="Z472" s="2">
        <v>47125</v>
      </c>
      <c r="AA472">
        <v>0</v>
      </c>
      <c r="AB472">
        <v>43725</v>
      </c>
      <c r="AC472">
        <v>68531225</v>
      </c>
      <c r="AD472">
        <v>0</v>
      </c>
      <c r="AE472" s="2">
        <v>45726</v>
      </c>
      <c r="AF472" t="s">
        <v>673</v>
      </c>
      <c r="AG472" t="s">
        <v>4065</v>
      </c>
      <c r="AH472" t="s">
        <v>4066</v>
      </c>
    </row>
    <row r="473" spans="1:34" ht="15" customHeight="1" x14ac:dyDescent="0.2">
      <c r="A473" t="s">
        <v>5732</v>
      </c>
      <c r="B473" t="s">
        <v>5158</v>
      </c>
      <c r="C473" s="2">
        <v>47225</v>
      </c>
      <c r="D473" s="2">
        <v>45726</v>
      </c>
      <c r="E473" s="57">
        <v>45726.548611111109</v>
      </c>
      <c r="F473" t="s">
        <v>137</v>
      </c>
      <c r="G473" s="2">
        <v>923218</v>
      </c>
      <c r="H473" t="s">
        <v>62</v>
      </c>
      <c r="I473" t="s">
        <v>63</v>
      </c>
      <c r="J473" t="s">
        <v>37</v>
      </c>
      <c r="K473" s="67">
        <v>854100</v>
      </c>
      <c r="L473" s="69">
        <v>0</v>
      </c>
      <c r="M473" s="67">
        <v>854100</v>
      </c>
      <c r="N473" s="67">
        <v>0</v>
      </c>
      <c r="O473" t="s">
        <v>150</v>
      </c>
      <c r="P473" s="40" t="s">
        <v>4155</v>
      </c>
      <c r="Q473" t="s">
        <v>4156</v>
      </c>
      <c r="R473" t="s">
        <v>140</v>
      </c>
      <c r="S473" t="s">
        <v>141</v>
      </c>
      <c r="T473" s="40" t="s">
        <v>4157</v>
      </c>
      <c r="U473" t="s">
        <v>143</v>
      </c>
      <c r="V473">
        <v>860034313</v>
      </c>
      <c r="W473" t="s">
        <v>152</v>
      </c>
      <c r="X473" s="2">
        <v>2325</v>
      </c>
      <c r="Y473" s="2">
        <v>2325</v>
      </c>
      <c r="Z473" s="2">
        <v>47225</v>
      </c>
      <c r="AA473">
        <v>0</v>
      </c>
      <c r="AB473">
        <v>43825</v>
      </c>
      <c r="AC473">
        <v>68531325</v>
      </c>
      <c r="AD473">
        <v>0</v>
      </c>
      <c r="AE473" s="2">
        <v>45726</v>
      </c>
      <c r="AF473" t="s">
        <v>673</v>
      </c>
      <c r="AG473" t="s">
        <v>4065</v>
      </c>
      <c r="AH473" t="s">
        <v>4066</v>
      </c>
    </row>
    <row r="474" spans="1:34" ht="15" customHeight="1" x14ac:dyDescent="0.2">
      <c r="A474" t="s">
        <v>5733</v>
      </c>
      <c r="B474" t="s">
        <v>5158</v>
      </c>
      <c r="C474" s="2">
        <v>47325</v>
      </c>
      <c r="D474" s="2">
        <v>45726</v>
      </c>
      <c r="E474" s="57">
        <v>45726.55</v>
      </c>
      <c r="F474" t="s">
        <v>137</v>
      </c>
      <c r="G474" s="2">
        <v>923218</v>
      </c>
      <c r="H474" t="s">
        <v>62</v>
      </c>
      <c r="I474" t="s">
        <v>63</v>
      </c>
      <c r="J474" t="s">
        <v>37</v>
      </c>
      <c r="K474" s="67">
        <v>854100</v>
      </c>
      <c r="L474" s="69">
        <v>0</v>
      </c>
      <c r="M474" s="67">
        <v>854100</v>
      </c>
      <c r="N474" s="67">
        <v>0</v>
      </c>
      <c r="O474" t="s">
        <v>150</v>
      </c>
      <c r="P474" s="40" t="s">
        <v>4160</v>
      </c>
      <c r="Q474" t="s">
        <v>4161</v>
      </c>
      <c r="R474" t="s">
        <v>140</v>
      </c>
      <c r="S474" t="s">
        <v>141</v>
      </c>
      <c r="T474" s="40" t="s">
        <v>4162</v>
      </c>
      <c r="U474" t="s">
        <v>143</v>
      </c>
      <c r="V474">
        <v>890903938</v>
      </c>
      <c r="W474" t="s">
        <v>149</v>
      </c>
      <c r="X474" s="2">
        <v>2325</v>
      </c>
      <c r="Y474" s="2">
        <v>2325</v>
      </c>
      <c r="Z474" s="2">
        <v>47325</v>
      </c>
      <c r="AA474">
        <v>0</v>
      </c>
      <c r="AB474">
        <v>43925</v>
      </c>
      <c r="AC474">
        <v>68531425</v>
      </c>
      <c r="AD474">
        <v>0</v>
      </c>
      <c r="AE474" s="2">
        <v>45726</v>
      </c>
      <c r="AF474" t="s">
        <v>673</v>
      </c>
      <c r="AG474" t="s">
        <v>4065</v>
      </c>
      <c r="AH474" t="s">
        <v>4066</v>
      </c>
    </row>
    <row r="475" spans="1:34" ht="15" customHeight="1" x14ac:dyDescent="0.2">
      <c r="A475" t="s">
        <v>5734</v>
      </c>
      <c r="B475" t="s">
        <v>5158</v>
      </c>
      <c r="C475" s="2">
        <v>47425</v>
      </c>
      <c r="D475" s="2">
        <v>45726</v>
      </c>
      <c r="E475" s="57">
        <v>45726.551388888889</v>
      </c>
      <c r="F475" t="s">
        <v>137</v>
      </c>
      <c r="G475" s="2">
        <v>923218</v>
      </c>
      <c r="H475" t="s">
        <v>62</v>
      </c>
      <c r="I475" t="s">
        <v>63</v>
      </c>
      <c r="J475" t="s">
        <v>37</v>
      </c>
      <c r="K475" s="67">
        <v>854100</v>
      </c>
      <c r="L475" s="69">
        <v>0</v>
      </c>
      <c r="M475" s="67">
        <v>854100</v>
      </c>
      <c r="N475" s="67">
        <v>0</v>
      </c>
      <c r="O475" t="s">
        <v>150</v>
      </c>
      <c r="P475" s="40" t="s">
        <v>4165</v>
      </c>
      <c r="Q475" t="s">
        <v>4166</v>
      </c>
      <c r="R475" t="s">
        <v>140</v>
      </c>
      <c r="S475" t="s">
        <v>141</v>
      </c>
      <c r="T475" s="40" t="s">
        <v>4167</v>
      </c>
      <c r="U475" t="s">
        <v>143</v>
      </c>
      <c r="V475">
        <v>860035827</v>
      </c>
      <c r="W475" t="s">
        <v>271</v>
      </c>
      <c r="X475" s="2">
        <v>2325</v>
      </c>
      <c r="Y475" s="2">
        <v>2325</v>
      </c>
      <c r="Z475" s="2">
        <v>47425</v>
      </c>
      <c r="AA475">
        <v>0</v>
      </c>
      <c r="AB475">
        <v>44025</v>
      </c>
      <c r="AC475">
        <v>68531525</v>
      </c>
      <c r="AD475">
        <v>0</v>
      </c>
      <c r="AE475" s="2">
        <v>45726</v>
      </c>
      <c r="AF475" t="s">
        <v>673</v>
      </c>
      <c r="AG475" t="s">
        <v>4065</v>
      </c>
      <c r="AH475" t="s">
        <v>4066</v>
      </c>
    </row>
    <row r="476" spans="1:34" ht="15" customHeight="1" x14ac:dyDescent="0.2">
      <c r="A476" t="s">
        <v>5735</v>
      </c>
      <c r="B476" t="s">
        <v>5158</v>
      </c>
      <c r="C476" s="2">
        <v>47525</v>
      </c>
      <c r="D476" s="2">
        <v>45726</v>
      </c>
      <c r="E476" s="57">
        <v>45726.553472222222</v>
      </c>
      <c r="F476" t="s">
        <v>137</v>
      </c>
      <c r="G476" s="2">
        <v>923218</v>
      </c>
      <c r="H476" t="s">
        <v>62</v>
      </c>
      <c r="I476" t="s">
        <v>63</v>
      </c>
      <c r="J476" t="s">
        <v>37</v>
      </c>
      <c r="K476" s="67">
        <v>854100</v>
      </c>
      <c r="L476" s="69">
        <v>0</v>
      </c>
      <c r="M476" s="67">
        <v>854100</v>
      </c>
      <c r="N476" s="67">
        <v>0</v>
      </c>
      <c r="O476" t="s">
        <v>150</v>
      </c>
      <c r="P476" s="40" t="s">
        <v>4170</v>
      </c>
      <c r="Q476" t="s">
        <v>4171</v>
      </c>
      <c r="R476" t="s">
        <v>140</v>
      </c>
      <c r="S476" t="s">
        <v>141</v>
      </c>
      <c r="T476" s="40" t="s">
        <v>4172</v>
      </c>
      <c r="U476" t="s">
        <v>143</v>
      </c>
      <c r="V476">
        <v>860034313</v>
      </c>
      <c r="W476" t="s">
        <v>152</v>
      </c>
      <c r="X476" s="2">
        <v>2325</v>
      </c>
      <c r="Y476" s="2">
        <v>2325</v>
      </c>
      <c r="Z476" s="2">
        <v>47525</v>
      </c>
      <c r="AA476">
        <v>0</v>
      </c>
      <c r="AB476">
        <v>44125</v>
      </c>
      <c r="AC476">
        <v>68531625</v>
      </c>
      <c r="AD476">
        <v>0</v>
      </c>
      <c r="AE476" s="2">
        <v>45726</v>
      </c>
      <c r="AF476" t="s">
        <v>673</v>
      </c>
      <c r="AG476" t="s">
        <v>4065</v>
      </c>
      <c r="AH476" t="s">
        <v>4066</v>
      </c>
    </row>
    <row r="477" spans="1:34" ht="15" customHeight="1" x14ac:dyDescent="0.2">
      <c r="A477" t="s">
        <v>5736</v>
      </c>
      <c r="B477" t="s">
        <v>5158</v>
      </c>
      <c r="C477" s="2">
        <v>47625</v>
      </c>
      <c r="D477" s="2">
        <v>45726</v>
      </c>
      <c r="E477" s="57">
        <v>45726.555555555555</v>
      </c>
      <c r="F477" t="s">
        <v>137</v>
      </c>
      <c r="G477" s="2">
        <v>923218</v>
      </c>
      <c r="H477" t="s">
        <v>62</v>
      </c>
      <c r="I477" t="s">
        <v>63</v>
      </c>
      <c r="J477" t="s">
        <v>37</v>
      </c>
      <c r="K477" s="67">
        <v>854100</v>
      </c>
      <c r="L477" s="69">
        <v>0</v>
      </c>
      <c r="M477" s="67">
        <v>854100</v>
      </c>
      <c r="N477" s="67">
        <v>0</v>
      </c>
      <c r="O477" t="s">
        <v>4175</v>
      </c>
      <c r="P477" s="40" t="s">
        <v>4176</v>
      </c>
      <c r="Q477" t="s">
        <v>4177</v>
      </c>
      <c r="R477" t="s">
        <v>140</v>
      </c>
      <c r="S477" t="s">
        <v>141</v>
      </c>
      <c r="T477" s="40" t="s">
        <v>4178</v>
      </c>
      <c r="U477" t="s">
        <v>143</v>
      </c>
      <c r="V477">
        <v>890903938</v>
      </c>
      <c r="W477" t="s">
        <v>149</v>
      </c>
      <c r="X477" s="2">
        <v>2325</v>
      </c>
      <c r="Y477" s="2">
        <v>2325</v>
      </c>
      <c r="Z477" s="2">
        <v>47625</v>
      </c>
      <c r="AA477">
        <v>0</v>
      </c>
      <c r="AB477">
        <v>44225</v>
      </c>
      <c r="AC477">
        <v>68531725</v>
      </c>
      <c r="AD477">
        <v>0</v>
      </c>
      <c r="AE477" s="2">
        <v>45726</v>
      </c>
      <c r="AF477" t="s">
        <v>673</v>
      </c>
      <c r="AG477" t="s">
        <v>4065</v>
      </c>
      <c r="AH477" t="s">
        <v>4066</v>
      </c>
    </row>
    <row r="478" spans="1:34" ht="15" customHeight="1" x14ac:dyDescent="0.2">
      <c r="A478" t="s">
        <v>5737</v>
      </c>
      <c r="B478" t="s">
        <v>5158</v>
      </c>
      <c r="C478" s="2">
        <v>47725</v>
      </c>
      <c r="D478" s="2">
        <v>45726</v>
      </c>
      <c r="E478" s="57">
        <v>45726.556944444441</v>
      </c>
      <c r="F478" t="s">
        <v>137</v>
      </c>
      <c r="G478" s="2">
        <v>923218</v>
      </c>
      <c r="H478" t="s">
        <v>62</v>
      </c>
      <c r="I478" t="s">
        <v>63</v>
      </c>
      <c r="J478" t="s">
        <v>37</v>
      </c>
      <c r="K478" s="67">
        <v>854100</v>
      </c>
      <c r="L478" s="69">
        <v>0</v>
      </c>
      <c r="M478" s="67">
        <v>854100</v>
      </c>
      <c r="N478" s="67">
        <v>0</v>
      </c>
      <c r="O478" t="s">
        <v>150</v>
      </c>
      <c r="P478" s="40" t="s">
        <v>4181</v>
      </c>
      <c r="Q478" t="s">
        <v>4182</v>
      </c>
      <c r="R478" t="s">
        <v>140</v>
      </c>
      <c r="S478" t="s">
        <v>141</v>
      </c>
      <c r="T478" s="40" t="s">
        <v>4183</v>
      </c>
      <c r="U478" t="s">
        <v>143</v>
      </c>
      <c r="V478">
        <v>890903938</v>
      </c>
      <c r="W478" t="s">
        <v>149</v>
      </c>
      <c r="X478" s="2">
        <v>2325</v>
      </c>
      <c r="Y478" s="2">
        <v>2325</v>
      </c>
      <c r="Z478" s="2">
        <v>47725</v>
      </c>
      <c r="AA478">
        <v>0</v>
      </c>
      <c r="AB478">
        <v>44325</v>
      </c>
      <c r="AC478">
        <v>68531825</v>
      </c>
      <c r="AD478">
        <v>0</v>
      </c>
      <c r="AE478" s="2">
        <v>45726</v>
      </c>
      <c r="AF478" t="s">
        <v>673</v>
      </c>
      <c r="AG478" t="s">
        <v>4065</v>
      </c>
      <c r="AH478" t="s">
        <v>4066</v>
      </c>
    </row>
    <row r="479" spans="1:34" ht="15" customHeight="1" x14ac:dyDescent="0.2">
      <c r="A479" t="s">
        <v>5738</v>
      </c>
      <c r="B479" t="s">
        <v>5158</v>
      </c>
      <c r="C479" s="2">
        <v>47825</v>
      </c>
      <c r="D479" s="2">
        <v>45726</v>
      </c>
      <c r="E479" s="57">
        <v>45726.559027777781</v>
      </c>
      <c r="F479" t="s">
        <v>137</v>
      </c>
      <c r="G479" s="2">
        <v>923218</v>
      </c>
      <c r="H479" t="s">
        <v>62</v>
      </c>
      <c r="I479" t="s">
        <v>63</v>
      </c>
      <c r="J479" t="s">
        <v>37</v>
      </c>
      <c r="K479" s="67">
        <v>854100</v>
      </c>
      <c r="L479" s="69">
        <v>0</v>
      </c>
      <c r="M479" s="67">
        <v>854100</v>
      </c>
      <c r="N479" s="67">
        <v>0</v>
      </c>
      <c r="O479" t="s">
        <v>150</v>
      </c>
      <c r="P479" s="40" t="s">
        <v>4186</v>
      </c>
      <c r="Q479" t="s">
        <v>4187</v>
      </c>
      <c r="R479" t="s">
        <v>140</v>
      </c>
      <c r="S479" t="s">
        <v>141</v>
      </c>
      <c r="T479" s="40" t="s">
        <v>4188</v>
      </c>
      <c r="U479" t="s">
        <v>143</v>
      </c>
      <c r="V479">
        <v>890903938</v>
      </c>
      <c r="W479" t="s">
        <v>149</v>
      </c>
      <c r="X479" s="2">
        <v>2325</v>
      </c>
      <c r="Y479" s="2">
        <v>2325</v>
      </c>
      <c r="Z479" s="2">
        <v>47825</v>
      </c>
      <c r="AA479">
        <v>0</v>
      </c>
      <c r="AB479">
        <v>44425</v>
      </c>
      <c r="AC479">
        <v>68532025</v>
      </c>
      <c r="AD479">
        <v>0</v>
      </c>
      <c r="AE479" s="2">
        <v>45726</v>
      </c>
      <c r="AF479" t="s">
        <v>673</v>
      </c>
      <c r="AG479" t="s">
        <v>4065</v>
      </c>
      <c r="AH479" t="s">
        <v>4066</v>
      </c>
    </row>
    <row r="480" spans="1:34" ht="15" customHeight="1" x14ac:dyDescent="0.2">
      <c r="A480" t="s">
        <v>5739</v>
      </c>
      <c r="B480" t="s">
        <v>5158</v>
      </c>
      <c r="C480" s="2">
        <v>47925</v>
      </c>
      <c r="D480" s="2">
        <v>45726</v>
      </c>
      <c r="E480" s="57">
        <v>45726.561805555553</v>
      </c>
      <c r="F480" t="s">
        <v>137</v>
      </c>
      <c r="G480" s="2">
        <v>923218</v>
      </c>
      <c r="H480" t="s">
        <v>62</v>
      </c>
      <c r="I480" t="s">
        <v>63</v>
      </c>
      <c r="J480" t="s">
        <v>37</v>
      </c>
      <c r="K480" s="67">
        <v>854100</v>
      </c>
      <c r="L480" s="69">
        <v>0</v>
      </c>
      <c r="M480" s="67">
        <v>854100</v>
      </c>
      <c r="N480" s="67">
        <v>0</v>
      </c>
      <c r="O480" t="s">
        <v>3816</v>
      </c>
      <c r="P480" s="40" t="s">
        <v>4191</v>
      </c>
      <c r="Q480" t="s">
        <v>4192</v>
      </c>
      <c r="R480" t="s">
        <v>140</v>
      </c>
      <c r="S480" t="s">
        <v>141</v>
      </c>
      <c r="T480" s="40" t="s">
        <v>4193</v>
      </c>
      <c r="U480" t="s">
        <v>143</v>
      </c>
      <c r="V480">
        <v>890903938</v>
      </c>
      <c r="W480" t="s">
        <v>149</v>
      </c>
      <c r="X480" s="2">
        <v>2325</v>
      </c>
      <c r="Y480" s="2">
        <v>2325</v>
      </c>
      <c r="Z480" s="2">
        <v>47925</v>
      </c>
      <c r="AA480">
        <v>0</v>
      </c>
      <c r="AB480">
        <v>44525</v>
      </c>
      <c r="AC480">
        <v>68532225</v>
      </c>
      <c r="AD480">
        <v>0</v>
      </c>
      <c r="AE480" s="2">
        <v>45726</v>
      </c>
      <c r="AF480" t="s">
        <v>673</v>
      </c>
      <c r="AG480" t="s">
        <v>4065</v>
      </c>
      <c r="AH480" t="s">
        <v>4066</v>
      </c>
    </row>
    <row r="481" spans="1:34" ht="15" customHeight="1" x14ac:dyDescent="0.2">
      <c r="A481" t="s">
        <v>5740</v>
      </c>
      <c r="B481" t="s">
        <v>5158</v>
      </c>
      <c r="C481" s="2">
        <v>48025</v>
      </c>
      <c r="D481" s="2">
        <v>45726</v>
      </c>
      <c r="E481" s="57">
        <v>45726.563194444447</v>
      </c>
      <c r="F481" t="s">
        <v>137</v>
      </c>
      <c r="G481" s="2">
        <v>923218</v>
      </c>
      <c r="H481" t="s">
        <v>62</v>
      </c>
      <c r="I481" t="s">
        <v>63</v>
      </c>
      <c r="J481" t="s">
        <v>37</v>
      </c>
      <c r="K481" s="67">
        <v>854100</v>
      </c>
      <c r="L481" s="69">
        <v>0</v>
      </c>
      <c r="M481" s="67">
        <v>854100</v>
      </c>
      <c r="N481" s="67">
        <v>0</v>
      </c>
      <c r="O481" t="s">
        <v>3816</v>
      </c>
      <c r="P481" s="40" t="s">
        <v>4196</v>
      </c>
      <c r="Q481" t="s">
        <v>4197</v>
      </c>
      <c r="R481" t="s">
        <v>140</v>
      </c>
      <c r="S481" t="s">
        <v>141</v>
      </c>
      <c r="T481" s="40" t="s">
        <v>4198</v>
      </c>
      <c r="U481" t="s">
        <v>143</v>
      </c>
      <c r="V481">
        <v>890903938</v>
      </c>
      <c r="W481" t="s">
        <v>149</v>
      </c>
      <c r="X481" s="2">
        <v>2325</v>
      </c>
      <c r="Y481" s="2">
        <v>2325</v>
      </c>
      <c r="Z481" s="2">
        <v>48025</v>
      </c>
      <c r="AA481">
        <v>0</v>
      </c>
      <c r="AB481">
        <v>44625</v>
      </c>
      <c r="AC481">
        <v>68532325</v>
      </c>
      <c r="AD481">
        <v>0</v>
      </c>
      <c r="AE481" s="2">
        <v>45726</v>
      </c>
      <c r="AF481" t="s">
        <v>673</v>
      </c>
      <c r="AG481" t="s">
        <v>4065</v>
      </c>
      <c r="AH481" t="s">
        <v>4066</v>
      </c>
    </row>
    <row r="482" spans="1:34" ht="15" customHeight="1" x14ac:dyDescent="0.2">
      <c r="A482" t="s">
        <v>5741</v>
      </c>
      <c r="B482" t="s">
        <v>5158</v>
      </c>
      <c r="C482" s="2">
        <v>48125</v>
      </c>
      <c r="D482" s="2">
        <v>45726</v>
      </c>
      <c r="E482" s="57">
        <v>45726.564583333333</v>
      </c>
      <c r="F482" t="s">
        <v>137</v>
      </c>
      <c r="G482" s="2">
        <v>923218</v>
      </c>
      <c r="H482" t="s">
        <v>62</v>
      </c>
      <c r="I482" t="s">
        <v>63</v>
      </c>
      <c r="J482" t="s">
        <v>37</v>
      </c>
      <c r="K482" s="67">
        <v>854100</v>
      </c>
      <c r="L482" s="69">
        <v>0</v>
      </c>
      <c r="M482" s="67">
        <v>854100</v>
      </c>
      <c r="N482" s="67">
        <v>0</v>
      </c>
      <c r="O482" t="s">
        <v>150</v>
      </c>
      <c r="P482" s="40" t="s">
        <v>4201</v>
      </c>
      <c r="Q482" t="s">
        <v>4202</v>
      </c>
      <c r="R482" t="s">
        <v>140</v>
      </c>
      <c r="S482" t="s">
        <v>141</v>
      </c>
      <c r="T482" s="40" t="s">
        <v>4203</v>
      </c>
      <c r="U482" t="s">
        <v>143</v>
      </c>
      <c r="V482">
        <v>860007738</v>
      </c>
      <c r="W482" t="s">
        <v>277</v>
      </c>
      <c r="X482" s="2">
        <v>2325</v>
      </c>
      <c r="Y482" s="2">
        <v>2325</v>
      </c>
      <c r="Z482" s="2">
        <v>48125</v>
      </c>
      <c r="AA482">
        <v>0</v>
      </c>
      <c r="AB482">
        <v>44725</v>
      </c>
      <c r="AC482">
        <v>68532425</v>
      </c>
      <c r="AD482">
        <v>0</v>
      </c>
      <c r="AE482" s="2">
        <v>45726</v>
      </c>
      <c r="AF482" t="s">
        <v>673</v>
      </c>
      <c r="AG482" t="s">
        <v>4065</v>
      </c>
      <c r="AH482" t="s">
        <v>4066</v>
      </c>
    </row>
    <row r="483" spans="1:34" ht="15" customHeight="1" x14ac:dyDescent="0.2">
      <c r="A483" t="s">
        <v>5742</v>
      </c>
      <c r="B483" t="s">
        <v>5158</v>
      </c>
      <c r="C483" s="2">
        <v>48225</v>
      </c>
      <c r="D483" s="2">
        <v>45726</v>
      </c>
      <c r="E483" s="57">
        <v>45726.565972222219</v>
      </c>
      <c r="F483" t="s">
        <v>137</v>
      </c>
      <c r="G483" s="2">
        <v>923218</v>
      </c>
      <c r="H483" t="s">
        <v>62</v>
      </c>
      <c r="I483" t="s">
        <v>63</v>
      </c>
      <c r="J483" t="s">
        <v>37</v>
      </c>
      <c r="K483" s="67">
        <v>854100</v>
      </c>
      <c r="L483" s="69">
        <v>0</v>
      </c>
      <c r="M483" s="67">
        <v>854100</v>
      </c>
      <c r="N483" s="67">
        <v>0</v>
      </c>
      <c r="O483" t="s">
        <v>3816</v>
      </c>
      <c r="P483" s="40" t="s">
        <v>4206</v>
      </c>
      <c r="Q483" t="s">
        <v>4207</v>
      </c>
      <c r="R483" t="s">
        <v>140</v>
      </c>
      <c r="S483" t="s">
        <v>141</v>
      </c>
      <c r="T483" s="40" t="s">
        <v>4208</v>
      </c>
      <c r="U483" t="s">
        <v>143</v>
      </c>
      <c r="V483">
        <v>890903938</v>
      </c>
      <c r="W483" t="s">
        <v>149</v>
      </c>
      <c r="X483" s="2">
        <v>2325</v>
      </c>
      <c r="Y483" s="2">
        <v>2325</v>
      </c>
      <c r="Z483" s="2">
        <v>48225</v>
      </c>
      <c r="AA483">
        <v>0</v>
      </c>
      <c r="AB483">
        <v>44825</v>
      </c>
      <c r="AC483">
        <v>68532625</v>
      </c>
      <c r="AD483">
        <v>0</v>
      </c>
      <c r="AE483" s="2">
        <v>45726</v>
      </c>
      <c r="AF483" t="s">
        <v>673</v>
      </c>
      <c r="AG483" t="s">
        <v>4065</v>
      </c>
      <c r="AH483" t="s">
        <v>4066</v>
      </c>
    </row>
    <row r="484" spans="1:34" ht="15" customHeight="1" x14ac:dyDescent="0.2">
      <c r="A484" t="s">
        <v>5743</v>
      </c>
      <c r="B484" t="s">
        <v>5158</v>
      </c>
      <c r="C484" s="2">
        <v>48325</v>
      </c>
      <c r="D484" s="2">
        <v>45726</v>
      </c>
      <c r="E484" s="57">
        <v>45726.568055555559</v>
      </c>
      <c r="F484" t="s">
        <v>137</v>
      </c>
      <c r="G484" s="2">
        <v>923218</v>
      </c>
      <c r="H484" t="s">
        <v>62</v>
      </c>
      <c r="I484" t="s">
        <v>63</v>
      </c>
      <c r="J484" t="s">
        <v>37</v>
      </c>
      <c r="K484" s="67">
        <v>854100</v>
      </c>
      <c r="L484" s="69">
        <v>0</v>
      </c>
      <c r="M484" s="67">
        <v>854100</v>
      </c>
      <c r="N484" s="67">
        <v>0</v>
      </c>
      <c r="O484" t="s">
        <v>3816</v>
      </c>
      <c r="P484" s="40" t="s">
        <v>4211</v>
      </c>
      <c r="Q484" t="s">
        <v>4212</v>
      </c>
      <c r="R484" t="s">
        <v>140</v>
      </c>
      <c r="S484" t="s">
        <v>141</v>
      </c>
      <c r="T484" s="40" t="s">
        <v>4213</v>
      </c>
      <c r="U484" t="s">
        <v>143</v>
      </c>
      <c r="V484">
        <v>890903938</v>
      </c>
      <c r="W484" t="s">
        <v>149</v>
      </c>
      <c r="X484" s="2">
        <v>2325</v>
      </c>
      <c r="Y484" s="2">
        <v>2325</v>
      </c>
      <c r="Z484" s="2">
        <v>48325</v>
      </c>
      <c r="AA484">
        <v>0</v>
      </c>
      <c r="AB484">
        <v>44925</v>
      </c>
      <c r="AC484">
        <v>68532725</v>
      </c>
      <c r="AD484">
        <v>0</v>
      </c>
      <c r="AE484" s="2">
        <v>45726</v>
      </c>
      <c r="AF484" t="s">
        <v>673</v>
      </c>
      <c r="AG484" t="s">
        <v>4065</v>
      </c>
      <c r="AH484" t="s">
        <v>4066</v>
      </c>
    </row>
    <row r="485" spans="1:34" ht="15" customHeight="1" x14ac:dyDescent="0.2">
      <c r="A485" t="s">
        <v>5744</v>
      </c>
      <c r="B485" t="s">
        <v>5158</v>
      </c>
      <c r="C485" s="2">
        <v>48425</v>
      </c>
      <c r="D485" s="2">
        <v>45726</v>
      </c>
      <c r="E485" s="57">
        <v>45726.568749999999</v>
      </c>
      <c r="F485" t="s">
        <v>137</v>
      </c>
      <c r="G485" s="2">
        <v>923218</v>
      </c>
      <c r="H485" t="s">
        <v>62</v>
      </c>
      <c r="I485" t="s">
        <v>63</v>
      </c>
      <c r="J485" t="s">
        <v>37</v>
      </c>
      <c r="K485" s="67">
        <v>854100</v>
      </c>
      <c r="L485" s="69">
        <v>0</v>
      </c>
      <c r="M485" s="67">
        <v>854100</v>
      </c>
      <c r="N485" s="67">
        <v>0</v>
      </c>
      <c r="O485" t="s">
        <v>150</v>
      </c>
      <c r="P485" s="40" t="s">
        <v>4216</v>
      </c>
      <c r="Q485" t="s">
        <v>4217</v>
      </c>
      <c r="R485" t="s">
        <v>140</v>
      </c>
      <c r="S485" t="s">
        <v>141</v>
      </c>
      <c r="T485" s="40" t="s">
        <v>4218</v>
      </c>
      <c r="U485" t="s">
        <v>143</v>
      </c>
      <c r="V485">
        <v>890903938</v>
      </c>
      <c r="W485" t="s">
        <v>149</v>
      </c>
      <c r="X485" s="2">
        <v>2325</v>
      </c>
      <c r="Y485" s="2">
        <v>2325</v>
      </c>
      <c r="Z485" s="2">
        <v>48425</v>
      </c>
      <c r="AA485">
        <v>0</v>
      </c>
      <c r="AB485">
        <v>45025</v>
      </c>
      <c r="AC485">
        <v>68532825</v>
      </c>
      <c r="AD485">
        <v>0</v>
      </c>
      <c r="AE485" s="2">
        <v>45726</v>
      </c>
      <c r="AF485" t="s">
        <v>673</v>
      </c>
      <c r="AG485" t="s">
        <v>4065</v>
      </c>
      <c r="AH485" t="s">
        <v>4066</v>
      </c>
    </row>
    <row r="486" spans="1:34" ht="15" customHeight="1" x14ac:dyDescent="0.2">
      <c r="A486" t="s">
        <v>5745</v>
      </c>
      <c r="B486" t="s">
        <v>5158</v>
      </c>
      <c r="C486" s="2">
        <v>48525</v>
      </c>
      <c r="D486" s="2">
        <v>45726</v>
      </c>
      <c r="E486" s="57">
        <v>45726.570833333331</v>
      </c>
      <c r="F486" t="s">
        <v>137</v>
      </c>
      <c r="G486" s="2">
        <v>923218</v>
      </c>
      <c r="H486" t="s">
        <v>62</v>
      </c>
      <c r="I486" t="s">
        <v>63</v>
      </c>
      <c r="J486" t="s">
        <v>37</v>
      </c>
      <c r="K486" s="67">
        <v>854100</v>
      </c>
      <c r="L486" s="69">
        <v>0</v>
      </c>
      <c r="M486" s="67">
        <v>854100</v>
      </c>
      <c r="N486" s="67">
        <v>0</v>
      </c>
      <c r="O486" t="s">
        <v>3816</v>
      </c>
      <c r="P486" s="40" t="s">
        <v>4221</v>
      </c>
      <c r="Q486" t="s">
        <v>4222</v>
      </c>
      <c r="R486" t="s">
        <v>140</v>
      </c>
      <c r="S486" t="s">
        <v>141</v>
      </c>
      <c r="T486" s="40" t="s">
        <v>4223</v>
      </c>
      <c r="U486" t="s">
        <v>143</v>
      </c>
      <c r="V486">
        <v>860034313</v>
      </c>
      <c r="W486" t="s">
        <v>152</v>
      </c>
      <c r="X486" s="2">
        <v>2325</v>
      </c>
      <c r="Y486" s="2">
        <v>2325</v>
      </c>
      <c r="Z486" s="2">
        <v>48525</v>
      </c>
      <c r="AA486">
        <v>0</v>
      </c>
      <c r="AB486">
        <v>45125</v>
      </c>
      <c r="AC486">
        <v>68532925</v>
      </c>
      <c r="AD486">
        <v>0</v>
      </c>
      <c r="AE486" s="2">
        <v>45726</v>
      </c>
      <c r="AF486" t="s">
        <v>673</v>
      </c>
      <c r="AG486" t="s">
        <v>4065</v>
      </c>
      <c r="AH486" t="s">
        <v>4066</v>
      </c>
    </row>
    <row r="487" spans="1:34" ht="15" customHeight="1" x14ac:dyDescent="0.2">
      <c r="A487" t="s">
        <v>5746</v>
      </c>
      <c r="B487" t="s">
        <v>5158</v>
      </c>
      <c r="C487" s="2">
        <v>48625</v>
      </c>
      <c r="D487" s="2">
        <v>45726</v>
      </c>
      <c r="E487" s="57">
        <v>45726.572916666664</v>
      </c>
      <c r="F487" t="s">
        <v>137</v>
      </c>
      <c r="G487" s="2">
        <v>923218</v>
      </c>
      <c r="H487" t="s">
        <v>62</v>
      </c>
      <c r="I487" t="s">
        <v>63</v>
      </c>
      <c r="J487" t="s">
        <v>37</v>
      </c>
      <c r="K487" s="67">
        <v>854100</v>
      </c>
      <c r="L487" s="69">
        <v>0</v>
      </c>
      <c r="M487" s="67">
        <v>854100</v>
      </c>
      <c r="N487" s="67">
        <v>0</v>
      </c>
      <c r="O487" t="s">
        <v>150</v>
      </c>
      <c r="P487" s="40" t="s">
        <v>4226</v>
      </c>
      <c r="Q487" t="s">
        <v>4227</v>
      </c>
      <c r="R487" t="s">
        <v>140</v>
      </c>
      <c r="S487" t="s">
        <v>141</v>
      </c>
      <c r="T487" s="40" t="s">
        <v>4228</v>
      </c>
      <c r="U487" t="s">
        <v>143</v>
      </c>
      <c r="V487">
        <v>890903938</v>
      </c>
      <c r="W487" t="s">
        <v>149</v>
      </c>
      <c r="X487" s="2">
        <v>2325</v>
      </c>
      <c r="Y487" s="2">
        <v>2325</v>
      </c>
      <c r="Z487" s="2">
        <v>48625</v>
      </c>
      <c r="AA487">
        <v>0</v>
      </c>
      <c r="AB487">
        <v>45225</v>
      </c>
      <c r="AC487">
        <v>68533025</v>
      </c>
      <c r="AD487">
        <v>0</v>
      </c>
      <c r="AE487" s="2">
        <v>45726</v>
      </c>
      <c r="AF487" t="s">
        <v>673</v>
      </c>
      <c r="AG487" t="s">
        <v>4065</v>
      </c>
      <c r="AH487" t="s">
        <v>4066</v>
      </c>
    </row>
    <row r="488" spans="1:34" ht="15" customHeight="1" x14ac:dyDescent="0.2">
      <c r="A488" t="s">
        <v>5747</v>
      </c>
      <c r="B488" t="s">
        <v>5158</v>
      </c>
      <c r="C488" s="2">
        <v>48725</v>
      </c>
      <c r="D488" s="2">
        <v>45726</v>
      </c>
      <c r="E488" s="57">
        <v>45726.574305555558</v>
      </c>
      <c r="F488" t="s">
        <v>137</v>
      </c>
      <c r="G488" s="2">
        <v>923218</v>
      </c>
      <c r="H488" t="s">
        <v>62</v>
      </c>
      <c r="I488" t="s">
        <v>63</v>
      </c>
      <c r="J488" t="s">
        <v>37</v>
      </c>
      <c r="K488" s="67">
        <v>854100</v>
      </c>
      <c r="L488" s="69">
        <v>0</v>
      </c>
      <c r="M488" s="67">
        <v>854100</v>
      </c>
      <c r="N488" s="67">
        <v>0</v>
      </c>
      <c r="O488" t="s">
        <v>150</v>
      </c>
      <c r="P488" s="40" t="s">
        <v>4231</v>
      </c>
      <c r="Q488" t="s">
        <v>4232</v>
      </c>
      <c r="R488" t="s">
        <v>140</v>
      </c>
      <c r="S488" t="s">
        <v>141</v>
      </c>
      <c r="T488" s="40" t="s">
        <v>4233</v>
      </c>
      <c r="U488" t="s">
        <v>143</v>
      </c>
      <c r="V488">
        <v>890903938</v>
      </c>
      <c r="W488" t="s">
        <v>149</v>
      </c>
      <c r="X488" s="2">
        <v>2325</v>
      </c>
      <c r="Y488" s="2">
        <v>2325</v>
      </c>
      <c r="Z488" s="2">
        <v>48725</v>
      </c>
      <c r="AA488">
        <v>0</v>
      </c>
      <c r="AB488">
        <v>45325</v>
      </c>
      <c r="AC488">
        <v>68533125</v>
      </c>
      <c r="AD488">
        <v>0</v>
      </c>
      <c r="AE488" s="2">
        <v>45726</v>
      </c>
      <c r="AF488" t="s">
        <v>673</v>
      </c>
      <c r="AG488" t="s">
        <v>4065</v>
      </c>
      <c r="AH488" t="s">
        <v>4066</v>
      </c>
    </row>
    <row r="489" spans="1:34" ht="15" customHeight="1" x14ac:dyDescent="0.2">
      <c r="A489" t="s">
        <v>5748</v>
      </c>
      <c r="B489" t="s">
        <v>5158</v>
      </c>
      <c r="C489" s="2">
        <v>48825</v>
      </c>
      <c r="D489" s="2">
        <v>45726</v>
      </c>
      <c r="E489" s="57">
        <v>45726.57708333333</v>
      </c>
      <c r="F489" t="s">
        <v>137</v>
      </c>
      <c r="G489" s="2">
        <v>923218</v>
      </c>
      <c r="H489" t="s">
        <v>62</v>
      </c>
      <c r="I489" t="s">
        <v>63</v>
      </c>
      <c r="J489" t="s">
        <v>37</v>
      </c>
      <c r="K489" s="67">
        <v>854100</v>
      </c>
      <c r="L489" s="69">
        <v>0</v>
      </c>
      <c r="M489" s="67">
        <v>854100</v>
      </c>
      <c r="N489" s="67">
        <v>0</v>
      </c>
      <c r="O489" t="s">
        <v>150</v>
      </c>
      <c r="P489" s="40" t="s">
        <v>4236</v>
      </c>
      <c r="Q489" t="s">
        <v>4237</v>
      </c>
      <c r="R489" t="s">
        <v>140</v>
      </c>
      <c r="S489" t="s">
        <v>141</v>
      </c>
      <c r="T489" s="40" t="s">
        <v>4238</v>
      </c>
      <c r="U489" t="s">
        <v>143</v>
      </c>
      <c r="V489">
        <v>890903938</v>
      </c>
      <c r="W489" t="s">
        <v>149</v>
      </c>
      <c r="X489" s="2">
        <v>2325</v>
      </c>
      <c r="Y489" s="2">
        <v>2325</v>
      </c>
      <c r="Z489" s="2">
        <v>48825</v>
      </c>
      <c r="AA489">
        <v>0</v>
      </c>
      <c r="AB489">
        <v>45425</v>
      </c>
      <c r="AC489">
        <v>68533225</v>
      </c>
      <c r="AD489">
        <v>0</v>
      </c>
      <c r="AE489" s="2">
        <v>45726</v>
      </c>
      <c r="AF489" t="s">
        <v>673</v>
      </c>
      <c r="AG489" t="s">
        <v>4065</v>
      </c>
      <c r="AH489" t="s">
        <v>4066</v>
      </c>
    </row>
    <row r="490" spans="1:34" ht="15" customHeight="1" x14ac:dyDescent="0.2">
      <c r="A490" t="s">
        <v>5749</v>
      </c>
      <c r="B490" t="s">
        <v>5147</v>
      </c>
      <c r="C490" s="2">
        <v>48925</v>
      </c>
      <c r="D490" s="2">
        <v>45726</v>
      </c>
      <c r="E490" s="57">
        <v>45726.595833333333</v>
      </c>
      <c r="F490" t="s">
        <v>137</v>
      </c>
      <c r="G490" s="2">
        <v>923210</v>
      </c>
      <c r="H490" t="s">
        <v>27</v>
      </c>
      <c r="I490" t="s">
        <v>28</v>
      </c>
      <c r="J490" t="s">
        <v>37</v>
      </c>
      <c r="K490" s="67">
        <v>122500</v>
      </c>
      <c r="L490" s="69">
        <v>0</v>
      </c>
      <c r="M490" s="67">
        <v>122500</v>
      </c>
      <c r="N490" s="67">
        <v>0</v>
      </c>
      <c r="O490" t="s">
        <v>138</v>
      </c>
      <c r="P490" s="40" t="s">
        <v>1648</v>
      </c>
      <c r="Q490" t="s">
        <v>1649</v>
      </c>
      <c r="R490" t="s">
        <v>268</v>
      </c>
      <c r="S490">
        <v>0</v>
      </c>
      <c r="T490" s="74"/>
      <c r="U490">
        <v>0</v>
      </c>
      <c r="V490">
        <v>0</v>
      </c>
      <c r="W490">
        <v>0</v>
      </c>
      <c r="X490" s="2">
        <v>1225</v>
      </c>
      <c r="Y490" s="2">
        <v>1225</v>
      </c>
      <c r="Z490" s="2">
        <v>48925</v>
      </c>
      <c r="AA490" t="s">
        <v>4242</v>
      </c>
      <c r="AB490" t="s">
        <v>4243</v>
      </c>
      <c r="AC490">
        <v>70407125</v>
      </c>
      <c r="AD490">
        <v>0</v>
      </c>
      <c r="AE490" s="2">
        <v>45726</v>
      </c>
      <c r="AF490" t="s">
        <v>146</v>
      </c>
      <c r="AG490">
        <v>1543885</v>
      </c>
      <c r="AH490" t="s">
        <v>4246</v>
      </c>
    </row>
    <row r="491" spans="1:34" ht="15" customHeight="1" x14ac:dyDescent="0.2">
      <c r="A491" t="s">
        <v>5750</v>
      </c>
      <c r="B491" t="s">
        <v>5147</v>
      </c>
      <c r="C491" s="2">
        <v>49025</v>
      </c>
      <c r="D491" s="2">
        <v>45726</v>
      </c>
      <c r="E491" s="57">
        <v>45726.615277777775</v>
      </c>
      <c r="F491" t="s">
        <v>137</v>
      </c>
      <c r="G491" s="2">
        <v>923210</v>
      </c>
      <c r="H491" t="s">
        <v>27</v>
      </c>
      <c r="I491" t="s">
        <v>28</v>
      </c>
      <c r="J491" t="s">
        <v>37</v>
      </c>
      <c r="K491" s="67">
        <v>1330860</v>
      </c>
      <c r="L491" s="69">
        <v>0</v>
      </c>
      <c r="M491" s="67">
        <v>1330860</v>
      </c>
      <c r="N491" s="67">
        <v>0</v>
      </c>
      <c r="O491" t="s">
        <v>138</v>
      </c>
      <c r="P491" s="40" t="s">
        <v>901</v>
      </c>
      <c r="Q491" t="s">
        <v>139</v>
      </c>
      <c r="R491" t="s">
        <v>140</v>
      </c>
      <c r="S491" t="s">
        <v>141</v>
      </c>
      <c r="T491" s="40" t="s">
        <v>142</v>
      </c>
      <c r="U491" t="s">
        <v>143</v>
      </c>
      <c r="V491">
        <v>860050750</v>
      </c>
      <c r="W491" t="s">
        <v>145</v>
      </c>
      <c r="X491" s="2">
        <v>1225</v>
      </c>
      <c r="Y491" s="2">
        <v>1225</v>
      </c>
      <c r="Z491" s="2">
        <v>49025</v>
      </c>
      <c r="AA491">
        <v>4825</v>
      </c>
      <c r="AB491">
        <v>45525</v>
      </c>
      <c r="AC491">
        <v>68787025</v>
      </c>
      <c r="AD491">
        <v>0</v>
      </c>
      <c r="AE491" s="2">
        <v>45726</v>
      </c>
      <c r="AF491" t="s">
        <v>146</v>
      </c>
      <c r="AG491" t="s">
        <v>1495</v>
      </c>
      <c r="AH491" t="s">
        <v>4249</v>
      </c>
    </row>
    <row r="492" spans="1:34" ht="15" customHeight="1" x14ac:dyDescent="0.2">
      <c r="A492" t="s">
        <v>5751</v>
      </c>
      <c r="B492" t="s">
        <v>5144</v>
      </c>
      <c r="C492" s="2">
        <v>49125</v>
      </c>
      <c r="D492" s="2">
        <v>45726</v>
      </c>
      <c r="E492" s="57">
        <v>45726.633333333331</v>
      </c>
      <c r="F492" t="s">
        <v>137</v>
      </c>
      <c r="G492" s="2">
        <v>923211</v>
      </c>
      <c r="H492" t="s">
        <v>27</v>
      </c>
      <c r="I492" t="s">
        <v>28</v>
      </c>
      <c r="J492" t="s">
        <v>29</v>
      </c>
      <c r="K492" s="67">
        <v>312390</v>
      </c>
      <c r="L492" s="69">
        <v>0</v>
      </c>
      <c r="M492" s="67">
        <v>312390</v>
      </c>
      <c r="N492" s="67">
        <v>0</v>
      </c>
      <c r="O492" t="s">
        <v>150</v>
      </c>
      <c r="P492" s="40" t="s">
        <v>2949</v>
      </c>
      <c r="Q492" t="s">
        <v>2950</v>
      </c>
      <c r="R492" t="s">
        <v>140</v>
      </c>
      <c r="S492" t="s">
        <v>141</v>
      </c>
      <c r="T492" s="40" t="s">
        <v>2951</v>
      </c>
      <c r="U492" t="s">
        <v>143</v>
      </c>
      <c r="V492">
        <v>890903938</v>
      </c>
      <c r="W492" t="s">
        <v>149</v>
      </c>
      <c r="X492" s="2">
        <v>925</v>
      </c>
      <c r="Y492" s="2">
        <v>925</v>
      </c>
      <c r="Z492" s="2">
        <v>49125</v>
      </c>
      <c r="AA492">
        <v>0</v>
      </c>
      <c r="AB492">
        <v>47525</v>
      </c>
      <c r="AC492">
        <v>74975125</v>
      </c>
      <c r="AD492">
        <v>0</v>
      </c>
      <c r="AE492" s="2">
        <v>45726</v>
      </c>
      <c r="AF492" t="s">
        <v>486</v>
      </c>
      <c r="AG492" t="s">
        <v>830</v>
      </c>
      <c r="AH492" t="s">
        <v>4253</v>
      </c>
    </row>
    <row r="493" spans="1:34" ht="15" customHeight="1" x14ac:dyDescent="0.2">
      <c r="A493" t="s">
        <v>5752</v>
      </c>
      <c r="B493" t="s">
        <v>5144</v>
      </c>
      <c r="C493" s="2">
        <v>49225</v>
      </c>
      <c r="D493" s="2">
        <v>45726</v>
      </c>
      <c r="E493" s="57">
        <v>45726.635416666664</v>
      </c>
      <c r="F493" t="s">
        <v>137</v>
      </c>
      <c r="G493" s="2">
        <v>923211</v>
      </c>
      <c r="H493" t="s">
        <v>27</v>
      </c>
      <c r="I493" t="s">
        <v>28</v>
      </c>
      <c r="J493" t="s">
        <v>29</v>
      </c>
      <c r="K493" s="67">
        <v>312390</v>
      </c>
      <c r="L493" s="69">
        <v>0</v>
      </c>
      <c r="M493" s="67">
        <v>312390</v>
      </c>
      <c r="N493" s="67">
        <v>0</v>
      </c>
      <c r="O493" t="s">
        <v>150</v>
      </c>
      <c r="P493" s="40" t="s">
        <v>2801</v>
      </c>
      <c r="Q493" t="s">
        <v>2802</v>
      </c>
      <c r="R493" t="s">
        <v>140</v>
      </c>
      <c r="S493" t="s">
        <v>141</v>
      </c>
      <c r="T493" s="40" t="s">
        <v>2803</v>
      </c>
      <c r="U493" t="s">
        <v>143</v>
      </c>
      <c r="V493">
        <v>860007335</v>
      </c>
      <c r="W493" t="s">
        <v>158</v>
      </c>
      <c r="X493" s="2">
        <v>925</v>
      </c>
      <c r="Y493" s="2">
        <v>925</v>
      </c>
      <c r="Z493" s="2">
        <v>49225</v>
      </c>
      <c r="AA493">
        <v>0</v>
      </c>
      <c r="AB493">
        <v>50525</v>
      </c>
      <c r="AC493">
        <v>74978425</v>
      </c>
      <c r="AD493">
        <v>0</v>
      </c>
      <c r="AE493" s="2">
        <v>45726</v>
      </c>
      <c r="AF493" t="s">
        <v>486</v>
      </c>
      <c r="AG493" t="s">
        <v>831</v>
      </c>
      <c r="AH493" t="s">
        <v>4257</v>
      </c>
    </row>
    <row r="494" spans="1:34" ht="15" customHeight="1" x14ac:dyDescent="0.2">
      <c r="A494" t="s">
        <v>5753</v>
      </c>
      <c r="B494" t="s">
        <v>5144</v>
      </c>
      <c r="C494" s="2">
        <v>49325</v>
      </c>
      <c r="D494" s="2">
        <v>45726</v>
      </c>
      <c r="E494" s="57">
        <v>45726.638194444444</v>
      </c>
      <c r="F494" t="s">
        <v>137</v>
      </c>
      <c r="G494" s="2">
        <v>923211</v>
      </c>
      <c r="H494" t="s">
        <v>27</v>
      </c>
      <c r="I494" t="s">
        <v>28</v>
      </c>
      <c r="J494" t="s">
        <v>29</v>
      </c>
      <c r="K494" s="67">
        <v>312390</v>
      </c>
      <c r="L494" s="69">
        <v>0</v>
      </c>
      <c r="M494" s="67">
        <v>312390</v>
      </c>
      <c r="N494" s="67">
        <v>0</v>
      </c>
      <c r="O494" t="s">
        <v>150</v>
      </c>
      <c r="P494" s="40" t="s">
        <v>1674</v>
      </c>
      <c r="Q494" t="s">
        <v>1675</v>
      </c>
      <c r="R494" t="s">
        <v>140</v>
      </c>
      <c r="S494" t="s">
        <v>141</v>
      </c>
      <c r="T494" s="40" t="s">
        <v>1676</v>
      </c>
      <c r="U494" t="s">
        <v>143</v>
      </c>
      <c r="V494">
        <v>800037800</v>
      </c>
      <c r="W494" t="s">
        <v>273</v>
      </c>
      <c r="X494" s="2">
        <v>925</v>
      </c>
      <c r="Y494" s="2">
        <v>925</v>
      </c>
      <c r="Z494" s="2">
        <v>49325</v>
      </c>
      <c r="AA494">
        <v>0</v>
      </c>
      <c r="AB494">
        <v>49825</v>
      </c>
      <c r="AC494">
        <v>74977625</v>
      </c>
      <c r="AD494">
        <v>0</v>
      </c>
      <c r="AE494" s="2">
        <v>45726</v>
      </c>
      <c r="AF494" t="s">
        <v>486</v>
      </c>
      <c r="AG494" t="s">
        <v>832</v>
      </c>
      <c r="AH494" t="s">
        <v>4261</v>
      </c>
    </row>
    <row r="495" spans="1:34" ht="15" customHeight="1" x14ac:dyDescent="0.2">
      <c r="A495" t="s">
        <v>5754</v>
      </c>
      <c r="B495" t="s">
        <v>5144</v>
      </c>
      <c r="C495" s="2">
        <v>49425</v>
      </c>
      <c r="D495" s="2">
        <v>45726</v>
      </c>
      <c r="E495" s="57">
        <v>45726.64166666667</v>
      </c>
      <c r="F495" t="s">
        <v>137</v>
      </c>
      <c r="G495" s="2">
        <v>923211</v>
      </c>
      <c r="H495" t="s">
        <v>27</v>
      </c>
      <c r="I495" t="s">
        <v>28</v>
      </c>
      <c r="J495" t="s">
        <v>29</v>
      </c>
      <c r="K495" s="67">
        <v>468585</v>
      </c>
      <c r="L495" s="69">
        <v>0</v>
      </c>
      <c r="M495" s="67">
        <v>468585</v>
      </c>
      <c r="N495" s="67">
        <v>0</v>
      </c>
      <c r="O495" t="s">
        <v>150</v>
      </c>
      <c r="P495" s="40" t="s">
        <v>2472</v>
      </c>
      <c r="Q495" t="s">
        <v>2473</v>
      </c>
      <c r="R495" t="s">
        <v>140</v>
      </c>
      <c r="S495" t="s">
        <v>141</v>
      </c>
      <c r="T495" s="40" t="s">
        <v>2474</v>
      </c>
      <c r="U495" t="s">
        <v>143</v>
      </c>
      <c r="V495">
        <v>860007335</v>
      </c>
      <c r="W495" t="s">
        <v>158</v>
      </c>
      <c r="X495" s="2">
        <v>925</v>
      </c>
      <c r="Y495" s="2">
        <v>925</v>
      </c>
      <c r="Z495" s="2">
        <v>49425</v>
      </c>
      <c r="AA495">
        <v>0</v>
      </c>
      <c r="AB495">
        <v>47625</v>
      </c>
      <c r="AC495">
        <v>74975225</v>
      </c>
      <c r="AD495">
        <v>0</v>
      </c>
      <c r="AE495" s="2">
        <v>45726</v>
      </c>
      <c r="AF495" t="s">
        <v>486</v>
      </c>
      <c r="AG495" t="s">
        <v>833</v>
      </c>
      <c r="AH495" t="s">
        <v>4264</v>
      </c>
    </row>
    <row r="496" spans="1:34" ht="15" customHeight="1" x14ac:dyDescent="0.2">
      <c r="A496" t="s">
        <v>5755</v>
      </c>
      <c r="B496" t="s">
        <v>5147</v>
      </c>
      <c r="C496" s="2">
        <v>49525</v>
      </c>
      <c r="D496" s="2">
        <v>45727</v>
      </c>
      <c r="E496" s="57">
        <v>45727.390277777777</v>
      </c>
      <c r="F496" t="s">
        <v>137</v>
      </c>
      <c r="G496" s="2">
        <v>923210</v>
      </c>
      <c r="H496" t="s">
        <v>27</v>
      </c>
      <c r="I496" t="s">
        <v>28</v>
      </c>
      <c r="J496" t="s">
        <v>37</v>
      </c>
      <c r="K496" s="67">
        <v>611970</v>
      </c>
      <c r="L496" s="69">
        <v>0</v>
      </c>
      <c r="M496" s="67">
        <v>611970</v>
      </c>
      <c r="N496" s="67">
        <v>0</v>
      </c>
      <c r="O496" t="s">
        <v>138</v>
      </c>
      <c r="P496" s="40" t="s">
        <v>901</v>
      </c>
      <c r="Q496" t="s">
        <v>139</v>
      </c>
      <c r="R496" t="s">
        <v>140</v>
      </c>
      <c r="S496" t="s">
        <v>141</v>
      </c>
      <c r="T496" s="40" t="s">
        <v>142</v>
      </c>
      <c r="U496" t="s">
        <v>143</v>
      </c>
      <c r="V496">
        <v>860050750</v>
      </c>
      <c r="W496" t="s">
        <v>145</v>
      </c>
      <c r="X496" s="2">
        <v>1225</v>
      </c>
      <c r="Y496" s="2">
        <v>1225</v>
      </c>
      <c r="Z496" s="2">
        <v>49525</v>
      </c>
      <c r="AA496">
        <v>4925</v>
      </c>
      <c r="AB496">
        <v>45625</v>
      </c>
      <c r="AC496">
        <v>68819625</v>
      </c>
      <c r="AD496">
        <v>0</v>
      </c>
      <c r="AE496" s="2">
        <v>45727</v>
      </c>
      <c r="AF496" t="s">
        <v>146</v>
      </c>
      <c r="AG496" t="s">
        <v>4268</v>
      </c>
      <c r="AH496" t="s">
        <v>4269</v>
      </c>
    </row>
    <row r="497" spans="1:34" ht="15" customHeight="1" x14ac:dyDescent="0.2">
      <c r="A497" t="s">
        <v>5756</v>
      </c>
      <c r="B497" t="s">
        <v>5148</v>
      </c>
      <c r="C497" s="2">
        <v>49625</v>
      </c>
      <c r="D497" s="2">
        <v>45727</v>
      </c>
      <c r="E497" s="57">
        <v>45727.40902777778</v>
      </c>
      <c r="F497" t="s">
        <v>137</v>
      </c>
      <c r="G497" s="2">
        <v>923210</v>
      </c>
      <c r="H497" t="s">
        <v>1237</v>
      </c>
      <c r="I497" t="s">
        <v>1238</v>
      </c>
      <c r="J497" t="s">
        <v>37</v>
      </c>
      <c r="K497" s="67">
        <v>3306600</v>
      </c>
      <c r="L497" s="69">
        <v>0</v>
      </c>
      <c r="M497" s="67">
        <v>3306600</v>
      </c>
      <c r="N497" s="67">
        <v>0</v>
      </c>
      <c r="O497" t="s">
        <v>138</v>
      </c>
      <c r="P497" s="40" t="s">
        <v>4271</v>
      </c>
      <c r="Q497" t="s">
        <v>4272</v>
      </c>
      <c r="R497" t="s">
        <v>268</v>
      </c>
      <c r="S497">
        <v>0</v>
      </c>
      <c r="T497" s="74"/>
      <c r="U497">
        <v>0</v>
      </c>
      <c r="V497">
        <v>0</v>
      </c>
      <c r="W497">
        <v>0</v>
      </c>
      <c r="X497" s="2">
        <v>1325</v>
      </c>
      <c r="Y497" s="2">
        <v>1325</v>
      </c>
      <c r="Z497" s="2">
        <v>49625</v>
      </c>
      <c r="AA497">
        <v>5725</v>
      </c>
      <c r="AB497">
        <v>53325</v>
      </c>
      <c r="AC497">
        <v>85375525</v>
      </c>
      <c r="AD497">
        <v>0</v>
      </c>
      <c r="AE497" s="2">
        <v>45727</v>
      </c>
      <c r="AF497" t="s">
        <v>146</v>
      </c>
      <c r="AG497">
        <v>22281514</v>
      </c>
      <c r="AH497" t="s">
        <v>4275</v>
      </c>
    </row>
    <row r="498" spans="1:34" ht="15" customHeight="1" x14ac:dyDescent="0.2">
      <c r="A498" t="s">
        <v>5758</v>
      </c>
      <c r="B498" t="s">
        <v>5148</v>
      </c>
      <c r="C498" s="2">
        <v>49725</v>
      </c>
      <c r="D498" s="2">
        <v>45727</v>
      </c>
      <c r="E498" s="57">
        <v>45727.410416666666</v>
      </c>
      <c r="F498" t="s">
        <v>137</v>
      </c>
      <c r="G498" s="2">
        <v>923210</v>
      </c>
      <c r="H498" t="s">
        <v>1237</v>
      </c>
      <c r="I498" t="s">
        <v>1238</v>
      </c>
      <c r="J498" t="s">
        <v>37</v>
      </c>
      <c r="K498" s="67">
        <v>22551100</v>
      </c>
      <c r="L498" s="69">
        <v>0</v>
      </c>
      <c r="M498" s="67">
        <v>22551100</v>
      </c>
      <c r="N498" s="67">
        <v>0</v>
      </c>
      <c r="O498" t="s">
        <v>138</v>
      </c>
      <c r="P498" s="40" t="s">
        <v>4271</v>
      </c>
      <c r="Q498" t="s">
        <v>4272</v>
      </c>
      <c r="R498" t="s">
        <v>268</v>
      </c>
      <c r="S498">
        <v>0</v>
      </c>
      <c r="T498" s="74"/>
      <c r="U498">
        <v>0</v>
      </c>
      <c r="V498">
        <v>0</v>
      </c>
      <c r="W498">
        <v>0</v>
      </c>
      <c r="X498" s="2">
        <v>1325</v>
      </c>
      <c r="Y498" s="2">
        <v>1325</v>
      </c>
      <c r="Z498" s="2">
        <v>49725</v>
      </c>
      <c r="AA498">
        <v>5825</v>
      </c>
      <c r="AB498">
        <v>53425</v>
      </c>
      <c r="AC498">
        <v>85368225</v>
      </c>
      <c r="AD498">
        <v>0</v>
      </c>
      <c r="AE498" s="2">
        <v>45727</v>
      </c>
      <c r="AF498" t="s">
        <v>146</v>
      </c>
      <c r="AG498">
        <v>21863232</v>
      </c>
      <c r="AH498" t="s">
        <v>4280</v>
      </c>
    </row>
    <row r="499" spans="1:34" ht="15" customHeight="1" x14ac:dyDescent="0.2">
      <c r="A499" t="s">
        <v>5759</v>
      </c>
      <c r="B499" t="s">
        <v>5138</v>
      </c>
      <c r="C499" s="2">
        <v>49825</v>
      </c>
      <c r="D499" s="2">
        <v>45727</v>
      </c>
      <c r="E499" s="57">
        <v>45727.581250000003</v>
      </c>
      <c r="F499" t="s">
        <v>137</v>
      </c>
      <c r="G499" s="2">
        <v>923238</v>
      </c>
      <c r="H499" t="s">
        <v>27</v>
      </c>
      <c r="I499" t="s">
        <v>28</v>
      </c>
      <c r="J499" t="s">
        <v>29</v>
      </c>
      <c r="K499" s="67">
        <v>332390</v>
      </c>
      <c r="L499" s="69">
        <v>0</v>
      </c>
      <c r="M499" s="67">
        <v>332390</v>
      </c>
      <c r="N499" s="67">
        <v>0</v>
      </c>
      <c r="O499" t="s">
        <v>150</v>
      </c>
      <c r="P499" s="40" t="s">
        <v>3055</v>
      </c>
      <c r="Q499" t="s">
        <v>3056</v>
      </c>
      <c r="R499" t="s">
        <v>140</v>
      </c>
      <c r="S499" t="s">
        <v>141</v>
      </c>
      <c r="T499" s="40" t="s">
        <v>3057</v>
      </c>
      <c r="U499" t="s">
        <v>143</v>
      </c>
      <c r="V499">
        <v>860034313</v>
      </c>
      <c r="W499" t="s">
        <v>152</v>
      </c>
      <c r="X499" s="2">
        <v>325</v>
      </c>
      <c r="Y499" s="2">
        <v>325</v>
      </c>
      <c r="Z499" s="2">
        <v>49825</v>
      </c>
      <c r="AA499">
        <v>0</v>
      </c>
      <c r="AB499">
        <v>46025</v>
      </c>
      <c r="AC499">
        <v>74973625</v>
      </c>
      <c r="AD499">
        <v>0</v>
      </c>
      <c r="AE499" s="2">
        <v>45727</v>
      </c>
      <c r="AF499" t="s">
        <v>486</v>
      </c>
      <c r="AG499" t="s">
        <v>834</v>
      </c>
      <c r="AH499" t="s">
        <v>4283</v>
      </c>
    </row>
    <row r="500" spans="1:34" ht="15" customHeight="1" x14ac:dyDescent="0.2">
      <c r="A500" t="s">
        <v>5760</v>
      </c>
      <c r="B500" t="s">
        <v>5138</v>
      </c>
      <c r="C500" s="2">
        <v>49925</v>
      </c>
      <c r="D500" s="2">
        <v>45727</v>
      </c>
      <c r="E500" s="57">
        <v>45727.583333333336</v>
      </c>
      <c r="F500" t="s">
        <v>137</v>
      </c>
      <c r="G500" s="2">
        <v>923238</v>
      </c>
      <c r="H500" t="s">
        <v>27</v>
      </c>
      <c r="I500" t="s">
        <v>28</v>
      </c>
      <c r="J500" t="s">
        <v>29</v>
      </c>
      <c r="K500" s="67">
        <v>332390</v>
      </c>
      <c r="L500" s="69">
        <v>0</v>
      </c>
      <c r="M500" s="67">
        <v>332390</v>
      </c>
      <c r="N500" s="67">
        <v>0</v>
      </c>
      <c r="O500" t="s">
        <v>150</v>
      </c>
      <c r="P500" s="40" t="s">
        <v>3067</v>
      </c>
      <c r="Q500" t="s">
        <v>3068</v>
      </c>
      <c r="R500" t="s">
        <v>140</v>
      </c>
      <c r="S500" t="s">
        <v>141</v>
      </c>
      <c r="T500" s="40" t="s">
        <v>3069</v>
      </c>
      <c r="U500" t="s">
        <v>143</v>
      </c>
      <c r="V500">
        <v>860007335</v>
      </c>
      <c r="W500" t="s">
        <v>158</v>
      </c>
      <c r="X500" s="2">
        <v>325</v>
      </c>
      <c r="Y500" s="2">
        <v>325</v>
      </c>
      <c r="Z500" s="2">
        <v>49925</v>
      </c>
      <c r="AA500">
        <v>0</v>
      </c>
      <c r="AB500">
        <v>50925</v>
      </c>
      <c r="AC500">
        <v>74978825</v>
      </c>
      <c r="AD500">
        <v>0</v>
      </c>
      <c r="AE500" s="2">
        <v>45727</v>
      </c>
      <c r="AF500" t="s">
        <v>486</v>
      </c>
      <c r="AG500" t="s">
        <v>835</v>
      </c>
      <c r="AH500" t="s">
        <v>4287</v>
      </c>
    </row>
    <row r="501" spans="1:34" ht="15" customHeight="1" x14ac:dyDescent="0.2">
      <c r="A501" t="s">
        <v>5761</v>
      </c>
      <c r="B501" t="s">
        <v>5151</v>
      </c>
      <c r="C501" s="2">
        <v>50025</v>
      </c>
      <c r="D501" s="2">
        <v>45727</v>
      </c>
      <c r="E501" s="57">
        <v>45727.586111111108</v>
      </c>
      <c r="F501" t="s">
        <v>137</v>
      </c>
      <c r="G501" s="2">
        <v>923210</v>
      </c>
      <c r="H501" t="s">
        <v>27</v>
      </c>
      <c r="I501" t="s">
        <v>28</v>
      </c>
      <c r="J501" t="s">
        <v>29</v>
      </c>
      <c r="K501" s="67">
        <v>319414</v>
      </c>
      <c r="L501" s="69">
        <v>0</v>
      </c>
      <c r="M501" s="67">
        <v>319414</v>
      </c>
      <c r="N501" s="67">
        <v>0</v>
      </c>
      <c r="O501" t="s">
        <v>150</v>
      </c>
      <c r="P501" s="40" t="s">
        <v>4289</v>
      </c>
      <c r="Q501" t="s">
        <v>4290</v>
      </c>
      <c r="R501" t="s">
        <v>140</v>
      </c>
      <c r="S501" t="s">
        <v>141</v>
      </c>
      <c r="T501" s="40" t="s">
        <v>4291</v>
      </c>
      <c r="U501" t="s">
        <v>143</v>
      </c>
      <c r="V501">
        <v>890903938</v>
      </c>
      <c r="W501" t="s">
        <v>149</v>
      </c>
      <c r="X501" s="2">
        <v>1625</v>
      </c>
      <c r="Y501" s="2">
        <v>1625</v>
      </c>
      <c r="Z501" s="2">
        <v>50025</v>
      </c>
      <c r="AA501">
        <v>0</v>
      </c>
      <c r="AB501">
        <v>52225</v>
      </c>
      <c r="AC501">
        <v>74980225</v>
      </c>
      <c r="AD501">
        <v>0</v>
      </c>
      <c r="AE501" s="2">
        <v>45727</v>
      </c>
      <c r="AF501" t="s">
        <v>486</v>
      </c>
      <c r="AG501" t="s">
        <v>836</v>
      </c>
      <c r="AH501" t="s">
        <v>4293</v>
      </c>
    </row>
    <row r="502" spans="1:34" ht="15" customHeight="1" x14ac:dyDescent="0.2">
      <c r="A502" t="s">
        <v>5762</v>
      </c>
      <c r="B502" t="s">
        <v>5144</v>
      </c>
      <c r="C502" s="2">
        <v>50125</v>
      </c>
      <c r="D502" s="2">
        <v>45727</v>
      </c>
      <c r="E502" s="57">
        <v>45727.588888888888</v>
      </c>
      <c r="F502" t="s">
        <v>137</v>
      </c>
      <c r="G502" s="2">
        <v>923211</v>
      </c>
      <c r="H502" t="s">
        <v>27</v>
      </c>
      <c r="I502" t="s">
        <v>28</v>
      </c>
      <c r="J502" t="s">
        <v>29</v>
      </c>
      <c r="K502" s="67">
        <v>312390</v>
      </c>
      <c r="L502" s="69">
        <v>0</v>
      </c>
      <c r="M502" s="67">
        <v>312390</v>
      </c>
      <c r="N502" s="67">
        <v>0</v>
      </c>
      <c r="O502" t="s">
        <v>150</v>
      </c>
      <c r="P502" s="40" t="s">
        <v>2437</v>
      </c>
      <c r="Q502" t="s">
        <v>2438</v>
      </c>
      <c r="R502" t="s">
        <v>140</v>
      </c>
      <c r="S502" t="s">
        <v>141</v>
      </c>
      <c r="T502" s="40" t="s">
        <v>2439</v>
      </c>
      <c r="U502" t="s">
        <v>143</v>
      </c>
      <c r="V502">
        <v>860034313</v>
      </c>
      <c r="W502" t="s">
        <v>152</v>
      </c>
      <c r="X502" s="2">
        <v>925</v>
      </c>
      <c r="Y502" s="2">
        <v>925</v>
      </c>
      <c r="Z502" s="2">
        <v>50125</v>
      </c>
      <c r="AA502">
        <v>0</v>
      </c>
      <c r="AB502">
        <v>47925</v>
      </c>
      <c r="AC502">
        <v>74975525</v>
      </c>
      <c r="AD502">
        <v>0</v>
      </c>
      <c r="AE502" s="2">
        <v>45727</v>
      </c>
      <c r="AF502" t="s">
        <v>486</v>
      </c>
      <c r="AG502" t="s">
        <v>837</v>
      </c>
      <c r="AH502" t="s">
        <v>4297</v>
      </c>
    </row>
    <row r="503" spans="1:34" ht="15" customHeight="1" x14ac:dyDescent="0.2">
      <c r="A503" t="s">
        <v>5763</v>
      </c>
      <c r="B503" t="s">
        <v>5151</v>
      </c>
      <c r="C503" s="2">
        <v>50225</v>
      </c>
      <c r="D503" s="2">
        <v>45727</v>
      </c>
      <c r="E503" s="57">
        <v>45727.59375</v>
      </c>
      <c r="F503" t="s">
        <v>137</v>
      </c>
      <c r="G503" s="2">
        <v>923210</v>
      </c>
      <c r="H503" t="s">
        <v>27</v>
      </c>
      <c r="I503" t="s">
        <v>28</v>
      </c>
      <c r="J503" t="s">
        <v>29</v>
      </c>
      <c r="K503" s="67">
        <v>384493</v>
      </c>
      <c r="L503" s="69">
        <v>0</v>
      </c>
      <c r="M503" s="67">
        <v>384493</v>
      </c>
      <c r="N503" s="67">
        <v>0</v>
      </c>
      <c r="O503" t="s">
        <v>150</v>
      </c>
      <c r="P503" s="40" t="s">
        <v>4299</v>
      </c>
      <c r="Q503" t="s">
        <v>4300</v>
      </c>
      <c r="R503" t="s">
        <v>140</v>
      </c>
      <c r="S503" t="s">
        <v>141</v>
      </c>
      <c r="T503" s="40" t="s">
        <v>4301</v>
      </c>
      <c r="U503" t="s">
        <v>143</v>
      </c>
      <c r="V503">
        <v>860034313</v>
      </c>
      <c r="W503" t="s">
        <v>152</v>
      </c>
      <c r="X503" s="2">
        <v>1625</v>
      </c>
      <c r="Y503" s="2">
        <v>1625</v>
      </c>
      <c r="Z503" s="2">
        <v>50225</v>
      </c>
      <c r="AA503">
        <v>0</v>
      </c>
      <c r="AB503">
        <v>52425</v>
      </c>
      <c r="AC503">
        <v>74980425</v>
      </c>
      <c r="AD503">
        <v>0</v>
      </c>
      <c r="AE503" s="2">
        <v>45727</v>
      </c>
      <c r="AF503" t="s">
        <v>486</v>
      </c>
      <c r="AG503" t="s">
        <v>838</v>
      </c>
      <c r="AH503" t="s">
        <v>4303</v>
      </c>
    </row>
    <row r="504" spans="1:34" ht="15" customHeight="1" x14ac:dyDescent="0.2">
      <c r="A504" t="s">
        <v>5764</v>
      </c>
      <c r="B504" t="s">
        <v>5184</v>
      </c>
      <c r="C504" s="2">
        <v>50325</v>
      </c>
      <c r="D504" s="2">
        <v>45727</v>
      </c>
      <c r="E504" s="57">
        <v>45727.59652777778</v>
      </c>
      <c r="F504" t="s">
        <v>137</v>
      </c>
      <c r="G504" s="2">
        <v>923285</v>
      </c>
      <c r="H504" t="s">
        <v>27</v>
      </c>
      <c r="I504" t="s">
        <v>28</v>
      </c>
      <c r="J504" t="s">
        <v>29</v>
      </c>
      <c r="K504" s="67">
        <v>1289560</v>
      </c>
      <c r="L504" s="69">
        <v>0</v>
      </c>
      <c r="M504" s="67">
        <v>1289560</v>
      </c>
      <c r="N504" s="67">
        <v>0</v>
      </c>
      <c r="O504" t="s">
        <v>150</v>
      </c>
      <c r="P504" s="40" t="s">
        <v>2582</v>
      </c>
      <c r="Q504" t="s">
        <v>2583</v>
      </c>
      <c r="R504" t="s">
        <v>140</v>
      </c>
      <c r="S504" t="s">
        <v>141</v>
      </c>
      <c r="T504" s="40" t="s">
        <v>2584</v>
      </c>
      <c r="U504" t="s">
        <v>143</v>
      </c>
      <c r="V504">
        <v>860003020</v>
      </c>
      <c r="W504" t="s">
        <v>160</v>
      </c>
      <c r="X504" s="2">
        <v>4425</v>
      </c>
      <c r="Y504" s="2">
        <v>4425</v>
      </c>
      <c r="Z504" s="2">
        <v>50325</v>
      </c>
      <c r="AA504">
        <v>0</v>
      </c>
      <c r="AB504">
        <v>47025</v>
      </c>
      <c r="AC504">
        <v>74974625</v>
      </c>
      <c r="AD504">
        <v>0</v>
      </c>
      <c r="AE504" s="2">
        <v>45727</v>
      </c>
      <c r="AF504" t="s">
        <v>486</v>
      </c>
      <c r="AG504" t="s">
        <v>839</v>
      </c>
      <c r="AH504" t="s">
        <v>4306</v>
      </c>
    </row>
    <row r="505" spans="1:34" ht="15" customHeight="1" x14ac:dyDescent="0.2">
      <c r="A505" t="s">
        <v>5765</v>
      </c>
      <c r="B505" t="s">
        <v>5154</v>
      </c>
      <c r="C505" s="2">
        <v>50425</v>
      </c>
      <c r="D505" s="2">
        <v>45727</v>
      </c>
      <c r="E505" s="57">
        <v>45727.620833333334</v>
      </c>
      <c r="F505" t="s">
        <v>137</v>
      </c>
      <c r="G505" s="2">
        <v>923210</v>
      </c>
      <c r="H505" t="s">
        <v>27</v>
      </c>
      <c r="I505" t="s">
        <v>28</v>
      </c>
      <c r="J505" t="s">
        <v>29</v>
      </c>
      <c r="K505" s="67">
        <v>19708303</v>
      </c>
      <c r="L505" s="69">
        <v>0</v>
      </c>
      <c r="M505" s="67">
        <v>19708303</v>
      </c>
      <c r="N505" s="67">
        <v>16310320</v>
      </c>
      <c r="O505" t="s">
        <v>150</v>
      </c>
      <c r="P505" s="40" t="s">
        <v>4308</v>
      </c>
      <c r="Q505" t="s">
        <v>4309</v>
      </c>
      <c r="R505" t="s">
        <v>140</v>
      </c>
      <c r="S505" t="s">
        <v>141</v>
      </c>
      <c r="T505" s="40" t="s">
        <v>4310</v>
      </c>
      <c r="U505" t="s">
        <v>143</v>
      </c>
      <c r="V505">
        <v>860002964</v>
      </c>
      <c r="W505" t="s">
        <v>163</v>
      </c>
      <c r="X505" s="2">
        <v>1925</v>
      </c>
      <c r="Y505" s="2">
        <v>1925</v>
      </c>
      <c r="Z505" s="2">
        <v>50425</v>
      </c>
      <c r="AA505">
        <v>0</v>
      </c>
      <c r="AB505" t="s">
        <v>9797</v>
      </c>
      <c r="AC505" t="s">
        <v>9798</v>
      </c>
      <c r="AD505">
        <v>0</v>
      </c>
      <c r="AE505" s="2">
        <v>45727</v>
      </c>
      <c r="AF505" t="s">
        <v>154</v>
      </c>
      <c r="AG505" t="s">
        <v>4312</v>
      </c>
      <c r="AH505" t="s">
        <v>4313</v>
      </c>
    </row>
    <row r="506" spans="1:34" ht="15" customHeight="1" x14ac:dyDescent="0.2">
      <c r="A506" t="s">
        <v>5766</v>
      </c>
      <c r="B506" t="s">
        <v>5144</v>
      </c>
      <c r="C506" s="2">
        <v>50525</v>
      </c>
      <c r="D506" s="2">
        <v>45727</v>
      </c>
      <c r="E506" s="57">
        <v>45727.724305555559</v>
      </c>
      <c r="F506" t="s">
        <v>137</v>
      </c>
      <c r="G506" s="2">
        <v>923211</v>
      </c>
      <c r="H506" t="s">
        <v>27</v>
      </c>
      <c r="I506" t="s">
        <v>28</v>
      </c>
      <c r="J506" t="s">
        <v>29</v>
      </c>
      <c r="K506" s="67">
        <v>498585</v>
      </c>
      <c r="L506" s="69">
        <v>0</v>
      </c>
      <c r="M506" s="67">
        <v>498585</v>
      </c>
      <c r="N506" s="67">
        <v>0</v>
      </c>
      <c r="O506" t="s">
        <v>150</v>
      </c>
      <c r="P506" s="40" t="s">
        <v>1654</v>
      </c>
      <c r="Q506" t="s">
        <v>1655</v>
      </c>
      <c r="R506" t="s">
        <v>140</v>
      </c>
      <c r="S506" t="s">
        <v>141</v>
      </c>
      <c r="T506" s="40" t="s">
        <v>1656</v>
      </c>
      <c r="U506" t="s">
        <v>143</v>
      </c>
      <c r="V506">
        <v>860007335</v>
      </c>
      <c r="W506" t="s">
        <v>158</v>
      </c>
      <c r="X506" s="2">
        <v>925</v>
      </c>
      <c r="Y506" s="2">
        <v>925</v>
      </c>
      <c r="Z506" s="2">
        <v>50525</v>
      </c>
      <c r="AA506">
        <v>0</v>
      </c>
      <c r="AB506">
        <v>46225</v>
      </c>
      <c r="AC506">
        <v>74973825</v>
      </c>
      <c r="AD506">
        <v>0</v>
      </c>
      <c r="AE506" s="2">
        <v>45727</v>
      </c>
      <c r="AF506" t="s">
        <v>486</v>
      </c>
      <c r="AG506" t="s">
        <v>840</v>
      </c>
      <c r="AH506" t="s">
        <v>4316</v>
      </c>
    </row>
    <row r="507" spans="1:34" ht="15" customHeight="1" x14ac:dyDescent="0.2">
      <c r="A507" t="s">
        <v>5767</v>
      </c>
      <c r="B507" t="s">
        <v>5171</v>
      </c>
      <c r="C507" s="2">
        <v>50625</v>
      </c>
      <c r="D507" s="2">
        <v>45728</v>
      </c>
      <c r="E507" s="57">
        <v>45728.38958333333</v>
      </c>
      <c r="F507" t="s">
        <v>137</v>
      </c>
      <c r="G507" s="2">
        <v>923284</v>
      </c>
      <c r="H507" t="s">
        <v>76</v>
      </c>
      <c r="I507" t="s">
        <v>77</v>
      </c>
      <c r="J507" t="s">
        <v>29</v>
      </c>
      <c r="K507" s="67">
        <v>404493</v>
      </c>
      <c r="L507" s="69">
        <v>0</v>
      </c>
      <c r="M507" s="67">
        <v>404493</v>
      </c>
      <c r="N507" s="67">
        <v>0</v>
      </c>
      <c r="O507" t="s">
        <v>150</v>
      </c>
      <c r="P507" s="40" t="s">
        <v>3345</v>
      </c>
      <c r="Q507" t="s">
        <v>3346</v>
      </c>
      <c r="R507" t="s">
        <v>140</v>
      </c>
      <c r="S507" t="s">
        <v>141</v>
      </c>
      <c r="T507" s="40" t="s">
        <v>3347</v>
      </c>
      <c r="U507" t="s">
        <v>143</v>
      </c>
      <c r="V507">
        <v>860003020</v>
      </c>
      <c r="W507" t="s">
        <v>160</v>
      </c>
      <c r="X507" s="2">
        <v>3425</v>
      </c>
      <c r="Y507" s="2">
        <v>3425</v>
      </c>
      <c r="Z507" s="2">
        <v>50625</v>
      </c>
      <c r="AA507">
        <v>0</v>
      </c>
      <c r="AB507">
        <v>51925</v>
      </c>
      <c r="AC507">
        <v>74979925</v>
      </c>
      <c r="AD507">
        <v>0</v>
      </c>
      <c r="AE507" s="2">
        <v>45728</v>
      </c>
      <c r="AF507" t="s">
        <v>486</v>
      </c>
      <c r="AG507" t="s">
        <v>841</v>
      </c>
      <c r="AH507" t="s">
        <v>4320</v>
      </c>
    </row>
    <row r="508" spans="1:34" ht="15" customHeight="1" x14ac:dyDescent="0.2">
      <c r="A508" t="s">
        <v>5768</v>
      </c>
      <c r="B508" t="s">
        <v>5175</v>
      </c>
      <c r="C508" s="2">
        <v>50725</v>
      </c>
      <c r="D508" s="2">
        <v>45728</v>
      </c>
      <c r="E508" s="57">
        <v>45728.470833333333</v>
      </c>
      <c r="F508" t="s">
        <v>137</v>
      </c>
      <c r="G508" s="2">
        <v>923242</v>
      </c>
      <c r="H508" t="s">
        <v>27</v>
      </c>
      <c r="I508" t="s">
        <v>28</v>
      </c>
      <c r="J508" t="s">
        <v>37</v>
      </c>
      <c r="K508" s="67">
        <v>31125244</v>
      </c>
      <c r="L508" s="69">
        <v>0</v>
      </c>
      <c r="M508" s="67">
        <v>31125244</v>
      </c>
      <c r="N508" s="67">
        <v>24824587</v>
      </c>
      <c r="O508" t="s">
        <v>150</v>
      </c>
      <c r="P508" s="40" t="s">
        <v>3357</v>
      </c>
      <c r="Q508" t="s">
        <v>3358</v>
      </c>
      <c r="R508" t="s">
        <v>140</v>
      </c>
      <c r="S508" t="s">
        <v>141</v>
      </c>
      <c r="T508" s="40" t="s">
        <v>3359</v>
      </c>
      <c r="U508" t="s">
        <v>143</v>
      </c>
      <c r="V508">
        <v>860007335</v>
      </c>
      <c r="W508" t="s">
        <v>158</v>
      </c>
      <c r="X508" s="2">
        <v>3625</v>
      </c>
      <c r="Y508" s="2">
        <v>3625</v>
      </c>
      <c r="Z508" s="2">
        <v>50725</v>
      </c>
      <c r="AA508">
        <v>0</v>
      </c>
      <c r="AB508" t="s">
        <v>9799</v>
      </c>
      <c r="AC508" t="s">
        <v>9800</v>
      </c>
      <c r="AD508">
        <v>0</v>
      </c>
      <c r="AE508" s="2">
        <v>45728</v>
      </c>
      <c r="AF508" t="s">
        <v>154</v>
      </c>
      <c r="AG508" t="s">
        <v>4322</v>
      </c>
      <c r="AH508" t="s">
        <v>4323</v>
      </c>
    </row>
    <row r="509" spans="1:34" ht="15" customHeight="1" x14ac:dyDescent="0.2">
      <c r="A509" t="s">
        <v>5770</v>
      </c>
      <c r="B509" t="s">
        <v>5184</v>
      </c>
      <c r="C509" s="2">
        <v>50825</v>
      </c>
      <c r="D509" s="2">
        <v>45728</v>
      </c>
      <c r="E509" s="57">
        <v>45728.739583333336</v>
      </c>
      <c r="F509" t="s">
        <v>137</v>
      </c>
      <c r="G509" s="2">
        <v>923285</v>
      </c>
      <c r="H509" t="s">
        <v>27</v>
      </c>
      <c r="I509" t="s">
        <v>28</v>
      </c>
      <c r="J509" t="s">
        <v>29</v>
      </c>
      <c r="K509" s="67">
        <v>957170</v>
      </c>
      <c r="L509" s="69">
        <v>0</v>
      </c>
      <c r="M509" s="67">
        <v>957170</v>
      </c>
      <c r="N509" s="67">
        <v>0</v>
      </c>
      <c r="O509" t="s">
        <v>150</v>
      </c>
      <c r="P509" s="40" t="s">
        <v>1787</v>
      </c>
      <c r="Q509" t="s">
        <v>1788</v>
      </c>
      <c r="R509" t="s">
        <v>140</v>
      </c>
      <c r="S509" t="s">
        <v>141</v>
      </c>
      <c r="T509" s="40" t="s">
        <v>1789</v>
      </c>
      <c r="U509" t="s">
        <v>143</v>
      </c>
      <c r="V509">
        <v>890903938</v>
      </c>
      <c r="W509" t="s">
        <v>149</v>
      </c>
      <c r="X509" s="2">
        <v>4425</v>
      </c>
      <c r="Y509" s="2">
        <v>4425</v>
      </c>
      <c r="Z509" s="2">
        <v>50825</v>
      </c>
      <c r="AA509">
        <v>0</v>
      </c>
      <c r="AB509">
        <v>50625</v>
      </c>
      <c r="AC509">
        <v>74978525</v>
      </c>
      <c r="AD509">
        <v>0</v>
      </c>
      <c r="AE509" s="2">
        <v>45728</v>
      </c>
      <c r="AF509" t="s">
        <v>486</v>
      </c>
      <c r="AG509" t="s">
        <v>842</v>
      </c>
      <c r="AH509" t="s">
        <v>4326</v>
      </c>
    </row>
    <row r="510" spans="1:34" ht="15" customHeight="1" x14ac:dyDescent="0.2">
      <c r="A510" t="s">
        <v>5771</v>
      </c>
      <c r="B510" t="s">
        <v>5156</v>
      </c>
      <c r="C510" s="2">
        <v>50925</v>
      </c>
      <c r="D510" s="2">
        <v>45728</v>
      </c>
      <c r="E510" s="57">
        <v>45728.757638888892</v>
      </c>
      <c r="F510" t="s">
        <v>137</v>
      </c>
      <c r="G510" s="2">
        <v>923211</v>
      </c>
      <c r="H510" t="s">
        <v>27</v>
      </c>
      <c r="I510" t="s">
        <v>28</v>
      </c>
      <c r="J510" t="s">
        <v>29</v>
      </c>
      <c r="K510" s="67">
        <v>42622135</v>
      </c>
      <c r="L510" s="69">
        <v>0</v>
      </c>
      <c r="M510" s="67">
        <v>42622135</v>
      </c>
      <c r="N510" s="67">
        <v>35109600</v>
      </c>
      <c r="O510" t="s">
        <v>150</v>
      </c>
      <c r="P510" s="40" t="s">
        <v>4328</v>
      </c>
      <c r="Q510" t="s">
        <v>4329</v>
      </c>
      <c r="R510" t="s">
        <v>140</v>
      </c>
      <c r="S510" t="s">
        <v>141</v>
      </c>
      <c r="T510" s="40" t="s">
        <v>4330</v>
      </c>
      <c r="U510" t="s">
        <v>143</v>
      </c>
      <c r="V510">
        <v>860003020</v>
      </c>
      <c r="W510" t="s">
        <v>160</v>
      </c>
      <c r="X510" s="2">
        <v>2125</v>
      </c>
      <c r="Y510" s="2">
        <v>2125</v>
      </c>
      <c r="Z510" s="2">
        <v>50925</v>
      </c>
      <c r="AA510">
        <v>0</v>
      </c>
      <c r="AB510" t="s">
        <v>9801</v>
      </c>
      <c r="AC510" t="s">
        <v>9802</v>
      </c>
      <c r="AD510">
        <v>0</v>
      </c>
      <c r="AE510" s="2">
        <v>45728</v>
      </c>
      <c r="AF510" t="s">
        <v>153</v>
      </c>
      <c r="AG510" t="s">
        <v>4331</v>
      </c>
      <c r="AH510" t="s">
        <v>4332</v>
      </c>
    </row>
    <row r="511" spans="1:34" ht="15" customHeight="1" x14ac:dyDescent="0.2">
      <c r="A511" t="s">
        <v>5772</v>
      </c>
      <c r="B511" t="s">
        <v>5143</v>
      </c>
      <c r="C511" s="2">
        <v>51025</v>
      </c>
      <c r="D511" s="2">
        <v>45728</v>
      </c>
      <c r="E511" s="57">
        <v>45728.761111111111</v>
      </c>
      <c r="F511" t="s">
        <v>137</v>
      </c>
      <c r="G511" s="2">
        <v>923210</v>
      </c>
      <c r="H511" t="s">
        <v>41</v>
      </c>
      <c r="I511" t="s">
        <v>42</v>
      </c>
      <c r="J511" t="s">
        <v>29</v>
      </c>
      <c r="K511" s="67">
        <v>32951081</v>
      </c>
      <c r="L511" s="69">
        <v>0</v>
      </c>
      <c r="M511" s="67">
        <v>32951081</v>
      </c>
      <c r="N511" s="67">
        <v>27143156</v>
      </c>
      <c r="O511" t="s">
        <v>150</v>
      </c>
      <c r="P511" s="40" t="s">
        <v>4334</v>
      </c>
      <c r="Q511" t="s">
        <v>4335</v>
      </c>
      <c r="R511" t="s">
        <v>140</v>
      </c>
      <c r="S511" t="s">
        <v>141</v>
      </c>
      <c r="T511" s="40" t="s">
        <v>4336</v>
      </c>
      <c r="U511" t="s">
        <v>143</v>
      </c>
      <c r="V511">
        <v>860007335</v>
      </c>
      <c r="W511" t="s">
        <v>158</v>
      </c>
      <c r="X511" s="2">
        <v>825</v>
      </c>
      <c r="Y511" s="2">
        <v>825</v>
      </c>
      <c r="Z511" s="2">
        <v>51025</v>
      </c>
      <c r="AA511">
        <v>0</v>
      </c>
      <c r="AB511" t="s">
        <v>9803</v>
      </c>
      <c r="AC511" t="s">
        <v>9804</v>
      </c>
      <c r="AD511">
        <v>0</v>
      </c>
      <c r="AE511" s="2">
        <v>45728</v>
      </c>
      <c r="AF511" t="s">
        <v>153</v>
      </c>
      <c r="AG511" t="s">
        <v>4338</v>
      </c>
      <c r="AH511" t="s">
        <v>4339</v>
      </c>
    </row>
    <row r="512" spans="1:34" ht="15" customHeight="1" x14ac:dyDescent="0.2">
      <c r="A512" t="s">
        <v>5773</v>
      </c>
      <c r="B512" t="s">
        <v>5178</v>
      </c>
      <c r="C512" s="2">
        <v>51125</v>
      </c>
      <c r="D512" s="2">
        <v>45728</v>
      </c>
      <c r="E512" s="57">
        <v>45728.770833333336</v>
      </c>
      <c r="F512" t="s">
        <v>137</v>
      </c>
      <c r="G512" s="2">
        <v>923245</v>
      </c>
      <c r="H512" t="s">
        <v>27</v>
      </c>
      <c r="I512" t="s">
        <v>28</v>
      </c>
      <c r="J512" t="s">
        <v>29</v>
      </c>
      <c r="K512" s="67">
        <v>42622135</v>
      </c>
      <c r="L512" s="69">
        <v>0</v>
      </c>
      <c r="M512" s="67">
        <v>42622135</v>
      </c>
      <c r="N512" s="67">
        <v>35109601</v>
      </c>
      <c r="O512" t="s">
        <v>150</v>
      </c>
      <c r="P512" s="40" t="s">
        <v>4341</v>
      </c>
      <c r="Q512" t="s">
        <v>4342</v>
      </c>
      <c r="R512" t="s">
        <v>140</v>
      </c>
      <c r="S512" t="s">
        <v>141</v>
      </c>
      <c r="T512" s="40" t="s">
        <v>4343</v>
      </c>
      <c r="U512" t="s">
        <v>143</v>
      </c>
      <c r="V512">
        <v>860034313</v>
      </c>
      <c r="W512" t="s">
        <v>152</v>
      </c>
      <c r="X512" s="2">
        <v>3825</v>
      </c>
      <c r="Y512" s="2">
        <v>3825</v>
      </c>
      <c r="Z512" s="2">
        <v>51125</v>
      </c>
      <c r="AA512">
        <v>0</v>
      </c>
      <c r="AB512" t="s">
        <v>9805</v>
      </c>
      <c r="AC512" t="s">
        <v>9806</v>
      </c>
      <c r="AD512">
        <v>0</v>
      </c>
      <c r="AE512" s="2">
        <v>45728</v>
      </c>
      <c r="AF512" t="s">
        <v>153</v>
      </c>
      <c r="AG512" t="s">
        <v>4344</v>
      </c>
      <c r="AH512" t="s">
        <v>4345</v>
      </c>
    </row>
    <row r="513" spans="1:34" ht="15" customHeight="1" x14ac:dyDescent="0.2">
      <c r="A513" t="s">
        <v>5774</v>
      </c>
      <c r="B513" t="s">
        <v>5178</v>
      </c>
      <c r="C513" s="2">
        <v>51225</v>
      </c>
      <c r="D513" s="2">
        <v>45728</v>
      </c>
      <c r="E513" s="57">
        <v>45728.773611111108</v>
      </c>
      <c r="F513" t="s">
        <v>137</v>
      </c>
      <c r="G513" s="2">
        <v>923245</v>
      </c>
      <c r="H513" t="s">
        <v>27</v>
      </c>
      <c r="I513" t="s">
        <v>28</v>
      </c>
      <c r="J513" t="s">
        <v>29</v>
      </c>
      <c r="K513" s="67">
        <v>32951081</v>
      </c>
      <c r="L513" s="69">
        <v>0</v>
      </c>
      <c r="M513" s="67">
        <v>32951081</v>
      </c>
      <c r="N513" s="67">
        <v>27143156</v>
      </c>
      <c r="O513" t="s">
        <v>150</v>
      </c>
      <c r="P513" s="40" t="s">
        <v>4347</v>
      </c>
      <c r="Q513" t="s">
        <v>4348</v>
      </c>
      <c r="R513" t="s">
        <v>140</v>
      </c>
      <c r="S513" t="s">
        <v>141</v>
      </c>
      <c r="T513" s="40" t="s">
        <v>4349</v>
      </c>
      <c r="U513" t="s">
        <v>143</v>
      </c>
      <c r="V513">
        <v>860007335</v>
      </c>
      <c r="W513" t="s">
        <v>158</v>
      </c>
      <c r="X513" s="2">
        <v>3825</v>
      </c>
      <c r="Y513" s="2">
        <v>3825</v>
      </c>
      <c r="Z513" s="2">
        <v>51225</v>
      </c>
      <c r="AA513">
        <v>0</v>
      </c>
      <c r="AB513" t="s">
        <v>9807</v>
      </c>
      <c r="AC513" t="s">
        <v>9808</v>
      </c>
      <c r="AD513">
        <v>0</v>
      </c>
      <c r="AE513" s="2">
        <v>45728</v>
      </c>
      <c r="AF513" t="s">
        <v>153</v>
      </c>
      <c r="AG513" t="s">
        <v>4350</v>
      </c>
      <c r="AH513" t="s">
        <v>4339</v>
      </c>
    </row>
    <row r="514" spans="1:34" ht="15" customHeight="1" x14ac:dyDescent="0.2">
      <c r="A514" t="s">
        <v>5775</v>
      </c>
      <c r="B514" t="s">
        <v>5178</v>
      </c>
      <c r="C514" s="2">
        <v>51325</v>
      </c>
      <c r="D514" s="2">
        <v>45728</v>
      </c>
      <c r="E514" s="57">
        <v>45728.775694444441</v>
      </c>
      <c r="F514" t="s">
        <v>137</v>
      </c>
      <c r="G514" s="2">
        <v>923245</v>
      </c>
      <c r="H514" t="s">
        <v>27</v>
      </c>
      <c r="I514" t="s">
        <v>28</v>
      </c>
      <c r="J514" t="s">
        <v>29</v>
      </c>
      <c r="K514" s="67">
        <v>42622135</v>
      </c>
      <c r="L514" s="69">
        <v>0</v>
      </c>
      <c r="M514" s="67">
        <v>42622135</v>
      </c>
      <c r="N514" s="67">
        <v>35109600</v>
      </c>
      <c r="O514" t="s">
        <v>150</v>
      </c>
      <c r="P514" s="40" t="s">
        <v>4352</v>
      </c>
      <c r="Q514" t="s">
        <v>4353</v>
      </c>
      <c r="R514" t="s">
        <v>140</v>
      </c>
      <c r="S514" t="s">
        <v>141</v>
      </c>
      <c r="T514" s="40" t="s">
        <v>4354</v>
      </c>
      <c r="U514" t="s">
        <v>143</v>
      </c>
      <c r="V514">
        <v>860007335</v>
      </c>
      <c r="W514" t="s">
        <v>158</v>
      </c>
      <c r="X514" s="2">
        <v>3825</v>
      </c>
      <c r="Y514" s="2">
        <v>3825</v>
      </c>
      <c r="Z514" s="2">
        <v>51325</v>
      </c>
      <c r="AA514">
        <v>0</v>
      </c>
      <c r="AB514" t="s">
        <v>9809</v>
      </c>
      <c r="AC514" t="s">
        <v>9810</v>
      </c>
      <c r="AD514">
        <v>0</v>
      </c>
      <c r="AE514" s="2">
        <v>45728</v>
      </c>
      <c r="AF514" t="s">
        <v>153</v>
      </c>
      <c r="AG514" t="s">
        <v>4355</v>
      </c>
      <c r="AH514" t="s">
        <v>4356</v>
      </c>
    </row>
    <row r="515" spans="1:34" ht="15" customHeight="1" x14ac:dyDescent="0.2">
      <c r="A515" t="s">
        <v>5776</v>
      </c>
      <c r="B515" t="s">
        <v>5178</v>
      </c>
      <c r="C515" s="2">
        <v>51425</v>
      </c>
      <c r="D515" s="2">
        <v>45728</v>
      </c>
      <c r="E515" s="57">
        <v>45728.777777777781</v>
      </c>
      <c r="F515" t="s">
        <v>137</v>
      </c>
      <c r="G515" s="2">
        <v>923245</v>
      </c>
      <c r="H515" t="s">
        <v>27</v>
      </c>
      <c r="I515" t="s">
        <v>28</v>
      </c>
      <c r="J515" t="s">
        <v>29</v>
      </c>
      <c r="K515" s="67">
        <v>42622135</v>
      </c>
      <c r="L515" s="69">
        <v>0</v>
      </c>
      <c r="M515" s="67">
        <v>42622135</v>
      </c>
      <c r="N515" s="67">
        <v>35109601</v>
      </c>
      <c r="O515" t="s">
        <v>150</v>
      </c>
      <c r="P515" s="40" t="s">
        <v>4358</v>
      </c>
      <c r="Q515" t="s">
        <v>4359</v>
      </c>
      <c r="R515" t="s">
        <v>140</v>
      </c>
      <c r="S515" t="s">
        <v>141</v>
      </c>
      <c r="T515" s="40" t="s">
        <v>4360</v>
      </c>
      <c r="U515" t="s">
        <v>143</v>
      </c>
      <c r="V515">
        <v>860034313</v>
      </c>
      <c r="W515" t="s">
        <v>152</v>
      </c>
      <c r="X515" s="2">
        <v>3825</v>
      </c>
      <c r="Y515" s="2">
        <v>3825</v>
      </c>
      <c r="Z515" s="2">
        <v>51425</v>
      </c>
      <c r="AA515">
        <v>0</v>
      </c>
      <c r="AB515" t="s">
        <v>9811</v>
      </c>
      <c r="AC515" t="s">
        <v>9812</v>
      </c>
      <c r="AD515">
        <v>0</v>
      </c>
      <c r="AE515" s="2">
        <v>45728</v>
      </c>
      <c r="AF515" t="s">
        <v>153</v>
      </c>
      <c r="AG515" t="s">
        <v>4361</v>
      </c>
      <c r="AH515" t="s">
        <v>1767</v>
      </c>
    </row>
    <row r="516" spans="1:34" ht="15" customHeight="1" x14ac:dyDescent="0.2">
      <c r="A516" t="s">
        <v>5777</v>
      </c>
      <c r="B516" t="s">
        <v>5156</v>
      </c>
      <c r="C516" s="2">
        <v>51525</v>
      </c>
      <c r="D516" s="2">
        <v>45728</v>
      </c>
      <c r="E516" s="57">
        <v>45728.822916666664</v>
      </c>
      <c r="F516" t="s">
        <v>137</v>
      </c>
      <c r="G516" s="2">
        <v>923211</v>
      </c>
      <c r="H516" t="s">
        <v>27</v>
      </c>
      <c r="I516" t="s">
        <v>28</v>
      </c>
      <c r="J516" t="s">
        <v>29</v>
      </c>
      <c r="K516" s="67">
        <v>42622135</v>
      </c>
      <c r="L516" s="69">
        <v>0</v>
      </c>
      <c r="M516" s="67">
        <v>42622135</v>
      </c>
      <c r="N516" s="67">
        <v>35109600</v>
      </c>
      <c r="O516" t="s">
        <v>150</v>
      </c>
      <c r="P516" s="40" t="s">
        <v>4363</v>
      </c>
      <c r="Q516" t="s">
        <v>4364</v>
      </c>
      <c r="R516" t="s">
        <v>140</v>
      </c>
      <c r="S516" t="s">
        <v>141</v>
      </c>
      <c r="T516" s="40" t="s">
        <v>4365</v>
      </c>
      <c r="U516" t="s">
        <v>143</v>
      </c>
      <c r="V516">
        <v>890903938</v>
      </c>
      <c r="W516" t="s">
        <v>149</v>
      </c>
      <c r="X516" s="2">
        <v>2125</v>
      </c>
      <c r="Y516" s="2">
        <v>2125</v>
      </c>
      <c r="Z516" s="2">
        <v>51525</v>
      </c>
      <c r="AA516">
        <v>0</v>
      </c>
      <c r="AB516" t="s">
        <v>9813</v>
      </c>
      <c r="AC516" t="s">
        <v>9814</v>
      </c>
      <c r="AD516">
        <v>0</v>
      </c>
      <c r="AE516" s="2">
        <v>45728</v>
      </c>
      <c r="AF516" t="s">
        <v>153</v>
      </c>
      <c r="AG516" t="s">
        <v>4366</v>
      </c>
      <c r="AH516" t="s">
        <v>4367</v>
      </c>
    </row>
    <row r="517" spans="1:34" ht="15" customHeight="1" x14ac:dyDescent="0.2">
      <c r="A517" t="s">
        <v>5778</v>
      </c>
      <c r="B517" t="s">
        <v>5156</v>
      </c>
      <c r="C517" s="2">
        <v>51625</v>
      </c>
      <c r="D517" s="2">
        <v>45728</v>
      </c>
      <c r="E517" s="57">
        <v>45728.825694444444</v>
      </c>
      <c r="F517" t="s">
        <v>137</v>
      </c>
      <c r="G517" s="2">
        <v>923211</v>
      </c>
      <c r="H517" t="s">
        <v>27</v>
      </c>
      <c r="I517" t="s">
        <v>28</v>
      </c>
      <c r="J517" t="s">
        <v>29</v>
      </c>
      <c r="K517" s="67">
        <v>42622135</v>
      </c>
      <c r="L517" s="69">
        <v>0</v>
      </c>
      <c r="M517" s="67">
        <v>42622135</v>
      </c>
      <c r="N517" s="67">
        <v>35109601</v>
      </c>
      <c r="O517" t="s">
        <v>150</v>
      </c>
      <c r="P517" s="40" t="s">
        <v>4369</v>
      </c>
      <c r="Q517" t="s">
        <v>4370</v>
      </c>
      <c r="R517" t="s">
        <v>140</v>
      </c>
      <c r="S517" t="s">
        <v>141</v>
      </c>
      <c r="T517" s="40" t="s">
        <v>4371</v>
      </c>
      <c r="U517" t="s">
        <v>143</v>
      </c>
      <c r="V517">
        <v>860034313</v>
      </c>
      <c r="W517" t="s">
        <v>152</v>
      </c>
      <c r="X517" s="2">
        <v>2125</v>
      </c>
      <c r="Y517" s="2">
        <v>2125</v>
      </c>
      <c r="Z517" s="2">
        <v>51625</v>
      </c>
      <c r="AA517">
        <v>0</v>
      </c>
      <c r="AB517" t="s">
        <v>9815</v>
      </c>
      <c r="AC517" t="s">
        <v>9816</v>
      </c>
      <c r="AD517">
        <v>0</v>
      </c>
      <c r="AE517" s="2">
        <v>45728</v>
      </c>
      <c r="AF517" t="s">
        <v>153</v>
      </c>
      <c r="AG517" t="s">
        <v>4372</v>
      </c>
      <c r="AH517" t="s">
        <v>4332</v>
      </c>
    </row>
    <row r="518" spans="1:34" ht="15" customHeight="1" x14ac:dyDescent="0.2">
      <c r="A518" t="s">
        <v>5779</v>
      </c>
      <c r="B518" t="s">
        <v>5156</v>
      </c>
      <c r="C518" s="2">
        <v>51725</v>
      </c>
      <c r="D518" s="2">
        <v>45728</v>
      </c>
      <c r="E518" s="57">
        <v>45728.833333333336</v>
      </c>
      <c r="F518" t="s">
        <v>137</v>
      </c>
      <c r="G518" s="2">
        <v>923211</v>
      </c>
      <c r="H518" t="s">
        <v>27</v>
      </c>
      <c r="I518" t="s">
        <v>28</v>
      </c>
      <c r="J518" t="s">
        <v>29</v>
      </c>
      <c r="K518" s="67">
        <v>42622135</v>
      </c>
      <c r="L518" s="69">
        <v>0</v>
      </c>
      <c r="M518" s="67">
        <v>42622135</v>
      </c>
      <c r="N518" s="67">
        <v>35109600</v>
      </c>
      <c r="O518" t="s">
        <v>150</v>
      </c>
      <c r="P518" s="40" t="s">
        <v>4374</v>
      </c>
      <c r="Q518" t="s">
        <v>4375</v>
      </c>
      <c r="R518" t="s">
        <v>140</v>
      </c>
      <c r="S518" t="s">
        <v>141</v>
      </c>
      <c r="T518" s="40" t="s">
        <v>4376</v>
      </c>
      <c r="U518" t="s">
        <v>143</v>
      </c>
      <c r="V518">
        <v>901526741</v>
      </c>
      <c r="W518" t="s">
        <v>4378</v>
      </c>
      <c r="X518" s="2">
        <v>2125</v>
      </c>
      <c r="Y518" s="2">
        <v>2125</v>
      </c>
      <c r="Z518" s="2">
        <v>51725</v>
      </c>
      <c r="AA518">
        <v>0</v>
      </c>
      <c r="AB518" t="s">
        <v>9817</v>
      </c>
      <c r="AC518" t="s">
        <v>9818</v>
      </c>
      <c r="AD518">
        <v>0</v>
      </c>
      <c r="AE518" s="2">
        <v>45728</v>
      </c>
      <c r="AF518" t="s">
        <v>153</v>
      </c>
      <c r="AG518" t="s">
        <v>4379</v>
      </c>
      <c r="AH518" t="s">
        <v>1659</v>
      </c>
    </row>
    <row r="519" spans="1:34" ht="15" customHeight="1" x14ac:dyDescent="0.2">
      <c r="A519" t="s">
        <v>5780</v>
      </c>
      <c r="B519" t="s">
        <v>5156</v>
      </c>
      <c r="C519" s="2">
        <v>51825</v>
      </c>
      <c r="D519" s="2">
        <v>45728</v>
      </c>
      <c r="E519" s="57">
        <v>45728.835416666669</v>
      </c>
      <c r="F519" t="s">
        <v>137</v>
      </c>
      <c r="G519" s="2">
        <v>923211</v>
      </c>
      <c r="H519" t="s">
        <v>27</v>
      </c>
      <c r="I519" t="s">
        <v>28</v>
      </c>
      <c r="J519" t="s">
        <v>29</v>
      </c>
      <c r="K519" s="67">
        <v>42622135</v>
      </c>
      <c r="L519" s="69">
        <v>0</v>
      </c>
      <c r="M519" s="67">
        <v>42622135</v>
      </c>
      <c r="N519" s="67">
        <v>35109600</v>
      </c>
      <c r="O519" t="s">
        <v>150</v>
      </c>
      <c r="P519" s="40" t="s">
        <v>4381</v>
      </c>
      <c r="Q519" t="s">
        <v>4382</v>
      </c>
      <c r="R519" t="s">
        <v>140</v>
      </c>
      <c r="S519" t="s">
        <v>141</v>
      </c>
      <c r="T519" s="40" t="s">
        <v>4383</v>
      </c>
      <c r="U519" t="s">
        <v>143</v>
      </c>
      <c r="V519">
        <v>890903938</v>
      </c>
      <c r="W519" t="s">
        <v>149</v>
      </c>
      <c r="X519" s="2">
        <v>2125</v>
      </c>
      <c r="Y519" s="2">
        <v>2125</v>
      </c>
      <c r="Z519" s="2">
        <v>51825</v>
      </c>
      <c r="AA519">
        <v>0</v>
      </c>
      <c r="AB519" t="s">
        <v>9819</v>
      </c>
      <c r="AC519" t="s">
        <v>9820</v>
      </c>
      <c r="AD519">
        <v>0</v>
      </c>
      <c r="AE519" s="2">
        <v>45728</v>
      </c>
      <c r="AF519" t="s">
        <v>153</v>
      </c>
      <c r="AG519" t="s">
        <v>4384</v>
      </c>
      <c r="AH519" t="s">
        <v>1659</v>
      </c>
    </row>
    <row r="520" spans="1:34" ht="15" customHeight="1" x14ac:dyDescent="0.2">
      <c r="A520" t="s">
        <v>5781</v>
      </c>
      <c r="B520" t="s">
        <v>5156</v>
      </c>
      <c r="C520" s="2">
        <v>51925</v>
      </c>
      <c r="D520" s="2">
        <v>45728</v>
      </c>
      <c r="E520" s="57">
        <v>45728.837500000001</v>
      </c>
      <c r="F520" t="s">
        <v>137</v>
      </c>
      <c r="G520" s="2">
        <v>923211</v>
      </c>
      <c r="H520" t="s">
        <v>27</v>
      </c>
      <c r="I520" t="s">
        <v>28</v>
      </c>
      <c r="J520" t="s">
        <v>29</v>
      </c>
      <c r="K520" s="67">
        <v>42622135</v>
      </c>
      <c r="L520" s="69">
        <v>0</v>
      </c>
      <c r="M520" s="67">
        <v>42622135</v>
      </c>
      <c r="N520" s="67">
        <v>35109600</v>
      </c>
      <c r="O520" t="s">
        <v>150</v>
      </c>
      <c r="P520" s="40" t="s">
        <v>4386</v>
      </c>
      <c r="Q520" t="s">
        <v>4387</v>
      </c>
      <c r="R520" t="s">
        <v>140</v>
      </c>
      <c r="S520" t="s">
        <v>141</v>
      </c>
      <c r="T520" s="40" t="s">
        <v>4388</v>
      </c>
      <c r="U520" t="s">
        <v>143</v>
      </c>
      <c r="V520">
        <v>860034313</v>
      </c>
      <c r="W520" t="s">
        <v>152</v>
      </c>
      <c r="X520" s="2">
        <v>2125</v>
      </c>
      <c r="Y520" s="2">
        <v>2125</v>
      </c>
      <c r="Z520" s="2">
        <v>51925</v>
      </c>
      <c r="AA520">
        <v>0</v>
      </c>
      <c r="AB520" t="s">
        <v>9821</v>
      </c>
      <c r="AC520" t="s">
        <v>9822</v>
      </c>
      <c r="AD520">
        <v>0</v>
      </c>
      <c r="AE520" s="2">
        <v>45728</v>
      </c>
      <c r="AF520" t="s">
        <v>153</v>
      </c>
      <c r="AG520" t="s">
        <v>4389</v>
      </c>
      <c r="AH520" t="s">
        <v>1672</v>
      </c>
    </row>
    <row r="521" spans="1:34" ht="15" customHeight="1" x14ac:dyDescent="0.2">
      <c r="A521" t="s">
        <v>5782</v>
      </c>
      <c r="B521" t="s">
        <v>5156</v>
      </c>
      <c r="C521" s="2">
        <v>52025</v>
      </c>
      <c r="D521" s="2">
        <v>45728</v>
      </c>
      <c r="E521" s="57">
        <v>45728.854861111111</v>
      </c>
      <c r="F521" t="s">
        <v>137</v>
      </c>
      <c r="G521" s="2">
        <v>923211</v>
      </c>
      <c r="H521" t="s">
        <v>27</v>
      </c>
      <c r="I521" t="s">
        <v>28</v>
      </c>
      <c r="J521" t="s">
        <v>29</v>
      </c>
      <c r="K521" s="67">
        <v>42622135</v>
      </c>
      <c r="L521" s="69">
        <v>0</v>
      </c>
      <c r="M521" s="67">
        <v>42622135</v>
      </c>
      <c r="N521" s="67">
        <v>35109601</v>
      </c>
      <c r="O521" t="s">
        <v>150</v>
      </c>
      <c r="P521" s="40" t="s">
        <v>4391</v>
      </c>
      <c r="Q521" t="s">
        <v>4392</v>
      </c>
      <c r="R521" t="s">
        <v>140</v>
      </c>
      <c r="S521" t="s">
        <v>141</v>
      </c>
      <c r="T521" s="40" t="s">
        <v>4393</v>
      </c>
      <c r="U521" t="s">
        <v>143</v>
      </c>
      <c r="V521">
        <v>860002964</v>
      </c>
      <c r="W521" t="s">
        <v>163</v>
      </c>
      <c r="X521" s="2">
        <v>2125</v>
      </c>
      <c r="Y521" s="2">
        <v>2125</v>
      </c>
      <c r="Z521" s="2">
        <v>52025</v>
      </c>
      <c r="AA521">
        <v>0</v>
      </c>
      <c r="AB521" t="s">
        <v>9823</v>
      </c>
      <c r="AC521" t="s">
        <v>9824</v>
      </c>
      <c r="AD521">
        <v>0</v>
      </c>
      <c r="AE521" s="2">
        <v>45728</v>
      </c>
      <c r="AF521" t="s">
        <v>153</v>
      </c>
      <c r="AG521" t="s">
        <v>4394</v>
      </c>
      <c r="AH521" t="s">
        <v>4395</v>
      </c>
    </row>
    <row r="522" spans="1:34" ht="15" customHeight="1" x14ac:dyDescent="0.2">
      <c r="A522" t="s">
        <v>5783</v>
      </c>
      <c r="B522" t="s">
        <v>5156</v>
      </c>
      <c r="C522" s="2">
        <v>52125</v>
      </c>
      <c r="D522" s="2">
        <v>45728</v>
      </c>
      <c r="E522" s="57">
        <v>45728.857638888891</v>
      </c>
      <c r="F522" t="s">
        <v>137</v>
      </c>
      <c r="G522" s="2">
        <v>923211</v>
      </c>
      <c r="H522" t="s">
        <v>27</v>
      </c>
      <c r="I522" t="s">
        <v>28</v>
      </c>
      <c r="J522" t="s">
        <v>29</v>
      </c>
      <c r="K522" s="67">
        <v>42622135</v>
      </c>
      <c r="L522" s="69">
        <v>0</v>
      </c>
      <c r="M522" s="67">
        <v>42622135</v>
      </c>
      <c r="N522" s="67">
        <v>35109600</v>
      </c>
      <c r="O522" t="s">
        <v>150</v>
      </c>
      <c r="P522" s="40" t="s">
        <v>4397</v>
      </c>
      <c r="Q522" t="s">
        <v>4398</v>
      </c>
      <c r="R522" t="s">
        <v>140</v>
      </c>
      <c r="S522" t="s">
        <v>141</v>
      </c>
      <c r="T522" s="40" t="s">
        <v>4399</v>
      </c>
      <c r="U522" t="s">
        <v>143</v>
      </c>
      <c r="V522">
        <v>890903938</v>
      </c>
      <c r="W522" t="s">
        <v>149</v>
      </c>
      <c r="X522" s="2">
        <v>2125</v>
      </c>
      <c r="Y522" s="2">
        <v>2125</v>
      </c>
      <c r="Z522" s="2">
        <v>52125</v>
      </c>
      <c r="AA522">
        <v>0</v>
      </c>
      <c r="AB522" t="s">
        <v>9825</v>
      </c>
      <c r="AC522" t="s">
        <v>9826</v>
      </c>
      <c r="AD522">
        <v>0</v>
      </c>
      <c r="AE522" s="2">
        <v>45728</v>
      </c>
      <c r="AF522" t="s">
        <v>153</v>
      </c>
      <c r="AG522" t="s">
        <v>4400</v>
      </c>
      <c r="AH522" t="s">
        <v>1659</v>
      </c>
    </row>
    <row r="523" spans="1:34" ht="15" customHeight="1" x14ac:dyDescent="0.2">
      <c r="A523" t="s">
        <v>5784</v>
      </c>
      <c r="B523" t="s">
        <v>5156</v>
      </c>
      <c r="C523" s="2">
        <v>52225</v>
      </c>
      <c r="D523" s="2">
        <v>45728</v>
      </c>
      <c r="E523" s="57">
        <v>45728.86041666667</v>
      </c>
      <c r="F523" t="s">
        <v>137</v>
      </c>
      <c r="G523" s="2">
        <v>923211</v>
      </c>
      <c r="H523" t="s">
        <v>27</v>
      </c>
      <c r="I523" t="s">
        <v>28</v>
      </c>
      <c r="J523" t="s">
        <v>29</v>
      </c>
      <c r="K523" s="67">
        <v>42622135</v>
      </c>
      <c r="L523" s="69">
        <v>0</v>
      </c>
      <c r="M523" s="67">
        <v>42622135</v>
      </c>
      <c r="N523" s="67">
        <v>35109601</v>
      </c>
      <c r="O523" t="s">
        <v>150</v>
      </c>
      <c r="P523" s="40" t="s">
        <v>4402</v>
      </c>
      <c r="Q523" t="s">
        <v>4403</v>
      </c>
      <c r="R523" t="s">
        <v>140</v>
      </c>
      <c r="S523" t="s">
        <v>141</v>
      </c>
      <c r="T523" s="40" t="s">
        <v>4404</v>
      </c>
      <c r="U523" t="s">
        <v>143</v>
      </c>
      <c r="V523">
        <v>860007335</v>
      </c>
      <c r="W523" t="s">
        <v>158</v>
      </c>
      <c r="X523" s="2">
        <v>2125</v>
      </c>
      <c r="Y523" s="2">
        <v>2125</v>
      </c>
      <c r="Z523" s="2">
        <v>52225</v>
      </c>
      <c r="AA523">
        <v>0</v>
      </c>
      <c r="AB523" t="s">
        <v>9827</v>
      </c>
      <c r="AC523" t="s">
        <v>9828</v>
      </c>
      <c r="AD523">
        <v>0</v>
      </c>
      <c r="AE523" s="2">
        <v>45728</v>
      </c>
      <c r="AF523" t="s">
        <v>153</v>
      </c>
      <c r="AG523" t="s">
        <v>4405</v>
      </c>
      <c r="AH523" t="s">
        <v>1659</v>
      </c>
    </row>
    <row r="524" spans="1:34" ht="15" customHeight="1" x14ac:dyDescent="0.2">
      <c r="A524" t="s">
        <v>5785</v>
      </c>
      <c r="B524" t="s">
        <v>5156</v>
      </c>
      <c r="C524" s="2">
        <v>52325</v>
      </c>
      <c r="D524" s="2">
        <v>45728</v>
      </c>
      <c r="E524" s="57">
        <v>45728.862500000003</v>
      </c>
      <c r="F524" t="s">
        <v>137</v>
      </c>
      <c r="G524" s="2">
        <v>923211</v>
      </c>
      <c r="H524" t="s">
        <v>27</v>
      </c>
      <c r="I524" t="s">
        <v>28</v>
      </c>
      <c r="J524" t="s">
        <v>29</v>
      </c>
      <c r="K524" s="67">
        <v>42622135</v>
      </c>
      <c r="L524" s="69">
        <v>0</v>
      </c>
      <c r="M524" s="67">
        <v>42622135</v>
      </c>
      <c r="N524" s="67">
        <v>35109600</v>
      </c>
      <c r="O524" t="s">
        <v>150</v>
      </c>
      <c r="P524" s="40" t="s">
        <v>4407</v>
      </c>
      <c r="Q524" t="s">
        <v>4408</v>
      </c>
      <c r="R524" t="s">
        <v>140</v>
      </c>
      <c r="S524" t="s">
        <v>141</v>
      </c>
      <c r="T524" s="40" t="s">
        <v>4409</v>
      </c>
      <c r="U524" t="s">
        <v>143</v>
      </c>
      <c r="V524">
        <v>890903938</v>
      </c>
      <c r="W524" t="s">
        <v>149</v>
      </c>
      <c r="X524" s="2">
        <v>2125</v>
      </c>
      <c r="Y524" s="2">
        <v>2125</v>
      </c>
      <c r="Z524" s="2">
        <v>52325</v>
      </c>
      <c r="AA524">
        <v>0</v>
      </c>
      <c r="AB524" t="s">
        <v>9829</v>
      </c>
      <c r="AC524" t="s">
        <v>9830</v>
      </c>
      <c r="AD524">
        <v>0</v>
      </c>
      <c r="AE524" s="2">
        <v>45728</v>
      </c>
      <c r="AF524" t="s">
        <v>153</v>
      </c>
      <c r="AG524" t="s">
        <v>4410</v>
      </c>
      <c r="AH524" t="s">
        <v>1659</v>
      </c>
    </row>
    <row r="525" spans="1:34" ht="15" customHeight="1" x14ac:dyDescent="0.2">
      <c r="A525" t="s">
        <v>5786</v>
      </c>
      <c r="B525" t="s">
        <v>5156</v>
      </c>
      <c r="C525" s="2">
        <v>52425</v>
      </c>
      <c r="D525" s="2">
        <v>45728</v>
      </c>
      <c r="E525" s="57">
        <v>45728.864583333336</v>
      </c>
      <c r="F525" t="s">
        <v>137</v>
      </c>
      <c r="G525" s="2">
        <v>923211</v>
      </c>
      <c r="H525" t="s">
        <v>27</v>
      </c>
      <c r="I525" t="s">
        <v>28</v>
      </c>
      <c r="J525" t="s">
        <v>29</v>
      </c>
      <c r="K525" s="67">
        <v>42622135</v>
      </c>
      <c r="L525" s="69">
        <v>0</v>
      </c>
      <c r="M525" s="67">
        <v>42622135</v>
      </c>
      <c r="N525" s="67">
        <v>35109600</v>
      </c>
      <c r="O525" t="s">
        <v>150</v>
      </c>
      <c r="P525" s="40" t="s">
        <v>4412</v>
      </c>
      <c r="Q525" t="s">
        <v>4413</v>
      </c>
      <c r="R525" t="s">
        <v>140</v>
      </c>
      <c r="S525" t="s">
        <v>141</v>
      </c>
      <c r="T525" s="40" t="s">
        <v>4414</v>
      </c>
      <c r="U525" t="s">
        <v>143</v>
      </c>
      <c r="V525">
        <v>860034313</v>
      </c>
      <c r="W525" t="s">
        <v>152</v>
      </c>
      <c r="X525" s="2">
        <v>2125</v>
      </c>
      <c r="Y525" s="2">
        <v>2125</v>
      </c>
      <c r="Z525" s="2">
        <v>52425</v>
      </c>
      <c r="AA525">
        <v>0</v>
      </c>
      <c r="AB525" t="s">
        <v>9831</v>
      </c>
      <c r="AC525" t="s">
        <v>9832</v>
      </c>
      <c r="AD525">
        <v>0</v>
      </c>
      <c r="AE525" s="2">
        <v>45728</v>
      </c>
      <c r="AF525" t="s">
        <v>153</v>
      </c>
      <c r="AG525" t="s">
        <v>4415</v>
      </c>
      <c r="AH525" t="s">
        <v>1659</v>
      </c>
    </row>
    <row r="526" spans="1:34" ht="15" customHeight="1" x14ac:dyDescent="0.2">
      <c r="A526" t="s">
        <v>5787</v>
      </c>
      <c r="B526" t="s">
        <v>5172</v>
      </c>
      <c r="C526" s="2">
        <v>52525</v>
      </c>
      <c r="D526" s="2">
        <v>45729</v>
      </c>
      <c r="E526" s="57">
        <v>45729.662499999999</v>
      </c>
      <c r="F526" t="s">
        <v>137</v>
      </c>
      <c r="G526" s="2">
        <v>923228</v>
      </c>
      <c r="H526" t="s">
        <v>76</v>
      </c>
      <c r="I526" t="s">
        <v>77</v>
      </c>
      <c r="J526" t="s">
        <v>29</v>
      </c>
      <c r="K526" s="67">
        <v>299536</v>
      </c>
      <c r="L526" s="69">
        <v>0</v>
      </c>
      <c r="M526" s="67">
        <v>299536</v>
      </c>
      <c r="N526" s="67">
        <v>0</v>
      </c>
      <c r="O526" t="s">
        <v>150</v>
      </c>
      <c r="P526" s="40" t="s">
        <v>3345</v>
      </c>
      <c r="Q526" t="s">
        <v>3346</v>
      </c>
      <c r="R526" t="s">
        <v>140</v>
      </c>
      <c r="S526" t="s">
        <v>141</v>
      </c>
      <c r="T526" s="40" t="s">
        <v>3347</v>
      </c>
      <c r="U526" t="s">
        <v>143</v>
      </c>
      <c r="V526">
        <v>860003020</v>
      </c>
      <c r="W526" t="s">
        <v>160</v>
      </c>
      <c r="X526" s="2">
        <v>3425</v>
      </c>
      <c r="Y526" s="2">
        <v>3425</v>
      </c>
      <c r="Z526" s="2">
        <v>52525</v>
      </c>
      <c r="AA526">
        <v>0</v>
      </c>
      <c r="AB526">
        <v>52025</v>
      </c>
      <c r="AC526">
        <v>74980025</v>
      </c>
      <c r="AD526">
        <v>0</v>
      </c>
      <c r="AE526" s="2">
        <v>45729</v>
      </c>
      <c r="AF526" t="s">
        <v>486</v>
      </c>
      <c r="AG526" t="s">
        <v>866</v>
      </c>
      <c r="AH526" t="s">
        <v>4418</v>
      </c>
    </row>
    <row r="527" spans="1:34" ht="15" customHeight="1" x14ac:dyDescent="0.2">
      <c r="A527" t="s">
        <v>5788</v>
      </c>
      <c r="B527" t="s">
        <v>5189</v>
      </c>
      <c r="C527" s="2">
        <v>52625</v>
      </c>
      <c r="D527" s="2">
        <v>45729</v>
      </c>
      <c r="E527" s="57">
        <v>45729.698611111111</v>
      </c>
      <c r="F527" t="s">
        <v>137</v>
      </c>
      <c r="G527" s="2">
        <v>923290</v>
      </c>
      <c r="H527" t="s">
        <v>27</v>
      </c>
      <c r="I527" t="s">
        <v>28</v>
      </c>
      <c r="J527" t="s">
        <v>29</v>
      </c>
      <c r="K527" s="67">
        <v>634780</v>
      </c>
      <c r="L527" s="69">
        <v>0</v>
      </c>
      <c r="M527" s="67">
        <v>634780</v>
      </c>
      <c r="N527" s="67">
        <v>0</v>
      </c>
      <c r="O527" t="s">
        <v>150</v>
      </c>
      <c r="P527" s="40" t="s">
        <v>1547</v>
      </c>
      <c r="Q527" t="s">
        <v>1548</v>
      </c>
      <c r="R527" t="s">
        <v>140</v>
      </c>
      <c r="S527" t="s">
        <v>141</v>
      </c>
      <c r="T527" s="40" t="s">
        <v>1549</v>
      </c>
      <c r="U527" t="s">
        <v>143</v>
      </c>
      <c r="V527">
        <v>860003020</v>
      </c>
      <c r="W527" t="s">
        <v>160</v>
      </c>
      <c r="X527" s="2">
        <v>4925</v>
      </c>
      <c r="Y527" s="2">
        <v>4925</v>
      </c>
      <c r="Z527" s="2">
        <v>52625</v>
      </c>
      <c r="AA527">
        <v>0</v>
      </c>
      <c r="AB527">
        <v>50425</v>
      </c>
      <c r="AC527">
        <v>74978325</v>
      </c>
      <c r="AD527">
        <v>0</v>
      </c>
      <c r="AE527" s="2">
        <v>45729</v>
      </c>
      <c r="AF527" t="s">
        <v>486</v>
      </c>
      <c r="AG527" t="s">
        <v>868</v>
      </c>
      <c r="AH527" t="s">
        <v>4421</v>
      </c>
    </row>
    <row r="528" spans="1:34" ht="15" customHeight="1" x14ac:dyDescent="0.2">
      <c r="A528" t="s">
        <v>5789</v>
      </c>
      <c r="B528" t="s">
        <v>5138</v>
      </c>
      <c r="C528" s="2">
        <v>52725</v>
      </c>
      <c r="D528" s="2">
        <v>45729</v>
      </c>
      <c r="E528" s="57">
        <v>45729.700694444444</v>
      </c>
      <c r="F528" t="s">
        <v>137</v>
      </c>
      <c r="G528" s="2">
        <v>923238</v>
      </c>
      <c r="H528" t="s">
        <v>27</v>
      </c>
      <c r="I528" t="s">
        <v>28</v>
      </c>
      <c r="J528" t="s">
        <v>29</v>
      </c>
      <c r="K528" s="67">
        <v>749364</v>
      </c>
      <c r="L528" s="69">
        <v>0</v>
      </c>
      <c r="M528" s="67">
        <v>749364</v>
      </c>
      <c r="N528" s="67">
        <v>0</v>
      </c>
      <c r="O528" t="s">
        <v>150</v>
      </c>
      <c r="P528" s="40" t="s">
        <v>3238</v>
      </c>
      <c r="Q528" t="s">
        <v>3239</v>
      </c>
      <c r="R528" t="s">
        <v>140</v>
      </c>
      <c r="S528" t="s">
        <v>141</v>
      </c>
      <c r="T528" s="40" t="s">
        <v>3240</v>
      </c>
      <c r="U528" t="s">
        <v>143</v>
      </c>
      <c r="V528">
        <v>890903938</v>
      </c>
      <c r="W528" t="s">
        <v>149</v>
      </c>
      <c r="X528" s="2">
        <v>325</v>
      </c>
      <c r="Y528" s="2">
        <v>325</v>
      </c>
      <c r="Z528" s="2">
        <v>52725</v>
      </c>
      <c r="AA528">
        <v>0</v>
      </c>
      <c r="AB528">
        <v>52625</v>
      </c>
      <c r="AC528">
        <v>74980625</v>
      </c>
      <c r="AD528">
        <v>0</v>
      </c>
      <c r="AE528" s="2">
        <v>45729</v>
      </c>
      <c r="AF528" t="s">
        <v>486</v>
      </c>
      <c r="AG528" t="s">
        <v>869</v>
      </c>
      <c r="AH528" t="s">
        <v>4424</v>
      </c>
    </row>
    <row r="529" spans="1:34" ht="15" customHeight="1" x14ac:dyDescent="0.2">
      <c r="A529" t="s">
        <v>5790</v>
      </c>
      <c r="B529" t="s">
        <v>5151</v>
      </c>
      <c r="C529" s="2">
        <v>52825</v>
      </c>
      <c r="D529" s="2">
        <v>45729</v>
      </c>
      <c r="E529" s="57">
        <v>45729.704861111109</v>
      </c>
      <c r="F529" t="s">
        <v>137</v>
      </c>
      <c r="G529" s="2">
        <v>923210</v>
      </c>
      <c r="H529" t="s">
        <v>27</v>
      </c>
      <c r="I529" t="s">
        <v>28</v>
      </c>
      <c r="J529" t="s">
        <v>29</v>
      </c>
      <c r="K529" s="67">
        <v>114445</v>
      </c>
      <c r="L529" s="69">
        <v>0</v>
      </c>
      <c r="M529" s="67">
        <v>114445</v>
      </c>
      <c r="N529" s="67">
        <v>0</v>
      </c>
      <c r="O529" t="s">
        <v>150</v>
      </c>
      <c r="P529" s="40" t="s">
        <v>899</v>
      </c>
      <c r="Q529" t="s">
        <v>870</v>
      </c>
      <c r="R529" t="s">
        <v>140</v>
      </c>
      <c r="S529" t="s">
        <v>141</v>
      </c>
      <c r="T529" s="40" t="s">
        <v>871</v>
      </c>
      <c r="U529" t="s">
        <v>143</v>
      </c>
      <c r="V529">
        <v>890903938</v>
      </c>
      <c r="W529" t="s">
        <v>149</v>
      </c>
      <c r="X529" s="2">
        <v>1625</v>
      </c>
      <c r="Y529" s="2">
        <v>1625</v>
      </c>
      <c r="Z529" s="2">
        <v>52825</v>
      </c>
      <c r="AA529">
        <v>0</v>
      </c>
      <c r="AB529">
        <v>49525</v>
      </c>
      <c r="AC529">
        <v>74977325</v>
      </c>
      <c r="AD529">
        <v>0</v>
      </c>
      <c r="AE529" s="2">
        <v>45729</v>
      </c>
      <c r="AF529" t="s">
        <v>486</v>
      </c>
      <c r="AG529" t="s">
        <v>872</v>
      </c>
      <c r="AH529" t="s">
        <v>4427</v>
      </c>
    </row>
    <row r="530" spans="1:34" ht="15" customHeight="1" x14ac:dyDescent="0.2">
      <c r="A530" t="s">
        <v>5791</v>
      </c>
      <c r="B530" t="s">
        <v>5156</v>
      </c>
      <c r="C530" s="2">
        <v>52925</v>
      </c>
      <c r="D530" s="2">
        <v>45729</v>
      </c>
      <c r="E530" s="57">
        <v>45729.783333333333</v>
      </c>
      <c r="F530" t="s">
        <v>137</v>
      </c>
      <c r="G530" s="2">
        <v>923211</v>
      </c>
      <c r="H530" t="s">
        <v>27</v>
      </c>
      <c r="I530" t="s">
        <v>28</v>
      </c>
      <c r="J530" t="s">
        <v>29</v>
      </c>
      <c r="K530" s="67">
        <v>42468819</v>
      </c>
      <c r="L530" s="69">
        <v>0</v>
      </c>
      <c r="M530" s="67">
        <v>42468819</v>
      </c>
      <c r="N530" s="67">
        <v>35109601</v>
      </c>
      <c r="O530" t="s">
        <v>150</v>
      </c>
      <c r="P530" s="40" t="s">
        <v>4429</v>
      </c>
      <c r="Q530" t="s">
        <v>4430</v>
      </c>
      <c r="R530" t="s">
        <v>140</v>
      </c>
      <c r="S530" t="s">
        <v>141</v>
      </c>
      <c r="T530" s="40" t="s">
        <v>4431</v>
      </c>
      <c r="U530" t="s">
        <v>143</v>
      </c>
      <c r="V530">
        <v>860002964</v>
      </c>
      <c r="W530" t="s">
        <v>163</v>
      </c>
      <c r="X530" s="2">
        <v>2125</v>
      </c>
      <c r="Y530" s="2">
        <v>2125</v>
      </c>
      <c r="Z530" s="2">
        <v>52925</v>
      </c>
      <c r="AA530">
        <v>0</v>
      </c>
      <c r="AB530" t="s">
        <v>9833</v>
      </c>
      <c r="AC530" t="s">
        <v>9834</v>
      </c>
      <c r="AD530">
        <v>0</v>
      </c>
      <c r="AE530" s="2">
        <v>45729</v>
      </c>
      <c r="AF530" t="s">
        <v>153</v>
      </c>
      <c r="AG530" t="s">
        <v>4432</v>
      </c>
      <c r="AH530" t="s">
        <v>1659</v>
      </c>
    </row>
    <row r="531" spans="1:34" ht="15" customHeight="1" x14ac:dyDescent="0.2">
      <c r="A531" t="s">
        <v>5792</v>
      </c>
      <c r="B531" t="s">
        <v>5156</v>
      </c>
      <c r="C531" s="2">
        <v>53025</v>
      </c>
      <c r="D531" s="2">
        <v>45729</v>
      </c>
      <c r="E531" s="57">
        <v>45729.786111111112</v>
      </c>
      <c r="F531" t="s">
        <v>137</v>
      </c>
      <c r="G531" s="2">
        <v>923211</v>
      </c>
      <c r="H531" t="s">
        <v>27</v>
      </c>
      <c r="I531" t="s">
        <v>28</v>
      </c>
      <c r="J531" t="s">
        <v>29</v>
      </c>
      <c r="K531" s="67">
        <v>42468819</v>
      </c>
      <c r="L531" s="69">
        <v>0</v>
      </c>
      <c r="M531" s="67">
        <v>42468819</v>
      </c>
      <c r="N531" s="67">
        <v>35109601</v>
      </c>
      <c r="O531" t="s">
        <v>150</v>
      </c>
      <c r="P531" s="40" t="s">
        <v>4434</v>
      </c>
      <c r="Q531" t="s">
        <v>4435</v>
      </c>
      <c r="R531" t="s">
        <v>140</v>
      </c>
      <c r="S531" t="s">
        <v>141</v>
      </c>
      <c r="T531" s="40" t="s">
        <v>4436</v>
      </c>
      <c r="U531" t="s">
        <v>143</v>
      </c>
      <c r="V531">
        <v>890903938</v>
      </c>
      <c r="W531" t="s">
        <v>149</v>
      </c>
      <c r="X531" s="2">
        <v>2125</v>
      </c>
      <c r="Y531" s="2">
        <v>2125</v>
      </c>
      <c r="Z531" s="2">
        <v>53025</v>
      </c>
      <c r="AA531">
        <v>0</v>
      </c>
      <c r="AB531" t="s">
        <v>9835</v>
      </c>
      <c r="AC531" t="s">
        <v>9836</v>
      </c>
      <c r="AD531">
        <v>0</v>
      </c>
      <c r="AE531" s="2">
        <v>45729</v>
      </c>
      <c r="AF531" t="s">
        <v>153</v>
      </c>
      <c r="AG531" t="s">
        <v>4437</v>
      </c>
      <c r="AH531" t="s">
        <v>1659</v>
      </c>
    </row>
    <row r="532" spans="1:34" ht="15" customHeight="1" x14ac:dyDescent="0.2">
      <c r="A532" t="s">
        <v>5793</v>
      </c>
      <c r="B532" t="s">
        <v>5138</v>
      </c>
      <c r="C532" s="2">
        <v>53125</v>
      </c>
      <c r="D532" s="2">
        <v>45730</v>
      </c>
      <c r="E532" s="57">
        <v>45730.415972222225</v>
      </c>
      <c r="F532" t="s">
        <v>137</v>
      </c>
      <c r="G532" s="2">
        <v>923238</v>
      </c>
      <c r="H532" t="s">
        <v>27</v>
      </c>
      <c r="I532" t="s">
        <v>28</v>
      </c>
      <c r="J532" t="s">
        <v>29</v>
      </c>
      <c r="K532" s="67">
        <v>664780</v>
      </c>
      <c r="L532" s="69">
        <v>0</v>
      </c>
      <c r="M532" s="67">
        <v>664780</v>
      </c>
      <c r="N532" s="67">
        <v>0</v>
      </c>
      <c r="O532" t="s">
        <v>150</v>
      </c>
      <c r="P532" s="40" t="s">
        <v>2973</v>
      </c>
      <c r="Q532" t="s">
        <v>2974</v>
      </c>
      <c r="R532" t="s">
        <v>140</v>
      </c>
      <c r="S532" t="s">
        <v>141</v>
      </c>
      <c r="T532" s="40" t="s">
        <v>2975</v>
      </c>
      <c r="U532" t="s">
        <v>143</v>
      </c>
      <c r="V532">
        <v>860007335</v>
      </c>
      <c r="W532" t="s">
        <v>158</v>
      </c>
      <c r="X532" s="2">
        <v>325</v>
      </c>
      <c r="Y532" s="2">
        <v>325</v>
      </c>
      <c r="Z532" s="2">
        <v>53125</v>
      </c>
      <c r="AA532">
        <v>0</v>
      </c>
      <c r="AB532">
        <v>48425</v>
      </c>
      <c r="AC532">
        <v>74976125</v>
      </c>
      <c r="AD532">
        <v>0</v>
      </c>
      <c r="AE532" s="2">
        <v>45730</v>
      </c>
      <c r="AF532" t="s">
        <v>486</v>
      </c>
      <c r="AG532" t="s">
        <v>873</v>
      </c>
      <c r="AH532" t="s">
        <v>4440</v>
      </c>
    </row>
    <row r="533" spans="1:34" ht="15" customHeight="1" x14ac:dyDescent="0.2">
      <c r="A533" t="s">
        <v>5794</v>
      </c>
      <c r="B533" t="s">
        <v>5138</v>
      </c>
      <c r="C533" s="2">
        <v>53225</v>
      </c>
      <c r="D533" s="2">
        <v>45730</v>
      </c>
      <c r="E533" s="57">
        <v>45730.425694444442</v>
      </c>
      <c r="F533" t="s">
        <v>137</v>
      </c>
      <c r="G533" s="2">
        <v>923238</v>
      </c>
      <c r="H533" t="s">
        <v>27</v>
      </c>
      <c r="I533" t="s">
        <v>28</v>
      </c>
      <c r="J533" t="s">
        <v>29</v>
      </c>
      <c r="K533" s="67">
        <v>664780</v>
      </c>
      <c r="L533" s="69">
        <v>0</v>
      </c>
      <c r="M533" s="67">
        <v>664780</v>
      </c>
      <c r="N533" s="67">
        <v>0</v>
      </c>
      <c r="O533" t="s">
        <v>150</v>
      </c>
      <c r="P533" s="40" t="s">
        <v>3002</v>
      </c>
      <c r="Q533" t="s">
        <v>3003</v>
      </c>
      <c r="R533" t="s">
        <v>140</v>
      </c>
      <c r="S533" t="s">
        <v>141</v>
      </c>
      <c r="T533" s="40" t="s">
        <v>3004</v>
      </c>
      <c r="U533" t="s">
        <v>143</v>
      </c>
      <c r="V533">
        <v>860034313</v>
      </c>
      <c r="W533" t="s">
        <v>152</v>
      </c>
      <c r="X533" s="2">
        <v>325</v>
      </c>
      <c r="Y533" s="2">
        <v>325</v>
      </c>
      <c r="Z533" s="2">
        <v>53225</v>
      </c>
      <c r="AA533">
        <v>0</v>
      </c>
      <c r="AB533">
        <v>47225</v>
      </c>
      <c r="AC533">
        <v>74974825</v>
      </c>
      <c r="AD533">
        <v>0</v>
      </c>
      <c r="AE533" s="2">
        <v>45730</v>
      </c>
      <c r="AF533" t="s">
        <v>486</v>
      </c>
      <c r="AG533" t="s">
        <v>874</v>
      </c>
      <c r="AH533" t="s">
        <v>4443</v>
      </c>
    </row>
    <row r="534" spans="1:34" ht="15" customHeight="1" x14ac:dyDescent="0.2">
      <c r="A534" t="s">
        <v>5795</v>
      </c>
      <c r="B534" t="s">
        <v>5138</v>
      </c>
      <c r="C534" s="2">
        <v>53325</v>
      </c>
      <c r="D534" s="2">
        <v>45730</v>
      </c>
      <c r="E534" s="57">
        <v>45730.429166666669</v>
      </c>
      <c r="F534" t="s">
        <v>137</v>
      </c>
      <c r="G534" s="2">
        <v>923238</v>
      </c>
      <c r="H534" t="s">
        <v>27</v>
      </c>
      <c r="I534" t="s">
        <v>28</v>
      </c>
      <c r="J534" t="s">
        <v>29</v>
      </c>
      <c r="K534" s="67">
        <v>624780</v>
      </c>
      <c r="L534" s="69">
        <v>0</v>
      </c>
      <c r="M534" s="67">
        <v>624780</v>
      </c>
      <c r="N534" s="67">
        <v>0</v>
      </c>
      <c r="O534" t="s">
        <v>150</v>
      </c>
      <c r="P534" s="40" t="s">
        <v>2990</v>
      </c>
      <c r="Q534" t="s">
        <v>2991</v>
      </c>
      <c r="R534" t="s">
        <v>140</v>
      </c>
      <c r="S534" t="s">
        <v>141</v>
      </c>
      <c r="T534" s="40" t="s">
        <v>2992</v>
      </c>
      <c r="U534" t="s">
        <v>143</v>
      </c>
      <c r="V534">
        <v>860034313</v>
      </c>
      <c r="W534" t="s">
        <v>152</v>
      </c>
      <c r="X534" s="2">
        <v>325</v>
      </c>
      <c r="Y534" s="2">
        <v>325</v>
      </c>
      <c r="Z534" s="2">
        <v>53325</v>
      </c>
      <c r="AA534">
        <v>0</v>
      </c>
      <c r="AB534">
        <v>48225</v>
      </c>
      <c r="AC534">
        <v>74975925</v>
      </c>
      <c r="AD534">
        <v>0</v>
      </c>
      <c r="AE534" s="2">
        <v>45730</v>
      </c>
      <c r="AF534" t="s">
        <v>486</v>
      </c>
      <c r="AG534" t="s">
        <v>875</v>
      </c>
      <c r="AH534" t="s">
        <v>4446</v>
      </c>
    </row>
    <row r="535" spans="1:34" ht="15" customHeight="1" x14ac:dyDescent="0.2">
      <c r="A535" t="s">
        <v>5796</v>
      </c>
      <c r="B535" t="s">
        <v>5138</v>
      </c>
      <c r="C535" s="2">
        <v>53425</v>
      </c>
      <c r="D535" s="2">
        <v>45730</v>
      </c>
      <c r="E535" s="57">
        <v>45730.457638888889</v>
      </c>
      <c r="F535" t="s">
        <v>137</v>
      </c>
      <c r="G535" s="2">
        <v>923238</v>
      </c>
      <c r="H535" t="s">
        <v>27</v>
      </c>
      <c r="I535" t="s">
        <v>28</v>
      </c>
      <c r="J535" t="s">
        <v>29</v>
      </c>
      <c r="K535" s="67">
        <v>312390</v>
      </c>
      <c r="L535" s="69">
        <v>0</v>
      </c>
      <c r="M535" s="67">
        <v>312390</v>
      </c>
      <c r="N535" s="67">
        <v>0</v>
      </c>
      <c r="O535" t="s">
        <v>150</v>
      </c>
      <c r="P535" s="40" t="s">
        <v>3031</v>
      </c>
      <c r="Q535" t="s">
        <v>3032</v>
      </c>
      <c r="R535" t="s">
        <v>140</v>
      </c>
      <c r="S535" t="s">
        <v>141</v>
      </c>
      <c r="T535" s="40" t="s">
        <v>3033</v>
      </c>
      <c r="U535" t="s">
        <v>143</v>
      </c>
      <c r="V535">
        <v>860007335</v>
      </c>
      <c r="W535" t="s">
        <v>158</v>
      </c>
      <c r="X535" s="2">
        <v>325</v>
      </c>
      <c r="Y535" s="2">
        <v>325</v>
      </c>
      <c r="Z535" s="2">
        <v>53425</v>
      </c>
      <c r="AA535">
        <v>0</v>
      </c>
      <c r="AB535">
        <v>51025</v>
      </c>
      <c r="AC535">
        <v>74978925</v>
      </c>
      <c r="AD535">
        <v>0</v>
      </c>
      <c r="AE535" s="2">
        <v>45730</v>
      </c>
      <c r="AF535" t="s">
        <v>486</v>
      </c>
      <c r="AG535" t="s">
        <v>876</v>
      </c>
      <c r="AH535" t="s">
        <v>4449</v>
      </c>
    </row>
    <row r="536" spans="1:34" ht="15" customHeight="1" x14ac:dyDescent="0.2">
      <c r="A536" t="s">
        <v>5797</v>
      </c>
      <c r="B536" t="s">
        <v>5138</v>
      </c>
      <c r="C536" s="2">
        <v>53525</v>
      </c>
      <c r="D536" s="2">
        <v>45730</v>
      </c>
      <c r="E536" s="57">
        <v>45730.461111111108</v>
      </c>
      <c r="F536" t="s">
        <v>137</v>
      </c>
      <c r="G536" s="2">
        <v>923238</v>
      </c>
      <c r="H536" t="s">
        <v>27</v>
      </c>
      <c r="I536" t="s">
        <v>28</v>
      </c>
      <c r="J536" t="s">
        <v>29</v>
      </c>
      <c r="K536" s="67">
        <v>312390</v>
      </c>
      <c r="L536" s="69">
        <v>0</v>
      </c>
      <c r="M536" s="67">
        <v>312390</v>
      </c>
      <c r="N536" s="67">
        <v>0</v>
      </c>
      <c r="O536" t="s">
        <v>150</v>
      </c>
      <c r="P536" s="40" t="s">
        <v>3026</v>
      </c>
      <c r="Q536" t="s">
        <v>3027</v>
      </c>
      <c r="R536" t="s">
        <v>140</v>
      </c>
      <c r="S536" t="s">
        <v>141</v>
      </c>
      <c r="T536" s="40" t="s">
        <v>3028</v>
      </c>
      <c r="U536" t="s">
        <v>143</v>
      </c>
      <c r="V536">
        <v>860007335</v>
      </c>
      <c r="W536" t="s">
        <v>158</v>
      </c>
      <c r="X536" s="2">
        <v>325</v>
      </c>
      <c r="Y536" s="2">
        <v>325</v>
      </c>
      <c r="Z536" s="2">
        <v>53525</v>
      </c>
      <c r="AA536">
        <v>0</v>
      </c>
      <c r="AB536">
        <v>48925</v>
      </c>
      <c r="AC536">
        <v>74976725</v>
      </c>
      <c r="AD536">
        <v>0</v>
      </c>
      <c r="AE536" s="2">
        <v>45730</v>
      </c>
      <c r="AF536" t="s">
        <v>486</v>
      </c>
      <c r="AG536" t="s">
        <v>877</v>
      </c>
      <c r="AH536" t="s">
        <v>4452</v>
      </c>
    </row>
    <row r="537" spans="1:34" ht="15" customHeight="1" x14ac:dyDescent="0.2">
      <c r="A537" t="s">
        <v>5798</v>
      </c>
      <c r="B537" t="s">
        <v>5138</v>
      </c>
      <c r="C537" s="2">
        <v>53625</v>
      </c>
      <c r="D537" s="2">
        <v>45730</v>
      </c>
      <c r="E537" s="57">
        <v>45730.492361111108</v>
      </c>
      <c r="F537" t="s">
        <v>137</v>
      </c>
      <c r="G537" s="2">
        <v>923238</v>
      </c>
      <c r="H537" t="s">
        <v>27</v>
      </c>
      <c r="I537" t="s">
        <v>28</v>
      </c>
      <c r="J537" t="s">
        <v>29</v>
      </c>
      <c r="K537" s="67">
        <v>312390</v>
      </c>
      <c r="L537" s="69">
        <v>0</v>
      </c>
      <c r="M537" s="67">
        <v>312390</v>
      </c>
      <c r="N537" s="67">
        <v>0</v>
      </c>
      <c r="O537" t="s">
        <v>150</v>
      </c>
      <c r="P537" s="40" t="s">
        <v>3014</v>
      </c>
      <c r="Q537" t="s">
        <v>3015</v>
      </c>
      <c r="R537" t="s">
        <v>140</v>
      </c>
      <c r="S537" t="s">
        <v>141</v>
      </c>
      <c r="T537" s="40" t="s">
        <v>3016</v>
      </c>
      <c r="U537" t="s">
        <v>143</v>
      </c>
      <c r="V537">
        <v>890903938</v>
      </c>
      <c r="W537" t="s">
        <v>149</v>
      </c>
      <c r="X537" s="2">
        <v>325</v>
      </c>
      <c r="Y537" s="2">
        <v>325</v>
      </c>
      <c r="Z537" s="2">
        <v>53625</v>
      </c>
      <c r="AA537">
        <v>0</v>
      </c>
      <c r="AB537">
        <v>49125</v>
      </c>
      <c r="AC537">
        <v>74976925</v>
      </c>
      <c r="AD537">
        <v>0</v>
      </c>
      <c r="AE537" s="2">
        <v>45730</v>
      </c>
      <c r="AF537" t="s">
        <v>486</v>
      </c>
      <c r="AG537" t="s">
        <v>878</v>
      </c>
      <c r="AH537" t="s">
        <v>4455</v>
      </c>
    </row>
    <row r="538" spans="1:34" ht="15" customHeight="1" x14ac:dyDescent="0.2">
      <c r="A538" t="s">
        <v>5799</v>
      </c>
      <c r="B538" t="s">
        <v>5138</v>
      </c>
      <c r="C538" s="2">
        <v>53725</v>
      </c>
      <c r="D538" s="2">
        <v>45730</v>
      </c>
      <c r="E538" s="57">
        <v>45730.494444444441</v>
      </c>
      <c r="F538" t="s">
        <v>137</v>
      </c>
      <c r="G538" s="2">
        <v>923238</v>
      </c>
      <c r="H538" t="s">
        <v>27</v>
      </c>
      <c r="I538" t="s">
        <v>28</v>
      </c>
      <c r="J538" t="s">
        <v>29</v>
      </c>
      <c r="K538" s="67">
        <v>322390</v>
      </c>
      <c r="L538" s="69">
        <v>0</v>
      </c>
      <c r="M538" s="67">
        <v>322390</v>
      </c>
      <c r="N538" s="67">
        <v>0</v>
      </c>
      <c r="O538" t="s">
        <v>150</v>
      </c>
      <c r="P538" s="40" t="s">
        <v>3049</v>
      </c>
      <c r="Q538" t="s">
        <v>3050</v>
      </c>
      <c r="R538" t="s">
        <v>140</v>
      </c>
      <c r="S538" t="s">
        <v>141</v>
      </c>
      <c r="T538" s="40" t="s">
        <v>3051</v>
      </c>
      <c r="U538" t="s">
        <v>143</v>
      </c>
      <c r="V538">
        <v>860007335</v>
      </c>
      <c r="W538" t="s">
        <v>158</v>
      </c>
      <c r="X538" s="2">
        <v>325</v>
      </c>
      <c r="Y538" s="2">
        <v>325</v>
      </c>
      <c r="Z538" s="2">
        <v>53725</v>
      </c>
      <c r="AA538">
        <v>0</v>
      </c>
      <c r="AB538">
        <v>49725</v>
      </c>
      <c r="AC538">
        <v>74977525</v>
      </c>
      <c r="AD538">
        <v>0</v>
      </c>
      <c r="AE538" s="2">
        <v>45730</v>
      </c>
      <c r="AF538" t="s">
        <v>486</v>
      </c>
      <c r="AG538" t="s">
        <v>879</v>
      </c>
      <c r="AH538" t="s">
        <v>4458</v>
      </c>
    </row>
    <row r="539" spans="1:34" ht="15" customHeight="1" x14ac:dyDescent="0.2">
      <c r="A539" t="s">
        <v>5800</v>
      </c>
      <c r="B539" t="s">
        <v>5138</v>
      </c>
      <c r="C539" s="2">
        <v>53825</v>
      </c>
      <c r="D539" s="2">
        <v>45730</v>
      </c>
      <c r="E539" s="57">
        <v>45730.495833333334</v>
      </c>
      <c r="F539" t="s">
        <v>137</v>
      </c>
      <c r="G539" s="2">
        <v>923238</v>
      </c>
      <c r="H539" t="s">
        <v>27</v>
      </c>
      <c r="I539" t="s">
        <v>28</v>
      </c>
      <c r="J539" t="s">
        <v>29</v>
      </c>
      <c r="K539" s="67">
        <v>312390</v>
      </c>
      <c r="L539" s="69">
        <v>0</v>
      </c>
      <c r="M539" s="67">
        <v>312390</v>
      </c>
      <c r="N539" s="67">
        <v>0</v>
      </c>
      <c r="O539" t="s">
        <v>150</v>
      </c>
      <c r="P539" s="40" t="s">
        <v>2996</v>
      </c>
      <c r="Q539" t="s">
        <v>2997</v>
      </c>
      <c r="R539" t="s">
        <v>140</v>
      </c>
      <c r="S539" t="s">
        <v>141</v>
      </c>
      <c r="T539" s="40" t="s">
        <v>2998</v>
      </c>
      <c r="U539" t="s">
        <v>143</v>
      </c>
      <c r="V539">
        <v>890903938</v>
      </c>
      <c r="W539" t="s">
        <v>149</v>
      </c>
      <c r="X539" s="2">
        <v>325</v>
      </c>
      <c r="Y539" s="2">
        <v>325</v>
      </c>
      <c r="Z539" s="2">
        <v>53825</v>
      </c>
      <c r="AA539">
        <v>0</v>
      </c>
      <c r="AB539">
        <v>48625</v>
      </c>
      <c r="AC539">
        <v>74976425</v>
      </c>
      <c r="AD539">
        <v>0</v>
      </c>
      <c r="AE539" s="2">
        <v>45730</v>
      </c>
      <c r="AF539" t="s">
        <v>486</v>
      </c>
      <c r="AG539" t="s">
        <v>880</v>
      </c>
      <c r="AH539" t="s">
        <v>4461</v>
      </c>
    </row>
    <row r="540" spans="1:34" ht="15" customHeight="1" x14ac:dyDescent="0.2">
      <c r="A540" t="s">
        <v>5801</v>
      </c>
      <c r="B540" t="s">
        <v>5138</v>
      </c>
      <c r="C540" s="2">
        <v>53925</v>
      </c>
      <c r="D540" s="2">
        <v>45730</v>
      </c>
      <c r="E540" s="57">
        <v>45730.499305555553</v>
      </c>
      <c r="F540" t="s">
        <v>137</v>
      </c>
      <c r="G540" s="2">
        <v>923238</v>
      </c>
      <c r="H540" t="s">
        <v>27</v>
      </c>
      <c r="I540" t="s">
        <v>28</v>
      </c>
      <c r="J540" t="s">
        <v>29</v>
      </c>
      <c r="K540" s="67">
        <v>322390</v>
      </c>
      <c r="L540" s="69">
        <v>0</v>
      </c>
      <c r="M540" s="67">
        <v>322390</v>
      </c>
      <c r="N540" s="67">
        <v>0</v>
      </c>
      <c r="O540" t="s">
        <v>150</v>
      </c>
      <c r="P540" s="40" t="s">
        <v>1769</v>
      </c>
      <c r="Q540" t="s">
        <v>1770</v>
      </c>
      <c r="R540" t="s">
        <v>140</v>
      </c>
      <c r="S540" t="s">
        <v>141</v>
      </c>
      <c r="T540" s="40" t="s">
        <v>1771</v>
      </c>
      <c r="U540" t="s">
        <v>143</v>
      </c>
      <c r="V540">
        <v>860002964</v>
      </c>
      <c r="W540" t="s">
        <v>163</v>
      </c>
      <c r="X540" s="2">
        <v>325</v>
      </c>
      <c r="Y540" s="2">
        <v>325</v>
      </c>
      <c r="Z540" s="2">
        <v>53925</v>
      </c>
      <c r="AA540">
        <v>0</v>
      </c>
      <c r="AB540">
        <v>50125</v>
      </c>
      <c r="AC540">
        <v>74977925</v>
      </c>
      <c r="AD540">
        <v>0</v>
      </c>
      <c r="AE540" s="2">
        <v>45730</v>
      </c>
      <c r="AF540" t="s">
        <v>486</v>
      </c>
      <c r="AG540" t="s">
        <v>881</v>
      </c>
      <c r="AH540" t="s">
        <v>4464</v>
      </c>
    </row>
    <row r="541" spans="1:34" ht="15" customHeight="1" x14ac:dyDescent="0.2">
      <c r="A541" t="s">
        <v>5802</v>
      </c>
      <c r="B541" t="s">
        <v>5147</v>
      </c>
      <c r="C541" s="2">
        <v>54025</v>
      </c>
      <c r="D541" s="2">
        <v>45730</v>
      </c>
      <c r="E541" s="57">
        <v>45730.586805555555</v>
      </c>
      <c r="F541" t="s">
        <v>137</v>
      </c>
      <c r="G541" s="2">
        <v>923210</v>
      </c>
      <c r="H541" t="s">
        <v>27</v>
      </c>
      <c r="I541" t="s">
        <v>28</v>
      </c>
      <c r="J541" t="s">
        <v>37</v>
      </c>
      <c r="K541" s="67">
        <v>1434750</v>
      </c>
      <c r="L541" s="69">
        <v>0</v>
      </c>
      <c r="M541" s="67">
        <v>1434750</v>
      </c>
      <c r="N541" s="67">
        <v>0</v>
      </c>
      <c r="O541" t="s">
        <v>138</v>
      </c>
      <c r="P541" s="40" t="s">
        <v>1471</v>
      </c>
      <c r="Q541" t="s">
        <v>1472</v>
      </c>
      <c r="R541" t="s">
        <v>140</v>
      </c>
      <c r="S541" t="s">
        <v>147</v>
      </c>
      <c r="T541" s="40" t="s">
        <v>1473</v>
      </c>
      <c r="U541" t="s">
        <v>143</v>
      </c>
      <c r="V541">
        <v>860051135</v>
      </c>
      <c r="W541" t="s">
        <v>1475</v>
      </c>
      <c r="X541" s="2">
        <v>1225</v>
      </c>
      <c r="Y541" s="2">
        <v>1225</v>
      </c>
      <c r="Z541" s="2">
        <v>54025</v>
      </c>
      <c r="AA541" t="s">
        <v>4466</v>
      </c>
      <c r="AB541" t="s">
        <v>4467</v>
      </c>
      <c r="AC541" t="s">
        <v>4468</v>
      </c>
      <c r="AD541">
        <v>0</v>
      </c>
      <c r="AE541" s="2">
        <v>45730</v>
      </c>
      <c r="AF541" t="s">
        <v>146</v>
      </c>
      <c r="AG541" t="s">
        <v>4469</v>
      </c>
      <c r="AH541" t="s">
        <v>4470</v>
      </c>
    </row>
    <row r="542" spans="1:34" ht="15" customHeight="1" x14ac:dyDescent="0.2">
      <c r="A542" t="s">
        <v>5803</v>
      </c>
      <c r="B542" t="s">
        <v>5147</v>
      </c>
      <c r="C542" s="2">
        <v>54125</v>
      </c>
      <c r="D542" s="2">
        <v>45730</v>
      </c>
      <c r="E542" s="57">
        <v>45730.59097222222</v>
      </c>
      <c r="F542" t="s">
        <v>137</v>
      </c>
      <c r="G542" s="2">
        <v>923210</v>
      </c>
      <c r="H542" t="s">
        <v>27</v>
      </c>
      <c r="I542" t="s">
        <v>28</v>
      </c>
      <c r="J542" t="s">
        <v>37</v>
      </c>
      <c r="K542" s="67">
        <v>44920</v>
      </c>
      <c r="L542" s="69">
        <v>0</v>
      </c>
      <c r="M542" s="67">
        <v>44920</v>
      </c>
      <c r="N542" s="67">
        <v>0</v>
      </c>
      <c r="O542" t="s">
        <v>138</v>
      </c>
      <c r="P542" s="40" t="s">
        <v>1471</v>
      </c>
      <c r="Q542" t="s">
        <v>1472</v>
      </c>
      <c r="R542" t="s">
        <v>140</v>
      </c>
      <c r="S542" t="s">
        <v>147</v>
      </c>
      <c r="T542" s="40" t="s">
        <v>1473</v>
      </c>
      <c r="U542" t="s">
        <v>143</v>
      </c>
      <c r="V542">
        <v>860051135</v>
      </c>
      <c r="W542" t="s">
        <v>1475</v>
      </c>
      <c r="X542" s="2">
        <v>1225</v>
      </c>
      <c r="Y542" s="2">
        <v>1225</v>
      </c>
      <c r="Z542" s="2">
        <v>54125</v>
      </c>
      <c r="AA542" t="s">
        <v>4472</v>
      </c>
      <c r="AB542" t="s">
        <v>4473</v>
      </c>
      <c r="AC542" t="s">
        <v>4474</v>
      </c>
      <c r="AD542">
        <v>0</v>
      </c>
      <c r="AE542" s="2">
        <v>45730</v>
      </c>
      <c r="AF542" t="s">
        <v>146</v>
      </c>
      <c r="AG542" t="s">
        <v>4475</v>
      </c>
      <c r="AH542" t="s">
        <v>4476</v>
      </c>
    </row>
    <row r="543" spans="1:34" ht="15" customHeight="1" x14ac:dyDescent="0.2">
      <c r="A543" t="s">
        <v>5804</v>
      </c>
      <c r="B543" t="s">
        <v>5151</v>
      </c>
      <c r="C543" s="2">
        <v>54225</v>
      </c>
      <c r="D543" s="2">
        <v>45730</v>
      </c>
      <c r="E543" s="57">
        <v>45730.59375</v>
      </c>
      <c r="F543" t="s">
        <v>137</v>
      </c>
      <c r="G543" s="2">
        <v>923210</v>
      </c>
      <c r="H543" t="s">
        <v>27</v>
      </c>
      <c r="I543" t="s">
        <v>28</v>
      </c>
      <c r="J543" t="s">
        <v>29</v>
      </c>
      <c r="K543" s="67">
        <v>148239</v>
      </c>
      <c r="L543" s="69">
        <v>0</v>
      </c>
      <c r="M543" s="67">
        <v>148239</v>
      </c>
      <c r="N543" s="67">
        <v>0</v>
      </c>
      <c r="O543" t="s">
        <v>150</v>
      </c>
      <c r="P543" s="40" t="s">
        <v>3182</v>
      </c>
      <c r="Q543" t="s">
        <v>3183</v>
      </c>
      <c r="R543" t="s">
        <v>140</v>
      </c>
      <c r="S543" t="s">
        <v>141</v>
      </c>
      <c r="T543" s="40" t="s">
        <v>3184</v>
      </c>
      <c r="U543" t="s">
        <v>143</v>
      </c>
      <c r="V543">
        <v>860034313</v>
      </c>
      <c r="W543" t="s">
        <v>152</v>
      </c>
      <c r="X543" s="2">
        <v>1625</v>
      </c>
      <c r="Y543" s="2">
        <v>1625</v>
      </c>
      <c r="Z543" s="2">
        <v>54225</v>
      </c>
      <c r="AA543">
        <v>0</v>
      </c>
      <c r="AB543">
        <v>48325</v>
      </c>
      <c r="AC543">
        <v>74976025</v>
      </c>
      <c r="AD543">
        <v>0</v>
      </c>
      <c r="AE543" s="2">
        <v>45730</v>
      </c>
      <c r="AF543" t="s">
        <v>486</v>
      </c>
      <c r="AG543" t="s">
        <v>882</v>
      </c>
      <c r="AH543" t="s">
        <v>4479</v>
      </c>
    </row>
    <row r="544" spans="1:34" ht="15" customHeight="1" x14ac:dyDescent="0.2">
      <c r="A544" t="s">
        <v>5805</v>
      </c>
      <c r="B544" t="s">
        <v>5151</v>
      </c>
      <c r="C544" s="2">
        <v>54325</v>
      </c>
      <c r="D544" s="2">
        <v>45730</v>
      </c>
      <c r="E544" s="57">
        <v>45730.625</v>
      </c>
      <c r="F544" t="s">
        <v>137</v>
      </c>
      <c r="G544" s="2">
        <v>923210</v>
      </c>
      <c r="H544" t="s">
        <v>27</v>
      </c>
      <c r="I544" t="s">
        <v>28</v>
      </c>
      <c r="J544" t="s">
        <v>29</v>
      </c>
      <c r="K544" s="67">
        <v>173010</v>
      </c>
      <c r="L544" s="69">
        <v>0</v>
      </c>
      <c r="M544" s="67">
        <v>173010</v>
      </c>
      <c r="N544" s="67">
        <v>0</v>
      </c>
      <c r="O544" t="s">
        <v>150</v>
      </c>
      <c r="P544" s="40" t="s">
        <v>3339</v>
      </c>
      <c r="Q544" t="s">
        <v>3340</v>
      </c>
      <c r="R544" t="s">
        <v>140</v>
      </c>
      <c r="S544" t="s">
        <v>141</v>
      </c>
      <c r="T544" s="40" t="s">
        <v>3341</v>
      </c>
      <c r="U544" t="s">
        <v>143</v>
      </c>
      <c r="V544">
        <v>890903938</v>
      </c>
      <c r="W544" t="s">
        <v>149</v>
      </c>
      <c r="X544" s="2">
        <v>1625</v>
      </c>
      <c r="Y544" s="2">
        <v>1625</v>
      </c>
      <c r="Z544" s="2">
        <v>54325</v>
      </c>
      <c r="AA544">
        <v>0</v>
      </c>
      <c r="AB544">
        <v>51825</v>
      </c>
      <c r="AC544">
        <v>74979825</v>
      </c>
      <c r="AD544">
        <v>0</v>
      </c>
      <c r="AE544" s="2">
        <v>45730</v>
      </c>
      <c r="AF544" t="s">
        <v>486</v>
      </c>
      <c r="AG544" t="s">
        <v>883</v>
      </c>
      <c r="AH544" t="s">
        <v>4482</v>
      </c>
    </row>
    <row r="545" spans="1:34" ht="15" customHeight="1" x14ac:dyDescent="0.2">
      <c r="A545" t="s">
        <v>5806</v>
      </c>
      <c r="B545" t="s">
        <v>5168</v>
      </c>
      <c r="C545" s="2">
        <v>54425</v>
      </c>
      <c r="D545" s="2">
        <v>45734</v>
      </c>
      <c r="E545" s="57">
        <v>45734.621527777781</v>
      </c>
      <c r="F545" t="s">
        <v>137</v>
      </c>
      <c r="G545" s="2">
        <v>923228</v>
      </c>
      <c r="H545" t="s">
        <v>76</v>
      </c>
      <c r="I545" t="s">
        <v>77</v>
      </c>
      <c r="J545" t="s">
        <v>29</v>
      </c>
      <c r="K545" s="67">
        <v>6453333</v>
      </c>
      <c r="L545" s="69">
        <v>0</v>
      </c>
      <c r="M545" s="67">
        <v>6453333</v>
      </c>
      <c r="N545" s="67">
        <v>1613333</v>
      </c>
      <c r="O545" t="s">
        <v>150</v>
      </c>
      <c r="P545" s="40" t="s">
        <v>4484</v>
      </c>
      <c r="Q545" t="s">
        <v>4485</v>
      </c>
      <c r="R545" t="s">
        <v>140</v>
      </c>
      <c r="S545" t="s">
        <v>141</v>
      </c>
      <c r="T545" s="40" t="s">
        <v>4486</v>
      </c>
      <c r="U545" t="s">
        <v>143</v>
      </c>
      <c r="V545">
        <v>860034313</v>
      </c>
      <c r="W545" t="s">
        <v>152</v>
      </c>
      <c r="X545" s="2">
        <v>3325</v>
      </c>
      <c r="Y545" s="2">
        <v>3325</v>
      </c>
      <c r="Z545" s="2">
        <v>54425</v>
      </c>
      <c r="AA545">
        <v>0</v>
      </c>
      <c r="AB545" t="s">
        <v>9837</v>
      </c>
      <c r="AC545" t="s">
        <v>9838</v>
      </c>
      <c r="AD545">
        <v>0</v>
      </c>
      <c r="AE545" s="2">
        <v>45734</v>
      </c>
      <c r="AF545" t="s">
        <v>153</v>
      </c>
      <c r="AG545" t="s">
        <v>4487</v>
      </c>
      <c r="AH545" t="s">
        <v>4488</v>
      </c>
    </row>
    <row r="546" spans="1:34" ht="15" customHeight="1" x14ac:dyDescent="0.2">
      <c r="A546" t="s">
        <v>5807</v>
      </c>
      <c r="B546" t="s">
        <v>5170</v>
      </c>
      <c r="C546" s="2">
        <v>54425</v>
      </c>
      <c r="D546" s="2">
        <v>45734</v>
      </c>
      <c r="E546" s="57">
        <v>45734.621527777781</v>
      </c>
      <c r="F546" t="s">
        <v>137</v>
      </c>
      <c r="G546" s="2">
        <v>923284</v>
      </c>
      <c r="H546" t="s">
        <v>76</v>
      </c>
      <c r="I546" t="s">
        <v>77</v>
      </c>
      <c r="J546" t="s">
        <v>29</v>
      </c>
      <c r="K546" s="67">
        <v>33880000</v>
      </c>
      <c r="L546" s="69">
        <v>0</v>
      </c>
      <c r="M546" s="67">
        <v>33880000</v>
      </c>
      <c r="N546" s="67">
        <v>31137333</v>
      </c>
      <c r="O546" t="s">
        <v>150</v>
      </c>
      <c r="P546" s="40" t="s">
        <v>4484</v>
      </c>
      <c r="Q546" t="s">
        <v>4485</v>
      </c>
      <c r="R546" t="s">
        <v>140</v>
      </c>
      <c r="S546" t="s">
        <v>141</v>
      </c>
      <c r="T546" s="40" t="s">
        <v>4486</v>
      </c>
      <c r="U546" t="s">
        <v>143</v>
      </c>
      <c r="V546">
        <v>860034313</v>
      </c>
      <c r="W546" t="s">
        <v>152</v>
      </c>
      <c r="X546" s="2">
        <v>3325</v>
      </c>
      <c r="Y546" s="2">
        <v>3325</v>
      </c>
      <c r="Z546" s="2">
        <v>54425</v>
      </c>
      <c r="AA546">
        <v>0</v>
      </c>
      <c r="AB546" t="s">
        <v>9837</v>
      </c>
      <c r="AC546" t="s">
        <v>9838</v>
      </c>
      <c r="AD546">
        <v>0</v>
      </c>
      <c r="AE546" s="2">
        <v>45734</v>
      </c>
      <c r="AF546" t="s">
        <v>153</v>
      </c>
      <c r="AG546" t="s">
        <v>4487</v>
      </c>
      <c r="AH546" t="s">
        <v>4488</v>
      </c>
    </row>
    <row r="547" spans="1:34" ht="15" customHeight="1" x14ac:dyDescent="0.2">
      <c r="A547" t="s">
        <v>5808</v>
      </c>
      <c r="B547" t="s">
        <v>5181</v>
      </c>
      <c r="C547" s="2">
        <v>54525</v>
      </c>
      <c r="D547" s="2">
        <v>45734</v>
      </c>
      <c r="E547" s="57">
        <v>45734.633333333331</v>
      </c>
      <c r="F547" t="s">
        <v>137</v>
      </c>
      <c r="G547" s="2">
        <v>923245</v>
      </c>
      <c r="H547" t="s">
        <v>27</v>
      </c>
      <c r="I547" t="s">
        <v>28</v>
      </c>
      <c r="J547" t="s">
        <v>29</v>
      </c>
      <c r="K547" s="67">
        <v>222058</v>
      </c>
      <c r="L547" s="69">
        <v>0</v>
      </c>
      <c r="M547" s="67">
        <v>222058</v>
      </c>
      <c r="N547" s="67">
        <v>0</v>
      </c>
      <c r="O547" t="s">
        <v>150</v>
      </c>
      <c r="P547" s="40" t="s">
        <v>4490</v>
      </c>
      <c r="Q547" t="s">
        <v>4491</v>
      </c>
      <c r="R547" t="s">
        <v>140</v>
      </c>
      <c r="S547" t="s">
        <v>141</v>
      </c>
      <c r="T547" s="40" t="s">
        <v>4492</v>
      </c>
      <c r="U547" t="s">
        <v>143</v>
      </c>
      <c r="V547">
        <v>860007335</v>
      </c>
      <c r="W547" t="s">
        <v>158</v>
      </c>
      <c r="X547" s="2">
        <v>4125</v>
      </c>
      <c r="Y547" s="2">
        <v>4125</v>
      </c>
      <c r="Z547" s="2">
        <v>54525</v>
      </c>
      <c r="AA547">
        <v>5925</v>
      </c>
      <c r="AB547">
        <v>53525</v>
      </c>
      <c r="AC547">
        <v>83035925</v>
      </c>
      <c r="AD547">
        <v>0</v>
      </c>
      <c r="AE547" s="2">
        <v>45734</v>
      </c>
      <c r="AF547" t="s">
        <v>486</v>
      </c>
      <c r="AG547" t="s">
        <v>884</v>
      </c>
      <c r="AH547" t="s">
        <v>4493</v>
      </c>
    </row>
    <row r="548" spans="1:34" ht="15" customHeight="1" x14ac:dyDescent="0.2">
      <c r="A548" t="s">
        <v>5810</v>
      </c>
      <c r="B548" t="s">
        <v>5172</v>
      </c>
      <c r="C548" s="2">
        <v>54625</v>
      </c>
      <c r="D548" s="2">
        <v>45734</v>
      </c>
      <c r="E548" s="57">
        <v>45734.636805555558</v>
      </c>
      <c r="F548" t="s">
        <v>137</v>
      </c>
      <c r="G548" s="2">
        <v>923228</v>
      </c>
      <c r="H548" t="s">
        <v>76</v>
      </c>
      <c r="I548" t="s">
        <v>77</v>
      </c>
      <c r="J548" t="s">
        <v>29</v>
      </c>
      <c r="K548" s="67">
        <v>156195</v>
      </c>
      <c r="L548" s="69">
        <v>0</v>
      </c>
      <c r="M548" s="67">
        <v>156195</v>
      </c>
      <c r="N548" s="67">
        <v>0</v>
      </c>
      <c r="O548" t="s">
        <v>150</v>
      </c>
      <c r="P548" s="40" t="s">
        <v>3376</v>
      </c>
      <c r="Q548" t="s">
        <v>3377</v>
      </c>
      <c r="R548" t="s">
        <v>140</v>
      </c>
      <c r="S548" t="s">
        <v>141</v>
      </c>
      <c r="T548" s="40" t="s">
        <v>3378</v>
      </c>
      <c r="U548" t="s">
        <v>143</v>
      </c>
      <c r="V548">
        <v>860034313</v>
      </c>
      <c r="W548" t="s">
        <v>152</v>
      </c>
      <c r="X548" s="2">
        <v>3425</v>
      </c>
      <c r="Y548" s="2">
        <v>3425</v>
      </c>
      <c r="Z548" s="2">
        <v>54625</v>
      </c>
      <c r="AA548">
        <v>6125</v>
      </c>
      <c r="AB548">
        <v>53725</v>
      </c>
      <c r="AC548">
        <v>83036125</v>
      </c>
      <c r="AD548">
        <v>0</v>
      </c>
      <c r="AE548" s="2">
        <v>45734</v>
      </c>
      <c r="AF548" t="s">
        <v>486</v>
      </c>
      <c r="AG548" t="s">
        <v>885</v>
      </c>
      <c r="AH548" t="s">
        <v>4496</v>
      </c>
    </row>
    <row r="549" spans="1:34" ht="15" customHeight="1" x14ac:dyDescent="0.2">
      <c r="A549" t="s">
        <v>5811</v>
      </c>
      <c r="B549" t="s">
        <v>5172</v>
      </c>
      <c r="C549" s="2">
        <v>54725</v>
      </c>
      <c r="D549" s="2">
        <v>45734</v>
      </c>
      <c r="E549" s="57">
        <v>45734.63958333333</v>
      </c>
      <c r="F549" t="s">
        <v>137</v>
      </c>
      <c r="G549" s="2">
        <v>923228</v>
      </c>
      <c r="H549" t="s">
        <v>76</v>
      </c>
      <c r="I549" t="s">
        <v>77</v>
      </c>
      <c r="J549" t="s">
        <v>29</v>
      </c>
      <c r="K549" s="67">
        <v>222058</v>
      </c>
      <c r="L549" s="69">
        <v>0</v>
      </c>
      <c r="M549" s="67">
        <v>222058</v>
      </c>
      <c r="N549" s="67">
        <v>0</v>
      </c>
      <c r="O549" t="s">
        <v>150</v>
      </c>
      <c r="P549" s="40" t="s">
        <v>3345</v>
      </c>
      <c r="Q549" t="s">
        <v>3346</v>
      </c>
      <c r="R549" t="s">
        <v>140</v>
      </c>
      <c r="S549" t="s">
        <v>141</v>
      </c>
      <c r="T549" s="40" t="s">
        <v>3347</v>
      </c>
      <c r="U549" t="s">
        <v>143</v>
      </c>
      <c r="V549">
        <v>860003020</v>
      </c>
      <c r="W549" t="s">
        <v>160</v>
      </c>
      <c r="X549" s="2">
        <v>3425</v>
      </c>
      <c r="Y549" s="2">
        <v>3425</v>
      </c>
      <c r="Z549" s="2">
        <v>54725</v>
      </c>
      <c r="AA549">
        <v>6025</v>
      </c>
      <c r="AB549">
        <v>53625</v>
      </c>
      <c r="AC549">
        <v>83036025</v>
      </c>
      <c r="AD549">
        <v>0</v>
      </c>
      <c r="AE549" s="2">
        <v>45734</v>
      </c>
      <c r="AF549" t="s">
        <v>486</v>
      </c>
      <c r="AG549" t="s">
        <v>886</v>
      </c>
      <c r="AH549" t="s">
        <v>4499</v>
      </c>
    </row>
    <row r="550" spans="1:34" ht="15" customHeight="1" x14ac:dyDescent="0.2">
      <c r="A550" t="s">
        <v>5812</v>
      </c>
      <c r="B550" t="s">
        <v>5138</v>
      </c>
      <c r="C550" s="2">
        <v>54825</v>
      </c>
      <c r="D550" s="2">
        <v>45734</v>
      </c>
      <c r="E550" s="57">
        <v>45734.645833333336</v>
      </c>
      <c r="F550" t="s">
        <v>137</v>
      </c>
      <c r="G550" s="2">
        <v>923238</v>
      </c>
      <c r="H550" t="s">
        <v>27</v>
      </c>
      <c r="I550" t="s">
        <v>28</v>
      </c>
      <c r="J550" t="s">
        <v>29</v>
      </c>
      <c r="K550" s="67">
        <v>312390</v>
      </c>
      <c r="L550" s="69">
        <v>0</v>
      </c>
      <c r="M550" s="67">
        <v>312390</v>
      </c>
      <c r="N550" s="67">
        <v>0</v>
      </c>
      <c r="O550" t="s">
        <v>150</v>
      </c>
      <c r="P550" s="40" t="s">
        <v>3971</v>
      </c>
      <c r="Q550" t="s">
        <v>3972</v>
      </c>
      <c r="R550" t="s">
        <v>140</v>
      </c>
      <c r="S550" t="s">
        <v>141</v>
      </c>
      <c r="T550" s="40" t="s">
        <v>4501</v>
      </c>
      <c r="U550" t="s">
        <v>143</v>
      </c>
      <c r="V550">
        <v>860002964</v>
      </c>
      <c r="W550" t="s">
        <v>163</v>
      </c>
      <c r="X550" s="2">
        <v>325</v>
      </c>
      <c r="Y550" s="2">
        <v>325</v>
      </c>
      <c r="Z550" s="2">
        <v>54825</v>
      </c>
      <c r="AA550">
        <v>6225</v>
      </c>
      <c r="AB550">
        <v>53825</v>
      </c>
      <c r="AC550">
        <v>83036325</v>
      </c>
      <c r="AD550">
        <v>0</v>
      </c>
      <c r="AE550" s="2">
        <v>45734</v>
      </c>
      <c r="AF550" t="s">
        <v>486</v>
      </c>
      <c r="AG550" t="s">
        <v>887</v>
      </c>
      <c r="AH550" t="s">
        <v>4503</v>
      </c>
    </row>
    <row r="551" spans="1:34" ht="15" customHeight="1" x14ac:dyDescent="0.2">
      <c r="A551" t="s">
        <v>5813</v>
      </c>
      <c r="B551" t="s">
        <v>5138</v>
      </c>
      <c r="C551" s="2">
        <v>54925</v>
      </c>
      <c r="D551" s="2">
        <v>45734</v>
      </c>
      <c r="E551" s="57">
        <v>45734.648611111108</v>
      </c>
      <c r="F551" t="s">
        <v>137</v>
      </c>
      <c r="G551" s="2">
        <v>923238</v>
      </c>
      <c r="H551" t="s">
        <v>27</v>
      </c>
      <c r="I551" t="s">
        <v>28</v>
      </c>
      <c r="J551" t="s">
        <v>29</v>
      </c>
      <c r="K551" s="67">
        <v>166195</v>
      </c>
      <c r="L551" s="69">
        <v>0</v>
      </c>
      <c r="M551" s="67">
        <v>166195</v>
      </c>
      <c r="N551" s="67">
        <v>0</v>
      </c>
      <c r="O551" t="s">
        <v>150</v>
      </c>
      <c r="P551" s="40" t="s">
        <v>2062</v>
      </c>
      <c r="Q551" t="s">
        <v>2063</v>
      </c>
      <c r="R551" t="s">
        <v>140</v>
      </c>
      <c r="S551" t="s">
        <v>141</v>
      </c>
      <c r="T551" s="40" t="s">
        <v>2064</v>
      </c>
      <c r="U551" t="s">
        <v>143</v>
      </c>
      <c r="V551">
        <v>890903938</v>
      </c>
      <c r="W551" t="s">
        <v>149</v>
      </c>
      <c r="X551" s="2">
        <v>325</v>
      </c>
      <c r="Y551" s="2">
        <v>325</v>
      </c>
      <c r="Z551" s="2">
        <v>54925</v>
      </c>
      <c r="AA551">
        <v>6325</v>
      </c>
      <c r="AB551">
        <v>53925</v>
      </c>
      <c r="AC551">
        <v>83036425</v>
      </c>
      <c r="AD551">
        <v>0</v>
      </c>
      <c r="AE551" s="2">
        <v>45734</v>
      </c>
      <c r="AF551" t="s">
        <v>486</v>
      </c>
      <c r="AG551" t="s">
        <v>888</v>
      </c>
      <c r="AH551" t="s">
        <v>4506</v>
      </c>
    </row>
    <row r="552" spans="1:34" ht="15" customHeight="1" x14ac:dyDescent="0.2">
      <c r="A552" t="s">
        <v>5814</v>
      </c>
      <c r="B552" t="s">
        <v>5147</v>
      </c>
      <c r="C552" s="2">
        <v>55025</v>
      </c>
      <c r="D552" s="2">
        <v>45735</v>
      </c>
      <c r="E552" s="57">
        <v>45735.461805555555</v>
      </c>
      <c r="F552" t="s">
        <v>137</v>
      </c>
      <c r="G552" s="2">
        <v>923210</v>
      </c>
      <c r="H552" t="s">
        <v>27</v>
      </c>
      <c r="I552" t="s">
        <v>28</v>
      </c>
      <c r="J552" t="s">
        <v>37</v>
      </c>
      <c r="K552" s="67">
        <v>4400</v>
      </c>
      <c r="L552" s="69">
        <v>0</v>
      </c>
      <c r="M552" s="67">
        <v>4400</v>
      </c>
      <c r="N552" s="67">
        <v>0</v>
      </c>
      <c r="O552" t="s">
        <v>138</v>
      </c>
      <c r="P552" s="40" t="s">
        <v>1487</v>
      </c>
      <c r="Q552" t="s">
        <v>1488</v>
      </c>
      <c r="R552" t="s">
        <v>140</v>
      </c>
      <c r="S552" t="s">
        <v>141</v>
      </c>
      <c r="T552" s="40" t="s">
        <v>1489</v>
      </c>
      <c r="U552" t="s">
        <v>143</v>
      </c>
      <c r="V552">
        <v>890903938</v>
      </c>
      <c r="W552" t="s">
        <v>149</v>
      </c>
      <c r="X552" s="2">
        <v>1225</v>
      </c>
      <c r="Y552" s="2">
        <v>1225</v>
      </c>
      <c r="Z552" s="2">
        <v>55025</v>
      </c>
      <c r="AA552">
        <v>5625</v>
      </c>
      <c r="AB552">
        <v>53225</v>
      </c>
      <c r="AC552">
        <v>83099825</v>
      </c>
      <c r="AD552">
        <v>0</v>
      </c>
      <c r="AE552" s="2">
        <v>45735</v>
      </c>
      <c r="AF552" t="s">
        <v>146</v>
      </c>
      <c r="AG552" t="s">
        <v>4509</v>
      </c>
      <c r="AH552" t="s">
        <v>4510</v>
      </c>
    </row>
    <row r="553" spans="1:34" ht="15" customHeight="1" x14ac:dyDescent="0.2">
      <c r="A553" t="s">
        <v>5815</v>
      </c>
      <c r="B553" t="s">
        <v>5176</v>
      </c>
      <c r="C553" s="2">
        <v>55125</v>
      </c>
      <c r="D553" s="2">
        <v>45735</v>
      </c>
      <c r="E553" s="57">
        <v>45735.537499999999</v>
      </c>
      <c r="F553" t="s">
        <v>137</v>
      </c>
      <c r="G553" s="2">
        <v>923242</v>
      </c>
      <c r="H553" t="s">
        <v>27</v>
      </c>
      <c r="I553" t="s">
        <v>28</v>
      </c>
      <c r="J553" t="s">
        <v>29</v>
      </c>
      <c r="K553" s="67">
        <v>37803940</v>
      </c>
      <c r="L553" s="69">
        <v>-3402355</v>
      </c>
      <c r="M553" s="67">
        <v>34401585</v>
      </c>
      <c r="N553" s="67">
        <v>28478968</v>
      </c>
      <c r="O553" t="s">
        <v>150</v>
      </c>
      <c r="P553" s="40" t="s">
        <v>4512</v>
      </c>
      <c r="Q553" t="s">
        <v>4513</v>
      </c>
      <c r="R553" t="s">
        <v>140</v>
      </c>
      <c r="S553" t="s">
        <v>141</v>
      </c>
      <c r="T553" s="40" t="s">
        <v>4514</v>
      </c>
      <c r="U553" t="s">
        <v>143</v>
      </c>
      <c r="V553">
        <v>860034313</v>
      </c>
      <c r="W553" t="s">
        <v>152</v>
      </c>
      <c r="X553" s="2">
        <v>3625</v>
      </c>
      <c r="Y553" s="2">
        <v>3625</v>
      </c>
      <c r="Z553" s="2">
        <v>55125</v>
      </c>
      <c r="AA553">
        <v>0</v>
      </c>
      <c r="AB553" t="s">
        <v>9839</v>
      </c>
      <c r="AC553" t="s">
        <v>9840</v>
      </c>
      <c r="AD553">
        <v>0</v>
      </c>
      <c r="AE553" s="2">
        <v>45735</v>
      </c>
      <c r="AF553" t="s">
        <v>154</v>
      </c>
      <c r="AG553" t="s">
        <v>4515</v>
      </c>
      <c r="AH553" t="s">
        <v>4323</v>
      </c>
    </row>
    <row r="554" spans="1:34" ht="15" customHeight="1" x14ac:dyDescent="0.2">
      <c r="A554" t="s">
        <v>5816</v>
      </c>
      <c r="B554" t="s">
        <v>5138</v>
      </c>
      <c r="C554" s="2">
        <v>55225</v>
      </c>
      <c r="D554" s="2">
        <v>45735</v>
      </c>
      <c r="E554" s="57">
        <v>45735.751388888886</v>
      </c>
      <c r="F554" t="s">
        <v>137</v>
      </c>
      <c r="G554" s="2">
        <v>923238</v>
      </c>
      <c r="H554" t="s">
        <v>27</v>
      </c>
      <c r="I554" t="s">
        <v>28</v>
      </c>
      <c r="J554" t="s">
        <v>29</v>
      </c>
      <c r="K554" s="67">
        <v>538207</v>
      </c>
      <c r="L554" s="69">
        <v>0</v>
      </c>
      <c r="M554" s="67">
        <v>538207</v>
      </c>
      <c r="N554" s="67">
        <v>0</v>
      </c>
      <c r="O554" t="s">
        <v>150</v>
      </c>
      <c r="P554" s="40" t="s">
        <v>3260</v>
      </c>
      <c r="Q554" t="s">
        <v>3261</v>
      </c>
      <c r="R554" t="s">
        <v>140</v>
      </c>
      <c r="S554" t="s">
        <v>141</v>
      </c>
      <c r="T554" s="40" t="s">
        <v>3262</v>
      </c>
      <c r="U554" t="s">
        <v>143</v>
      </c>
      <c r="V554">
        <v>860007335</v>
      </c>
      <c r="W554" t="s">
        <v>158</v>
      </c>
      <c r="X554" s="2">
        <v>325</v>
      </c>
      <c r="Y554" s="2">
        <v>325</v>
      </c>
      <c r="Z554" s="2">
        <v>55225</v>
      </c>
      <c r="AA554">
        <v>0</v>
      </c>
      <c r="AB554">
        <v>54425</v>
      </c>
      <c r="AC554">
        <v>83037025</v>
      </c>
      <c r="AD554">
        <v>0</v>
      </c>
      <c r="AE554" s="2">
        <v>45735</v>
      </c>
      <c r="AF554" t="s">
        <v>486</v>
      </c>
      <c r="AG554" t="s">
        <v>4518</v>
      </c>
      <c r="AH554" t="s">
        <v>4519</v>
      </c>
    </row>
    <row r="555" spans="1:34" ht="15" customHeight="1" x14ac:dyDescent="0.2">
      <c r="A555" t="s">
        <v>5817</v>
      </c>
      <c r="B555" t="s">
        <v>5151</v>
      </c>
      <c r="C555" s="2">
        <v>55325</v>
      </c>
      <c r="D555" s="2">
        <v>45735</v>
      </c>
      <c r="E555" s="57">
        <v>45735.754166666666</v>
      </c>
      <c r="F555" t="s">
        <v>137</v>
      </c>
      <c r="G555" s="2">
        <v>923210</v>
      </c>
      <c r="H555" t="s">
        <v>27</v>
      </c>
      <c r="I555" t="s">
        <v>28</v>
      </c>
      <c r="J555" t="s">
        <v>29</v>
      </c>
      <c r="K555" s="67">
        <v>136200</v>
      </c>
      <c r="L555" s="69">
        <v>0</v>
      </c>
      <c r="M555" s="67">
        <v>136200</v>
      </c>
      <c r="N555" s="67">
        <v>0</v>
      </c>
      <c r="O555" t="s">
        <v>150</v>
      </c>
      <c r="P555" s="40" t="s">
        <v>3182</v>
      </c>
      <c r="Q555" t="s">
        <v>3183</v>
      </c>
      <c r="R555" t="s">
        <v>140</v>
      </c>
      <c r="S555" t="s">
        <v>141</v>
      </c>
      <c r="T555" s="40" t="s">
        <v>3184</v>
      </c>
      <c r="U555" t="s">
        <v>143</v>
      </c>
      <c r="V555">
        <v>860034313</v>
      </c>
      <c r="W555" t="s">
        <v>152</v>
      </c>
      <c r="X555" s="2">
        <v>1625</v>
      </c>
      <c r="Y555" s="2">
        <v>1625</v>
      </c>
      <c r="Z555" s="2">
        <v>55325</v>
      </c>
      <c r="AA555">
        <v>0</v>
      </c>
      <c r="AB555">
        <v>54925</v>
      </c>
      <c r="AC555">
        <v>83037525</v>
      </c>
      <c r="AD555">
        <v>0</v>
      </c>
      <c r="AE555" s="2">
        <v>45735</v>
      </c>
      <c r="AF555" t="s">
        <v>486</v>
      </c>
      <c r="AG555" t="s">
        <v>922</v>
      </c>
      <c r="AH555" t="s">
        <v>4522</v>
      </c>
    </row>
    <row r="556" spans="1:34" ht="15" customHeight="1" x14ac:dyDescent="0.2">
      <c r="A556" t="s">
        <v>5818</v>
      </c>
      <c r="B556" t="s">
        <v>5147</v>
      </c>
      <c r="C556" s="2">
        <v>55425</v>
      </c>
      <c r="D556" s="2">
        <v>45735</v>
      </c>
      <c r="E556" s="57">
        <v>45735.768055555556</v>
      </c>
      <c r="F556" t="s">
        <v>137</v>
      </c>
      <c r="G556" s="2">
        <v>923210</v>
      </c>
      <c r="H556" t="s">
        <v>27</v>
      </c>
      <c r="I556" t="s">
        <v>28</v>
      </c>
      <c r="J556" t="s">
        <v>37</v>
      </c>
      <c r="K556" s="67">
        <v>4440</v>
      </c>
      <c r="L556" s="69">
        <v>0</v>
      </c>
      <c r="M556" s="67">
        <v>4440</v>
      </c>
      <c r="N556" s="67">
        <v>0</v>
      </c>
      <c r="O556" t="s">
        <v>138</v>
      </c>
      <c r="P556" s="40" t="s">
        <v>1487</v>
      </c>
      <c r="Q556" t="s">
        <v>1488</v>
      </c>
      <c r="R556" t="s">
        <v>140</v>
      </c>
      <c r="S556" t="s">
        <v>141</v>
      </c>
      <c r="T556" s="40" t="s">
        <v>1489</v>
      </c>
      <c r="U556" t="s">
        <v>143</v>
      </c>
      <c r="V556">
        <v>890903938</v>
      </c>
      <c r="W556" t="s">
        <v>149</v>
      </c>
      <c r="X556" s="2">
        <v>1225</v>
      </c>
      <c r="Y556" s="2">
        <v>1225</v>
      </c>
      <c r="Z556" s="2">
        <v>55425</v>
      </c>
      <c r="AA556">
        <v>6525</v>
      </c>
      <c r="AB556">
        <v>55425</v>
      </c>
      <c r="AC556">
        <v>83114225</v>
      </c>
      <c r="AD556">
        <v>0</v>
      </c>
      <c r="AE556" s="2">
        <v>45735</v>
      </c>
      <c r="AF556" t="s">
        <v>146</v>
      </c>
      <c r="AG556" t="s">
        <v>4525</v>
      </c>
      <c r="AH556" t="s">
        <v>4526</v>
      </c>
    </row>
    <row r="557" spans="1:34" ht="15" customHeight="1" x14ac:dyDescent="0.2">
      <c r="A557" t="s">
        <v>5819</v>
      </c>
      <c r="B557" t="s">
        <v>5138</v>
      </c>
      <c r="C557" s="2">
        <v>55525</v>
      </c>
      <c r="D557" s="2">
        <v>45735</v>
      </c>
      <c r="E557" s="57">
        <v>45735.773611111108</v>
      </c>
      <c r="F557" t="s">
        <v>137</v>
      </c>
      <c r="G557" s="2">
        <v>923238</v>
      </c>
      <c r="H557" t="s">
        <v>27</v>
      </c>
      <c r="I557" t="s">
        <v>28</v>
      </c>
      <c r="J557" t="s">
        <v>29</v>
      </c>
      <c r="K557" s="67">
        <v>692038</v>
      </c>
      <c r="L557" s="69">
        <v>0</v>
      </c>
      <c r="M557" s="67">
        <v>692038</v>
      </c>
      <c r="N557" s="67">
        <v>0</v>
      </c>
      <c r="O557" t="s">
        <v>150</v>
      </c>
      <c r="P557" s="40" t="s">
        <v>3339</v>
      </c>
      <c r="Q557" t="s">
        <v>3340</v>
      </c>
      <c r="R557" t="s">
        <v>140</v>
      </c>
      <c r="S557" t="s">
        <v>141</v>
      </c>
      <c r="T557" s="40" t="s">
        <v>3341</v>
      </c>
      <c r="U557" t="s">
        <v>143</v>
      </c>
      <c r="V557">
        <v>890903938</v>
      </c>
      <c r="W557" t="s">
        <v>149</v>
      </c>
      <c r="X557" s="2">
        <v>325</v>
      </c>
      <c r="Y557" s="2">
        <v>325</v>
      </c>
      <c r="Z557" s="2">
        <v>55525</v>
      </c>
      <c r="AA557">
        <v>0</v>
      </c>
      <c r="AB557">
        <v>54125</v>
      </c>
      <c r="AC557">
        <v>83036625</v>
      </c>
      <c r="AD557">
        <v>0</v>
      </c>
      <c r="AE557" s="2">
        <v>45735</v>
      </c>
      <c r="AF557" t="s">
        <v>486</v>
      </c>
      <c r="AG557" t="s">
        <v>4529</v>
      </c>
      <c r="AH557" t="s">
        <v>4530</v>
      </c>
    </row>
    <row r="558" spans="1:34" ht="15" customHeight="1" x14ac:dyDescent="0.2">
      <c r="A558" t="s">
        <v>5820</v>
      </c>
      <c r="B558" t="s">
        <v>5138</v>
      </c>
      <c r="C558" s="2">
        <v>55625</v>
      </c>
      <c r="D558" s="2">
        <v>45736</v>
      </c>
      <c r="E558" s="57">
        <v>45736.436805555553</v>
      </c>
      <c r="F558" t="s">
        <v>137</v>
      </c>
      <c r="G558" s="2">
        <v>923238</v>
      </c>
      <c r="H558" t="s">
        <v>27</v>
      </c>
      <c r="I558" t="s">
        <v>28</v>
      </c>
      <c r="J558" t="s">
        <v>29</v>
      </c>
      <c r="K558" s="67">
        <v>232058</v>
      </c>
      <c r="L558" s="69">
        <v>0</v>
      </c>
      <c r="M558" s="67">
        <v>232058</v>
      </c>
      <c r="N558" s="67">
        <v>0</v>
      </c>
      <c r="O558" t="s">
        <v>150</v>
      </c>
      <c r="P558" s="40" t="s">
        <v>3780</v>
      </c>
      <c r="Q558" t="s">
        <v>3781</v>
      </c>
      <c r="R558" t="s">
        <v>140</v>
      </c>
      <c r="S558" t="s">
        <v>141</v>
      </c>
      <c r="T558" s="40" t="s">
        <v>3782</v>
      </c>
      <c r="U558" t="s">
        <v>143</v>
      </c>
      <c r="V558">
        <v>860034313</v>
      </c>
      <c r="W558" t="s">
        <v>152</v>
      </c>
      <c r="X558" s="2">
        <v>325</v>
      </c>
      <c r="Y558" s="2">
        <v>325</v>
      </c>
      <c r="Z558" s="2">
        <v>55625</v>
      </c>
      <c r="AA558">
        <v>0</v>
      </c>
      <c r="AB558">
        <v>54025</v>
      </c>
      <c r="AC558">
        <v>83036525</v>
      </c>
      <c r="AD558">
        <v>0</v>
      </c>
      <c r="AE558" s="2">
        <v>45736</v>
      </c>
      <c r="AF558" t="s">
        <v>486</v>
      </c>
      <c r="AG558" t="s">
        <v>923</v>
      </c>
      <c r="AH558" t="s">
        <v>4533</v>
      </c>
    </row>
    <row r="559" spans="1:34" ht="15" customHeight="1" x14ac:dyDescent="0.2">
      <c r="A559" t="s">
        <v>5821</v>
      </c>
      <c r="B559" t="s">
        <v>5138</v>
      </c>
      <c r="C559" s="2">
        <v>55725</v>
      </c>
      <c r="D559" s="2">
        <v>45736</v>
      </c>
      <c r="E559" s="57">
        <v>45736.443749999999</v>
      </c>
      <c r="F559" t="s">
        <v>137</v>
      </c>
      <c r="G559" s="2">
        <v>923238</v>
      </c>
      <c r="H559" t="s">
        <v>27</v>
      </c>
      <c r="I559" t="s">
        <v>28</v>
      </c>
      <c r="J559" t="s">
        <v>29</v>
      </c>
      <c r="K559" s="67">
        <v>232058</v>
      </c>
      <c r="L559" s="69">
        <v>0</v>
      </c>
      <c r="M559" s="67">
        <v>232058</v>
      </c>
      <c r="N559" s="67">
        <v>0</v>
      </c>
      <c r="O559" t="s">
        <v>150</v>
      </c>
      <c r="P559" s="40" t="s">
        <v>3238</v>
      </c>
      <c r="Q559" t="s">
        <v>3239</v>
      </c>
      <c r="R559" t="s">
        <v>140</v>
      </c>
      <c r="S559" t="s">
        <v>141</v>
      </c>
      <c r="T559" s="40" t="s">
        <v>3240</v>
      </c>
      <c r="U559" t="s">
        <v>143</v>
      </c>
      <c r="V559">
        <v>890903938</v>
      </c>
      <c r="W559" t="s">
        <v>149</v>
      </c>
      <c r="X559" s="2">
        <v>325</v>
      </c>
      <c r="Y559" s="2">
        <v>325</v>
      </c>
      <c r="Z559" s="2">
        <v>55725</v>
      </c>
      <c r="AA559">
        <v>0</v>
      </c>
      <c r="AB559">
        <v>54625</v>
      </c>
      <c r="AC559">
        <v>83037225</v>
      </c>
      <c r="AD559">
        <v>0</v>
      </c>
      <c r="AE559" s="2">
        <v>45736</v>
      </c>
      <c r="AF559" t="s">
        <v>486</v>
      </c>
      <c r="AG559" t="s">
        <v>924</v>
      </c>
      <c r="AH559" t="s">
        <v>4536</v>
      </c>
    </row>
    <row r="560" spans="1:34" ht="15" customHeight="1" x14ac:dyDescent="0.2">
      <c r="A560" t="s">
        <v>5822</v>
      </c>
      <c r="B560" t="s">
        <v>5184</v>
      </c>
      <c r="C560" s="2">
        <v>55825</v>
      </c>
      <c r="D560" s="2">
        <v>45736</v>
      </c>
      <c r="E560" s="57">
        <v>45736.446527777778</v>
      </c>
      <c r="F560" t="s">
        <v>137</v>
      </c>
      <c r="G560" s="2">
        <v>923285</v>
      </c>
      <c r="H560" t="s">
        <v>27</v>
      </c>
      <c r="I560" t="s">
        <v>28</v>
      </c>
      <c r="J560" t="s">
        <v>29</v>
      </c>
      <c r="K560" s="67">
        <v>967170</v>
      </c>
      <c r="L560" s="69">
        <v>0</v>
      </c>
      <c r="M560" s="67">
        <v>967170</v>
      </c>
      <c r="N560" s="67">
        <v>0</v>
      </c>
      <c r="O560" t="s">
        <v>150</v>
      </c>
      <c r="P560" s="40" t="s">
        <v>1787</v>
      </c>
      <c r="Q560" t="s">
        <v>1788</v>
      </c>
      <c r="R560" t="s">
        <v>140</v>
      </c>
      <c r="S560" t="s">
        <v>141</v>
      </c>
      <c r="T560" s="40" t="s">
        <v>1789</v>
      </c>
      <c r="U560" t="s">
        <v>143</v>
      </c>
      <c r="V560">
        <v>890903938</v>
      </c>
      <c r="W560" t="s">
        <v>149</v>
      </c>
      <c r="X560" s="2">
        <v>4425</v>
      </c>
      <c r="Y560" s="2">
        <v>4425</v>
      </c>
      <c r="Z560" s="2">
        <v>55825</v>
      </c>
      <c r="AA560">
        <v>0</v>
      </c>
      <c r="AB560">
        <v>55325</v>
      </c>
      <c r="AC560">
        <v>83038325</v>
      </c>
      <c r="AD560">
        <v>0</v>
      </c>
      <c r="AE560" s="2">
        <v>45736</v>
      </c>
      <c r="AF560" t="s">
        <v>486</v>
      </c>
      <c r="AG560" t="s">
        <v>926</v>
      </c>
      <c r="AH560" t="s">
        <v>4539</v>
      </c>
    </row>
    <row r="561" spans="1:34" ht="15" customHeight="1" x14ac:dyDescent="0.2">
      <c r="A561" t="s">
        <v>5823</v>
      </c>
      <c r="B561" t="s">
        <v>5171</v>
      </c>
      <c r="C561" s="2">
        <v>55925</v>
      </c>
      <c r="D561" s="2">
        <v>45736</v>
      </c>
      <c r="E561" s="57">
        <v>45736.480555555558</v>
      </c>
      <c r="F561" t="s">
        <v>137</v>
      </c>
      <c r="G561" s="2">
        <v>923284</v>
      </c>
      <c r="H561" t="s">
        <v>76</v>
      </c>
      <c r="I561" t="s">
        <v>77</v>
      </c>
      <c r="J561" t="s">
        <v>29</v>
      </c>
      <c r="K561" s="67">
        <v>322390</v>
      </c>
      <c r="L561" s="69">
        <v>0</v>
      </c>
      <c r="M561" s="67">
        <v>322390</v>
      </c>
      <c r="N561" s="67">
        <v>0</v>
      </c>
      <c r="O561" t="s">
        <v>150</v>
      </c>
      <c r="P561" s="40" t="s">
        <v>3955</v>
      </c>
      <c r="Q561" t="s">
        <v>3956</v>
      </c>
      <c r="R561" t="s">
        <v>140</v>
      </c>
      <c r="S561" t="s">
        <v>141</v>
      </c>
      <c r="T561" s="40" t="s">
        <v>3957</v>
      </c>
      <c r="U561" t="s">
        <v>143</v>
      </c>
      <c r="V561">
        <v>860002964</v>
      </c>
      <c r="W561" t="s">
        <v>163</v>
      </c>
      <c r="X561" s="2">
        <v>3425</v>
      </c>
      <c r="Y561" s="2">
        <v>3425</v>
      </c>
      <c r="Z561" s="2">
        <v>55925</v>
      </c>
      <c r="AA561">
        <v>0</v>
      </c>
      <c r="AB561">
        <v>54725</v>
      </c>
      <c r="AC561">
        <v>83037325</v>
      </c>
      <c r="AD561">
        <v>0</v>
      </c>
      <c r="AE561" s="2">
        <v>45736</v>
      </c>
      <c r="AF561" t="s">
        <v>486</v>
      </c>
      <c r="AG561" t="s">
        <v>935</v>
      </c>
      <c r="AH561" t="s">
        <v>4542</v>
      </c>
    </row>
    <row r="562" spans="1:34" ht="15" customHeight="1" x14ac:dyDescent="0.2">
      <c r="A562" t="s">
        <v>5824</v>
      </c>
      <c r="B562" t="s">
        <v>5176</v>
      </c>
      <c r="C562" s="2">
        <v>56025</v>
      </c>
      <c r="D562" s="2">
        <v>45736</v>
      </c>
      <c r="E562" s="57">
        <v>45736.609722222223</v>
      </c>
      <c r="F562" t="s">
        <v>137</v>
      </c>
      <c r="G562" s="2">
        <v>923242</v>
      </c>
      <c r="H562" t="s">
        <v>27</v>
      </c>
      <c r="I562" t="s">
        <v>28</v>
      </c>
      <c r="J562" t="s">
        <v>29</v>
      </c>
      <c r="K562" s="67">
        <v>8717768</v>
      </c>
      <c r="L562" s="69">
        <v>0</v>
      </c>
      <c r="M562" s="67">
        <v>8717768</v>
      </c>
      <c r="N562" s="67">
        <v>5178872</v>
      </c>
      <c r="O562" t="s">
        <v>150</v>
      </c>
      <c r="P562" s="40" t="s">
        <v>4544</v>
      </c>
      <c r="Q562" t="s">
        <v>4545</v>
      </c>
      <c r="R562" t="s">
        <v>140</v>
      </c>
      <c r="S562" t="s">
        <v>141</v>
      </c>
      <c r="T562" s="40" t="s">
        <v>4546</v>
      </c>
      <c r="U562" t="s">
        <v>143</v>
      </c>
      <c r="V562">
        <v>860002964</v>
      </c>
      <c r="W562" t="s">
        <v>163</v>
      </c>
      <c r="X562" s="2">
        <v>3625</v>
      </c>
      <c r="Y562" s="2">
        <v>3625</v>
      </c>
      <c r="Z562" s="2">
        <v>56025</v>
      </c>
      <c r="AA562">
        <v>0</v>
      </c>
      <c r="AB562" t="s">
        <v>9841</v>
      </c>
      <c r="AC562" t="s">
        <v>9842</v>
      </c>
      <c r="AD562">
        <v>0</v>
      </c>
      <c r="AE562" s="2">
        <v>45736</v>
      </c>
      <c r="AF562" t="s">
        <v>154</v>
      </c>
      <c r="AG562" t="s">
        <v>4547</v>
      </c>
      <c r="AH562" t="s">
        <v>4548</v>
      </c>
    </row>
    <row r="563" spans="1:34" ht="15" customHeight="1" x14ac:dyDescent="0.2">
      <c r="A563" t="s">
        <v>5825</v>
      </c>
      <c r="B563" t="s">
        <v>5151</v>
      </c>
      <c r="C563" s="2">
        <v>56125</v>
      </c>
      <c r="D563" s="2">
        <v>45736</v>
      </c>
      <c r="E563" s="57">
        <v>45736.79583333333</v>
      </c>
      <c r="F563" t="s">
        <v>137</v>
      </c>
      <c r="G563" s="2">
        <v>923210</v>
      </c>
      <c r="H563" t="s">
        <v>27</v>
      </c>
      <c r="I563" t="s">
        <v>28</v>
      </c>
      <c r="J563" t="s">
        <v>29</v>
      </c>
      <c r="K563" s="67">
        <v>189518</v>
      </c>
      <c r="L563" s="69">
        <v>0</v>
      </c>
      <c r="M563" s="67">
        <v>189518</v>
      </c>
      <c r="N563" s="67">
        <v>0</v>
      </c>
      <c r="O563" t="s">
        <v>150</v>
      </c>
      <c r="P563" s="40" t="s">
        <v>4550</v>
      </c>
      <c r="Q563" t="s">
        <v>4551</v>
      </c>
      <c r="R563" t="s">
        <v>140</v>
      </c>
      <c r="S563" t="s">
        <v>141</v>
      </c>
      <c r="T563" s="40" t="s">
        <v>4552</v>
      </c>
      <c r="U563" t="s">
        <v>143</v>
      </c>
      <c r="V563">
        <v>860002964</v>
      </c>
      <c r="W563" t="s">
        <v>163</v>
      </c>
      <c r="X563" s="2">
        <v>1625</v>
      </c>
      <c r="Y563" s="2">
        <v>1625</v>
      </c>
      <c r="Z563" s="2">
        <v>56125</v>
      </c>
      <c r="AA563">
        <v>0</v>
      </c>
      <c r="AB563">
        <v>54325</v>
      </c>
      <c r="AC563">
        <v>83036925</v>
      </c>
      <c r="AD563">
        <v>0</v>
      </c>
      <c r="AE563" s="2">
        <v>45736</v>
      </c>
      <c r="AF563" t="s">
        <v>486</v>
      </c>
      <c r="AG563" t="s">
        <v>934</v>
      </c>
      <c r="AH563" t="s">
        <v>4554</v>
      </c>
    </row>
    <row r="564" spans="1:34" ht="15" customHeight="1" x14ac:dyDescent="0.2">
      <c r="A564" t="s">
        <v>5826</v>
      </c>
      <c r="B564" t="s">
        <v>5151</v>
      </c>
      <c r="C564" s="2">
        <v>56225</v>
      </c>
      <c r="D564" s="2">
        <v>45736</v>
      </c>
      <c r="E564" s="57">
        <v>45736.804861111108</v>
      </c>
      <c r="F564" t="s">
        <v>137</v>
      </c>
      <c r="G564" s="2">
        <v>923210</v>
      </c>
      <c r="H564" t="s">
        <v>27</v>
      </c>
      <c r="I564" t="s">
        <v>28</v>
      </c>
      <c r="J564" t="s">
        <v>29</v>
      </c>
      <c r="K564" s="67">
        <v>107839</v>
      </c>
      <c r="L564" s="69">
        <v>0</v>
      </c>
      <c r="M564" s="67">
        <v>107839</v>
      </c>
      <c r="N564" s="67">
        <v>0</v>
      </c>
      <c r="O564" t="s">
        <v>150</v>
      </c>
      <c r="P564" s="40" t="s">
        <v>3202</v>
      </c>
      <c r="Q564" t="s">
        <v>3203</v>
      </c>
      <c r="R564" t="s">
        <v>140</v>
      </c>
      <c r="S564" t="s">
        <v>141</v>
      </c>
      <c r="T564" s="40" t="s">
        <v>3204</v>
      </c>
      <c r="U564" t="s">
        <v>143</v>
      </c>
      <c r="V564">
        <v>860034313</v>
      </c>
      <c r="W564" t="s">
        <v>152</v>
      </c>
      <c r="X564" s="2">
        <v>1625</v>
      </c>
      <c r="Y564" s="2">
        <v>1625</v>
      </c>
      <c r="Z564" s="2">
        <v>56225</v>
      </c>
      <c r="AA564">
        <v>0</v>
      </c>
      <c r="AB564">
        <v>54825</v>
      </c>
      <c r="AC564">
        <v>83037425</v>
      </c>
      <c r="AD564">
        <v>0</v>
      </c>
      <c r="AE564" s="2">
        <v>45736</v>
      </c>
      <c r="AF564" t="s">
        <v>486</v>
      </c>
      <c r="AG564" t="s">
        <v>933</v>
      </c>
      <c r="AH564" t="s">
        <v>4557</v>
      </c>
    </row>
    <row r="565" spans="1:34" ht="15" customHeight="1" x14ac:dyDescent="0.2">
      <c r="A565" t="s">
        <v>5827</v>
      </c>
      <c r="B565" t="s">
        <v>5151</v>
      </c>
      <c r="C565" s="2">
        <v>56325</v>
      </c>
      <c r="D565" s="2">
        <v>45736</v>
      </c>
      <c r="E565" s="57">
        <v>45736.82916666667</v>
      </c>
      <c r="F565" t="s">
        <v>137</v>
      </c>
      <c r="G565" s="2">
        <v>923210</v>
      </c>
      <c r="H565" t="s">
        <v>27</v>
      </c>
      <c r="I565" t="s">
        <v>28</v>
      </c>
      <c r="J565" t="s">
        <v>29</v>
      </c>
      <c r="K565" s="67">
        <v>114445</v>
      </c>
      <c r="L565" s="69">
        <v>0</v>
      </c>
      <c r="M565" s="67">
        <v>114445</v>
      </c>
      <c r="N565" s="67">
        <v>0</v>
      </c>
      <c r="O565" t="s">
        <v>150</v>
      </c>
      <c r="P565" s="40" t="s">
        <v>899</v>
      </c>
      <c r="Q565" t="s">
        <v>870</v>
      </c>
      <c r="R565" t="s">
        <v>140</v>
      </c>
      <c r="S565" t="s">
        <v>141</v>
      </c>
      <c r="T565" s="40" t="s">
        <v>871</v>
      </c>
      <c r="U565" t="s">
        <v>143</v>
      </c>
      <c r="V565">
        <v>890903938</v>
      </c>
      <c r="W565" t="s">
        <v>149</v>
      </c>
      <c r="X565" s="2">
        <v>1625</v>
      </c>
      <c r="Y565" s="2">
        <v>1625</v>
      </c>
      <c r="Z565" s="2">
        <v>56325</v>
      </c>
      <c r="AA565">
        <v>0</v>
      </c>
      <c r="AB565">
        <v>55225</v>
      </c>
      <c r="AC565">
        <v>83038125</v>
      </c>
      <c r="AD565">
        <v>0</v>
      </c>
      <c r="AE565" s="2">
        <v>45736</v>
      </c>
      <c r="AF565" t="s">
        <v>486</v>
      </c>
      <c r="AG565" t="s">
        <v>927</v>
      </c>
      <c r="AH565" t="s">
        <v>4560</v>
      </c>
    </row>
    <row r="566" spans="1:34" ht="15" customHeight="1" x14ac:dyDescent="0.2">
      <c r="A566" t="s">
        <v>5828</v>
      </c>
      <c r="B566" t="s">
        <v>5151</v>
      </c>
      <c r="C566" s="2">
        <v>56425</v>
      </c>
      <c r="D566" s="2">
        <v>45736</v>
      </c>
      <c r="E566" s="57">
        <v>45736.852777777778</v>
      </c>
      <c r="F566" t="s">
        <v>137</v>
      </c>
      <c r="G566" s="2">
        <v>923210</v>
      </c>
      <c r="H566" t="s">
        <v>27</v>
      </c>
      <c r="I566" t="s">
        <v>28</v>
      </c>
      <c r="J566" t="s">
        <v>29</v>
      </c>
      <c r="K566" s="67">
        <v>35200</v>
      </c>
      <c r="L566" s="69">
        <v>0</v>
      </c>
      <c r="M566" s="67">
        <v>35200</v>
      </c>
      <c r="N566" s="67">
        <v>0</v>
      </c>
      <c r="O566" t="s">
        <v>150</v>
      </c>
      <c r="P566" s="40" t="s">
        <v>3182</v>
      </c>
      <c r="Q566" t="s">
        <v>3183</v>
      </c>
      <c r="R566" t="s">
        <v>140</v>
      </c>
      <c r="S566" t="s">
        <v>141</v>
      </c>
      <c r="T566" s="40" t="s">
        <v>3184</v>
      </c>
      <c r="U566" t="s">
        <v>143</v>
      </c>
      <c r="V566">
        <v>860034313</v>
      </c>
      <c r="W566" t="s">
        <v>152</v>
      </c>
      <c r="X566" s="2">
        <v>1625</v>
      </c>
      <c r="Y566" s="2">
        <v>1625</v>
      </c>
      <c r="Z566" s="2">
        <v>56425</v>
      </c>
      <c r="AA566">
        <v>0</v>
      </c>
      <c r="AB566">
        <v>55025</v>
      </c>
      <c r="AC566">
        <v>83037725</v>
      </c>
      <c r="AD566">
        <v>0</v>
      </c>
      <c r="AE566" s="2">
        <v>45736</v>
      </c>
      <c r="AF566" t="s">
        <v>486</v>
      </c>
      <c r="AG566" t="s">
        <v>932</v>
      </c>
      <c r="AH566" t="s">
        <v>4563</v>
      </c>
    </row>
    <row r="567" spans="1:34" ht="15" customHeight="1" x14ac:dyDescent="0.2">
      <c r="A567" t="s">
        <v>5829</v>
      </c>
      <c r="B567" t="s">
        <v>5147</v>
      </c>
      <c r="C567" s="2">
        <v>56525</v>
      </c>
      <c r="D567" s="2">
        <v>45737</v>
      </c>
      <c r="E567" s="57">
        <v>45737.572916666664</v>
      </c>
      <c r="F567" t="s">
        <v>137</v>
      </c>
      <c r="G567" s="2">
        <v>923210</v>
      </c>
      <c r="H567" t="s">
        <v>27</v>
      </c>
      <c r="I567" t="s">
        <v>28</v>
      </c>
      <c r="J567" t="s">
        <v>37</v>
      </c>
      <c r="K567" s="67">
        <v>32330</v>
      </c>
      <c r="L567" s="69">
        <v>0</v>
      </c>
      <c r="M567" s="67">
        <v>32330</v>
      </c>
      <c r="N567" s="67">
        <v>0</v>
      </c>
      <c r="O567" t="s">
        <v>138</v>
      </c>
      <c r="P567" s="40" t="s">
        <v>902</v>
      </c>
      <c r="Q567" t="s">
        <v>165</v>
      </c>
      <c r="R567" t="s">
        <v>140</v>
      </c>
      <c r="S567" t="s">
        <v>141</v>
      </c>
      <c r="T567" s="40" t="s">
        <v>166</v>
      </c>
      <c r="U567" t="s">
        <v>143</v>
      </c>
      <c r="V567">
        <v>860034313</v>
      </c>
      <c r="W567" t="s">
        <v>152</v>
      </c>
      <c r="X567" s="2">
        <v>1225</v>
      </c>
      <c r="Y567" s="2">
        <v>1225</v>
      </c>
      <c r="Z567" s="2">
        <v>56525</v>
      </c>
      <c r="AA567">
        <v>6725</v>
      </c>
      <c r="AB567">
        <v>55625</v>
      </c>
      <c r="AC567">
        <v>83244125</v>
      </c>
      <c r="AD567">
        <v>0</v>
      </c>
      <c r="AE567" s="2">
        <v>45737</v>
      </c>
      <c r="AF567" t="s">
        <v>146</v>
      </c>
      <c r="AG567">
        <v>40039053414</v>
      </c>
      <c r="AH567" t="s">
        <v>4567</v>
      </c>
    </row>
    <row r="568" spans="1:34" ht="15" customHeight="1" x14ac:dyDescent="0.2">
      <c r="A568" t="s">
        <v>5830</v>
      </c>
      <c r="B568" t="s">
        <v>5147</v>
      </c>
      <c r="C568" s="2">
        <v>56625</v>
      </c>
      <c r="D568" s="2">
        <v>45737</v>
      </c>
      <c r="E568" s="57">
        <v>45737.577777777777</v>
      </c>
      <c r="F568" t="s">
        <v>137</v>
      </c>
      <c r="G568" s="2">
        <v>923210</v>
      </c>
      <c r="H568" t="s">
        <v>27</v>
      </c>
      <c r="I568" t="s">
        <v>28</v>
      </c>
      <c r="J568" t="s">
        <v>37</v>
      </c>
      <c r="K568" s="67">
        <v>488820</v>
      </c>
      <c r="L568" s="69">
        <v>0</v>
      </c>
      <c r="M568" s="67">
        <v>488820</v>
      </c>
      <c r="N568" s="67">
        <v>0</v>
      </c>
      <c r="O568" t="s">
        <v>138</v>
      </c>
      <c r="P568" s="40" t="s">
        <v>902</v>
      </c>
      <c r="Q568" t="s">
        <v>165</v>
      </c>
      <c r="R568" t="s">
        <v>140</v>
      </c>
      <c r="S568" t="s">
        <v>141</v>
      </c>
      <c r="T568" s="40" t="s">
        <v>166</v>
      </c>
      <c r="U568" t="s">
        <v>143</v>
      </c>
      <c r="V568">
        <v>860034313</v>
      </c>
      <c r="W568" t="s">
        <v>152</v>
      </c>
      <c r="X568" s="2">
        <v>1225</v>
      </c>
      <c r="Y568" s="2">
        <v>1225</v>
      </c>
      <c r="Z568" s="2">
        <v>56625</v>
      </c>
      <c r="AA568">
        <v>6625</v>
      </c>
      <c r="AB568">
        <v>55525</v>
      </c>
      <c r="AC568">
        <v>83198425</v>
      </c>
      <c r="AD568">
        <v>0</v>
      </c>
      <c r="AE568" s="2">
        <v>45737</v>
      </c>
      <c r="AF568" t="s">
        <v>146</v>
      </c>
      <c r="AG568">
        <v>40039053315</v>
      </c>
      <c r="AH568" t="s">
        <v>4571</v>
      </c>
    </row>
    <row r="569" spans="1:34" ht="15" customHeight="1" x14ac:dyDescent="0.2">
      <c r="A569" t="s">
        <v>5831</v>
      </c>
      <c r="B569" t="s">
        <v>5138</v>
      </c>
      <c r="C569" s="2">
        <v>56725</v>
      </c>
      <c r="D569" s="2">
        <v>45737</v>
      </c>
      <c r="E569" s="57">
        <v>45737.632638888892</v>
      </c>
      <c r="F569" t="s">
        <v>137</v>
      </c>
      <c r="G569" s="2">
        <v>923238</v>
      </c>
      <c r="H569" t="s">
        <v>27</v>
      </c>
      <c r="I569" t="s">
        <v>28</v>
      </c>
      <c r="J569" t="s">
        <v>29</v>
      </c>
      <c r="K569" s="67">
        <v>881660</v>
      </c>
      <c r="L569" s="69">
        <v>0</v>
      </c>
      <c r="M569" s="67">
        <v>881660</v>
      </c>
      <c r="N569" s="67">
        <v>0</v>
      </c>
      <c r="O569" t="s">
        <v>150</v>
      </c>
      <c r="P569" s="40" t="s">
        <v>3251</v>
      </c>
      <c r="Q569" t="s">
        <v>3252</v>
      </c>
      <c r="R569" t="s">
        <v>140</v>
      </c>
      <c r="S569" t="s">
        <v>141</v>
      </c>
      <c r="T569" s="40" t="s">
        <v>3253</v>
      </c>
      <c r="U569" t="s">
        <v>143</v>
      </c>
      <c r="V569">
        <v>860034313</v>
      </c>
      <c r="W569" t="s">
        <v>152</v>
      </c>
      <c r="X569" s="2">
        <v>325</v>
      </c>
      <c r="Y569" s="2">
        <v>325</v>
      </c>
      <c r="Z569" s="2">
        <v>56725</v>
      </c>
      <c r="AA569">
        <v>0</v>
      </c>
      <c r="AB569">
        <v>54525</v>
      </c>
      <c r="AC569">
        <v>83037125</v>
      </c>
      <c r="AD569">
        <v>0</v>
      </c>
      <c r="AE569" s="2">
        <v>45737</v>
      </c>
      <c r="AF569" t="s">
        <v>486</v>
      </c>
      <c r="AG569" t="s">
        <v>868</v>
      </c>
      <c r="AH569" t="s">
        <v>4574</v>
      </c>
    </row>
    <row r="570" spans="1:34" ht="15" customHeight="1" x14ac:dyDescent="0.2">
      <c r="A570" t="s">
        <v>5832</v>
      </c>
      <c r="B570" t="s">
        <v>5154</v>
      </c>
      <c r="C570" s="2">
        <v>56825</v>
      </c>
      <c r="D570" s="2">
        <v>45737</v>
      </c>
      <c r="E570" s="57">
        <v>45737.697222222225</v>
      </c>
      <c r="F570" t="s">
        <v>137</v>
      </c>
      <c r="G570" s="2">
        <v>923210</v>
      </c>
      <c r="H570" t="s">
        <v>27</v>
      </c>
      <c r="I570" t="s">
        <v>28</v>
      </c>
      <c r="J570" t="s">
        <v>29</v>
      </c>
      <c r="K570" s="67">
        <v>11340000</v>
      </c>
      <c r="L570" s="69">
        <v>-5740000</v>
      </c>
      <c r="M570" s="67">
        <v>5600000</v>
      </c>
      <c r="N570" s="67">
        <v>0</v>
      </c>
      <c r="O570" t="s">
        <v>150</v>
      </c>
      <c r="P570" s="40" t="s">
        <v>4576</v>
      </c>
      <c r="Q570" t="s">
        <v>4577</v>
      </c>
      <c r="R570" t="s">
        <v>140</v>
      </c>
      <c r="S570" t="s">
        <v>141</v>
      </c>
      <c r="T570" s="40" t="s">
        <v>4578</v>
      </c>
      <c r="U570" t="s">
        <v>143</v>
      </c>
      <c r="V570">
        <v>860034313</v>
      </c>
      <c r="W570" t="s">
        <v>152</v>
      </c>
      <c r="X570" s="2">
        <v>1925</v>
      </c>
      <c r="Y570" s="2">
        <v>1925</v>
      </c>
      <c r="Z570" s="2">
        <v>56825</v>
      </c>
      <c r="AA570">
        <v>0</v>
      </c>
      <c r="AB570" t="s">
        <v>9843</v>
      </c>
      <c r="AC570" t="s">
        <v>9844</v>
      </c>
      <c r="AD570">
        <v>0</v>
      </c>
      <c r="AE570" s="2">
        <v>45737</v>
      </c>
      <c r="AF570" t="s">
        <v>154</v>
      </c>
      <c r="AG570" t="s">
        <v>4579</v>
      </c>
      <c r="AH570" t="s">
        <v>4580</v>
      </c>
    </row>
    <row r="571" spans="1:34" ht="15" customHeight="1" x14ac:dyDescent="0.2">
      <c r="A571" t="s">
        <v>5833</v>
      </c>
      <c r="B571" t="s">
        <v>5151</v>
      </c>
      <c r="C571" s="2">
        <v>56925</v>
      </c>
      <c r="D571" s="2">
        <v>45737</v>
      </c>
      <c r="E571" s="57">
        <v>45737.738888888889</v>
      </c>
      <c r="F571" t="s">
        <v>137</v>
      </c>
      <c r="G571" s="2">
        <v>923210</v>
      </c>
      <c r="H571" t="s">
        <v>27</v>
      </c>
      <c r="I571" t="s">
        <v>28</v>
      </c>
      <c r="J571" t="s">
        <v>29</v>
      </c>
      <c r="K571" s="67">
        <v>77839</v>
      </c>
      <c r="L571" s="69">
        <v>0</v>
      </c>
      <c r="M571" s="67">
        <v>77839</v>
      </c>
      <c r="N571" s="67">
        <v>0</v>
      </c>
      <c r="O571" t="s">
        <v>150</v>
      </c>
      <c r="P571" s="40" t="s">
        <v>3182</v>
      </c>
      <c r="Q571" t="s">
        <v>3183</v>
      </c>
      <c r="R571" t="s">
        <v>140</v>
      </c>
      <c r="S571" t="s">
        <v>141</v>
      </c>
      <c r="T571" s="40" t="s">
        <v>3184</v>
      </c>
      <c r="U571" t="s">
        <v>143</v>
      </c>
      <c r="V571">
        <v>860034313</v>
      </c>
      <c r="W571" t="s">
        <v>152</v>
      </c>
      <c r="X571" s="2">
        <v>1625</v>
      </c>
      <c r="Y571" s="2">
        <v>1625</v>
      </c>
      <c r="Z571" s="2">
        <v>56925</v>
      </c>
      <c r="AA571">
        <v>0</v>
      </c>
      <c r="AB571">
        <v>55125</v>
      </c>
      <c r="AC571">
        <v>83037925</v>
      </c>
      <c r="AD571">
        <v>0</v>
      </c>
      <c r="AE571" s="2">
        <v>45737</v>
      </c>
      <c r="AF571" t="s">
        <v>486</v>
      </c>
      <c r="AG571" t="s">
        <v>4583</v>
      </c>
      <c r="AH571" t="s">
        <v>4584</v>
      </c>
    </row>
    <row r="572" spans="1:34" ht="15" customHeight="1" x14ac:dyDescent="0.2">
      <c r="A572" t="s">
        <v>5834</v>
      </c>
      <c r="B572" t="s">
        <v>5151</v>
      </c>
      <c r="C572" s="2">
        <v>57025</v>
      </c>
      <c r="D572" s="2">
        <v>45737</v>
      </c>
      <c r="E572" s="57">
        <v>45737.742361111108</v>
      </c>
      <c r="F572" t="s">
        <v>137</v>
      </c>
      <c r="G572" s="2">
        <v>923210</v>
      </c>
      <c r="H572" t="s">
        <v>27</v>
      </c>
      <c r="I572" t="s">
        <v>28</v>
      </c>
      <c r="J572" t="s">
        <v>29</v>
      </c>
      <c r="K572" s="67">
        <v>173010</v>
      </c>
      <c r="L572" s="69">
        <v>0</v>
      </c>
      <c r="M572" s="67">
        <v>173010</v>
      </c>
      <c r="N572" s="67">
        <v>0</v>
      </c>
      <c r="O572" t="s">
        <v>150</v>
      </c>
      <c r="P572" s="40" t="s">
        <v>3339</v>
      </c>
      <c r="Q572" t="s">
        <v>3340</v>
      </c>
      <c r="R572" t="s">
        <v>140</v>
      </c>
      <c r="S572" t="s">
        <v>141</v>
      </c>
      <c r="T572" s="40" t="s">
        <v>3341</v>
      </c>
      <c r="U572" t="s">
        <v>143</v>
      </c>
      <c r="V572">
        <v>890903938</v>
      </c>
      <c r="W572" t="s">
        <v>149</v>
      </c>
      <c r="X572" s="2">
        <v>1625</v>
      </c>
      <c r="Y572" s="2">
        <v>1625</v>
      </c>
      <c r="Z572" s="2">
        <v>57025</v>
      </c>
      <c r="AA572">
        <v>0</v>
      </c>
      <c r="AB572">
        <v>54225</v>
      </c>
      <c r="AC572">
        <v>83036825</v>
      </c>
      <c r="AD572">
        <v>0</v>
      </c>
      <c r="AE572" s="2">
        <v>45737</v>
      </c>
      <c r="AF572" t="s">
        <v>486</v>
      </c>
      <c r="AG572" t="s">
        <v>931</v>
      </c>
      <c r="AH572" t="s">
        <v>4587</v>
      </c>
    </row>
    <row r="573" spans="1:34" ht="15" customHeight="1" x14ac:dyDescent="0.2">
      <c r="A573" t="s">
        <v>5835</v>
      </c>
      <c r="B573" t="s">
        <v>5178</v>
      </c>
      <c r="C573" s="2">
        <v>57125</v>
      </c>
      <c r="D573" s="2">
        <v>45741</v>
      </c>
      <c r="E573" s="57">
        <v>45741.595138888886</v>
      </c>
      <c r="F573" t="s">
        <v>137</v>
      </c>
      <c r="G573" s="2">
        <v>923245</v>
      </c>
      <c r="H573" t="s">
        <v>27</v>
      </c>
      <c r="I573" t="s">
        <v>28</v>
      </c>
      <c r="J573" t="s">
        <v>29</v>
      </c>
      <c r="K573" s="67">
        <v>40629014</v>
      </c>
      <c r="L573" s="69">
        <v>0</v>
      </c>
      <c r="M573" s="67">
        <v>40629014</v>
      </c>
      <c r="N573" s="67">
        <v>35109601</v>
      </c>
      <c r="O573" t="s">
        <v>150</v>
      </c>
      <c r="P573" s="40" t="s">
        <v>4589</v>
      </c>
      <c r="Q573" t="s">
        <v>4590</v>
      </c>
      <c r="R573" t="s">
        <v>140</v>
      </c>
      <c r="S573" t="s">
        <v>141</v>
      </c>
      <c r="T573" s="40" t="s">
        <v>4591</v>
      </c>
      <c r="U573" t="s">
        <v>143</v>
      </c>
      <c r="V573">
        <v>860034313</v>
      </c>
      <c r="W573" t="s">
        <v>152</v>
      </c>
      <c r="X573" s="2">
        <v>3825</v>
      </c>
      <c r="Y573" s="2">
        <v>3825</v>
      </c>
      <c r="Z573" s="2">
        <v>57125</v>
      </c>
      <c r="AA573">
        <v>0</v>
      </c>
      <c r="AB573" t="s">
        <v>9845</v>
      </c>
      <c r="AC573" t="s">
        <v>9846</v>
      </c>
      <c r="AD573">
        <v>0</v>
      </c>
      <c r="AE573" s="2">
        <v>45741</v>
      </c>
      <c r="AF573" t="s">
        <v>153</v>
      </c>
      <c r="AG573" t="s">
        <v>4592</v>
      </c>
      <c r="AH573" t="s">
        <v>4593</v>
      </c>
    </row>
    <row r="574" spans="1:34" ht="15" customHeight="1" x14ac:dyDescent="0.2">
      <c r="A574" t="s">
        <v>5836</v>
      </c>
      <c r="B574" t="s">
        <v>5172</v>
      </c>
      <c r="C574" s="2">
        <v>57225</v>
      </c>
      <c r="D574" s="2">
        <v>45741</v>
      </c>
      <c r="E574" s="57">
        <v>45741.693749999999</v>
      </c>
      <c r="F574" t="s">
        <v>137</v>
      </c>
      <c r="G574" s="2">
        <v>923228</v>
      </c>
      <c r="H574" t="s">
        <v>76</v>
      </c>
      <c r="I574" t="s">
        <v>77</v>
      </c>
      <c r="J574" t="s">
        <v>29</v>
      </c>
      <c r="K574" s="67">
        <v>312390</v>
      </c>
      <c r="L574" s="69">
        <v>0</v>
      </c>
      <c r="M574" s="67">
        <v>312390</v>
      </c>
      <c r="N574" s="67">
        <v>0</v>
      </c>
      <c r="O574" t="s">
        <v>150</v>
      </c>
      <c r="P574" s="40" t="s">
        <v>3988</v>
      </c>
      <c r="Q574" t="s">
        <v>3989</v>
      </c>
      <c r="R574" t="s">
        <v>140</v>
      </c>
      <c r="S574" t="s">
        <v>141</v>
      </c>
      <c r="T574" s="40" t="s">
        <v>3990</v>
      </c>
      <c r="U574" t="s">
        <v>143</v>
      </c>
      <c r="V574">
        <v>860034594</v>
      </c>
      <c r="W574" t="s">
        <v>156</v>
      </c>
      <c r="X574" s="2">
        <v>3425</v>
      </c>
      <c r="Y574" s="2">
        <v>3425</v>
      </c>
      <c r="Z574" s="2">
        <v>57225</v>
      </c>
      <c r="AA574">
        <v>0</v>
      </c>
      <c r="AB574">
        <v>56225</v>
      </c>
      <c r="AC574">
        <v>85334625</v>
      </c>
      <c r="AD574">
        <v>0</v>
      </c>
      <c r="AE574" s="2">
        <v>45741</v>
      </c>
      <c r="AF574" t="s">
        <v>486</v>
      </c>
      <c r="AG574" t="s">
        <v>938</v>
      </c>
      <c r="AH574" t="s">
        <v>4596</v>
      </c>
    </row>
    <row r="575" spans="1:34" ht="15" customHeight="1" x14ac:dyDescent="0.2">
      <c r="A575" t="s">
        <v>5837</v>
      </c>
      <c r="B575" t="s">
        <v>5138</v>
      </c>
      <c r="C575" s="2">
        <v>57325</v>
      </c>
      <c r="D575" s="2">
        <v>45741</v>
      </c>
      <c r="E575" s="57">
        <v>45741.696527777778</v>
      </c>
      <c r="F575" t="s">
        <v>137</v>
      </c>
      <c r="G575" s="2">
        <v>923238</v>
      </c>
      <c r="H575" t="s">
        <v>27</v>
      </c>
      <c r="I575" t="s">
        <v>28</v>
      </c>
      <c r="J575" t="s">
        <v>29</v>
      </c>
      <c r="K575" s="67">
        <v>215817</v>
      </c>
      <c r="L575" s="69">
        <v>0</v>
      </c>
      <c r="M575" s="67">
        <v>215817</v>
      </c>
      <c r="N575" s="67">
        <v>0</v>
      </c>
      <c r="O575" t="s">
        <v>150</v>
      </c>
      <c r="P575" s="40" t="s">
        <v>3260</v>
      </c>
      <c r="Q575" t="s">
        <v>3261</v>
      </c>
      <c r="R575" t="s">
        <v>140</v>
      </c>
      <c r="S575" t="s">
        <v>141</v>
      </c>
      <c r="T575" s="40" t="s">
        <v>3262</v>
      </c>
      <c r="U575" t="s">
        <v>143</v>
      </c>
      <c r="V575">
        <v>860007335</v>
      </c>
      <c r="W575" t="s">
        <v>158</v>
      </c>
      <c r="X575" s="2">
        <v>325</v>
      </c>
      <c r="Y575" s="2">
        <v>325</v>
      </c>
      <c r="Z575" s="2">
        <v>57325</v>
      </c>
      <c r="AA575">
        <v>0</v>
      </c>
      <c r="AB575">
        <v>55825</v>
      </c>
      <c r="AC575">
        <v>85312825</v>
      </c>
      <c r="AD575">
        <v>0</v>
      </c>
      <c r="AE575" s="2">
        <v>45741</v>
      </c>
      <c r="AF575" t="s">
        <v>486</v>
      </c>
      <c r="AG575" t="s">
        <v>942</v>
      </c>
      <c r="AH575" t="s">
        <v>4599</v>
      </c>
    </row>
    <row r="576" spans="1:34" ht="15" customHeight="1" x14ac:dyDescent="0.2">
      <c r="A576" t="s">
        <v>5838</v>
      </c>
      <c r="B576" t="s">
        <v>5138</v>
      </c>
      <c r="C576" s="2">
        <v>57425</v>
      </c>
      <c r="D576" s="2">
        <v>45741</v>
      </c>
      <c r="E576" s="57">
        <v>45741.717361111114</v>
      </c>
      <c r="F576" t="s">
        <v>137</v>
      </c>
      <c r="G576" s="2">
        <v>923238</v>
      </c>
      <c r="H576" t="s">
        <v>27</v>
      </c>
      <c r="I576" t="s">
        <v>28</v>
      </c>
      <c r="J576" t="s">
        <v>29</v>
      </c>
      <c r="K576" s="67">
        <v>586929</v>
      </c>
      <c r="L576" s="69">
        <v>0</v>
      </c>
      <c r="M576" s="67">
        <v>586929</v>
      </c>
      <c r="N576" s="67">
        <v>0</v>
      </c>
      <c r="O576" t="s">
        <v>150</v>
      </c>
      <c r="P576" s="40" t="s">
        <v>3238</v>
      </c>
      <c r="Q576" t="s">
        <v>3239</v>
      </c>
      <c r="R576" t="s">
        <v>140</v>
      </c>
      <c r="S576" t="s">
        <v>141</v>
      </c>
      <c r="T576" s="40" t="s">
        <v>3240</v>
      </c>
      <c r="U576" t="s">
        <v>143</v>
      </c>
      <c r="V576">
        <v>890903938</v>
      </c>
      <c r="W576" t="s">
        <v>149</v>
      </c>
      <c r="X576" s="2">
        <v>325</v>
      </c>
      <c r="Y576" s="2">
        <v>325</v>
      </c>
      <c r="Z576" s="2">
        <v>57425</v>
      </c>
      <c r="AA576">
        <v>0</v>
      </c>
      <c r="AB576">
        <v>55925</v>
      </c>
      <c r="AC576">
        <v>85319225</v>
      </c>
      <c r="AD576">
        <v>0</v>
      </c>
      <c r="AE576" s="2">
        <v>45741</v>
      </c>
      <c r="AF576" t="s">
        <v>486</v>
      </c>
      <c r="AG576" t="s">
        <v>929</v>
      </c>
      <c r="AH576" t="s">
        <v>4602</v>
      </c>
    </row>
    <row r="577" spans="1:34" ht="15" customHeight="1" x14ac:dyDescent="0.2">
      <c r="A577" t="s">
        <v>5839</v>
      </c>
      <c r="B577" t="s">
        <v>5151</v>
      </c>
      <c r="C577" s="2">
        <v>57525</v>
      </c>
      <c r="D577" s="2">
        <v>45741</v>
      </c>
      <c r="E577" s="57">
        <v>45741.720138888886</v>
      </c>
      <c r="F577" t="s">
        <v>137</v>
      </c>
      <c r="G577" s="2">
        <v>923210</v>
      </c>
      <c r="H577" t="s">
        <v>27</v>
      </c>
      <c r="I577" t="s">
        <v>28</v>
      </c>
      <c r="J577" t="s">
        <v>29</v>
      </c>
      <c r="K577" s="67">
        <v>166195</v>
      </c>
      <c r="L577" s="69">
        <v>0</v>
      </c>
      <c r="M577" s="67">
        <v>166195</v>
      </c>
      <c r="N577" s="67">
        <v>0</v>
      </c>
      <c r="O577" t="s">
        <v>150</v>
      </c>
      <c r="P577" s="40" t="s">
        <v>1523</v>
      </c>
      <c r="Q577" t="s">
        <v>1524</v>
      </c>
      <c r="R577" t="s">
        <v>140</v>
      </c>
      <c r="S577" t="s">
        <v>141</v>
      </c>
      <c r="T577" s="40" t="s">
        <v>1525</v>
      </c>
      <c r="U577" t="s">
        <v>143</v>
      </c>
      <c r="V577">
        <v>860034594</v>
      </c>
      <c r="W577" t="s">
        <v>156</v>
      </c>
      <c r="X577" s="2">
        <v>1625</v>
      </c>
      <c r="Y577" s="2">
        <v>1625</v>
      </c>
      <c r="Z577" s="2">
        <v>57525</v>
      </c>
      <c r="AA577">
        <v>0</v>
      </c>
      <c r="AB577">
        <v>56325</v>
      </c>
      <c r="AC577">
        <v>85338325</v>
      </c>
      <c r="AD577">
        <v>0</v>
      </c>
      <c r="AE577" s="2">
        <v>45741</v>
      </c>
      <c r="AF577" t="s">
        <v>486</v>
      </c>
      <c r="AG577" t="s">
        <v>928</v>
      </c>
      <c r="AH577" t="s">
        <v>4605</v>
      </c>
    </row>
    <row r="578" spans="1:34" ht="15" customHeight="1" x14ac:dyDescent="0.2">
      <c r="A578" t="s">
        <v>5840</v>
      </c>
      <c r="B578" t="s">
        <v>5171</v>
      </c>
      <c r="C578" s="2">
        <v>57625</v>
      </c>
      <c r="D578" s="2">
        <v>45741</v>
      </c>
      <c r="E578" s="57">
        <v>45741.731249999997</v>
      </c>
      <c r="F578" t="s">
        <v>137</v>
      </c>
      <c r="G578" s="2">
        <v>923284</v>
      </c>
      <c r="H578" t="s">
        <v>76</v>
      </c>
      <c r="I578" t="s">
        <v>77</v>
      </c>
      <c r="J578" t="s">
        <v>29</v>
      </c>
      <c r="K578" s="67">
        <v>156195</v>
      </c>
      <c r="L578" s="69">
        <v>0</v>
      </c>
      <c r="M578" s="67">
        <v>156195</v>
      </c>
      <c r="N578" s="67">
        <v>0</v>
      </c>
      <c r="O578" t="s">
        <v>150</v>
      </c>
      <c r="P578" s="40" t="s">
        <v>3421</v>
      </c>
      <c r="Q578" t="s">
        <v>3422</v>
      </c>
      <c r="R578" t="s">
        <v>140</v>
      </c>
      <c r="S578" t="s">
        <v>141</v>
      </c>
      <c r="T578" s="40" t="s">
        <v>3423</v>
      </c>
      <c r="U578" t="s">
        <v>143</v>
      </c>
      <c r="V578">
        <v>860003020</v>
      </c>
      <c r="W578" t="s">
        <v>160</v>
      </c>
      <c r="X578" s="2">
        <v>3425</v>
      </c>
      <c r="Y578" s="2">
        <v>3425</v>
      </c>
      <c r="Z578" s="2">
        <v>57625</v>
      </c>
      <c r="AA578">
        <v>0</v>
      </c>
      <c r="AB578">
        <v>56425</v>
      </c>
      <c r="AC578">
        <v>85350025</v>
      </c>
      <c r="AD578">
        <v>0</v>
      </c>
      <c r="AE578" s="2">
        <v>45741</v>
      </c>
      <c r="AF578" t="s">
        <v>486</v>
      </c>
      <c r="AG578" t="s">
        <v>939</v>
      </c>
      <c r="AH578" t="s">
        <v>4608</v>
      </c>
    </row>
    <row r="579" spans="1:34" ht="15" customHeight="1" x14ac:dyDescent="0.2">
      <c r="A579" t="s">
        <v>5841</v>
      </c>
      <c r="B579" t="s">
        <v>5171</v>
      </c>
      <c r="C579" s="2">
        <v>57725</v>
      </c>
      <c r="D579" s="2">
        <v>45741</v>
      </c>
      <c r="E579" s="57">
        <v>45741.734027777777</v>
      </c>
      <c r="F579" t="s">
        <v>137</v>
      </c>
      <c r="G579" s="2">
        <v>923284</v>
      </c>
      <c r="H579" t="s">
        <v>76</v>
      </c>
      <c r="I579" t="s">
        <v>77</v>
      </c>
      <c r="J579" t="s">
        <v>29</v>
      </c>
      <c r="K579" s="67">
        <v>156195</v>
      </c>
      <c r="L579" s="69">
        <v>0</v>
      </c>
      <c r="M579" s="67">
        <v>156195</v>
      </c>
      <c r="N579" s="67">
        <v>0</v>
      </c>
      <c r="O579" t="s">
        <v>150</v>
      </c>
      <c r="P579" s="40" t="s">
        <v>4484</v>
      </c>
      <c r="Q579" t="s">
        <v>4485</v>
      </c>
      <c r="R579" t="s">
        <v>140</v>
      </c>
      <c r="S579" t="s">
        <v>141</v>
      </c>
      <c r="T579" s="40" t="s">
        <v>4486</v>
      </c>
      <c r="U579" t="s">
        <v>143</v>
      </c>
      <c r="V579">
        <v>860034313</v>
      </c>
      <c r="W579" t="s">
        <v>152</v>
      </c>
      <c r="X579" s="2">
        <v>3425</v>
      </c>
      <c r="Y579" s="2">
        <v>3425</v>
      </c>
      <c r="Z579" s="2">
        <v>57725</v>
      </c>
      <c r="AA579">
        <v>0</v>
      </c>
      <c r="AB579">
        <v>56525</v>
      </c>
      <c r="AC579">
        <v>85359825</v>
      </c>
      <c r="AD579">
        <v>0</v>
      </c>
      <c r="AE579" s="2">
        <v>45741</v>
      </c>
      <c r="AF579" t="s">
        <v>486</v>
      </c>
      <c r="AG579" t="s">
        <v>940</v>
      </c>
      <c r="AH579" t="s">
        <v>4611</v>
      </c>
    </row>
    <row r="580" spans="1:34" ht="15" customHeight="1" x14ac:dyDescent="0.2">
      <c r="A580" t="s">
        <v>5842</v>
      </c>
      <c r="B580" t="s">
        <v>5171</v>
      </c>
      <c r="C580" s="2">
        <v>57825</v>
      </c>
      <c r="D580" s="2">
        <v>45741</v>
      </c>
      <c r="E580" s="57">
        <v>45741.73541666667</v>
      </c>
      <c r="F580" t="s">
        <v>137</v>
      </c>
      <c r="G580" s="2">
        <v>923284</v>
      </c>
      <c r="H580" t="s">
        <v>76</v>
      </c>
      <c r="I580" t="s">
        <v>77</v>
      </c>
      <c r="J580" t="s">
        <v>29</v>
      </c>
      <c r="K580" s="67">
        <v>156195</v>
      </c>
      <c r="L580" s="69">
        <v>0</v>
      </c>
      <c r="M580" s="67">
        <v>156195</v>
      </c>
      <c r="N580" s="67">
        <v>0</v>
      </c>
      <c r="O580" t="s">
        <v>150</v>
      </c>
      <c r="P580" s="40" t="s">
        <v>3955</v>
      </c>
      <c r="Q580" t="s">
        <v>3956</v>
      </c>
      <c r="R580" t="s">
        <v>140</v>
      </c>
      <c r="S580" t="s">
        <v>141</v>
      </c>
      <c r="T580" s="40" t="s">
        <v>3957</v>
      </c>
      <c r="U580" t="s">
        <v>143</v>
      </c>
      <c r="V580">
        <v>860002964</v>
      </c>
      <c r="W580" t="s">
        <v>163</v>
      </c>
      <c r="X580" s="2">
        <v>3425</v>
      </c>
      <c r="Y580" s="2">
        <v>3425</v>
      </c>
      <c r="Z580" s="2">
        <v>57825</v>
      </c>
      <c r="AA580">
        <v>0</v>
      </c>
      <c r="AB580">
        <v>56625</v>
      </c>
      <c r="AC580">
        <v>85363325</v>
      </c>
      <c r="AD580">
        <v>0</v>
      </c>
      <c r="AE580" s="2">
        <v>45741</v>
      </c>
      <c r="AF580" t="s">
        <v>486</v>
      </c>
      <c r="AG580" t="s">
        <v>941</v>
      </c>
      <c r="AH580" t="s">
        <v>4614</v>
      </c>
    </row>
    <row r="581" spans="1:34" ht="15" customHeight="1" x14ac:dyDescent="0.2">
      <c r="A581" t="s">
        <v>5843</v>
      </c>
      <c r="B581" t="s">
        <v>5172</v>
      </c>
      <c r="C581" s="2">
        <v>57925</v>
      </c>
      <c r="D581" s="2">
        <v>45741</v>
      </c>
      <c r="E581" s="57">
        <v>45741.738888888889</v>
      </c>
      <c r="F581" t="s">
        <v>137</v>
      </c>
      <c r="G581" s="2">
        <v>923228</v>
      </c>
      <c r="H581" t="s">
        <v>76</v>
      </c>
      <c r="I581" t="s">
        <v>77</v>
      </c>
      <c r="J581" t="s">
        <v>29</v>
      </c>
      <c r="K581" s="67">
        <v>679364</v>
      </c>
      <c r="L581" s="69">
        <v>0</v>
      </c>
      <c r="M581" s="67">
        <v>679364</v>
      </c>
      <c r="N581" s="67">
        <v>0</v>
      </c>
      <c r="O581" t="s">
        <v>150</v>
      </c>
      <c r="P581" s="40" t="s">
        <v>3345</v>
      </c>
      <c r="Q581" t="s">
        <v>3346</v>
      </c>
      <c r="R581" t="s">
        <v>140</v>
      </c>
      <c r="S581" t="s">
        <v>141</v>
      </c>
      <c r="T581" s="40" t="s">
        <v>3347</v>
      </c>
      <c r="U581" t="s">
        <v>143</v>
      </c>
      <c r="V581">
        <v>860003020</v>
      </c>
      <c r="W581" t="s">
        <v>160</v>
      </c>
      <c r="X581" s="2">
        <v>3425</v>
      </c>
      <c r="Y581" s="2">
        <v>3425</v>
      </c>
      <c r="Z581" s="2">
        <v>57925</v>
      </c>
      <c r="AA581">
        <v>0</v>
      </c>
      <c r="AB581">
        <v>56025</v>
      </c>
      <c r="AC581">
        <v>85325125</v>
      </c>
      <c r="AD581">
        <v>0</v>
      </c>
      <c r="AE581" s="2">
        <v>45741</v>
      </c>
      <c r="AF581" t="s">
        <v>486</v>
      </c>
      <c r="AG581" t="s">
        <v>930</v>
      </c>
      <c r="AH581" t="s">
        <v>4617</v>
      </c>
    </row>
    <row r="582" spans="1:34" ht="15" customHeight="1" x14ac:dyDescent="0.2">
      <c r="A582" t="s">
        <v>5844</v>
      </c>
      <c r="B582" t="s">
        <v>5138</v>
      </c>
      <c r="C582" s="2">
        <v>58025</v>
      </c>
      <c r="D582" s="2">
        <v>45741</v>
      </c>
      <c r="E582" s="57">
        <v>45741.743055555555</v>
      </c>
      <c r="F582" t="s">
        <v>137</v>
      </c>
      <c r="G582" s="2">
        <v>923238</v>
      </c>
      <c r="H582" t="s">
        <v>27</v>
      </c>
      <c r="I582" t="s">
        <v>28</v>
      </c>
      <c r="J582" t="s">
        <v>29</v>
      </c>
      <c r="K582" s="67">
        <v>173010</v>
      </c>
      <c r="L582" s="69">
        <v>0</v>
      </c>
      <c r="M582" s="67">
        <v>173010</v>
      </c>
      <c r="N582" s="67">
        <v>0</v>
      </c>
      <c r="O582" t="s">
        <v>150</v>
      </c>
      <c r="P582" s="40" t="s">
        <v>3339</v>
      </c>
      <c r="Q582" t="s">
        <v>3340</v>
      </c>
      <c r="R582" t="s">
        <v>140</v>
      </c>
      <c r="S582" t="s">
        <v>141</v>
      </c>
      <c r="T582" s="40" t="s">
        <v>3341</v>
      </c>
      <c r="U582" t="s">
        <v>143</v>
      </c>
      <c r="V582">
        <v>890903938</v>
      </c>
      <c r="W582" t="s">
        <v>149</v>
      </c>
      <c r="X582" s="2">
        <v>325</v>
      </c>
      <c r="Y582" s="2">
        <v>325</v>
      </c>
      <c r="Z582" s="2">
        <v>58025</v>
      </c>
      <c r="AA582">
        <v>0</v>
      </c>
      <c r="AB582">
        <v>56125</v>
      </c>
      <c r="AC582">
        <v>85327325</v>
      </c>
      <c r="AD582">
        <v>0</v>
      </c>
      <c r="AE582" s="2">
        <v>45741</v>
      </c>
      <c r="AF582" t="s">
        <v>486</v>
      </c>
      <c r="AG582" t="s">
        <v>937</v>
      </c>
      <c r="AH582" t="s">
        <v>4620</v>
      </c>
    </row>
    <row r="583" spans="1:34" ht="15" customHeight="1" x14ac:dyDescent="0.2">
      <c r="A583" t="s">
        <v>5845</v>
      </c>
      <c r="B583" t="s">
        <v>5151</v>
      </c>
      <c r="C583" s="2">
        <v>58125</v>
      </c>
      <c r="D583" s="2">
        <v>45742</v>
      </c>
      <c r="E583" s="57">
        <v>45742.74722222222</v>
      </c>
      <c r="F583" t="s">
        <v>137</v>
      </c>
      <c r="G583" s="2">
        <v>923210</v>
      </c>
      <c r="H583" t="s">
        <v>27</v>
      </c>
      <c r="I583" t="s">
        <v>28</v>
      </c>
      <c r="J583" t="s">
        <v>29</v>
      </c>
      <c r="K583" s="67">
        <v>348769</v>
      </c>
      <c r="L583" s="69">
        <v>0</v>
      </c>
      <c r="M583" s="67">
        <v>348769</v>
      </c>
      <c r="N583" s="67">
        <v>0</v>
      </c>
      <c r="O583" t="s">
        <v>150</v>
      </c>
      <c r="P583" s="40" t="s">
        <v>3189</v>
      </c>
      <c r="Q583" t="s">
        <v>3190</v>
      </c>
      <c r="R583" t="s">
        <v>140</v>
      </c>
      <c r="S583" t="s">
        <v>141</v>
      </c>
      <c r="T583" s="40" t="s">
        <v>3191</v>
      </c>
      <c r="U583" t="s">
        <v>143</v>
      </c>
      <c r="V583">
        <v>860002964</v>
      </c>
      <c r="W583" t="s">
        <v>163</v>
      </c>
      <c r="X583" s="2">
        <v>1625</v>
      </c>
      <c r="Y583" s="2">
        <v>1625</v>
      </c>
      <c r="Z583" s="2">
        <v>58125</v>
      </c>
      <c r="AA583">
        <v>0</v>
      </c>
      <c r="AB583">
        <v>100325</v>
      </c>
      <c r="AC583">
        <v>107820425</v>
      </c>
      <c r="AD583">
        <v>0</v>
      </c>
      <c r="AE583" s="2">
        <v>45742</v>
      </c>
      <c r="AF583" t="s">
        <v>486</v>
      </c>
      <c r="AG583" t="s">
        <v>943</v>
      </c>
      <c r="AH583" t="s">
        <v>4622</v>
      </c>
    </row>
    <row r="584" spans="1:34" ht="15" customHeight="1" x14ac:dyDescent="0.2">
      <c r="A584" t="s">
        <v>5846</v>
      </c>
      <c r="B584" t="s">
        <v>5151</v>
      </c>
      <c r="C584" s="2">
        <v>58225</v>
      </c>
      <c r="D584" s="2">
        <v>45743</v>
      </c>
      <c r="E584" s="57">
        <v>45743.695138888892</v>
      </c>
      <c r="F584" t="s">
        <v>137</v>
      </c>
      <c r="G584" s="2">
        <v>923210</v>
      </c>
      <c r="H584" t="s">
        <v>27</v>
      </c>
      <c r="I584" t="s">
        <v>28</v>
      </c>
      <c r="J584" t="s">
        <v>29</v>
      </c>
      <c r="K584" s="67">
        <v>117839</v>
      </c>
      <c r="L584" s="69">
        <v>0</v>
      </c>
      <c r="M584" s="67">
        <v>117839</v>
      </c>
      <c r="N584" s="67">
        <v>0</v>
      </c>
      <c r="O584" t="s">
        <v>150</v>
      </c>
      <c r="P584" s="40" t="s">
        <v>3189</v>
      </c>
      <c r="Q584" t="s">
        <v>3190</v>
      </c>
      <c r="R584" t="s">
        <v>140</v>
      </c>
      <c r="S584" t="s">
        <v>141</v>
      </c>
      <c r="T584" s="40" t="s">
        <v>3191</v>
      </c>
      <c r="U584" t="s">
        <v>143</v>
      </c>
      <c r="V584">
        <v>860002964</v>
      </c>
      <c r="W584" t="s">
        <v>163</v>
      </c>
      <c r="X584" s="2">
        <v>1625</v>
      </c>
      <c r="Y584" s="2">
        <v>1625</v>
      </c>
      <c r="Z584" s="2">
        <v>58225</v>
      </c>
      <c r="AA584">
        <v>0</v>
      </c>
      <c r="AB584">
        <v>100425</v>
      </c>
      <c r="AC584">
        <v>107820525</v>
      </c>
      <c r="AD584">
        <v>0</v>
      </c>
      <c r="AE584" s="2">
        <v>45743</v>
      </c>
      <c r="AF584" t="s">
        <v>486</v>
      </c>
      <c r="AG584" t="s">
        <v>944</v>
      </c>
      <c r="AH584" t="s">
        <v>4624</v>
      </c>
    </row>
    <row r="585" spans="1:34" ht="15" customHeight="1" x14ac:dyDescent="0.2">
      <c r="A585" t="s">
        <v>5847</v>
      </c>
      <c r="B585" t="s">
        <v>5138</v>
      </c>
      <c r="C585" s="2">
        <v>58325</v>
      </c>
      <c r="D585" s="2">
        <v>45743</v>
      </c>
      <c r="E585" s="57">
        <v>45743.697916666664</v>
      </c>
      <c r="F585" t="s">
        <v>137</v>
      </c>
      <c r="G585" s="2">
        <v>923238</v>
      </c>
      <c r="H585" t="s">
        <v>27</v>
      </c>
      <c r="I585" t="s">
        <v>28</v>
      </c>
      <c r="J585" t="s">
        <v>29</v>
      </c>
      <c r="K585" s="67">
        <v>801659</v>
      </c>
      <c r="L585" s="69">
        <v>0</v>
      </c>
      <c r="M585" s="67">
        <v>801659</v>
      </c>
      <c r="N585" s="67">
        <v>0</v>
      </c>
      <c r="O585" t="s">
        <v>150</v>
      </c>
      <c r="P585" s="40" t="s">
        <v>3251</v>
      </c>
      <c r="Q585" t="s">
        <v>3252</v>
      </c>
      <c r="R585" t="s">
        <v>140</v>
      </c>
      <c r="S585" t="s">
        <v>141</v>
      </c>
      <c r="T585" s="40" t="s">
        <v>3253</v>
      </c>
      <c r="U585" t="s">
        <v>143</v>
      </c>
      <c r="V585">
        <v>860034313</v>
      </c>
      <c r="W585" t="s">
        <v>152</v>
      </c>
      <c r="X585" s="2">
        <v>325</v>
      </c>
      <c r="Y585" s="2">
        <v>325</v>
      </c>
      <c r="Z585" s="2">
        <v>58325</v>
      </c>
      <c r="AA585">
        <v>0</v>
      </c>
      <c r="AB585">
        <v>105625</v>
      </c>
      <c r="AC585">
        <v>107829425</v>
      </c>
      <c r="AD585">
        <v>0</v>
      </c>
      <c r="AE585" s="2">
        <v>45743</v>
      </c>
      <c r="AF585" t="s">
        <v>486</v>
      </c>
      <c r="AG585" t="s">
        <v>936</v>
      </c>
      <c r="AH585" t="s">
        <v>4626</v>
      </c>
    </row>
    <row r="586" spans="1:34" ht="15" customHeight="1" x14ac:dyDescent="0.2">
      <c r="A586" t="s">
        <v>5848</v>
      </c>
      <c r="B586" t="s">
        <v>5171</v>
      </c>
      <c r="C586" s="2">
        <v>58425</v>
      </c>
      <c r="D586" s="2">
        <v>45744</v>
      </c>
      <c r="E586" s="57">
        <v>45744.352777777778</v>
      </c>
      <c r="F586" t="s">
        <v>137</v>
      </c>
      <c r="G586" s="2">
        <v>923284</v>
      </c>
      <c r="H586" t="s">
        <v>76</v>
      </c>
      <c r="I586" t="s">
        <v>77</v>
      </c>
      <c r="J586" t="s">
        <v>29</v>
      </c>
      <c r="K586" s="67">
        <v>222058</v>
      </c>
      <c r="L586" s="69">
        <v>0</v>
      </c>
      <c r="M586" s="67">
        <v>222058</v>
      </c>
      <c r="N586" s="67">
        <v>0</v>
      </c>
      <c r="O586" t="s">
        <v>150</v>
      </c>
      <c r="P586" s="40" t="s">
        <v>3345</v>
      </c>
      <c r="Q586" t="s">
        <v>3346</v>
      </c>
      <c r="R586" t="s">
        <v>140</v>
      </c>
      <c r="S586" t="s">
        <v>141</v>
      </c>
      <c r="T586" s="40" t="s">
        <v>3347</v>
      </c>
      <c r="U586" t="s">
        <v>143</v>
      </c>
      <c r="V586">
        <v>860003020</v>
      </c>
      <c r="W586" t="s">
        <v>160</v>
      </c>
      <c r="X586" s="2">
        <v>3425</v>
      </c>
      <c r="Y586" s="2">
        <v>3425</v>
      </c>
      <c r="Z586" s="2">
        <v>58425</v>
      </c>
      <c r="AA586">
        <v>0</v>
      </c>
      <c r="AB586">
        <v>105725</v>
      </c>
      <c r="AC586">
        <v>107829625</v>
      </c>
      <c r="AD586">
        <v>0</v>
      </c>
      <c r="AE586" s="2">
        <v>45744</v>
      </c>
      <c r="AF586" t="s">
        <v>486</v>
      </c>
      <c r="AG586" t="s">
        <v>948</v>
      </c>
      <c r="AH586" t="s">
        <v>4629</v>
      </c>
    </row>
    <row r="587" spans="1:34" ht="15" customHeight="1" x14ac:dyDescent="0.2">
      <c r="A587" t="s">
        <v>5849</v>
      </c>
      <c r="B587" t="s">
        <v>5188</v>
      </c>
      <c r="C587" s="2">
        <v>58525</v>
      </c>
      <c r="D587" s="2">
        <v>45744</v>
      </c>
      <c r="E587" s="57">
        <v>45744.355555555558</v>
      </c>
      <c r="F587" t="s">
        <v>137</v>
      </c>
      <c r="G587" s="2">
        <v>923290</v>
      </c>
      <c r="H587" t="s">
        <v>27</v>
      </c>
      <c r="I587" t="s">
        <v>28</v>
      </c>
      <c r="J587" t="s">
        <v>29</v>
      </c>
      <c r="K587" s="67">
        <v>119839</v>
      </c>
      <c r="L587" s="69">
        <v>0</v>
      </c>
      <c r="M587" s="67">
        <v>119839</v>
      </c>
      <c r="N587" s="67">
        <v>0</v>
      </c>
      <c r="O587" t="s">
        <v>150</v>
      </c>
      <c r="P587" s="40" t="s">
        <v>3169</v>
      </c>
      <c r="Q587" t="s">
        <v>3170</v>
      </c>
      <c r="R587" t="s">
        <v>140</v>
      </c>
      <c r="S587" t="s">
        <v>141</v>
      </c>
      <c r="T587" s="40" t="s">
        <v>3171</v>
      </c>
      <c r="U587" t="s">
        <v>143</v>
      </c>
      <c r="V587">
        <v>860007335</v>
      </c>
      <c r="W587" t="s">
        <v>158</v>
      </c>
      <c r="X587" s="2">
        <v>4825</v>
      </c>
      <c r="Y587" s="2">
        <v>4825</v>
      </c>
      <c r="Z587" s="2">
        <v>58525</v>
      </c>
      <c r="AA587">
        <v>0</v>
      </c>
      <c r="AB587">
        <v>100525</v>
      </c>
      <c r="AC587">
        <v>107820825</v>
      </c>
      <c r="AD587">
        <v>0</v>
      </c>
      <c r="AE587" s="2">
        <v>45744</v>
      </c>
      <c r="AF587" t="s">
        <v>486</v>
      </c>
      <c r="AG587" t="s">
        <v>946</v>
      </c>
      <c r="AH587" t="s">
        <v>4631</v>
      </c>
    </row>
    <row r="588" spans="1:34" ht="15" customHeight="1" x14ac:dyDescent="0.2">
      <c r="A588" t="s">
        <v>5850</v>
      </c>
      <c r="B588" t="s">
        <v>5147</v>
      </c>
      <c r="C588" s="2">
        <v>58625</v>
      </c>
      <c r="D588" s="2">
        <v>45744</v>
      </c>
      <c r="E588" s="57">
        <v>45744.675694444442</v>
      </c>
      <c r="F588" t="s">
        <v>137</v>
      </c>
      <c r="G588" s="2">
        <v>923210</v>
      </c>
      <c r="H588" t="s">
        <v>27</v>
      </c>
      <c r="I588" t="s">
        <v>28</v>
      </c>
      <c r="J588" t="s">
        <v>37</v>
      </c>
      <c r="K588" s="67">
        <v>248700</v>
      </c>
      <c r="L588" s="69">
        <v>0</v>
      </c>
      <c r="M588" s="67">
        <v>248700</v>
      </c>
      <c r="N588" s="67">
        <v>0</v>
      </c>
      <c r="O588" t="s">
        <v>138</v>
      </c>
      <c r="P588" s="40" t="s">
        <v>1648</v>
      </c>
      <c r="Q588" t="s">
        <v>1649</v>
      </c>
      <c r="R588" t="s">
        <v>268</v>
      </c>
      <c r="S588">
        <v>0</v>
      </c>
      <c r="T588" s="74"/>
      <c r="U588">
        <v>0</v>
      </c>
      <c r="V588">
        <v>0</v>
      </c>
      <c r="W588">
        <v>0</v>
      </c>
      <c r="X588" s="2">
        <v>1225</v>
      </c>
      <c r="Y588" s="2">
        <v>1225</v>
      </c>
      <c r="Z588" s="2">
        <v>58625</v>
      </c>
      <c r="AA588">
        <v>8425</v>
      </c>
      <c r="AB588">
        <v>100025</v>
      </c>
      <c r="AC588">
        <v>103797625</v>
      </c>
      <c r="AD588">
        <v>0</v>
      </c>
      <c r="AE588" s="2">
        <v>45744</v>
      </c>
      <c r="AF588" t="s">
        <v>146</v>
      </c>
      <c r="AG588">
        <v>1562598</v>
      </c>
      <c r="AH588" t="s">
        <v>4634</v>
      </c>
    </row>
    <row r="589" spans="1:34" ht="15" customHeight="1" x14ac:dyDescent="0.2">
      <c r="A589" t="s">
        <v>5851</v>
      </c>
      <c r="B589" t="s">
        <v>5138</v>
      </c>
      <c r="C589" s="2">
        <v>58725</v>
      </c>
      <c r="D589" s="2">
        <v>45744</v>
      </c>
      <c r="E589" s="57">
        <v>45744.773611111108</v>
      </c>
      <c r="F589" t="s">
        <v>137</v>
      </c>
      <c r="G589" s="2">
        <v>923238</v>
      </c>
      <c r="H589" t="s">
        <v>27</v>
      </c>
      <c r="I589" t="s">
        <v>28</v>
      </c>
      <c r="J589" t="s">
        <v>29</v>
      </c>
      <c r="K589" s="67">
        <v>624780</v>
      </c>
      <c r="L589" s="69">
        <v>0</v>
      </c>
      <c r="M589" s="67">
        <v>624780</v>
      </c>
      <c r="N589" s="67">
        <v>0</v>
      </c>
      <c r="O589" t="s">
        <v>150</v>
      </c>
      <c r="P589" s="40" t="s">
        <v>3037</v>
      </c>
      <c r="Q589" t="s">
        <v>3038</v>
      </c>
      <c r="R589" t="s">
        <v>140</v>
      </c>
      <c r="S589" t="s">
        <v>141</v>
      </c>
      <c r="T589" s="40" t="s">
        <v>3039</v>
      </c>
      <c r="U589" t="s">
        <v>143</v>
      </c>
      <c r="V589">
        <v>890903938</v>
      </c>
      <c r="W589" t="s">
        <v>149</v>
      </c>
      <c r="X589" s="2">
        <v>325</v>
      </c>
      <c r="Y589" s="2">
        <v>325</v>
      </c>
      <c r="Z589" s="2">
        <v>58725</v>
      </c>
      <c r="AA589">
        <v>0</v>
      </c>
      <c r="AB589">
        <v>100625</v>
      </c>
      <c r="AC589">
        <v>107821125</v>
      </c>
      <c r="AD589">
        <v>0</v>
      </c>
      <c r="AE589" s="2">
        <v>45744</v>
      </c>
      <c r="AF589" t="s">
        <v>486</v>
      </c>
      <c r="AG589" t="s">
        <v>950</v>
      </c>
      <c r="AH589" t="s">
        <v>4636</v>
      </c>
    </row>
    <row r="590" spans="1:34" ht="15" customHeight="1" x14ac:dyDescent="0.2">
      <c r="A590" t="s">
        <v>5852</v>
      </c>
      <c r="B590" t="s">
        <v>5138</v>
      </c>
      <c r="C590" s="2">
        <v>58825</v>
      </c>
      <c r="D590" s="2">
        <v>45744</v>
      </c>
      <c r="E590" s="57">
        <v>45744.775694444441</v>
      </c>
      <c r="F590" t="s">
        <v>137</v>
      </c>
      <c r="G590" s="2">
        <v>923238</v>
      </c>
      <c r="H590" t="s">
        <v>27</v>
      </c>
      <c r="I590" t="s">
        <v>28</v>
      </c>
      <c r="J590" t="s">
        <v>29</v>
      </c>
      <c r="K590" s="67">
        <v>624780</v>
      </c>
      <c r="L590" s="69">
        <v>0</v>
      </c>
      <c r="M590" s="67">
        <v>624780</v>
      </c>
      <c r="N590" s="67">
        <v>0</v>
      </c>
      <c r="O590" t="s">
        <v>150</v>
      </c>
      <c r="P590" s="40" t="s">
        <v>3008</v>
      </c>
      <c r="Q590" t="s">
        <v>3009</v>
      </c>
      <c r="R590" t="s">
        <v>140</v>
      </c>
      <c r="S590" t="s">
        <v>141</v>
      </c>
      <c r="T590" s="40" t="s">
        <v>3010</v>
      </c>
      <c r="U590" t="s">
        <v>143</v>
      </c>
      <c r="V590">
        <v>890903938</v>
      </c>
      <c r="W590" t="s">
        <v>149</v>
      </c>
      <c r="X590" s="2">
        <v>325</v>
      </c>
      <c r="Y590" s="2">
        <v>325</v>
      </c>
      <c r="Z590" s="2">
        <v>58825</v>
      </c>
      <c r="AA590">
        <v>0</v>
      </c>
      <c r="AB590">
        <v>100725</v>
      </c>
      <c r="AC590">
        <v>107821325</v>
      </c>
      <c r="AD590">
        <v>0</v>
      </c>
      <c r="AE590" s="2">
        <v>45744</v>
      </c>
      <c r="AF590" t="s">
        <v>486</v>
      </c>
      <c r="AG590" t="s">
        <v>949</v>
      </c>
      <c r="AH590" t="s">
        <v>4638</v>
      </c>
    </row>
    <row r="591" spans="1:34" ht="15" customHeight="1" x14ac:dyDescent="0.2">
      <c r="A591" t="s">
        <v>5853</v>
      </c>
      <c r="B591" t="s">
        <v>5138</v>
      </c>
      <c r="C591" s="2">
        <v>58925</v>
      </c>
      <c r="D591" s="2">
        <v>45744</v>
      </c>
      <c r="E591" s="57">
        <v>45744.777777777781</v>
      </c>
      <c r="F591" t="s">
        <v>137</v>
      </c>
      <c r="G591" s="2">
        <v>923238</v>
      </c>
      <c r="H591" t="s">
        <v>27</v>
      </c>
      <c r="I591" t="s">
        <v>28</v>
      </c>
      <c r="J591" t="s">
        <v>29</v>
      </c>
      <c r="K591" s="67">
        <v>664780</v>
      </c>
      <c r="L591" s="69">
        <v>0</v>
      </c>
      <c r="M591" s="67">
        <v>664780</v>
      </c>
      <c r="N591" s="67">
        <v>0</v>
      </c>
      <c r="O591" t="s">
        <v>150</v>
      </c>
      <c r="P591" s="40" t="s">
        <v>3055</v>
      </c>
      <c r="Q591" t="s">
        <v>3056</v>
      </c>
      <c r="R591" t="s">
        <v>140</v>
      </c>
      <c r="S591" t="s">
        <v>141</v>
      </c>
      <c r="T591" s="40" t="s">
        <v>3057</v>
      </c>
      <c r="U591" t="s">
        <v>143</v>
      </c>
      <c r="V591">
        <v>860034313</v>
      </c>
      <c r="W591" t="s">
        <v>152</v>
      </c>
      <c r="X591" s="2">
        <v>325</v>
      </c>
      <c r="Y591" s="2">
        <v>325</v>
      </c>
      <c r="Z591" s="2">
        <v>58925</v>
      </c>
      <c r="AA591">
        <v>0</v>
      </c>
      <c r="AB591">
        <v>100825</v>
      </c>
      <c r="AC591">
        <v>107821725</v>
      </c>
      <c r="AD591">
        <v>0</v>
      </c>
      <c r="AE591" s="2">
        <v>45744</v>
      </c>
      <c r="AF591" t="s">
        <v>486</v>
      </c>
      <c r="AG591" t="s">
        <v>4640</v>
      </c>
      <c r="AH591" t="s">
        <v>4641</v>
      </c>
    </row>
    <row r="592" spans="1:34" ht="15" customHeight="1" x14ac:dyDescent="0.2">
      <c r="A592" t="s">
        <v>5854</v>
      </c>
      <c r="B592" t="s">
        <v>5138</v>
      </c>
      <c r="C592" s="2">
        <v>59025</v>
      </c>
      <c r="D592" s="2">
        <v>45744</v>
      </c>
      <c r="E592" s="57">
        <v>45744.779861111114</v>
      </c>
      <c r="F592" t="s">
        <v>137</v>
      </c>
      <c r="G592" s="2">
        <v>923238</v>
      </c>
      <c r="H592" t="s">
        <v>27</v>
      </c>
      <c r="I592" t="s">
        <v>28</v>
      </c>
      <c r="J592" t="s">
        <v>29</v>
      </c>
      <c r="K592" s="67">
        <v>624780</v>
      </c>
      <c r="L592" s="69">
        <v>0</v>
      </c>
      <c r="M592" s="67">
        <v>624780</v>
      </c>
      <c r="N592" s="67">
        <v>0</v>
      </c>
      <c r="O592" t="s">
        <v>150</v>
      </c>
      <c r="P592" s="40" t="s">
        <v>2979</v>
      </c>
      <c r="Q592" t="s">
        <v>2980</v>
      </c>
      <c r="R592" t="s">
        <v>140</v>
      </c>
      <c r="S592" t="s">
        <v>141</v>
      </c>
      <c r="T592" s="40" t="s">
        <v>2981</v>
      </c>
      <c r="U592" t="s">
        <v>143</v>
      </c>
      <c r="V592">
        <v>860007738</v>
      </c>
      <c r="W592" t="s">
        <v>277</v>
      </c>
      <c r="X592" s="2">
        <v>325</v>
      </c>
      <c r="Y592" s="2">
        <v>325</v>
      </c>
      <c r="Z592" s="2">
        <v>59025</v>
      </c>
      <c r="AA592">
        <v>0</v>
      </c>
      <c r="AB592">
        <v>100925</v>
      </c>
      <c r="AC592">
        <v>107821925</v>
      </c>
      <c r="AD592">
        <v>0</v>
      </c>
      <c r="AE592" s="2">
        <v>45744</v>
      </c>
      <c r="AF592" t="s">
        <v>486</v>
      </c>
      <c r="AG592" t="s">
        <v>951</v>
      </c>
      <c r="AH592" t="s">
        <v>4643</v>
      </c>
    </row>
    <row r="593" spans="1:34" ht="15" customHeight="1" x14ac:dyDescent="0.2">
      <c r="A593" t="s">
        <v>6422</v>
      </c>
      <c r="B593" t="s">
        <v>5171</v>
      </c>
      <c r="C593" s="2">
        <v>59125</v>
      </c>
      <c r="D593" s="2">
        <v>45747</v>
      </c>
      <c r="E593" s="57">
        <v>45747.680555555555</v>
      </c>
      <c r="F593" t="s">
        <v>137</v>
      </c>
      <c r="G593" s="2">
        <v>923284</v>
      </c>
      <c r="H593" t="s">
        <v>76</v>
      </c>
      <c r="I593" t="s">
        <v>77</v>
      </c>
      <c r="J593" t="s">
        <v>29</v>
      </c>
      <c r="K593" s="67">
        <v>222058</v>
      </c>
      <c r="L593" s="69">
        <v>0</v>
      </c>
      <c r="M593" s="67">
        <v>222058</v>
      </c>
      <c r="N593" s="67">
        <v>0</v>
      </c>
      <c r="O593" t="s">
        <v>150</v>
      </c>
      <c r="P593" s="40" t="s">
        <v>3345</v>
      </c>
      <c r="Q593" t="s">
        <v>3346</v>
      </c>
      <c r="R593" t="s">
        <v>140</v>
      </c>
      <c r="S593" t="s">
        <v>141</v>
      </c>
      <c r="T593" s="40" t="s">
        <v>3347</v>
      </c>
      <c r="U593" t="s">
        <v>143</v>
      </c>
      <c r="V593">
        <v>860003020</v>
      </c>
      <c r="W593" t="s">
        <v>160</v>
      </c>
      <c r="X593" s="2">
        <v>3425</v>
      </c>
      <c r="Y593" s="2">
        <v>3425</v>
      </c>
      <c r="Z593" s="2">
        <v>59125</v>
      </c>
      <c r="AA593">
        <v>0</v>
      </c>
      <c r="AB593">
        <v>105825</v>
      </c>
      <c r="AC593">
        <v>107829725</v>
      </c>
      <c r="AD593">
        <v>0</v>
      </c>
      <c r="AE593" s="2">
        <v>45747</v>
      </c>
      <c r="AF593" t="s">
        <v>486</v>
      </c>
      <c r="AG593" t="s">
        <v>6417</v>
      </c>
      <c r="AH593" t="s">
        <v>6418</v>
      </c>
    </row>
    <row r="594" spans="1:34" ht="15" customHeight="1" x14ac:dyDescent="0.2">
      <c r="A594" t="s">
        <v>6423</v>
      </c>
      <c r="B594" t="s">
        <v>5171</v>
      </c>
      <c r="C594" s="2">
        <v>59225</v>
      </c>
      <c r="D594" s="2">
        <v>45747</v>
      </c>
      <c r="E594" s="57">
        <v>45747.684027777781</v>
      </c>
      <c r="F594" t="s">
        <v>137</v>
      </c>
      <c r="G594" s="2">
        <v>923284</v>
      </c>
      <c r="H594" t="s">
        <v>76</v>
      </c>
      <c r="I594" t="s">
        <v>77</v>
      </c>
      <c r="J594" t="s">
        <v>29</v>
      </c>
      <c r="K594" s="67">
        <v>156195</v>
      </c>
      <c r="L594" s="69">
        <v>0</v>
      </c>
      <c r="M594" s="67">
        <v>156195</v>
      </c>
      <c r="N594" s="67">
        <v>0</v>
      </c>
      <c r="O594" t="s">
        <v>150</v>
      </c>
      <c r="P594" s="40" t="s">
        <v>4484</v>
      </c>
      <c r="Q594" t="s">
        <v>4485</v>
      </c>
      <c r="R594" t="s">
        <v>140</v>
      </c>
      <c r="S594" t="s">
        <v>141</v>
      </c>
      <c r="T594" s="40" t="s">
        <v>4486</v>
      </c>
      <c r="U594" t="s">
        <v>143</v>
      </c>
      <c r="V594">
        <v>860034313</v>
      </c>
      <c r="W594" t="s">
        <v>152</v>
      </c>
      <c r="X594" s="2">
        <v>3425</v>
      </c>
      <c r="Y594" s="2">
        <v>3425</v>
      </c>
      <c r="Z594" s="2">
        <v>59225</v>
      </c>
      <c r="AA594">
        <v>0</v>
      </c>
      <c r="AB594">
        <v>101025</v>
      </c>
      <c r="AC594">
        <v>107822025</v>
      </c>
      <c r="AD594">
        <v>0</v>
      </c>
      <c r="AE594" s="2">
        <v>45747</v>
      </c>
      <c r="AF594" t="s">
        <v>486</v>
      </c>
      <c r="AG594" t="s">
        <v>6420</v>
      </c>
      <c r="AH594" t="s">
        <v>6421</v>
      </c>
    </row>
    <row r="595" spans="1:34" ht="15" customHeight="1" x14ac:dyDescent="0.2">
      <c r="A595" t="s">
        <v>8370</v>
      </c>
      <c r="B595" t="s">
        <v>5171</v>
      </c>
      <c r="C595" s="2">
        <v>59325</v>
      </c>
      <c r="D595" s="2">
        <v>45747</v>
      </c>
      <c r="E595" s="57">
        <v>45747.737500000003</v>
      </c>
      <c r="F595" t="s">
        <v>137</v>
      </c>
      <c r="G595" s="2">
        <v>923284</v>
      </c>
      <c r="H595" t="s">
        <v>76</v>
      </c>
      <c r="I595" t="s">
        <v>77</v>
      </c>
      <c r="J595" t="s">
        <v>29</v>
      </c>
      <c r="K595" s="67">
        <v>156195</v>
      </c>
      <c r="L595" s="69">
        <v>0</v>
      </c>
      <c r="M595" s="67">
        <v>156195</v>
      </c>
      <c r="N595" s="67">
        <v>0</v>
      </c>
      <c r="O595" t="s">
        <v>150</v>
      </c>
      <c r="P595" s="40" t="s">
        <v>3955</v>
      </c>
      <c r="Q595" t="s">
        <v>3956</v>
      </c>
      <c r="R595" t="s">
        <v>140</v>
      </c>
      <c r="S595" t="s">
        <v>141</v>
      </c>
      <c r="T595" s="40" t="s">
        <v>3957</v>
      </c>
      <c r="U595" t="s">
        <v>143</v>
      </c>
      <c r="V595">
        <v>860002964</v>
      </c>
      <c r="W595" t="s">
        <v>163</v>
      </c>
      <c r="X595" s="2">
        <v>3425</v>
      </c>
      <c r="Y595" s="2">
        <v>3425</v>
      </c>
      <c r="Z595" s="2">
        <v>59325</v>
      </c>
      <c r="AA595">
        <v>0</v>
      </c>
      <c r="AB595">
        <v>101125</v>
      </c>
      <c r="AC595">
        <v>107822225</v>
      </c>
      <c r="AD595">
        <v>0</v>
      </c>
      <c r="AE595" s="2">
        <v>45747</v>
      </c>
      <c r="AF595" t="s">
        <v>486</v>
      </c>
      <c r="AG595" t="s">
        <v>6565</v>
      </c>
      <c r="AH595" t="s">
        <v>6566</v>
      </c>
    </row>
    <row r="596" spans="1:34" ht="15" customHeight="1" x14ac:dyDescent="0.2">
      <c r="A596" t="s">
        <v>8371</v>
      </c>
      <c r="B596" t="s">
        <v>5171</v>
      </c>
      <c r="C596" s="2">
        <v>59425</v>
      </c>
      <c r="D596" s="2">
        <v>45747</v>
      </c>
      <c r="E596" s="57">
        <v>45747.739583333336</v>
      </c>
      <c r="F596" t="s">
        <v>137</v>
      </c>
      <c r="G596" s="2">
        <v>923284</v>
      </c>
      <c r="H596" t="s">
        <v>76</v>
      </c>
      <c r="I596" t="s">
        <v>77</v>
      </c>
      <c r="J596" t="s">
        <v>29</v>
      </c>
      <c r="K596" s="67">
        <v>156195</v>
      </c>
      <c r="L596" s="69">
        <v>0</v>
      </c>
      <c r="M596" s="67">
        <v>156195</v>
      </c>
      <c r="N596" s="67">
        <v>0</v>
      </c>
      <c r="O596" t="s">
        <v>150</v>
      </c>
      <c r="P596" s="40" t="s">
        <v>3421</v>
      </c>
      <c r="Q596" t="s">
        <v>3422</v>
      </c>
      <c r="R596" t="s">
        <v>140</v>
      </c>
      <c r="S596" t="s">
        <v>141</v>
      </c>
      <c r="T596" s="40" t="s">
        <v>3423</v>
      </c>
      <c r="U596" t="s">
        <v>143</v>
      </c>
      <c r="V596">
        <v>860003020</v>
      </c>
      <c r="W596" t="s">
        <v>160</v>
      </c>
      <c r="X596" s="2">
        <v>3425</v>
      </c>
      <c r="Y596" s="2">
        <v>3425</v>
      </c>
      <c r="Z596" s="2">
        <v>59425</v>
      </c>
      <c r="AA596">
        <v>0</v>
      </c>
      <c r="AB596">
        <v>101225</v>
      </c>
      <c r="AC596">
        <v>107822325</v>
      </c>
      <c r="AD596">
        <v>0</v>
      </c>
      <c r="AE596" s="2">
        <v>45747</v>
      </c>
      <c r="AF596" t="s">
        <v>486</v>
      </c>
      <c r="AG596" t="s">
        <v>6570</v>
      </c>
      <c r="AH596" t="s">
        <v>6571</v>
      </c>
    </row>
    <row r="597" spans="1:34" ht="15" customHeight="1" x14ac:dyDescent="0.2">
      <c r="A597" t="s">
        <v>8372</v>
      </c>
      <c r="B597" t="s">
        <v>5138</v>
      </c>
      <c r="C597" s="2">
        <v>59525</v>
      </c>
      <c r="D597" s="2">
        <v>45749</v>
      </c>
      <c r="E597" s="57">
        <v>45749.430555555555</v>
      </c>
      <c r="F597" t="s">
        <v>137</v>
      </c>
      <c r="G597" s="2">
        <v>923238</v>
      </c>
      <c r="H597" t="s">
        <v>27</v>
      </c>
      <c r="I597" t="s">
        <v>28</v>
      </c>
      <c r="J597" t="s">
        <v>29</v>
      </c>
      <c r="K597" s="67">
        <v>624780</v>
      </c>
      <c r="L597" s="69">
        <v>0</v>
      </c>
      <c r="M597" s="67">
        <v>624780</v>
      </c>
      <c r="N597" s="67">
        <v>0</v>
      </c>
      <c r="O597" t="s">
        <v>150</v>
      </c>
      <c r="P597" s="40" t="s">
        <v>2996</v>
      </c>
      <c r="Q597" t="s">
        <v>2997</v>
      </c>
      <c r="R597" t="s">
        <v>140</v>
      </c>
      <c r="S597" t="s">
        <v>141</v>
      </c>
      <c r="T597" s="40" t="s">
        <v>2998</v>
      </c>
      <c r="U597" t="s">
        <v>143</v>
      </c>
      <c r="V597">
        <v>890903938</v>
      </c>
      <c r="W597" t="s">
        <v>149</v>
      </c>
      <c r="X597" s="2">
        <v>325</v>
      </c>
      <c r="Y597" s="2">
        <v>325</v>
      </c>
      <c r="Z597" s="2">
        <v>59525</v>
      </c>
      <c r="AA597">
        <v>0</v>
      </c>
      <c r="AB597">
        <v>101325</v>
      </c>
      <c r="AC597">
        <v>107822525</v>
      </c>
      <c r="AD597">
        <v>0</v>
      </c>
      <c r="AE597" s="2">
        <v>45749</v>
      </c>
      <c r="AF597" t="s">
        <v>486</v>
      </c>
      <c r="AG597" t="s">
        <v>6576</v>
      </c>
      <c r="AH597" t="s">
        <v>6577</v>
      </c>
    </row>
    <row r="598" spans="1:34" ht="15" customHeight="1" x14ac:dyDescent="0.2">
      <c r="A598" t="s">
        <v>8373</v>
      </c>
      <c r="B598" t="s">
        <v>5138</v>
      </c>
      <c r="C598" s="2">
        <v>59625</v>
      </c>
      <c r="D598" s="2">
        <v>45749</v>
      </c>
      <c r="E598" s="57">
        <v>45749.515277777777</v>
      </c>
      <c r="F598" t="s">
        <v>137</v>
      </c>
      <c r="G598" s="2">
        <v>923238</v>
      </c>
      <c r="H598" t="s">
        <v>27</v>
      </c>
      <c r="I598" t="s">
        <v>28</v>
      </c>
      <c r="J598" t="s">
        <v>29</v>
      </c>
      <c r="K598" s="67">
        <v>624780</v>
      </c>
      <c r="L598" s="69">
        <v>0</v>
      </c>
      <c r="M598" s="67">
        <v>624780</v>
      </c>
      <c r="N598" s="67">
        <v>0</v>
      </c>
      <c r="O598" t="s">
        <v>150</v>
      </c>
      <c r="P598" s="40" t="s">
        <v>3014</v>
      </c>
      <c r="Q598" t="s">
        <v>3015</v>
      </c>
      <c r="R598" t="s">
        <v>140</v>
      </c>
      <c r="S598" t="s">
        <v>141</v>
      </c>
      <c r="T598" s="40" t="s">
        <v>3016</v>
      </c>
      <c r="U598" t="s">
        <v>143</v>
      </c>
      <c r="V598">
        <v>890903938</v>
      </c>
      <c r="W598" t="s">
        <v>149</v>
      </c>
      <c r="X598" s="2">
        <v>325</v>
      </c>
      <c r="Y598" s="2">
        <v>325</v>
      </c>
      <c r="Z598" s="2">
        <v>59625</v>
      </c>
      <c r="AA598">
        <v>0</v>
      </c>
      <c r="AB598">
        <v>101425</v>
      </c>
      <c r="AC598">
        <v>107822625</v>
      </c>
      <c r="AD598">
        <v>0</v>
      </c>
      <c r="AE598" s="2">
        <v>45749</v>
      </c>
      <c r="AF598" t="s">
        <v>486</v>
      </c>
      <c r="AG598" t="s">
        <v>6581</v>
      </c>
      <c r="AH598" t="s">
        <v>6582</v>
      </c>
    </row>
    <row r="599" spans="1:34" ht="15" customHeight="1" x14ac:dyDescent="0.2">
      <c r="A599" t="s">
        <v>8374</v>
      </c>
      <c r="B599" t="s">
        <v>5138</v>
      </c>
      <c r="C599" s="2">
        <v>59725</v>
      </c>
      <c r="D599" s="2">
        <v>45749</v>
      </c>
      <c r="E599" s="57">
        <v>45749.535416666666</v>
      </c>
      <c r="F599" t="s">
        <v>137</v>
      </c>
      <c r="G599" s="2">
        <v>923238</v>
      </c>
      <c r="H599" t="s">
        <v>27</v>
      </c>
      <c r="I599" t="s">
        <v>28</v>
      </c>
      <c r="J599" t="s">
        <v>29</v>
      </c>
      <c r="K599" s="67">
        <v>624780</v>
      </c>
      <c r="L599" s="69">
        <v>0</v>
      </c>
      <c r="M599" s="67">
        <v>624780</v>
      </c>
      <c r="N599" s="67">
        <v>0</v>
      </c>
      <c r="O599" t="s">
        <v>150</v>
      </c>
      <c r="P599" s="40" t="s">
        <v>3031</v>
      </c>
      <c r="Q599" t="s">
        <v>3032</v>
      </c>
      <c r="R599" t="s">
        <v>140</v>
      </c>
      <c r="S599" t="s">
        <v>141</v>
      </c>
      <c r="T599" s="40" t="s">
        <v>3033</v>
      </c>
      <c r="U599" t="s">
        <v>143</v>
      </c>
      <c r="V599">
        <v>860007335</v>
      </c>
      <c r="W599" t="s">
        <v>158</v>
      </c>
      <c r="X599" s="2">
        <v>325</v>
      </c>
      <c r="Y599" s="2">
        <v>325</v>
      </c>
      <c r="Z599" s="2">
        <v>59725</v>
      </c>
      <c r="AA599">
        <v>0</v>
      </c>
      <c r="AB599">
        <v>101525</v>
      </c>
      <c r="AC599">
        <v>107822725</v>
      </c>
      <c r="AD599">
        <v>0</v>
      </c>
      <c r="AE599" s="2">
        <v>45749</v>
      </c>
      <c r="AF599" t="s">
        <v>486</v>
      </c>
      <c r="AG599">
        <v>16425</v>
      </c>
      <c r="AH599" t="s">
        <v>6586</v>
      </c>
    </row>
    <row r="600" spans="1:34" ht="15" customHeight="1" x14ac:dyDescent="0.2">
      <c r="A600" t="s">
        <v>8375</v>
      </c>
      <c r="B600" t="s">
        <v>5138</v>
      </c>
      <c r="C600" s="2">
        <v>59825</v>
      </c>
      <c r="D600" s="2">
        <v>45749</v>
      </c>
      <c r="E600" s="57">
        <v>45749.54791666667</v>
      </c>
      <c r="F600" t="s">
        <v>137</v>
      </c>
      <c r="G600" s="2">
        <v>923238</v>
      </c>
      <c r="H600" t="s">
        <v>27</v>
      </c>
      <c r="I600" t="s">
        <v>28</v>
      </c>
      <c r="J600" t="s">
        <v>29</v>
      </c>
      <c r="K600" s="67">
        <v>644780</v>
      </c>
      <c r="L600" s="69">
        <v>0</v>
      </c>
      <c r="M600" s="67">
        <v>644780</v>
      </c>
      <c r="N600" s="67">
        <v>0</v>
      </c>
      <c r="O600" t="s">
        <v>150</v>
      </c>
      <c r="P600" s="40" t="s">
        <v>3049</v>
      </c>
      <c r="Q600" t="s">
        <v>3050</v>
      </c>
      <c r="R600" t="s">
        <v>140</v>
      </c>
      <c r="S600" t="s">
        <v>141</v>
      </c>
      <c r="T600" s="40" t="s">
        <v>3051</v>
      </c>
      <c r="U600" t="s">
        <v>143</v>
      </c>
      <c r="V600">
        <v>860007335</v>
      </c>
      <c r="W600" t="s">
        <v>158</v>
      </c>
      <c r="X600" s="2">
        <v>325</v>
      </c>
      <c r="Y600" s="2">
        <v>325</v>
      </c>
      <c r="Z600" s="2">
        <v>59825</v>
      </c>
      <c r="AA600">
        <v>0</v>
      </c>
      <c r="AB600">
        <v>101625</v>
      </c>
      <c r="AC600">
        <v>107823025</v>
      </c>
      <c r="AD600">
        <v>0</v>
      </c>
      <c r="AE600" s="2">
        <v>45749</v>
      </c>
      <c r="AF600" t="s">
        <v>486</v>
      </c>
      <c r="AG600" t="s">
        <v>6590</v>
      </c>
      <c r="AH600" t="s">
        <v>6591</v>
      </c>
    </row>
    <row r="601" spans="1:34" ht="15" customHeight="1" x14ac:dyDescent="0.2">
      <c r="A601" t="s">
        <v>8376</v>
      </c>
      <c r="B601" t="s">
        <v>5138</v>
      </c>
      <c r="C601" s="2">
        <v>59925</v>
      </c>
      <c r="D601" s="2">
        <v>45749</v>
      </c>
      <c r="E601" s="57">
        <v>45749.557638888888</v>
      </c>
      <c r="F601" t="s">
        <v>137</v>
      </c>
      <c r="G601" s="2">
        <v>923238</v>
      </c>
      <c r="H601" t="s">
        <v>27</v>
      </c>
      <c r="I601" t="s">
        <v>28</v>
      </c>
      <c r="J601" t="s">
        <v>29</v>
      </c>
      <c r="K601" s="67">
        <v>498585</v>
      </c>
      <c r="L601" s="69">
        <v>0</v>
      </c>
      <c r="M601" s="67">
        <v>498585</v>
      </c>
      <c r="N601" s="67">
        <v>0</v>
      </c>
      <c r="O601" t="s">
        <v>150</v>
      </c>
      <c r="P601" s="40" t="s">
        <v>3067</v>
      </c>
      <c r="Q601" t="s">
        <v>3068</v>
      </c>
      <c r="R601" t="s">
        <v>140</v>
      </c>
      <c r="S601" t="s">
        <v>141</v>
      </c>
      <c r="T601" s="40" t="s">
        <v>3069</v>
      </c>
      <c r="U601" t="s">
        <v>143</v>
      </c>
      <c r="V601">
        <v>860007335</v>
      </c>
      <c r="W601" t="s">
        <v>158</v>
      </c>
      <c r="X601" s="2">
        <v>325</v>
      </c>
      <c r="Y601" s="2">
        <v>325</v>
      </c>
      <c r="Z601" s="2">
        <v>59925</v>
      </c>
      <c r="AA601">
        <v>0</v>
      </c>
      <c r="AB601">
        <v>101725</v>
      </c>
      <c r="AC601">
        <v>107823325</v>
      </c>
      <c r="AD601">
        <v>0</v>
      </c>
      <c r="AE601" s="2">
        <v>45749</v>
      </c>
      <c r="AF601" t="s">
        <v>486</v>
      </c>
      <c r="AG601" t="s">
        <v>6595</v>
      </c>
      <c r="AH601" t="s">
        <v>6596</v>
      </c>
    </row>
    <row r="602" spans="1:34" ht="15" customHeight="1" x14ac:dyDescent="0.2">
      <c r="A602" t="s">
        <v>8377</v>
      </c>
      <c r="B602" t="s">
        <v>5138</v>
      </c>
      <c r="C602" s="2">
        <v>60025</v>
      </c>
      <c r="D602" s="2">
        <v>45749</v>
      </c>
      <c r="E602" s="57">
        <v>45749.561111111114</v>
      </c>
      <c r="F602" t="s">
        <v>137</v>
      </c>
      <c r="G602" s="2">
        <v>923238</v>
      </c>
      <c r="H602" t="s">
        <v>27</v>
      </c>
      <c r="I602" t="s">
        <v>28</v>
      </c>
      <c r="J602" t="s">
        <v>29</v>
      </c>
      <c r="K602" s="67">
        <v>664780</v>
      </c>
      <c r="L602" s="69">
        <v>0</v>
      </c>
      <c r="M602" s="67">
        <v>664780</v>
      </c>
      <c r="N602" s="67">
        <v>0</v>
      </c>
      <c r="O602" t="s">
        <v>150</v>
      </c>
      <c r="P602" s="40" t="s">
        <v>2973</v>
      </c>
      <c r="Q602" t="s">
        <v>2974</v>
      </c>
      <c r="R602" t="s">
        <v>140</v>
      </c>
      <c r="S602" t="s">
        <v>141</v>
      </c>
      <c r="T602" s="40" t="s">
        <v>2975</v>
      </c>
      <c r="U602" t="s">
        <v>143</v>
      </c>
      <c r="V602">
        <v>860007335</v>
      </c>
      <c r="W602" t="s">
        <v>158</v>
      </c>
      <c r="X602" s="2">
        <v>325</v>
      </c>
      <c r="Y602" s="2">
        <v>325</v>
      </c>
      <c r="Z602" s="2">
        <v>60025</v>
      </c>
      <c r="AA602">
        <v>0</v>
      </c>
      <c r="AB602">
        <v>101825</v>
      </c>
      <c r="AC602">
        <v>107823425</v>
      </c>
      <c r="AD602">
        <v>0</v>
      </c>
      <c r="AE602" s="2">
        <v>45749</v>
      </c>
      <c r="AF602" t="s">
        <v>486</v>
      </c>
      <c r="AG602" t="s">
        <v>6600</v>
      </c>
      <c r="AH602" t="s">
        <v>6601</v>
      </c>
    </row>
    <row r="603" spans="1:34" ht="15" customHeight="1" x14ac:dyDescent="0.2">
      <c r="A603" t="s">
        <v>8378</v>
      </c>
      <c r="B603" t="s">
        <v>5144</v>
      </c>
      <c r="C603" s="2">
        <v>60125</v>
      </c>
      <c r="D603" s="2">
        <v>45749</v>
      </c>
      <c r="E603" s="57">
        <v>45749.584027777775</v>
      </c>
      <c r="F603" t="s">
        <v>137</v>
      </c>
      <c r="G603" s="2">
        <v>923211</v>
      </c>
      <c r="H603" t="s">
        <v>27</v>
      </c>
      <c r="I603" t="s">
        <v>28</v>
      </c>
      <c r="J603" t="s">
        <v>29</v>
      </c>
      <c r="K603" s="67">
        <v>576929</v>
      </c>
      <c r="L603" s="69">
        <v>0</v>
      </c>
      <c r="M603" s="67">
        <v>576929</v>
      </c>
      <c r="N603" s="67">
        <v>0</v>
      </c>
      <c r="O603" t="s">
        <v>150</v>
      </c>
      <c r="P603" s="40" t="s">
        <v>3266</v>
      </c>
      <c r="Q603" t="s">
        <v>3267</v>
      </c>
      <c r="R603" t="s">
        <v>140</v>
      </c>
      <c r="S603" t="s">
        <v>141</v>
      </c>
      <c r="T603" s="40" t="s">
        <v>3268</v>
      </c>
      <c r="U603" t="s">
        <v>143</v>
      </c>
      <c r="V603">
        <v>860002964</v>
      </c>
      <c r="W603" t="s">
        <v>163</v>
      </c>
      <c r="X603" s="2">
        <v>925</v>
      </c>
      <c r="Y603" s="2">
        <v>925</v>
      </c>
      <c r="Z603" s="2">
        <v>60125</v>
      </c>
      <c r="AA603">
        <v>0</v>
      </c>
      <c r="AB603">
        <v>105925</v>
      </c>
      <c r="AC603">
        <v>107829925</v>
      </c>
      <c r="AD603">
        <v>0</v>
      </c>
      <c r="AE603" s="2">
        <v>45749</v>
      </c>
      <c r="AF603" t="s">
        <v>486</v>
      </c>
      <c r="AG603" t="s">
        <v>958</v>
      </c>
      <c r="AH603" t="s">
        <v>6605</v>
      </c>
    </row>
    <row r="604" spans="1:34" ht="15" customHeight="1" x14ac:dyDescent="0.2">
      <c r="A604" t="s">
        <v>8379</v>
      </c>
      <c r="B604" t="s">
        <v>5138</v>
      </c>
      <c r="C604" s="2">
        <v>60225</v>
      </c>
      <c r="D604" s="2">
        <v>45749</v>
      </c>
      <c r="E604" s="57">
        <v>45749.593055555553</v>
      </c>
      <c r="F604" t="s">
        <v>137</v>
      </c>
      <c r="G604" s="2">
        <v>923238</v>
      </c>
      <c r="H604" t="s">
        <v>27</v>
      </c>
      <c r="I604" t="s">
        <v>28</v>
      </c>
      <c r="J604" t="s">
        <v>29</v>
      </c>
      <c r="K604" s="67">
        <v>937170</v>
      </c>
      <c r="L604" s="69">
        <v>0</v>
      </c>
      <c r="M604" s="67">
        <v>937170</v>
      </c>
      <c r="N604" s="67">
        <v>0</v>
      </c>
      <c r="O604" t="s">
        <v>150</v>
      </c>
      <c r="P604" s="40" t="s">
        <v>3043</v>
      </c>
      <c r="Q604" t="s">
        <v>3044</v>
      </c>
      <c r="R604" t="s">
        <v>140</v>
      </c>
      <c r="S604" t="s">
        <v>141</v>
      </c>
      <c r="T604" s="40" t="s">
        <v>3045</v>
      </c>
      <c r="U604" t="s">
        <v>143</v>
      </c>
      <c r="V604">
        <v>860034313</v>
      </c>
      <c r="W604" t="s">
        <v>152</v>
      </c>
      <c r="X604" s="2">
        <v>325</v>
      </c>
      <c r="Y604" s="2">
        <v>325</v>
      </c>
      <c r="Z604" s="2">
        <v>60225</v>
      </c>
      <c r="AA604">
        <v>0</v>
      </c>
      <c r="AB604">
        <v>101925</v>
      </c>
      <c r="AC604">
        <v>107823525</v>
      </c>
      <c r="AD604">
        <v>0</v>
      </c>
      <c r="AE604" s="2">
        <v>45749</v>
      </c>
      <c r="AF604" t="s">
        <v>486</v>
      </c>
      <c r="AG604" t="s">
        <v>6609</v>
      </c>
      <c r="AH604" t="s">
        <v>6610</v>
      </c>
    </row>
    <row r="605" spans="1:34" ht="15" customHeight="1" x14ac:dyDescent="0.2">
      <c r="A605" t="s">
        <v>8380</v>
      </c>
      <c r="B605" t="s">
        <v>5138</v>
      </c>
      <c r="C605" s="2">
        <v>60325</v>
      </c>
      <c r="D605" s="2">
        <v>45749</v>
      </c>
      <c r="E605" s="57">
        <v>45749.651388888888</v>
      </c>
      <c r="F605" t="s">
        <v>137</v>
      </c>
      <c r="G605" s="2">
        <v>923238</v>
      </c>
      <c r="H605" t="s">
        <v>27</v>
      </c>
      <c r="I605" t="s">
        <v>28</v>
      </c>
      <c r="J605" t="s">
        <v>29</v>
      </c>
      <c r="K605" s="67">
        <v>468585</v>
      </c>
      <c r="L605" s="69">
        <v>0</v>
      </c>
      <c r="M605" s="67">
        <v>468585</v>
      </c>
      <c r="N605" s="67">
        <v>0</v>
      </c>
      <c r="O605" t="s">
        <v>150</v>
      </c>
      <c r="P605" s="40" t="s">
        <v>3026</v>
      </c>
      <c r="Q605" t="s">
        <v>3027</v>
      </c>
      <c r="R605" t="s">
        <v>140</v>
      </c>
      <c r="S605" t="s">
        <v>141</v>
      </c>
      <c r="T605" s="40" t="s">
        <v>3028</v>
      </c>
      <c r="U605" t="s">
        <v>143</v>
      </c>
      <c r="V605">
        <v>860007335</v>
      </c>
      <c r="W605" t="s">
        <v>158</v>
      </c>
      <c r="X605" s="2">
        <v>325</v>
      </c>
      <c r="Y605" s="2">
        <v>325</v>
      </c>
      <c r="Z605" s="2">
        <v>60325</v>
      </c>
      <c r="AA605">
        <v>0</v>
      </c>
      <c r="AB605">
        <v>102025</v>
      </c>
      <c r="AC605">
        <v>107823725</v>
      </c>
      <c r="AD605">
        <v>0</v>
      </c>
      <c r="AE605" s="2">
        <v>45749</v>
      </c>
      <c r="AF605" t="s">
        <v>486</v>
      </c>
      <c r="AG605" t="s">
        <v>6614</v>
      </c>
      <c r="AH605" t="s">
        <v>6615</v>
      </c>
    </row>
    <row r="606" spans="1:34" ht="15" customHeight="1" x14ac:dyDescent="0.2">
      <c r="A606" t="s">
        <v>8381</v>
      </c>
      <c r="B606" t="s">
        <v>5138</v>
      </c>
      <c r="C606" s="2">
        <v>60425</v>
      </c>
      <c r="D606" s="2">
        <v>45749</v>
      </c>
      <c r="E606" s="57">
        <v>45749.658333333333</v>
      </c>
      <c r="F606" t="s">
        <v>137</v>
      </c>
      <c r="G606" s="2">
        <v>923238</v>
      </c>
      <c r="H606" t="s">
        <v>27</v>
      </c>
      <c r="I606" t="s">
        <v>28</v>
      </c>
      <c r="J606" t="s">
        <v>29</v>
      </c>
      <c r="K606" s="67">
        <v>624780</v>
      </c>
      <c r="L606" s="69">
        <v>0</v>
      </c>
      <c r="M606" s="67">
        <v>624780</v>
      </c>
      <c r="N606" s="67">
        <v>0</v>
      </c>
      <c r="O606" t="s">
        <v>150</v>
      </c>
      <c r="P606" s="40" t="s">
        <v>2990</v>
      </c>
      <c r="Q606" t="s">
        <v>2991</v>
      </c>
      <c r="R606" t="s">
        <v>140</v>
      </c>
      <c r="S606" t="s">
        <v>141</v>
      </c>
      <c r="T606" s="40" t="s">
        <v>2992</v>
      </c>
      <c r="U606" t="s">
        <v>143</v>
      </c>
      <c r="V606">
        <v>860034313</v>
      </c>
      <c r="W606" t="s">
        <v>152</v>
      </c>
      <c r="X606" s="2">
        <v>325</v>
      </c>
      <c r="Y606" s="2">
        <v>325</v>
      </c>
      <c r="Z606" s="2">
        <v>60425</v>
      </c>
      <c r="AA606">
        <v>0</v>
      </c>
      <c r="AB606">
        <v>102125</v>
      </c>
      <c r="AC606">
        <v>107823825</v>
      </c>
      <c r="AD606">
        <v>0</v>
      </c>
      <c r="AE606" s="2">
        <v>45749</v>
      </c>
      <c r="AF606" t="s">
        <v>486</v>
      </c>
      <c r="AG606" t="s">
        <v>6619</v>
      </c>
      <c r="AH606" t="s">
        <v>6620</v>
      </c>
    </row>
    <row r="607" spans="1:34" ht="15" customHeight="1" x14ac:dyDescent="0.2">
      <c r="A607" t="s">
        <v>8382</v>
      </c>
      <c r="B607" t="s">
        <v>5138</v>
      </c>
      <c r="C607" s="2">
        <v>60525</v>
      </c>
      <c r="D607" s="2">
        <v>45749</v>
      </c>
      <c r="E607" s="57">
        <v>45749.663194444445</v>
      </c>
      <c r="F607" t="s">
        <v>137</v>
      </c>
      <c r="G607" s="2">
        <v>923238</v>
      </c>
      <c r="H607" t="s">
        <v>27</v>
      </c>
      <c r="I607" t="s">
        <v>28</v>
      </c>
      <c r="J607" t="s">
        <v>29</v>
      </c>
      <c r="K607" s="67">
        <v>664780</v>
      </c>
      <c r="L607" s="69">
        <v>0</v>
      </c>
      <c r="M607" s="67">
        <v>664780</v>
      </c>
      <c r="N607" s="67">
        <v>0</v>
      </c>
      <c r="O607" t="s">
        <v>150</v>
      </c>
      <c r="P607" s="40" t="s">
        <v>3002</v>
      </c>
      <c r="Q607" t="s">
        <v>3003</v>
      </c>
      <c r="R607" t="s">
        <v>140</v>
      </c>
      <c r="S607" t="s">
        <v>141</v>
      </c>
      <c r="T607" s="40" t="s">
        <v>3004</v>
      </c>
      <c r="U607" t="s">
        <v>143</v>
      </c>
      <c r="V607">
        <v>860034313</v>
      </c>
      <c r="W607" t="s">
        <v>152</v>
      </c>
      <c r="X607" s="2">
        <v>325</v>
      </c>
      <c r="Y607" s="2">
        <v>325</v>
      </c>
      <c r="Z607" s="2">
        <v>60525</v>
      </c>
      <c r="AA607">
        <v>0</v>
      </c>
      <c r="AB607">
        <v>102225</v>
      </c>
      <c r="AC607">
        <v>107823925</v>
      </c>
      <c r="AD607">
        <v>0</v>
      </c>
      <c r="AE607" s="2">
        <v>45749</v>
      </c>
      <c r="AF607" t="s">
        <v>486</v>
      </c>
      <c r="AG607" t="s">
        <v>6624</v>
      </c>
      <c r="AH607" t="s">
        <v>6625</v>
      </c>
    </row>
    <row r="608" spans="1:34" ht="15" customHeight="1" x14ac:dyDescent="0.2">
      <c r="A608" t="s">
        <v>8383</v>
      </c>
      <c r="B608" t="s">
        <v>5138</v>
      </c>
      <c r="C608" s="2">
        <v>60625</v>
      </c>
      <c r="D608" s="2">
        <v>45749</v>
      </c>
      <c r="E608" s="57">
        <v>45749.669444444444</v>
      </c>
      <c r="F608" t="s">
        <v>137</v>
      </c>
      <c r="G608" s="2">
        <v>923238</v>
      </c>
      <c r="H608" t="s">
        <v>27</v>
      </c>
      <c r="I608" t="s">
        <v>28</v>
      </c>
      <c r="J608" t="s">
        <v>29</v>
      </c>
      <c r="K608" s="67">
        <v>624780</v>
      </c>
      <c r="L608" s="69">
        <v>0</v>
      </c>
      <c r="M608" s="67">
        <v>624780</v>
      </c>
      <c r="N608" s="67">
        <v>0</v>
      </c>
      <c r="O608" t="s">
        <v>150</v>
      </c>
      <c r="P608" s="40" t="s">
        <v>2961</v>
      </c>
      <c r="Q608" t="s">
        <v>2962</v>
      </c>
      <c r="R608" t="s">
        <v>140</v>
      </c>
      <c r="S608" t="s">
        <v>141</v>
      </c>
      <c r="T608" s="40" t="s">
        <v>2963</v>
      </c>
      <c r="U608" t="s">
        <v>143</v>
      </c>
      <c r="V608">
        <v>890903938</v>
      </c>
      <c r="W608" t="s">
        <v>149</v>
      </c>
      <c r="X608" s="2">
        <v>325</v>
      </c>
      <c r="Y608" s="2">
        <v>325</v>
      </c>
      <c r="Z608" s="2">
        <v>60625</v>
      </c>
      <c r="AA608">
        <v>0</v>
      </c>
      <c r="AB608">
        <v>102325</v>
      </c>
      <c r="AC608">
        <v>107824025</v>
      </c>
      <c r="AD608">
        <v>0</v>
      </c>
      <c r="AE608" s="2">
        <v>45749</v>
      </c>
      <c r="AF608" t="s">
        <v>486</v>
      </c>
      <c r="AG608" t="s">
        <v>964</v>
      </c>
      <c r="AH608" t="s">
        <v>6629</v>
      </c>
    </row>
    <row r="609" spans="1:34" ht="15" customHeight="1" x14ac:dyDescent="0.2">
      <c r="A609" t="s">
        <v>8384</v>
      </c>
      <c r="B609" t="s">
        <v>5138</v>
      </c>
      <c r="C609" s="2">
        <v>60725</v>
      </c>
      <c r="D609" s="2">
        <v>45749</v>
      </c>
      <c r="E609" s="57">
        <v>45749.679166666669</v>
      </c>
      <c r="F609" t="s">
        <v>137</v>
      </c>
      <c r="G609" s="2">
        <v>923238</v>
      </c>
      <c r="H609" t="s">
        <v>27</v>
      </c>
      <c r="I609" t="s">
        <v>28</v>
      </c>
      <c r="J609" t="s">
        <v>29</v>
      </c>
      <c r="K609" s="67">
        <v>624780</v>
      </c>
      <c r="L609" s="69">
        <v>0</v>
      </c>
      <c r="M609" s="67">
        <v>624780</v>
      </c>
      <c r="N609" s="67">
        <v>0</v>
      </c>
      <c r="O609" t="s">
        <v>150</v>
      </c>
      <c r="P609" s="40" t="s">
        <v>2985</v>
      </c>
      <c r="Q609" t="s">
        <v>2986</v>
      </c>
      <c r="R609" t="s">
        <v>140</v>
      </c>
      <c r="S609" t="s">
        <v>141</v>
      </c>
      <c r="T609" s="40" t="s">
        <v>2987</v>
      </c>
      <c r="U609" t="s">
        <v>143</v>
      </c>
      <c r="V609">
        <v>860007335</v>
      </c>
      <c r="W609" t="s">
        <v>158</v>
      </c>
      <c r="X609" s="2">
        <v>325</v>
      </c>
      <c r="Y609" s="2">
        <v>325</v>
      </c>
      <c r="Z609" s="2">
        <v>60725</v>
      </c>
      <c r="AA609">
        <v>0</v>
      </c>
      <c r="AB609">
        <v>102425</v>
      </c>
      <c r="AC609">
        <v>107824225</v>
      </c>
      <c r="AD609">
        <v>0</v>
      </c>
      <c r="AE609" s="2">
        <v>45749</v>
      </c>
      <c r="AF609" t="s">
        <v>486</v>
      </c>
      <c r="AG609" t="s">
        <v>983</v>
      </c>
      <c r="AH609" t="s">
        <v>6633</v>
      </c>
    </row>
    <row r="610" spans="1:34" ht="15" customHeight="1" x14ac:dyDescent="0.2">
      <c r="A610" t="s">
        <v>8385</v>
      </c>
      <c r="B610" t="s">
        <v>5138</v>
      </c>
      <c r="C610" s="2">
        <v>60825</v>
      </c>
      <c r="D610" s="2">
        <v>45749</v>
      </c>
      <c r="E610" s="57">
        <v>45749.691666666666</v>
      </c>
      <c r="F610" t="s">
        <v>137</v>
      </c>
      <c r="G610" s="2">
        <v>923238</v>
      </c>
      <c r="H610" t="s">
        <v>27</v>
      </c>
      <c r="I610" t="s">
        <v>28</v>
      </c>
      <c r="J610" t="s">
        <v>29</v>
      </c>
      <c r="K610" s="67">
        <v>1093365</v>
      </c>
      <c r="L610" s="69">
        <v>0</v>
      </c>
      <c r="M610" s="67">
        <v>1093365</v>
      </c>
      <c r="N610" s="67">
        <v>0</v>
      </c>
      <c r="O610" t="s">
        <v>150</v>
      </c>
      <c r="P610" s="40" t="s">
        <v>1861</v>
      </c>
      <c r="Q610" t="s">
        <v>1862</v>
      </c>
      <c r="R610" t="s">
        <v>140</v>
      </c>
      <c r="S610" t="s">
        <v>141</v>
      </c>
      <c r="T610" s="40" t="s">
        <v>1863</v>
      </c>
      <c r="U610" t="s">
        <v>12802</v>
      </c>
      <c r="V610">
        <v>900047981</v>
      </c>
      <c r="W610" t="s">
        <v>161</v>
      </c>
      <c r="X610" s="2">
        <v>325</v>
      </c>
      <c r="Y610" s="2">
        <v>325</v>
      </c>
      <c r="Z610" s="2">
        <v>60825</v>
      </c>
      <c r="AA610">
        <v>0</v>
      </c>
      <c r="AB610">
        <v>102525</v>
      </c>
      <c r="AC610">
        <v>107824325</v>
      </c>
      <c r="AD610">
        <v>0</v>
      </c>
      <c r="AE610" s="2">
        <v>45749</v>
      </c>
      <c r="AF610" t="s">
        <v>486</v>
      </c>
      <c r="AG610" t="s">
        <v>981</v>
      </c>
      <c r="AH610" t="s">
        <v>6637</v>
      </c>
    </row>
    <row r="611" spans="1:34" ht="15" customHeight="1" x14ac:dyDescent="0.2">
      <c r="A611" t="s">
        <v>8386</v>
      </c>
      <c r="B611" t="s">
        <v>5138</v>
      </c>
      <c r="C611" s="2">
        <v>60925</v>
      </c>
      <c r="D611" s="2">
        <v>45749</v>
      </c>
      <c r="E611" s="57">
        <v>45749.696527777778</v>
      </c>
      <c r="F611" t="s">
        <v>137</v>
      </c>
      <c r="G611" s="2">
        <v>923238</v>
      </c>
      <c r="H611" t="s">
        <v>27</v>
      </c>
      <c r="I611" t="s">
        <v>28</v>
      </c>
      <c r="J611" t="s">
        <v>29</v>
      </c>
      <c r="K611" s="67">
        <v>312390</v>
      </c>
      <c r="L611" s="69">
        <v>0</v>
      </c>
      <c r="M611" s="67">
        <v>312390</v>
      </c>
      <c r="N611" s="67">
        <v>0</v>
      </c>
      <c r="O611" t="s">
        <v>150</v>
      </c>
      <c r="P611" s="40" t="s">
        <v>2188</v>
      </c>
      <c r="Q611" t="s">
        <v>2189</v>
      </c>
      <c r="R611" t="s">
        <v>140</v>
      </c>
      <c r="S611" t="s">
        <v>141</v>
      </c>
      <c r="T611" s="40" t="s">
        <v>2190</v>
      </c>
      <c r="U611" t="s">
        <v>143</v>
      </c>
      <c r="V611">
        <v>890903938</v>
      </c>
      <c r="W611" t="s">
        <v>149</v>
      </c>
      <c r="X611" s="2">
        <v>325</v>
      </c>
      <c r="Y611" s="2">
        <v>325</v>
      </c>
      <c r="Z611" s="2">
        <v>60925</v>
      </c>
      <c r="AA611">
        <v>0</v>
      </c>
      <c r="AB611">
        <v>102625</v>
      </c>
      <c r="AC611">
        <v>107824425</v>
      </c>
      <c r="AD611">
        <v>0</v>
      </c>
      <c r="AE611" s="2">
        <v>45749</v>
      </c>
      <c r="AF611" t="s">
        <v>486</v>
      </c>
      <c r="AG611" t="s">
        <v>985</v>
      </c>
      <c r="AH611" t="s">
        <v>6641</v>
      </c>
    </row>
    <row r="612" spans="1:34" ht="15" customHeight="1" x14ac:dyDescent="0.2">
      <c r="A612" t="s">
        <v>8387</v>
      </c>
      <c r="B612" t="s">
        <v>5158</v>
      </c>
      <c r="C612" s="2">
        <v>61025</v>
      </c>
      <c r="D612" s="2">
        <v>45749</v>
      </c>
      <c r="E612" s="57">
        <v>45749.718055555553</v>
      </c>
      <c r="F612" t="s">
        <v>137</v>
      </c>
      <c r="G612" s="2">
        <v>923218</v>
      </c>
      <c r="H612" t="s">
        <v>62</v>
      </c>
      <c r="I612" t="s">
        <v>63</v>
      </c>
      <c r="J612" t="s">
        <v>37</v>
      </c>
      <c r="K612" s="67">
        <v>854100</v>
      </c>
      <c r="L612" s="69">
        <v>0</v>
      </c>
      <c r="M612" s="67">
        <v>854100</v>
      </c>
      <c r="N612" s="67">
        <v>0</v>
      </c>
      <c r="O612" t="s">
        <v>3816</v>
      </c>
      <c r="P612" s="40" t="s">
        <v>3817</v>
      </c>
      <c r="Q612" t="s">
        <v>3818</v>
      </c>
      <c r="R612" t="s">
        <v>140</v>
      </c>
      <c r="S612" t="s">
        <v>141</v>
      </c>
      <c r="T612" s="40" t="s">
        <v>3819</v>
      </c>
      <c r="U612" t="s">
        <v>143</v>
      </c>
      <c r="V612">
        <v>860007335</v>
      </c>
      <c r="W612" t="s">
        <v>158</v>
      </c>
      <c r="X612" s="2">
        <v>2325</v>
      </c>
      <c r="Y612" s="2">
        <v>2325</v>
      </c>
      <c r="Z612" s="2">
        <v>61025</v>
      </c>
      <c r="AA612">
        <v>0</v>
      </c>
      <c r="AB612">
        <v>94925</v>
      </c>
      <c r="AC612">
        <v>99951525</v>
      </c>
      <c r="AD612">
        <v>0</v>
      </c>
      <c r="AE612" s="2">
        <v>45749</v>
      </c>
      <c r="AF612" t="s">
        <v>673</v>
      </c>
      <c r="AG612" t="s">
        <v>6645</v>
      </c>
      <c r="AH612" t="s">
        <v>6646</v>
      </c>
    </row>
    <row r="613" spans="1:34" ht="15" customHeight="1" x14ac:dyDescent="0.2">
      <c r="A613" t="s">
        <v>8388</v>
      </c>
      <c r="B613" t="s">
        <v>5158</v>
      </c>
      <c r="C613" s="2">
        <v>61125</v>
      </c>
      <c r="D613" s="2">
        <v>45749</v>
      </c>
      <c r="E613" s="57">
        <v>45749.718055555553</v>
      </c>
      <c r="F613" t="s">
        <v>137</v>
      </c>
      <c r="G613" s="2">
        <v>923218</v>
      </c>
      <c r="H613" t="s">
        <v>62</v>
      </c>
      <c r="I613" t="s">
        <v>63</v>
      </c>
      <c r="J613" t="s">
        <v>37</v>
      </c>
      <c r="K613" s="67">
        <v>854100</v>
      </c>
      <c r="L613" s="69">
        <v>0</v>
      </c>
      <c r="M613" s="67">
        <v>854100</v>
      </c>
      <c r="N613" s="67">
        <v>0</v>
      </c>
      <c r="O613" t="s">
        <v>150</v>
      </c>
      <c r="P613" s="40" t="s">
        <v>3824</v>
      </c>
      <c r="Q613" t="s">
        <v>3825</v>
      </c>
      <c r="R613" t="s">
        <v>140</v>
      </c>
      <c r="S613" t="s">
        <v>141</v>
      </c>
      <c r="T613" s="40" t="s">
        <v>3826</v>
      </c>
      <c r="U613" t="s">
        <v>143</v>
      </c>
      <c r="V613">
        <v>860007335</v>
      </c>
      <c r="W613" t="s">
        <v>158</v>
      </c>
      <c r="X613" s="2">
        <v>2325</v>
      </c>
      <c r="Y613" s="2">
        <v>2325</v>
      </c>
      <c r="Z613" s="2">
        <v>61125</v>
      </c>
      <c r="AA613">
        <v>0</v>
      </c>
      <c r="AB613">
        <v>95025</v>
      </c>
      <c r="AC613">
        <v>99951725</v>
      </c>
      <c r="AD613">
        <v>0</v>
      </c>
      <c r="AE613" s="2">
        <v>45749</v>
      </c>
      <c r="AF613" t="s">
        <v>673</v>
      </c>
      <c r="AG613" t="s">
        <v>6645</v>
      </c>
      <c r="AH613" t="s">
        <v>6646</v>
      </c>
    </row>
    <row r="614" spans="1:34" ht="15" customHeight="1" x14ac:dyDescent="0.2">
      <c r="A614" t="s">
        <v>8389</v>
      </c>
      <c r="B614" t="s">
        <v>5158</v>
      </c>
      <c r="C614" s="2">
        <v>61225</v>
      </c>
      <c r="D614" s="2">
        <v>45749</v>
      </c>
      <c r="E614" s="57">
        <v>45749.718055555553</v>
      </c>
      <c r="F614" t="s">
        <v>137</v>
      </c>
      <c r="G614" s="2">
        <v>923218</v>
      </c>
      <c r="H614" t="s">
        <v>62</v>
      </c>
      <c r="I614" t="s">
        <v>63</v>
      </c>
      <c r="J614" t="s">
        <v>37</v>
      </c>
      <c r="K614" s="67">
        <v>854100</v>
      </c>
      <c r="L614" s="69">
        <v>0</v>
      </c>
      <c r="M614" s="67">
        <v>854100</v>
      </c>
      <c r="N614" s="67">
        <v>0</v>
      </c>
      <c r="O614" t="s">
        <v>150</v>
      </c>
      <c r="P614" s="40" t="s">
        <v>4070</v>
      </c>
      <c r="Q614" t="s">
        <v>4071</v>
      </c>
      <c r="R614" t="s">
        <v>140</v>
      </c>
      <c r="S614" t="s">
        <v>141</v>
      </c>
      <c r="T614" s="40" t="s">
        <v>4072</v>
      </c>
      <c r="U614" t="s">
        <v>143</v>
      </c>
      <c r="V614">
        <v>860034313</v>
      </c>
      <c r="W614" t="s">
        <v>152</v>
      </c>
      <c r="X614" s="2">
        <v>2325</v>
      </c>
      <c r="Y614" s="2">
        <v>2325</v>
      </c>
      <c r="Z614" s="2">
        <v>61225</v>
      </c>
      <c r="AA614">
        <v>0</v>
      </c>
      <c r="AB614">
        <v>95125</v>
      </c>
      <c r="AC614">
        <v>99951925</v>
      </c>
      <c r="AD614">
        <v>0</v>
      </c>
      <c r="AE614" s="2">
        <v>45749</v>
      </c>
      <c r="AF614" t="s">
        <v>673</v>
      </c>
      <c r="AG614" t="s">
        <v>6645</v>
      </c>
      <c r="AH614" t="s">
        <v>6646</v>
      </c>
    </row>
    <row r="615" spans="1:34" ht="15" customHeight="1" x14ac:dyDescent="0.2">
      <c r="A615" t="s">
        <v>8390</v>
      </c>
      <c r="B615" t="s">
        <v>5158</v>
      </c>
      <c r="C615" s="2">
        <v>61325</v>
      </c>
      <c r="D615" s="2">
        <v>45749</v>
      </c>
      <c r="E615" s="57">
        <v>45749.718055555553</v>
      </c>
      <c r="F615" t="s">
        <v>137</v>
      </c>
      <c r="G615" s="2">
        <v>923218</v>
      </c>
      <c r="H615" t="s">
        <v>62</v>
      </c>
      <c r="I615" t="s">
        <v>63</v>
      </c>
      <c r="J615" t="s">
        <v>37</v>
      </c>
      <c r="K615" s="67">
        <v>854100</v>
      </c>
      <c r="L615" s="69">
        <v>0</v>
      </c>
      <c r="M615" s="67">
        <v>854100</v>
      </c>
      <c r="N615" s="67">
        <v>0</v>
      </c>
      <c r="O615" t="s">
        <v>150</v>
      </c>
      <c r="P615" s="40" t="s">
        <v>4075</v>
      </c>
      <c r="Q615" t="s">
        <v>4076</v>
      </c>
      <c r="R615" t="s">
        <v>140</v>
      </c>
      <c r="S615" t="s">
        <v>141</v>
      </c>
      <c r="T615" s="40" t="s">
        <v>4077</v>
      </c>
      <c r="U615" t="s">
        <v>143</v>
      </c>
      <c r="V615">
        <v>860034313</v>
      </c>
      <c r="W615" t="s">
        <v>152</v>
      </c>
      <c r="X615" s="2">
        <v>2325</v>
      </c>
      <c r="Y615" s="2">
        <v>2325</v>
      </c>
      <c r="Z615" s="2">
        <v>61325</v>
      </c>
      <c r="AA615">
        <v>0</v>
      </c>
      <c r="AB615">
        <v>95225</v>
      </c>
      <c r="AC615">
        <v>99952125</v>
      </c>
      <c r="AD615">
        <v>0</v>
      </c>
      <c r="AE615" s="2">
        <v>45749</v>
      </c>
      <c r="AF615" t="s">
        <v>673</v>
      </c>
      <c r="AG615" t="s">
        <v>6645</v>
      </c>
      <c r="AH615" t="s">
        <v>6646</v>
      </c>
    </row>
    <row r="616" spans="1:34" ht="15" customHeight="1" x14ac:dyDescent="0.2">
      <c r="A616" t="s">
        <v>8391</v>
      </c>
      <c r="B616" t="s">
        <v>5158</v>
      </c>
      <c r="C616" s="2">
        <v>61425</v>
      </c>
      <c r="D616" s="2">
        <v>45749</v>
      </c>
      <c r="E616" s="57">
        <v>45749.718055555553</v>
      </c>
      <c r="F616" t="s">
        <v>137</v>
      </c>
      <c r="G616" s="2">
        <v>923218</v>
      </c>
      <c r="H616" t="s">
        <v>62</v>
      </c>
      <c r="I616" t="s">
        <v>63</v>
      </c>
      <c r="J616" t="s">
        <v>37</v>
      </c>
      <c r="K616" s="67">
        <v>854100</v>
      </c>
      <c r="L616" s="69">
        <v>0</v>
      </c>
      <c r="M616" s="67">
        <v>854100</v>
      </c>
      <c r="N616" s="67">
        <v>0</v>
      </c>
      <c r="O616" t="s">
        <v>150</v>
      </c>
      <c r="P616" s="40" t="s">
        <v>4080</v>
      </c>
      <c r="Q616" t="s">
        <v>4081</v>
      </c>
      <c r="R616" t="s">
        <v>140</v>
      </c>
      <c r="S616" t="s">
        <v>141</v>
      </c>
      <c r="T616" s="40" t="s">
        <v>4082</v>
      </c>
      <c r="U616" t="s">
        <v>143</v>
      </c>
      <c r="V616">
        <v>860034313</v>
      </c>
      <c r="W616" t="s">
        <v>152</v>
      </c>
      <c r="X616" s="2">
        <v>2325</v>
      </c>
      <c r="Y616" s="2">
        <v>2325</v>
      </c>
      <c r="Z616" s="2">
        <v>61425</v>
      </c>
      <c r="AA616">
        <v>0</v>
      </c>
      <c r="AB616">
        <v>95325</v>
      </c>
      <c r="AC616">
        <v>99952425</v>
      </c>
      <c r="AD616">
        <v>0</v>
      </c>
      <c r="AE616" s="2">
        <v>45749</v>
      </c>
      <c r="AF616" t="s">
        <v>673</v>
      </c>
      <c r="AG616" t="s">
        <v>6645</v>
      </c>
      <c r="AH616" t="s">
        <v>6646</v>
      </c>
    </row>
    <row r="617" spans="1:34" ht="15" customHeight="1" x14ac:dyDescent="0.2">
      <c r="A617" t="s">
        <v>8392</v>
      </c>
      <c r="B617" t="s">
        <v>5158</v>
      </c>
      <c r="C617" s="2">
        <v>61525</v>
      </c>
      <c r="D617" s="2">
        <v>45749</v>
      </c>
      <c r="E617" s="57">
        <v>45749.718055555553</v>
      </c>
      <c r="F617" t="s">
        <v>137</v>
      </c>
      <c r="G617" s="2">
        <v>923218</v>
      </c>
      <c r="H617" t="s">
        <v>62</v>
      </c>
      <c r="I617" t="s">
        <v>63</v>
      </c>
      <c r="J617" t="s">
        <v>37</v>
      </c>
      <c r="K617" s="67">
        <v>854100</v>
      </c>
      <c r="L617" s="69">
        <v>0</v>
      </c>
      <c r="M617" s="67">
        <v>854100</v>
      </c>
      <c r="N617" s="67">
        <v>0</v>
      </c>
      <c r="O617" t="s">
        <v>150</v>
      </c>
      <c r="P617" s="40" t="s">
        <v>4085</v>
      </c>
      <c r="Q617" t="s">
        <v>4086</v>
      </c>
      <c r="R617" t="s">
        <v>140</v>
      </c>
      <c r="S617" t="s">
        <v>141</v>
      </c>
      <c r="T617" s="40" t="s">
        <v>4087</v>
      </c>
      <c r="U617" t="s">
        <v>143</v>
      </c>
      <c r="V617">
        <v>860034313</v>
      </c>
      <c r="W617" t="s">
        <v>152</v>
      </c>
      <c r="X617" s="2">
        <v>2325</v>
      </c>
      <c r="Y617" s="2">
        <v>2325</v>
      </c>
      <c r="Z617" s="2">
        <v>61525</v>
      </c>
      <c r="AA617">
        <v>0</v>
      </c>
      <c r="AB617">
        <v>95425</v>
      </c>
      <c r="AC617">
        <v>99952625</v>
      </c>
      <c r="AD617">
        <v>0</v>
      </c>
      <c r="AE617" s="2">
        <v>45749</v>
      </c>
      <c r="AF617" t="s">
        <v>673</v>
      </c>
      <c r="AG617" t="s">
        <v>6645</v>
      </c>
      <c r="AH617" t="s">
        <v>6646</v>
      </c>
    </row>
    <row r="618" spans="1:34" ht="15" customHeight="1" x14ac:dyDescent="0.2">
      <c r="A618" t="s">
        <v>8393</v>
      </c>
      <c r="B618" t="s">
        <v>5158</v>
      </c>
      <c r="C618" s="2">
        <v>61625</v>
      </c>
      <c r="D618" s="2">
        <v>45749</v>
      </c>
      <c r="E618" s="57">
        <v>45749.718055555553</v>
      </c>
      <c r="F618" t="s">
        <v>137</v>
      </c>
      <c r="G618" s="2">
        <v>923218</v>
      </c>
      <c r="H618" t="s">
        <v>62</v>
      </c>
      <c r="I618" t="s">
        <v>63</v>
      </c>
      <c r="J618" t="s">
        <v>37</v>
      </c>
      <c r="K618" s="67">
        <v>854100</v>
      </c>
      <c r="L618" s="69">
        <v>0</v>
      </c>
      <c r="M618" s="67">
        <v>854100</v>
      </c>
      <c r="N618" s="67">
        <v>0</v>
      </c>
      <c r="O618" t="s">
        <v>150</v>
      </c>
      <c r="P618" s="40" t="s">
        <v>4090</v>
      </c>
      <c r="Q618" t="s">
        <v>4091</v>
      </c>
      <c r="R618" t="s">
        <v>140</v>
      </c>
      <c r="S618" t="s">
        <v>141</v>
      </c>
      <c r="T618" s="40" t="s">
        <v>4092</v>
      </c>
      <c r="U618" t="s">
        <v>143</v>
      </c>
      <c r="V618">
        <v>890903938</v>
      </c>
      <c r="W618" t="s">
        <v>149</v>
      </c>
      <c r="X618" s="2">
        <v>2325</v>
      </c>
      <c r="Y618" s="2">
        <v>2325</v>
      </c>
      <c r="Z618" s="2">
        <v>61625</v>
      </c>
      <c r="AA618">
        <v>0</v>
      </c>
      <c r="AB618">
        <v>95525</v>
      </c>
      <c r="AC618">
        <v>99952825</v>
      </c>
      <c r="AD618">
        <v>0</v>
      </c>
      <c r="AE618" s="2">
        <v>45749</v>
      </c>
      <c r="AF618" t="s">
        <v>673</v>
      </c>
      <c r="AG618" t="s">
        <v>6645</v>
      </c>
      <c r="AH618" t="s">
        <v>6646</v>
      </c>
    </row>
    <row r="619" spans="1:34" ht="15" customHeight="1" x14ac:dyDescent="0.2">
      <c r="A619" t="s">
        <v>8394</v>
      </c>
      <c r="B619" t="s">
        <v>5158</v>
      </c>
      <c r="C619" s="2">
        <v>61725</v>
      </c>
      <c r="D619" s="2">
        <v>45749</v>
      </c>
      <c r="E619" s="57">
        <v>45749.718055555553</v>
      </c>
      <c r="F619" t="s">
        <v>137</v>
      </c>
      <c r="G619" s="2">
        <v>923218</v>
      </c>
      <c r="H619" t="s">
        <v>62</v>
      </c>
      <c r="I619" t="s">
        <v>63</v>
      </c>
      <c r="J619" t="s">
        <v>37</v>
      </c>
      <c r="K619" s="67">
        <v>854100</v>
      </c>
      <c r="L619" s="69">
        <v>0</v>
      </c>
      <c r="M619" s="67">
        <v>854100</v>
      </c>
      <c r="N619" s="67">
        <v>0</v>
      </c>
      <c r="O619" t="s">
        <v>150</v>
      </c>
      <c r="P619" s="40" t="s">
        <v>4095</v>
      </c>
      <c r="Q619" t="s">
        <v>4096</v>
      </c>
      <c r="R619" t="s">
        <v>140</v>
      </c>
      <c r="S619" t="s">
        <v>141</v>
      </c>
      <c r="T619" s="40" t="s">
        <v>4097</v>
      </c>
      <c r="U619" t="s">
        <v>143</v>
      </c>
      <c r="V619">
        <v>860034313</v>
      </c>
      <c r="W619" t="s">
        <v>152</v>
      </c>
      <c r="X619" s="2">
        <v>2325</v>
      </c>
      <c r="Y619" s="2">
        <v>2325</v>
      </c>
      <c r="Z619" s="2">
        <v>61725</v>
      </c>
      <c r="AA619">
        <v>0</v>
      </c>
      <c r="AB619">
        <v>95625</v>
      </c>
      <c r="AC619">
        <v>99953025</v>
      </c>
      <c r="AD619">
        <v>0</v>
      </c>
      <c r="AE619" s="2">
        <v>45749</v>
      </c>
      <c r="AF619" t="s">
        <v>673</v>
      </c>
      <c r="AG619" t="s">
        <v>6645</v>
      </c>
      <c r="AH619" t="s">
        <v>6646</v>
      </c>
    </row>
    <row r="620" spans="1:34" ht="15" customHeight="1" x14ac:dyDescent="0.2">
      <c r="A620" t="s">
        <v>8395</v>
      </c>
      <c r="B620" t="s">
        <v>5158</v>
      </c>
      <c r="C620" s="2">
        <v>61825</v>
      </c>
      <c r="D620" s="2">
        <v>45749</v>
      </c>
      <c r="E620" s="57">
        <v>45749.718055555553</v>
      </c>
      <c r="F620" t="s">
        <v>137</v>
      </c>
      <c r="G620" s="2">
        <v>923218</v>
      </c>
      <c r="H620" t="s">
        <v>62</v>
      </c>
      <c r="I620" t="s">
        <v>63</v>
      </c>
      <c r="J620" t="s">
        <v>37</v>
      </c>
      <c r="K620" s="67">
        <v>854100</v>
      </c>
      <c r="L620" s="69">
        <v>0</v>
      </c>
      <c r="M620" s="67">
        <v>854100</v>
      </c>
      <c r="N620" s="67">
        <v>0</v>
      </c>
      <c r="O620" t="s">
        <v>150</v>
      </c>
      <c r="P620" s="40" t="s">
        <v>4100</v>
      </c>
      <c r="Q620" t="s">
        <v>4101</v>
      </c>
      <c r="R620" t="s">
        <v>140</v>
      </c>
      <c r="S620" t="s">
        <v>141</v>
      </c>
      <c r="T620" s="40" t="s">
        <v>4102</v>
      </c>
      <c r="U620" t="s">
        <v>143</v>
      </c>
      <c r="V620">
        <v>890903938</v>
      </c>
      <c r="W620" t="s">
        <v>149</v>
      </c>
      <c r="X620" s="2">
        <v>2325</v>
      </c>
      <c r="Y620" s="2">
        <v>2325</v>
      </c>
      <c r="Z620" s="2">
        <v>61825</v>
      </c>
      <c r="AA620">
        <v>0</v>
      </c>
      <c r="AB620">
        <v>95725</v>
      </c>
      <c r="AC620">
        <v>99953225</v>
      </c>
      <c r="AD620">
        <v>0</v>
      </c>
      <c r="AE620" s="2">
        <v>45749</v>
      </c>
      <c r="AF620" t="s">
        <v>673</v>
      </c>
      <c r="AG620" t="s">
        <v>6645</v>
      </c>
      <c r="AH620" t="s">
        <v>6646</v>
      </c>
    </row>
    <row r="621" spans="1:34" ht="15" customHeight="1" x14ac:dyDescent="0.2">
      <c r="A621" t="s">
        <v>8396</v>
      </c>
      <c r="B621" t="s">
        <v>5158</v>
      </c>
      <c r="C621" s="2">
        <v>61925</v>
      </c>
      <c r="D621" s="2">
        <v>45749</v>
      </c>
      <c r="E621" s="57">
        <v>45749.718055555553</v>
      </c>
      <c r="F621" t="s">
        <v>137</v>
      </c>
      <c r="G621" s="2">
        <v>923218</v>
      </c>
      <c r="H621" t="s">
        <v>62</v>
      </c>
      <c r="I621" t="s">
        <v>63</v>
      </c>
      <c r="J621" t="s">
        <v>37</v>
      </c>
      <c r="K621" s="67">
        <v>854100</v>
      </c>
      <c r="L621" s="69">
        <v>0</v>
      </c>
      <c r="M621" s="67">
        <v>854100</v>
      </c>
      <c r="N621" s="67">
        <v>0</v>
      </c>
      <c r="O621" t="s">
        <v>150</v>
      </c>
      <c r="P621" s="40" t="s">
        <v>4105</v>
      </c>
      <c r="Q621" t="s">
        <v>4106</v>
      </c>
      <c r="R621" t="s">
        <v>140</v>
      </c>
      <c r="S621" t="s">
        <v>141</v>
      </c>
      <c r="T621" s="40" t="s">
        <v>4107</v>
      </c>
      <c r="U621" t="s">
        <v>143</v>
      </c>
      <c r="V621">
        <v>860034313</v>
      </c>
      <c r="W621" t="s">
        <v>152</v>
      </c>
      <c r="X621" s="2">
        <v>2325</v>
      </c>
      <c r="Y621" s="2">
        <v>2325</v>
      </c>
      <c r="Z621" s="2">
        <v>61925</v>
      </c>
      <c r="AA621">
        <v>0</v>
      </c>
      <c r="AB621">
        <v>95825</v>
      </c>
      <c r="AC621">
        <v>99953425</v>
      </c>
      <c r="AD621">
        <v>0</v>
      </c>
      <c r="AE621" s="2">
        <v>45749</v>
      </c>
      <c r="AF621" t="s">
        <v>673</v>
      </c>
      <c r="AG621" t="s">
        <v>6645</v>
      </c>
      <c r="AH621" t="s">
        <v>6646</v>
      </c>
    </row>
    <row r="622" spans="1:34" ht="15" customHeight="1" x14ac:dyDescent="0.2">
      <c r="A622" t="s">
        <v>8397</v>
      </c>
      <c r="B622" t="s">
        <v>5158</v>
      </c>
      <c r="C622" s="2">
        <v>62025</v>
      </c>
      <c r="D622" s="2">
        <v>45749</v>
      </c>
      <c r="E622" s="57">
        <v>45749.718055555553</v>
      </c>
      <c r="F622" t="s">
        <v>137</v>
      </c>
      <c r="G622" s="2">
        <v>923218</v>
      </c>
      <c r="H622" t="s">
        <v>62</v>
      </c>
      <c r="I622" t="s">
        <v>63</v>
      </c>
      <c r="J622" t="s">
        <v>37</v>
      </c>
      <c r="K622" s="67">
        <v>854100</v>
      </c>
      <c r="L622" s="69">
        <v>0</v>
      </c>
      <c r="M622" s="67">
        <v>854100</v>
      </c>
      <c r="N622" s="67">
        <v>0</v>
      </c>
      <c r="O622" t="s">
        <v>3816</v>
      </c>
      <c r="P622" s="40" t="s">
        <v>4110</v>
      </c>
      <c r="Q622" t="s">
        <v>4111</v>
      </c>
      <c r="R622" t="s">
        <v>140</v>
      </c>
      <c r="S622" t="s">
        <v>141</v>
      </c>
      <c r="T622" s="40" t="s">
        <v>4112</v>
      </c>
      <c r="U622" t="s">
        <v>143</v>
      </c>
      <c r="V622">
        <v>890903938</v>
      </c>
      <c r="W622" t="s">
        <v>149</v>
      </c>
      <c r="X622" s="2">
        <v>2325</v>
      </c>
      <c r="Y622" s="2">
        <v>2325</v>
      </c>
      <c r="Z622" s="2">
        <v>62025</v>
      </c>
      <c r="AA622">
        <v>0</v>
      </c>
      <c r="AB622">
        <v>95925</v>
      </c>
      <c r="AC622">
        <v>99953625</v>
      </c>
      <c r="AD622">
        <v>0</v>
      </c>
      <c r="AE622" s="2">
        <v>45749</v>
      </c>
      <c r="AF622" t="s">
        <v>673</v>
      </c>
      <c r="AG622" t="s">
        <v>6645</v>
      </c>
      <c r="AH622" t="s">
        <v>6646</v>
      </c>
    </row>
    <row r="623" spans="1:34" ht="15" customHeight="1" x14ac:dyDescent="0.2">
      <c r="A623" t="s">
        <v>8398</v>
      </c>
      <c r="B623" t="s">
        <v>5158</v>
      </c>
      <c r="C623" s="2">
        <v>62125</v>
      </c>
      <c r="D623" s="2">
        <v>45749</v>
      </c>
      <c r="E623" s="57">
        <v>45749.718055555553</v>
      </c>
      <c r="F623" t="s">
        <v>137</v>
      </c>
      <c r="G623" s="2">
        <v>923218</v>
      </c>
      <c r="H623" t="s">
        <v>62</v>
      </c>
      <c r="I623" t="s">
        <v>63</v>
      </c>
      <c r="J623" t="s">
        <v>37</v>
      </c>
      <c r="K623" s="67">
        <v>854100</v>
      </c>
      <c r="L623" s="69">
        <v>0</v>
      </c>
      <c r="M623" s="67">
        <v>854100</v>
      </c>
      <c r="N623" s="67">
        <v>0</v>
      </c>
      <c r="O623" t="s">
        <v>150</v>
      </c>
      <c r="P623" s="40" t="s">
        <v>4115</v>
      </c>
      <c r="Q623" t="s">
        <v>4116</v>
      </c>
      <c r="R623" t="s">
        <v>140</v>
      </c>
      <c r="S623" t="s">
        <v>141</v>
      </c>
      <c r="T623" s="40" t="s">
        <v>4117</v>
      </c>
      <c r="U623" t="s">
        <v>143</v>
      </c>
      <c r="V623">
        <v>860034313</v>
      </c>
      <c r="W623" t="s">
        <v>152</v>
      </c>
      <c r="X623" s="2">
        <v>2325</v>
      </c>
      <c r="Y623" s="2">
        <v>2325</v>
      </c>
      <c r="Z623" s="2">
        <v>62125</v>
      </c>
      <c r="AA623">
        <v>0</v>
      </c>
      <c r="AB623">
        <v>96025</v>
      </c>
      <c r="AC623">
        <v>99953825</v>
      </c>
      <c r="AD623">
        <v>0</v>
      </c>
      <c r="AE623" s="2">
        <v>45749</v>
      </c>
      <c r="AF623" t="s">
        <v>673</v>
      </c>
      <c r="AG623" t="s">
        <v>6645</v>
      </c>
      <c r="AH623" t="s">
        <v>6646</v>
      </c>
    </row>
    <row r="624" spans="1:34" ht="15" customHeight="1" x14ac:dyDescent="0.2">
      <c r="A624" t="s">
        <v>8399</v>
      </c>
      <c r="B624" t="s">
        <v>5158</v>
      </c>
      <c r="C624" s="2">
        <v>62225</v>
      </c>
      <c r="D624" s="2">
        <v>45749</v>
      </c>
      <c r="E624" s="57">
        <v>45749.718055555553</v>
      </c>
      <c r="F624" t="s">
        <v>137</v>
      </c>
      <c r="G624" s="2">
        <v>923218</v>
      </c>
      <c r="H624" t="s">
        <v>62</v>
      </c>
      <c r="I624" t="s">
        <v>63</v>
      </c>
      <c r="J624" t="s">
        <v>37</v>
      </c>
      <c r="K624" s="67">
        <v>854100</v>
      </c>
      <c r="L624" s="69">
        <v>0</v>
      </c>
      <c r="M624" s="67">
        <v>854100</v>
      </c>
      <c r="N624" s="67">
        <v>0</v>
      </c>
      <c r="O624" t="s">
        <v>150</v>
      </c>
      <c r="P624" s="40" t="s">
        <v>4120</v>
      </c>
      <c r="Q624" t="s">
        <v>4121</v>
      </c>
      <c r="R624" t="s">
        <v>140</v>
      </c>
      <c r="S624" t="s">
        <v>141</v>
      </c>
      <c r="T624" s="40" t="s">
        <v>4122</v>
      </c>
      <c r="U624" t="s">
        <v>143</v>
      </c>
      <c r="V624">
        <v>860034313</v>
      </c>
      <c r="W624" t="s">
        <v>152</v>
      </c>
      <c r="X624" s="2">
        <v>2325</v>
      </c>
      <c r="Y624" s="2">
        <v>2325</v>
      </c>
      <c r="Z624" s="2">
        <v>62225</v>
      </c>
      <c r="AA624">
        <v>0</v>
      </c>
      <c r="AB624">
        <v>96125</v>
      </c>
      <c r="AC624">
        <v>99954025</v>
      </c>
      <c r="AD624">
        <v>0</v>
      </c>
      <c r="AE624" s="2">
        <v>45749</v>
      </c>
      <c r="AF624" t="s">
        <v>673</v>
      </c>
      <c r="AG624" t="s">
        <v>6645</v>
      </c>
      <c r="AH624" t="s">
        <v>6646</v>
      </c>
    </row>
    <row r="625" spans="1:34" ht="15" customHeight="1" x14ac:dyDescent="0.2">
      <c r="A625" t="s">
        <v>8400</v>
      </c>
      <c r="B625" t="s">
        <v>5158</v>
      </c>
      <c r="C625" s="2">
        <v>62325</v>
      </c>
      <c r="D625" s="2">
        <v>45749</v>
      </c>
      <c r="E625" s="57">
        <v>45749.718055555553</v>
      </c>
      <c r="F625" t="s">
        <v>137</v>
      </c>
      <c r="G625" s="2">
        <v>923218</v>
      </c>
      <c r="H625" t="s">
        <v>62</v>
      </c>
      <c r="I625" t="s">
        <v>63</v>
      </c>
      <c r="J625" t="s">
        <v>37</v>
      </c>
      <c r="K625" s="67">
        <v>854100</v>
      </c>
      <c r="L625" s="69">
        <v>0</v>
      </c>
      <c r="M625" s="67">
        <v>854100</v>
      </c>
      <c r="N625" s="67">
        <v>0</v>
      </c>
      <c r="O625" t="s">
        <v>150</v>
      </c>
      <c r="P625" s="40" t="s">
        <v>4125</v>
      </c>
      <c r="Q625" t="s">
        <v>4126</v>
      </c>
      <c r="R625" t="s">
        <v>140</v>
      </c>
      <c r="S625" t="s">
        <v>141</v>
      </c>
      <c r="T625" s="40" t="s">
        <v>4127</v>
      </c>
      <c r="U625" t="s">
        <v>143</v>
      </c>
      <c r="V625">
        <v>860034313</v>
      </c>
      <c r="W625" t="s">
        <v>152</v>
      </c>
      <c r="X625" s="2">
        <v>2325</v>
      </c>
      <c r="Y625" s="2">
        <v>2325</v>
      </c>
      <c r="Z625" s="2">
        <v>62325</v>
      </c>
      <c r="AA625">
        <v>0</v>
      </c>
      <c r="AB625">
        <v>96225</v>
      </c>
      <c r="AC625">
        <v>99954325</v>
      </c>
      <c r="AD625">
        <v>0</v>
      </c>
      <c r="AE625" s="2">
        <v>45749</v>
      </c>
      <c r="AF625" t="s">
        <v>673</v>
      </c>
      <c r="AG625" t="s">
        <v>6645</v>
      </c>
      <c r="AH625" t="s">
        <v>6646</v>
      </c>
    </row>
    <row r="626" spans="1:34" ht="15" customHeight="1" x14ac:dyDescent="0.2">
      <c r="A626" t="s">
        <v>8401</v>
      </c>
      <c r="B626" t="s">
        <v>5158</v>
      </c>
      <c r="C626" s="2">
        <v>62425</v>
      </c>
      <c r="D626" s="2">
        <v>45749</v>
      </c>
      <c r="E626" s="57">
        <v>45749.718055555553</v>
      </c>
      <c r="F626" t="s">
        <v>137</v>
      </c>
      <c r="G626" s="2">
        <v>923218</v>
      </c>
      <c r="H626" t="s">
        <v>62</v>
      </c>
      <c r="I626" t="s">
        <v>63</v>
      </c>
      <c r="J626" t="s">
        <v>37</v>
      </c>
      <c r="K626" s="67">
        <v>854100</v>
      </c>
      <c r="L626" s="69">
        <v>0</v>
      </c>
      <c r="M626" s="67">
        <v>854100</v>
      </c>
      <c r="N626" s="67">
        <v>0</v>
      </c>
      <c r="O626" t="s">
        <v>150</v>
      </c>
      <c r="P626" s="40" t="s">
        <v>4130</v>
      </c>
      <c r="Q626" t="s">
        <v>4131</v>
      </c>
      <c r="R626" t="s">
        <v>140</v>
      </c>
      <c r="S626" t="s">
        <v>141</v>
      </c>
      <c r="T626" s="40" t="s">
        <v>4132</v>
      </c>
      <c r="U626" t="s">
        <v>143</v>
      </c>
      <c r="V626">
        <v>860034313</v>
      </c>
      <c r="W626" t="s">
        <v>152</v>
      </c>
      <c r="X626" s="2">
        <v>2325</v>
      </c>
      <c r="Y626" s="2">
        <v>2325</v>
      </c>
      <c r="Z626" s="2">
        <v>62425</v>
      </c>
      <c r="AA626">
        <v>0</v>
      </c>
      <c r="AB626">
        <v>96325</v>
      </c>
      <c r="AC626">
        <v>99954625</v>
      </c>
      <c r="AD626">
        <v>0</v>
      </c>
      <c r="AE626" s="2">
        <v>45749</v>
      </c>
      <c r="AF626" t="s">
        <v>673</v>
      </c>
      <c r="AG626" t="s">
        <v>6645</v>
      </c>
      <c r="AH626" t="s">
        <v>6646</v>
      </c>
    </row>
    <row r="627" spans="1:34" ht="15" customHeight="1" x14ac:dyDescent="0.2">
      <c r="A627" t="s">
        <v>8402</v>
      </c>
      <c r="B627" t="s">
        <v>5158</v>
      </c>
      <c r="C627" s="2">
        <v>62525</v>
      </c>
      <c r="D627" s="2">
        <v>45749</v>
      </c>
      <c r="E627" s="57">
        <v>45749.718055555553</v>
      </c>
      <c r="F627" t="s">
        <v>137</v>
      </c>
      <c r="G627" s="2">
        <v>923218</v>
      </c>
      <c r="H627" t="s">
        <v>62</v>
      </c>
      <c r="I627" t="s">
        <v>63</v>
      </c>
      <c r="J627" t="s">
        <v>37</v>
      </c>
      <c r="K627" s="67">
        <v>854100</v>
      </c>
      <c r="L627" s="69">
        <v>0</v>
      </c>
      <c r="M627" s="67">
        <v>854100</v>
      </c>
      <c r="N627" s="67">
        <v>0</v>
      </c>
      <c r="O627" t="s">
        <v>150</v>
      </c>
      <c r="P627" s="40" t="s">
        <v>4135</v>
      </c>
      <c r="Q627" t="s">
        <v>4136</v>
      </c>
      <c r="R627" t="s">
        <v>140</v>
      </c>
      <c r="S627" t="s">
        <v>141</v>
      </c>
      <c r="T627" s="40" t="s">
        <v>4137</v>
      </c>
      <c r="U627" t="s">
        <v>143</v>
      </c>
      <c r="V627">
        <v>890903938</v>
      </c>
      <c r="W627" t="s">
        <v>149</v>
      </c>
      <c r="X627" s="2">
        <v>2325</v>
      </c>
      <c r="Y627" s="2">
        <v>2325</v>
      </c>
      <c r="Z627" s="2">
        <v>62525</v>
      </c>
      <c r="AA627">
        <v>0</v>
      </c>
      <c r="AB627">
        <v>96425</v>
      </c>
      <c r="AC627">
        <v>99954925</v>
      </c>
      <c r="AD627">
        <v>0</v>
      </c>
      <c r="AE627" s="2">
        <v>45749</v>
      </c>
      <c r="AF627" t="s">
        <v>673</v>
      </c>
      <c r="AG627" t="s">
        <v>6645</v>
      </c>
      <c r="AH627" t="s">
        <v>6646</v>
      </c>
    </row>
    <row r="628" spans="1:34" ht="15" customHeight="1" x14ac:dyDescent="0.2">
      <c r="A628" t="s">
        <v>8403</v>
      </c>
      <c r="B628" t="s">
        <v>5158</v>
      </c>
      <c r="C628" s="2">
        <v>62625</v>
      </c>
      <c r="D628" s="2">
        <v>45749</v>
      </c>
      <c r="E628" s="57">
        <v>45749.718055555553</v>
      </c>
      <c r="F628" t="s">
        <v>137</v>
      </c>
      <c r="G628" s="2">
        <v>923218</v>
      </c>
      <c r="H628" t="s">
        <v>62</v>
      </c>
      <c r="I628" t="s">
        <v>63</v>
      </c>
      <c r="J628" t="s">
        <v>37</v>
      </c>
      <c r="K628" s="67">
        <v>854100</v>
      </c>
      <c r="L628" s="69">
        <v>0</v>
      </c>
      <c r="M628" s="67">
        <v>854100</v>
      </c>
      <c r="N628" s="67">
        <v>0</v>
      </c>
      <c r="O628" t="s">
        <v>150</v>
      </c>
      <c r="P628" s="40" t="s">
        <v>4140</v>
      </c>
      <c r="Q628" t="s">
        <v>4141</v>
      </c>
      <c r="R628" t="s">
        <v>140</v>
      </c>
      <c r="S628" t="s">
        <v>141</v>
      </c>
      <c r="T628" s="40" t="s">
        <v>4142</v>
      </c>
      <c r="U628" t="s">
        <v>143</v>
      </c>
      <c r="V628">
        <v>890903938</v>
      </c>
      <c r="W628" t="s">
        <v>149</v>
      </c>
      <c r="X628" s="2">
        <v>2325</v>
      </c>
      <c r="Y628" s="2">
        <v>2325</v>
      </c>
      <c r="Z628" s="2">
        <v>62625</v>
      </c>
      <c r="AA628">
        <v>0</v>
      </c>
      <c r="AB628">
        <v>96525</v>
      </c>
      <c r="AC628">
        <v>99955225</v>
      </c>
      <c r="AD628">
        <v>0</v>
      </c>
      <c r="AE628" s="2">
        <v>45749</v>
      </c>
      <c r="AF628" t="s">
        <v>673</v>
      </c>
      <c r="AG628" t="s">
        <v>6645</v>
      </c>
      <c r="AH628" t="s">
        <v>6646</v>
      </c>
    </row>
    <row r="629" spans="1:34" ht="15" customHeight="1" x14ac:dyDescent="0.2">
      <c r="A629" t="s">
        <v>8404</v>
      </c>
      <c r="B629" t="s">
        <v>5158</v>
      </c>
      <c r="C629" s="2">
        <v>62725</v>
      </c>
      <c r="D629" s="2">
        <v>45749</v>
      </c>
      <c r="E629" s="57">
        <v>45749.718055555553</v>
      </c>
      <c r="F629" t="s">
        <v>137</v>
      </c>
      <c r="G629" s="2">
        <v>923218</v>
      </c>
      <c r="H629" t="s">
        <v>62</v>
      </c>
      <c r="I629" t="s">
        <v>63</v>
      </c>
      <c r="J629" t="s">
        <v>37</v>
      </c>
      <c r="K629" s="67">
        <v>854100</v>
      </c>
      <c r="L629" s="69">
        <v>0</v>
      </c>
      <c r="M629" s="67">
        <v>854100</v>
      </c>
      <c r="N629" s="67">
        <v>0</v>
      </c>
      <c r="O629" t="s">
        <v>150</v>
      </c>
      <c r="P629" s="40" t="s">
        <v>4145</v>
      </c>
      <c r="Q629" t="s">
        <v>4146</v>
      </c>
      <c r="R629" t="s">
        <v>140</v>
      </c>
      <c r="S629" t="s">
        <v>141</v>
      </c>
      <c r="T629" s="40" t="s">
        <v>4147</v>
      </c>
      <c r="U629" t="s">
        <v>143</v>
      </c>
      <c r="V629">
        <v>890903938</v>
      </c>
      <c r="W629" t="s">
        <v>149</v>
      </c>
      <c r="X629" s="2">
        <v>2325</v>
      </c>
      <c r="Y629" s="2">
        <v>2325</v>
      </c>
      <c r="Z629" s="2">
        <v>62725</v>
      </c>
      <c r="AA629">
        <v>0</v>
      </c>
      <c r="AB629">
        <v>96625</v>
      </c>
      <c r="AC629">
        <v>99955525</v>
      </c>
      <c r="AD629">
        <v>0</v>
      </c>
      <c r="AE629" s="2">
        <v>45749</v>
      </c>
      <c r="AF629" t="s">
        <v>673</v>
      </c>
      <c r="AG629" t="s">
        <v>6645</v>
      </c>
      <c r="AH629" t="s">
        <v>6646</v>
      </c>
    </row>
    <row r="630" spans="1:34" ht="15" customHeight="1" x14ac:dyDescent="0.2">
      <c r="A630" t="s">
        <v>8405</v>
      </c>
      <c r="B630" t="s">
        <v>5158</v>
      </c>
      <c r="C630" s="2">
        <v>62825</v>
      </c>
      <c r="D630" s="2">
        <v>45749</v>
      </c>
      <c r="E630" s="57">
        <v>45749.718055555553</v>
      </c>
      <c r="F630" t="s">
        <v>137</v>
      </c>
      <c r="G630" s="2">
        <v>923218</v>
      </c>
      <c r="H630" t="s">
        <v>62</v>
      </c>
      <c r="I630" t="s">
        <v>63</v>
      </c>
      <c r="J630" t="s">
        <v>37</v>
      </c>
      <c r="K630" s="67">
        <v>854100</v>
      </c>
      <c r="L630" s="69">
        <v>0</v>
      </c>
      <c r="M630" s="67">
        <v>854100</v>
      </c>
      <c r="N630" s="67">
        <v>0</v>
      </c>
      <c r="O630" t="s">
        <v>150</v>
      </c>
      <c r="P630" s="40" t="s">
        <v>4150</v>
      </c>
      <c r="Q630" t="s">
        <v>4151</v>
      </c>
      <c r="R630" t="s">
        <v>140</v>
      </c>
      <c r="S630" t="s">
        <v>141</v>
      </c>
      <c r="T630" s="40" t="s">
        <v>4152</v>
      </c>
      <c r="U630" t="s">
        <v>143</v>
      </c>
      <c r="V630">
        <v>890903938</v>
      </c>
      <c r="W630" t="s">
        <v>149</v>
      </c>
      <c r="X630" s="2">
        <v>2325</v>
      </c>
      <c r="Y630" s="2">
        <v>2325</v>
      </c>
      <c r="Z630" s="2">
        <v>62825</v>
      </c>
      <c r="AA630">
        <v>0</v>
      </c>
      <c r="AB630">
        <v>96725</v>
      </c>
      <c r="AC630">
        <v>99955925</v>
      </c>
      <c r="AD630">
        <v>0</v>
      </c>
      <c r="AE630" s="2">
        <v>45749</v>
      </c>
      <c r="AF630" t="s">
        <v>673</v>
      </c>
      <c r="AG630" t="s">
        <v>6645</v>
      </c>
      <c r="AH630" t="s">
        <v>6646</v>
      </c>
    </row>
    <row r="631" spans="1:34" ht="15" customHeight="1" x14ac:dyDescent="0.2">
      <c r="A631" t="s">
        <v>8406</v>
      </c>
      <c r="B631" t="s">
        <v>5158</v>
      </c>
      <c r="C631" s="2">
        <v>62925</v>
      </c>
      <c r="D631" s="2">
        <v>45749</v>
      </c>
      <c r="E631" s="57">
        <v>45749.718055555553</v>
      </c>
      <c r="F631" t="s">
        <v>137</v>
      </c>
      <c r="G631" s="2">
        <v>923218</v>
      </c>
      <c r="H631" t="s">
        <v>62</v>
      </c>
      <c r="I631" t="s">
        <v>63</v>
      </c>
      <c r="J631" t="s">
        <v>37</v>
      </c>
      <c r="K631" s="67">
        <v>854100</v>
      </c>
      <c r="L631" s="69">
        <v>0</v>
      </c>
      <c r="M631" s="67">
        <v>854100</v>
      </c>
      <c r="N631" s="67">
        <v>0</v>
      </c>
      <c r="O631" t="s">
        <v>150</v>
      </c>
      <c r="P631" s="40" t="s">
        <v>4155</v>
      </c>
      <c r="Q631" t="s">
        <v>4156</v>
      </c>
      <c r="R631" t="s">
        <v>140</v>
      </c>
      <c r="S631" t="s">
        <v>141</v>
      </c>
      <c r="T631" s="40" t="s">
        <v>4157</v>
      </c>
      <c r="U631" t="s">
        <v>143</v>
      </c>
      <c r="V631">
        <v>860034313</v>
      </c>
      <c r="W631" t="s">
        <v>152</v>
      </c>
      <c r="X631" s="2">
        <v>2325</v>
      </c>
      <c r="Y631" s="2">
        <v>2325</v>
      </c>
      <c r="Z631" s="2">
        <v>62925</v>
      </c>
      <c r="AA631">
        <v>0</v>
      </c>
      <c r="AB631">
        <v>96825</v>
      </c>
      <c r="AC631">
        <v>99956125</v>
      </c>
      <c r="AD631">
        <v>0</v>
      </c>
      <c r="AE631" s="2">
        <v>45749</v>
      </c>
      <c r="AF631" t="s">
        <v>673</v>
      </c>
      <c r="AG631" t="s">
        <v>6645</v>
      </c>
      <c r="AH631" t="s">
        <v>6646</v>
      </c>
    </row>
    <row r="632" spans="1:34" ht="15" customHeight="1" x14ac:dyDescent="0.2">
      <c r="A632" t="s">
        <v>8407</v>
      </c>
      <c r="B632" t="s">
        <v>5158</v>
      </c>
      <c r="C632" s="2">
        <v>63025</v>
      </c>
      <c r="D632" s="2">
        <v>45749</v>
      </c>
      <c r="E632" s="57">
        <v>45749.718055555553</v>
      </c>
      <c r="F632" t="s">
        <v>137</v>
      </c>
      <c r="G632" s="2">
        <v>923218</v>
      </c>
      <c r="H632" t="s">
        <v>62</v>
      </c>
      <c r="I632" t="s">
        <v>63</v>
      </c>
      <c r="J632" t="s">
        <v>37</v>
      </c>
      <c r="K632" s="67">
        <v>854100</v>
      </c>
      <c r="L632" s="69">
        <v>0</v>
      </c>
      <c r="M632" s="67">
        <v>854100</v>
      </c>
      <c r="N632" s="67">
        <v>0</v>
      </c>
      <c r="O632" t="s">
        <v>150</v>
      </c>
      <c r="P632" s="40" t="s">
        <v>4160</v>
      </c>
      <c r="Q632" t="s">
        <v>4161</v>
      </c>
      <c r="R632" t="s">
        <v>140</v>
      </c>
      <c r="S632" t="s">
        <v>141</v>
      </c>
      <c r="T632" s="40" t="s">
        <v>4162</v>
      </c>
      <c r="U632" t="s">
        <v>143</v>
      </c>
      <c r="V632">
        <v>890903938</v>
      </c>
      <c r="W632" t="s">
        <v>149</v>
      </c>
      <c r="X632" s="2">
        <v>2325</v>
      </c>
      <c r="Y632" s="2">
        <v>2325</v>
      </c>
      <c r="Z632" s="2">
        <v>63025</v>
      </c>
      <c r="AA632">
        <v>0</v>
      </c>
      <c r="AB632">
        <v>96925</v>
      </c>
      <c r="AC632">
        <v>99956425</v>
      </c>
      <c r="AD632">
        <v>0</v>
      </c>
      <c r="AE632" s="2">
        <v>45749</v>
      </c>
      <c r="AF632" t="s">
        <v>673</v>
      </c>
      <c r="AG632" t="s">
        <v>6645</v>
      </c>
      <c r="AH632" t="s">
        <v>6646</v>
      </c>
    </row>
    <row r="633" spans="1:34" ht="15" customHeight="1" x14ac:dyDescent="0.2">
      <c r="A633" t="s">
        <v>8408</v>
      </c>
      <c r="B633" t="s">
        <v>5158</v>
      </c>
      <c r="C633" s="2">
        <v>63125</v>
      </c>
      <c r="D633" s="2">
        <v>45749</v>
      </c>
      <c r="E633" s="57">
        <v>45749.718055555553</v>
      </c>
      <c r="F633" t="s">
        <v>137</v>
      </c>
      <c r="G633" s="2">
        <v>923218</v>
      </c>
      <c r="H633" t="s">
        <v>62</v>
      </c>
      <c r="I633" t="s">
        <v>63</v>
      </c>
      <c r="J633" t="s">
        <v>37</v>
      </c>
      <c r="K633" s="67">
        <v>854100</v>
      </c>
      <c r="L633" s="69">
        <v>0</v>
      </c>
      <c r="M633" s="67">
        <v>854100</v>
      </c>
      <c r="N633" s="67">
        <v>0</v>
      </c>
      <c r="O633" t="s">
        <v>150</v>
      </c>
      <c r="P633" s="40" t="s">
        <v>4165</v>
      </c>
      <c r="Q633" t="s">
        <v>4166</v>
      </c>
      <c r="R633" t="s">
        <v>140</v>
      </c>
      <c r="S633" t="s">
        <v>141</v>
      </c>
      <c r="T633" s="40" t="s">
        <v>4167</v>
      </c>
      <c r="U633" t="s">
        <v>143</v>
      </c>
      <c r="V633">
        <v>860035827</v>
      </c>
      <c r="W633" t="s">
        <v>271</v>
      </c>
      <c r="X633" s="2">
        <v>2325</v>
      </c>
      <c r="Y633" s="2">
        <v>2325</v>
      </c>
      <c r="Z633" s="2">
        <v>63125</v>
      </c>
      <c r="AA633">
        <v>0</v>
      </c>
      <c r="AB633">
        <v>97025</v>
      </c>
      <c r="AC633">
        <v>99956825</v>
      </c>
      <c r="AD633">
        <v>0</v>
      </c>
      <c r="AE633" s="2">
        <v>45749</v>
      </c>
      <c r="AF633" t="s">
        <v>673</v>
      </c>
      <c r="AG633" t="s">
        <v>6645</v>
      </c>
      <c r="AH633" t="s">
        <v>6646</v>
      </c>
    </row>
    <row r="634" spans="1:34" ht="15" customHeight="1" x14ac:dyDescent="0.2">
      <c r="A634" t="s">
        <v>8409</v>
      </c>
      <c r="B634" t="s">
        <v>5158</v>
      </c>
      <c r="C634" s="2">
        <v>63225</v>
      </c>
      <c r="D634" s="2">
        <v>45749</v>
      </c>
      <c r="E634" s="57">
        <v>45749.724999999999</v>
      </c>
      <c r="F634" t="s">
        <v>137</v>
      </c>
      <c r="G634" s="2">
        <v>923218</v>
      </c>
      <c r="H634" t="s">
        <v>62</v>
      </c>
      <c r="I634" t="s">
        <v>63</v>
      </c>
      <c r="J634" t="s">
        <v>37</v>
      </c>
      <c r="K634" s="67">
        <v>854100</v>
      </c>
      <c r="L634" s="69">
        <v>0</v>
      </c>
      <c r="M634" s="67">
        <v>854100</v>
      </c>
      <c r="N634" s="67">
        <v>0</v>
      </c>
      <c r="O634" t="s">
        <v>150</v>
      </c>
      <c r="P634" s="40" t="s">
        <v>4181</v>
      </c>
      <c r="Q634" t="s">
        <v>4182</v>
      </c>
      <c r="R634" t="s">
        <v>140</v>
      </c>
      <c r="S634" t="s">
        <v>141</v>
      </c>
      <c r="T634" s="40" t="s">
        <v>4183</v>
      </c>
      <c r="U634" t="s">
        <v>143</v>
      </c>
      <c r="V634">
        <v>890903938</v>
      </c>
      <c r="W634" t="s">
        <v>149</v>
      </c>
      <c r="X634" s="2">
        <v>2325</v>
      </c>
      <c r="Y634" s="2">
        <v>2325</v>
      </c>
      <c r="Z634" s="2">
        <v>63225</v>
      </c>
      <c r="AA634">
        <v>0</v>
      </c>
      <c r="AB634">
        <v>97125</v>
      </c>
      <c r="AC634">
        <v>99957225</v>
      </c>
      <c r="AD634">
        <v>0</v>
      </c>
      <c r="AE634" s="2">
        <v>45749</v>
      </c>
      <c r="AF634" t="s">
        <v>673</v>
      </c>
      <c r="AG634" t="s">
        <v>6645</v>
      </c>
      <c r="AH634" t="s">
        <v>6646</v>
      </c>
    </row>
    <row r="635" spans="1:34" ht="15" customHeight="1" x14ac:dyDescent="0.2">
      <c r="A635" t="s">
        <v>8410</v>
      </c>
      <c r="B635" t="s">
        <v>5158</v>
      </c>
      <c r="C635" s="2">
        <v>63325</v>
      </c>
      <c r="D635" s="2">
        <v>45749</v>
      </c>
      <c r="E635" s="57">
        <v>45749.724999999999</v>
      </c>
      <c r="F635" t="s">
        <v>137</v>
      </c>
      <c r="G635" s="2">
        <v>923218</v>
      </c>
      <c r="H635" t="s">
        <v>62</v>
      </c>
      <c r="I635" t="s">
        <v>63</v>
      </c>
      <c r="J635" t="s">
        <v>37</v>
      </c>
      <c r="K635" s="67">
        <v>854100</v>
      </c>
      <c r="L635" s="69">
        <v>0</v>
      </c>
      <c r="M635" s="67">
        <v>854100</v>
      </c>
      <c r="N635" s="67">
        <v>0</v>
      </c>
      <c r="O635" t="s">
        <v>150</v>
      </c>
      <c r="P635" s="40" t="s">
        <v>4186</v>
      </c>
      <c r="Q635" t="s">
        <v>4187</v>
      </c>
      <c r="R635" t="s">
        <v>140</v>
      </c>
      <c r="S635" t="s">
        <v>141</v>
      </c>
      <c r="T635" s="40" t="s">
        <v>4188</v>
      </c>
      <c r="U635" t="s">
        <v>143</v>
      </c>
      <c r="V635">
        <v>890903938</v>
      </c>
      <c r="W635" t="s">
        <v>149</v>
      </c>
      <c r="X635" s="2">
        <v>2325</v>
      </c>
      <c r="Y635" s="2">
        <v>2325</v>
      </c>
      <c r="Z635" s="2">
        <v>63325</v>
      </c>
      <c r="AA635">
        <v>0</v>
      </c>
      <c r="AB635">
        <v>97225</v>
      </c>
      <c r="AC635">
        <v>99957625</v>
      </c>
      <c r="AD635">
        <v>0</v>
      </c>
      <c r="AE635" s="2">
        <v>45749</v>
      </c>
      <c r="AF635" t="s">
        <v>673</v>
      </c>
      <c r="AG635" t="s">
        <v>6645</v>
      </c>
      <c r="AH635" t="s">
        <v>6646</v>
      </c>
    </row>
    <row r="636" spans="1:34" ht="15" customHeight="1" x14ac:dyDescent="0.2">
      <c r="A636" t="s">
        <v>8411</v>
      </c>
      <c r="B636" t="s">
        <v>5158</v>
      </c>
      <c r="C636" s="2">
        <v>63425</v>
      </c>
      <c r="D636" s="2">
        <v>45749</v>
      </c>
      <c r="E636" s="57">
        <v>45749.724999999999</v>
      </c>
      <c r="F636" t="s">
        <v>137</v>
      </c>
      <c r="G636" s="2">
        <v>923218</v>
      </c>
      <c r="H636" t="s">
        <v>62</v>
      </c>
      <c r="I636" t="s">
        <v>63</v>
      </c>
      <c r="J636" t="s">
        <v>37</v>
      </c>
      <c r="K636" s="67">
        <v>854100</v>
      </c>
      <c r="L636" s="69">
        <v>0</v>
      </c>
      <c r="M636" s="67">
        <v>854100</v>
      </c>
      <c r="N636" s="67">
        <v>0</v>
      </c>
      <c r="O636" t="s">
        <v>3816</v>
      </c>
      <c r="P636" s="40" t="s">
        <v>4191</v>
      </c>
      <c r="Q636" t="s">
        <v>4192</v>
      </c>
      <c r="R636" t="s">
        <v>140</v>
      </c>
      <c r="S636" t="s">
        <v>141</v>
      </c>
      <c r="T636" s="40" t="s">
        <v>4193</v>
      </c>
      <c r="U636" t="s">
        <v>143</v>
      </c>
      <c r="V636">
        <v>890903938</v>
      </c>
      <c r="W636" t="s">
        <v>149</v>
      </c>
      <c r="X636" s="2">
        <v>2325</v>
      </c>
      <c r="Y636" s="2">
        <v>2325</v>
      </c>
      <c r="Z636" s="2">
        <v>63425</v>
      </c>
      <c r="AA636">
        <v>0</v>
      </c>
      <c r="AB636">
        <v>97325</v>
      </c>
      <c r="AC636">
        <v>99957925</v>
      </c>
      <c r="AD636">
        <v>0</v>
      </c>
      <c r="AE636" s="2">
        <v>45749</v>
      </c>
      <c r="AF636" t="s">
        <v>673</v>
      </c>
      <c r="AG636" t="s">
        <v>6645</v>
      </c>
      <c r="AH636" t="s">
        <v>6646</v>
      </c>
    </row>
    <row r="637" spans="1:34" ht="15" customHeight="1" x14ac:dyDescent="0.2">
      <c r="A637" t="s">
        <v>8412</v>
      </c>
      <c r="B637" t="s">
        <v>5158</v>
      </c>
      <c r="C637" s="2">
        <v>63525</v>
      </c>
      <c r="D637" s="2">
        <v>45749</v>
      </c>
      <c r="E637" s="57">
        <v>45749.724999999999</v>
      </c>
      <c r="F637" t="s">
        <v>137</v>
      </c>
      <c r="G637" s="2">
        <v>923218</v>
      </c>
      <c r="H637" t="s">
        <v>62</v>
      </c>
      <c r="I637" t="s">
        <v>63</v>
      </c>
      <c r="J637" t="s">
        <v>37</v>
      </c>
      <c r="K637" s="67">
        <v>854100</v>
      </c>
      <c r="L637" s="69">
        <v>0</v>
      </c>
      <c r="M637" s="67">
        <v>854100</v>
      </c>
      <c r="N637" s="67">
        <v>0</v>
      </c>
      <c r="O637" t="s">
        <v>3816</v>
      </c>
      <c r="P637" s="40" t="s">
        <v>4196</v>
      </c>
      <c r="Q637" t="s">
        <v>4197</v>
      </c>
      <c r="R637" t="s">
        <v>140</v>
      </c>
      <c r="S637" t="s">
        <v>141</v>
      </c>
      <c r="T637" s="40" t="s">
        <v>4198</v>
      </c>
      <c r="U637" t="s">
        <v>143</v>
      </c>
      <c r="V637">
        <v>890903938</v>
      </c>
      <c r="W637" t="s">
        <v>149</v>
      </c>
      <c r="X637" s="2">
        <v>2325</v>
      </c>
      <c r="Y637" s="2">
        <v>2325</v>
      </c>
      <c r="Z637" s="2">
        <v>63525</v>
      </c>
      <c r="AA637">
        <v>0</v>
      </c>
      <c r="AB637">
        <v>97425</v>
      </c>
      <c r="AC637">
        <v>99958225</v>
      </c>
      <c r="AD637">
        <v>0</v>
      </c>
      <c r="AE637" s="2">
        <v>45749</v>
      </c>
      <c r="AF637" t="s">
        <v>673</v>
      </c>
      <c r="AG637" t="s">
        <v>6645</v>
      </c>
      <c r="AH637" t="s">
        <v>6646</v>
      </c>
    </row>
    <row r="638" spans="1:34" ht="15" customHeight="1" x14ac:dyDescent="0.2">
      <c r="A638" t="s">
        <v>8413</v>
      </c>
      <c r="B638" t="s">
        <v>5158</v>
      </c>
      <c r="C638" s="2">
        <v>63625</v>
      </c>
      <c r="D638" s="2">
        <v>45749</v>
      </c>
      <c r="E638" s="57">
        <v>45749.724999999999</v>
      </c>
      <c r="F638" t="s">
        <v>137</v>
      </c>
      <c r="G638" s="2">
        <v>923218</v>
      </c>
      <c r="H638" t="s">
        <v>62</v>
      </c>
      <c r="I638" t="s">
        <v>63</v>
      </c>
      <c r="J638" t="s">
        <v>37</v>
      </c>
      <c r="K638" s="67">
        <v>854100</v>
      </c>
      <c r="L638" s="69">
        <v>0</v>
      </c>
      <c r="M638" s="67">
        <v>854100</v>
      </c>
      <c r="N638" s="67">
        <v>0</v>
      </c>
      <c r="O638" t="s">
        <v>3816</v>
      </c>
      <c r="P638" s="40" t="s">
        <v>4206</v>
      </c>
      <c r="Q638" t="s">
        <v>4207</v>
      </c>
      <c r="R638" t="s">
        <v>140</v>
      </c>
      <c r="S638" t="s">
        <v>141</v>
      </c>
      <c r="T638" s="40" t="s">
        <v>4208</v>
      </c>
      <c r="U638" t="s">
        <v>143</v>
      </c>
      <c r="V638">
        <v>890903938</v>
      </c>
      <c r="W638" t="s">
        <v>149</v>
      </c>
      <c r="X638" s="2">
        <v>2325</v>
      </c>
      <c r="Y638" s="2">
        <v>2325</v>
      </c>
      <c r="Z638" s="2">
        <v>63625</v>
      </c>
      <c r="AA638">
        <v>0</v>
      </c>
      <c r="AB638">
        <v>97525</v>
      </c>
      <c r="AC638">
        <v>99958425</v>
      </c>
      <c r="AD638">
        <v>0</v>
      </c>
      <c r="AE638" s="2">
        <v>45749</v>
      </c>
      <c r="AF638" t="s">
        <v>673</v>
      </c>
      <c r="AG638" t="s">
        <v>6645</v>
      </c>
      <c r="AH638" t="s">
        <v>6646</v>
      </c>
    </row>
    <row r="639" spans="1:34" ht="15" customHeight="1" x14ac:dyDescent="0.2">
      <c r="A639" t="s">
        <v>8414</v>
      </c>
      <c r="B639" t="s">
        <v>5158</v>
      </c>
      <c r="C639" s="2">
        <v>63725</v>
      </c>
      <c r="D639" s="2">
        <v>45749</v>
      </c>
      <c r="E639" s="57">
        <v>45749.724999999999</v>
      </c>
      <c r="F639" t="s">
        <v>137</v>
      </c>
      <c r="G639" s="2">
        <v>923218</v>
      </c>
      <c r="H639" t="s">
        <v>62</v>
      </c>
      <c r="I639" t="s">
        <v>63</v>
      </c>
      <c r="J639" t="s">
        <v>37</v>
      </c>
      <c r="K639" s="67">
        <v>854100</v>
      </c>
      <c r="L639" s="69">
        <v>0</v>
      </c>
      <c r="M639" s="67">
        <v>854100</v>
      </c>
      <c r="N639" s="67">
        <v>0</v>
      </c>
      <c r="O639" t="s">
        <v>3816</v>
      </c>
      <c r="P639" s="40" t="s">
        <v>4211</v>
      </c>
      <c r="Q639" t="s">
        <v>4212</v>
      </c>
      <c r="R639" t="s">
        <v>140</v>
      </c>
      <c r="S639" t="s">
        <v>141</v>
      </c>
      <c r="T639" s="40" t="s">
        <v>4213</v>
      </c>
      <c r="U639" t="s">
        <v>143</v>
      </c>
      <c r="V639">
        <v>890903938</v>
      </c>
      <c r="W639" t="s">
        <v>149</v>
      </c>
      <c r="X639" s="2">
        <v>2325</v>
      </c>
      <c r="Y639" s="2">
        <v>2325</v>
      </c>
      <c r="Z639" s="2">
        <v>63725</v>
      </c>
      <c r="AA639">
        <v>0</v>
      </c>
      <c r="AB639">
        <v>97625</v>
      </c>
      <c r="AC639">
        <v>99958725</v>
      </c>
      <c r="AD639">
        <v>0</v>
      </c>
      <c r="AE639" s="2">
        <v>45749</v>
      </c>
      <c r="AF639" t="s">
        <v>673</v>
      </c>
      <c r="AG639" t="s">
        <v>6645</v>
      </c>
      <c r="AH639" t="s">
        <v>6646</v>
      </c>
    </row>
    <row r="640" spans="1:34" ht="15" customHeight="1" x14ac:dyDescent="0.2">
      <c r="A640" t="s">
        <v>8415</v>
      </c>
      <c r="B640" t="s">
        <v>5158</v>
      </c>
      <c r="C640" s="2">
        <v>63825</v>
      </c>
      <c r="D640" s="2">
        <v>45749</v>
      </c>
      <c r="E640" s="57">
        <v>45749.724999999999</v>
      </c>
      <c r="F640" t="s">
        <v>137</v>
      </c>
      <c r="G640" s="2">
        <v>923218</v>
      </c>
      <c r="H640" t="s">
        <v>62</v>
      </c>
      <c r="I640" t="s">
        <v>63</v>
      </c>
      <c r="J640" t="s">
        <v>37</v>
      </c>
      <c r="K640" s="67">
        <v>854100</v>
      </c>
      <c r="L640" s="69">
        <v>0</v>
      </c>
      <c r="M640" s="67">
        <v>854100</v>
      </c>
      <c r="N640" s="67">
        <v>0</v>
      </c>
      <c r="O640" t="s">
        <v>3816</v>
      </c>
      <c r="P640" s="40" t="s">
        <v>4221</v>
      </c>
      <c r="Q640" t="s">
        <v>4222</v>
      </c>
      <c r="R640" t="s">
        <v>140</v>
      </c>
      <c r="S640" t="s">
        <v>141</v>
      </c>
      <c r="T640" s="40" t="s">
        <v>4223</v>
      </c>
      <c r="U640" t="s">
        <v>143</v>
      </c>
      <c r="V640">
        <v>860034313</v>
      </c>
      <c r="W640" t="s">
        <v>152</v>
      </c>
      <c r="X640" s="2">
        <v>2325</v>
      </c>
      <c r="Y640" s="2">
        <v>2325</v>
      </c>
      <c r="Z640" s="2">
        <v>63825</v>
      </c>
      <c r="AA640">
        <v>0</v>
      </c>
      <c r="AB640">
        <v>97725</v>
      </c>
      <c r="AC640">
        <v>99959025</v>
      </c>
      <c r="AD640">
        <v>0</v>
      </c>
      <c r="AE640" s="2">
        <v>45749</v>
      </c>
      <c r="AF640" t="s">
        <v>673</v>
      </c>
      <c r="AG640" t="s">
        <v>6645</v>
      </c>
      <c r="AH640" t="s">
        <v>6646</v>
      </c>
    </row>
    <row r="641" spans="1:34" ht="15" customHeight="1" x14ac:dyDescent="0.2">
      <c r="A641" t="s">
        <v>8416</v>
      </c>
      <c r="B641" t="s">
        <v>5158</v>
      </c>
      <c r="C641" s="2">
        <v>63925</v>
      </c>
      <c r="D641" s="2">
        <v>45749</v>
      </c>
      <c r="E641" s="57">
        <v>45749.724999999999</v>
      </c>
      <c r="F641" t="s">
        <v>137</v>
      </c>
      <c r="G641" s="2">
        <v>923218</v>
      </c>
      <c r="H641" t="s">
        <v>62</v>
      </c>
      <c r="I641" t="s">
        <v>63</v>
      </c>
      <c r="J641" t="s">
        <v>37</v>
      </c>
      <c r="K641" s="67">
        <v>854100</v>
      </c>
      <c r="L641" s="69">
        <v>0</v>
      </c>
      <c r="M641" s="67">
        <v>854100</v>
      </c>
      <c r="N641" s="67">
        <v>0</v>
      </c>
      <c r="O641" t="s">
        <v>150</v>
      </c>
      <c r="P641" s="40" t="s">
        <v>4226</v>
      </c>
      <c r="Q641" t="s">
        <v>4227</v>
      </c>
      <c r="R641" t="s">
        <v>140</v>
      </c>
      <c r="S641" t="s">
        <v>141</v>
      </c>
      <c r="T641" s="40" t="s">
        <v>4228</v>
      </c>
      <c r="U641" t="s">
        <v>143</v>
      </c>
      <c r="V641">
        <v>890903938</v>
      </c>
      <c r="W641" t="s">
        <v>149</v>
      </c>
      <c r="X641" s="2">
        <v>2325</v>
      </c>
      <c r="Y641" s="2">
        <v>2325</v>
      </c>
      <c r="Z641" s="2">
        <v>63925</v>
      </c>
      <c r="AA641">
        <v>0</v>
      </c>
      <c r="AB641">
        <v>97825</v>
      </c>
      <c r="AC641">
        <v>99959225</v>
      </c>
      <c r="AD641">
        <v>0</v>
      </c>
      <c r="AE641" s="2">
        <v>45749</v>
      </c>
      <c r="AF641" t="s">
        <v>673</v>
      </c>
      <c r="AG641" t="s">
        <v>6645</v>
      </c>
      <c r="AH641" t="s">
        <v>6646</v>
      </c>
    </row>
    <row r="642" spans="1:34" ht="15" customHeight="1" x14ac:dyDescent="0.2">
      <c r="A642" t="s">
        <v>8417</v>
      </c>
      <c r="B642" t="s">
        <v>5158</v>
      </c>
      <c r="C642" s="2">
        <v>64025</v>
      </c>
      <c r="D642" s="2">
        <v>45749</v>
      </c>
      <c r="E642" s="57">
        <v>45749.724999999999</v>
      </c>
      <c r="F642" t="s">
        <v>137</v>
      </c>
      <c r="G642" s="2">
        <v>923218</v>
      </c>
      <c r="H642" t="s">
        <v>62</v>
      </c>
      <c r="I642" t="s">
        <v>63</v>
      </c>
      <c r="J642" t="s">
        <v>37</v>
      </c>
      <c r="K642" s="67">
        <v>854100</v>
      </c>
      <c r="L642" s="69">
        <v>0</v>
      </c>
      <c r="M642" s="67">
        <v>854100</v>
      </c>
      <c r="N642" s="67">
        <v>0</v>
      </c>
      <c r="O642" t="s">
        <v>150</v>
      </c>
      <c r="P642" s="40" t="s">
        <v>4231</v>
      </c>
      <c r="Q642" t="s">
        <v>4232</v>
      </c>
      <c r="R642" t="s">
        <v>140</v>
      </c>
      <c r="S642" t="s">
        <v>141</v>
      </c>
      <c r="T642" s="40" t="s">
        <v>4233</v>
      </c>
      <c r="U642" t="s">
        <v>143</v>
      </c>
      <c r="V642">
        <v>890903938</v>
      </c>
      <c r="W642" t="s">
        <v>149</v>
      </c>
      <c r="X642" s="2">
        <v>2325</v>
      </c>
      <c r="Y642" s="2">
        <v>2325</v>
      </c>
      <c r="Z642" s="2">
        <v>64025</v>
      </c>
      <c r="AA642">
        <v>0</v>
      </c>
      <c r="AB642">
        <v>97925</v>
      </c>
      <c r="AC642">
        <v>99959525</v>
      </c>
      <c r="AD642">
        <v>0</v>
      </c>
      <c r="AE642" s="2">
        <v>45749</v>
      </c>
      <c r="AF642" t="s">
        <v>673</v>
      </c>
      <c r="AG642" t="s">
        <v>6645</v>
      </c>
      <c r="AH642" t="s">
        <v>6646</v>
      </c>
    </row>
    <row r="643" spans="1:34" ht="15" customHeight="1" x14ac:dyDescent="0.2">
      <c r="A643" t="s">
        <v>8418</v>
      </c>
      <c r="B643" t="s">
        <v>5158</v>
      </c>
      <c r="C643" s="2">
        <v>64125</v>
      </c>
      <c r="D643" s="2">
        <v>45749</v>
      </c>
      <c r="E643" s="57">
        <v>45749.724999999999</v>
      </c>
      <c r="F643" t="s">
        <v>137</v>
      </c>
      <c r="G643" s="2">
        <v>923218</v>
      </c>
      <c r="H643" t="s">
        <v>62</v>
      </c>
      <c r="I643" t="s">
        <v>63</v>
      </c>
      <c r="J643" t="s">
        <v>37</v>
      </c>
      <c r="K643" s="67">
        <v>854100</v>
      </c>
      <c r="L643" s="69">
        <v>0</v>
      </c>
      <c r="M643" s="67">
        <v>854100</v>
      </c>
      <c r="N643" s="67">
        <v>0</v>
      </c>
      <c r="O643" t="s">
        <v>150</v>
      </c>
      <c r="P643" s="40" t="s">
        <v>4236</v>
      </c>
      <c r="Q643" t="s">
        <v>4237</v>
      </c>
      <c r="R643" t="s">
        <v>140</v>
      </c>
      <c r="S643" t="s">
        <v>141</v>
      </c>
      <c r="T643" s="40" t="s">
        <v>4238</v>
      </c>
      <c r="U643" t="s">
        <v>143</v>
      </c>
      <c r="V643">
        <v>890903938</v>
      </c>
      <c r="W643" t="s">
        <v>149</v>
      </c>
      <c r="X643" s="2">
        <v>2325</v>
      </c>
      <c r="Y643" s="2">
        <v>2325</v>
      </c>
      <c r="Z643" s="2">
        <v>64125</v>
      </c>
      <c r="AA643">
        <v>0</v>
      </c>
      <c r="AB643">
        <v>98025</v>
      </c>
      <c r="AC643">
        <v>99959825</v>
      </c>
      <c r="AD643">
        <v>0</v>
      </c>
      <c r="AE643" s="2">
        <v>45749</v>
      </c>
      <c r="AF643" t="s">
        <v>673</v>
      </c>
      <c r="AG643" t="s">
        <v>6645</v>
      </c>
      <c r="AH643" t="s">
        <v>6646</v>
      </c>
    </row>
    <row r="644" spans="1:34" ht="15" customHeight="1" x14ac:dyDescent="0.2">
      <c r="A644" t="s">
        <v>8419</v>
      </c>
      <c r="B644" t="s">
        <v>5158</v>
      </c>
      <c r="C644" s="2">
        <v>64225</v>
      </c>
      <c r="D644" s="2">
        <v>45749</v>
      </c>
      <c r="E644" s="57">
        <v>45749.724999999999</v>
      </c>
      <c r="F644" t="s">
        <v>137</v>
      </c>
      <c r="G644" s="2">
        <v>923218</v>
      </c>
      <c r="H644" t="s">
        <v>62</v>
      </c>
      <c r="I644" t="s">
        <v>63</v>
      </c>
      <c r="J644" t="s">
        <v>37</v>
      </c>
      <c r="K644" s="67">
        <v>854100</v>
      </c>
      <c r="L644" s="69">
        <v>0</v>
      </c>
      <c r="M644" s="67">
        <v>854100</v>
      </c>
      <c r="N644" s="67">
        <v>0</v>
      </c>
      <c r="O644" t="s">
        <v>150</v>
      </c>
      <c r="P644" s="40" t="s">
        <v>6741</v>
      </c>
      <c r="Q644" t="s">
        <v>6742</v>
      </c>
      <c r="R644" t="s">
        <v>140</v>
      </c>
      <c r="S644" t="s">
        <v>141</v>
      </c>
      <c r="T644" s="40" t="s">
        <v>6743</v>
      </c>
      <c r="U644" t="s">
        <v>143</v>
      </c>
      <c r="V644">
        <v>890903938</v>
      </c>
      <c r="W644" t="s">
        <v>149</v>
      </c>
      <c r="X644" s="2">
        <v>2325</v>
      </c>
      <c r="Y644" s="2">
        <v>2325</v>
      </c>
      <c r="Z644" s="2">
        <v>64225</v>
      </c>
      <c r="AA644">
        <v>0</v>
      </c>
      <c r="AB644">
        <v>98125</v>
      </c>
      <c r="AC644">
        <v>99959925</v>
      </c>
      <c r="AD644">
        <v>0</v>
      </c>
      <c r="AE644" s="2">
        <v>45749</v>
      </c>
      <c r="AF644" t="s">
        <v>673</v>
      </c>
      <c r="AG644" t="s">
        <v>6645</v>
      </c>
      <c r="AH644" t="s">
        <v>6646</v>
      </c>
    </row>
    <row r="645" spans="1:34" ht="15" customHeight="1" x14ac:dyDescent="0.2">
      <c r="A645" t="s">
        <v>8420</v>
      </c>
      <c r="B645" t="s">
        <v>5158</v>
      </c>
      <c r="C645" s="2">
        <v>64325</v>
      </c>
      <c r="D645" s="2">
        <v>45749</v>
      </c>
      <c r="E645" s="57">
        <v>45749.724999999999</v>
      </c>
      <c r="F645" t="s">
        <v>137</v>
      </c>
      <c r="G645" s="2">
        <v>923218</v>
      </c>
      <c r="H645" t="s">
        <v>62</v>
      </c>
      <c r="I645" t="s">
        <v>63</v>
      </c>
      <c r="J645" t="s">
        <v>37</v>
      </c>
      <c r="K645" s="67">
        <v>854100</v>
      </c>
      <c r="L645" s="69">
        <v>0</v>
      </c>
      <c r="M645" s="67">
        <v>854100</v>
      </c>
      <c r="N645" s="67">
        <v>0</v>
      </c>
      <c r="O645" t="s">
        <v>150</v>
      </c>
      <c r="P645" s="40" t="s">
        <v>6747</v>
      </c>
      <c r="Q645" t="s">
        <v>6748</v>
      </c>
      <c r="R645" t="s">
        <v>140</v>
      </c>
      <c r="S645" t="s">
        <v>141</v>
      </c>
      <c r="T645" s="40" t="s">
        <v>6749</v>
      </c>
      <c r="U645" t="s">
        <v>143</v>
      </c>
      <c r="V645">
        <v>890903938</v>
      </c>
      <c r="W645" t="s">
        <v>149</v>
      </c>
      <c r="X645" s="2">
        <v>2325</v>
      </c>
      <c r="Y645" s="2">
        <v>2325</v>
      </c>
      <c r="Z645" s="2">
        <v>64325</v>
      </c>
      <c r="AA645">
        <v>0</v>
      </c>
      <c r="AB645">
        <v>98225</v>
      </c>
      <c r="AC645">
        <v>99960225</v>
      </c>
      <c r="AD645">
        <v>0</v>
      </c>
      <c r="AE645" s="2">
        <v>45749</v>
      </c>
      <c r="AF645" t="s">
        <v>673</v>
      </c>
      <c r="AG645" t="s">
        <v>6645</v>
      </c>
      <c r="AH645" t="s">
        <v>6646</v>
      </c>
    </row>
    <row r="646" spans="1:34" ht="15" customHeight="1" x14ac:dyDescent="0.2">
      <c r="A646" t="s">
        <v>8421</v>
      </c>
      <c r="B646" t="s">
        <v>5158</v>
      </c>
      <c r="C646" s="2">
        <v>64425</v>
      </c>
      <c r="D646" s="2">
        <v>45749</v>
      </c>
      <c r="E646" s="57">
        <v>45749.724999999999</v>
      </c>
      <c r="F646" t="s">
        <v>137</v>
      </c>
      <c r="G646" s="2">
        <v>923218</v>
      </c>
      <c r="H646" t="s">
        <v>62</v>
      </c>
      <c r="I646" t="s">
        <v>63</v>
      </c>
      <c r="J646" t="s">
        <v>37</v>
      </c>
      <c r="K646" s="67">
        <v>854100</v>
      </c>
      <c r="L646" s="69">
        <v>0</v>
      </c>
      <c r="M646" s="67">
        <v>854100</v>
      </c>
      <c r="N646" s="67">
        <v>0</v>
      </c>
      <c r="O646" t="s">
        <v>150</v>
      </c>
      <c r="P646" s="40" t="s">
        <v>6753</v>
      </c>
      <c r="Q646" t="s">
        <v>6754</v>
      </c>
      <c r="R646" t="s">
        <v>140</v>
      </c>
      <c r="S646" t="s">
        <v>141</v>
      </c>
      <c r="T646" s="40" t="s">
        <v>6755</v>
      </c>
      <c r="U646" t="s">
        <v>143</v>
      </c>
      <c r="V646">
        <v>890903938</v>
      </c>
      <c r="W646" t="s">
        <v>149</v>
      </c>
      <c r="X646" s="2">
        <v>2325</v>
      </c>
      <c r="Y646" s="2">
        <v>2325</v>
      </c>
      <c r="Z646" s="2">
        <v>64425</v>
      </c>
      <c r="AA646">
        <v>0</v>
      </c>
      <c r="AB646">
        <v>98325</v>
      </c>
      <c r="AC646">
        <v>99960525</v>
      </c>
      <c r="AD646">
        <v>0</v>
      </c>
      <c r="AE646" s="2">
        <v>45749</v>
      </c>
      <c r="AF646" t="s">
        <v>673</v>
      </c>
      <c r="AG646" t="s">
        <v>6645</v>
      </c>
      <c r="AH646" t="s">
        <v>6646</v>
      </c>
    </row>
    <row r="647" spans="1:34" ht="15" customHeight="1" x14ac:dyDescent="0.2">
      <c r="A647" t="s">
        <v>8422</v>
      </c>
      <c r="B647" t="s">
        <v>5158</v>
      </c>
      <c r="C647" s="2">
        <v>64525</v>
      </c>
      <c r="D647" s="2">
        <v>45749</v>
      </c>
      <c r="E647" s="57">
        <v>45749.724999999999</v>
      </c>
      <c r="F647" t="s">
        <v>137</v>
      </c>
      <c r="G647" s="2">
        <v>923218</v>
      </c>
      <c r="H647" t="s">
        <v>62</v>
      </c>
      <c r="I647" t="s">
        <v>63</v>
      </c>
      <c r="J647" t="s">
        <v>37</v>
      </c>
      <c r="K647" s="67">
        <v>854100</v>
      </c>
      <c r="L647" s="69">
        <v>0</v>
      </c>
      <c r="M647" s="67">
        <v>854100</v>
      </c>
      <c r="N647" s="67">
        <v>0</v>
      </c>
      <c r="O647" t="s">
        <v>150</v>
      </c>
      <c r="P647" s="40" t="s">
        <v>6759</v>
      </c>
      <c r="Q647" t="s">
        <v>6760</v>
      </c>
      <c r="R647" t="s">
        <v>140</v>
      </c>
      <c r="S647" t="s">
        <v>141</v>
      </c>
      <c r="T647" s="40" t="s">
        <v>6761</v>
      </c>
      <c r="U647" t="s">
        <v>143</v>
      </c>
      <c r="V647">
        <v>890903938</v>
      </c>
      <c r="W647" t="s">
        <v>149</v>
      </c>
      <c r="X647" s="2">
        <v>2325</v>
      </c>
      <c r="Y647" s="2">
        <v>2325</v>
      </c>
      <c r="Z647" s="2">
        <v>64525</v>
      </c>
      <c r="AA647">
        <v>0</v>
      </c>
      <c r="AB647">
        <v>98425</v>
      </c>
      <c r="AC647">
        <v>99960725</v>
      </c>
      <c r="AD647">
        <v>0</v>
      </c>
      <c r="AE647" s="2">
        <v>45749</v>
      </c>
      <c r="AF647" t="s">
        <v>673</v>
      </c>
      <c r="AG647" t="s">
        <v>6645</v>
      </c>
      <c r="AH647" t="s">
        <v>6646</v>
      </c>
    </row>
    <row r="648" spans="1:34" ht="15" customHeight="1" x14ac:dyDescent="0.2">
      <c r="A648" t="s">
        <v>8423</v>
      </c>
      <c r="B648" t="s">
        <v>5158</v>
      </c>
      <c r="C648" s="2">
        <v>64625</v>
      </c>
      <c r="D648" s="2">
        <v>45749</v>
      </c>
      <c r="E648" s="57">
        <v>45749.724999999999</v>
      </c>
      <c r="F648" t="s">
        <v>137</v>
      </c>
      <c r="G648" s="2">
        <v>923218</v>
      </c>
      <c r="H648" t="s">
        <v>62</v>
      </c>
      <c r="I648" t="s">
        <v>63</v>
      </c>
      <c r="J648" t="s">
        <v>37</v>
      </c>
      <c r="K648" s="67">
        <v>854100</v>
      </c>
      <c r="L648" s="69">
        <v>0</v>
      </c>
      <c r="M648" s="67">
        <v>854100</v>
      </c>
      <c r="N648" s="67">
        <v>0</v>
      </c>
      <c r="O648" t="s">
        <v>150</v>
      </c>
      <c r="P648" s="40" t="s">
        <v>6765</v>
      </c>
      <c r="Q648" t="s">
        <v>6766</v>
      </c>
      <c r="R648" t="s">
        <v>140</v>
      </c>
      <c r="S648" t="s">
        <v>141</v>
      </c>
      <c r="T648" s="40" t="s">
        <v>6767</v>
      </c>
      <c r="U648" t="s">
        <v>143</v>
      </c>
      <c r="V648">
        <v>860034313</v>
      </c>
      <c r="W648" t="s">
        <v>152</v>
      </c>
      <c r="X648" s="2">
        <v>2325</v>
      </c>
      <c r="Y648" s="2">
        <v>2325</v>
      </c>
      <c r="Z648" s="2">
        <v>64625</v>
      </c>
      <c r="AA648">
        <v>0</v>
      </c>
      <c r="AB648">
        <v>98525</v>
      </c>
      <c r="AC648">
        <v>99961025</v>
      </c>
      <c r="AD648">
        <v>0</v>
      </c>
      <c r="AE648" s="2">
        <v>45749</v>
      </c>
      <c r="AF648" t="s">
        <v>673</v>
      </c>
      <c r="AG648" t="s">
        <v>6645</v>
      </c>
      <c r="AH648" t="s">
        <v>6646</v>
      </c>
    </row>
    <row r="649" spans="1:34" ht="15" customHeight="1" x14ac:dyDescent="0.2">
      <c r="A649" t="s">
        <v>8424</v>
      </c>
      <c r="B649" t="s">
        <v>5158</v>
      </c>
      <c r="C649" s="2">
        <v>64725</v>
      </c>
      <c r="D649" s="2">
        <v>45749</v>
      </c>
      <c r="E649" s="57">
        <v>45749.724999999999</v>
      </c>
      <c r="F649" t="s">
        <v>137</v>
      </c>
      <c r="G649" s="2">
        <v>923218</v>
      </c>
      <c r="H649" t="s">
        <v>62</v>
      </c>
      <c r="I649" t="s">
        <v>63</v>
      </c>
      <c r="J649" t="s">
        <v>37</v>
      </c>
      <c r="K649" s="67">
        <v>854100</v>
      </c>
      <c r="L649" s="69">
        <v>0</v>
      </c>
      <c r="M649" s="67">
        <v>854100</v>
      </c>
      <c r="N649" s="67">
        <v>0</v>
      </c>
      <c r="O649" t="s">
        <v>150</v>
      </c>
      <c r="P649" s="40" t="s">
        <v>6771</v>
      </c>
      <c r="Q649" t="s">
        <v>6772</v>
      </c>
      <c r="R649" t="s">
        <v>140</v>
      </c>
      <c r="S649" t="s">
        <v>141</v>
      </c>
      <c r="T649" s="40" t="s">
        <v>6773</v>
      </c>
      <c r="U649" t="s">
        <v>143</v>
      </c>
      <c r="V649">
        <v>890903938</v>
      </c>
      <c r="W649" t="s">
        <v>149</v>
      </c>
      <c r="X649" s="2">
        <v>2325</v>
      </c>
      <c r="Y649" s="2">
        <v>2325</v>
      </c>
      <c r="Z649" s="2">
        <v>64725</v>
      </c>
      <c r="AA649">
        <v>0</v>
      </c>
      <c r="AB649">
        <v>98625</v>
      </c>
      <c r="AC649">
        <v>99961225</v>
      </c>
      <c r="AD649">
        <v>0</v>
      </c>
      <c r="AE649" s="2">
        <v>45749</v>
      </c>
      <c r="AF649" t="s">
        <v>673</v>
      </c>
      <c r="AG649" t="s">
        <v>6645</v>
      </c>
      <c r="AH649" t="s">
        <v>6646</v>
      </c>
    </row>
    <row r="650" spans="1:34" ht="15" customHeight="1" x14ac:dyDescent="0.2">
      <c r="A650" t="s">
        <v>8425</v>
      </c>
      <c r="B650" t="s">
        <v>5158</v>
      </c>
      <c r="C650" s="2">
        <v>64825</v>
      </c>
      <c r="D650" s="2">
        <v>45749</v>
      </c>
      <c r="E650" s="57">
        <v>45749.724999999999</v>
      </c>
      <c r="F650" t="s">
        <v>137</v>
      </c>
      <c r="G650" s="2">
        <v>923218</v>
      </c>
      <c r="H650" t="s">
        <v>62</v>
      </c>
      <c r="I650" t="s">
        <v>63</v>
      </c>
      <c r="J650" t="s">
        <v>37</v>
      </c>
      <c r="K650" s="67">
        <v>854100</v>
      </c>
      <c r="L650" s="69">
        <v>0</v>
      </c>
      <c r="M650" s="67">
        <v>854100</v>
      </c>
      <c r="N650" s="67">
        <v>0</v>
      </c>
      <c r="O650" t="s">
        <v>150</v>
      </c>
      <c r="P650" s="40" t="s">
        <v>6777</v>
      </c>
      <c r="Q650" t="s">
        <v>6778</v>
      </c>
      <c r="R650" t="s">
        <v>140</v>
      </c>
      <c r="S650" t="s">
        <v>141</v>
      </c>
      <c r="T650" s="40" t="s">
        <v>6779</v>
      </c>
      <c r="U650" t="s">
        <v>143</v>
      </c>
      <c r="V650">
        <v>890903938</v>
      </c>
      <c r="W650" t="s">
        <v>149</v>
      </c>
      <c r="X650" s="2">
        <v>2325</v>
      </c>
      <c r="Y650" s="2">
        <v>2325</v>
      </c>
      <c r="Z650" s="2">
        <v>64825</v>
      </c>
      <c r="AA650">
        <v>0</v>
      </c>
      <c r="AB650">
        <v>98725</v>
      </c>
      <c r="AC650">
        <v>99961525</v>
      </c>
      <c r="AD650">
        <v>0</v>
      </c>
      <c r="AE650" s="2">
        <v>45749</v>
      </c>
      <c r="AF650" t="s">
        <v>673</v>
      </c>
      <c r="AG650" t="s">
        <v>6645</v>
      </c>
      <c r="AH650" t="s">
        <v>6646</v>
      </c>
    </row>
    <row r="651" spans="1:34" ht="15" customHeight="1" x14ac:dyDescent="0.2">
      <c r="A651" t="s">
        <v>8426</v>
      </c>
      <c r="B651" t="s">
        <v>5158</v>
      </c>
      <c r="C651" s="2">
        <v>64925</v>
      </c>
      <c r="D651" s="2">
        <v>45749</v>
      </c>
      <c r="E651" s="57">
        <v>45749.724999999999</v>
      </c>
      <c r="F651" t="s">
        <v>137</v>
      </c>
      <c r="G651" s="2">
        <v>923218</v>
      </c>
      <c r="H651" t="s">
        <v>62</v>
      </c>
      <c r="I651" t="s">
        <v>63</v>
      </c>
      <c r="J651" t="s">
        <v>37</v>
      </c>
      <c r="K651" s="67">
        <v>854100</v>
      </c>
      <c r="L651" s="69">
        <v>0</v>
      </c>
      <c r="M651" s="67">
        <v>854100</v>
      </c>
      <c r="N651" s="67">
        <v>0</v>
      </c>
      <c r="O651" t="s">
        <v>150</v>
      </c>
      <c r="P651" s="40" t="s">
        <v>6783</v>
      </c>
      <c r="Q651" t="s">
        <v>6784</v>
      </c>
      <c r="R651" t="s">
        <v>140</v>
      </c>
      <c r="S651" t="s">
        <v>141</v>
      </c>
      <c r="T651" s="40" t="s">
        <v>6785</v>
      </c>
      <c r="U651" t="s">
        <v>143</v>
      </c>
      <c r="V651">
        <v>890903938</v>
      </c>
      <c r="W651" t="s">
        <v>149</v>
      </c>
      <c r="X651" s="2">
        <v>2325</v>
      </c>
      <c r="Y651" s="2">
        <v>2325</v>
      </c>
      <c r="Z651" s="2">
        <v>64925</v>
      </c>
      <c r="AA651">
        <v>0</v>
      </c>
      <c r="AB651">
        <v>98825</v>
      </c>
      <c r="AC651">
        <v>99961825</v>
      </c>
      <c r="AD651">
        <v>0</v>
      </c>
      <c r="AE651" s="2">
        <v>45749</v>
      </c>
      <c r="AF651" t="s">
        <v>673</v>
      </c>
      <c r="AG651" t="s">
        <v>6645</v>
      </c>
      <c r="AH651" t="s">
        <v>6646</v>
      </c>
    </row>
    <row r="652" spans="1:34" ht="15" customHeight="1" x14ac:dyDescent="0.2">
      <c r="A652" t="s">
        <v>8427</v>
      </c>
      <c r="B652" t="s">
        <v>5158</v>
      </c>
      <c r="C652" s="2">
        <v>65025</v>
      </c>
      <c r="D652" s="2">
        <v>45749</v>
      </c>
      <c r="E652" s="57">
        <v>45749.724999999999</v>
      </c>
      <c r="F652" t="s">
        <v>137</v>
      </c>
      <c r="G652" s="2">
        <v>923218</v>
      </c>
      <c r="H652" t="s">
        <v>62</v>
      </c>
      <c r="I652" t="s">
        <v>63</v>
      </c>
      <c r="J652" t="s">
        <v>37</v>
      </c>
      <c r="K652" s="67">
        <v>854100</v>
      </c>
      <c r="L652" s="69">
        <v>0</v>
      </c>
      <c r="M652" s="67">
        <v>854100</v>
      </c>
      <c r="N652" s="67">
        <v>0</v>
      </c>
      <c r="O652" t="s">
        <v>150</v>
      </c>
      <c r="P652" s="40" t="s">
        <v>6789</v>
      </c>
      <c r="Q652" t="s">
        <v>6790</v>
      </c>
      <c r="R652" t="s">
        <v>140</v>
      </c>
      <c r="S652" t="s">
        <v>141</v>
      </c>
      <c r="T652" s="40" t="s">
        <v>6791</v>
      </c>
      <c r="U652" t="s">
        <v>143</v>
      </c>
      <c r="V652">
        <v>860003020</v>
      </c>
      <c r="W652" t="s">
        <v>160</v>
      </c>
      <c r="X652" s="2">
        <v>2325</v>
      </c>
      <c r="Y652" s="2">
        <v>2325</v>
      </c>
      <c r="Z652" s="2">
        <v>65025</v>
      </c>
      <c r="AA652">
        <v>0</v>
      </c>
      <c r="AB652">
        <v>98925</v>
      </c>
      <c r="AC652">
        <v>99962025</v>
      </c>
      <c r="AD652">
        <v>0</v>
      </c>
      <c r="AE652" s="2">
        <v>45749</v>
      </c>
      <c r="AF652" t="s">
        <v>673</v>
      </c>
      <c r="AG652" t="s">
        <v>6645</v>
      </c>
      <c r="AH652" t="s">
        <v>6646</v>
      </c>
    </row>
    <row r="653" spans="1:34" ht="15" customHeight="1" x14ac:dyDescent="0.2">
      <c r="A653" t="s">
        <v>8428</v>
      </c>
      <c r="B653" t="s">
        <v>5158</v>
      </c>
      <c r="C653" s="2">
        <v>65125</v>
      </c>
      <c r="D653" s="2">
        <v>45749</v>
      </c>
      <c r="E653" s="57">
        <v>45749.724999999999</v>
      </c>
      <c r="F653" t="s">
        <v>137</v>
      </c>
      <c r="G653" s="2">
        <v>923218</v>
      </c>
      <c r="H653" t="s">
        <v>62</v>
      </c>
      <c r="I653" t="s">
        <v>63</v>
      </c>
      <c r="J653" t="s">
        <v>37</v>
      </c>
      <c r="K653" s="67">
        <v>854100</v>
      </c>
      <c r="L653" s="69">
        <v>0</v>
      </c>
      <c r="M653" s="67">
        <v>854100</v>
      </c>
      <c r="N653" s="67">
        <v>0</v>
      </c>
      <c r="O653" t="s">
        <v>150</v>
      </c>
      <c r="P653" s="40" t="s">
        <v>6795</v>
      </c>
      <c r="Q653" t="s">
        <v>6796</v>
      </c>
      <c r="R653" t="s">
        <v>140</v>
      </c>
      <c r="S653" t="s">
        <v>141</v>
      </c>
      <c r="T653" s="40" t="s">
        <v>6797</v>
      </c>
      <c r="U653" t="s">
        <v>143</v>
      </c>
      <c r="V653">
        <v>860035827</v>
      </c>
      <c r="W653" t="s">
        <v>271</v>
      </c>
      <c r="X653" s="2">
        <v>2325</v>
      </c>
      <c r="Y653" s="2">
        <v>2325</v>
      </c>
      <c r="Z653" s="2">
        <v>65125</v>
      </c>
      <c r="AA653">
        <v>0</v>
      </c>
      <c r="AB653">
        <v>99025</v>
      </c>
      <c r="AC653">
        <v>99962325</v>
      </c>
      <c r="AD653">
        <v>0</v>
      </c>
      <c r="AE653" s="2">
        <v>45749</v>
      </c>
      <c r="AF653" t="s">
        <v>673</v>
      </c>
      <c r="AG653" t="s">
        <v>6645</v>
      </c>
      <c r="AH653" t="s">
        <v>6646</v>
      </c>
    </row>
    <row r="654" spans="1:34" ht="15" customHeight="1" x14ac:dyDescent="0.2">
      <c r="A654" t="s">
        <v>8429</v>
      </c>
      <c r="B654" t="s">
        <v>5158</v>
      </c>
      <c r="C654" s="2">
        <v>65225</v>
      </c>
      <c r="D654" s="2">
        <v>45749</v>
      </c>
      <c r="E654" s="57">
        <v>45749.724999999999</v>
      </c>
      <c r="F654" t="s">
        <v>137</v>
      </c>
      <c r="G654" s="2">
        <v>923218</v>
      </c>
      <c r="H654" t="s">
        <v>62</v>
      </c>
      <c r="I654" t="s">
        <v>63</v>
      </c>
      <c r="J654" t="s">
        <v>37</v>
      </c>
      <c r="K654" s="67">
        <v>854100</v>
      </c>
      <c r="L654" s="69">
        <v>0</v>
      </c>
      <c r="M654" s="67">
        <v>854100</v>
      </c>
      <c r="N654" s="67">
        <v>0</v>
      </c>
      <c r="O654" t="s">
        <v>150</v>
      </c>
      <c r="P654" s="40" t="s">
        <v>6801</v>
      </c>
      <c r="Q654" t="s">
        <v>6802</v>
      </c>
      <c r="R654" t="s">
        <v>140</v>
      </c>
      <c r="S654" t="s">
        <v>141</v>
      </c>
      <c r="T654" s="40" t="s">
        <v>6803</v>
      </c>
      <c r="U654" t="s">
        <v>143</v>
      </c>
      <c r="V654">
        <v>860034313</v>
      </c>
      <c r="W654" t="s">
        <v>152</v>
      </c>
      <c r="X654" s="2">
        <v>2325</v>
      </c>
      <c r="Y654" s="2">
        <v>2325</v>
      </c>
      <c r="Z654" s="2">
        <v>65225</v>
      </c>
      <c r="AA654">
        <v>0</v>
      </c>
      <c r="AB654">
        <v>99125</v>
      </c>
      <c r="AC654">
        <v>99962525</v>
      </c>
      <c r="AD654">
        <v>0</v>
      </c>
      <c r="AE654" s="2">
        <v>45749</v>
      </c>
      <c r="AF654" t="s">
        <v>673</v>
      </c>
      <c r="AG654" t="s">
        <v>6645</v>
      </c>
      <c r="AH654" t="s">
        <v>6646</v>
      </c>
    </row>
    <row r="655" spans="1:34" ht="15" customHeight="1" x14ac:dyDescent="0.2">
      <c r="A655" t="s">
        <v>8430</v>
      </c>
      <c r="B655" t="s">
        <v>5158</v>
      </c>
      <c r="C655" s="2">
        <v>65325</v>
      </c>
      <c r="D655" s="2">
        <v>45749</v>
      </c>
      <c r="E655" s="57">
        <v>45749.724999999999</v>
      </c>
      <c r="F655" t="s">
        <v>137</v>
      </c>
      <c r="G655" s="2">
        <v>923218</v>
      </c>
      <c r="H655" t="s">
        <v>62</v>
      </c>
      <c r="I655" t="s">
        <v>63</v>
      </c>
      <c r="J655" t="s">
        <v>37</v>
      </c>
      <c r="K655" s="67">
        <v>854100</v>
      </c>
      <c r="L655" s="69">
        <v>0</v>
      </c>
      <c r="M655" s="67">
        <v>854100</v>
      </c>
      <c r="N655" s="67">
        <v>0</v>
      </c>
      <c r="O655" t="s">
        <v>150</v>
      </c>
      <c r="P655" s="40" t="s">
        <v>6807</v>
      </c>
      <c r="Q655" t="s">
        <v>6808</v>
      </c>
      <c r="R655" t="s">
        <v>140</v>
      </c>
      <c r="S655" t="s">
        <v>141</v>
      </c>
      <c r="T655" s="40" t="s">
        <v>6809</v>
      </c>
      <c r="U655" t="s">
        <v>143</v>
      </c>
      <c r="V655">
        <v>890903938</v>
      </c>
      <c r="W655" t="s">
        <v>149</v>
      </c>
      <c r="X655" s="2">
        <v>2325</v>
      </c>
      <c r="Y655" s="2">
        <v>2325</v>
      </c>
      <c r="Z655" s="2">
        <v>65325</v>
      </c>
      <c r="AA655">
        <v>0</v>
      </c>
      <c r="AB655">
        <v>99225</v>
      </c>
      <c r="AC655">
        <v>99962825</v>
      </c>
      <c r="AD655">
        <v>0</v>
      </c>
      <c r="AE655" s="2">
        <v>45749</v>
      </c>
      <c r="AF655" t="s">
        <v>673</v>
      </c>
      <c r="AG655" t="s">
        <v>6645</v>
      </c>
      <c r="AH655" t="s">
        <v>6646</v>
      </c>
    </row>
    <row r="656" spans="1:34" ht="15" customHeight="1" x14ac:dyDescent="0.2">
      <c r="A656" t="s">
        <v>8431</v>
      </c>
      <c r="B656" t="s">
        <v>5158</v>
      </c>
      <c r="C656" s="2">
        <v>65425</v>
      </c>
      <c r="D656" s="2">
        <v>45749</v>
      </c>
      <c r="E656" s="57">
        <v>45749.724999999999</v>
      </c>
      <c r="F656" t="s">
        <v>137</v>
      </c>
      <c r="G656" s="2">
        <v>923218</v>
      </c>
      <c r="H656" t="s">
        <v>62</v>
      </c>
      <c r="I656" t="s">
        <v>63</v>
      </c>
      <c r="J656" t="s">
        <v>37</v>
      </c>
      <c r="K656" s="67">
        <v>854100</v>
      </c>
      <c r="L656" s="69">
        <v>0</v>
      </c>
      <c r="M656" s="67">
        <v>854100</v>
      </c>
      <c r="N656" s="67">
        <v>0</v>
      </c>
      <c r="O656" t="s">
        <v>3816</v>
      </c>
      <c r="P656" s="40" t="s">
        <v>6813</v>
      </c>
      <c r="Q656" t="s">
        <v>6814</v>
      </c>
      <c r="R656" t="s">
        <v>140</v>
      </c>
      <c r="S656" t="s">
        <v>141</v>
      </c>
      <c r="T656" s="40" t="s">
        <v>6815</v>
      </c>
      <c r="U656" t="s">
        <v>143</v>
      </c>
      <c r="V656">
        <v>860034313</v>
      </c>
      <c r="W656" t="s">
        <v>152</v>
      </c>
      <c r="X656" s="2">
        <v>2325</v>
      </c>
      <c r="Y656" s="2">
        <v>2325</v>
      </c>
      <c r="Z656" s="2">
        <v>65425</v>
      </c>
      <c r="AA656">
        <v>0</v>
      </c>
      <c r="AB656">
        <v>99325</v>
      </c>
      <c r="AC656">
        <v>99963125</v>
      </c>
      <c r="AD656">
        <v>0</v>
      </c>
      <c r="AE656" s="2">
        <v>45749</v>
      </c>
      <c r="AF656" t="s">
        <v>673</v>
      </c>
      <c r="AG656" t="s">
        <v>6645</v>
      </c>
      <c r="AH656" t="s">
        <v>6646</v>
      </c>
    </row>
    <row r="657" spans="1:34" ht="15" customHeight="1" x14ac:dyDescent="0.2">
      <c r="A657" t="s">
        <v>8432</v>
      </c>
      <c r="B657" t="s">
        <v>5158</v>
      </c>
      <c r="C657" s="2">
        <v>65525</v>
      </c>
      <c r="D657" s="2">
        <v>45749</v>
      </c>
      <c r="E657" s="57">
        <v>45749.911111111112</v>
      </c>
      <c r="F657" t="s">
        <v>137</v>
      </c>
      <c r="G657" s="2">
        <v>923218</v>
      </c>
      <c r="H657" t="s">
        <v>62</v>
      </c>
      <c r="I657" t="s">
        <v>63</v>
      </c>
      <c r="J657" t="s">
        <v>37</v>
      </c>
      <c r="K657" s="67">
        <v>854100</v>
      </c>
      <c r="L657" s="69">
        <v>0</v>
      </c>
      <c r="M657" s="67">
        <v>854100</v>
      </c>
      <c r="N657" s="67">
        <v>0</v>
      </c>
      <c r="O657" t="s">
        <v>4175</v>
      </c>
      <c r="P657" s="40" t="s">
        <v>4176</v>
      </c>
      <c r="Q657" t="s">
        <v>4177</v>
      </c>
      <c r="R657" t="s">
        <v>140</v>
      </c>
      <c r="S657" t="s">
        <v>141</v>
      </c>
      <c r="T657" s="40" t="s">
        <v>4178</v>
      </c>
      <c r="U657" t="s">
        <v>143</v>
      </c>
      <c r="V657">
        <v>890903938</v>
      </c>
      <c r="W657" t="s">
        <v>149</v>
      </c>
      <c r="X657" s="2">
        <v>2325</v>
      </c>
      <c r="Y657" s="2">
        <v>2325</v>
      </c>
      <c r="Z657" s="2">
        <v>65525</v>
      </c>
      <c r="AA657">
        <v>0</v>
      </c>
      <c r="AB657">
        <v>99425</v>
      </c>
      <c r="AC657">
        <v>99963525</v>
      </c>
      <c r="AD657">
        <v>0</v>
      </c>
      <c r="AE657" s="2">
        <v>45749</v>
      </c>
      <c r="AF657" t="s">
        <v>673</v>
      </c>
      <c r="AG657" t="s">
        <v>6645</v>
      </c>
      <c r="AH657" t="s">
        <v>6646</v>
      </c>
    </row>
    <row r="658" spans="1:34" ht="15" customHeight="1" x14ac:dyDescent="0.2">
      <c r="A658" t="s">
        <v>8433</v>
      </c>
      <c r="B658" t="s">
        <v>5171</v>
      </c>
      <c r="C658" s="2">
        <v>65625</v>
      </c>
      <c r="D658" s="2">
        <v>45750</v>
      </c>
      <c r="E658" s="57">
        <v>45750.661805555559</v>
      </c>
      <c r="F658" t="s">
        <v>137</v>
      </c>
      <c r="G658" s="2">
        <v>923284</v>
      </c>
      <c r="H658" t="s">
        <v>76</v>
      </c>
      <c r="I658" t="s">
        <v>77</v>
      </c>
      <c r="J658" t="s">
        <v>29</v>
      </c>
      <c r="K658" s="67">
        <v>394493</v>
      </c>
      <c r="L658" s="69">
        <v>0</v>
      </c>
      <c r="M658" s="67">
        <v>394493</v>
      </c>
      <c r="N658" s="67">
        <v>0</v>
      </c>
      <c r="O658" t="s">
        <v>150</v>
      </c>
      <c r="P658" s="40" t="s">
        <v>3345</v>
      </c>
      <c r="Q658" t="s">
        <v>3346</v>
      </c>
      <c r="R658" t="s">
        <v>140</v>
      </c>
      <c r="S658" t="s">
        <v>141</v>
      </c>
      <c r="T658" s="40" t="s">
        <v>3347</v>
      </c>
      <c r="U658" t="s">
        <v>143</v>
      </c>
      <c r="V658">
        <v>860003020</v>
      </c>
      <c r="W658" t="s">
        <v>160</v>
      </c>
      <c r="X658" s="2">
        <v>3425</v>
      </c>
      <c r="Y658" s="2">
        <v>3425</v>
      </c>
      <c r="Z658" s="2">
        <v>65625</v>
      </c>
      <c r="AA658">
        <v>0</v>
      </c>
      <c r="AB658">
        <v>106025</v>
      </c>
      <c r="AC658">
        <v>107830025</v>
      </c>
      <c r="AD658">
        <v>0</v>
      </c>
      <c r="AE658" s="2">
        <v>45750</v>
      </c>
      <c r="AF658" t="s">
        <v>486</v>
      </c>
      <c r="AG658" t="s">
        <v>989</v>
      </c>
      <c r="AH658" t="s">
        <v>6825</v>
      </c>
    </row>
    <row r="659" spans="1:34" ht="15" customHeight="1" x14ac:dyDescent="0.2">
      <c r="A659" t="s">
        <v>8434</v>
      </c>
      <c r="B659" t="s">
        <v>5138</v>
      </c>
      <c r="C659" s="2">
        <v>65725</v>
      </c>
      <c r="D659" s="2">
        <v>45750</v>
      </c>
      <c r="E659" s="57">
        <v>45750.667361111111</v>
      </c>
      <c r="F659" t="s">
        <v>137</v>
      </c>
      <c r="G659" s="2">
        <v>923238</v>
      </c>
      <c r="H659" t="s">
        <v>27</v>
      </c>
      <c r="I659" t="s">
        <v>28</v>
      </c>
      <c r="J659" t="s">
        <v>29</v>
      </c>
      <c r="K659" s="67">
        <v>468585</v>
      </c>
      <c r="L659" s="69">
        <v>0</v>
      </c>
      <c r="M659" s="67">
        <v>468585</v>
      </c>
      <c r="N659" s="67">
        <v>0</v>
      </c>
      <c r="O659" t="s">
        <v>150</v>
      </c>
      <c r="P659" s="40" t="s">
        <v>1889</v>
      </c>
      <c r="Q659" t="s">
        <v>1890</v>
      </c>
      <c r="R659" t="s">
        <v>140</v>
      </c>
      <c r="S659" t="s">
        <v>141</v>
      </c>
      <c r="T659" s="40" t="s">
        <v>1891</v>
      </c>
      <c r="U659" t="s">
        <v>143</v>
      </c>
      <c r="V659">
        <v>860034313</v>
      </c>
      <c r="W659" t="s">
        <v>152</v>
      </c>
      <c r="X659" s="2">
        <v>325</v>
      </c>
      <c r="Y659" s="2">
        <v>325</v>
      </c>
      <c r="Z659" s="2">
        <v>65725</v>
      </c>
      <c r="AA659">
        <v>0</v>
      </c>
      <c r="AB659">
        <v>102725</v>
      </c>
      <c r="AC659">
        <v>107824725</v>
      </c>
      <c r="AD659">
        <v>0</v>
      </c>
      <c r="AE659" s="2">
        <v>45750</v>
      </c>
      <c r="AF659" t="s">
        <v>486</v>
      </c>
      <c r="AG659" t="s">
        <v>959</v>
      </c>
      <c r="AH659" t="s">
        <v>6829</v>
      </c>
    </row>
    <row r="660" spans="1:34" ht="15" customHeight="1" x14ac:dyDescent="0.2">
      <c r="A660" t="s">
        <v>8435</v>
      </c>
      <c r="B660" t="s">
        <v>5138</v>
      </c>
      <c r="C660" s="2">
        <v>65825</v>
      </c>
      <c r="D660" s="2">
        <v>45750</v>
      </c>
      <c r="E660" s="57">
        <v>45750.67291666667</v>
      </c>
      <c r="F660" t="s">
        <v>137</v>
      </c>
      <c r="G660" s="2">
        <v>923238</v>
      </c>
      <c r="H660" t="s">
        <v>27</v>
      </c>
      <c r="I660" t="s">
        <v>28</v>
      </c>
      <c r="J660" t="s">
        <v>29</v>
      </c>
      <c r="K660" s="67">
        <v>468585</v>
      </c>
      <c r="L660" s="69">
        <v>0</v>
      </c>
      <c r="M660" s="67">
        <v>468585</v>
      </c>
      <c r="N660" s="67">
        <v>0</v>
      </c>
      <c r="O660" t="s">
        <v>150</v>
      </c>
      <c r="P660" s="40" t="s">
        <v>3971</v>
      </c>
      <c r="Q660" t="s">
        <v>3972</v>
      </c>
      <c r="R660" t="s">
        <v>140</v>
      </c>
      <c r="S660" t="s">
        <v>141</v>
      </c>
      <c r="T660" s="40" t="s">
        <v>4501</v>
      </c>
      <c r="U660" t="s">
        <v>143</v>
      </c>
      <c r="V660">
        <v>860002964</v>
      </c>
      <c r="W660" t="s">
        <v>163</v>
      </c>
      <c r="X660" s="2">
        <v>325</v>
      </c>
      <c r="Y660" s="2">
        <v>325</v>
      </c>
      <c r="Z660" s="2">
        <v>65825</v>
      </c>
      <c r="AA660">
        <v>0</v>
      </c>
      <c r="AB660">
        <v>102825</v>
      </c>
      <c r="AC660">
        <v>107824825</v>
      </c>
      <c r="AD660">
        <v>0</v>
      </c>
      <c r="AE660" s="2">
        <v>45750</v>
      </c>
      <c r="AF660" t="s">
        <v>486</v>
      </c>
      <c r="AG660" t="s">
        <v>987</v>
      </c>
      <c r="AH660" t="s">
        <v>6833</v>
      </c>
    </row>
    <row r="661" spans="1:34" ht="15" customHeight="1" x14ac:dyDescent="0.2">
      <c r="A661" t="s">
        <v>8436</v>
      </c>
      <c r="B661" t="s">
        <v>5138</v>
      </c>
      <c r="C661" s="2">
        <v>65925</v>
      </c>
      <c r="D661" s="2">
        <v>45750</v>
      </c>
      <c r="E661" s="57">
        <v>45750.686805555553</v>
      </c>
      <c r="F661" t="s">
        <v>137</v>
      </c>
      <c r="G661" s="2">
        <v>923238</v>
      </c>
      <c r="H661" t="s">
        <v>27</v>
      </c>
      <c r="I661" t="s">
        <v>28</v>
      </c>
      <c r="J661" t="s">
        <v>29</v>
      </c>
      <c r="K661" s="67">
        <v>634780</v>
      </c>
      <c r="L661" s="69">
        <v>0</v>
      </c>
      <c r="M661" s="67">
        <v>634780</v>
      </c>
      <c r="N661" s="67">
        <v>0</v>
      </c>
      <c r="O661" t="s">
        <v>150</v>
      </c>
      <c r="P661" s="40" t="s">
        <v>1762</v>
      </c>
      <c r="Q661" t="s">
        <v>1763</v>
      </c>
      <c r="R661" t="s">
        <v>140</v>
      </c>
      <c r="S661" t="s">
        <v>141</v>
      </c>
      <c r="T661" s="40" t="s">
        <v>1764</v>
      </c>
      <c r="U661" t="s">
        <v>143</v>
      </c>
      <c r="V661">
        <v>890903938</v>
      </c>
      <c r="W661" t="s">
        <v>149</v>
      </c>
      <c r="X661" s="2">
        <v>325</v>
      </c>
      <c r="Y661" s="2">
        <v>325</v>
      </c>
      <c r="Z661" s="2">
        <v>65925</v>
      </c>
      <c r="AA661">
        <v>0</v>
      </c>
      <c r="AB661">
        <v>102925</v>
      </c>
      <c r="AC661">
        <v>107825025</v>
      </c>
      <c r="AD661">
        <v>0</v>
      </c>
      <c r="AE661" s="2">
        <v>45750</v>
      </c>
      <c r="AF661" t="s">
        <v>486</v>
      </c>
      <c r="AG661" t="s">
        <v>956</v>
      </c>
      <c r="AH661" t="s">
        <v>6837</v>
      </c>
    </row>
    <row r="662" spans="1:34" ht="15" customHeight="1" x14ac:dyDescent="0.2">
      <c r="A662" t="s">
        <v>8437</v>
      </c>
      <c r="B662" t="s">
        <v>5138</v>
      </c>
      <c r="C662" s="2">
        <v>66025</v>
      </c>
      <c r="D662" s="2">
        <v>45750</v>
      </c>
      <c r="E662" s="57">
        <v>45750.692361111112</v>
      </c>
      <c r="F662" t="s">
        <v>137</v>
      </c>
      <c r="G662" s="2">
        <v>923238</v>
      </c>
      <c r="H662" t="s">
        <v>27</v>
      </c>
      <c r="I662" t="s">
        <v>28</v>
      </c>
      <c r="J662" t="s">
        <v>29</v>
      </c>
      <c r="K662" s="67">
        <v>624780</v>
      </c>
      <c r="L662" s="69">
        <v>0</v>
      </c>
      <c r="M662" s="67">
        <v>624780</v>
      </c>
      <c r="N662" s="67">
        <v>0</v>
      </c>
      <c r="O662" t="s">
        <v>150</v>
      </c>
      <c r="P662" s="40" t="s">
        <v>3711</v>
      </c>
      <c r="Q662" t="s">
        <v>3712</v>
      </c>
      <c r="R662" t="s">
        <v>140</v>
      </c>
      <c r="S662" t="s">
        <v>141</v>
      </c>
      <c r="T662" s="40" t="s">
        <v>3713</v>
      </c>
      <c r="U662" t="s">
        <v>143</v>
      </c>
      <c r="V662">
        <v>860035827</v>
      </c>
      <c r="W662" t="s">
        <v>271</v>
      </c>
      <c r="X662" s="2">
        <v>325</v>
      </c>
      <c r="Y662" s="2">
        <v>325</v>
      </c>
      <c r="Z662" s="2">
        <v>66025</v>
      </c>
      <c r="AA662">
        <v>0</v>
      </c>
      <c r="AB662">
        <v>103025</v>
      </c>
      <c r="AC662">
        <v>107825225</v>
      </c>
      <c r="AD662">
        <v>0</v>
      </c>
      <c r="AE662" s="2">
        <v>45750</v>
      </c>
      <c r="AF662" t="s">
        <v>486</v>
      </c>
      <c r="AG662" t="s">
        <v>6841</v>
      </c>
      <c r="AH662" t="s">
        <v>6842</v>
      </c>
    </row>
    <row r="663" spans="1:34" ht="15" customHeight="1" x14ac:dyDescent="0.2">
      <c r="A663" t="s">
        <v>8438</v>
      </c>
      <c r="B663" t="s">
        <v>5171</v>
      </c>
      <c r="C663" s="2">
        <v>66125</v>
      </c>
      <c r="D663" s="2">
        <v>45750</v>
      </c>
      <c r="E663" s="57">
        <v>45750.723611111112</v>
      </c>
      <c r="F663" t="s">
        <v>137</v>
      </c>
      <c r="G663" s="2">
        <v>923284</v>
      </c>
      <c r="H663" t="s">
        <v>76</v>
      </c>
      <c r="I663" t="s">
        <v>77</v>
      </c>
      <c r="J663" t="s">
        <v>29</v>
      </c>
      <c r="K663" s="67">
        <v>156195</v>
      </c>
      <c r="L663" s="69">
        <v>0</v>
      </c>
      <c r="M663" s="67">
        <v>156195</v>
      </c>
      <c r="N663" s="67">
        <v>0</v>
      </c>
      <c r="O663" t="s">
        <v>150</v>
      </c>
      <c r="P663" s="40" t="s">
        <v>3955</v>
      </c>
      <c r="Q663" t="s">
        <v>3956</v>
      </c>
      <c r="R663" t="s">
        <v>140</v>
      </c>
      <c r="S663" t="s">
        <v>141</v>
      </c>
      <c r="T663" s="40" t="s">
        <v>3957</v>
      </c>
      <c r="U663" t="s">
        <v>143</v>
      </c>
      <c r="V663">
        <v>860002964</v>
      </c>
      <c r="W663" t="s">
        <v>163</v>
      </c>
      <c r="X663" s="2">
        <v>3425</v>
      </c>
      <c r="Y663" s="2">
        <v>3425</v>
      </c>
      <c r="Z663" s="2">
        <v>66125</v>
      </c>
      <c r="AA663">
        <v>0</v>
      </c>
      <c r="AB663">
        <v>103125</v>
      </c>
      <c r="AC663">
        <v>107825425</v>
      </c>
      <c r="AD663">
        <v>0</v>
      </c>
      <c r="AE663" s="2">
        <v>45750</v>
      </c>
      <c r="AF663" t="s">
        <v>486</v>
      </c>
      <c r="AG663" t="s">
        <v>961</v>
      </c>
      <c r="AH663" t="s">
        <v>6846</v>
      </c>
    </row>
    <row r="664" spans="1:34" ht="15" customHeight="1" x14ac:dyDescent="0.2">
      <c r="A664" t="s">
        <v>8439</v>
      </c>
      <c r="B664" t="s">
        <v>5171</v>
      </c>
      <c r="C664" s="2">
        <v>66225</v>
      </c>
      <c r="D664" s="2">
        <v>45750</v>
      </c>
      <c r="E664" s="57">
        <v>45750.729861111111</v>
      </c>
      <c r="F664" t="s">
        <v>137</v>
      </c>
      <c r="G664" s="2">
        <v>923284</v>
      </c>
      <c r="H664" t="s">
        <v>76</v>
      </c>
      <c r="I664" t="s">
        <v>77</v>
      </c>
      <c r="J664" t="s">
        <v>29</v>
      </c>
      <c r="K664" s="67">
        <v>312390</v>
      </c>
      <c r="L664" s="69">
        <v>0</v>
      </c>
      <c r="M664" s="67">
        <v>312390</v>
      </c>
      <c r="N664" s="67">
        <v>0</v>
      </c>
      <c r="O664" t="s">
        <v>150</v>
      </c>
      <c r="P664" s="40" t="s">
        <v>3421</v>
      </c>
      <c r="Q664" t="s">
        <v>3422</v>
      </c>
      <c r="R664" t="s">
        <v>140</v>
      </c>
      <c r="S664" t="s">
        <v>141</v>
      </c>
      <c r="T664" s="40" t="s">
        <v>3423</v>
      </c>
      <c r="U664" t="s">
        <v>143</v>
      </c>
      <c r="V664">
        <v>860003020</v>
      </c>
      <c r="W664" t="s">
        <v>160</v>
      </c>
      <c r="X664" s="2">
        <v>3425</v>
      </c>
      <c r="Y664" s="2">
        <v>3425</v>
      </c>
      <c r="Z664" s="2">
        <v>66225</v>
      </c>
      <c r="AA664">
        <v>0</v>
      </c>
      <c r="AB664">
        <v>103225</v>
      </c>
      <c r="AC664">
        <v>107825725</v>
      </c>
      <c r="AD664">
        <v>0</v>
      </c>
      <c r="AE664" s="2">
        <v>45750</v>
      </c>
      <c r="AF664" t="s">
        <v>486</v>
      </c>
      <c r="AG664" t="s">
        <v>955</v>
      </c>
      <c r="AH664" t="s">
        <v>6850</v>
      </c>
    </row>
    <row r="665" spans="1:34" ht="15" customHeight="1" x14ac:dyDescent="0.2">
      <c r="A665" t="s">
        <v>8440</v>
      </c>
      <c r="B665" t="s">
        <v>5171</v>
      </c>
      <c r="C665" s="2">
        <v>66325</v>
      </c>
      <c r="D665" s="2">
        <v>45750</v>
      </c>
      <c r="E665" s="57">
        <v>45750.734722222223</v>
      </c>
      <c r="F665" t="s">
        <v>137</v>
      </c>
      <c r="G665" s="2">
        <v>923284</v>
      </c>
      <c r="H665" t="s">
        <v>76</v>
      </c>
      <c r="I665" t="s">
        <v>77</v>
      </c>
      <c r="J665" t="s">
        <v>29</v>
      </c>
      <c r="K665" s="67">
        <v>156195</v>
      </c>
      <c r="L665" s="69">
        <v>0</v>
      </c>
      <c r="M665" s="67">
        <v>156195</v>
      </c>
      <c r="N665" s="67">
        <v>0</v>
      </c>
      <c r="O665" t="s">
        <v>150</v>
      </c>
      <c r="P665" s="40" t="s">
        <v>4484</v>
      </c>
      <c r="Q665" t="s">
        <v>4485</v>
      </c>
      <c r="R665" t="s">
        <v>140</v>
      </c>
      <c r="S665" t="s">
        <v>141</v>
      </c>
      <c r="T665" s="40" t="s">
        <v>4486</v>
      </c>
      <c r="U665" t="s">
        <v>143</v>
      </c>
      <c r="V665">
        <v>860034313</v>
      </c>
      <c r="W665" t="s">
        <v>152</v>
      </c>
      <c r="X665" s="2">
        <v>3425</v>
      </c>
      <c r="Y665" s="2">
        <v>3425</v>
      </c>
      <c r="Z665" s="2">
        <v>66325</v>
      </c>
      <c r="AA665">
        <v>0</v>
      </c>
      <c r="AB665">
        <v>103325</v>
      </c>
      <c r="AC665">
        <v>107826025</v>
      </c>
      <c r="AD665">
        <v>0</v>
      </c>
      <c r="AE665" s="2">
        <v>45750</v>
      </c>
      <c r="AF665" t="s">
        <v>486</v>
      </c>
      <c r="AG665" t="s">
        <v>6854</v>
      </c>
      <c r="AH665" t="s">
        <v>6855</v>
      </c>
    </row>
    <row r="666" spans="1:34" ht="15" customHeight="1" x14ac:dyDescent="0.2">
      <c r="A666" t="s">
        <v>8441</v>
      </c>
      <c r="B666" t="s">
        <v>5151</v>
      </c>
      <c r="C666" s="2">
        <v>66425</v>
      </c>
      <c r="D666" s="2">
        <v>45750</v>
      </c>
      <c r="E666" s="57">
        <v>45750.738888888889</v>
      </c>
      <c r="F666" t="s">
        <v>137</v>
      </c>
      <c r="G666" s="2">
        <v>923210</v>
      </c>
      <c r="H666" t="s">
        <v>27</v>
      </c>
      <c r="I666" t="s">
        <v>28</v>
      </c>
      <c r="J666" t="s">
        <v>29</v>
      </c>
      <c r="K666" s="67">
        <v>439369</v>
      </c>
      <c r="L666" s="69">
        <v>0</v>
      </c>
      <c r="M666" s="67">
        <v>439369</v>
      </c>
      <c r="N666" s="67">
        <v>0</v>
      </c>
      <c r="O666" t="s">
        <v>150</v>
      </c>
      <c r="P666" s="40" t="s">
        <v>3182</v>
      </c>
      <c r="Q666" t="s">
        <v>3183</v>
      </c>
      <c r="R666" t="s">
        <v>140</v>
      </c>
      <c r="S666" t="s">
        <v>141</v>
      </c>
      <c r="T666" s="40" t="s">
        <v>3184</v>
      </c>
      <c r="U666" t="s">
        <v>143</v>
      </c>
      <c r="V666">
        <v>860034313</v>
      </c>
      <c r="W666" t="s">
        <v>152</v>
      </c>
      <c r="X666" s="2">
        <v>1625</v>
      </c>
      <c r="Y666" s="2">
        <v>1625</v>
      </c>
      <c r="Z666" s="2">
        <v>66425</v>
      </c>
      <c r="AA666">
        <v>0</v>
      </c>
      <c r="AB666">
        <v>103425</v>
      </c>
      <c r="AC666">
        <v>107826225</v>
      </c>
      <c r="AD666">
        <v>0</v>
      </c>
      <c r="AE666" s="2">
        <v>45750</v>
      </c>
      <c r="AF666" t="s">
        <v>486</v>
      </c>
      <c r="AG666" t="s">
        <v>957</v>
      </c>
      <c r="AH666" t="s">
        <v>6859</v>
      </c>
    </row>
    <row r="667" spans="1:34" ht="15" customHeight="1" x14ac:dyDescent="0.2">
      <c r="A667" t="s">
        <v>8442</v>
      </c>
      <c r="B667" t="s">
        <v>5172</v>
      </c>
      <c r="C667" s="2">
        <v>66525</v>
      </c>
      <c r="D667" s="2">
        <v>45750</v>
      </c>
      <c r="E667" s="57">
        <v>45750.760416666664</v>
      </c>
      <c r="F667" t="s">
        <v>137</v>
      </c>
      <c r="G667" s="2">
        <v>923228</v>
      </c>
      <c r="H667" t="s">
        <v>76</v>
      </c>
      <c r="I667" t="s">
        <v>77</v>
      </c>
      <c r="J667" t="s">
        <v>29</v>
      </c>
      <c r="K667" s="67">
        <v>312390</v>
      </c>
      <c r="L667" s="69">
        <v>0</v>
      </c>
      <c r="M667" s="67">
        <v>312390</v>
      </c>
      <c r="N667" s="67">
        <v>0</v>
      </c>
      <c r="O667" t="s">
        <v>150</v>
      </c>
      <c r="P667" s="40" t="s">
        <v>3376</v>
      </c>
      <c r="Q667" t="s">
        <v>3377</v>
      </c>
      <c r="R667" t="s">
        <v>140</v>
      </c>
      <c r="S667" t="s">
        <v>141</v>
      </c>
      <c r="T667" s="40" t="s">
        <v>3378</v>
      </c>
      <c r="U667" t="s">
        <v>143</v>
      </c>
      <c r="V667">
        <v>860034313</v>
      </c>
      <c r="W667" t="s">
        <v>152</v>
      </c>
      <c r="X667" s="2">
        <v>3425</v>
      </c>
      <c r="Y667" s="2">
        <v>3425</v>
      </c>
      <c r="Z667" s="2">
        <v>66525</v>
      </c>
      <c r="AA667">
        <v>0</v>
      </c>
      <c r="AB667">
        <v>103525</v>
      </c>
      <c r="AC667">
        <v>107826425</v>
      </c>
      <c r="AD667">
        <v>0</v>
      </c>
      <c r="AE667" s="2">
        <v>45750</v>
      </c>
      <c r="AF667" t="s">
        <v>486</v>
      </c>
      <c r="AG667" t="s">
        <v>6863</v>
      </c>
      <c r="AH667" t="s">
        <v>6864</v>
      </c>
    </row>
    <row r="668" spans="1:34" ht="15" customHeight="1" x14ac:dyDescent="0.2">
      <c r="A668" t="s">
        <v>8443</v>
      </c>
      <c r="B668" t="s">
        <v>5172</v>
      </c>
      <c r="C668" s="2">
        <v>66625</v>
      </c>
      <c r="D668" s="2">
        <v>45750</v>
      </c>
      <c r="E668" s="57">
        <v>45750.76458333333</v>
      </c>
      <c r="F668" t="s">
        <v>137</v>
      </c>
      <c r="G668" s="2">
        <v>923228</v>
      </c>
      <c r="H668" t="s">
        <v>76</v>
      </c>
      <c r="I668" t="s">
        <v>77</v>
      </c>
      <c r="J668" t="s">
        <v>29</v>
      </c>
      <c r="K668" s="67">
        <v>185927</v>
      </c>
      <c r="L668" s="69">
        <v>0</v>
      </c>
      <c r="M668" s="67">
        <v>185927</v>
      </c>
      <c r="N668" s="67">
        <v>0</v>
      </c>
      <c r="O668" t="s">
        <v>150</v>
      </c>
      <c r="P668" s="40" t="s">
        <v>3407</v>
      </c>
      <c r="Q668" t="s">
        <v>3408</v>
      </c>
      <c r="R668" t="s">
        <v>140</v>
      </c>
      <c r="S668" t="s">
        <v>141</v>
      </c>
      <c r="T668" s="40" t="s">
        <v>3409</v>
      </c>
      <c r="U668" t="s">
        <v>143</v>
      </c>
      <c r="V668">
        <v>890903938</v>
      </c>
      <c r="W668" t="s">
        <v>149</v>
      </c>
      <c r="X668" s="2">
        <v>3425</v>
      </c>
      <c r="Y668" s="2">
        <v>3425</v>
      </c>
      <c r="Z668" s="2">
        <v>66625</v>
      </c>
      <c r="AA668">
        <v>0</v>
      </c>
      <c r="AB668">
        <v>103625</v>
      </c>
      <c r="AC668">
        <v>107826725</v>
      </c>
      <c r="AD668">
        <v>0</v>
      </c>
      <c r="AE668" s="2">
        <v>45750</v>
      </c>
      <c r="AF668" t="s">
        <v>486</v>
      </c>
      <c r="AG668" t="s">
        <v>991</v>
      </c>
      <c r="AH668" t="s">
        <v>6868</v>
      </c>
    </row>
    <row r="669" spans="1:34" ht="15" customHeight="1" x14ac:dyDescent="0.2">
      <c r="A669" t="s">
        <v>8444</v>
      </c>
      <c r="B669" t="s">
        <v>5172</v>
      </c>
      <c r="C669" s="2">
        <v>66725</v>
      </c>
      <c r="D669" s="2">
        <v>45750</v>
      </c>
      <c r="E669" s="57">
        <v>45750.768055555556</v>
      </c>
      <c r="F669" t="s">
        <v>137</v>
      </c>
      <c r="G669" s="2">
        <v>923228</v>
      </c>
      <c r="H669" t="s">
        <v>76</v>
      </c>
      <c r="I669" t="s">
        <v>77</v>
      </c>
      <c r="J669" t="s">
        <v>29</v>
      </c>
      <c r="K669" s="67">
        <v>228260</v>
      </c>
      <c r="L669" s="69">
        <v>0</v>
      </c>
      <c r="M669" s="67">
        <v>228260</v>
      </c>
      <c r="N669" s="67">
        <v>0</v>
      </c>
      <c r="O669" t="s">
        <v>150</v>
      </c>
      <c r="P669" s="40" t="s">
        <v>3388</v>
      </c>
      <c r="Q669" t="s">
        <v>3389</v>
      </c>
      <c r="R669" t="s">
        <v>140</v>
      </c>
      <c r="S669" t="s">
        <v>141</v>
      </c>
      <c r="T669" s="40" t="s">
        <v>3390</v>
      </c>
      <c r="U669" t="s">
        <v>143</v>
      </c>
      <c r="V669">
        <v>860034313</v>
      </c>
      <c r="W669" t="s">
        <v>152</v>
      </c>
      <c r="X669" s="2">
        <v>3425</v>
      </c>
      <c r="Y669" s="2">
        <v>3425</v>
      </c>
      <c r="Z669" s="2">
        <v>66725</v>
      </c>
      <c r="AA669">
        <v>0</v>
      </c>
      <c r="AB669">
        <v>103725</v>
      </c>
      <c r="AC669">
        <v>107827025</v>
      </c>
      <c r="AD669">
        <v>0</v>
      </c>
      <c r="AE669" s="2">
        <v>45750</v>
      </c>
      <c r="AF669" t="s">
        <v>486</v>
      </c>
      <c r="AG669" t="s">
        <v>6872</v>
      </c>
      <c r="AH669" t="s">
        <v>6873</v>
      </c>
    </row>
    <row r="670" spans="1:34" ht="15" customHeight="1" x14ac:dyDescent="0.2">
      <c r="A670" t="s">
        <v>8445</v>
      </c>
      <c r="B670" t="s">
        <v>5138</v>
      </c>
      <c r="C670" s="2">
        <v>66825</v>
      </c>
      <c r="D670" s="2">
        <v>45753</v>
      </c>
      <c r="E670" s="57">
        <v>45753.808333333334</v>
      </c>
      <c r="F670" t="s">
        <v>137</v>
      </c>
      <c r="G670" s="2">
        <v>923238</v>
      </c>
      <c r="H670" t="s">
        <v>27</v>
      </c>
      <c r="I670" t="s">
        <v>28</v>
      </c>
      <c r="J670" t="s">
        <v>29</v>
      </c>
      <c r="K670" s="67">
        <v>1469106</v>
      </c>
      <c r="L670" s="69">
        <v>0</v>
      </c>
      <c r="M670" s="67">
        <v>1469106</v>
      </c>
      <c r="N670" s="67">
        <v>0</v>
      </c>
      <c r="O670" t="s">
        <v>150</v>
      </c>
      <c r="P670" s="40" t="s">
        <v>3238</v>
      </c>
      <c r="Q670" t="s">
        <v>3239</v>
      </c>
      <c r="R670" t="s">
        <v>140</v>
      </c>
      <c r="S670" t="s">
        <v>141</v>
      </c>
      <c r="T670" s="40" t="s">
        <v>3240</v>
      </c>
      <c r="U670" t="s">
        <v>143</v>
      </c>
      <c r="V670">
        <v>890903938</v>
      </c>
      <c r="W670" t="s">
        <v>149</v>
      </c>
      <c r="X670" s="2">
        <v>325</v>
      </c>
      <c r="Y670" s="2">
        <v>325</v>
      </c>
      <c r="Z670" s="2">
        <v>66825</v>
      </c>
      <c r="AA670">
        <v>0</v>
      </c>
      <c r="AB670">
        <v>106125</v>
      </c>
      <c r="AC670">
        <v>107830125</v>
      </c>
      <c r="AD670">
        <v>0</v>
      </c>
      <c r="AE670" s="2">
        <v>45753</v>
      </c>
      <c r="AF670" t="s">
        <v>486</v>
      </c>
      <c r="AG670" t="s">
        <v>970</v>
      </c>
      <c r="AH670" t="s">
        <v>6878</v>
      </c>
    </row>
    <row r="671" spans="1:34" ht="15" customHeight="1" x14ac:dyDescent="0.2">
      <c r="A671" t="s">
        <v>8446</v>
      </c>
      <c r="B671" t="s">
        <v>5184</v>
      </c>
      <c r="C671" s="2">
        <v>66925</v>
      </c>
      <c r="D671" s="2">
        <v>45753</v>
      </c>
      <c r="E671" s="57">
        <v>45753.818055555559</v>
      </c>
      <c r="F671" t="s">
        <v>137</v>
      </c>
      <c r="G671" s="2">
        <v>923285</v>
      </c>
      <c r="H671" t="s">
        <v>27</v>
      </c>
      <c r="I671" t="s">
        <v>28</v>
      </c>
      <c r="J671" t="s">
        <v>29</v>
      </c>
      <c r="K671" s="67">
        <v>1289560</v>
      </c>
      <c r="L671" s="69">
        <v>0</v>
      </c>
      <c r="M671" s="67">
        <v>1289560</v>
      </c>
      <c r="N671" s="67">
        <v>0</v>
      </c>
      <c r="O671" t="s">
        <v>150</v>
      </c>
      <c r="P671" s="40" t="s">
        <v>1787</v>
      </c>
      <c r="Q671" t="s">
        <v>1788</v>
      </c>
      <c r="R671" t="s">
        <v>140</v>
      </c>
      <c r="S671" t="s">
        <v>141</v>
      </c>
      <c r="T671" s="40" t="s">
        <v>1789</v>
      </c>
      <c r="U671" t="s">
        <v>143</v>
      </c>
      <c r="V671">
        <v>890903938</v>
      </c>
      <c r="W671" t="s">
        <v>149</v>
      </c>
      <c r="X671" s="2">
        <v>4425</v>
      </c>
      <c r="Y671" s="2">
        <v>4425</v>
      </c>
      <c r="Z671" s="2">
        <v>66925</v>
      </c>
      <c r="AA671">
        <v>0</v>
      </c>
      <c r="AB671">
        <v>103825</v>
      </c>
      <c r="AC671">
        <v>107827225</v>
      </c>
      <c r="AD671">
        <v>0</v>
      </c>
      <c r="AE671" s="2">
        <v>45753</v>
      </c>
      <c r="AF671" t="s">
        <v>486</v>
      </c>
      <c r="AG671" t="s">
        <v>6882</v>
      </c>
      <c r="AH671" t="s">
        <v>6883</v>
      </c>
    </row>
    <row r="672" spans="1:34" ht="15" customHeight="1" x14ac:dyDescent="0.2">
      <c r="A672" t="s">
        <v>8447</v>
      </c>
      <c r="B672" t="s">
        <v>5189</v>
      </c>
      <c r="C672" s="2">
        <v>67025</v>
      </c>
      <c r="D672" s="2">
        <v>45753</v>
      </c>
      <c r="E672" s="57">
        <v>45753.886111111111</v>
      </c>
      <c r="F672" t="s">
        <v>137</v>
      </c>
      <c r="G672" s="2">
        <v>923290</v>
      </c>
      <c r="H672" t="s">
        <v>27</v>
      </c>
      <c r="I672" t="s">
        <v>28</v>
      </c>
      <c r="J672" t="s">
        <v>29</v>
      </c>
      <c r="K672" s="67">
        <v>957170</v>
      </c>
      <c r="L672" s="69">
        <v>0</v>
      </c>
      <c r="M672" s="67">
        <v>957170</v>
      </c>
      <c r="N672" s="67">
        <v>0</v>
      </c>
      <c r="O672" t="s">
        <v>150</v>
      </c>
      <c r="P672" s="40" t="s">
        <v>1547</v>
      </c>
      <c r="Q672" t="s">
        <v>1548</v>
      </c>
      <c r="R672" t="s">
        <v>140</v>
      </c>
      <c r="S672" t="s">
        <v>141</v>
      </c>
      <c r="T672" s="40" t="s">
        <v>1549</v>
      </c>
      <c r="U672" t="s">
        <v>143</v>
      </c>
      <c r="V672">
        <v>860003020</v>
      </c>
      <c r="W672" t="s">
        <v>160</v>
      </c>
      <c r="X672" s="2">
        <v>4925</v>
      </c>
      <c r="Y672" s="2">
        <v>4925</v>
      </c>
      <c r="Z672" s="2">
        <v>67025</v>
      </c>
      <c r="AA672">
        <v>0</v>
      </c>
      <c r="AB672">
        <v>103925</v>
      </c>
      <c r="AC672">
        <v>107827325</v>
      </c>
      <c r="AD672">
        <v>0</v>
      </c>
      <c r="AE672" s="2">
        <v>45753</v>
      </c>
      <c r="AF672" t="s">
        <v>486</v>
      </c>
      <c r="AG672" t="s">
        <v>995</v>
      </c>
      <c r="AH672" t="s">
        <v>6887</v>
      </c>
    </row>
    <row r="673" spans="1:34" ht="15" customHeight="1" x14ac:dyDescent="0.2">
      <c r="A673" t="s">
        <v>8448</v>
      </c>
      <c r="B673" t="s">
        <v>5172</v>
      </c>
      <c r="C673" s="2">
        <v>67125</v>
      </c>
      <c r="D673" s="2">
        <v>45753</v>
      </c>
      <c r="E673" s="57">
        <v>45753.894444444442</v>
      </c>
      <c r="F673" t="s">
        <v>137</v>
      </c>
      <c r="G673" s="2">
        <v>923228</v>
      </c>
      <c r="H673" t="s">
        <v>76</v>
      </c>
      <c r="I673" t="s">
        <v>77</v>
      </c>
      <c r="J673" t="s">
        <v>29</v>
      </c>
      <c r="K673" s="67">
        <v>208260</v>
      </c>
      <c r="L673" s="69">
        <v>0</v>
      </c>
      <c r="M673" s="67">
        <v>208260</v>
      </c>
      <c r="N673" s="67">
        <v>0</v>
      </c>
      <c r="O673" t="s">
        <v>150</v>
      </c>
      <c r="P673" s="40" t="s">
        <v>3382</v>
      </c>
      <c r="Q673" t="s">
        <v>3383</v>
      </c>
      <c r="R673" t="s">
        <v>140</v>
      </c>
      <c r="S673" t="s">
        <v>141</v>
      </c>
      <c r="T673" s="40" t="s">
        <v>3384</v>
      </c>
      <c r="U673" t="s">
        <v>143</v>
      </c>
      <c r="V673">
        <v>860003020</v>
      </c>
      <c r="W673" t="s">
        <v>160</v>
      </c>
      <c r="X673" s="2">
        <v>3425</v>
      </c>
      <c r="Y673" s="2">
        <v>3425</v>
      </c>
      <c r="Z673" s="2">
        <v>67125</v>
      </c>
      <c r="AA673">
        <v>0</v>
      </c>
      <c r="AB673">
        <v>104025</v>
      </c>
      <c r="AC673">
        <v>107827425</v>
      </c>
      <c r="AD673">
        <v>0</v>
      </c>
      <c r="AE673" s="2">
        <v>45753</v>
      </c>
      <c r="AF673" t="s">
        <v>486</v>
      </c>
      <c r="AG673" t="s">
        <v>993</v>
      </c>
      <c r="AH673" t="s">
        <v>6891</v>
      </c>
    </row>
    <row r="674" spans="1:34" ht="15" customHeight="1" x14ac:dyDescent="0.2">
      <c r="A674" t="s">
        <v>8449</v>
      </c>
      <c r="B674" t="s">
        <v>5138</v>
      </c>
      <c r="C674" s="2">
        <v>67225</v>
      </c>
      <c r="D674" s="2">
        <v>45753</v>
      </c>
      <c r="E674" s="57">
        <v>45753.9</v>
      </c>
      <c r="F674" t="s">
        <v>137</v>
      </c>
      <c r="G674" s="2">
        <v>923238</v>
      </c>
      <c r="H674" t="s">
        <v>27</v>
      </c>
      <c r="I674" t="s">
        <v>28</v>
      </c>
      <c r="J674" t="s">
        <v>29</v>
      </c>
      <c r="K674" s="67">
        <v>830597</v>
      </c>
      <c r="L674" s="69">
        <v>0</v>
      </c>
      <c r="M674" s="67">
        <v>830597</v>
      </c>
      <c r="N674" s="67">
        <v>0</v>
      </c>
      <c r="O674" t="s">
        <v>150</v>
      </c>
      <c r="P674" s="40" t="s">
        <v>3260</v>
      </c>
      <c r="Q674" t="s">
        <v>3261</v>
      </c>
      <c r="R674" t="s">
        <v>140</v>
      </c>
      <c r="S674" t="s">
        <v>141</v>
      </c>
      <c r="T674" s="40" t="s">
        <v>3262</v>
      </c>
      <c r="U674" t="s">
        <v>143</v>
      </c>
      <c r="V674">
        <v>860007335</v>
      </c>
      <c r="W674" t="s">
        <v>158</v>
      </c>
      <c r="X674" s="2">
        <v>325</v>
      </c>
      <c r="Y674" s="2">
        <v>325</v>
      </c>
      <c r="Z674" s="2">
        <v>67225</v>
      </c>
      <c r="AA674">
        <v>0</v>
      </c>
      <c r="AB674">
        <v>106225</v>
      </c>
      <c r="AC674">
        <v>107830225</v>
      </c>
      <c r="AD674">
        <v>0</v>
      </c>
      <c r="AE674" s="2">
        <v>45753</v>
      </c>
      <c r="AF674" t="s">
        <v>486</v>
      </c>
      <c r="AG674" t="s">
        <v>972</v>
      </c>
      <c r="AH674" t="s">
        <v>6895</v>
      </c>
    </row>
    <row r="675" spans="1:34" ht="15" customHeight="1" x14ac:dyDescent="0.2">
      <c r="A675" t="s">
        <v>8450</v>
      </c>
      <c r="B675" t="s">
        <v>5172</v>
      </c>
      <c r="C675" s="2">
        <v>67325</v>
      </c>
      <c r="D675" s="2">
        <v>45753</v>
      </c>
      <c r="E675" s="57">
        <v>45753.907638888886</v>
      </c>
      <c r="F675" t="s">
        <v>137</v>
      </c>
      <c r="G675" s="2">
        <v>923228</v>
      </c>
      <c r="H675" t="s">
        <v>76</v>
      </c>
      <c r="I675" t="s">
        <v>77</v>
      </c>
      <c r="J675" t="s">
        <v>29</v>
      </c>
      <c r="K675" s="67">
        <v>799364</v>
      </c>
      <c r="L675" s="69">
        <v>0</v>
      </c>
      <c r="M675" s="67">
        <v>799364</v>
      </c>
      <c r="N675" s="67">
        <v>0</v>
      </c>
      <c r="O675" t="s">
        <v>150</v>
      </c>
      <c r="P675" s="40" t="s">
        <v>3345</v>
      </c>
      <c r="Q675" t="s">
        <v>3346</v>
      </c>
      <c r="R675" t="s">
        <v>140</v>
      </c>
      <c r="S675" t="s">
        <v>141</v>
      </c>
      <c r="T675" s="40" t="s">
        <v>3347</v>
      </c>
      <c r="U675" t="s">
        <v>143</v>
      </c>
      <c r="V675">
        <v>860003020</v>
      </c>
      <c r="W675" t="s">
        <v>160</v>
      </c>
      <c r="X675" s="2">
        <v>3425</v>
      </c>
      <c r="Y675" s="2">
        <v>3425</v>
      </c>
      <c r="Z675" s="2">
        <v>67325</v>
      </c>
      <c r="AA675">
        <v>0</v>
      </c>
      <c r="AB675">
        <v>106325</v>
      </c>
      <c r="AC675">
        <v>107830325</v>
      </c>
      <c r="AD675">
        <v>0</v>
      </c>
      <c r="AE675" s="2">
        <v>45753</v>
      </c>
      <c r="AF675" t="s">
        <v>486</v>
      </c>
      <c r="AG675" t="s">
        <v>998</v>
      </c>
      <c r="AH675" t="s">
        <v>6899</v>
      </c>
    </row>
    <row r="676" spans="1:34" ht="15" customHeight="1" x14ac:dyDescent="0.2">
      <c r="A676" t="s">
        <v>8451</v>
      </c>
      <c r="B676" t="s">
        <v>5144</v>
      </c>
      <c r="C676" s="2">
        <v>67425</v>
      </c>
      <c r="D676" s="2">
        <v>45753</v>
      </c>
      <c r="E676" s="57">
        <v>45753.913194444445</v>
      </c>
      <c r="F676" t="s">
        <v>137</v>
      </c>
      <c r="G676" s="2">
        <v>923211</v>
      </c>
      <c r="H676" t="s">
        <v>27</v>
      </c>
      <c r="I676" t="s">
        <v>28</v>
      </c>
      <c r="J676" t="s">
        <v>29</v>
      </c>
      <c r="K676" s="67">
        <v>156195</v>
      </c>
      <c r="L676" s="69">
        <v>0</v>
      </c>
      <c r="M676" s="67">
        <v>156195</v>
      </c>
      <c r="N676" s="67">
        <v>0</v>
      </c>
      <c r="O676" t="s">
        <v>150</v>
      </c>
      <c r="P676" s="40" t="s">
        <v>2955</v>
      </c>
      <c r="Q676" t="s">
        <v>2956</v>
      </c>
      <c r="R676" t="s">
        <v>140</v>
      </c>
      <c r="S676" t="s">
        <v>141</v>
      </c>
      <c r="T676" s="40" t="s">
        <v>2957</v>
      </c>
      <c r="U676" t="s">
        <v>143</v>
      </c>
      <c r="V676">
        <v>860007335</v>
      </c>
      <c r="W676" t="s">
        <v>158</v>
      </c>
      <c r="X676" s="2">
        <v>925</v>
      </c>
      <c r="Y676" s="2">
        <v>925</v>
      </c>
      <c r="Z676" s="2">
        <v>67425</v>
      </c>
      <c r="AA676">
        <v>0</v>
      </c>
      <c r="AB676">
        <v>104125</v>
      </c>
      <c r="AC676">
        <v>107827525</v>
      </c>
      <c r="AD676">
        <v>0</v>
      </c>
      <c r="AE676" s="2">
        <v>45753</v>
      </c>
      <c r="AF676" t="s">
        <v>486</v>
      </c>
      <c r="AG676" t="s">
        <v>1008</v>
      </c>
      <c r="AH676" t="s">
        <v>6903</v>
      </c>
    </row>
    <row r="677" spans="1:34" ht="15" customHeight="1" x14ac:dyDescent="0.2">
      <c r="A677" t="s">
        <v>8452</v>
      </c>
      <c r="B677" t="s">
        <v>5144</v>
      </c>
      <c r="C677" s="2">
        <v>67525</v>
      </c>
      <c r="D677" s="2">
        <v>45753</v>
      </c>
      <c r="E677" s="57">
        <v>45753.916666666664</v>
      </c>
      <c r="F677" t="s">
        <v>137</v>
      </c>
      <c r="G677" s="2">
        <v>923211</v>
      </c>
      <c r="H677" t="s">
        <v>27</v>
      </c>
      <c r="I677" t="s">
        <v>28</v>
      </c>
      <c r="J677" t="s">
        <v>29</v>
      </c>
      <c r="K677" s="67">
        <v>312390</v>
      </c>
      <c r="L677" s="69">
        <v>0</v>
      </c>
      <c r="M677" s="67">
        <v>312390</v>
      </c>
      <c r="N677" s="67">
        <v>0</v>
      </c>
      <c r="O677" t="s">
        <v>150</v>
      </c>
      <c r="P677" s="40" t="s">
        <v>2437</v>
      </c>
      <c r="Q677" t="s">
        <v>2438</v>
      </c>
      <c r="R677" t="s">
        <v>140</v>
      </c>
      <c r="S677" t="s">
        <v>141</v>
      </c>
      <c r="T677" s="40" t="s">
        <v>2439</v>
      </c>
      <c r="U677" t="s">
        <v>143</v>
      </c>
      <c r="V677">
        <v>860034313</v>
      </c>
      <c r="W677" t="s">
        <v>152</v>
      </c>
      <c r="X677" s="2">
        <v>925</v>
      </c>
      <c r="Y677" s="2">
        <v>925</v>
      </c>
      <c r="Z677" s="2">
        <v>67525</v>
      </c>
      <c r="AA677">
        <v>0</v>
      </c>
      <c r="AB677">
        <v>104225</v>
      </c>
      <c r="AC677">
        <v>107827625</v>
      </c>
      <c r="AD677">
        <v>0</v>
      </c>
      <c r="AE677" s="2">
        <v>45753</v>
      </c>
      <c r="AF677" t="s">
        <v>486</v>
      </c>
      <c r="AG677" t="s">
        <v>975</v>
      </c>
      <c r="AH677" t="s">
        <v>6907</v>
      </c>
    </row>
    <row r="678" spans="1:34" ht="15" customHeight="1" x14ac:dyDescent="0.2">
      <c r="A678" t="s">
        <v>8453</v>
      </c>
      <c r="B678" t="s">
        <v>5144</v>
      </c>
      <c r="C678" s="2">
        <v>67625</v>
      </c>
      <c r="D678" s="2">
        <v>45754</v>
      </c>
      <c r="E678" s="57">
        <v>45754.324999999997</v>
      </c>
      <c r="F678" t="s">
        <v>137</v>
      </c>
      <c r="G678" s="2">
        <v>923211</v>
      </c>
      <c r="H678" t="s">
        <v>27</v>
      </c>
      <c r="I678" t="s">
        <v>28</v>
      </c>
      <c r="J678" t="s">
        <v>29</v>
      </c>
      <c r="K678" s="67">
        <v>644780</v>
      </c>
      <c r="L678" s="69">
        <v>0</v>
      </c>
      <c r="M678" s="67">
        <v>644780</v>
      </c>
      <c r="N678" s="67">
        <v>0</v>
      </c>
      <c r="O678" t="s">
        <v>150</v>
      </c>
      <c r="P678" s="40" t="s">
        <v>3455</v>
      </c>
      <c r="Q678" t="s">
        <v>3456</v>
      </c>
      <c r="R678" t="s">
        <v>140</v>
      </c>
      <c r="S678" t="s">
        <v>141</v>
      </c>
      <c r="T678" s="40" t="s">
        <v>3457</v>
      </c>
      <c r="U678" t="s">
        <v>143</v>
      </c>
      <c r="V678">
        <v>860002964</v>
      </c>
      <c r="W678" t="s">
        <v>163</v>
      </c>
      <c r="X678" s="2">
        <v>925</v>
      </c>
      <c r="Y678" s="2">
        <v>925</v>
      </c>
      <c r="Z678" s="2">
        <v>67625</v>
      </c>
      <c r="AA678">
        <v>0</v>
      </c>
      <c r="AB678">
        <v>104325</v>
      </c>
      <c r="AC678">
        <v>107827725</v>
      </c>
      <c r="AD678">
        <v>0</v>
      </c>
      <c r="AE678" s="2">
        <v>45754</v>
      </c>
      <c r="AF678" t="s">
        <v>486</v>
      </c>
      <c r="AG678" t="s">
        <v>977</v>
      </c>
      <c r="AH678" t="s">
        <v>6912</v>
      </c>
    </row>
    <row r="679" spans="1:34" ht="15" customHeight="1" x14ac:dyDescent="0.2">
      <c r="A679" t="s">
        <v>8454</v>
      </c>
      <c r="B679" t="s">
        <v>5144</v>
      </c>
      <c r="C679" s="2">
        <v>67725</v>
      </c>
      <c r="D679" s="2">
        <v>45754</v>
      </c>
      <c r="E679" s="57">
        <v>45754.32916666667</v>
      </c>
      <c r="F679" t="s">
        <v>137</v>
      </c>
      <c r="G679" s="2">
        <v>923211</v>
      </c>
      <c r="H679" t="s">
        <v>27</v>
      </c>
      <c r="I679" t="s">
        <v>28</v>
      </c>
      <c r="J679" t="s">
        <v>29</v>
      </c>
      <c r="K679" s="67">
        <v>156195</v>
      </c>
      <c r="L679" s="69">
        <v>0</v>
      </c>
      <c r="M679" s="67">
        <v>156195</v>
      </c>
      <c r="N679" s="67">
        <v>0</v>
      </c>
      <c r="O679" t="s">
        <v>150</v>
      </c>
      <c r="P679" s="40" t="s">
        <v>2949</v>
      </c>
      <c r="Q679" t="s">
        <v>2950</v>
      </c>
      <c r="R679" t="s">
        <v>140</v>
      </c>
      <c r="S679" t="s">
        <v>141</v>
      </c>
      <c r="T679" s="40" t="s">
        <v>2951</v>
      </c>
      <c r="U679" t="s">
        <v>143</v>
      </c>
      <c r="V679">
        <v>890903938</v>
      </c>
      <c r="W679" t="s">
        <v>149</v>
      </c>
      <c r="X679" s="2">
        <v>925</v>
      </c>
      <c r="Y679" s="2">
        <v>925</v>
      </c>
      <c r="Z679" s="2">
        <v>67725</v>
      </c>
      <c r="AA679">
        <v>0</v>
      </c>
      <c r="AB679">
        <v>104425</v>
      </c>
      <c r="AC679">
        <v>107827825</v>
      </c>
      <c r="AD679">
        <v>0</v>
      </c>
      <c r="AE679" s="2">
        <v>45754</v>
      </c>
      <c r="AF679" t="s">
        <v>486</v>
      </c>
      <c r="AG679" t="s">
        <v>6916</v>
      </c>
      <c r="AH679" t="s">
        <v>6917</v>
      </c>
    </row>
    <row r="680" spans="1:34" ht="15" customHeight="1" x14ac:dyDescent="0.2">
      <c r="A680" t="s">
        <v>8455</v>
      </c>
      <c r="B680" t="s">
        <v>5144</v>
      </c>
      <c r="C680" s="2">
        <v>67825</v>
      </c>
      <c r="D680" s="2">
        <v>45754</v>
      </c>
      <c r="E680" s="57">
        <v>45754.331944444442</v>
      </c>
      <c r="F680" t="s">
        <v>137</v>
      </c>
      <c r="G680" s="2">
        <v>923211</v>
      </c>
      <c r="H680" t="s">
        <v>27</v>
      </c>
      <c r="I680" t="s">
        <v>28</v>
      </c>
      <c r="J680" t="s">
        <v>29</v>
      </c>
      <c r="K680" s="67">
        <v>312390</v>
      </c>
      <c r="L680" s="69">
        <v>0</v>
      </c>
      <c r="M680" s="67">
        <v>312390</v>
      </c>
      <c r="N680" s="67">
        <v>0</v>
      </c>
      <c r="O680" t="s">
        <v>150</v>
      </c>
      <c r="P680" s="40" t="s">
        <v>2801</v>
      </c>
      <c r="Q680" t="s">
        <v>2802</v>
      </c>
      <c r="R680" t="s">
        <v>140</v>
      </c>
      <c r="S680" t="s">
        <v>141</v>
      </c>
      <c r="T680" s="40" t="s">
        <v>2803</v>
      </c>
      <c r="U680" t="s">
        <v>143</v>
      </c>
      <c r="V680">
        <v>860007335</v>
      </c>
      <c r="W680" t="s">
        <v>158</v>
      </c>
      <c r="X680" s="2">
        <v>925</v>
      </c>
      <c r="Y680" s="2">
        <v>925</v>
      </c>
      <c r="Z680" s="2">
        <v>67825</v>
      </c>
      <c r="AA680">
        <v>0</v>
      </c>
      <c r="AB680">
        <v>104525</v>
      </c>
      <c r="AC680">
        <v>107827925</v>
      </c>
      <c r="AD680">
        <v>0</v>
      </c>
      <c r="AE680" s="2">
        <v>45754</v>
      </c>
      <c r="AF680" t="s">
        <v>486</v>
      </c>
      <c r="AG680" t="s">
        <v>979</v>
      </c>
      <c r="AH680" t="s">
        <v>6921</v>
      </c>
    </row>
    <row r="681" spans="1:34" ht="15" customHeight="1" x14ac:dyDescent="0.2">
      <c r="A681" t="s">
        <v>8456</v>
      </c>
      <c r="B681" t="s">
        <v>5144</v>
      </c>
      <c r="C681" s="2">
        <v>67925</v>
      </c>
      <c r="D681" s="2">
        <v>45754</v>
      </c>
      <c r="E681" s="57">
        <v>45754.336805555555</v>
      </c>
      <c r="F681" t="s">
        <v>137</v>
      </c>
      <c r="G681" s="2">
        <v>923211</v>
      </c>
      <c r="H681" t="s">
        <v>27</v>
      </c>
      <c r="I681" t="s">
        <v>28</v>
      </c>
      <c r="J681" t="s">
        <v>29</v>
      </c>
      <c r="K681" s="67">
        <v>624780</v>
      </c>
      <c r="L681" s="69">
        <v>0</v>
      </c>
      <c r="M681" s="67">
        <v>624780</v>
      </c>
      <c r="N681" s="67">
        <v>0</v>
      </c>
      <c r="O681" t="s">
        <v>150</v>
      </c>
      <c r="P681" s="40" t="s">
        <v>2472</v>
      </c>
      <c r="Q681" t="s">
        <v>2473</v>
      </c>
      <c r="R681" t="s">
        <v>140</v>
      </c>
      <c r="S681" t="s">
        <v>141</v>
      </c>
      <c r="T681" s="40" t="s">
        <v>2474</v>
      </c>
      <c r="U681" t="s">
        <v>143</v>
      </c>
      <c r="V681">
        <v>860007335</v>
      </c>
      <c r="W681" t="s">
        <v>158</v>
      </c>
      <c r="X681" s="2">
        <v>925</v>
      </c>
      <c r="Y681" s="2">
        <v>925</v>
      </c>
      <c r="Z681" s="2">
        <v>67925</v>
      </c>
      <c r="AA681">
        <v>0</v>
      </c>
      <c r="AB681">
        <v>104625</v>
      </c>
      <c r="AC681">
        <v>107828025</v>
      </c>
      <c r="AD681">
        <v>0</v>
      </c>
      <c r="AE681" s="2">
        <v>45754</v>
      </c>
      <c r="AF681" t="s">
        <v>486</v>
      </c>
      <c r="AG681" t="s">
        <v>6925</v>
      </c>
      <c r="AH681" t="s">
        <v>6926</v>
      </c>
    </row>
    <row r="682" spans="1:34" ht="15" customHeight="1" x14ac:dyDescent="0.2">
      <c r="A682" t="s">
        <v>8457</v>
      </c>
      <c r="B682" t="s">
        <v>5144</v>
      </c>
      <c r="C682" s="2">
        <v>68025</v>
      </c>
      <c r="D682" s="2">
        <v>45754</v>
      </c>
      <c r="E682" s="57">
        <v>45754.340277777781</v>
      </c>
      <c r="F682" t="s">
        <v>137</v>
      </c>
      <c r="G682" s="2">
        <v>923211</v>
      </c>
      <c r="H682" t="s">
        <v>27</v>
      </c>
      <c r="I682" t="s">
        <v>28</v>
      </c>
      <c r="J682" t="s">
        <v>29</v>
      </c>
      <c r="K682" s="67">
        <v>664780</v>
      </c>
      <c r="L682" s="69">
        <v>0</v>
      </c>
      <c r="M682" s="67">
        <v>664780</v>
      </c>
      <c r="N682" s="67">
        <v>0</v>
      </c>
      <c r="O682" t="s">
        <v>150</v>
      </c>
      <c r="P682" s="40" t="s">
        <v>1654</v>
      </c>
      <c r="Q682" t="s">
        <v>1655</v>
      </c>
      <c r="R682" t="s">
        <v>140</v>
      </c>
      <c r="S682" t="s">
        <v>141</v>
      </c>
      <c r="T682" s="40" t="s">
        <v>1656</v>
      </c>
      <c r="U682" t="s">
        <v>143</v>
      </c>
      <c r="V682">
        <v>860007335</v>
      </c>
      <c r="W682" t="s">
        <v>158</v>
      </c>
      <c r="X682" s="2">
        <v>925</v>
      </c>
      <c r="Y682" s="2">
        <v>925</v>
      </c>
      <c r="Z682" s="2">
        <v>68025</v>
      </c>
      <c r="AA682">
        <v>0</v>
      </c>
      <c r="AB682">
        <v>104725</v>
      </c>
      <c r="AC682">
        <v>107828225</v>
      </c>
      <c r="AD682">
        <v>0</v>
      </c>
      <c r="AE682" s="2">
        <v>45754</v>
      </c>
      <c r="AF682" t="s">
        <v>486</v>
      </c>
      <c r="AG682" t="s">
        <v>1005</v>
      </c>
      <c r="AH682" t="s">
        <v>6930</v>
      </c>
    </row>
    <row r="683" spans="1:34" ht="15" customHeight="1" x14ac:dyDescent="0.2">
      <c r="A683" t="s">
        <v>8458</v>
      </c>
      <c r="B683" t="s">
        <v>5144</v>
      </c>
      <c r="C683" s="2">
        <v>68125</v>
      </c>
      <c r="D683" s="2">
        <v>45754</v>
      </c>
      <c r="E683" s="57">
        <v>45754.345138888886</v>
      </c>
      <c r="F683" t="s">
        <v>137</v>
      </c>
      <c r="G683" s="2">
        <v>923211</v>
      </c>
      <c r="H683" t="s">
        <v>27</v>
      </c>
      <c r="I683" t="s">
        <v>28</v>
      </c>
      <c r="J683" t="s">
        <v>29</v>
      </c>
      <c r="K683" s="67">
        <v>312390</v>
      </c>
      <c r="L683" s="69">
        <v>0</v>
      </c>
      <c r="M683" s="67">
        <v>312390</v>
      </c>
      <c r="N683" s="67">
        <v>0</v>
      </c>
      <c r="O683" t="s">
        <v>150</v>
      </c>
      <c r="P683" s="40" t="s">
        <v>2913</v>
      </c>
      <c r="Q683" t="s">
        <v>2914</v>
      </c>
      <c r="R683" t="s">
        <v>140</v>
      </c>
      <c r="S683" t="s">
        <v>141</v>
      </c>
      <c r="T683" s="40" t="s">
        <v>2915</v>
      </c>
      <c r="U683" t="s">
        <v>143</v>
      </c>
      <c r="V683">
        <v>860034313</v>
      </c>
      <c r="W683" t="s">
        <v>152</v>
      </c>
      <c r="X683" s="2">
        <v>925</v>
      </c>
      <c r="Y683" s="2">
        <v>925</v>
      </c>
      <c r="Z683" s="2">
        <v>68125</v>
      </c>
      <c r="AA683">
        <v>0</v>
      </c>
      <c r="AB683">
        <v>104825</v>
      </c>
      <c r="AC683">
        <v>107828625</v>
      </c>
      <c r="AD683">
        <v>0</v>
      </c>
      <c r="AE683" s="2">
        <v>45754</v>
      </c>
      <c r="AF683" t="s">
        <v>486</v>
      </c>
      <c r="AG683">
        <v>20025</v>
      </c>
      <c r="AH683" t="s">
        <v>6934</v>
      </c>
    </row>
    <row r="684" spans="1:34" ht="15" customHeight="1" x14ac:dyDescent="0.2">
      <c r="A684" t="s">
        <v>8459</v>
      </c>
      <c r="B684" t="s">
        <v>5144</v>
      </c>
      <c r="C684" s="2">
        <v>68225</v>
      </c>
      <c r="D684" s="2">
        <v>45754</v>
      </c>
      <c r="E684" s="57">
        <v>45754.348611111112</v>
      </c>
      <c r="F684" t="s">
        <v>137</v>
      </c>
      <c r="G684" s="2">
        <v>923211</v>
      </c>
      <c r="H684" t="s">
        <v>27</v>
      </c>
      <c r="I684" t="s">
        <v>28</v>
      </c>
      <c r="J684" t="s">
        <v>29</v>
      </c>
      <c r="K684" s="67">
        <v>468585</v>
      </c>
      <c r="L684" s="69">
        <v>0</v>
      </c>
      <c r="M684" s="67">
        <v>468585</v>
      </c>
      <c r="N684" s="67">
        <v>0</v>
      </c>
      <c r="O684" t="s">
        <v>150</v>
      </c>
      <c r="P684" s="40" t="s">
        <v>2376</v>
      </c>
      <c r="Q684" t="s">
        <v>2377</v>
      </c>
      <c r="R684" t="s">
        <v>140</v>
      </c>
      <c r="S684" t="s">
        <v>141</v>
      </c>
      <c r="T684" s="40" t="s">
        <v>2378</v>
      </c>
      <c r="U684" t="s">
        <v>143</v>
      </c>
      <c r="V684">
        <v>860034313</v>
      </c>
      <c r="W684" t="s">
        <v>152</v>
      </c>
      <c r="X684" s="2">
        <v>925</v>
      </c>
      <c r="Y684" s="2">
        <v>925</v>
      </c>
      <c r="Z684" s="2">
        <v>68225</v>
      </c>
      <c r="AA684">
        <v>0</v>
      </c>
      <c r="AB684">
        <v>104925</v>
      </c>
      <c r="AC684">
        <v>107828725</v>
      </c>
      <c r="AD684">
        <v>0</v>
      </c>
      <c r="AE684" s="2">
        <v>45754</v>
      </c>
      <c r="AF684" t="s">
        <v>486</v>
      </c>
      <c r="AG684" t="s">
        <v>1003</v>
      </c>
      <c r="AH684" t="s">
        <v>6938</v>
      </c>
    </row>
    <row r="685" spans="1:34" ht="15" customHeight="1" x14ac:dyDescent="0.2">
      <c r="A685" t="s">
        <v>8460</v>
      </c>
      <c r="B685" t="s">
        <v>5147</v>
      </c>
      <c r="C685" s="2">
        <v>68325</v>
      </c>
      <c r="D685" s="2">
        <v>45754</v>
      </c>
      <c r="E685" s="57">
        <v>45754.511111111111</v>
      </c>
      <c r="F685" t="s">
        <v>137</v>
      </c>
      <c r="G685" s="2">
        <v>923210</v>
      </c>
      <c r="H685" t="s">
        <v>27</v>
      </c>
      <c r="I685" t="s">
        <v>28</v>
      </c>
      <c r="J685" t="s">
        <v>37</v>
      </c>
      <c r="K685" s="67">
        <v>4544170</v>
      </c>
      <c r="L685" s="69">
        <v>0</v>
      </c>
      <c r="M685" s="67">
        <v>4544170</v>
      </c>
      <c r="N685" s="67">
        <v>0</v>
      </c>
      <c r="O685" t="s">
        <v>138</v>
      </c>
      <c r="P685" s="40" t="s">
        <v>901</v>
      </c>
      <c r="Q685" t="s">
        <v>139</v>
      </c>
      <c r="R685" t="s">
        <v>140</v>
      </c>
      <c r="S685" t="s">
        <v>141</v>
      </c>
      <c r="T685" s="40" t="s">
        <v>142</v>
      </c>
      <c r="U685" t="s">
        <v>143</v>
      </c>
      <c r="V685">
        <v>860050750</v>
      </c>
      <c r="W685" t="s">
        <v>145</v>
      </c>
      <c r="X685" s="2">
        <v>1225</v>
      </c>
      <c r="Y685" s="2">
        <v>1225</v>
      </c>
      <c r="Z685" s="2">
        <v>68325</v>
      </c>
      <c r="AA685">
        <v>8625</v>
      </c>
      <c r="AB685">
        <v>100225</v>
      </c>
      <c r="AC685">
        <v>104867925</v>
      </c>
      <c r="AD685">
        <v>0</v>
      </c>
      <c r="AE685" s="2">
        <v>45754</v>
      </c>
      <c r="AF685" t="s">
        <v>146</v>
      </c>
      <c r="AG685" t="s">
        <v>6942</v>
      </c>
      <c r="AH685" t="s">
        <v>6943</v>
      </c>
    </row>
    <row r="686" spans="1:34" ht="15" customHeight="1" x14ac:dyDescent="0.2">
      <c r="A686" t="s">
        <v>8461</v>
      </c>
      <c r="B686" t="s">
        <v>5147</v>
      </c>
      <c r="C686" s="2">
        <v>68425</v>
      </c>
      <c r="D686" s="2">
        <v>45754</v>
      </c>
      <c r="E686" s="57">
        <v>45754.522916666669</v>
      </c>
      <c r="F686" t="s">
        <v>137</v>
      </c>
      <c r="G686" s="2">
        <v>923210</v>
      </c>
      <c r="H686" t="s">
        <v>27</v>
      </c>
      <c r="I686" t="s">
        <v>28</v>
      </c>
      <c r="J686" t="s">
        <v>37</v>
      </c>
      <c r="K686" s="67">
        <v>656240</v>
      </c>
      <c r="L686" s="69">
        <v>0</v>
      </c>
      <c r="M686" s="67">
        <v>656240</v>
      </c>
      <c r="N686" s="67">
        <v>0</v>
      </c>
      <c r="O686" t="s">
        <v>138</v>
      </c>
      <c r="P686" s="40" t="s">
        <v>901</v>
      </c>
      <c r="Q686" t="s">
        <v>139</v>
      </c>
      <c r="R686" t="s">
        <v>140</v>
      </c>
      <c r="S686" t="s">
        <v>141</v>
      </c>
      <c r="T686" s="40" t="s">
        <v>142</v>
      </c>
      <c r="U686" t="s">
        <v>143</v>
      </c>
      <c r="V686">
        <v>860050750</v>
      </c>
      <c r="W686" t="s">
        <v>145</v>
      </c>
      <c r="X686" s="2">
        <v>1225</v>
      </c>
      <c r="Y686" s="2">
        <v>1225</v>
      </c>
      <c r="Z686" s="2">
        <v>68425</v>
      </c>
      <c r="AA686">
        <v>8525</v>
      </c>
      <c r="AB686">
        <v>100125</v>
      </c>
      <c r="AC686">
        <v>104861525</v>
      </c>
      <c r="AD686">
        <v>0</v>
      </c>
      <c r="AE686" s="2">
        <v>45754</v>
      </c>
      <c r="AF686" t="s">
        <v>146</v>
      </c>
      <c r="AG686" t="s">
        <v>6947</v>
      </c>
      <c r="AH686" t="s">
        <v>6948</v>
      </c>
    </row>
    <row r="687" spans="1:34" ht="15" customHeight="1" x14ac:dyDescent="0.2">
      <c r="A687" t="s">
        <v>8462</v>
      </c>
      <c r="B687" t="s">
        <v>5178</v>
      </c>
      <c r="C687" s="2">
        <v>68525</v>
      </c>
      <c r="D687" s="2">
        <v>45754</v>
      </c>
      <c r="E687" s="57">
        <v>45754.729861111111</v>
      </c>
      <c r="F687" t="s">
        <v>137</v>
      </c>
      <c r="G687" s="2">
        <v>923245</v>
      </c>
      <c r="H687" t="s">
        <v>27</v>
      </c>
      <c r="I687" t="s">
        <v>28</v>
      </c>
      <c r="J687" t="s">
        <v>29</v>
      </c>
      <c r="K687" s="67">
        <v>38789209</v>
      </c>
      <c r="L687" s="69">
        <v>0</v>
      </c>
      <c r="M687" s="67">
        <v>38789209</v>
      </c>
      <c r="N687" s="67">
        <v>35109600</v>
      </c>
      <c r="O687" t="s">
        <v>150</v>
      </c>
      <c r="P687" s="40" t="s">
        <v>6950</v>
      </c>
      <c r="Q687" t="s">
        <v>6951</v>
      </c>
      <c r="R687" t="s">
        <v>140</v>
      </c>
      <c r="S687" t="s">
        <v>141</v>
      </c>
      <c r="T687" s="40" t="s">
        <v>6952</v>
      </c>
      <c r="U687" t="s">
        <v>143</v>
      </c>
      <c r="V687">
        <v>860034313</v>
      </c>
      <c r="W687" t="s">
        <v>152</v>
      </c>
      <c r="X687" s="2">
        <v>3825</v>
      </c>
      <c r="Y687" s="2">
        <v>3825</v>
      </c>
      <c r="Z687" s="2">
        <v>68525</v>
      </c>
      <c r="AA687">
        <v>0</v>
      </c>
      <c r="AB687">
        <v>131725</v>
      </c>
      <c r="AC687">
        <v>140408325</v>
      </c>
      <c r="AD687">
        <v>0</v>
      </c>
      <c r="AE687" s="2">
        <v>45754</v>
      </c>
      <c r="AF687" t="s">
        <v>153</v>
      </c>
      <c r="AG687" t="s">
        <v>6953</v>
      </c>
      <c r="AH687" t="s">
        <v>6954</v>
      </c>
    </row>
    <row r="688" spans="1:34" ht="15" customHeight="1" x14ac:dyDescent="0.2">
      <c r="A688" t="s">
        <v>8463</v>
      </c>
      <c r="B688" t="s">
        <v>5178</v>
      </c>
      <c r="C688" s="2">
        <v>68625</v>
      </c>
      <c r="D688" s="2">
        <v>45754</v>
      </c>
      <c r="E688" s="57">
        <v>45754.73333333333</v>
      </c>
      <c r="F688" t="s">
        <v>137</v>
      </c>
      <c r="G688" s="2">
        <v>923245</v>
      </c>
      <c r="H688" t="s">
        <v>27</v>
      </c>
      <c r="I688" t="s">
        <v>28</v>
      </c>
      <c r="J688" t="s">
        <v>29</v>
      </c>
      <c r="K688" s="67">
        <v>38789209</v>
      </c>
      <c r="L688" s="69">
        <v>0</v>
      </c>
      <c r="M688" s="67">
        <v>38789209</v>
      </c>
      <c r="N688" s="67">
        <v>35109600</v>
      </c>
      <c r="O688" t="s">
        <v>150</v>
      </c>
      <c r="P688" s="40" t="s">
        <v>6956</v>
      </c>
      <c r="Q688" t="s">
        <v>6957</v>
      </c>
      <c r="R688" t="s">
        <v>140</v>
      </c>
      <c r="S688" t="s">
        <v>141</v>
      </c>
      <c r="T688" s="40" t="s">
        <v>6958</v>
      </c>
      <c r="U688" t="s">
        <v>143</v>
      </c>
      <c r="V688">
        <v>890903938</v>
      </c>
      <c r="W688" t="s">
        <v>149</v>
      </c>
      <c r="X688" s="2">
        <v>3825</v>
      </c>
      <c r="Y688" s="2">
        <v>3825</v>
      </c>
      <c r="Z688" s="2">
        <v>68625</v>
      </c>
      <c r="AA688">
        <v>0</v>
      </c>
      <c r="AB688">
        <v>131825</v>
      </c>
      <c r="AC688">
        <v>140408425</v>
      </c>
      <c r="AD688">
        <v>0</v>
      </c>
      <c r="AE688" s="2">
        <v>45754</v>
      </c>
      <c r="AF688" t="s">
        <v>153</v>
      </c>
      <c r="AG688" t="s">
        <v>6959</v>
      </c>
      <c r="AH688" t="s">
        <v>6954</v>
      </c>
    </row>
    <row r="689" spans="1:34" ht="15" customHeight="1" x14ac:dyDescent="0.2">
      <c r="A689" t="s">
        <v>8464</v>
      </c>
      <c r="B689" t="s">
        <v>5178</v>
      </c>
      <c r="C689" s="2">
        <v>68725</v>
      </c>
      <c r="D689" s="2">
        <v>45754</v>
      </c>
      <c r="E689" s="57">
        <v>45754.73541666667</v>
      </c>
      <c r="F689" t="s">
        <v>137</v>
      </c>
      <c r="G689" s="2">
        <v>923245</v>
      </c>
      <c r="H689" t="s">
        <v>27</v>
      </c>
      <c r="I689" t="s">
        <v>28</v>
      </c>
      <c r="J689" t="s">
        <v>29</v>
      </c>
      <c r="K689" s="67">
        <v>38789209</v>
      </c>
      <c r="L689" s="69">
        <v>0</v>
      </c>
      <c r="M689" s="67">
        <v>38789209</v>
      </c>
      <c r="N689" s="67">
        <v>35109600</v>
      </c>
      <c r="O689" t="s">
        <v>150</v>
      </c>
      <c r="P689" s="40" t="s">
        <v>6961</v>
      </c>
      <c r="Q689" t="s">
        <v>6962</v>
      </c>
      <c r="R689" t="s">
        <v>140</v>
      </c>
      <c r="S689" t="s">
        <v>141</v>
      </c>
      <c r="T689" s="40" t="s">
        <v>6963</v>
      </c>
      <c r="U689" t="s">
        <v>143</v>
      </c>
      <c r="V689">
        <v>860034313</v>
      </c>
      <c r="W689" t="s">
        <v>152</v>
      </c>
      <c r="X689" s="2">
        <v>3825</v>
      </c>
      <c r="Y689" s="2">
        <v>3825</v>
      </c>
      <c r="Z689" s="2">
        <v>68725</v>
      </c>
      <c r="AA689">
        <v>0</v>
      </c>
      <c r="AB689">
        <v>131925</v>
      </c>
      <c r="AC689">
        <v>140408525</v>
      </c>
      <c r="AD689">
        <v>0</v>
      </c>
      <c r="AE689" s="2">
        <v>45754</v>
      </c>
      <c r="AF689" t="s">
        <v>153</v>
      </c>
      <c r="AG689" t="s">
        <v>6964</v>
      </c>
      <c r="AH689" t="s">
        <v>6954</v>
      </c>
    </row>
    <row r="690" spans="1:34" ht="15" customHeight="1" x14ac:dyDescent="0.2">
      <c r="A690" t="s">
        <v>8465</v>
      </c>
      <c r="B690" t="s">
        <v>5178</v>
      </c>
      <c r="C690" s="2">
        <v>68825</v>
      </c>
      <c r="D690" s="2">
        <v>45754</v>
      </c>
      <c r="E690" s="57">
        <v>45754.739583333336</v>
      </c>
      <c r="F690" t="s">
        <v>137</v>
      </c>
      <c r="G690" s="2">
        <v>923245</v>
      </c>
      <c r="H690" t="s">
        <v>27</v>
      </c>
      <c r="I690" t="s">
        <v>28</v>
      </c>
      <c r="J690" t="s">
        <v>29</v>
      </c>
      <c r="K690" s="67">
        <v>38789209</v>
      </c>
      <c r="L690" s="69">
        <v>0</v>
      </c>
      <c r="M690" s="67">
        <v>38789209</v>
      </c>
      <c r="N690" s="67">
        <v>35109600</v>
      </c>
      <c r="O690" t="s">
        <v>150</v>
      </c>
      <c r="P690" s="40" t="s">
        <v>6966</v>
      </c>
      <c r="Q690" t="s">
        <v>6967</v>
      </c>
      <c r="R690" t="s">
        <v>140</v>
      </c>
      <c r="S690" t="s">
        <v>141</v>
      </c>
      <c r="T690" s="40" t="s">
        <v>6968</v>
      </c>
      <c r="U690" t="s">
        <v>143</v>
      </c>
      <c r="V690">
        <v>890903938</v>
      </c>
      <c r="W690" t="s">
        <v>149</v>
      </c>
      <c r="X690" s="2">
        <v>3825</v>
      </c>
      <c r="Y690" s="2">
        <v>3825</v>
      </c>
      <c r="Z690" s="2">
        <v>68825</v>
      </c>
      <c r="AA690">
        <v>0</v>
      </c>
      <c r="AB690">
        <v>132025</v>
      </c>
      <c r="AC690">
        <v>140408625</v>
      </c>
      <c r="AD690">
        <v>0</v>
      </c>
      <c r="AE690" s="2">
        <v>45754</v>
      </c>
      <c r="AF690" t="s">
        <v>153</v>
      </c>
      <c r="AG690" t="s">
        <v>6969</v>
      </c>
      <c r="AH690" t="s">
        <v>6954</v>
      </c>
    </row>
    <row r="691" spans="1:34" ht="15" customHeight="1" x14ac:dyDescent="0.2">
      <c r="A691" t="s">
        <v>8466</v>
      </c>
      <c r="B691" t="s">
        <v>5178</v>
      </c>
      <c r="C691" s="2">
        <v>68925</v>
      </c>
      <c r="D691" s="2">
        <v>45754</v>
      </c>
      <c r="E691" s="57">
        <v>45754.759027777778</v>
      </c>
      <c r="F691" t="s">
        <v>137</v>
      </c>
      <c r="G691" s="2">
        <v>923245</v>
      </c>
      <c r="H691" t="s">
        <v>27</v>
      </c>
      <c r="I691" t="s">
        <v>28</v>
      </c>
      <c r="J691" t="s">
        <v>29</v>
      </c>
      <c r="K691" s="67">
        <v>38789209</v>
      </c>
      <c r="L691" s="69">
        <v>0</v>
      </c>
      <c r="M691" s="67">
        <v>38789209</v>
      </c>
      <c r="N691" s="67">
        <v>35109601</v>
      </c>
      <c r="O691" t="s">
        <v>150</v>
      </c>
      <c r="P691" s="40" t="s">
        <v>6971</v>
      </c>
      <c r="Q691" t="s">
        <v>6972</v>
      </c>
      <c r="R691" t="s">
        <v>140</v>
      </c>
      <c r="S691" t="s">
        <v>141</v>
      </c>
      <c r="T691" s="40" t="s">
        <v>6973</v>
      </c>
      <c r="U691" t="s">
        <v>143</v>
      </c>
      <c r="V691">
        <v>860007335</v>
      </c>
      <c r="W691" t="s">
        <v>158</v>
      </c>
      <c r="X691" s="2">
        <v>3825</v>
      </c>
      <c r="Y691" s="2">
        <v>3825</v>
      </c>
      <c r="Z691" s="2">
        <v>68925</v>
      </c>
      <c r="AA691">
        <v>0</v>
      </c>
      <c r="AB691">
        <v>141125</v>
      </c>
      <c r="AC691">
        <v>140424025</v>
      </c>
      <c r="AD691">
        <v>0</v>
      </c>
      <c r="AE691" s="2">
        <v>45754</v>
      </c>
      <c r="AF691" t="s">
        <v>153</v>
      </c>
      <c r="AG691" t="s">
        <v>6974</v>
      </c>
      <c r="AH691" t="s">
        <v>6975</v>
      </c>
    </row>
    <row r="692" spans="1:34" ht="15" customHeight="1" x14ac:dyDescent="0.2">
      <c r="A692" t="s">
        <v>8467</v>
      </c>
      <c r="B692" t="s">
        <v>5143</v>
      </c>
      <c r="C692" s="2">
        <v>69025</v>
      </c>
      <c r="D692" s="2">
        <v>45754</v>
      </c>
      <c r="E692" s="57">
        <v>45754.761111111111</v>
      </c>
      <c r="F692" t="s">
        <v>137</v>
      </c>
      <c r="G692" s="2">
        <v>923210</v>
      </c>
      <c r="H692" t="s">
        <v>41</v>
      </c>
      <c r="I692" t="s">
        <v>42</v>
      </c>
      <c r="J692" t="s">
        <v>29</v>
      </c>
      <c r="K692" s="67">
        <v>38789209</v>
      </c>
      <c r="L692" s="69">
        <v>0</v>
      </c>
      <c r="M692" s="67">
        <v>38789209</v>
      </c>
      <c r="N692" s="67">
        <v>35109600</v>
      </c>
      <c r="O692" t="s">
        <v>150</v>
      </c>
      <c r="P692" s="40" t="s">
        <v>6977</v>
      </c>
      <c r="Q692" t="s">
        <v>6978</v>
      </c>
      <c r="R692" t="s">
        <v>140</v>
      </c>
      <c r="S692" t="s">
        <v>141</v>
      </c>
      <c r="T692" s="40" t="s">
        <v>6979</v>
      </c>
      <c r="U692" t="s">
        <v>143</v>
      </c>
      <c r="V692">
        <v>860034594</v>
      </c>
      <c r="W692" t="s">
        <v>156</v>
      </c>
      <c r="X692" s="2">
        <v>825</v>
      </c>
      <c r="Y692" s="2">
        <v>825</v>
      </c>
      <c r="Z692" s="2">
        <v>69025</v>
      </c>
      <c r="AA692">
        <v>0</v>
      </c>
      <c r="AB692">
        <v>141225</v>
      </c>
      <c r="AC692">
        <v>140424125</v>
      </c>
      <c r="AD692">
        <v>0</v>
      </c>
      <c r="AE692" s="2">
        <v>45754</v>
      </c>
      <c r="AF692" t="s">
        <v>153</v>
      </c>
      <c r="AG692" t="s">
        <v>6980</v>
      </c>
      <c r="AH692" t="s">
        <v>4345</v>
      </c>
    </row>
    <row r="693" spans="1:34" ht="15" customHeight="1" x14ac:dyDescent="0.2">
      <c r="A693" t="s">
        <v>8468</v>
      </c>
      <c r="B693" t="s">
        <v>5136</v>
      </c>
      <c r="C693" s="2">
        <v>69125</v>
      </c>
      <c r="D693" s="2">
        <v>45754</v>
      </c>
      <c r="E693" s="57">
        <v>45754.818749999999</v>
      </c>
      <c r="F693" t="s">
        <v>137</v>
      </c>
      <c r="G693" s="2">
        <v>923238</v>
      </c>
      <c r="H693" t="s">
        <v>27</v>
      </c>
      <c r="I693" t="s">
        <v>28</v>
      </c>
      <c r="J693" t="s">
        <v>29</v>
      </c>
      <c r="K693" s="67">
        <v>38789209</v>
      </c>
      <c r="L693" s="69">
        <v>0</v>
      </c>
      <c r="M693" s="67">
        <v>38789209</v>
      </c>
      <c r="N693" s="67">
        <v>35109600</v>
      </c>
      <c r="O693" t="s">
        <v>150</v>
      </c>
      <c r="P693" s="40" t="s">
        <v>6982</v>
      </c>
      <c r="Q693" t="s">
        <v>6983</v>
      </c>
      <c r="R693" t="s">
        <v>140</v>
      </c>
      <c r="S693" t="s">
        <v>141</v>
      </c>
      <c r="T693" s="40" t="s">
        <v>6984</v>
      </c>
      <c r="U693" t="s">
        <v>143</v>
      </c>
      <c r="V693">
        <v>860007335</v>
      </c>
      <c r="W693" t="s">
        <v>158</v>
      </c>
      <c r="X693" s="2">
        <v>125</v>
      </c>
      <c r="Y693" s="2">
        <v>125</v>
      </c>
      <c r="Z693" s="2">
        <v>69125</v>
      </c>
      <c r="AA693">
        <v>0</v>
      </c>
      <c r="AB693">
        <v>141325</v>
      </c>
      <c r="AC693">
        <v>140424225</v>
      </c>
      <c r="AD693">
        <v>0</v>
      </c>
      <c r="AE693" s="2">
        <v>45754</v>
      </c>
      <c r="AF693" t="s">
        <v>153</v>
      </c>
      <c r="AG693" t="s">
        <v>6985</v>
      </c>
      <c r="AH693" t="s">
        <v>6986</v>
      </c>
    </row>
    <row r="694" spans="1:34" ht="15" customHeight="1" x14ac:dyDescent="0.2">
      <c r="A694" t="s">
        <v>8469</v>
      </c>
      <c r="B694" t="s">
        <v>5156</v>
      </c>
      <c r="C694" s="2">
        <v>69225</v>
      </c>
      <c r="D694" s="2">
        <v>45754</v>
      </c>
      <c r="E694" s="57">
        <v>45754.822916666664</v>
      </c>
      <c r="F694" t="s">
        <v>137</v>
      </c>
      <c r="G694" s="2">
        <v>923211</v>
      </c>
      <c r="H694" t="s">
        <v>27</v>
      </c>
      <c r="I694" t="s">
        <v>28</v>
      </c>
      <c r="J694" t="s">
        <v>29</v>
      </c>
      <c r="K694" s="67">
        <v>38789209</v>
      </c>
      <c r="L694" s="69">
        <v>0</v>
      </c>
      <c r="M694" s="67">
        <v>38789209</v>
      </c>
      <c r="N694" s="67">
        <v>35109601</v>
      </c>
      <c r="O694" t="s">
        <v>150</v>
      </c>
      <c r="P694" s="40" t="s">
        <v>6988</v>
      </c>
      <c r="Q694" t="s">
        <v>6989</v>
      </c>
      <c r="R694" t="s">
        <v>140</v>
      </c>
      <c r="S694" t="s">
        <v>141</v>
      </c>
      <c r="T694" s="40" t="s">
        <v>6990</v>
      </c>
      <c r="U694" t="s">
        <v>143</v>
      </c>
      <c r="V694">
        <v>890903938</v>
      </c>
      <c r="W694" t="s">
        <v>149</v>
      </c>
      <c r="X694" s="2">
        <v>2125</v>
      </c>
      <c r="Y694" s="2">
        <v>2125</v>
      </c>
      <c r="Z694" s="2">
        <v>69225</v>
      </c>
      <c r="AA694">
        <v>0</v>
      </c>
      <c r="AB694">
        <v>119625</v>
      </c>
      <c r="AC694">
        <v>140374925</v>
      </c>
      <c r="AD694">
        <v>0</v>
      </c>
      <c r="AE694" s="2">
        <v>45754</v>
      </c>
      <c r="AF694" t="s">
        <v>153</v>
      </c>
      <c r="AG694" t="s">
        <v>6991</v>
      </c>
      <c r="AH694" t="s">
        <v>1672</v>
      </c>
    </row>
    <row r="695" spans="1:34" ht="15" customHeight="1" x14ac:dyDescent="0.2">
      <c r="A695" t="s">
        <v>8470</v>
      </c>
      <c r="B695" t="s">
        <v>5156</v>
      </c>
      <c r="C695" s="2">
        <v>69325</v>
      </c>
      <c r="D695" s="2">
        <v>45754</v>
      </c>
      <c r="E695" s="57">
        <v>45754.826388888891</v>
      </c>
      <c r="F695" t="s">
        <v>137</v>
      </c>
      <c r="G695" s="2">
        <v>923211</v>
      </c>
      <c r="H695" t="s">
        <v>27</v>
      </c>
      <c r="I695" t="s">
        <v>28</v>
      </c>
      <c r="J695" t="s">
        <v>29</v>
      </c>
      <c r="K695" s="67">
        <v>38789209</v>
      </c>
      <c r="L695" s="69">
        <v>0</v>
      </c>
      <c r="M695" s="67">
        <v>38789209</v>
      </c>
      <c r="N695" s="67">
        <v>35109600</v>
      </c>
      <c r="O695" t="s">
        <v>150</v>
      </c>
      <c r="P695" s="40" t="s">
        <v>6993</v>
      </c>
      <c r="Q695" t="s">
        <v>6994</v>
      </c>
      <c r="R695" t="s">
        <v>140</v>
      </c>
      <c r="S695" t="s">
        <v>141</v>
      </c>
      <c r="T695" s="40" t="s">
        <v>6995</v>
      </c>
      <c r="U695" t="s">
        <v>143</v>
      </c>
      <c r="V695">
        <v>890903938</v>
      </c>
      <c r="W695" t="s">
        <v>149</v>
      </c>
      <c r="X695" s="2">
        <v>2125</v>
      </c>
      <c r="Y695" s="2">
        <v>2125</v>
      </c>
      <c r="Z695" s="2">
        <v>69325</v>
      </c>
      <c r="AA695">
        <v>0</v>
      </c>
      <c r="AB695">
        <v>119725</v>
      </c>
      <c r="AC695">
        <v>140375025</v>
      </c>
      <c r="AD695">
        <v>0</v>
      </c>
      <c r="AE695" s="2">
        <v>45754</v>
      </c>
      <c r="AF695" t="s">
        <v>153</v>
      </c>
      <c r="AG695" t="s">
        <v>6996</v>
      </c>
      <c r="AH695" t="s">
        <v>1672</v>
      </c>
    </row>
    <row r="696" spans="1:34" ht="15" customHeight="1" x14ac:dyDescent="0.2">
      <c r="A696" t="s">
        <v>8471</v>
      </c>
      <c r="B696" t="s">
        <v>5156</v>
      </c>
      <c r="C696" s="2">
        <v>69425</v>
      </c>
      <c r="D696" s="2">
        <v>45754</v>
      </c>
      <c r="E696" s="57">
        <v>45754.873611111114</v>
      </c>
      <c r="F696" t="s">
        <v>137</v>
      </c>
      <c r="G696" s="2">
        <v>923211</v>
      </c>
      <c r="H696" t="s">
        <v>27</v>
      </c>
      <c r="I696" t="s">
        <v>28</v>
      </c>
      <c r="J696" t="s">
        <v>29</v>
      </c>
      <c r="K696" s="67">
        <v>38789209</v>
      </c>
      <c r="L696" s="69">
        <v>0</v>
      </c>
      <c r="M696" s="67">
        <v>38789209</v>
      </c>
      <c r="N696" s="67">
        <v>35109600</v>
      </c>
      <c r="O696" t="s">
        <v>150</v>
      </c>
      <c r="P696" s="40" t="s">
        <v>6998</v>
      </c>
      <c r="Q696" t="s">
        <v>6999</v>
      </c>
      <c r="R696" t="s">
        <v>140</v>
      </c>
      <c r="S696" t="s">
        <v>141</v>
      </c>
      <c r="T696" s="40" t="s">
        <v>7000</v>
      </c>
      <c r="U696" t="s">
        <v>143</v>
      </c>
      <c r="V696">
        <v>860007335</v>
      </c>
      <c r="W696" t="s">
        <v>158</v>
      </c>
      <c r="X696" s="2">
        <v>2125</v>
      </c>
      <c r="Y696" s="2">
        <v>2125</v>
      </c>
      <c r="Z696" s="2">
        <v>69425</v>
      </c>
      <c r="AA696">
        <v>0</v>
      </c>
      <c r="AB696">
        <v>119825</v>
      </c>
      <c r="AC696">
        <v>140375125</v>
      </c>
      <c r="AD696">
        <v>0</v>
      </c>
      <c r="AE696" s="2">
        <v>45754</v>
      </c>
      <c r="AF696" t="s">
        <v>153</v>
      </c>
      <c r="AG696" t="s">
        <v>7001</v>
      </c>
      <c r="AH696" t="s">
        <v>1672</v>
      </c>
    </row>
    <row r="697" spans="1:34" ht="15" customHeight="1" x14ac:dyDescent="0.2">
      <c r="A697" t="s">
        <v>8472</v>
      </c>
      <c r="B697" t="s">
        <v>5156</v>
      </c>
      <c r="C697" s="2">
        <v>69525</v>
      </c>
      <c r="D697" s="2">
        <v>45754</v>
      </c>
      <c r="E697" s="57">
        <v>45754.87777777778</v>
      </c>
      <c r="F697" t="s">
        <v>137</v>
      </c>
      <c r="G697" s="2">
        <v>923211</v>
      </c>
      <c r="H697" t="s">
        <v>27</v>
      </c>
      <c r="I697" t="s">
        <v>28</v>
      </c>
      <c r="J697" t="s">
        <v>29</v>
      </c>
      <c r="K697" s="67">
        <v>38789209</v>
      </c>
      <c r="L697" s="69">
        <v>0</v>
      </c>
      <c r="M697" s="67">
        <v>38789209</v>
      </c>
      <c r="N697" s="67">
        <v>35109600</v>
      </c>
      <c r="O697" t="s">
        <v>150</v>
      </c>
      <c r="P697" s="40" t="s">
        <v>7003</v>
      </c>
      <c r="Q697" t="s">
        <v>7004</v>
      </c>
      <c r="R697" t="s">
        <v>140</v>
      </c>
      <c r="S697" t="s">
        <v>141</v>
      </c>
      <c r="T697" s="40" t="s">
        <v>7005</v>
      </c>
      <c r="U697" t="s">
        <v>143</v>
      </c>
      <c r="V697">
        <v>860003020</v>
      </c>
      <c r="W697" t="s">
        <v>160</v>
      </c>
      <c r="X697" s="2">
        <v>2125</v>
      </c>
      <c r="Y697" s="2">
        <v>2125</v>
      </c>
      <c r="Z697" s="2">
        <v>69525</v>
      </c>
      <c r="AA697">
        <v>0</v>
      </c>
      <c r="AB697">
        <v>119925</v>
      </c>
      <c r="AC697">
        <v>140375425</v>
      </c>
      <c r="AD697">
        <v>0</v>
      </c>
      <c r="AE697" s="2">
        <v>45754</v>
      </c>
      <c r="AF697" t="s">
        <v>153</v>
      </c>
      <c r="AG697" t="s">
        <v>7006</v>
      </c>
      <c r="AH697" t="s">
        <v>1672</v>
      </c>
    </row>
    <row r="698" spans="1:34" ht="15" customHeight="1" x14ac:dyDescent="0.2">
      <c r="A698" t="s">
        <v>8473</v>
      </c>
      <c r="B698" t="s">
        <v>5156</v>
      </c>
      <c r="C698" s="2">
        <v>69625</v>
      </c>
      <c r="D698" s="2">
        <v>45754</v>
      </c>
      <c r="E698" s="57">
        <v>45754.882638888892</v>
      </c>
      <c r="F698" t="s">
        <v>137</v>
      </c>
      <c r="G698" s="2">
        <v>923211</v>
      </c>
      <c r="H698" t="s">
        <v>27</v>
      </c>
      <c r="I698" t="s">
        <v>28</v>
      </c>
      <c r="J698" t="s">
        <v>29</v>
      </c>
      <c r="K698" s="67">
        <v>38789209</v>
      </c>
      <c r="L698" s="69">
        <v>0</v>
      </c>
      <c r="M698" s="67">
        <v>38789209</v>
      </c>
      <c r="N698" s="67">
        <v>35109601</v>
      </c>
      <c r="O698" t="s">
        <v>150</v>
      </c>
      <c r="P698" s="40" t="s">
        <v>7008</v>
      </c>
      <c r="Q698" t="s">
        <v>7009</v>
      </c>
      <c r="R698" t="s">
        <v>140</v>
      </c>
      <c r="S698" t="s">
        <v>141</v>
      </c>
      <c r="T698" s="40" t="s">
        <v>7010</v>
      </c>
      <c r="U698" t="s">
        <v>143</v>
      </c>
      <c r="V698">
        <v>860035827</v>
      </c>
      <c r="W698" t="s">
        <v>271</v>
      </c>
      <c r="X698" s="2">
        <v>2125</v>
      </c>
      <c r="Y698" s="2">
        <v>2125</v>
      </c>
      <c r="Z698" s="2">
        <v>69625</v>
      </c>
      <c r="AA698">
        <v>0</v>
      </c>
      <c r="AB698">
        <v>120025</v>
      </c>
      <c r="AC698">
        <v>140375525</v>
      </c>
      <c r="AD698">
        <v>0</v>
      </c>
      <c r="AE698" s="2">
        <v>45754</v>
      </c>
      <c r="AF698" t="s">
        <v>153</v>
      </c>
      <c r="AG698" t="s">
        <v>7011</v>
      </c>
      <c r="AH698" t="s">
        <v>1659</v>
      </c>
    </row>
    <row r="699" spans="1:34" ht="15" customHeight="1" x14ac:dyDescent="0.2">
      <c r="A699" t="s">
        <v>8474</v>
      </c>
      <c r="B699" t="s">
        <v>5138</v>
      </c>
      <c r="C699" s="2">
        <v>69725</v>
      </c>
      <c r="D699" s="2">
        <v>45754</v>
      </c>
      <c r="E699" s="57">
        <v>45754.888194444444</v>
      </c>
      <c r="F699" t="s">
        <v>137</v>
      </c>
      <c r="G699" s="2">
        <v>923238</v>
      </c>
      <c r="H699" t="s">
        <v>27</v>
      </c>
      <c r="I699" t="s">
        <v>28</v>
      </c>
      <c r="J699" t="s">
        <v>29</v>
      </c>
      <c r="K699" s="67">
        <v>634780</v>
      </c>
      <c r="L699" s="69">
        <v>0</v>
      </c>
      <c r="M699" s="67">
        <v>634780</v>
      </c>
      <c r="N699" s="67">
        <v>0</v>
      </c>
      <c r="O699" t="s">
        <v>150</v>
      </c>
      <c r="P699" s="40" t="s">
        <v>1769</v>
      </c>
      <c r="Q699" t="s">
        <v>1770</v>
      </c>
      <c r="R699" t="s">
        <v>140</v>
      </c>
      <c r="S699" t="s">
        <v>141</v>
      </c>
      <c r="T699" s="40" t="s">
        <v>1771</v>
      </c>
      <c r="U699" t="s">
        <v>143</v>
      </c>
      <c r="V699">
        <v>860002964</v>
      </c>
      <c r="W699" t="s">
        <v>163</v>
      </c>
      <c r="X699" s="2">
        <v>325</v>
      </c>
      <c r="Y699" s="2">
        <v>325</v>
      </c>
      <c r="Z699" s="2">
        <v>69725</v>
      </c>
      <c r="AA699">
        <v>0</v>
      </c>
      <c r="AB699">
        <v>105025</v>
      </c>
      <c r="AC699">
        <v>107828825</v>
      </c>
      <c r="AD699">
        <v>0</v>
      </c>
      <c r="AE699" s="2">
        <v>45754</v>
      </c>
      <c r="AF699" t="s">
        <v>486</v>
      </c>
      <c r="AG699" t="s">
        <v>966</v>
      </c>
      <c r="AH699" t="s">
        <v>7015</v>
      </c>
    </row>
    <row r="700" spans="1:34" ht="15" customHeight="1" x14ac:dyDescent="0.2">
      <c r="A700" t="s">
        <v>8475</v>
      </c>
      <c r="B700" t="s">
        <v>5172</v>
      </c>
      <c r="C700" s="2">
        <v>69825</v>
      </c>
      <c r="D700" s="2">
        <v>45754</v>
      </c>
      <c r="E700" s="57">
        <v>45754.89166666667</v>
      </c>
      <c r="F700" t="s">
        <v>137</v>
      </c>
      <c r="G700" s="2">
        <v>923228</v>
      </c>
      <c r="H700" t="s">
        <v>76</v>
      </c>
      <c r="I700" t="s">
        <v>77</v>
      </c>
      <c r="J700" t="s">
        <v>29</v>
      </c>
      <c r="K700" s="67">
        <v>134445</v>
      </c>
      <c r="L700" s="69">
        <v>0</v>
      </c>
      <c r="M700" s="67">
        <v>134445</v>
      </c>
      <c r="N700" s="67">
        <v>0</v>
      </c>
      <c r="O700" t="s">
        <v>150</v>
      </c>
      <c r="P700" s="40" t="s">
        <v>3407</v>
      </c>
      <c r="Q700" t="s">
        <v>3408</v>
      </c>
      <c r="R700" t="s">
        <v>140</v>
      </c>
      <c r="S700" t="s">
        <v>141</v>
      </c>
      <c r="T700" s="40" t="s">
        <v>3409</v>
      </c>
      <c r="U700" t="s">
        <v>143</v>
      </c>
      <c r="V700">
        <v>890903938</v>
      </c>
      <c r="W700" t="s">
        <v>149</v>
      </c>
      <c r="X700" s="2">
        <v>3425</v>
      </c>
      <c r="Y700" s="2">
        <v>3425</v>
      </c>
      <c r="Z700" s="2">
        <v>69825</v>
      </c>
      <c r="AA700">
        <v>0</v>
      </c>
      <c r="AB700">
        <v>105125</v>
      </c>
      <c r="AC700">
        <v>107828925</v>
      </c>
      <c r="AD700">
        <v>0</v>
      </c>
      <c r="AE700" s="2">
        <v>45754</v>
      </c>
      <c r="AF700" t="s">
        <v>486</v>
      </c>
      <c r="AG700" t="s">
        <v>1000</v>
      </c>
      <c r="AH700" t="s">
        <v>7019</v>
      </c>
    </row>
    <row r="701" spans="1:34" ht="15" customHeight="1" x14ac:dyDescent="0.2">
      <c r="A701" t="s">
        <v>8476</v>
      </c>
      <c r="B701" t="s">
        <v>5144</v>
      </c>
      <c r="C701" s="2">
        <v>69925</v>
      </c>
      <c r="D701" s="2">
        <v>45754</v>
      </c>
      <c r="E701" s="57">
        <v>45754.897222222222</v>
      </c>
      <c r="F701" t="s">
        <v>137</v>
      </c>
      <c r="G701" s="2">
        <v>923211</v>
      </c>
      <c r="H701" t="s">
        <v>27</v>
      </c>
      <c r="I701" t="s">
        <v>28</v>
      </c>
      <c r="J701" t="s">
        <v>29</v>
      </c>
      <c r="K701" s="67">
        <v>332390</v>
      </c>
      <c r="L701" s="69">
        <v>0</v>
      </c>
      <c r="M701" s="67">
        <v>332390</v>
      </c>
      <c r="N701" s="67">
        <v>0</v>
      </c>
      <c r="O701" t="s">
        <v>150</v>
      </c>
      <c r="P701" s="40" t="s">
        <v>2478</v>
      </c>
      <c r="Q701" t="s">
        <v>2479</v>
      </c>
      <c r="R701" t="s">
        <v>140</v>
      </c>
      <c r="S701" t="s">
        <v>141</v>
      </c>
      <c r="T701" s="40" t="s">
        <v>2480</v>
      </c>
      <c r="U701" t="s">
        <v>143</v>
      </c>
      <c r="V701">
        <v>860034313</v>
      </c>
      <c r="W701" t="s">
        <v>152</v>
      </c>
      <c r="X701" s="2">
        <v>925</v>
      </c>
      <c r="Y701" s="2">
        <v>925</v>
      </c>
      <c r="Z701" s="2">
        <v>69925</v>
      </c>
      <c r="AA701">
        <v>0</v>
      </c>
      <c r="AB701">
        <v>105225</v>
      </c>
      <c r="AC701">
        <v>107829025</v>
      </c>
      <c r="AD701">
        <v>0</v>
      </c>
      <c r="AE701" s="2">
        <v>45754</v>
      </c>
      <c r="AF701" t="s">
        <v>486</v>
      </c>
      <c r="AG701" t="s">
        <v>7023</v>
      </c>
      <c r="AH701" t="s">
        <v>7024</v>
      </c>
    </row>
    <row r="702" spans="1:34" ht="15" customHeight="1" x14ac:dyDescent="0.2">
      <c r="A702" t="s">
        <v>8477</v>
      </c>
      <c r="B702" t="s">
        <v>5144</v>
      </c>
      <c r="C702" s="2">
        <v>70025</v>
      </c>
      <c r="D702" s="2">
        <v>45754</v>
      </c>
      <c r="E702" s="57">
        <v>45754.9</v>
      </c>
      <c r="F702" t="s">
        <v>137</v>
      </c>
      <c r="G702" s="2">
        <v>923211</v>
      </c>
      <c r="H702" t="s">
        <v>27</v>
      </c>
      <c r="I702" t="s">
        <v>28</v>
      </c>
      <c r="J702" t="s">
        <v>29</v>
      </c>
      <c r="K702" s="67">
        <v>664780</v>
      </c>
      <c r="L702" s="69">
        <v>0</v>
      </c>
      <c r="M702" s="67">
        <v>664780</v>
      </c>
      <c r="N702" s="67">
        <v>0</v>
      </c>
      <c r="O702" t="s">
        <v>150</v>
      </c>
      <c r="P702" s="40" t="s">
        <v>2406</v>
      </c>
      <c r="Q702" t="s">
        <v>2407</v>
      </c>
      <c r="R702" t="s">
        <v>140</v>
      </c>
      <c r="S702" t="s">
        <v>141</v>
      </c>
      <c r="T702" s="40" t="s">
        <v>2408</v>
      </c>
      <c r="U702" t="s">
        <v>143</v>
      </c>
      <c r="V702">
        <v>860034313</v>
      </c>
      <c r="W702" t="s">
        <v>152</v>
      </c>
      <c r="X702" s="2">
        <v>925</v>
      </c>
      <c r="Y702" s="2">
        <v>925</v>
      </c>
      <c r="Z702" s="2">
        <v>70025</v>
      </c>
      <c r="AA702">
        <v>0</v>
      </c>
      <c r="AB702">
        <v>105325</v>
      </c>
      <c r="AC702">
        <v>107829125</v>
      </c>
      <c r="AD702">
        <v>0</v>
      </c>
      <c r="AE702" s="2">
        <v>45754</v>
      </c>
      <c r="AF702" t="s">
        <v>486</v>
      </c>
      <c r="AG702" t="s">
        <v>7028</v>
      </c>
      <c r="AH702" t="s">
        <v>7029</v>
      </c>
    </row>
    <row r="703" spans="1:34" ht="15" customHeight="1" x14ac:dyDescent="0.2">
      <c r="A703" t="s">
        <v>8478</v>
      </c>
      <c r="B703" t="s">
        <v>5144</v>
      </c>
      <c r="C703" s="2">
        <v>70125</v>
      </c>
      <c r="D703" s="2">
        <v>45754</v>
      </c>
      <c r="E703" s="57">
        <v>45754.90347222222</v>
      </c>
      <c r="F703" t="s">
        <v>137</v>
      </c>
      <c r="G703" s="2">
        <v>923211</v>
      </c>
      <c r="H703" t="s">
        <v>27</v>
      </c>
      <c r="I703" t="s">
        <v>28</v>
      </c>
      <c r="J703" t="s">
        <v>29</v>
      </c>
      <c r="K703" s="67">
        <v>312390</v>
      </c>
      <c r="L703" s="69">
        <v>0</v>
      </c>
      <c r="M703" s="67">
        <v>312390</v>
      </c>
      <c r="N703" s="67">
        <v>0</v>
      </c>
      <c r="O703" t="s">
        <v>150</v>
      </c>
      <c r="P703" s="40" t="s">
        <v>2943</v>
      </c>
      <c r="Q703" t="s">
        <v>2944</v>
      </c>
      <c r="R703" t="s">
        <v>140</v>
      </c>
      <c r="S703" t="s">
        <v>141</v>
      </c>
      <c r="T703" s="40" t="s">
        <v>2945</v>
      </c>
      <c r="U703" t="s">
        <v>143</v>
      </c>
      <c r="V703">
        <v>890903938</v>
      </c>
      <c r="W703" t="s">
        <v>149</v>
      </c>
      <c r="X703" s="2">
        <v>925</v>
      </c>
      <c r="Y703" s="2">
        <v>925</v>
      </c>
      <c r="Z703" s="2">
        <v>70125</v>
      </c>
      <c r="AA703">
        <v>0</v>
      </c>
      <c r="AB703">
        <v>105425</v>
      </c>
      <c r="AC703">
        <v>107829225</v>
      </c>
      <c r="AD703">
        <v>0</v>
      </c>
      <c r="AE703" s="2">
        <v>45754</v>
      </c>
      <c r="AF703" t="s">
        <v>486</v>
      </c>
      <c r="AG703" t="s">
        <v>7033</v>
      </c>
      <c r="AH703" t="s">
        <v>7034</v>
      </c>
    </row>
    <row r="704" spans="1:34" ht="15" customHeight="1" x14ac:dyDescent="0.2">
      <c r="A704" t="s">
        <v>8479</v>
      </c>
      <c r="B704" t="s">
        <v>5184</v>
      </c>
      <c r="C704" s="2">
        <v>70225</v>
      </c>
      <c r="D704" s="2">
        <v>45754</v>
      </c>
      <c r="E704" s="57">
        <v>45754.90625</v>
      </c>
      <c r="F704" t="s">
        <v>137</v>
      </c>
      <c r="G704" s="2">
        <v>923285</v>
      </c>
      <c r="H704" t="s">
        <v>27</v>
      </c>
      <c r="I704" t="s">
        <v>28</v>
      </c>
      <c r="J704" t="s">
        <v>29</v>
      </c>
      <c r="K704" s="67">
        <v>810975</v>
      </c>
      <c r="L704" s="69">
        <v>0</v>
      </c>
      <c r="M704" s="67">
        <v>810975</v>
      </c>
      <c r="N704" s="67">
        <v>0</v>
      </c>
      <c r="O704" t="s">
        <v>150</v>
      </c>
      <c r="P704" s="40" t="s">
        <v>2582</v>
      </c>
      <c r="Q704" t="s">
        <v>2583</v>
      </c>
      <c r="R704" t="s">
        <v>140</v>
      </c>
      <c r="S704" t="s">
        <v>141</v>
      </c>
      <c r="T704" s="40" t="s">
        <v>2584</v>
      </c>
      <c r="U704" t="s">
        <v>143</v>
      </c>
      <c r="V704">
        <v>860003020</v>
      </c>
      <c r="W704" t="s">
        <v>160</v>
      </c>
      <c r="X704" s="2">
        <v>4425</v>
      </c>
      <c r="Y704" s="2">
        <v>4425</v>
      </c>
      <c r="Z704" s="2">
        <v>70225</v>
      </c>
      <c r="AA704">
        <v>0</v>
      </c>
      <c r="AB704">
        <v>105525</v>
      </c>
      <c r="AC704">
        <v>107829325</v>
      </c>
      <c r="AD704">
        <v>0</v>
      </c>
      <c r="AE704" s="2">
        <v>45754</v>
      </c>
      <c r="AF704" t="s">
        <v>486</v>
      </c>
      <c r="AG704" t="s">
        <v>7038</v>
      </c>
      <c r="AH704" t="s">
        <v>7039</v>
      </c>
    </row>
    <row r="705" spans="1:34" ht="15" customHeight="1" x14ac:dyDescent="0.2">
      <c r="A705" t="s">
        <v>8480</v>
      </c>
      <c r="B705" t="s">
        <v>5156</v>
      </c>
      <c r="C705" s="2">
        <v>70325</v>
      </c>
      <c r="D705" s="2">
        <v>45755</v>
      </c>
      <c r="E705" s="57">
        <v>45755.897222222222</v>
      </c>
      <c r="F705" t="s">
        <v>137</v>
      </c>
      <c r="G705" s="2">
        <v>923211</v>
      </c>
      <c r="H705" t="s">
        <v>27</v>
      </c>
      <c r="I705" t="s">
        <v>28</v>
      </c>
      <c r="J705" t="s">
        <v>29</v>
      </c>
      <c r="K705" s="67">
        <v>38635892</v>
      </c>
      <c r="L705" s="69">
        <v>0</v>
      </c>
      <c r="M705" s="67">
        <v>38635892</v>
      </c>
      <c r="N705" s="67">
        <v>35109600</v>
      </c>
      <c r="O705" t="s">
        <v>150</v>
      </c>
      <c r="P705" s="40" t="s">
        <v>7042</v>
      </c>
      <c r="Q705" t="s">
        <v>7043</v>
      </c>
      <c r="R705" t="s">
        <v>140</v>
      </c>
      <c r="S705" t="s">
        <v>141</v>
      </c>
      <c r="T705" s="40" t="s">
        <v>7044</v>
      </c>
      <c r="U705" t="s">
        <v>143</v>
      </c>
      <c r="V705">
        <v>860034313</v>
      </c>
      <c r="W705" t="s">
        <v>152</v>
      </c>
      <c r="X705" s="2">
        <v>2125</v>
      </c>
      <c r="Y705" s="2">
        <v>2125</v>
      </c>
      <c r="Z705" s="2">
        <v>70325</v>
      </c>
      <c r="AA705">
        <v>0</v>
      </c>
      <c r="AB705">
        <v>120125</v>
      </c>
      <c r="AC705">
        <v>140375725</v>
      </c>
      <c r="AD705">
        <v>0</v>
      </c>
      <c r="AE705" s="2">
        <v>45755</v>
      </c>
      <c r="AF705" t="s">
        <v>153</v>
      </c>
      <c r="AG705" t="s">
        <v>7045</v>
      </c>
      <c r="AH705" t="s">
        <v>1672</v>
      </c>
    </row>
    <row r="706" spans="1:34" ht="15" customHeight="1" x14ac:dyDescent="0.2">
      <c r="A706" t="s">
        <v>8481</v>
      </c>
      <c r="B706" t="s">
        <v>5156</v>
      </c>
      <c r="C706" s="2">
        <v>70425</v>
      </c>
      <c r="D706" s="2">
        <v>45755</v>
      </c>
      <c r="E706" s="57">
        <v>45755.902083333334</v>
      </c>
      <c r="F706" t="s">
        <v>137</v>
      </c>
      <c r="G706" s="2">
        <v>923211</v>
      </c>
      <c r="H706" t="s">
        <v>27</v>
      </c>
      <c r="I706" t="s">
        <v>28</v>
      </c>
      <c r="J706" t="s">
        <v>29</v>
      </c>
      <c r="K706" s="67">
        <v>38789209</v>
      </c>
      <c r="L706" s="69">
        <v>0</v>
      </c>
      <c r="M706" s="67">
        <v>38789209</v>
      </c>
      <c r="N706" s="67">
        <v>35262917</v>
      </c>
      <c r="O706" t="s">
        <v>150</v>
      </c>
      <c r="P706" s="40" t="s">
        <v>7047</v>
      </c>
      <c r="Q706" t="s">
        <v>7048</v>
      </c>
      <c r="R706" t="s">
        <v>140</v>
      </c>
      <c r="S706" t="s">
        <v>141</v>
      </c>
      <c r="T706" s="40" t="s">
        <v>7049</v>
      </c>
      <c r="U706" t="s">
        <v>143</v>
      </c>
      <c r="V706">
        <v>860007335</v>
      </c>
      <c r="W706" t="s">
        <v>158</v>
      </c>
      <c r="X706" s="2">
        <v>2125</v>
      </c>
      <c r="Y706" s="2">
        <v>2125</v>
      </c>
      <c r="Z706" s="2">
        <v>70425</v>
      </c>
      <c r="AA706">
        <v>0</v>
      </c>
      <c r="AB706">
        <v>120225</v>
      </c>
      <c r="AC706">
        <v>140375825</v>
      </c>
      <c r="AD706">
        <v>0</v>
      </c>
      <c r="AE706" s="2">
        <v>45755</v>
      </c>
      <c r="AF706" t="s">
        <v>153</v>
      </c>
      <c r="AG706" t="s">
        <v>7050</v>
      </c>
      <c r="AH706" t="s">
        <v>1672</v>
      </c>
    </row>
    <row r="707" spans="1:34" ht="15" customHeight="1" x14ac:dyDescent="0.2">
      <c r="A707" t="s">
        <v>8482</v>
      </c>
      <c r="B707" t="s">
        <v>5178</v>
      </c>
      <c r="C707" s="2">
        <v>70525</v>
      </c>
      <c r="D707" s="2">
        <v>45755</v>
      </c>
      <c r="E707" s="57">
        <v>45755.90625</v>
      </c>
      <c r="F707" t="s">
        <v>137</v>
      </c>
      <c r="G707" s="2">
        <v>923245</v>
      </c>
      <c r="H707" t="s">
        <v>27</v>
      </c>
      <c r="I707" t="s">
        <v>28</v>
      </c>
      <c r="J707" t="s">
        <v>29</v>
      </c>
      <c r="K707" s="67">
        <v>38789209</v>
      </c>
      <c r="L707" s="69">
        <v>0</v>
      </c>
      <c r="M707" s="67">
        <v>38789209</v>
      </c>
      <c r="N707" s="67">
        <v>35262917</v>
      </c>
      <c r="O707" t="s">
        <v>150</v>
      </c>
      <c r="P707" s="40" t="s">
        <v>7052</v>
      </c>
      <c r="Q707" t="s">
        <v>7053</v>
      </c>
      <c r="R707" t="s">
        <v>140</v>
      </c>
      <c r="S707" t="s">
        <v>141</v>
      </c>
      <c r="T707" s="40" t="s">
        <v>7054</v>
      </c>
      <c r="U707" t="s">
        <v>143</v>
      </c>
      <c r="V707">
        <v>860034313</v>
      </c>
      <c r="W707" t="s">
        <v>152</v>
      </c>
      <c r="X707" s="2">
        <v>3825</v>
      </c>
      <c r="Y707" s="2">
        <v>3825</v>
      </c>
      <c r="Z707" s="2">
        <v>70525</v>
      </c>
      <c r="AA707">
        <v>0</v>
      </c>
      <c r="AB707">
        <v>132125</v>
      </c>
      <c r="AC707">
        <v>140408725</v>
      </c>
      <c r="AD707">
        <v>0</v>
      </c>
      <c r="AE707" s="2">
        <v>45755</v>
      </c>
      <c r="AF707" t="s">
        <v>153</v>
      </c>
      <c r="AG707" t="s">
        <v>7055</v>
      </c>
      <c r="AH707" t="s">
        <v>4356</v>
      </c>
    </row>
    <row r="708" spans="1:34" ht="15" customHeight="1" x14ac:dyDescent="0.2">
      <c r="A708" t="s">
        <v>8483</v>
      </c>
      <c r="B708" t="s">
        <v>5178</v>
      </c>
      <c r="C708" s="2">
        <v>70625</v>
      </c>
      <c r="D708" s="2">
        <v>45755</v>
      </c>
      <c r="E708" s="57">
        <v>45755.90902777778</v>
      </c>
      <c r="F708" t="s">
        <v>137</v>
      </c>
      <c r="G708" s="2">
        <v>923245</v>
      </c>
      <c r="H708" t="s">
        <v>27</v>
      </c>
      <c r="I708" t="s">
        <v>28</v>
      </c>
      <c r="J708" t="s">
        <v>29</v>
      </c>
      <c r="K708" s="67">
        <v>38789209</v>
      </c>
      <c r="L708" s="69">
        <v>0</v>
      </c>
      <c r="M708" s="67">
        <v>38789209</v>
      </c>
      <c r="N708" s="67">
        <v>35262917</v>
      </c>
      <c r="O708" t="s">
        <v>150</v>
      </c>
      <c r="P708" s="40" t="s">
        <v>7057</v>
      </c>
      <c r="Q708" t="s">
        <v>7058</v>
      </c>
      <c r="R708" t="s">
        <v>140</v>
      </c>
      <c r="S708" t="s">
        <v>141</v>
      </c>
      <c r="T708" s="40" t="s">
        <v>7059</v>
      </c>
      <c r="U708" t="s">
        <v>143</v>
      </c>
      <c r="V708">
        <v>900047981</v>
      </c>
      <c r="W708" t="s">
        <v>161</v>
      </c>
      <c r="X708" s="2">
        <v>3825</v>
      </c>
      <c r="Y708" s="2">
        <v>3825</v>
      </c>
      <c r="Z708" s="2">
        <v>70625</v>
      </c>
      <c r="AA708">
        <v>0</v>
      </c>
      <c r="AB708">
        <v>132225</v>
      </c>
      <c r="AC708">
        <v>140408825</v>
      </c>
      <c r="AD708">
        <v>0</v>
      </c>
      <c r="AE708" s="2">
        <v>45755</v>
      </c>
      <c r="AF708" t="s">
        <v>153</v>
      </c>
      <c r="AG708" t="s">
        <v>7060</v>
      </c>
      <c r="AH708" t="s">
        <v>4356</v>
      </c>
    </row>
    <row r="709" spans="1:34" ht="15" customHeight="1" x14ac:dyDescent="0.2">
      <c r="A709" t="s">
        <v>8484</v>
      </c>
      <c r="B709" t="s">
        <v>5188</v>
      </c>
      <c r="C709" s="2">
        <v>70725</v>
      </c>
      <c r="D709" s="2">
        <v>45755</v>
      </c>
      <c r="E709" s="57">
        <v>45755.915277777778</v>
      </c>
      <c r="F709" t="s">
        <v>137</v>
      </c>
      <c r="G709" s="2">
        <v>923290</v>
      </c>
      <c r="H709" t="s">
        <v>27</v>
      </c>
      <c r="I709" t="s">
        <v>28</v>
      </c>
      <c r="J709" t="s">
        <v>29</v>
      </c>
      <c r="K709" s="67">
        <v>318316</v>
      </c>
      <c r="L709" s="69">
        <v>0</v>
      </c>
      <c r="M709" s="67">
        <v>318316</v>
      </c>
      <c r="N709" s="67">
        <v>0</v>
      </c>
      <c r="O709" t="s">
        <v>150</v>
      </c>
      <c r="P709" s="40" t="s">
        <v>3169</v>
      </c>
      <c r="Q709" t="s">
        <v>3170</v>
      </c>
      <c r="R709" t="s">
        <v>140</v>
      </c>
      <c r="S709" t="s">
        <v>141</v>
      </c>
      <c r="T709" s="40" t="s">
        <v>3171</v>
      </c>
      <c r="U709" t="s">
        <v>143</v>
      </c>
      <c r="V709">
        <v>860007335</v>
      </c>
      <c r="W709" t="s">
        <v>158</v>
      </c>
      <c r="X709" s="2">
        <v>4825</v>
      </c>
      <c r="Y709" s="2">
        <v>4825</v>
      </c>
      <c r="Z709" s="2">
        <v>70725</v>
      </c>
      <c r="AA709">
        <v>0</v>
      </c>
      <c r="AB709">
        <v>106825</v>
      </c>
      <c r="AC709">
        <v>110457125</v>
      </c>
      <c r="AD709">
        <v>0</v>
      </c>
      <c r="AE709" s="2">
        <v>45755</v>
      </c>
      <c r="AF709" t="s">
        <v>486</v>
      </c>
      <c r="AG709" t="s">
        <v>7064</v>
      </c>
      <c r="AH709" t="s">
        <v>7065</v>
      </c>
    </row>
    <row r="710" spans="1:34" ht="15" customHeight="1" x14ac:dyDescent="0.2">
      <c r="A710" t="s">
        <v>8485</v>
      </c>
      <c r="B710" t="s">
        <v>5138</v>
      </c>
      <c r="C710" s="2">
        <v>70825</v>
      </c>
      <c r="D710" s="2">
        <v>45755</v>
      </c>
      <c r="E710" s="57">
        <v>45755.917361111111</v>
      </c>
      <c r="F710" t="s">
        <v>137</v>
      </c>
      <c r="G710" s="2">
        <v>923238</v>
      </c>
      <c r="H710" t="s">
        <v>27</v>
      </c>
      <c r="I710" t="s">
        <v>28</v>
      </c>
      <c r="J710" t="s">
        <v>29</v>
      </c>
      <c r="K710" s="67">
        <v>801659</v>
      </c>
      <c r="L710" s="69">
        <v>0</v>
      </c>
      <c r="M710" s="67">
        <v>801659</v>
      </c>
      <c r="N710" s="67">
        <v>0</v>
      </c>
      <c r="O710" t="s">
        <v>150</v>
      </c>
      <c r="P710" s="40" t="s">
        <v>3339</v>
      </c>
      <c r="Q710" t="s">
        <v>3340</v>
      </c>
      <c r="R710" t="s">
        <v>140</v>
      </c>
      <c r="S710" t="s">
        <v>141</v>
      </c>
      <c r="T710" s="40" t="s">
        <v>3341</v>
      </c>
      <c r="U710" t="s">
        <v>143</v>
      </c>
      <c r="V710">
        <v>890903938</v>
      </c>
      <c r="W710" t="s">
        <v>149</v>
      </c>
      <c r="X710" s="2">
        <v>325</v>
      </c>
      <c r="Y710" s="2">
        <v>325</v>
      </c>
      <c r="Z710" s="2">
        <v>70825</v>
      </c>
      <c r="AA710">
        <v>0</v>
      </c>
      <c r="AB710">
        <v>106925</v>
      </c>
      <c r="AC710">
        <v>110457325</v>
      </c>
      <c r="AD710">
        <v>0</v>
      </c>
      <c r="AE710" s="2">
        <v>45755</v>
      </c>
      <c r="AF710" t="s">
        <v>486</v>
      </c>
      <c r="AG710" t="s">
        <v>7069</v>
      </c>
      <c r="AH710" t="s">
        <v>7070</v>
      </c>
    </row>
    <row r="711" spans="1:34" ht="15" customHeight="1" x14ac:dyDescent="0.2">
      <c r="A711" t="s">
        <v>8486</v>
      </c>
      <c r="B711" t="s">
        <v>5144</v>
      </c>
      <c r="C711" s="2">
        <v>70925</v>
      </c>
      <c r="D711" s="2">
        <v>45755</v>
      </c>
      <c r="E711" s="57">
        <v>45755.928472222222</v>
      </c>
      <c r="F711" t="s">
        <v>137</v>
      </c>
      <c r="G711" s="2">
        <v>923211</v>
      </c>
      <c r="H711" t="s">
        <v>27</v>
      </c>
      <c r="I711" t="s">
        <v>28</v>
      </c>
      <c r="J711" t="s">
        <v>29</v>
      </c>
      <c r="K711" s="67">
        <v>312390</v>
      </c>
      <c r="L711" s="69">
        <v>0</v>
      </c>
      <c r="M711" s="67">
        <v>312390</v>
      </c>
      <c r="N711" s="67">
        <v>0</v>
      </c>
      <c r="O711" t="s">
        <v>150</v>
      </c>
      <c r="P711" s="40" t="s">
        <v>1674</v>
      </c>
      <c r="Q711" t="s">
        <v>1675</v>
      </c>
      <c r="R711" t="s">
        <v>140</v>
      </c>
      <c r="S711" t="s">
        <v>141</v>
      </c>
      <c r="T711" s="40" t="s">
        <v>1676</v>
      </c>
      <c r="U711" t="s">
        <v>143</v>
      </c>
      <c r="V711">
        <v>800037800</v>
      </c>
      <c r="W711" t="s">
        <v>273</v>
      </c>
      <c r="X711" s="2">
        <v>925</v>
      </c>
      <c r="Y711" s="2">
        <v>925</v>
      </c>
      <c r="Z711" s="2">
        <v>70925</v>
      </c>
      <c r="AA711">
        <v>0</v>
      </c>
      <c r="AB711">
        <v>107025</v>
      </c>
      <c r="AC711">
        <v>110457425</v>
      </c>
      <c r="AD711">
        <v>0</v>
      </c>
      <c r="AE711" s="2">
        <v>45755</v>
      </c>
      <c r="AF711" t="s">
        <v>486</v>
      </c>
      <c r="AG711" t="s">
        <v>7074</v>
      </c>
      <c r="AH711" t="s">
        <v>7075</v>
      </c>
    </row>
    <row r="712" spans="1:34" ht="15" customHeight="1" x14ac:dyDescent="0.2">
      <c r="A712" t="s">
        <v>8487</v>
      </c>
      <c r="B712" t="s">
        <v>5172</v>
      </c>
      <c r="C712" s="2">
        <v>71025</v>
      </c>
      <c r="D712" s="2">
        <v>45755</v>
      </c>
      <c r="E712" s="57">
        <v>45755.936111111114</v>
      </c>
      <c r="F712" t="s">
        <v>137</v>
      </c>
      <c r="G712" s="2">
        <v>923228</v>
      </c>
      <c r="H712" t="s">
        <v>76</v>
      </c>
      <c r="I712" t="s">
        <v>77</v>
      </c>
      <c r="J712" t="s">
        <v>29</v>
      </c>
      <c r="K712" s="67">
        <v>228260</v>
      </c>
      <c r="L712" s="69">
        <v>0</v>
      </c>
      <c r="M712" s="67">
        <v>228260</v>
      </c>
      <c r="N712" s="67">
        <v>0</v>
      </c>
      <c r="O712" t="s">
        <v>150</v>
      </c>
      <c r="P712" s="40" t="s">
        <v>3382</v>
      </c>
      <c r="Q712" t="s">
        <v>3383</v>
      </c>
      <c r="R712" t="s">
        <v>140</v>
      </c>
      <c r="S712" t="s">
        <v>141</v>
      </c>
      <c r="T712" s="40" t="s">
        <v>3384</v>
      </c>
      <c r="U712" t="s">
        <v>143</v>
      </c>
      <c r="V712">
        <v>860003020</v>
      </c>
      <c r="W712" t="s">
        <v>160</v>
      </c>
      <c r="X712" s="2">
        <v>3425</v>
      </c>
      <c r="Y712" s="2">
        <v>3425</v>
      </c>
      <c r="Z712" s="2">
        <v>71025</v>
      </c>
      <c r="AA712">
        <v>0</v>
      </c>
      <c r="AB712">
        <v>107125</v>
      </c>
      <c r="AC712">
        <v>110457525</v>
      </c>
      <c r="AD712">
        <v>0</v>
      </c>
      <c r="AE712" s="2">
        <v>45755</v>
      </c>
      <c r="AF712" t="s">
        <v>486</v>
      </c>
      <c r="AG712" t="s">
        <v>7079</v>
      </c>
      <c r="AH712" t="s">
        <v>7080</v>
      </c>
    </row>
    <row r="713" spans="1:34" ht="15" customHeight="1" x14ac:dyDescent="0.2">
      <c r="A713" t="s">
        <v>8488</v>
      </c>
      <c r="B713" t="s">
        <v>5147</v>
      </c>
      <c r="C713" s="2">
        <v>71125</v>
      </c>
      <c r="D713" s="2">
        <v>45756</v>
      </c>
      <c r="E713" s="57">
        <v>45756.602083333331</v>
      </c>
      <c r="F713" t="s">
        <v>137</v>
      </c>
      <c r="G713" s="2">
        <v>923210</v>
      </c>
      <c r="H713" t="s">
        <v>27</v>
      </c>
      <c r="I713" t="s">
        <v>28</v>
      </c>
      <c r="J713" t="s">
        <v>37</v>
      </c>
      <c r="K713" s="67">
        <v>1695660</v>
      </c>
      <c r="L713" s="69">
        <v>0</v>
      </c>
      <c r="M713" s="67">
        <v>1695660</v>
      </c>
      <c r="N713" s="67">
        <v>0</v>
      </c>
      <c r="O713" t="s">
        <v>138</v>
      </c>
      <c r="P713" s="40" t="s">
        <v>901</v>
      </c>
      <c r="Q713" t="s">
        <v>139</v>
      </c>
      <c r="R713" t="s">
        <v>140</v>
      </c>
      <c r="S713" t="s">
        <v>141</v>
      </c>
      <c r="T713" s="40" t="s">
        <v>142</v>
      </c>
      <c r="U713" t="s">
        <v>143</v>
      </c>
      <c r="V713">
        <v>860050750</v>
      </c>
      <c r="W713" t="s">
        <v>145</v>
      </c>
      <c r="X713" s="2">
        <v>1225</v>
      </c>
      <c r="Y713" s="2">
        <v>1225</v>
      </c>
      <c r="Z713" s="2">
        <v>71125</v>
      </c>
      <c r="AA713">
        <v>8725</v>
      </c>
      <c r="AB713">
        <v>106425</v>
      </c>
      <c r="AC713">
        <v>107860225</v>
      </c>
      <c r="AD713">
        <v>0</v>
      </c>
      <c r="AE713" s="2">
        <v>45756</v>
      </c>
      <c r="AF713" t="s">
        <v>146</v>
      </c>
      <c r="AG713" t="s">
        <v>7085</v>
      </c>
      <c r="AH713" t="s">
        <v>7086</v>
      </c>
    </row>
    <row r="714" spans="1:34" ht="15" customHeight="1" x14ac:dyDescent="0.2">
      <c r="A714" t="s">
        <v>8489</v>
      </c>
      <c r="B714" t="s">
        <v>5151</v>
      </c>
      <c r="C714" s="2">
        <v>71225</v>
      </c>
      <c r="D714" s="2">
        <v>45756</v>
      </c>
      <c r="E714" s="57">
        <v>45756.779861111114</v>
      </c>
      <c r="F714" t="s">
        <v>137</v>
      </c>
      <c r="G714" s="2">
        <v>923210</v>
      </c>
      <c r="H714" t="s">
        <v>27</v>
      </c>
      <c r="I714" t="s">
        <v>28</v>
      </c>
      <c r="J714" t="s">
        <v>29</v>
      </c>
      <c r="K714" s="67">
        <v>172239</v>
      </c>
      <c r="L714" s="69">
        <v>0</v>
      </c>
      <c r="M714" s="67">
        <v>172239</v>
      </c>
      <c r="N714" s="67">
        <v>0</v>
      </c>
      <c r="O714" t="s">
        <v>150</v>
      </c>
      <c r="P714" s="40" t="s">
        <v>7088</v>
      </c>
      <c r="Q714" t="s">
        <v>7089</v>
      </c>
      <c r="R714" t="s">
        <v>140</v>
      </c>
      <c r="S714" t="s">
        <v>141</v>
      </c>
      <c r="T714" s="40" t="s">
        <v>7090</v>
      </c>
      <c r="U714" t="s">
        <v>143</v>
      </c>
      <c r="V714">
        <v>860007335</v>
      </c>
      <c r="W714" t="s">
        <v>158</v>
      </c>
      <c r="X714" s="2">
        <v>1625</v>
      </c>
      <c r="Y714" s="2">
        <v>1625</v>
      </c>
      <c r="Z714" s="2">
        <v>71225</v>
      </c>
      <c r="AA714">
        <v>0</v>
      </c>
      <c r="AB714">
        <v>107225</v>
      </c>
      <c r="AC714">
        <v>110457625</v>
      </c>
      <c r="AD714">
        <v>0</v>
      </c>
      <c r="AE714" s="2">
        <v>45756</v>
      </c>
      <c r="AF714" t="s">
        <v>486</v>
      </c>
      <c r="AG714" t="s">
        <v>7093</v>
      </c>
      <c r="AH714" t="s">
        <v>7094</v>
      </c>
    </row>
    <row r="715" spans="1:34" ht="15" customHeight="1" x14ac:dyDescent="0.2">
      <c r="A715" t="s">
        <v>8490</v>
      </c>
      <c r="B715" t="s">
        <v>5144</v>
      </c>
      <c r="C715" s="2">
        <v>71325</v>
      </c>
      <c r="D715" s="2">
        <v>45756</v>
      </c>
      <c r="E715" s="57">
        <v>45756.785416666666</v>
      </c>
      <c r="F715" t="s">
        <v>137</v>
      </c>
      <c r="G715" s="2">
        <v>923211</v>
      </c>
      <c r="H715" t="s">
        <v>27</v>
      </c>
      <c r="I715" t="s">
        <v>28</v>
      </c>
      <c r="J715" t="s">
        <v>29</v>
      </c>
      <c r="K715" s="67">
        <v>644780</v>
      </c>
      <c r="L715" s="69">
        <v>0</v>
      </c>
      <c r="M715" s="67">
        <v>644780</v>
      </c>
      <c r="N715" s="67">
        <v>0</v>
      </c>
      <c r="O715" t="s">
        <v>150</v>
      </c>
      <c r="P715" s="40" t="s">
        <v>1692</v>
      </c>
      <c r="Q715" t="s">
        <v>1693</v>
      </c>
      <c r="R715" t="s">
        <v>140</v>
      </c>
      <c r="S715" t="s">
        <v>141</v>
      </c>
      <c r="T715" s="40" t="s">
        <v>1694</v>
      </c>
      <c r="U715" t="s">
        <v>143</v>
      </c>
      <c r="V715">
        <v>890903938</v>
      </c>
      <c r="W715" t="s">
        <v>149</v>
      </c>
      <c r="X715" s="2">
        <v>925</v>
      </c>
      <c r="Y715" s="2">
        <v>925</v>
      </c>
      <c r="Z715" s="2">
        <v>71325</v>
      </c>
      <c r="AA715">
        <v>0</v>
      </c>
      <c r="AB715">
        <v>107325</v>
      </c>
      <c r="AC715">
        <v>110457725</v>
      </c>
      <c r="AD715">
        <v>0</v>
      </c>
      <c r="AE715" s="2">
        <v>45756</v>
      </c>
      <c r="AF715" t="s">
        <v>486</v>
      </c>
      <c r="AG715" t="s">
        <v>7098</v>
      </c>
      <c r="AH715" t="s">
        <v>7099</v>
      </c>
    </row>
    <row r="716" spans="1:34" ht="15" customHeight="1" x14ac:dyDescent="0.2">
      <c r="A716" t="s">
        <v>8491</v>
      </c>
      <c r="B716" t="s">
        <v>5144</v>
      </c>
      <c r="C716" s="2">
        <v>71425</v>
      </c>
      <c r="D716" s="2">
        <v>45756</v>
      </c>
      <c r="E716" s="57">
        <v>45756.790277777778</v>
      </c>
      <c r="F716" t="s">
        <v>137</v>
      </c>
      <c r="G716" s="2">
        <v>923211</v>
      </c>
      <c r="H716" t="s">
        <v>27</v>
      </c>
      <c r="I716" t="s">
        <v>28</v>
      </c>
      <c r="J716" t="s">
        <v>29</v>
      </c>
      <c r="K716" s="67">
        <v>478585</v>
      </c>
      <c r="L716" s="69">
        <v>0</v>
      </c>
      <c r="M716" s="67">
        <v>478585</v>
      </c>
      <c r="N716" s="67">
        <v>0</v>
      </c>
      <c r="O716" t="s">
        <v>150</v>
      </c>
      <c r="P716" s="40" t="s">
        <v>1699</v>
      </c>
      <c r="Q716" t="s">
        <v>1700</v>
      </c>
      <c r="R716" t="s">
        <v>140</v>
      </c>
      <c r="S716" t="s">
        <v>141</v>
      </c>
      <c r="T716" s="40" t="s">
        <v>1701</v>
      </c>
      <c r="U716" t="s">
        <v>143</v>
      </c>
      <c r="V716">
        <v>890903938</v>
      </c>
      <c r="W716" t="s">
        <v>149</v>
      </c>
      <c r="X716" s="2">
        <v>925</v>
      </c>
      <c r="Y716" s="2">
        <v>925</v>
      </c>
      <c r="Z716" s="2">
        <v>71425</v>
      </c>
      <c r="AA716">
        <v>0</v>
      </c>
      <c r="AB716">
        <v>107425</v>
      </c>
      <c r="AC716">
        <v>110457825</v>
      </c>
      <c r="AD716">
        <v>0</v>
      </c>
      <c r="AE716" s="2">
        <v>45756</v>
      </c>
      <c r="AF716" t="s">
        <v>486</v>
      </c>
      <c r="AG716" t="s">
        <v>7103</v>
      </c>
      <c r="AH716" t="s">
        <v>7104</v>
      </c>
    </row>
    <row r="717" spans="1:34" ht="15" customHeight="1" x14ac:dyDescent="0.2">
      <c r="A717" t="s">
        <v>8492</v>
      </c>
      <c r="B717" t="s">
        <v>5252</v>
      </c>
      <c r="C717" s="2">
        <v>71525</v>
      </c>
      <c r="D717" s="2">
        <v>45756</v>
      </c>
      <c r="E717" s="57">
        <v>45756.802777777775</v>
      </c>
      <c r="F717" t="s">
        <v>137</v>
      </c>
      <c r="G717" s="2">
        <v>923269</v>
      </c>
      <c r="H717" t="s">
        <v>1396</v>
      </c>
      <c r="I717" t="s">
        <v>1397</v>
      </c>
      <c r="J717" t="s">
        <v>37</v>
      </c>
      <c r="K717" s="67">
        <v>172436</v>
      </c>
      <c r="L717" s="69">
        <v>0</v>
      </c>
      <c r="M717" s="67">
        <v>172436</v>
      </c>
      <c r="N717" s="67">
        <v>0</v>
      </c>
      <c r="O717" t="s">
        <v>150</v>
      </c>
      <c r="P717" s="40" t="s">
        <v>3486</v>
      </c>
      <c r="Q717" t="s">
        <v>3487</v>
      </c>
      <c r="R717" t="s">
        <v>140</v>
      </c>
      <c r="S717" t="s">
        <v>141</v>
      </c>
      <c r="T717" s="40" t="s">
        <v>3488</v>
      </c>
      <c r="U717" t="s">
        <v>143</v>
      </c>
      <c r="V717">
        <v>890903938</v>
      </c>
      <c r="W717" t="s">
        <v>149</v>
      </c>
      <c r="X717" s="2">
        <v>9725</v>
      </c>
      <c r="Y717" s="2">
        <v>9725</v>
      </c>
      <c r="Z717" s="2">
        <v>71525</v>
      </c>
      <c r="AA717">
        <v>8825</v>
      </c>
      <c r="AB717">
        <v>107525</v>
      </c>
      <c r="AC717">
        <v>110457925</v>
      </c>
      <c r="AD717">
        <v>0</v>
      </c>
      <c r="AE717" s="2">
        <v>45756</v>
      </c>
      <c r="AF717" t="s">
        <v>486</v>
      </c>
      <c r="AG717" t="s">
        <v>7106</v>
      </c>
      <c r="AH717" t="s">
        <v>7107</v>
      </c>
    </row>
    <row r="718" spans="1:34" ht="15" customHeight="1" x14ac:dyDescent="0.2">
      <c r="A718" t="s">
        <v>8493</v>
      </c>
      <c r="B718" t="s">
        <v>5147</v>
      </c>
      <c r="C718" s="2">
        <v>71625</v>
      </c>
      <c r="D718" s="2">
        <v>45757</v>
      </c>
      <c r="E718" s="57">
        <v>45757.710416666669</v>
      </c>
      <c r="F718" t="s">
        <v>7110</v>
      </c>
      <c r="G718" s="2">
        <v>923210</v>
      </c>
      <c r="H718" t="s">
        <v>27</v>
      </c>
      <c r="I718" t="s">
        <v>28</v>
      </c>
      <c r="J718" t="s">
        <v>37</v>
      </c>
      <c r="K718" s="67">
        <v>4440</v>
      </c>
      <c r="L718" s="69">
        <v>0</v>
      </c>
      <c r="M718" s="67">
        <v>4440</v>
      </c>
      <c r="N718" s="67">
        <v>0</v>
      </c>
      <c r="O718" t="s">
        <v>138</v>
      </c>
      <c r="P718" s="40" t="s">
        <v>1487</v>
      </c>
      <c r="Q718" t="s">
        <v>1488</v>
      </c>
      <c r="R718" t="s">
        <v>140</v>
      </c>
      <c r="S718" t="s">
        <v>141</v>
      </c>
      <c r="T718" s="40" t="s">
        <v>1489</v>
      </c>
      <c r="U718" t="s">
        <v>143</v>
      </c>
      <c r="V718">
        <v>890903938</v>
      </c>
      <c r="W718" t="s">
        <v>149</v>
      </c>
      <c r="X718" s="2">
        <v>1225</v>
      </c>
      <c r="Y718" s="2">
        <v>1225</v>
      </c>
      <c r="Z718" s="2">
        <v>71625</v>
      </c>
      <c r="AA718">
        <v>0</v>
      </c>
      <c r="AB718">
        <v>0</v>
      </c>
      <c r="AC718">
        <v>0</v>
      </c>
      <c r="AD718">
        <v>0</v>
      </c>
      <c r="AE718" s="2">
        <v>45757</v>
      </c>
      <c r="AF718" t="s">
        <v>146</v>
      </c>
      <c r="AG718" t="s">
        <v>7111</v>
      </c>
      <c r="AH718" t="s">
        <v>7112</v>
      </c>
    </row>
    <row r="719" spans="1:34" ht="15" customHeight="1" x14ac:dyDescent="0.2">
      <c r="A719" t="s">
        <v>8494</v>
      </c>
      <c r="B719" t="s">
        <v>5147</v>
      </c>
      <c r="C719" s="2">
        <v>71725</v>
      </c>
      <c r="D719" s="2">
        <v>45757</v>
      </c>
      <c r="E719" s="57">
        <v>45757.717361111114</v>
      </c>
      <c r="F719" t="s">
        <v>137</v>
      </c>
      <c r="G719" s="2">
        <v>923210</v>
      </c>
      <c r="H719" t="s">
        <v>27</v>
      </c>
      <c r="I719" t="s">
        <v>28</v>
      </c>
      <c r="J719" t="s">
        <v>37</v>
      </c>
      <c r="K719" s="67">
        <v>4440</v>
      </c>
      <c r="L719" s="69">
        <v>0</v>
      </c>
      <c r="M719" s="67">
        <v>4440</v>
      </c>
      <c r="N719" s="67">
        <v>0</v>
      </c>
      <c r="O719" t="s">
        <v>138</v>
      </c>
      <c r="P719" s="40" t="s">
        <v>1487</v>
      </c>
      <c r="Q719" t="s">
        <v>1488</v>
      </c>
      <c r="R719" t="s">
        <v>140</v>
      </c>
      <c r="S719" t="s">
        <v>141</v>
      </c>
      <c r="T719" s="40" t="s">
        <v>1489</v>
      </c>
      <c r="U719" t="s">
        <v>143</v>
      </c>
      <c r="V719">
        <v>890903938</v>
      </c>
      <c r="W719" t="s">
        <v>149</v>
      </c>
      <c r="X719" s="2">
        <v>1225</v>
      </c>
      <c r="Y719" s="2">
        <v>1225</v>
      </c>
      <c r="Z719" s="2">
        <v>71725</v>
      </c>
      <c r="AA719">
        <v>8925</v>
      </c>
      <c r="AB719">
        <v>107625</v>
      </c>
      <c r="AC719">
        <v>116575825</v>
      </c>
      <c r="AD719">
        <v>0</v>
      </c>
      <c r="AE719" s="2">
        <v>45757</v>
      </c>
      <c r="AF719" t="s">
        <v>146</v>
      </c>
      <c r="AG719" t="s">
        <v>7111</v>
      </c>
      <c r="AH719" t="s">
        <v>7112</v>
      </c>
    </row>
    <row r="720" spans="1:34" ht="15" customHeight="1" x14ac:dyDescent="0.2">
      <c r="A720" t="s">
        <v>8495</v>
      </c>
      <c r="B720" t="s">
        <v>5188</v>
      </c>
      <c r="C720" s="2">
        <v>71825</v>
      </c>
      <c r="D720" s="2">
        <v>45758</v>
      </c>
      <c r="E720" s="57">
        <v>45758.538194444445</v>
      </c>
      <c r="F720" t="s">
        <v>137</v>
      </c>
      <c r="G720" s="2">
        <v>923290</v>
      </c>
      <c r="H720" t="s">
        <v>27</v>
      </c>
      <c r="I720" t="s">
        <v>28</v>
      </c>
      <c r="J720" t="s">
        <v>29</v>
      </c>
      <c r="K720" s="67">
        <v>102839</v>
      </c>
      <c r="L720" s="69">
        <v>0</v>
      </c>
      <c r="M720" s="67">
        <v>102839</v>
      </c>
      <c r="N720" s="67">
        <v>0</v>
      </c>
      <c r="O720" t="s">
        <v>150</v>
      </c>
      <c r="P720" s="40" t="s">
        <v>3169</v>
      </c>
      <c r="Q720" t="s">
        <v>3170</v>
      </c>
      <c r="R720" t="s">
        <v>140</v>
      </c>
      <c r="S720" t="s">
        <v>141</v>
      </c>
      <c r="T720" s="40" t="s">
        <v>3171</v>
      </c>
      <c r="U720" t="s">
        <v>143</v>
      </c>
      <c r="V720">
        <v>860007335</v>
      </c>
      <c r="W720" t="s">
        <v>158</v>
      </c>
      <c r="X720" s="2">
        <v>4825</v>
      </c>
      <c r="Y720" s="2">
        <v>4825</v>
      </c>
      <c r="Z720" s="2">
        <v>71825</v>
      </c>
      <c r="AA720">
        <v>0</v>
      </c>
      <c r="AB720">
        <v>108225</v>
      </c>
      <c r="AC720">
        <v>117440125</v>
      </c>
      <c r="AD720">
        <v>0</v>
      </c>
      <c r="AE720" s="2">
        <v>45758</v>
      </c>
      <c r="AF720" t="s">
        <v>486</v>
      </c>
      <c r="AG720" t="s">
        <v>7120</v>
      </c>
      <c r="AH720" t="s">
        <v>7121</v>
      </c>
    </row>
    <row r="721" spans="1:34" ht="15" customHeight="1" x14ac:dyDescent="0.2">
      <c r="A721" t="s">
        <v>8496</v>
      </c>
      <c r="B721" t="s">
        <v>5151</v>
      </c>
      <c r="C721" s="2">
        <v>71925</v>
      </c>
      <c r="D721" s="2">
        <v>45761</v>
      </c>
      <c r="E721" s="57">
        <v>45761.466666666667</v>
      </c>
      <c r="F721" t="s">
        <v>137</v>
      </c>
      <c r="G721" s="2">
        <v>923210</v>
      </c>
      <c r="H721" t="s">
        <v>27</v>
      </c>
      <c r="I721" t="s">
        <v>28</v>
      </c>
      <c r="J721" t="s">
        <v>29</v>
      </c>
      <c r="K721" s="67">
        <v>119839</v>
      </c>
      <c r="L721" s="69">
        <v>0</v>
      </c>
      <c r="M721" s="67">
        <v>119839</v>
      </c>
      <c r="N721" s="67">
        <v>0</v>
      </c>
      <c r="O721" t="s">
        <v>150</v>
      </c>
      <c r="P721" s="40" t="s">
        <v>3182</v>
      </c>
      <c r="Q721" t="s">
        <v>3183</v>
      </c>
      <c r="R721" t="s">
        <v>140</v>
      </c>
      <c r="S721" t="s">
        <v>141</v>
      </c>
      <c r="T721" s="40" t="s">
        <v>3184</v>
      </c>
      <c r="U721" t="s">
        <v>143</v>
      </c>
      <c r="V721">
        <v>860034313</v>
      </c>
      <c r="W721" t="s">
        <v>152</v>
      </c>
      <c r="X721" s="2">
        <v>1625</v>
      </c>
      <c r="Y721" s="2">
        <v>1625</v>
      </c>
      <c r="Z721" s="2">
        <v>71925</v>
      </c>
      <c r="AA721">
        <v>0</v>
      </c>
      <c r="AB721">
        <v>108325</v>
      </c>
      <c r="AC721">
        <v>117440225</v>
      </c>
      <c r="AD721">
        <v>0</v>
      </c>
      <c r="AE721" s="2">
        <v>45761</v>
      </c>
      <c r="AF721" t="s">
        <v>486</v>
      </c>
      <c r="AG721" t="s">
        <v>7126</v>
      </c>
      <c r="AH721" t="s">
        <v>7127</v>
      </c>
    </row>
    <row r="722" spans="1:34" ht="15" customHeight="1" x14ac:dyDescent="0.2">
      <c r="A722" t="s">
        <v>8497</v>
      </c>
      <c r="B722" t="s">
        <v>5151</v>
      </c>
      <c r="C722" s="2">
        <v>72025</v>
      </c>
      <c r="D722" s="2">
        <v>45761</v>
      </c>
      <c r="E722" s="57">
        <v>45761.472222222219</v>
      </c>
      <c r="F722" t="s">
        <v>137</v>
      </c>
      <c r="G722" s="2">
        <v>923210</v>
      </c>
      <c r="H722" t="s">
        <v>27</v>
      </c>
      <c r="I722" t="s">
        <v>28</v>
      </c>
      <c r="J722" t="s">
        <v>29</v>
      </c>
      <c r="K722" s="67">
        <v>526929</v>
      </c>
      <c r="L722" s="69">
        <v>0</v>
      </c>
      <c r="M722" s="67">
        <v>526929</v>
      </c>
      <c r="N722" s="67">
        <v>0</v>
      </c>
      <c r="O722" t="s">
        <v>150</v>
      </c>
      <c r="P722" s="40" t="s">
        <v>3795</v>
      </c>
      <c r="Q722" t="s">
        <v>3796</v>
      </c>
      <c r="R722" t="s">
        <v>140</v>
      </c>
      <c r="S722" t="s">
        <v>141</v>
      </c>
      <c r="T722" s="40" t="s">
        <v>3797</v>
      </c>
      <c r="U722" t="s">
        <v>143</v>
      </c>
      <c r="V722">
        <v>860035827</v>
      </c>
      <c r="W722" t="s">
        <v>271</v>
      </c>
      <c r="X722" s="2">
        <v>1625</v>
      </c>
      <c r="Y722" s="2">
        <v>1625</v>
      </c>
      <c r="Z722" s="2">
        <v>72025</v>
      </c>
      <c r="AA722">
        <v>0</v>
      </c>
      <c r="AB722">
        <v>107925</v>
      </c>
      <c r="AC722">
        <v>117439825</v>
      </c>
      <c r="AD722">
        <v>0</v>
      </c>
      <c r="AE722" s="2">
        <v>45761</v>
      </c>
      <c r="AF722" t="s">
        <v>486</v>
      </c>
      <c r="AG722" t="s">
        <v>7131</v>
      </c>
      <c r="AH722" t="s">
        <v>7132</v>
      </c>
    </row>
    <row r="723" spans="1:34" ht="15" customHeight="1" x14ac:dyDescent="0.2">
      <c r="A723" t="s">
        <v>8498</v>
      </c>
      <c r="B723" t="s">
        <v>5147</v>
      </c>
      <c r="C723" s="2">
        <v>72125</v>
      </c>
      <c r="D723" s="2">
        <v>45761</v>
      </c>
      <c r="E723" s="57">
        <v>45761.561805555553</v>
      </c>
      <c r="F723" t="s">
        <v>137</v>
      </c>
      <c r="G723" s="2">
        <v>923210</v>
      </c>
      <c r="H723" t="s">
        <v>27</v>
      </c>
      <c r="I723" t="s">
        <v>28</v>
      </c>
      <c r="J723" t="s">
        <v>37</v>
      </c>
      <c r="K723" s="67">
        <v>1434750</v>
      </c>
      <c r="L723" s="69">
        <v>0</v>
      </c>
      <c r="M723" s="67">
        <v>1434750</v>
      </c>
      <c r="N723" s="67">
        <v>0</v>
      </c>
      <c r="O723" t="s">
        <v>138</v>
      </c>
      <c r="P723" s="40" t="s">
        <v>1471</v>
      </c>
      <c r="Q723" t="s">
        <v>1472</v>
      </c>
      <c r="R723" t="s">
        <v>140</v>
      </c>
      <c r="S723" t="s">
        <v>147</v>
      </c>
      <c r="T723" s="40" t="s">
        <v>1473</v>
      </c>
      <c r="U723" t="s">
        <v>143</v>
      </c>
      <c r="V723">
        <v>860051135</v>
      </c>
      <c r="W723" t="s">
        <v>1475</v>
      </c>
      <c r="X723" s="2">
        <v>1225</v>
      </c>
      <c r="Y723" s="2">
        <v>1225</v>
      </c>
      <c r="Z723" s="2">
        <v>72125</v>
      </c>
      <c r="AA723" t="s">
        <v>7134</v>
      </c>
      <c r="AB723" t="s">
        <v>7135</v>
      </c>
      <c r="AC723" t="s">
        <v>7136</v>
      </c>
      <c r="AD723">
        <v>0</v>
      </c>
      <c r="AE723" s="2">
        <v>45761</v>
      </c>
      <c r="AF723" t="s">
        <v>146</v>
      </c>
      <c r="AG723" t="s">
        <v>7137</v>
      </c>
      <c r="AH723" t="s">
        <v>7138</v>
      </c>
    </row>
    <row r="724" spans="1:34" ht="15" customHeight="1" x14ac:dyDescent="0.2">
      <c r="A724" t="s">
        <v>8499</v>
      </c>
      <c r="B724" t="s">
        <v>5138</v>
      </c>
      <c r="C724" s="2">
        <v>72225</v>
      </c>
      <c r="D724" s="2">
        <v>45767</v>
      </c>
      <c r="E724" s="57">
        <v>45767.524305555555</v>
      </c>
      <c r="F724" t="s">
        <v>137</v>
      </c>
      <c r="G724" s="2">
        <v>923238</v>
      </c>
      <c r="H724" t="s">
        <v>27</v>
      </c>
      <c r="I724" t="s">
        <v>28</v>
      </c>
      <c r="J724" t="s">
        <v>29</v>
      </c>
      <c r="K724" s="67">
        <v>222058</v>
      </c>
      <c r="L724" s="69">
        <v>0</v>
      </c>
      <c r="M724" s="67">
        <v>222058</v>
      </c>
      <c r="N724" s="67">
        <v>0</v>
      </c>
      <c r="O724" t="s">
        <v>150</v>
      </c>
      <c r="P724" s="40" t="s">
        <v>3780</v>
      </c>
      <c r="Q724" t="s">
        <v>3781</v>
      </c>
      <c r="R724" t="s">
        <v>140</v>
      </c>
      <c r="S724" t="s">
        <v>141</v>
      </c>
      <c r="T724" s="40" t="s">
        <v>3782</v>
      </c>
      <c r="U724" t="s">
        <v>143</v>
      </c>
      <c r="V724">
        <v>860034313</v>
      </c>
      <c r="W724" t="s">
        <v>152</v>
      </c>
      <c r="X724" s="2">
        <v>325</v>
      </c>
      <c r="Y724" s="2">
        <v>325</v>
      </c>
      <c r="Z724" s="2">
        <v>72225</v>
      </c>
      <c r="AA724">
        <v>0</v>
      </c>
      <c r="AB724">
        <v>108125</v>
      </c>
      <c r="AC724">
        <v>117440025</v>
      </c>
      <c r="AD724">
        <v>0</v>
      </c>
      <c r="AE724" s="2">
        <v>45767</v>
      </c>
      <c r="AF724" t="s">
        <v>486</v>
      </c>
      <c r="AG724" t="s">
        <v>7143</v>
      </c>
      <c r="AH724" t="s">
        <v>7144</v>
      </c>
    </row>
    <row r="725" spans="1:34" ht="15" customHeight="1" x14ac:dyDescent="0.2">
      <c r="A725" t="s">
        <v>8500</v>
      </c>
      <c r="B725" t="s">
        <v>5138</v>
      </c>
      <c r="C725" s="2">
        <v>72325</v>
      </c>
      <c r="D725" s="2">
        <v>45767</v>
      </c>
      <c r="E725" s="57">
        <v>45767.555555555555</v>
      </c>
      <c r="F725" t="s">
        <v>137</v>
      </c>
      <c r="G725" s="2">
        <v>923238</v>
      </c>
      <c r="H725" t="s">
        <v>27</v>
      </c>
      <c r="I725" t="s">
        <v>28</v>
      </c>
      <c r="J725" t="s">
        <v>29</v>
      </c>
      <c r="K725" s="67">
        <v>156195</v>
      </c>
      <c r="L725" s="69">
        <v>0</v>
      </c>
      <c r="M725" s="67">
        <v>156195</v>
      </c>
      <c r="N725" s="67">
        <v>0</v>
      </c>
      <c r="O725" t="s">
        <v>150</v>
      </c>
      <c r="P725" s="40" t="s">
        <v>2062</v>
      </c>
      <c r="Q725" t="s">
        <v>2063</v>
      </c>
      <c r="R725" t="s">
        <v>140</v>
      </c>
      <c r="S725" t="s">
        <v>141</v>
      </c>
      <c r="T725" s="40" t="s">
        <v>2064</v>
      </c>
      <c r="U725" t="s">
        <v>143</v>
      </c>
      <c r="V725">
        <v>890903938</v>
      </c>
      <c r="W725" t="s">
        <v>149</v>
      </c>
      <c r="X725" s="2">
        <v>325</v>
      </c>
      <c r="Y725" s="2">
        <v>325</v>
      </c>
      <c r="Z725" s="2">
        <v>72325</v>
      </c>
      <c r="AA725">
        <v>0</v>
      </c>
      <c r="AB725">
        <v>108425</v>
      </c>
      <c r="AC725">
        <v>117440325</v>
      </c>
      <c r="AD725">
        <v>0</v>
      </c>
      <c r="AE725" s="2">
        <v>45767</v>
      </c>
      <c r="AF725" t="s">
        <v>486</v>
      </c>
      <c r="AG725" t="s">
        <v>7148</v>
      </c>
      <c r="AH725" t="s">
        <v>7149</v>
      </c>
    </row>
    <row r="726" spans="1:34" ht="15" customHeight="1" x14ac:dyDescent="0.2">
      <c r="A726" t="s">
        <v>8501</v>
      </c>
      <c r="B726" t="s">
        <v>5188</v>
      </c>
      <c r="C726" s="2">
        <v>72425</v>
      </c>
      <c r="D726" s="2">
        <v>45767</v>
      </c>
      <c r="E726" s="57">
        <v>45767.565972222219</v>
      </c>
      <c r="F726" t="s">
        <v>137</v>
      </c>
      <c r="G726" s="2">
        <v>923290</v>
      </c>
      <c r="H726" t="s">
        <v>27</v>
      </c>
      <c r="I726" t="s">
        <v>28</v>
      </c>
      <c r="J726" t="s">
        <v>29</v>
      </c>
      <c r="K726" s="67">
        <v>113039</v>
      </c>
      <c r="L726" s="69">
        <v>0</v>
      </c>
      <c r="M726" s="67">
        <v>113039</v>
      </c>
      <c r="N726" s="67">
        <v>113039</v>
      </c>
      <c r="O726" t="s">
        <v>150</v>
      </c>
      <c r="P726" s="40" t="s">
        <v>3169</v>
      </c>
      <c r="Q726" t="s">
        <v>3170</v>
      </c>
      <c r="R726" t="s">
        <v>140</v>
      </c>
      <c r="S726" t="s">
        <v>141</v>
      </c>
      <c r="T726" s="40" t="s">
        <v>3171</v>
      </c>
      <c r="U726" t="s">
        <v>143</v>
      </c>
      <c r="V726">
        <v>860007335</v>
      </c>
      <c r="W726" t="s">
        <v>158</v>
      </c>
      <c r="X726" s="2">
        <v>4825</v>
      </c>
      <c r="Y726" s="2">
        <v>4825</v>
      </c>
      <c r="Z726" s="2">
        <v>72425</v>
      </c>
      <c r="AA726">
        <v>0</v>
      </c>
      <c r="AB726">
        <v>108525</v>
      </c>
      <c r="AC726">
        <v>117440425</v>
      </c>
      <c r="AD726">
        <v>125</v>
      </c>
      <c r="AE726" s="2">
        <v>45767</v>
      </c>
      <c r="AF726" t="s">
        <v>486</v>
      </c>
      <c r="AG726" t="s">
        <v>7153</v>
      </c>
      <c r="AH726" t="s">
        <v>7154</v>
      </c>
    </row>
    <row r="727" spans="1:34" ht="15" customHeight="1" x14ac:dyDescent="0.2">
      <c r="A727" t="s">
        <v>8502</v>
      </c>
      <c r="B727" t="s">
        <v>5151</v>
      </c>
      <c r="C727" s="2">
        <v>72525</v>
      </c>
      <c r="D727" s="2">
        <v>45767</v>
      </c>
      <c r="E727" s="57">
        <v>45767.595138888886</v>
      </c>
      <c r="F727" t="s">
        <v>137</v>
      </c>
      <c r="G727" s="2">
        <v>923210</v>
      </c>
      <c r="H727" t="s">
        <v>27</v>
      </c>
      <c r="I727" t="s">
        <v>28</v>
      </c>
      <c r="J727" t="s">
        <v>29</v>
      </c>
      <c r="K727" s="67">
        <v>139039</v>
      </c>
      <c r="L727" s="69">
        <v>0</v>
      </c>
      <c r="M727" s="67">
        <v>139039</v>
      </c>
      <c r="N727" s="67">
        <v>0</v>
      </c>
      <c r="O727" t="s">
        <v>150</v>
      </c>
      <c r="P727" s="40" t="s">
        <v>3182</v>
      </c>
      <c r="Q727" t="s">
        <v>3183</v>
      </c>
      <c r="R727" t="s">
        <v>140</v>
      </c>
      <c r="S727" t="s">
        <v>141</v>
      </c>
      <c r="T727" s="40" t="s">
        <v>3184</v>
      </c>
      <c r="U727" t="s">
        <v>143</v>
      </c>
      <c r="V727">
        <v>860034313</v>
      </c>
      <c r="W727" t="s">
        <v>152</v>
      </c>
      <c r="X727" s="2">
        <v>1625</v>
      </c>
      <c r="Y727" s="2">
        <v>1625</v>
      </c>
      <c r="Z727" s="2">
        <v>72525</v>
      </c>
      <c r="AA727">
        <v>0</v>
      </c>
      <c r="AB727">
        <v>108625</v>
      </c>
      <c r="AC727">
        <v>117440625</v>
      </c>
      <c r="AD727">
        <v>0</v>
      </c>
      <c r="AE727" s="2">
        <v>45767</v>
      </c>
      <c r="AF727" t="s">
        <v>486</v>
      </c>
      <c r="AG727" t="s">
        <v>7158</v>
      </c>
      <c r="AH727" t="s">
        <v>7159</v>
      </c>
    </row>
    <row r="728" spans="1:34" ht="15" customHeight="1" x14ac:dyDescent="0.2">
      <c r="A728" t="s">
        <v>8503</v>
      </c>
      <c r="B728" t="s">
        <v>5151</v>
      </c>
      <c r="C728" s="2">
        <v>72625</v>
      </c>
      <c r="D728" s="2">
        <v>45767</v>
      </c>
      <c r="E728" s="57">
        <v>45767.601388888892</v>
      </c>
      <c r="F728" t="s">
        <v>137</v>
      </c>
      <c r="G728" s="2">
        <v>923210</v>
      </c>
      <c r="H728" t="s">
        <v>27</v>
      </c>
      <c r="I728" t="s">
        <v>28</v>
      </c>
      <c r="J728" t="s">
        <v>29</v>
      </c>
      <c r="K728" s="67">
        <v>114445</v>
      </c>
      <c r="L728" s="69">
        <v>0</v>
      </c>
      <c r="M728" s="67">
        <v>114445</v>
      </c>
      <c r="N728" s="67">
        <v>0</v>
      </c>
      <c r="O728" t="s">
        <v>150</v>
      </c>
      <c r="P728" s="40" t="s">
        <v>899</v>
      </c>
      <c r="Q728" t="s">
        <v>870</v>
      </c>
      <c r="R728" t="s">
        <v>140</v>
      </c>
      <c r="S728" t="s">
        <v>141</v>
      </c>
      <c r="T728" s="40" t="s">
        <v>871</v>
      </c>
      <c r="U728" t="s">
        <v>143</v>
      </c>
      <c r="V728">
        <v>890903938</v>
      </c>
      <c r="W728" t="s">
        <v>149</v>
      </c>
      <c r="X728" s="2">
        <v>1625</v>
      </c>
      <c r="Y728" s="2">
        <v>1625</v>
      </c>
      <c r="Z728" s="2">
        <v>72625</v>
      </c>
      <c r="AA728">
        <v>0</v>
      </c>
      <c r="AB728">
        <v>108725</v>
      </c>
      <c r="AC728">
        <v>117440725</v>
      </c>
      <c r="AD728">
        <v>0</v>
      </c>
      <c r="AE728" s="2">
        <v>45767</v>
      </c>
      <c r="AF728" t="s">
        <v>486</v>
      </c>
      <c r="AG728" t="s">
        <v>7163</v>
      </c>
      <c r="AH728" t="s">
        <v>7164</v>
      </c>
    </row>
    <row r="729" spans="1:34" ht="15" customHeight="1" x14ac:dyDescent="0.2">
      <c r="A729" t="s">
        <v>8504</v>
      </c>
      <c r="B729" t="s">
        <v>5138</v>
      </c>
      <c r="C729" s="2">
        <v>72725</v>
      </c>
      <c r="D729" s="2">
        <v>45767</v>
      </c>
      <c r="E729" s="57">
        <v>45767.609027777777</v>
      </c>
      <c r="F729" t="s">
        <v>137</v>
      </c>
      <c r="G729" s="2">
        <v>923238</v>
      </c>
      <c r="H729" t="s">
        <v>27</v>
      </c>
      <c r="I729" t="s">
        <v>28</v>
      </c>
      <c r="J729" t="s">
        <v>29</v>
      </c>
      <c r="K729" s="67">
        <v>519029</v>
      </c>
      <c r="L729" s="69">
        <v>0</v>
      </c>
      <c r="M729" s="67">
        <v>519029</v>
      </c>
      <c r="N729" s="67">
        <v>0</v>
      </c>
      <c r="O729" t="s">
        <v>150</v>
      </c>
      <c r="P729" s="40" t="s">
        <v>3339</v>
      </c>
      <c r="Q729" t="s">
        <v>3340</v>
      </c>
      <c r="R729" t="s">
        <v>140</v>
      </c>
      <c r="S729" t="s">
        <v>141</v>
      </c>
      <c r="T729" s="40" t="s">
        <v>3341</v>
      </c>
      <c r="U729" t="s">
        <v>143</v>
      </c>
      <c r="V729">
        <v>890903938</v>
      </c>
      <c r="W729" t="s">
        <v>149</v>
      </c>
      <c r="X729" s="2">
        <v>325</v>
      </c>
      <c r="Y729" s="2">
        <v>325</v>
      </c>
      <c r="Z729" s="2">
        <v>72725</v>
      </c>
      <c r="AA729">
        <v>0</v>
      </c>
      <c r="AB729">
        <v>108025</v>
      </c>
      <c r="AC729">
        <v>117439925</v>
      </c>
      <c r="AD729">
        <v>0</v>
      </c>
      <c r="AE729" s="2">
        <v>45767</v>
      </c>
      <c r="AF729" t="s">
        <v>486</v>
      </c>
      <c r="AG729" t="s">
        <v>7169</v>
      </c>
      <c r="AH729" t="s">
        <v>7170</v>
      </c>
    </row>
    <row r="730" spans="1:34" ht="15" customHeight="1" x14ac:dyDescent="0.2">
      <c r="A730" t="s">
        <v>8505</v>
      </c>
      <c r="B730" t="s">
        <v>5176</v>
      </c>
      <c r="C730" s="2">
        <v>72825</v>
      </c>
      <c r="D730" s="2">
        <v>45768</v>
      </c>
      <c r="E730" s="57">
        <v>45768.803472222222</v>
      </c>
      <c r="F730" t="s">
        <v>137</v>
      </c>
      <c r="G730" s="2">
        <v>923242</v>
      </c>
      <c r="H730" t="s">
        <v>27</v>
      </c>
      <c r="I730" t="s">
        <v>28</v>
      </c>
      <c r="J730" t="s">
        <v>29</v>
      </c>
      <c r="K730" s="67">
        <v>26210732</v>
      </c>
      <c r="L730" s="69">
        <v>0</v>
      </c>
      <c r="M730" s="67">
        <v>26210732</v>
      </c>
      <c r="N730" s="67">
        <v>24950600</v>
      </c>
      <c r="O730" t="s">
        <v>150</v>
      </c>
      <c r="P730" s="40" t="s">
        <v>7173</v>
      </c>
      <c r="Q730" t="s">
        <v>7174</v>
      </c>
      <c r="R730" t="s">
        <v>140</v>
      </c>
      <c r="S730" t="s">
        <v>141</v>
      </c>
      <c r="T730" s="40" t="s">
        <v>7175</v>
      </c>
      <c r="U730" t="s">
        <v>143</v>
      </c>
      <c r="V730">
        <v>890903938</v>
      </c>
      <c r="W730" t="s">
        <v>149</v>
      </c>
      <c r="X730" s="2">
        <v>3625</v>
      </c>
      <c r="Y730" s="2">
        <v>3625</v>
      </c>
      <c r="Z730" s="2">
        <v>72825</v>
      </c>
      <c r="AA730">
        <v>0</v>
      </c>
      <c r="AB730">
        <v>153025</v>
      </c>
      <c r="AC730">
        <v>140495725</v>
      </c>
      <c r="AD730">
        <v>0</v>
      </c>
      <c r="AE730" s="2">
        <v>45768</v>
      </c>
      <c r="AF730" t="s">
        <v>154</v>
      </c>
      <c r="AG730" t="s">
        <v>7176</v>
      </c>
      <c r="AH730" t="s">
        <v>7177</v>
      </c>
    </row>
    <row r="731" spans="1:34" ht="15" customHeight="1" x14ac:dyDescent="0.2">
      <c r="A731" t="s">
        <v>8506</v>
      </c>
      <c r="B731" t="s">
        <v>5251</v>
      </c>
      <c r="C731" s="2">
        <v>72925</v>
      </c>
      <c r="D731" s="2">
        <v>45768</v>
      </c>
      <c r="E731" s="57">
        <v>45768.820833333331</v>
      </c>
      <c r="F731" t="s">
        <v>137</v>
      </c>
      <c r="G731" s="2">
        <v>923220</v>
      </c>
      <c r="H731" t="s">
        <v>27</v>
      </c>
      <c r="I731" t="s">
        <v>28</v>
      </c>
      <c r="J731" t="s">
        <v>29</v>
      </c>
      <c r="K731" s="67">
        <v>35000000</v>
      </c>
      <c r="L731" s="69">
        <v>-33333333</v>
      </c>
      <c r="M731" s="67">
        <v>1666667</v>
      </c>
      <c r="N731" s="67">
        <v>0</v>
      </c>
      <c r="O731" t="s">
        <v>150</v>
      </c>
      <c r="P731" s="40" t="s">
        <v>7179</v>
      </c>
      <c r="Q731" t="s">
        <v>7180</v>
      </c>
      <c r="R731" t="s">
        <v>140</v>
      </c>
      <c r="S731" t="s">
        <v>141</v>
      </c>
      <c r="T731" s="40" t="s">
        <v>7181</v>
      </c>
      <c r="U731" t="s">
        <v>143</v>
      </c>
      <c r="V731">
        <v>860034313</v>
      </c>
      <c r="W731" t="s">
        <v>152</v>
      </c>
      <c r="X731" s="2">
        <v>9625</v>
      </c>
      <c r="Y731" s="2">
        <v>9625</v>
      </c>
      <c r="Z731" s="2">
        <v>72925</v>
      </c>
      <c r="AA731">
        <v>0</v>
      </c>
      <c r="AB731">
        <v>146425</v>
      </c>
      <c r="AC731">
        <v>140429725</v>
      </c>
      <c r="AD731">
        <v>0</v>
      </c>
      <c r="AE731" s="2">
        <v>45768</v>
      </c>
      <c r="AF731" t="s">
        <v>154</v>
      </c>
      <c r="AG731" t="s">
        <v>7182</v>
      </c>
      <c r="AH731" t="s">
        <v>7183</v>
      </c>
    </row>
    <row r="732" spans="1:34" ht="15" customHeight="1" x14ac:dyDescent="0.2">
      <c r="A732" t="s">
        <v>8507</v>
      </c>
      <c r="B732" t="s">
        <v>5156</v>
      </c>
      <c r="C732" s="2">
        <v>73025</v>
      </c>
      <c r="D732" s="2">
        <v>45770</v>
      </c>
      <c r="E732" s="57">
        <v>45770.931944444441</v>
      </c>
      <c r="F732" t="s">
        <v>137</v>
      </c>
      <c r="G732" s="2">
        <v>923211</v>
      </c>
      <c r="H732" t="s">
        <v>27</v>
      </c>
      <c r="I732" t="s">
        <v>28</v>
      </c>
      <c r="J732" t="s">
        <v>29</v>
      </c>
      <c r="K732" s="67">
        <v>36336137</v>
      </c>
      <c r="L732" s="69">
        <v>0</v>
      </c>
      <c r="M732" s="67">
        <v>36336137</v>
      </c>
      <c r="N732" s="67">
        <v>35109601</v>
      </c>
      <c r="O732" t="s">
        <v>150</v>
      </c>
      <c r="P732" s="40" t="s">
        <v>7186</v>
      </c>
      <c r="Q732" t="s">
        <v>7187</v>
      </c>
      <c r="R732" t="s">
        <v>140</v>
      </c>
      <c r="S732" t="s">
        <v>141</v>
      </c>
      <c r="T732" s="40" t="s">
        <v>7188</v>
      </c>
      <c r="U732" t="s">
        <v>143</v>
      </c>
      <c r="V732">
        <v>860034313</v>
      </c>
      <c r="W732" t="s">
        <v>152</v>
      </c>
      <c r="X732" s="2">
        <v>2125</v>
      </c>
      <c r="Y732" s="2">
        <v>2125</v>
      </c>
      <c r="Z732" s="2">
        <v>73025</v>
      </c>
      <c r="AA732">
        <v>0</v>
      </c>
      <c r="AB732">
        <v>168025</v>
      </c>
      <c r="AC732" t="s">
        <v>12803</v>
      </c>
      <c r="AD732">
        <v>0</v>
      </c>
      <c r="AE732" s="2">
        <v>45770</v>
      </c>
      <c r="AF732" t="s">
        <v>153</v>
      </c>
      <c r="AG732" t="s">
        <v>7189</v>
      </c>
      <c r="AH732" t="s">
        <v>7190</v>
      </c>
    </row>
    <row r="733" spans="1:34" ht="15" customHeight="1" x14ac:dyDescent="0.2">
      <c r="A733" t="s">
        <v>8508</v>
      </c>
      <c r="B733" t="s">
        <v>5178</v>
      </c>
      <c r="C733" s="2">
        <v>73125</v>
      </c>
      <c r="D733" s="2">
        <v>45770</v>
      </c>
      <c r="E733" s="57">
        <v>45770.935416666667</v>
      </c>
      <c r="F733" t="s">
        <v>26</v>
      </c>
      <c r="G733" s="2">
        <v>923245</v>
      </c>
      <c r="H733" t="s">
        <v>27</v>
      </c>
      <c r="I733" t="s">
        <v>28</v>
      </c>
      <c r="J733" t="s">
        <v>29</v>
      </c>
      <c r="K733" s="67">
        <v>36336137</v>
      </c>
      <c r="L733" s="69">
        <v>0</v>
      </c>
      <c r="M733" s="67">
        <v>36336137</v>
      </c>
      <c r="N733" s="67">
        <v>36336137</v>
      </c>
      <c r="O733" t="s">
        <v>150</v>
      </c>
      <c r="P733" s="40" t="s">
        <v>7192</v>
      </c>
      <c r="Q733" t="s">
        <v>7193</v>
      </c>
      <c r="R733" t="s">
        <v>140</v>
      </c>
      <c r="S733" t="s">
        <v>141</v>
      </c>
      <c r="T733" s="40" t="s">
        <v>7194</v>
      </c>
      <c r="U733" t="s">
        <v>143</v>
      </c>
      <c r="V733">
        <v>890903938</v>
      </c>
      <c r="W733" t="s">
        <v>149</v>
      </c>
      <c r="X733" s="2">
        <v>3825</v>
      </c>
      <c r="Y733" s="2">
        <v>3825</v>
      </c>
      <c r="Z733" s="2">
        <v>73125</v>
      </c>
      <c r="AA733">
        <v>0</v>
      </c>
      <c r="AB733">
        <v>0</v>
      </c>
      <c r="AC733">
        <v>0</v>
      </c>
      <c r="AD733">
        <v>0</v>
      </c>
      <c r="AE733" s="2">
        <v>45770</v>
      </c>
      <c r="AF733" t="s">
        <v>153</v>
      </c>
      <c r="AG733" t="s">
        <v>7195</v>
      </c>
      <c r="AH733" t="s">
        <v>7196</v>
      </c>
    </row>
    <row r="734" spans="1:34" ht="15" customHeight="1" x14ac:dyDescent="0.2">
      <c r="A734" t="s">
        <v>8509</v>
      </c>
      <c r="B734" t="s">
        <v>5178</v>
      </c>
      <c r="C734" s="2">
        <v>73225</v>
      </c>
      <c r="D734" s="2">
        <v>45770</v>
      </c>
      <c r="E734" s="57">
        <v>45770.938888888886</v>
      </c>
      <c r="F734" t="s">
        <v>26</v>
      </c>
      <c r="G734" s="2">
        <v>923245</v>
      </c>
      <c r="H734" t="s">
        <v>27</v>
      </c>
      <c r="I734" t="s">
        <v>28</v>
      </c>
      <c r="J734" t="s">
        <v>29</v>
      </c>
      <c r="K734" s="67">
        <v>36336137</v>
      </c>
      <c r="L734" s="69">
        <v>0</v>
      </c>
      <c r="M734" s="67">
        <v>36336137</v>
      </c>
      <c r="N734" s="67">
        <v>36336137</v>
      </c>
      <c r="O734" t="s">
        <v>150</v>
      </c>
      <c r="P734" s="40" t="s">
        <v>7198</v>
      </c>
      <c r="Q734" t="s">
        <v>7199</v>
      </c>
      <c r="R734" t="s">
        <v>140</v>
      </c>
      <c r="S734" t="s">
        <v>141</v>
      </c>
      <c r="T734" s="40" t="s">
        <v>7200</v>
      </c>
      <c r="U734" t="s">
        <v>143</v>
      </c>
      <c r="V734">
        <v>860003020</v>
      </c>
      <c r="W734" t="s">
        <v>160</v>
      </c>
      <c r="X734" s="2">
        <v>3825</v>
      </c>
      <c r="Y734" s="2">
        <v>3825</v>
      </c>
      <c r="Z734" s="2">
        <v>73225</v>
      </c>
      <c r="AA734">
        <v>0</v>
      </c>
      <c r="AB734">
        <v>0</v>
      </c>
      <c r="AC734">
        <v>0</v>
      </c>
      <c r="AD734">
        <v>0</v>
      </c>
      <c r="AE734" s="2">
        <v>45770</v>
      </c>
      <c r="AF734" t="s">
        <v>153</v>
      </c>
      <c r="AG734" t="s">
        <v>7201</v>
      </c>
      <c r="AH734" t="s">
        <v>4356</v>
      </c>
    </row>
    <row r="735" spans="1:34" ht="15" customHeight="1" x14ac:dyDescent="0.2">
      <c r="A735" t="s">
        <v>8510</v>
      </c>
      <c r="B735" t="s">
        <v>5178</v>
      </c>
      <c r="C735" s="2">
        <v>73325</v>
      </c>
      <c r="D735" s="2">
        <v>45770</v>
      </c>
      <c r="E735" s="57">
        <v>45770.942361111112</v>
      </c>
      <c r="F735" t="s">
        <v>26</v>
      </c>
      <c r="G735" s="2">
        <v>923245</v>
      </c>
      <c r="H735" t="s">
        <v>27</v>
      </c>
      <c r="I735" t="s">
        <v>28</v>
      </c>
      <c r="J735" t="s">
        <v>29</v>
      </c>
      <c r="K735" s="67">
        <v>36336137</v>
      </c>
      <c r="L735" s="69">
        <v>0</v>
      </c>
      <c r="M735" s="67">
        <v>36336137</v>
      </c>
      <c r="N735" s="67">
        <v>36336137</v>
      </c>
      <c r="O735" t="s">
        <v>150</v>
      </c>
      <c r="P735" s="40" t="s">
        <v>7203</v>
      </c>
      <c r="Q735" t="s">
        <v>7204</v>
      </c>
      <c r="R735" t="s">
        <v>140</v>
      </c>
      <c r="S735" t="s">
        <v>141</v>
      </c>
      <c r="T735" s="40" t="s">
        <v>7205</v>
      </c>
      <c r="U735" t="s">
        <v>143</v>
      </c>
      <c r="V735">
        <v>890903938</v>
      </c>
      <c r="W735" t="s">
        <v>149</v>
      </c>
      <c r="X735" s="2">
        <v>3825</v>
      </c>
      <c r="Y735" s="2">
        <v>3825</v>
      </c>
      <c r="Z735" s="2">
        <v>73325</v>
      </c>
      <c r="AA735">
        <v>0</v>
      </c>
      <c r="AB735">
        <v>0</v>
      </c>
      <c r="AC735">
        <v>0</v>
      </c>
      <c r="AD735">
        <v>0</v>
      </c>
      <c r="AE735" s="2">
        <v>45770</v>
      </c>
      <c r="AF735" t="s">
        <v>153</v>
      </c>
      <c r="AG735" t="s">
        <v>7206</v>
      </c>
      <c r="AH735" t="s">
        <v>4356</v>
      </c>
    </row>
    <row r="736" spans="1:34" ht="15" customHeight="1" x14ac:dyDescent="0.2">
      <c r="A736" t="s">
        <v>8511</v>
      </c>
      <c r="B736" t="s">
        <v>5156</v>
      </c>
      <c r="C736" s="2">
        <v>73425</v>
      </c>
      <c r="D736" s="2">
        <v>45770</v>
      </c>
      <c r="E736" s="57">
        <v>45770.945138888892</v>
      </c>
      <c r="F736" t="s">
        <v>137</v>
      </c>
      <c r="G736" s="2">
        <v>923211</v>
      </c>
      <c r="H736" t="s">
        <v>27</v>
      </c>
      <c r="I736" t="s">
        <v>28</v>
      </c>
      <c r="J736" t="s">
        <v>29</v>
      </c>
      <c r="K736" s="67">
        <v>36336137</v>
      </c>
      <c r="L736" s="69">
        <v>0</v>
      </c>
      <c r="M736" s="67">
        <v>36336137</v>
      </c>
      <c r="N736" s="67">
        <v>35109601</v>
      </c>
      <c r="O736" t="s">
        <v>150</v>
      </c>
      <c r="P736" s="40" t="s">
        <v>7208</v>
      </c>
      <c r="Q736" t="s">
        <v>7209</v>
      </c>
      <c r="R736" t="s">
        <v>140</v>
      </c>
      <c r="S736" t="s">
        <v>141</v>
      </c>
      <c r="T736" s="40" t="s">
        <v>7210</v>
      </c>
      <c r="U736" t="s">
        <v>143</v>
      </c>
      <c r="V736">
        <v>860034313</v>
      </c>
      <c r="W736" t="s">
        <v>152</v>
      </c>
      <c r="X736" s="2">
        <v>2125</v>
      </c>
      <c r="Y736" s="2">
        <v>2125</v>
      </c>
      <c r="Z736" s="2">
        <v>73425</v>
      </c>
      <c r="AA736">
        <v>0</v>
      </c>
      <c r="AB736">
        <v>168125</v>
      </c>
      <c r="AC736" t="s">
        <v>12804</v>
      </c>
      <c r="AD736">
        <v>0</v>
      </c>
      <c r="AE736" s="2">
        <v>45770</v>
      </c>
      <c r="AF736" t="s">
        <v>153</v>
      </c>
      <c r="AG736" t="s">
        <v>7211</v>
      </c>
      <c r="AH736" t="s">
        <v>4395</v>
      </c>
    </row>
    <row r="737" spans="1:34" ht="15" customHeight="1" x14ac:dyDescent="0.2">
      <c r="A737" t="s">
        <v>8512</v>
      </c>
      <c r="B737" t="s">
        <v>5156</v>
      </c>
      <c r="C737" s="2">
        <v>73525</v>
      </c>
      <c r="D737" s="2">
        <v>45770</v>
      </c>
      <c r="E737" s="57">
        <v>45770.947916666664</v>
      </c>
      <c r="F737" t="s">
        <v>137</v>
      </c>
      <c r="G737" s="2">
        <v>923211</v>
      </c>
      <c r="H737" t="s">
        <v>27</v>
      </c>
      <c r="I737" t="s">
        <v>28</v>
      </c>
      <c r="J737" t="s">
        <v>29</v>
      </c>
      <c r="K737" s="67">
        <v>36336137</v>
      </c>
      <c r="L737" s="69">
        <v>0</v>
      </c>
      <c r="M737" s="67">
        <v>36336137</v>
      </c>
      <c r="N737" s="67">
        <v>35109601</v>
      </c>
      <c r="O737" t="s">
        <v>150</v>
      </c>
      <c r="P737" s="40" t="s">
        <v>7213</v>
      </c>
      <c r="Q737" t="s">
        <v>7214</v>
      </c>
      <c r="R737" t="s">
        <v>140</v>
      </c>
      <c r="S737" t="s">
        <v>141</v>
      </c>
      <c r="T737" s="40" t="s">
        <v>7215</v>
      </c>
      <c r="U737" t="s">
        <v>143</v>
      </c>
      <c r="V737">
        <v>890903937</v>
      </c>
      <c r="W737" t="s">
        <v>320</v>
      </c>
      <c r="X737" s="2">
        <v>2125</v>
      </c>
      <c r="Y737" s="2">
        <v>2125</v>
      </c>
      <c r="Z737" s="2">
        <v>73525</v>
      </c>
      <c r="AA737">
        <v>0</v>
      </c>
      <c r="AB737">
        <v>168225</v>
      </c>
      <c r="AC737" t="s">
        <v>12805</v>
      </c>
      <c r="AD737">
        <v>0</v>
      </c>
      <c r="AE737" s="2">
        <v>45770</v>
      </c>
      <c r="AF737" t="s">
        <v>153</v>
      </c>
      <c r="AG737" t="s">
        <v>7216</v>
      </c>
      <c r="AH737" t="s">
        <v>4395</v>
      </c>
    </row>
    <row r="738" spans="1:34" ht="15" customHeight="1" x14ac:dyDescent="0.2">
      <c r="A738" t="s">
        <v>8513</v>
      </c>
      <c r="B738" t="s">
        <v>5156</v>
      </c>
      <c r="C738" s="2">
        <v>73625</v>
      </c>
      <c r="D738" s="2">
        <v>45770</v>
      </c>
      <c r="E738" s="57">
        <v>45770.950694444444</v>
      </c>
      <c r="F738" t="s">
        <v>137</v>
      </c>
      <c r="G738" s="2">
        <v>923211</v>
      </c>
      <c r="H738" t="s">
        <v>27</v>
      </c>
      <c r="I738" t="s">
        <v>28</v>
      </c>
      <c r="J738" t="s">
        <v>29</v>
      </c>
      <c r="K738" s="67">
        <v>36336137</v>
      </c>
      <c r="L738" s="69">
        <v>0</v>
      </c>
      <c r="M738" s="67">
        <v>36336137</v>
      </c>
      <c r="N738" s="67">
        <v>35109601</v>
      </c>
      <c r="O738" t="s">
        <v>150</v>
      </c>
      <c r="P738" s="40" t="s">
        <v>7218</v>
      </c>
      <c r="Q738" t="s">
        <v>7219</v>
      </c>
      <c r="R738" t="s">
        <v>140</v>
      </c>
      <c r="S738" t="s">
        <v>141</v>
      </c>
      <c r="T738" s="40" t="s">
        <v>7220</v>
      </c>
      <c r="U738" t="s">
        <v>143</v>
      </c>
      <c r="V738">
        <v>860034313</v>
      </c>
      <c r="W738" t="s">
        <v>152</v>
      </c>
      <c r="X738" s="2">
        <v>2125</v>
      </c>
      <c r="Y738" s="2">
        <v>2125</v>
      </c>
      <c r="Z738" s="2">
        <v>73625</v>
      </c>
      <c r="AA738">
        <v>0</v>
      </c>
      <c r="AB738">
        <v>168325</v>
      </c>
      <c r="AC738" t="s">
        <v>12806</v>
      </c>
      <c r="AD738">
        <v>0</v>
      </c>
      <c r="AE738" s="2">
        <v>45770</v>
      </c>
      <c r="AF738" t="s">
        <v>153</v>
      </c>
      <c r="AG738" t="s">
        <v>7221</v>
      </c>
      <c r="AH738" t="s">
        <v>4395</v>
      </c>
    </row>
    <row r="739" spans="1:34" ht="15" customHeight="1" x14ac:dyDescent="0.2">
      <c r="A739" t="s">
        <v>8514</v>
      </c>
      <c r="B739" t="s">
        <v>5151</v>
      </c>
      <c r="C739" s="2">
        <v>73725</v>
      </c>
      <c r="D739" s="2">
        <v>45771</v>
      </c>
      <c r="E739" s="57">
        <v>45771.45416666667</v>
      </c>
      <c r="F739" t="s">
        <v>7110</v>
      </c>
      <c r="G739" s="2">
        <v>923210</v>
      </c>
      <c r="H739" t="s">
        <v>27</v>
      </c>
      <c r="I739" t="s">
        <v>28</v>
      </c>
      <c r="J739" t="s">
        <v>29</v>
      </c>
      <c r="K739" s="67">
        <v>202000</v>
      </c>
      <c r="L739" s="69">
        <v>0</v>
      </c>
      <c r="M739" s="67">
        <v>202000</v>
      </c>
      <c r="N739" s="67">
        <v>0</v>
      </c>
      <c r="O739" t="s">
        <v>150</v>
      </c>
      <c r="P739" s="40" t="s">
        <v>3182</v>
      </c>
      <c r="Q739" t="s">
        <v>3183</v>
      </c>
      <c r="R739" t="s">
        <v>140</v>
      </c>
      <c r="S739" t="s">
        <v>141</v>
      </c>
      <c r="T739" s="40" t="s">
        <v>3184</v>
      </c>
      <c r="U739" t="s">
        <v>143</v>
      </c>
      <c r="V739">
        <v>860034313</v>
      </c>
      <c r="W739" t="s">
        <v>152</v>
      </c>
      <c r="X739" s="2">
        <v>1625</v>
      </c>
      <c r="Y739" s="2">
        <v>1625</v>
      </c>
      <c r="Z739" s="2">
        <v>73725</v>
      </c>
      <c r="AA739">
        <v>0</v>
      </c>
      <c r="AB739">
        <v>0</v>
      </c>
      <c r="AC739">
        <v>0</v>
      </c>
      <c r="AD739">
        <v>0</v>
      </c>
      <c r="AE739" s="2">
        <v>45771</v>
      </c>
      <c r="AF739" t="s">
        <v>486</v>
      </c>
      <c r="AG739" t="s">
        <v>7224</v>
      </c>
      <c r="AH739" t="s">
        <v>7225</v>
      </c>
    </row>
    <row r="740" spans="1:34" ht="15" customHeight="1" x14ac:dyDescent="0.2">
      <c r="A740" t="s">
        <v>8515</v>
      </c>
      <c r="B740" t="s">
        <v>5156</v>
      </c>
      <c r="C740" s="2">
        <v>73825</v>
      </c>
      <c r="D740" s="2">
        <v>45771</v>
      </c>
      <c r="E740" s="57">
        <v>45771.532638888886</v>
      </c>
      <c r="F740" t="s">
        <v>137</v>
      </c>
      <c r="G740" s="2">
        <v>923211</v>
      </c>
      <c r="H740" t="s">
        <v>27</v>
      </c>
      <c r="I740" t="s">
        <v>28</v>
      </c>
      <c r="J740" t="s">
        <v>29</v>
      </c>
      <c r="K740" s="67">
        <v>36336137</v>
      </c>
      <c r="L740" s="69">
        <v>0</v>
      </c>
      <c r="M740" s="67">
        <v>36336137</v>
      </c>
      <c r="N740" s="67">
        <v>35109601</v>
      </c>
      <c r="O740" t="s">
        <v>150</v>
      </c>
      <c r="P740" s="40" t="s">
        <v>7227</v>
      </c>
      <c r="Q740" t="s">
        <v>7228</v>
      </c>
      <c r="R740" t="s">
        <v>140</v>
      </c>
      <c r="S740" t="s">
        <v>141</v>
      </c>
      <c r="T740" s="40" t="s">
        <v>7229</v>
      </c>
      <c r="U740" t="s">
        <v>143</v>
      </c>
      <c r="V740">
        <v>890903938</v>
      </c>
      <c r="W740" t="s">
        <v>149</v>
      </c>
      <c r="X740" s="2">
        <v>2125</v>
      </c>
      <c r="Y740" s="2">
        <v>2125</v>
      </c>
      <c r="Z740" s="2">
        <v>73825</v>
      </c>
      <c r="AA740">
        <v>0</v>
      </c>
      <c r="AB740">
        <v>168425</v>
      </c>
      <c r="AC740" t="s">
        <v>12807</v>
      </c>
      <c r="AD740">
        <v>0</v>
      </c>
      <c r="AE740" s="2">
        <v>45771</v>
      </c>
      <c r="AF740" t="s">
        <v>153</v>
      </c>
      <c r="AG740" t="s">
        <v>7230</v>
      </c>
      <c r="AH740" t="s">
        <v>4395</v>
      </c>
    </row>
    <row r="741" spans="1:34" ht="15" customHeight="1" x14ac:dyDescent="0.2">
      <c r="A741" t="s">
        <v>8516</v>
      </c>
      <c r="B741" t="s">
        <v>5147</v>
      </c>
      <c r="C741" s="2">
        <v>73925</v>
      </c>
      <c r="D741" s="2">
        <v>45771</v>
      </c>
      <c r="E741" s="57">
        <v>45771.59652777778</v>
      </c>
      <c r="F741" t="s">
        <v>137</v>
      </c>
      <c r="G741" s="2">
        <v>923210</v>
      </c>
      <c r="H741" t="s">
        <v>27</v>
      </c>
      <c r="I741" t="s">
        <v>28</v>
      </c>
      <c r="J741" t="s">
        <v>37</v>
      </c>
      <c r="K741" s="67">
        <v>26070</v>
      </c>
      <c r="L741" s="69">
        <v>0</v>
      </c>
      <c r="M741" s="67">
        <v>26070</v>
      </c>
      <c r="N741" s="67">
        <v>0</v>
      </c>
      <c r="O741" t="s">
        <v>138</v>
      </c>
      <c r="P741" s="40" t="s">
        <v>902</v>
      </c>
      <c r="Q741" t="s">
        <v>165</v>
      </c>
      <c r="R741" t="s">
        <v>140</v>
      </c>
      <c r="S741" t="s">
        <v>141</v>
      </c>
      <c r="T741" s="40" t="s">
        <v>166</v>
      </c>
      <c r="U741" t="s">
        <v>143</v>
      </c>
      <c r="V741">
        <v>860034313</v>
      </c>
      <c r="W741" t="s">
        <v>152</v>
      </c>
      <c r="X741" s="2">
        <v>1225</v>
      </c>
      <c r="Y741" s="2">
        <v>1225</v>
      </c>
      <c r="Z741" s="2">
        <v>73925</v>
      </c>
      <c r="AA741">
        <v>11025</v>
      </c>
      <c r="AB741">
        <v>108825</v>
      </c>
      <c r="AC741">
        <v>124811625</v>
      </c>
      <c r="AD741">
        <v>0</v>
      </c>
      <c r="AE741" s="2">
        <v>45771</v>
      </c>
      <c r="AF741" t="s">
        <v>146</v>
      </c>
      <c r="AG741">
        <v>41359414814</v>
      </c>
      <c r="AH741" t="s">
        <v>7235</v>
      </c>
    </row>
    <row r="742" spans="1:34" ht="15" customHeight="1" x14ac:dyDescent="0.2">
      <c r="A742" t="s">
        <v>8517</v>
      </c>
      <c r="B742" t="s">
        <v>5147</v>
      </c>
      <c r="C742" s="2">
        <v>74025</v>
      </c>
      <c r="D742" s="2">
        <v>45771</v>
      </c>
      <c r="E742" s="57">
        <v>45771.609027777777</v>
      </c>
      <c r="F742" t="s">
        <v>137</v>
      </c>
      <c r="G742" s="2">
        <v>923210</v>
      </c>
      <c r="H742" t="s">
        <v>27</v>
      </c>
      <c r="I742" t="s">
        <v>28</v>
      </c>
      <c r="J742" t="s">
        <v>37</v>
      </c>
      <c r="K742" s="67">
        <v>688930</v>
      </c>
      <c r="L742" s="69">
        <v>0</v>
      </c>
      <c r="M742" s="67">
        <v>688930</v>
      </c>
      <c r="N742" s="67">
        <v>0</v>
      </c>
      <c r="O742" t="s">
        <v>138</v>
      </c>
      <c r="P742" s="40" t="s">
        <v>902</v>
      </c>
      <c r="Q742" t="s">
        <v>165</v>
      </c>
      <c r="R742" t="s">
        <v>140</v>
      </c>
      <c r="S742" t="s">
        <v>141</v>
      </c>
      <c r="T742" s="40" t="s">
        <v>166</v>
      </c>
      <c r="U742" t="s">
        <v>143</v>
      </c>
      <c r="V742">
        <v>860034313</v>
      </c>
      <c r="W742" t="s">
        <v>152</v>
      </c>
      <c r="X742" s="2">
        <v>1225</v>
      </c>
      <c r="Y742" s="2">
        <v>1225</v>
      </c>
      <c r="Z742" s="2">
        <v>74025</v>
      </c>
      <c r="AA742">
        <v>11125</v>
      </c>
      <c r="AB742">
        <v>108925</v>
      </c>
      <c r="AC742">
        <v>124827525</v>
      </c>
      <c r="AD742">
        <v>0</v>
      </c>
      <c r="AE742" s="2">
        <v>45771</v>
      </c>
      <c r="AF742" t="s">
        <v>146</v>
      </c>
      <c r="AG742">
        <v>41359414715</v>
      </c>
      <c r="AH742" t="s">
        <v>7240</v>
      </c>
    </row>
    <row r="743" spans="1:34" ht="15" customHeight="1" x14ac:dyDescent="0.2">
      <c r="A743" t="s">
        <v>8518</v>
      </c>
      <c r="B743" t="s">
        <v>5252</v>
      </c>
      <c r="C743" s="2">
        <v>74125</v>
      </c>
      <c r="D743" s="2">
        <v>45772</v>
      </c>
      <c r="E743" s="57">
        <v>45772.718055555553</v>
      </c>
      <c r="F743" t="s">
        <v>137</v>
      </c>
      <c r="G743" s="2">
        <v>923269</v>
      </c>
      <c r="H743" t="s">
        <v>1396</v>
      </c>
      <c r="I743" t="s">
        <v>1397</v>
      </c>
      <c r="J743" t="s">
        <v>37</v>
      </c>
      <c r="K743" s="67">
        <v>182436</v>
      </c>
      <c r="L743" s="69">
        <v>0</v>
      </c>
      <c r="M743" s="67">
        <v>182436</v>
      </c>
      <c r="N743" s="67">
        <v>0</v>
      </c>
      <c r="O743" t="s">
        <v>150</v>
      </c>
      <c r="P743" s="40" t="s">
        <v>3486</v>
      </c>
      <c r="Q743" t="s">
        <v>3487</v>
      </c>
      <c r="R743" t="s">
        <v>140</v>
      </c>
      <c r="S743" t="s">
        <v>141</v>
      </c>
      <c r="T743" s="40" t="s">
        <v>3488</v>
      </c>
      <c r="U743" t="s">
        <v>143</v>
      </c>
      <c r="V743">
        <v>890903938</v>
      </c>
      <c r="W743" t="s">
        <v>149</v>
      </c>
      <c r="X743" s="2">
        <v>9725</v>
      </c>
      <c r="Y743" s="2">
        <v>9725</v>
      </c>
      <c r="Z743" s="2">
        <v>74125</v>
      </c>
      <c r="AA743">
        <v>12025</v>
      </c>
      <c r="AB743">
        <v>166825</v>
      </c>
      <c r="AC743">
        <v>153452525</v>
      </c>
      <c r="AD743">
        <v>0</v>
      </c>
      <c r="AE743" s="2">
        <v>45772</v>
      </c>
      <c r="AF743" t="s">
        <v>486</v>
      </c>
      <c r="AG743" t="s">
        <v>7243</v>
      </c>
      <c r="AH743" t="s">
        <v>7244</v>
      </c>
    </row>
    <row r="744" spans="1:34" ht="15" customHeight="1" x14ac:dyDescent="0.2">
      <c r="A744" t="s">
        <v>8519</v>
      </c>
      <c r="B744" t="s">
        <v>5151</v>
      </c>
      <c r="C744" s="2">
        <v>74225</v>
      </c>
      <c r="D744" s="2">
        <v>45772</v>
      </c>
      <c r="E744" s="57">
        <v>45772.856944444444</v>
      </c>
      <c r="F744" t="s">
        <v>137</v>
      </c>
      <c r="G744" s="2">
        <v>923210</v>
      </c>
      <c r="H744" t="s">
        <v>27</v>
      </c>
      <c r="I744" t="s">
        <v>28</v>
      </c>
      <c r="J744" t="s">
        <v>29</v>
      </c>
      <c r="K744" s="67">
        <v>197400</v>
      </c>
      <c r="L744" s="69">
        <v>0</v>
      </c>
      <c r="M744" s="67">
        <v>197400</v>
      </c>
      <c r="N744" s="67">
        <v>0</v>
      </c>
      <c r="O744" t="s">
        <v>150</v>
      </c>
      <c r="P744" s="40" t="s">
        <v>3182</v>
      </c>
      <c r="Q744" t="s">
        <v>3183</v>
      </c>
      <c r="R744" t="s">
        <v>140</v>
      </c>
      <c r="S744" t="s">
        <v>141</v>
      </c>
      <c r="T744" s="40" t="s">
        <v>3184</v>
      </c>
      <c r="U744" t="s">
        <v>143</v>
      </c>
      <c r="V744">
        <v>860034313</v>
      </c>
      <c r="W744" t="s">
        <v>152</v>
      </c>
      <c r="X744" s="2">
        <v>1625</v>
      </c>
      <c r="Y744" s="2">
        <v>1625</v>
      </c>
      <c r="Z744" s="2">
        <v>74225</v>
      </c>
      <c r="AA744">
        <v>0</v>
      </c>
      <c r="AB744">
        <v>159525</v>
      </c>
      <c r="AC744">
        <v>153441625</v>
      </c>
      <c r="AD744">
        <v>0</v>
      </c>
      <c r="AE744" s="2">
        <v>45772</v>
      </c>
      <c r="AF744" t="s">
        <v>486</v>
      </c>
      <c r="AG744" t="s">
        <v>7246</v>
      </c>
      <c r="AH744" t="s">
        <v>7247</v>
      </c>
    </row>
    <row r="745" spans="1:34" ht="15" customHeight="1" x14ac:dyDescent="0.2">
      <c r="A745" t="s">
        <v>8520</v>
      </c>
      <c r="B745" t="s">
        <v>5138</v>
      </c>
      <c r="C745" s="2">
        <v>74325</v>
      </c>
      <c r="D745" s="2">
        <v>45772</v>
      </c>
      <c r="E745" s="57">
        <v>45772.862500000003</v>
      </c>
      <c r="F745" t="s">
        <v>137</v>
      </c>
      <c r="G745" s="2">
        <v>923238</v>
      </c>
      <c r="H745" t="s">
        <v>27</v>
      </c>
      <c r="I745" t="s">
        <v>28</v>
      </c>
      <c r="J745" t="s">
        <v>29</v>
      </c>
      <c r="K745" s="67">
        <v>830975</v>
      </c>
      <c r="L745" s="69">
        <v>0</v>
      </c>
      <c r="M745" s="67">
        <v>830975</v>
      </c>
      <c r="N745" s="67">
        <v>0</v>
      </c>
      <c r="O745" t="s">
        <v>150</v>
      </c>
      <c r="P745" s="40" t="s">
        <v>3688</v>
      </c>
      <c r="Q745" t="s">
        <v>3689</v>
      </c>
      <c r="R745" t="s">
        <v>140</v>
      </c>
      <c r="S745" t="s">
        <v>141</v>
      </c>
      <c r="T745" s="40" t="s">
        <v>3690</v>
      </c>
      <c r="U745" t="s">
        <v>143</v>
      </c>
      <c r="V745">
        <v>860034313</v>
      </c>
      <c r="W745" t="s">
        <v>152</v>
      </c>
      <c r="X745" s="2">
        <v>325</v>
      </c>
      <c r="Y745" s="2">
        <v>325</v>
      </c>
      <c r="Z745" s="2">
        <v>74325</v>
      </c>
      <c r="AA745">
        <v>0</v>
      </c>
      <c r="AB745">
        <v>159625</v>
      </c>
      <c r="AC745">
        <v>153441725</v>
      </c>
      <c r="AD745">
        <v>0</v>
      </c>
      <c r="AE745" s="2">
        <v>45772</v>
      </c>
      <c r="AF745" t="s">
        <v>486</v>
      </c>
      <c r="AG745" t="s">
        <v>7249</v>
      </c>
      <c r="AH745" t="s">
        <v>7250</v>
      </c>
    </row>
    <row r="746" spans="1:34" ht="15" customHeight="1" x14ac:dyDescent="0.2">
      <c r="A746" t="s">
        <v>8521</v>
      </c>
      <c r="B746" t="s">
        <v>5151</v>
      </c>
      <c r="C746" s="2">
        <v>74425</v>
      </c>
      <c r="D746" s="2">
        <v>45775</v>
      </c>
      <c r="E746" s="57">
        <v>45775.888194444444</v>
      </c>
      <c r="F746" t="s">
        <v>137</v>
      </c>
      <c r="G746" s="2">
        <v>923210</v>
      </c>
      <c r="H746" t="s">
        <v>27</v>
      </c>
      <c r="I746" t="s">
        <v>28</v>
      </c>
      <c r="J746" t="s">
        <v>29</v>
      </c>
      <c r="K746" s="67">
        <v>618651</v>
      </c>
      <c r="L746" s="69">
        <v>0</v>
      </c>
      <c r="M746" s="67">
        <v>618651</v>
      </c>
      <c r="N746" s="67">
        <v>0</v>
      </c>
      <c r="O746" t="s">
        <v>150</v>
      </c>
      <c r="P746" s="40" t="s">
        <v>3251</v>
      </c>
      <c r="Q746" t="s">
        <v>3252</v>
      </c>
      <c r="R746" t="s">
        <v>140</v>
      </c>
      <c r="S746" t="s">
        <v>141</v>
      </c>
      <c r="T746" s="40" t="s">
        <v>3253</v>
      </c>
      <c r="U746" t="s">
        <v>143</v>
      </c>
      <c r="V746">
        <v>860034313</v>
      </c>
      <c r="W746" t="s">
        <v>152</v>
      </c>
      <c r="X746" s="2">
        <v>1625</v>
      </c>
      <c r="Y746" s="2">
        <v>1625</v>
      </c>
      <c r="Z746" s="2">
        <v>74425</v>
      </c>
      <c r="AA746">
        <v>0</v>
      </c>
      <c r="AB746">
        <v>162425</v>
      </c>
      <c r="AC746">
        <v>153447125</v>
      </c>
      <c r="AD746">
        <v>0</v>
      </c>
      <c r="AE746" s="2">
        <v>45775</v>
      </c>
      <c r="AF746" t="s">
        <v>486</v>
      </c>
      <c r="AG746" t="s">
        <v>7253</v>
      </c>
      <c r="AH746" t="s">
        <v>7254</v>
      </c>
    </row>
    <row r="747" spans="1:34" ht="15" customHeight="1" x14ac:dyDescent="0.2">
      <c r="A747" t="s">
        <v>8522</v>
      </c>
      <c r="B747" t="s">
        <v>5138</v>
      </c>
      <c r="C747" s="2">
        <v>74525</v>
      </c>
      <c r="D747" s="2">
        <v>45775</v>
      </c>
      <c r="E747" s="57">
        <v>45775.895833333336</v>
      </c>
      <c r="F747" t="s">
        <v>137</v>
      </c>
      <c r="G747" s="2">
        <v>923238</v>
      </c>
      <c r="H747" t="s">
        <v>27</v>
      </c>
      <c r="I747" t="s">
        <v>28</v>
      </c>
      <c r="J747" t="s">
        <v>29</v>
      </c>
      <c r="K747" s="67">
        <v>1249560</v>
      </c>
      <c r="L747" s="69">
        <v>0</v>
      </c>
      <c r="M747" s="67">
        <v>1249560</v>
      </c>
      <c r="N747" s="67">
        <v>0</v>
      </c>
      <c r="O747" t="s">
        <v>150</v>
      </c>
      <c r="P747" s="40" t="s">
        <v>3971</v>
      </c>
      <c r="Q747" t="s">
        <v>3972</v>
      </c>
      <c r="R747" t="s">
        <v>140</v>
      </c>
      <c r="S747" t="s">
        <v>141</v>
      </c>
      <c r="T747" s="40" t="s">
        <v>4501</v>
      </c>
      <c r="U747" t="s">
        <v>143</v>
      </c>
      <c r="V747">
        <v>860002964</v>
      </c>
      <c r="W747" t="s">
        <v>163</v>
      </c>
      <c r="X747" s="2">
        <v>325</v>
      </c>
      <c r="Y747" s="2">
        <v>325</v>
      </c>
      <c r="Z747" s="2">
        <v>74525</v>
      </c>
      <c r="AA747">
        <v>0</v>
      </c>
      <c r="AB747">
        <v>159725</v>
      </c>
      <c r="AC747">
        <v>153441825</v>
      </c>
      <c r="AD747">
        <v>0</v>
      </c>
      <c r="AE747" s="2">
        <v>45775</v>
      </c>
      <c r="AF747" t="s">
        <v>486</v>
      </c>
      <c r="AG747" t="s">
        <v>7256</v>
      </c>
      <c r="AH747" t="s">
        <v>7257</v>
      </c>
    </row>
    <row r="748" spans="1:34" ht="15" customHeight="1" x14ac:dyDescent="0.2">
      <c r="A748" t="s">
        <v>8523</v>
      </c>
      <c r="B748" t="s">
        <v>5138</v>
      </c>
      <c r="C748" s="2">
        <v>74625</v>
      </c>
      <c r="D748" s="2">
        <v>45775</v>
      </c>
      <c r="E748" s="57">
        <v>45775.900694444441</v>
      </c>
      <c r="F748" t="s">
        <v>137</v>
      </c>
      <c r="G748" s="2">
        <v>923238</v>
      </c>
      <c r="H748" t="s">
        <v>27</v>
      </c>
      <c r="I748" t="s">
        <v>28</v>
      </c>
      <c r="J748" t="s">
        <v>29</v>
      </c>
      <c r="K748" s="67">
        <v>830975</v>
      </c>
      <c r="L748" s="69">
        <v>0</v>
      </c>
      <c r="M748" s="67">
        <v>830975</v>
      </c>
      <c r="N748" s="67">
        <v>0</v>
      </c>
      <c r="O748" t="s">
        <v>150</v>
      </c>
      <c r="P748" s="40" t="s">
        <v>2062</v>
      </c>
      <c r="Q748" t="s">
        <v>2063</v>
      </c>
      <c r="R748" t="s">
        <v>140</v>
      </c>
      <c r="S748" t="s">
        <v>141</v>
      </c>
      <c r="T748" s="40" t="s">
        <v>2064</v>
      </c>
      <c r="U748" t="s">
        <v>143</v>
      </c>
      <c r="V748">
        <v>890903938</v>
      </c>
      <c r="W748" t="s">
        <v>149</v>
      </c>
      <c r="X748" s="2">
        <v>325</v>
      </c>
      <c r="Y748" s="2">
        <v>325</v>
      </c>
      <c r="Z748" s="2">
        <v>74625</v>
      </c>
      <c r="AA748">
        <v>0</v>
      </c>
      <c r="AB748">
        <v>159825</v>
      </c>
      <c r="AC748">
        <v>153441925</v>
      </c>
      <c r="AD748">
        <v>0</v>
      </c>
      <c r="AE748" s="2">
        <v>45775</v>
      </c>
      <c r="AF748" t="s">
        <v>486</v>
      </c>
      <c r="AG748" t="s">
        <v>7259</v>
      </c>
      <c r="AH748" t="s">
        <v>7260</v>
      </c>
    </row>
    <row r="749" spans="1:34" ht="15" customHeight="1" x14ac:dyDescent="0.2">
      <c r="A749" t="s">
        <v>8524</v>
      </c>
      <c r="B749" t="s">
        <v>5138</v>
      </c>
      <c r="C749" s="2">
        <v>74725</v>
      </c>
      <c r="D749" s="2">
        <v>45775</v>
      </c>
      <c r="E749" s="57">
        <v>45775.907638888886</v>
      </c>
      <c r="F749" t="s">
        <v>137</v>
      </c>
      <c r="G749" s="2">
        <v>923238</v>
      </c>
      <c r="H749" t="s">
        <v>27</v>
      </c>
      <c r="I749" t="s">
        <v>28</v>
      </c>
      <c r="J749" t="s">
        <v>29</v>
      </c>
      <c r="K749" s="67">
        <v>624780</v>
      </c>
      <c r="L749" s="69">
        <v>0</v>
      </c>
      <c r="M749" s="67">
        <v>624780</v>
      </c>
      <c r="N749" s="67">
        <v>0</v>
      </c>
      <c r="O749" t="s">
        <v>150</v>
      </c>
      <c r="P749" s="40" t="s">
        <v>2056</v>
      </c>
      <c r="Q749" t="s">
        <v>2057</v>
      </c>
      <c r="R749" t="s">
        <v>140</v>
      </c>
      <c r="S749" t="s">
        <v>141</v>
      </c>
      <c r="T749" s="40" t="s">
        <v>2058</v>
      </c>
      <c r="U749" t="s">
        <v>143</v>
      </c>
      <c r="V749">
        <v>890903938</v>
      </c>
      <c r="W749" t="s">
        <v>149</v>
      </c>
      <c r="X749" s="2">
        <v>325</v>
      </c>
      <c r="Y749" s="2">
        <v>325</v>
      </c>
      <c r="Z749" s="2">
        <v>74725</v>
      </c>
      <c r="AA749">
        <v>0</v>
      </c>
      <c r="AB749">
        <v>159925</v>
      </c>
      <c r="AC749">
        <v>153442025</v>
      </c>
      <c r="AD749">
        <v>0</v>
      </c>
      <c r="AE749" s="2">
        <v>45775</v>
      </c>
      <c r="AF749" t="s">
        <v>486</v>
      </c>
      <c r="AG749" t="s">
        <v>7262</v>
      </c>
      <c r="AH749" t="s">
        <v>7263</v>
      </c>
    </row>
    <row r="750" spans="1:34" ht="15" customHeight="1" x14ac:dyDescent="0.2">
      <c r="A750" t="s">
        <v>8525</v>
      </c>
      <c r="B750" t="s">
        <v>5151</v>
      </c>
      <c r="C750" s="2">
        <v>74825</v>
      </c>
      <c r="D750" s="2">
        <v>45776</v>
      </c>
      <c r="E750" s="57">
        <v>45776.541666666664</v>
      </c>
      <c r="F750" t="s">
        <v>137</v>
      </c>
      <c r="G750" s="2">
        <v>923210</v>
      </c>
      <c r="H750" t="s">
        <v>27</v>
      </c>
      <c r="I750" t="s">
        <v>28</v>
      </c>
      <c r="J750" t="s">
        <v>29</v>
      </c>
      <c r="K750" s="67">
        <v>618651</v>
      </c>
      <c r="L750" s="69">
        <v>0</v>
      </c>
      <c r="M750" s="67">
        <v>618651</v>
      </c>
      <c r="N750" s="67">
        <v>0</v>
      </c>
      <c r="O750" t="s">
        <v>150</v>
      </c>
      <c r="P750" s="40" t="s">
        <v>3339</v>
      </c>
      <c r="Q750" t="s">
        <v>3340</v>
      </c>
      <c r="R750" t="s">
        <v>140</v>
      </c>
      <c r="S750" t="s">
        <v>141</v>
      </c>
      <c r="T750" s="40" t="s">
        <v>3341</v>
      </c>
      <c r="U750" t="s">
        <v>143</v>
      </c>
      <c r="V750">
        <v>890903938</v>
      </c>
      <c r="W750" t="s">
        <v>149</v>
      </c>
      <c r="X750" s="2">
        <v>1625</v>
      </c>
      <c r="Y750" s="2">
        <v>1625</v>
      </c>
      <c r="Z750" s="2">
        <v>74825</v>
      </c>
      <c r="AA750">
        <v>0</v>
      </c>
      <c r="AB750">
        <v>162525</v>
      </c>
      <c r="AC750">
        <v>153447225</v>
      </c>
      <c r="AD750">
        <v>0</v>
      </c>
      <c r="AE750" s="2">
        <v>45776</v>
      </c>
      <c r="AF750" t="s">
        <v>486</v>
      </c>
      <c r="AG750" t="s">
        <v>7265</v>
      </c>
      <c r="AH750" t="s">
        <v>7266</v>
      </c>
    </row>
    <row r="751" spans="1:34" ht="15" customHeight="1" x14ac:dyDescent="0.2">
      <c r="A751" t="s">
        <v>10748</v>
      </c>
      <c r="B751" t="s">
        <v>5151</v>
      </c>
      <c r="C751" s="2">
        <v>74925</v>
      </c>
      <c r="D751" s="2">
        <v>45776</v>
      </c>
      <c r="E751" s="57">
        <v>45776.76666666667</v>
      </c>
      <c r="F751" t="s">
        <v>137</v>
      </c>
      <c r="G751" s="2">
        <v>923210</v>
      </c>
      <c r="H751" t="s">
        <v>27</v>
      </c>
      <c r="I751" t="s">
        <v>28</v>
      </c>
      <c r="J751" t="s">
        <v>29</v>
      </c>
      <c r="K751" s="67">
        <v>176195</v>
      </c>
      <c r="L751" s="69">
        <v>0</v>
      </c>
      <c r="M751" s="67">
        <v>176195</v>
      </c>
      <c r="N751" s="67">
        <v>0</v>
      </c>
      <c r="O751" t="s">
        <v>150</v>
      </c>
      <c r="P751" s="40" t="s">
        <v>1523</v>
      </c>
      <c r="Q751" t="s">
        <v>1524</v>
      </c>
      <c r="R751" t="s">
        <v>140</v>
      </c>
      <c r="S751" t="s">
        <v>141</v>
      </c>
      <c r="T751" s="40" t="s">
        <v>1525</v>
      </c>
      <c r="U751" t="s">
        <v>143</v>
      </c>
      <c r="V751">
        <v>860034594</v>
      </c>
      <c r="W751" t="s">
        <v>156</v>
      </c>
      <c r="X751" s="2">
        <v>1625</v>
      </c>
      <c r="Y751" s="2">
        <v>1625</v>
      </c>
      <c r="Z751" s="2">
        <v>74925</v>
      </c>
      <c r="AA751">
        <v>0</v>
      </c>
      <c r="AB751">
        <v>160025</v>
      </c>
      <c r="AC751">
        <v>153442125</v>
      </c>
      <c r="AD751">
        <v>0</v>
      </c>
      <c r="AE751" s="2">
        <v>45776</v>
      </c>
      <c r="AF751" t="s">
        <v>486</v>
      </c>
      <c r="AG751" t="s">
        <v>9890</v>
      </c>
      <c r="AH751" t="s">
        <v>9891</v>
      </c>
    </row>
    <row r="752" spans="1:34" ht="15" customHeight="1" x14ac:dyDescent="0.2">
      <c r="A752" t="s">
        <v>10749</v>
      </c>
      <c r="B752" t="s">
        <v>5171</v>
      </c>
      <c r="C752" s="2">
        <v>75025</v>
      </c>
      <c r="D752" s="2">
        <v>45776</v>
      </c>
      <c r="E752" s="57">
        <v>45776.922222222223</v>
      </c>
      <c r="F752" t="s">
        <v>137</v>
      </c>
      <c r="G752" s="2">
        <v>923284</v>
      </c>
      <c r="H752" t="s">
        <v>76</v>
      </c>
      <c r="I752" t="s">
        <v>77</v>
      </c>
      <c r="J752" t="s">
        <v>29</v>
      </c>
      <c r="K752" s="67">
        <v>624780</v>
      </c>
      <c r="L752" s="69">
        <v>0</v>
      </c>
      <c r="M752" s="67">
        <v>624780</v>
      </c>
      <c r="N752" s="67">
        <v>0</v>
      </c>
      <c r="O752" t="s">
        <v>150</v>
      </c>
      <c r="P752" s="40" t="s">
        <v>4484</v>
      </c>
      <c r="Q752" t="s">
        <v>4485</v>
      </c>
      <c r="R752" t="s">
        <v>140</v>
      </c>
      <c r="S752" t="s">
        <v>141</v>
      </c>
      <c r="T752" s="40" t="s">
        <v>4486</v>
      </c>
      <c r="U752" t="s">
        <v>143</v>
      </c>
      <c r="V752">
        <v>860034313</v>
      </c>
      <c r="W752" t="s">
        <v>152</v>
      </c>
      <c r="X752" s="2">
        <v>3425</v>
      </c>
      <c r="Y752" s="2">
        <v>3425</v>
      </c>
      <c r="Z752" s="2">
        <v>75025</v>
      </c>
      <c r="AA752">
        <v>0</v>
      </c>
      <c r="AB752">
        <v>160125</v>
      </c>
      <c r="AC752">
        <v>153442225</v>
      </c>
      <c r="AD752">
        <v>0</v>
      </c>
      <c r="AE752" s="2">
        <v>45776</v>
      </c>
      <c r="AF752" t="s">
        <v>486</v>
      </c>
      <c r="AG752" t="s">
        <v>9894</v>
      </c>
      <c r="AH752" t="s">
        <v>9895</v>
      </c>
    </row>
    <row r="753" spans="1:34" ht="15" customHeight="1" x14ac:dyDescent="0.2">
      <c r="A753" t="s">
        <v>10750</v>
      </c>
      <c r="B753" t="s">
        <v>5138</v>
      </c>
      <c r="C753" s="2">
        <v>75125</v>
      </c>
      <c r="D753" s="2">
        <v>45776</v>
      </c>
      <c r="E753" s="57">
        <v>45776.927777777775</v>
      </c>
      <c r="F753" t="s">
        <v>137</v>
      </c>
      <c r="G753" s="2">
        <v>923238</v>
      </c>
      <c r="H753" t="s">
        <v>27</v>
      </c>
      <c r="I753" t="s">
        <v>28</v>
      </c>
      <c r="J753" t="s">
        <v>29</v>
      </c>
      <c r="K753" s="67">
        <v>780975</v>
      </c>
      <c r="L753" s="69">
        <v>0</v>
      </c>
      <c r="M753" s="67">
        <v>780975</v>
      </c>
      <c r="N753" s="67">
        <v>0</v>
      </c>
      <c r="O753" t="s">
        <v>150</v>
      </c>
      <c r="P753" s="40" t="s">
        <v>1889</v>
      </c>
      <c r="Q753" t="s">
        <v>1890</v>
      </c>
      <c r="R753" t="s">
        <v>140</v>
      </c>
      <c r="S753" t="s">
        <v>141</v>
      </c>
      <c r="T753" s="40" t="s">
        <v>1891</v>
      </c>
      <c r="U753" t="s">
        <v>143</v>
      </c>
      <c r="V753">
        <v>860034313</v>
      </c>
      <c r="W753" t="s">
        <v>152</v>
      </c>
      <c r="X753" s="2">
        <v>325</v>
      </c>
      <c r="Y753" s="2">
        <v>325</v>
      </c>
      <c r="Z753" s="2">
        <v>75125</v>
      </c>
      <c r="AA753">
        <v>0</v>
      </c>
      <c r="AB753">
        <v>160225</v>
      </c>
      <c r="AC753">
        <v>153442325</v>
      </c>
      <c r="AD753">
        <v>0</v>
      </c>
      <c r="AE753" s="2">
        <v>45776</v>
      </c>
      <c r="AF753" t="s">
        <v>486</v>
      </c>
      <c r="AG753" t="s">
        <v>9898</v>
      </c>
      <c r="AH753" t="s">
        <v>9899</v>
      </c>
    </row>
    <row r="754" spans="1:34" ht="15" customHeight="1" x14ac:dyDescent="0.2">
      <c r="A754" t="s">
        <v>10751</v>
      </c>
      <c r="B754" t="s">
        <v>5138</v>
      </c>
      <c r="C754" s="2">
        <v>75225</v>
      </c>
      <c r="D754" s="2">
        <v>45776</v>
      </c>
      <c r="E754" s="57">
        <v>45776.932638888888</v>
      </c>
      <c r="F754" t="s">
        <v>137</v>
      </c>
      <c r="G754" s="2">
        <v>923238</v>
      </c>
      <c r="H754" t="s">
        <v>27</v>
      </c>
      <c r="I754" t="s">
        <v>28</v>
      </c>
      <c r="J754" t="s">
        <v>29</v>
      </c>
      <c r="K754" s="67">
        <v>624780</v>
      </c>
      <c r="L754" s="69">
        <v>0</v>
      </c>
      <c r="M754" s="67">
        <v>624780</v>
      </c>
      <c r="N754" s="67">
        <v>0</v>
      </c>
      <c r="O754" t="s">
        <v>150</v>
      </c>
      <c r="P754" s="40" t="s">
        <v>6982</v>
      </c>
      <c r="Q754" t="s">
        <v>6983</v>
      </c>
      <c r="R754" t="s">
        <v>140</v>
      </c>
      <c r="S754" t="s">
        <v>141</v>
      </c>
      <c r="T754" s="40" t="s">
        <v>6984</v>
      </c>
      <c r="U754" t="s">
        <v>143</v>
      </c>
      <c r="V754">
        <v>860007335</v>
      </c>
      <c r="W754" t="s">
        <v>158</v>
      </c>
      <c r="X754" s="2">
        <v>325</v>
      </c>
      <c r="Y754" s="2">
        <v>325</v>
      </c>
      <c r="Z754" s="2">
        <v>75225</v>
      </c>
      <c r="AA754">
        <v>0</v>
      </c>
      <c r="AB754">
        <v>160325</v>
      </c>
      <c r="AC754">
        <v>153442525</v>
      </c>
      <c r="AD754">
        <v>0</v>
      </c>
      <c r="AE754" s="2">
        <v>45776</v>
      </c>
      <c r="AF754" t="s">
        <v>486</v>
      </c>
      <c r="AG754" t="s">
        <v>9902</v>
      </c>
      <c r="AH754" t="s">
        <v>9903</v>
      </c>
    </row>
    <row r="755" spans="1:34" ht="15" customHeight="1" x14ac:dyDescent="0.2">
      <c r="A755" t="s">
        <v>10752</v>
      </c>
      <c r="B755" t="s">
        <v>5138</v>
      </c>
      <c r="C755" s="2">
        <v>75325</v>
      </c>
      <c r="D755" s="2">
        <v>45776</v>
      </c>
      <c r="E755" s="57">
        <v>45776.949305555558</v>
      </c>
      <c r="F755" t="s">
        <v>137</v>
      </c>
      <c r="G755" s="2">
        <v>923238</v>
      </c>
      <c r="H755" t="s">
        <v>27</v>
      </c>
      <c r="I755" t="s">
        <v>28</v>
      </c>
      <c r="J755" t="s">
        <v>29</v>
      </c>
      <c r="K755" s="67">
        <v>624780</v>
      </c>
      <c r="L755" s="69">
        <v>0</v>
      </c>
      <c r="M755" s="67">
        <v>624780</v>
      </c>
      <c r="N755" s="67">
        <v>0</v>
      </c>
      <c r="O755" t="s">
        <v>150</v>
      </c>
      <c r="P755" s="40" t="s">
        <v>3073</v>
      </c>
      <c r="Q755" t="s">
        <v>3074</v>
      </c>
      <c r="R755" t="s">
        <v>140</v>
      </c>
      <c r="S755" t="s">
        <v>141</v>
      </c>
      <c r="T755" s="40" t="s">
        <v>3075</v>
      </c>
      <c r="U755" t="s">
        <v>143</v>
      </c>
      <c r="V755">
        <v>890903938</v>
      </c>
      <c r="W755" t="s">
        <v>149</v>
      </c>
      <c r="X755" s="2">
        <v>325</v>
      </c>
      <c r="Y755" s="2">
        <v>325</v>
      </c>
      <c r="Z755" s="2">
        <v>75325</v>
      </c>
      <c r="AA755">
        <v>0</v>
      </c>
      <c r="AB755">
        <v>160425</v>
      </c>
      <c r="AC755">
        <v>153442625</v>
      </c>
      <c r="AD755">
        <v>0</v>
      </c>
      <c r="AE755" s="2">
        <v>45776</v>
      </c>
      <c r="AF755" t="s">
        <v>486</v>
      </c>
      <c r="AG755" t="s">
        <v>9906</v>
      </c>
      <c r="AH755" t="s">
        <v>9907</v>
      </c>
    </row>
    <row r="756" spans="1:34" ht="15" customHeight="1" x14ac:dyDescent="0.2">
      <c r="A756" t="s">
        <v>10753</v>
      </c>
      <c r="B756" t="s">
        <v>5172</v>
      </c>
      <c r="C756" s="2">
        <v>75425</v>
      </c>
      <c r="D756" s="2">
        <v>45776</v>
      </c>
      <c r="E756" s="57">
        <v>45776.957638888889</v>
      </c>
      <c r="F756" t="s">
        <v>137</v>
      </c>
      <c r="G756" s="2">
        <v>923228</v>
      </c>
      <c r="H756" t="s">
        <v>76</v>
      </c>
      <c r="I756" t="s">
        <v>77</v>
      </c>
      <c r="J756" t="s">
        <v>29</v>
      </c>
      <c r="K756" s="67">
        <v>156195</v>
      </c>
      <c r="L756" s="69">
        <v>0</v>
      </c>
      <c r="M756" s="67">
        <v>156195</v>
      </c>
      <c r="N756" s="67">
        <v>0</v>
      </c>
      <c r="O756" t="s">
        <v>150</v>
      </c>
      <c r="P756" s="40" t="s">
        <v>3382</v>
      </c>
      <c r="Q756" t="s">
        <v>3383</v>
      </c>
      <c r="R756" t="s">
        <v>140</v>
      </c>
      <c r="S756" t="s">
        <v>141</v>
      </c>
      <c r="T756" s="40" t="s">
        <v>3384</v>
      </c>
      <c r="U756" t="s">
        <v>143</v>
      </c>
      <c r="V756">
        <v>860003020</v>
      </c>
      <c r="W756" t="s">
        <v>160</v>
      </c>
      <c r="X756" s="2">
        <v>3425</v>
      </c>
      <c r="Y756" s="2">
        <v>3425</v>
      </c>
      <c r="Z756" s="2">
        <v>75425</v>
      </c>
      <c r="AA756">
        <v>0</v>
      </c>
      <c r="AB756">
        <v>160525</v>
      </c>
      <c r="AC756">
        <v>153443225</v>
      </c>
      <c r="AD756">
        <v>0</v>
      </c>
      <c r="AE756" s="2">
        <v>45776</v>
      </c>
      <c r="AF756" t="s">
        <v>486</v>
      </c>
      <c r="AG756" t="s">
        <v>9910</v>
      </c>
      <c r="AH756" t="s">
        <v>9911</v>
      </c>
    </row>
    <row r="757" spans="1:34" ht="15" customHeight="1" x14ac:dyDescent="0.2">
      <c r="A757" t="s">
        <v>10754</v>
      </c>
      <c r="B757" t="s">
        <v>5144</v>
      </c>
      <c r="C757" s="2">
        <v>75525</v>
      </c>
      <c r="D757" s="2">
        <v>45777</v>
      </c>
      <c r="E757" s="57">
        <v>45777.636805555558</v>
      </c>
      <c r="F757" t="s">
        <v>137</v>
      </c>
      <c r="G757" s="2">
        <v>923211</v>
      </c>
      <c r="H757" t="s">
        <v>27</v>
      </c>
      <c r="I757" t="s">
        <v>28</v>
      </c>
      <c r="J757" t="s">
        <v>29</v>
      </c>
      <c r="K757" s="67">
        <v>156195</v>
      </c>
      <c r="L757" s="69">
        <v>0</v>
      </c>
      <c r="M757" s="67">
        <v>156195</v>
      </c>
      <c r="N757" s="67">
        <v>0</v>
      </c>
      <c r="O757" t="s">
        <v>150</v>
      </c>
      <c r="P757" s="40" t="s">
        <v>2955</v>
      </c>
      <c r="Q757" t="s">
        <v>2956</v>
      </c>
      <c r="R757" t="s">
        <v>140</v>
      </c>
      <c r="S757" t="s">
        <v>141</v>
      </c>
      <c r="T757" s="40" t="s">
        <v>2957</v>
      </c>
      <c r="U757" t="s">
        <v>143</v>
      </c>
      <c r="V757">
        <v>860007335</v>
      </c>
      <c r="W757" t="s">
        <v>158</v>
      </c>
      <c r="X757" s="2">
        <v>925</v>
      </c>
      <c r="Y757" s="2">
        <v>925</v>
      </c>
      <c r="Z757" s="2">
        <v>75525</v>
      </c>
      <c r="AA757">
        <v>0</v>
      </c>
      <c r="AB757">
        <v>160625</v>
      </c>
      <c r="AC757">
        <v>153444525</v>
      </c>
      <c r="AD757">
        <v>0</v>
      </c>
      <c r="AE757" s="2">
        <v>45777</v>
      </c>
      <c r="AF757" t="s">
        <v>486</v>
      </c>
      <c r="AG757" t="s">
        <v>9915</v>
      </c>
      <c r="AH757" t="s">
        <v>9916</v>
      </c>
    </row>
    <row r="758" spans="1:34" ht="15" customHeight="1" x14ac:dyDescent="0.2">
      <c r="A758" t="s">
        <v>10755</v>
      </c>
      <c r="B758" t="s">
        <v>5171</v>
      </c>
      <c r="C758" s="2">
        <v>75625</v>
      </c>
      <c r="D758" s="2">
        <v>45777</v>
      </c>
      <c r="E758" s="57">
        <v>45777.645833333336</v>
      </c>
      <c r="F758" t="s">
        <v>137</v>
      </c>
      <c r="G758" s="2">
        <v>923284</v>
      </c>
      <c r="H758" t="s">
        <v>76</v>
      </c>
      <c r="I758" t="s">
        <v>77</v>
      </c>
      <c r="J758" t="s">
        <v>29</v>
      </c>
      <c r="K758" s="67">
        <v>566929</v>
      </c>
      <c r="L758" s="69">
        <v>0</v>
      </c>
      <c r="M758" s="67">
        <v>566929</v>
      </c>
      <c r="N758" s="67">
        <v>0</v>
      </c>
      <c r="O758" t="s">
        <v>150</v>
      </c>
      <c r="P758" s="40" t="s">
        <v>3345</v>
      </c>
      <c r="Q758" t="s">
        <v>3346</v>
      </c>
      <c r="R758" t="s">
        <v>140</v>
      </c>
      <c r="S758" t="s">
        <v>141</v>
      </c>
      <c r="T758" s="40" t="s">
        <v>3347</v>
      </c>
      <c r="U758" t="s">
        <v>143</v>
      </c>
      <c r="V758">
        <v>860003020</v>
      </c>
      <c r="W758" t="s">
        <v>160</v>
      </c>
      <c r="X758" s="2">
        <v>3425</v>
      </c>
      <c r="Y758" s="2">
        <v>3425</v>
      </c>
      <c r="Z758" s="2">
        <v>75625</v>
      </c>
      <c r="AA758">
        <v>0</v>
      </c>
      <c r="AB758">
        <v>162625</v>
      </c>
      <c r="AC758">
        <v>153447425</v>
      </c>
      <c r="AD758">
        <v>0</v>
      </c>
      <c r="AE758" s="2">
        <v>45777</v>
      </c>
      <c r="AF758" t="s">
        <v>486</v>
      </c>
      <c r="AG758" t="s">
        <v>9919</v>
      </c>
      <c r="AH758" t="s">
        <v>9920</v>
      </c>
    </row>
    <row r="759" spans="1:34" ht="15" customHeight="1" x14ac:dyDescent="0.2">
      <c r="A759" t="s">
        <v>10756</v>
      </c>
      <c r="B759" t="s">
        <v>5138</v>
      </c>
      <c r="C759" s="2">
        <v>75725</v>
      </c>
      <c r="D759" s="2">
        <v>45777</v>
      </c>
      <c r="E759" s="57">
        <v>45777.65347222222</v>
      </c>
      <c r="F759" t="s">
        <v>137</v>
      </c>
      <c r="G759" s="2">
        <v>923238</v>
      </c>
      <c r="H759" t="s">
        <v>27</v>
      </c>
      <c r="I759" t="s">
        <v>28</v>
      </c>
      <c r="J759" t="s">
        <v>29</v>
      </c>
      <c r="K759" s="67">
        <v>1405755</v>
      </c>
      <c r="L759" s="69">
        <v>0</v>
      </c>
      <c r="M759" s="67">
        <v>1405755</v>
      </c>
      <c r="N759" s="67">
        <v>0</v>
      </c>
      <c r="O759" t="s">
        <v>150</v>
      </c>
      <c r="P759" s="40" t="s">
        <v>1861</v>
      </c>
      <c r="Q759" t="s">
        <v>1862</v>
      </c>
      <c r="R759" t="s">
        <v>140</v>
      </c>
      <c r="S759" t="s">
        <v>141</v>
      </c>
      <c r="T759" s="40" t="s">
        <v>12808</v>
      </c>
      <c r="U759" t="s">
        <v>10744</v>
      </c>
      <c r="V759">
        <v>860002964</v>
      </c>
      <c r="W759" t="s">
        <v>163</v>
      </c>
      <c r="X759" s="2">
        <v>325</v>
      </c>
      <c r="Y759" s="2">
        <v>325</v>
      </c>
      <c r="Z759" s="2">
        <v>75725</v>
      </c>
      <c r="AA759">
        <v>0</v>
      </c>
      <c r="AB759">
        <v>160725</v>
      </c>
      <c r="AC759">
        <v>153444725</v>
      </c>
      <c r="AD759">
        <v>0</v>
      </c>
      <c r="AE759" s="2">
        <v>45777</v>
      </c>
      <c r="AF759" t="s">
        <v>486</v>
      </c>
      <c r="AG759" t="s">
        <v>9923</v>
      </c>
      <c r="AH759" t="s">
        <v>9924</v>
      </c>
    </row>
    <row r="760" spans="1:34" ht="15" customHeight="1" x14ac:dyDescent="0.2">
      <c r="A760" t="s">
        <v>10757</v>
      </c>
      <c r="B760" t="s">
        <v>5172</v>
      </c>
      <c r="C760" s="2">
        <v>75825</v>
      </c>
      <c r="D760" s="2">
        <v>45777</v>
      </c>
      <c r="E760" s="57">
        <v>45777.65902777778</v>
      </c>
      <c r="F760" t="s">
        <v>137</v>
      </c>
      <c r="G760" s="2">
        <v>923228</v>
      </c>
      <c r="H760" t="s">
        <v>76</v>
      </c>
      <c r="I760" t="s">
        <v>77</v>
      </c>
      <c r="J760" t="s">
        <v>29</v>
      </c>
      <c r="K760" s="67">
        <v>156195</v>
      </c>
      <c r="L760" s="69">
        <v>0</v>
      </c>
      <c r="M760" s="67">
        <v>156195</v>
      </c>
      <c r="N760" s="67">
        <v>0</v>
      </c>
      <c r="O760" t="s">
        <v>150</v>
      </c>
      <c r="P760" s="40" t="s">
        <v>3401</v>
      </c>
      <c r="Q760" t="s">
        <v>3402</v>
      </c>
      <c r="R760" t="s">
        <v>140</v>
      </c>
      <c r="S760" t="s">
        <v>141</v>
      </c>
      <c r="T760" s="40" t="s">
        <v>3403</v>
      </c>
      <c r="U760" t="s">
        <v>143</v>
      </c>
      <c r="V760">
        <v>890903938</v>
      </c>
      <c r="W760" t="s">
        <v>149</v>
      </c>
      <c r="X760" s="2">
        <v>3425</v>
      </c>
      <c r="Y760" s="2">
        <v>3425</v>
      </c>
      <c r="Z760" s="2">
        <v>75825</v>
      </c>
      <c r="AA760">
        <v>0</v>
      </c>
      <c r="AB760">
        <v>160825</v>
      </c>
      <c r="AC760">
        <v>153445225</v>
      </c>
      <c r="AD760">
        <v>0</v>
      </c>
      <c r="AE760" s="2">
        <v>45777</v>
      </c>
      <c r="AF760" t="s">
        <v>486</v>
      </c>
      <c r="AG760" t="s">
        <v>9927</v>
      </c>
      <c r="AH760" t="s">
        <v>9928</v>
      </c>
    </row>
    <row r="761" spans="1:34" ht="15" customHeight="1" x14ac:dyDescent="0.2">
      <c r="A761" t="s">
        <v>10758</v>
      </c>
      <c r="B761" t="s">
        <v>5171</v>
      </c>
      <c r="C761" s="2">
        <v>75925</v>
      </c>
      <c r="D761" s="2">
        <v>45777</v>
      </c>
      <c r="E761" s="57">
        <v>45777.663194444445</v>
      </c>
      <c r="F761" t="s">
        <v>137</v>
      </c>
      <c r="G761" s="2">
        <v>923284</v>
      </c>
      <c r="H761" t="s">
        <v>76</v>
      </c>
      <c r="I761" t="s">
        <v>77</v>
      </c>
      <c r="J761" t="s">
        <v>29</v>
      </c>
      <c r="K761" s="67">
        <v>312390</v>
      </c>
      <c r="L761" s="69">
        <v>0</v>
      </c>
      <c r="M761" s="67">
        <v>312390</v>
      </c>
      <c r="N761" s="67">
        <v>0</v>
      </c>
      <c r="O761" t="s">
        <v>150</v>
      </c>
      <c r="P761" s="40" t="s">
        <v>3421</v>
      </c>
      <c r="Q761" t="s">
        <v>3422</v>
      </c>
      <c r="R761" t="s">
        <v>140</v>
      </c>
      <c r="S761" t="s">
        <v>141</v>
      </c>
      <c r="T761" s="40" t="s">
        <v>3423</v>
      </c>
      <c r="U761" t="s">
        <v>143</v>
      </c>
      <c r="V761">
        <v>860003020</v>
      </c>
      <c r="W761" t="s">
        <v>160</v>
      </c>
      <c r="X761" s="2">
        <v>3425</v>
      </c>
      <c r="Y761" s="2">
        <v>3425</v>
      </c>
      <c r="Z761" s="2">
        <v>75925</v>
      </c>
      <c r="AA761">
        <v>0</v>
      </c>
      <c r="AB761">
        <v>160925</v>
      </c>
      <c r="AC761">
        <v>153445325</v>
      </c>
      <c r="AD761">
        <v>0</v>
      </c>
      <c r="AE761" s="2">
        <v>45777</v>
      </c>
      <c r="AF761" t="s">
        <v>486</v>
      </c>
      <c r="AG761" t="s">
        <v>9931</v>
      </c>
      <c r="AH761" t="s">
        <v>9932</v>
      </c>
    </row>
    <row r="762" spans="1:34" ht="15" customHeight="1" x14ac:dyDescent="0.2">
      <c r="A762" t="s">
        <v>10759</v>
      </c>
      <c r="B762" t="s">
        <v>5172</v>
      </c>
      <c r="C762" s="2">
        <v>76025</v>
      </c>
      <c r="D762" s="2">
        <v>45777</v>
      </c>
      <c r="E762" s="57">
        <v>45777.945138888892</v>
      </c>
      <c r="F762" t="s">
        <v>137</v>
      </c>
      <c r="G762" s="2">
        <v>923228</v>
      </c>
      <c r="H762" t="s">
        <v>76</v>
      </c>
      <c r="I762" t="s">
        <v>77</v>
      </c>
      <c r="J762" t="s">
        <v>29</v>
      </c>
      <c r="K762" s="67">
        <v>156195</v>
      </c>
      <c r="L762" s="69">
        <v>0</v>
      </c>
      <c r="M762" s="67">
        <v>156195</v>
      </c>
      <c r="N762" s="67">
        <v>0</v>
      </c>
      <c r="O762" t="s">
        <v>150</v>
      </c>
      <c r="P762" s="40" t="s">
        <v>3369</v>
      </c>
      <c r="Q762" t="s">
        <v>3370</v>
      </c>
      <c r="R762" t="s">
        <v>140</v>
      </c>
      <c r="S762" t="s">
        <v>141</v>
      </c>
      <c r="T762" s="40" t="s">
        <v>3371</v>
      </c>
      <c r="U762" t="s">
        <v>143</v>
      </c>
      <c r="V762">
        <v>860034313</v>
      </c>
      <c r="W762" t="s">
        <v>152</v>
      </c>
      <c r="X762" s="2">
        <v>3425</v>
      </c>
      <c r="Y762" s="2">
        <v>3425</v>
      </c>
      <c r="Z762" s="2">
        <v>76025</v>
      </c>
      <c r="AA762">
        <v>0</v>
      </c>
      <c r="AB762">
        <v>161025</v>
      </c>
      <c r="AC762">
        <v>153445425</v>
      </c>
      <c r="AD762">
        <v>0</v>
      </c>
      <c r="AE762" s="2">
        <v>45777</v>
      </c>
      <c r="AF762" t="s">
        <v>486</v>
      </c>
      <c r="AG762" t="s">
        <v>9935</v>
      </c>
      <c r="AH762" t="s">
        <v>9936</v>
      </c>
    </row>
    <row r="763" spans="1:34" ht="15" customHeight="1" x14ac:dyDescent="0.2">
      <c r="A763" t="s">
        <v>10760</v>
      </c>
      <c r="B763" t="s">
        <v>5144</v>
      </c>
      <c r="C763" s="2">
        <v>76125</v>
      </c>
      <c r="D763" s="2">
        <v>45777</v>
      </c>
      <c r="E763" s="57">
        <v>45777.949305555558</v>
      </c>
      <c r="F763" t="s">
        <v>137</v>
      </c>
      <c r="G763" s="2">
        <v>923211</v>
      </c>
      <c r="H763" t="s">
        <v>27</v>
      </c>
      <c r="I763" t="s">
        <v>28</v>
      </c>
      <c r="J763" t="s">
        <v>29</v>
      </c>
      <c r="K763" s="67">
        <v>644780</v>
      </c>
      <c r="L763" s="69">
        <v>0</v>
      </c>
      <c r="M763" s="67">
        <v>644780</v>
      </c>
      <c r="N763" s="67">
        <v>0</v>
      </c>
      <c r="O763" t="s">
        <v>150</v>
      </c>
      <c r="P763" s="40" t="s">
        <v>2400</v>
      </c>
      <c r="Q763" t="s">
        <v>2401</v>
      </c>
      <c r="R763" t="s">
        <v>140</v>
      </c>
      <c r="S763" t="s">
        <v>141</v>
      </c>
      <c r="T763" s="40" t="s">
        <v>2402</v>
      </c>
      <c r="U763" t="s">
        <v>143</v>
      </c>
      <c r="V763">
        <v>860035827</v>
      </c>
      <c r="W763" t="s">
        <v>271</v>
      </c>
      <c r="X763" s="2">
        <v>925</v>
      </c>
      <c r="Y763" s="2">
        <v>925</v>
      </c>
      <c r="Z763" s="2">
        <v>76125</v>
      </c>
      <c r="AA763">
        <v>0</v>
      </c>
      <c r="AB763">
        <v>161125</v>
      </c>
      <c r="AC763">
        <v>153445525</v>
      </c>
      <c r="AD763">
        <v>0</v>
      </c>
      <c r="AE763" s="2">
        <v>45777</v>
      </c>
      <c r="AF763" t="s">
        <v>486</v>
      </c>
      <c r="AG763" t="s">
        <v>9939</v>
      </c>
      <c r="AH763" t="s">
        <v>9940</v>
      </c>
    </row>
    <row r="764" spans="1:34" ht="15" customHeight="1" x14ac:dyDescent="0.2">
      <c r="A764" t="s">
        <v>10761</v>
      </c>
      <c r="B764" t="s">
        <v>5138</v>
      </c>
      <c r="C764" s="2">
        <v>76225</v>
      </c>
      <c r="D764" s="2">
        <v>45777</v>
      </c>
      <c r="E764" s="57">
        <v>45777.952777777777</v>
      </c>
      <c r="F764" t="s">
        <v>137</v>
      </c>
      <c r="G764" s="2">
        <v>923238</v>
      </c>
      <c r="H764" t="s">
        <v>27</v>
      </c>
      <c r="I764" t="s">
        <v>28</v>
      </c>
      <c r="J764" t="s">
        <v>29</v>
      </c>
      <c r="K764" s="67">
        <v>664780</v>
      </c>
      <c r="L764" s="69">
        <v>0</v>
      </c>
      <c r="M764" s="67">
        <v>664780</v>
      </c>
      <c r="N764" s="67">
        <v>0</v>
      </c>
      <c r="O764" t="s">
        <v>150</v>
      </c>
      <c r="P764" s="40" t="s">
        <v>1983</v>
      </c>
      <c r="Q764" t="s">
        <v>1984</v>
      </c>
      <c r="R764" t="s">
        <v>140</v>
      </c>
      <c r="S764" t="s">
        <v>141</v>
      </c>
      <c r="T764" s="40" t="s">
        <v>1985</v>
      </c>
      <c r="U764" t="s">
        <v>143</v>
      </c>
      <c r="V764">
        <v>890903938</v>
      </c>
      <c r="W764" t="s">
        <v>149</v>
      </c>
      <c r="X764" s="2">
        <v>325</v>
      </c>
      <c r="Y764" s="2">
        <v>325</v>
      </c>
      <c r="Z764" s="2">
        <v>76225</v>
      </c>
      <c r="AA764">
        <v>0</v>
      </c>
      <c r="AB764">
        <v>161225</v>
      </c>
      <c r="AC764">
        <v>153445625</v>
      </c>
      <c r="AD764">
        <v>0</v>
      </c>
      <c r="AE764" s="2">
        <v>45777</v>
      </c>
      <c r="AF764" t="s">
        <v>486</v>
      </c>
      <c r="AG764" t="s">
        <v>9943</v>
      </c>
      <c r="AH764" t="s">
        <v>9944</v>
      </c>
    </row>
    <row r="765" spans="1:34" ht="15" customHeight="1" x14ac:dyDescent="0.2">
      <c r="A765" t="s">
        <v>10762</v>
      </c>
      <c r="B765" t="s">
        <v>5144</v>
      </c>
      <c r="C765" s="2">
        <v>76325</v>
      </c>
      <c r="D765" s="2">
        <v>45777</v>
      </c>
      <c r="E765" s="57">
        <v>45777.956944444442</v>
      </c>
      <c r="F765" t="s">
        <v>137</v>
      </c>
      <c r="G765" s="2">
        <v>923211</v>
      </c>
      <c r="H765" t="s">
        <v>27</v>
      </c>
      <c r="I765" t="s">
        <v>28</v>
      </c>
      <c r="J765" t="s">
        <v>29</v>
      </c>
      <c r="K765" s="67">
        <v>624780</v>
      </c>
      <c r="L765" s="69">
        <v>0</v>
      </c>
      <c r="M765" s="67">
        <v>624780</v>
      </c>
      <c r="N765" s="67">
        <v>0</v>
      </c>
      <c r="O765" t="s">
        <v>150</v>
      </c>
      <c r="P765" s="40" t="s">
        <v>2472</v>
      </c>
      <c r="Q765" t="s">
        <v>2473</v>
      </c>
      <c r="R765" t="s">
        <v>140</v>
      </c>
      <c r="S765" t="s">
        <v>141</v>
      </c>
      <c r="T765" s="40" t="s">
        <v>2474</v>
      </c>
      <c r="U765" t="s">
        <v>143</v>
      </c>
      <c r="V765">
        <v>860007335</v>
      </c>
      <c r="W765" t="s">
        <v>158</v>
      </c>
      <c r="X765" s="2">
        <v>925</v>
      </c>
      <c r="Y765" s="2">
        <v>925</v>
      </c>
      <c r="Z765" s="2">
        <v>76325</v>
      </c>
      <c r="AA765">
        <v>0</v>
      </c>
      <c r="AB765">
        <v>161325</v>
      </c>
      <c r="AC765">
        <v>153445725</v>
      </c>
      <c r="AD765">
        <v>0</v>
      </c>
      <c r="AE765" s="2">
        <v>45777</v>
      </c>
      <c r="AF765" t="s">
        <v>486</v>
      </c>
      <c r="AG765" t="s">
        <v>9947</v>
      </c>
      <c r="AH765" t="s">
        <v>9948</v>
      </c>
    </row>
    <row r="766" spans="1:34" ht="15" customHeight="1" x14ac:dyDescent="0.2">
      <c r="A766" t="s">
        <v>10763</v>
      </c>
      <c r="B766" t="s">
        <v>5138</v>
      </c>
      <c r="C766" s="2">
        <v>76425</v>
      </c>
      <c r="D766" s="2">
        <v>45778</v>
      </c>
      <c r="E766" s="57">
        <v>45778.751388888886</v>
      </c>
      <c r="F766" t="s">
        <v>137</v>
      </c>
      <c r="G766" s="2">
        <v>923238</v>
      </c>
      <c r="H766" t="s">
        <v>27</v>
      </c>
      <c r="I766" t="s">
        <v>28</v>
      </c>
      <c r="J766" t="s">
        <v>29</v>
      </c>
      <c r="K766" s="67">
        <v>780975</v>
      </c>
      <c r="L766" s="69">
        <v>0</v>
      </c>
      <c r="M766" s="67">
        <v>780975</v>
      </c>
      <c r="N766" s="67">
        <v>0</v>
      </c>
      <c r="O766" t="s">
        <v>150</v>
      </c>
      <c r="P766" s="40" t="s">
        <v>1762</v>
      </c>
      <c r="Q766" t="s">
        <v>1763</v>
      </c>
      <c r="R766" t="s">
        <v>140</v>
      </c>
      <c r="S766" t="s">
        <v>141</v>
      </c>
      <c r="T766" s="40" t="s">
        <v>1764</v>
      </c>
      <c r="U766" t="s">
        <v>143</v>
      </c>
      <c r="V766">
        <v>890903938</v>
      </c>
      <c r="W766" t="s">
        <v>149</v>
      </c>
      <c r="X766" s="2">
        <v>325</v>
      </c>
      <c r="Y766" s="2">
        <v>325</v>
      </c>
      <c r="Z766" s="2">
        <v>76425</v>
      </c>
      <c r="AA766">
        <v>0</v>
      </c>
      <c r="AB766">
        <v>161425</v>
      </c>
      <c r="AC766">
        <v>153445825</v>
      </c>
      <c r="AD766">
        <v>0</v>
      </c>
      <c r="AE766" s="2">
        <v>45778</v>
      </c>
      <c r="AF766" t="s">
        <v>486</v>
      </c>
      <c r="AG766" t="s">
        <v>9952</v>
      </c>
      <c r="AH766" t="s">
        <v>9953</v>
      </c>
    </row>
    <row r="767" spans="1:34" ht="15" customHeight="1" x14ac:dyDescent="0.2">
      <c r="A767" t="s">
        <v>10764</v>
      </c>
      <c r="B767" t="s">
        <v>5138</v>
      </c>
      <c r="C767" s="2">
        <v>76525</v>
      </c>
      <c r="D767" s="2">
        <v>45778</v>
      </c>
      <c r="E767" s="57">
        <v>45778.755555555559</v>
      </c>
      <c r="F767" t="s">
        <v>137</v>
      </c>
      <c r="G767" s="2">
        <v>923238</v>
      </c>
      <c r="H767" t="s">
        <v>27</v>
      </c>
      <c r="I767" t="s">
        <v>28</v>
      </c>
      <c r="J767" t="s">
        <v>29</v>
      </c>
      <c r="K767" s="67">
        <v>312390</v>
      </c>
      <c r="L767" s="69">
        <v>0</v>
      </c>
      <c r="M767" s="67">
        <v>312390</v>
      </c>
      <c r="N767" s="67">
        <v>0</v>
      </c>
      <c r="O767" t="s">
        <v>150</v>
      </c>
      <c r="P767" s="40" t="s">
        <v>2176</v>
      </c>
      <c r="Q767" t="s">
        <v>2177</v>
      </c>
      <c r="R767" t="s">
        <v>140</v>
      </c>
      <c r="S767" t="s">
        <v>141</v>
      </c>
      <c r="T767" s="40" t="s">
        <v>2178</v>
      </c>
      <c r="U767" t="s">
        <v>143</v>
      </c>
      <c r="V767">
        <v>890903937</v>
      </c>
      <c r="W767" t="s">
        <v>320</v>
      </c>
      <c r="X767" s="2">
        <v>325</v>
      </c>
      <c r="Y767" s="2">
        <v>325</v>
      </c>
      <c r="Z767" s="2">
        <v>76525</v>
      </c>
      <c r="AA767">
        <v>0</v>
      </c>
      <c r="AB767">
        <v>161525</v>
      </c>
      <c r="AC767">
        <v>153445925</v>
      </c>
      <c r="AD767">
        <v>0</v>
      </c>
      <c r="AE767" s="2">
        <v>45778</v>
      </c>
      <c r="AF767" t="s">
        <v>486</v>
      </c>
      <c r="AG767" t="s">
        <v>9956</v>
      </c>
      <c r="AH767" t="s">
        <v>9957</v>
      </c>
    </row>
    <row r="768" spans="1:34" ht="15" customHeight="1" x14ac:dyDescent="0.2">
      <c r="A768" t="s">
        <v>10765</v>
      </c>
      <c r="B768" t="s">
        <v>5138</v>
      </c>
      <c r="C768" s="2">
        <v>76625</v>
      </c>
      <c r="D768" s="2">
        <v>45778</v>
      </c>
      <c r="E768" s="57">
        <v>45778.761111111111</v>
      </c>
      <c r="F768" t="s">
        <v>137</v>
      </c>
      <c r="G768" s="2">
        <v>923238</v>
      </c>
      <c r="H768" t="s">
        <v>27</v>
      </c>
      <c r="I768" t="s">
        <v>28</v>
      </c>
      <c r="J768" t="s">
        <v>29</v>
      </c>
      <c r="K768" s="67">
        <v>780975</v>
      </c>
      <c r="L768" s="69">
        <v>0</v>
      </c>
      <c r="M768" s="67">
        <v>780975</v>
      </c>
      <c r="N768" s="67">
        <v>0</v>
      </c>
      <c r="O768" t="s">
        <v>150</v>
      </c>
      <c r="P768" s="40" t="s">
        <v>2230</v>
      </c>
      <c r="Q768" t="s">
        <v>2231</v>
      </c>
      <c r="R768" t="s">
        <v>140</v>
      </c>
      <c r="S768" t="s">
        <v>141</v>
      </c>
      <c r="T768" s="40" t="s">
        <v>2232</v>
      </c>
      <c r="U768" t="s">
        <v>143</v>
      </c>
      <c r="V768">
        <v>860007335</v>
      </c>
      <c r="W768" t="s">
        <v>158</v>
      </c>
      <c r="X768" s="2">
        <v>325</v>
      </c>
      <c r="Y768" s="2">
        <v>325</v>
      </c>
      <c r="Z768" s="2">
        <v>76625</v>
      </c>
      <c r="AA768">
        <v>0</v>
      </c>
      <c r="AB768">
        <v>161625</v>
      </c>
      <c r="AC768">
        <v>153446025</v>
      </c>
      <c r="AD768">
        <v>0</v>
      </c>
      <c r="AE768" s="2">
        <v>45778</v>
      </c>
      <c r="AF768" t="s">
        <v>486</v>
      </c>
      <c r="AG768" t="s">
        <v>9960</v>
      </c>
      <c r="AH768" t="s">
        <v>9961</v>
      </c>
    </row>
    <row r="769" spans="1:34" ht="15" customHeight="1" x14ac:dyDescent="0.2">
      <c r="A769" t="s">
        <v>10766</v>
      </c>
      <c r="B769" t="s">
        <v>5138</v>
      </c>
      <c r="C769" s="2">
        <v>76725</v>
      </c>
      <c r="D769" s="2">
        <v>45778</v>
      </c>
      <c r="E769" s="57">
        <v>45778.767361111109</v>
      </c>
      <c r="F769" t="s">
        <v>137</v>
      </c>
      <c r="G769" s="2">
        <v>923238</v>
      </c>
      <c r="H769" t="s">
        <v>27</v>
      </c>
      <c r="I769" t="s">
        <v>28</v>
      </c>
      <c r="J769" t="s">
        <v>29</v>
      </c>
      <c r="K769" s="67">
        <v>911800</v>
      </c>
      <c r="L769" s="69">
        <v>0</v>
      </c>
      <c r="M769" s="67">
        <v>911800</v>
      </c>
      <c r="N769" s="67">
        <v>0</v>
      </c>
      <c r="O769" t="s">
        <v>150</v>
      </c>
      <c r="P769" s="40" t="s">
        <v>3780</v>
      </c>
      <c r="Q769" t="s">
        <v>3781</v>
      </c>
      <c r="R769" t="s">
        <v>140</v>
      </c>
      <c r="S769" t="s">
        <v>141</v>
      </c>
      <c r="T769" s="40" t="s">
        <v>3782</v>
      </c>
      <c r="U769" t="s">
        <v>143</v>
      </c>
      <c r="V769">
        <v>860034313</v>
      </c>
      <c r="W769" t="s">
        <v>152</v>
      </c>
      <c r="X769" s="2">
        <v>325</v>
      </c>
      <c r="Y769" s="2">
        <v>325</v>
      </c>
      <c r="Z769" s="2">
        <v>76725</v>
      </c>
      <c r="AA769">
        <v>0</v>
      </c>
      <c r="AB769">
        <v>162725</v>
      </c>
      <c r="AC769">
        <v>153447525</v>
      </c>
      <c r="AD769">
        <v>0</v>
      </c>
      <c r="AE769" s="2">
        <v>45778</v>
      </c>
      <c r="AF769" t="s">
        <v>486</v>
      </c>
      <c r="AG769" t="s">
        <v>9964</v>
      </c>
      <c r="AH769" t="s">
        <v>9965</v>
      </c>
    </row>
    <row r="770" spans="1:34" ht="15" customHeight="1" x14ac:dyDescent="0.2">
      <c r="A770" t="s">
        <v>10767</v>
      </c>
      <c r="B770" t="s">
        <v>5138</v>
      </c>
      <c r="C770" s="2">
        <v>76825</v>
      </c>
      <c r="D770" s="2">
        <v>45778</v>
      </c>
      <c r="E770" s="57">
        <v>45778.775000000001</v>
      </c>
      <c r="F770" t="s">
        <v>137</v>
      </c>
      <c r="G770" s="2">
        <v>923238</v>
      </c>
      <c r="H770" t="s">
        <v>27</v>
      </c>
      <c r="I770" t="s">
        <v>28</v>
      </c>
      <c r="J770" t="s">
        <v>29</v>
      </c>
      <c r="K770" s="67">
        <v>937170</v>
      </c>
      <c r="L770" s="69">
        <v>0</v>
      </c>
      <c r="M770" s="67">
        <v>937170</v>
      </c>
      <c r="N770" s="67">
        <v>0</v>
      </c>
      <c r="O770" t="s">
        <v>150</v>
      </c>
      <c r="P770" s="40" t="s">
        <v>3711</v>
      </c>
      <c r="Q770" t="s">
        <v>3712</v>
      </c>
      <c r="R770" t="s">
        <v>140</v>
      </c>
      <c r="S770" t="s">
        <v>141</v>
      </c>
      <c r="T770" s="40" t="s">
        <v>3713</v>
      </c>
      <c r="U770" t="s">
        <v>143</v>
      </c>
      <c r="V770">
        <v>860035827</v>
      </c>
      <c r="W770" t="s">
        <v>271</v>
      </c>
      <c r="X770" s="2">
        <v>325</v>
      </c>
      <c r="Y770" s="2">
        <v>325</v>
      </c>
      <c r="Z770" s="2">
        <v>76825</v>
      </c>
      <c r="AA770">
        <v>0</v>
      </c>
      <c r="AB770">
        <v>161725</v>
      </c>
      <c r="AC770">
        <v>153446125</v>
      </c>
      <c r="AD770">
        <v>0</v>
      </c>
      <c r="AE770" s="2">
        <v>45778</v>
      </c>
      <c r="AF770" t="s">
        <v>486</v>
      </c>
      <c r="AG770" t="s">
        <v>9968</v>
      </c>
      <c r="AH770" t="s">
        <v>9969</v>
      </c>
    </row>
    <row r="771" spans="1:34" ht="15" customHeight="1" x14ac:dyDescent="0.2">
      <c r="A771" t="s">
        <v>10768</v>
      </c>
      <c r="B771" t="s">
        <v>5144</v>
      </c>
      <c r="C771" s="2">
        <v>76925</v>
      </c>
      <c r="D771" s="2">
        <v>45778</v>
      </c>
      <c r="E771" s="57">
        <v>45778.779166666667</v>
      </c>
      <c r="F771" t="s">
        <v>137</v>
      </c>
      <c r="G771" s="2">
        <v>923211</v>
      </c>
      <c r="H771" t="s">
        <v>27</v>
      </c>
      <c r="I771" t="s">
        <v>28</v>
      </c>
      <c r="J771" t="s">
        <v>29</v>
      </c>
      <c r="K771" s="67">
        <v>468585</v>
      </c>
      <c r="L771" s="69">
        <v>0</v>
      </c>
      <c r="M771" s="67">
        <v>468585</v>
      </c>
      <c r="N771" s="67">
        <v>0</v>
      </c>
      <c r="O771" t="s">
        <v>150</v>
      </c>
      <c r="P771" s="40" t="s">
        <v>2376</v>
      </c>
      <c r="Q771" t="s">
        <v>2377</v>
      </c>
      <c r="R771" t="s">
        <v>140</v>
      </c>
      <c r="S771" t="s">
        <v>141</v>
      </c>
      <c r="T771" s="40" t="s">
        <v>2378</v>
      </c>
      <c r="U771" t="s">
        <v>143</v>
      </c>
      <c r="V771">
        <v>860034313</v>
      </c>
      <c r="W771" t="s">
        <v>152</v>
      </c>
      <c r="X771" s="2">
        <v>925</v>
      </c>
      <c r="Y771" s="2">
        <v>925</v>
      </c>
      <c r="Z771" s="2">
        <v>76925</v>
      </c>
      <c r="AA771">
        <v>0</v>
      </c>
      <c r="AB771">
        <v>161825</v>
      </c>
      <c r="AC771">
        <v>153446325</v>
      </c>
      <c r="AD771">
        <v>0</v>
      </c>
      <c r="AE771" s="2">
        <v>45778</v>
      </c>
      <c r="AF771" t="s">
        <v>486</v>
      </c>
      <c r="AG771" t="s">
        <v>9972</v>
      </c>
      <c r="AH771" t="s">
        <v>9973</v>
      </c>
    </row>
    <row r="772" spans="1:34" ht="15" customHeight="1" x14ac:dyDescent="0.2">
      <c r="A772" t="s">
        <v>10769</v>
      </c>
      <c r="B772" t="s">
        <v>5144</v>
      </c>
      <c r="C772" s="2">
        <v>77025</v>
      </c>
      <c r="D772" s="2">
        <v>45778</v>
      </c>
      <c r="E772" s="57">
        <v>45778.786805555559</v>
      </c>
      <c r="F772" t="s">
        <v>137</v>
      </c>
      <c r="G772" s="2">
        <v>923211</v>
      </c>
      <c r="H772" t="s">
        <v>27</v>
      </c>
      <c r="I772" t="s">
        <v>28</v>
      </c>
      <c r="J772" t="s">
        <v>29</v>
      </c>
      <c r="K772" s="67">
        <v>664780</v>
      </c>
      <c r="L772" s="69">
        <v>0</v>
      </c>
      <c r="M772" s="67">
        <v>664780</v>
      </c>
      <c r="N772" s="67">
        <v>0</v>
      </c>
      <c r="O772" t="s">
        <v>150</v>
      </c>
      <c r="P772" s="40" t="s">
        <v>1654</v>
      </c>
      <c r="Q772" t="s">
        <v>1655</v>
      </c>
      <c r="R772" t="s">
        <v>140</v>
      </c>
      <c r="S772" t="s">
        <v>141</v>
      </c>
      <c r="T772" s="40" t="s">
        <v>1656</v>
      </c>
      <c r="U772" t="s">
        <v>143</v>
      </c>
      <c r="V772">
        <v>860007335</v>
      </c>
      <c r="W772" t="s">
        <v>158</v>
      </c>
      <c r="X772" s="2">
        <v>925</v>
      </c>
      <c r="Y772" s="2">
        <v>925</v>
      </c>
      <c r="Z772" s="2">
        <v>77025</v>
      </c>
      <c r="AA772">
        <v>0</v>
      </c>
      <c r="AB772">
        <v>161925</v>
      </c>
      <c r="AC772">
        <v>153446425</v>
      </c>
      <c r="AD772">
        <v>0</v>
      </c>
      <c r="AE772" s="2">
        <v>45778</v>
      </c>
      <c r="AF772" t="s">
        <v>486</v>
      </c>
      <c r="AG772" t="s">
        <v>9976</v>
      </c>
      <c r="AH772" t="s">
        <v>9977</v>
      </c>
    </row>
    <row r="773" spans="1:34" ht="15" customHeight="1" x14ac:dyDescent="0.2">
      <c r="A773" t="s">
        <v>10770</v>
      </c>
      <c r="B773" t="s">
        <v>5138</v>
      </c>
      <c r="C773" s="2">
        <v>77125</v>
      </c>
      <c r="D773" s="2">
        <v>45778</v>
      </c>
      <c r="E773" s="57">
        <v>45778.790972222225</v>
      </c>
      <c r="F773" t="s">
        <v>137</v>
      </c>
      <c r="G773" s="2">
        <v>923238</v>
      </c>
      <c r="H773" t="s">
        <v>27</v>
      </c>
      <c r="I773" t="s">
        <v>28</v>
      </c>
      <c r="J773" t="s">
        <v>29</v>
      </c>
      <c r="K773" s="67">
        <v>624780</v>
      </c>
      <c r="L773" s="69">
        <v>0</v>
      </c>
      <c r="M773" s="67">
        <v>624780</v>
      </c>
      <c r="N773" s="67">
        <v>0</v>
      </c>
      <c r="O773" t="s">
        <v>150</v>
      </c>
      <c r="P773" s="40" t="s">
        <v>2996</v>
      </c>
      <c r="Q773" t="s">
        <v>2997</v>
      </c>
      <c r="R773" t="s">
        <v>140</v>
      </c>
      <c r="S773" t="s">
        <v>141</v>
      </c>
      <c r="T773" s="40" t="s">
        <v>2998</v>
      </c>
      <c r="U773" t="s">
        <v>143</v>
      </c>
      <c r="V773">
        <v>890903938</v>
      </c>
      <c r="W773" t="s">
        <v>149</v>
      </c>
      <c r="X773" s="2">
        <v>325</v>
      </c>
      <c r="Y773" s="2">
        <v>325</v>
      </c>
      <c r="Z773" s="2">
        <v>77125</v>
      </c>
      <c r="AA773">
        <v>0</v>
      </c>
      <c r="AB773">
        <v>162025</v>
      </c>
      <c r="AC773">
        <v>153446525</v>
      </c>
      <c r="AD773">
        <v>0</v>
      </c>
      <c r="AE773" s="2">
        <v>45778</v>
      </c>
      <c r="AF773" t="s">
        <v>486</v>
      </c>
      <c r="AG773" t="s">
        <v>9980</v>
      </c>
      <c r="AH773" t="s">
        <v>9981</v>
      </c>
    </row>
    <row r="774" spans="1:34" ht="15" customHeight="1" x14ac:dyDescent="0.2">
      <c r="A774" t="s">
        <v>10771</v>
      </c>
      <c r="B774" t="s">
        <v>5138</v>
      </c>
      <c r="C774" s="2">
        <v>77225</v>
      </c>
      <c r="D774" s="2">
        <v>45779</v>
      </c>
      <c r="E774" s="57">
        <v>45779.295138888891</v>
      </c>
      <c r="F774" t="s">
        <v>137</v>
      </c>
      <c r="G774" s="2">
        <v>923238</v>
      </c>
      <c r="H774" t="s">
        <v>27</v>
      </c>
      <c r="I774" t="s">
        <v>28</v>
      </c>
      <c r="J774" t="s">
        <v>29</v>
      </c>
      <c r="K774" s="67">
        <v>937170</v>
      </c>
      <c r="L774" s="69">
        <v>0</v>
      </c>
      <c r="M774" s="67">
        <v>937170</v>
      </c>
      <c r="N774" s="67">
        <v>0</v>
      </c>
      <c r="O774" t="s">
        <v>150</v>
      </c>
      <c r="P774" s="40" t="s">
        <v>2044</v>
      </c>
      <c r="Q774" t="s">
        <v>2045</v>
      </c>
      <c r="R774" t="s">
        <v>140</v>
      </c>
      <c r="S774" t="s">
        <v>141</v>
      </c>
      <c r="T774" s="40" t="s">
        <v>2046</v>
      </c>
      <c r="U774" t="s">
        <v>143</v>
      </c>
      <c r="V774">
        <v>860007335</v>
      </c>
      <c r="W774" t="s">
        <v>158</v>
      </c>
      <c r="X774" s="2">
        <v>325</v>
      </c>
      <c r="Y774" s="2">
        <v>325</v>
      </c>
      <c r="Z774" s="2">
        <v>77225</v>
      </c>
      <c r="AA774">
        <v>0</v>
      </c>
      <c r="AB774">
        <v>162125</v>
      </c>
      <c r="AC774">
        <v>153446625</v>
      </c>
      <c r="AD774">
        <v>0</v>
      </c>
      <c r="AE774" s="2">
        <v>45779</v>
      </c>
      <c r="AF774" t="s">
        <v>486</v>
      </c>
      <c r="AG774" t="s">
        <v>9985</v>
      </c>
      <c r="AH774" t="s">
        <v>9986</v>
      </c>
    </row>
    <row r="775" spans="1:34" ht="15" customHeight="1" x14ac:dyDescent="0.2">
      <c r="A775" t="s">
        <v>10772</v>
      </c>
      <c r="B775" t="s">
        <v>5138</v>
      </c>
      <c r="C775" s="2">
        <v>77325</v>
      </c>
      <c r="D775" s="2">
        <v>45779</v>
      </c>
      <c r="E775" s="57">
        <v>45779.299305555556</v>
      </c>
      <c r="F775" t="s">
        <v>137</v>
      </c>
      <c r="G775" s="2">
        <v>923238</v>
      </c>
      <c r="H775" t="s">
        <v>27</v>
      </c>
      <c r="I775" t="s">
        <v>28</v>
      </c>
      <c r="J775" t="s">
        <v>29</v>
      </c>
      <c r="K775" s="67">
        <v>664780</v>
      </c>
      <c r="L775" s="69">
        <v>0</v>
      </c>
      <c r="M775" s="67">
        <v>664780</v>
      </c>
      <c r="N775" s="67">
        <v>0</v>
      </c>
      <c r="O775" t="s">
        <v>150</v>
      </c>
      <c r="P775" s="40" t="s">
        <v>3055</v>
      </c>
      <c r="Q775" t="s">
        <v>3056</v>
      </c>
      <c r="R775" t="s">
        <v>140</v>
      </c>
      <c r="S775" t="s">
        <v>141</v>
      </c>
      <c r="T775" s="40" t="s">
        <v>3057</v>
      </c>
      <c r="U775" t="s">
        <v>143</v>
      </c>
      <c r="V775">
        <v>860034313</v>
      </c>
      <c r="W775" t="s">
        <v>152</v>
      </c>
      <c r="X775" s="2">
        <v>325</v>
      </c>
      <c r="Y775" s="2">
        <v>325</v>
      </c>
      <c r="Z775" s="2">
        <v>77325</v>
      </c>
      <c r="AA775">
        <v>0</v>
      </c>
      <c r="AB775">
        <v>162225</v>
      </c>
      <c r="AC775">
        <v>153446925</v>
      </c>
      <c r="AD775">
        <v>0</v>
      </c>
      <c r="AE775" s="2">
        <v>45779</v>
      </c>
      <c r="AF775" t="s">
        <v>486</v>
      </c>
      <c r="AG775" t="s">
        <v>9989</v>
      </c>
      <c r="AH775" t="s">
        <v>9990</v>
      </c>
    </row>
    <row r="776" spans="1:34" ht="15" customHeight="1" x14ac:dyDescent="0.2">
      <c r="A776" t="s">
        <v>10773</v>
      </c>
      <c r="B776" t="s">
        <v>5138</v>
      </c>
      <c r="C776" s="2">
        <v>77425</v>
      </c>
      <c r="D776" s="2">
        <v>45779</v>
      </c>
      <c r="E776" s="57">
        <v>45779.304861111108</v>
      </c>
      <c r="F776" t="s">
        <v>137</v>
      </c>
      <c r="G776" s="2">
        <v>923238</v>
      </c>
      <c r="H776" t="s">
        <v>27</v>
      </c>
      <c r="I776" t="s">
        <v>28</v>
      </c>
      <c r="J776" t="s">
        <v>29</v>
      </c>
      <c r="K776" s="67">
        <v>1006792</v>
      </c>
      <c r="L776" s="69">
        <v>0</v>
      </c>
      <c r="M776" s="67">
        <v>1006792</v>
      </c>
      <c r="N776" s="67">
        <v>0</v>
      </c>
      <c r="O776" t="s">
        <v>150</v>
      </c>
      <c r="P776" s="40" t="s">
        <v>3260</v>
      </c>
      <c r="Q776" t="s">
        <v>3261</v>
      </c>
      <c r="R776" t="s">
        <v>140</v>
      </c>
      <c r="S776" t="s">
        <v>141</v>
      </c>
      <c r="T776" s="40" t="s">
        <v>3262</v>
      </c>
      <c r="U776" t="s">
        <v>143</v>
      </c>
      <c r="V776">
        <v>860007335</v>
      </c>
      <c r="W776" t="s">
        <v>158</v>
      </c>
      <c r="X776" s="2">
        <v>325</v>
      </c>
      <c r="Y776" s="2">
        <v>325</v>
      </c>
      <c r="Z776" s="2">
        <v>77425</v>
      </c>
      <c r="AA776">
        <v>0</v>
      </c>
      <c r="AB776">
        <v>162825</v>
      </c>
      <c r="AC776">
        <v>153447725</v>
      </c>
      <c r="AD776">
        <v>0</v>
      </c>
      <c r="AE776" s="2">
        <v>45779</v>
      </c>
      <c r="AF776" t="s">
        <v>486</v>
      </c>
      <c r="AG776" t="s">
        <v>9993</v>
      </c>
      <c r="AH776" t="s">
        <v>9994</v>
      </c>
    </row>
    <row r="777" spans="1:34" ht="15" customHeight="1" x14ac:dyDescent="0.2">
      <c r="A777" t="s">
        <v>10774</v>
      </c>
      <c r="B777" t="s">
        <v>5184</v>
      </c>
      <c r="C777" s="2">
        <v>77525</v>
      </c>
      <c r="D777" s="2">
        <v>45779</v>
      </c>
      <c r="E777" s="57">
        <v>45779.30972222222</v>
      </c>
      <c r="F777" t="s">
        <v>137</v>
      </c>
      <c r="G777" s="2">
        <v>923285</v>
      </c>
      <c r="H777" t="s">
        <v>27</v>
      </c>
      <c r="I777" t="s">
        <v>28</v>
      </c>
      <c r="J777" t="s">
        <v>29</v>
      </c>
      <c r="K777" s="67">
        <v>1289560</v>
      </c>
      <c r="L777" s="69">
        <v>0</v>
      </c>
      <c r="M777" s="67">
        <v>1289560</v>
      </c>
      <c r="N777" s="67">
        <v>0</v>
      </c>
      <c r="O777" t="s">
        <v>150</v>
      </c>
      <c r="P777" s="40" t="s">
        <v>1787</v>
      </c>
      <c r="Q777" t="s">
        <v>1788</v>
      </c>
      <c r="R777" t="s">
        <v>140</v>
      </c>
      <c r="S777" t="s">
        <v>141</v>
      </c>
      <c r="T777" s="40" t="s">
        <v>1789</v>
      </c>
      <c r="U777" t="s">
        <v>143</v>
      </c>
      <c r="V777">
        <v>890903938</v>
      </c>
      <c r="W777" t="s">
        <v>149</v>
      </c>
      <c r="X777" s="2">
        <v>4425</v>
      </c>
      <c r="Y777" s="2">
        <v>4425</v>
      </c>
      <c r="Z777" s="2">
        <v>77525</v>
      </c>
      <c r="AA777">
        <v>0</v>
      </c>
      <c r="AB777">
        <v>162325</v>
      </c>
      <c r="AC777">
        <v>153447025</v>
      </c>
      <c r="AD777">
        <v>0</v>
      </c>
      <c r="AE777" s="2">
        <v>45779</v>
      </c>
      <c r="AF777" t="s">
        <v>486</v>
      </c>
      <c r="AG777" t="s">
        <v>9997</v>
      </c>
      <c r="AH777" t="s">
        <v>9998</v>
      </c>
    </row>
    <row r="778" spans="1:34" ht="15" customHeight="1" x14ac:dyDescent="0.2">
      <c r="A778" t="s">
        <v>10775</v>
      </c>
      <c r="B778" t="s">
        <v>5138</v>
      </c>
      <c r="C778" s="2">
        <v>77625</v>
      </c>
      <c r="D778" s="2">
        <v>45779</v>
      </c>
      <c r="E778" s="57">
        <v>45779.313194444447</v>
      </c>
      <c r="F778" t="s">
        <v>137</v>
      </c>
      <c r="G778" s="2">
        <v>923238</v>
      </c>
      <c r="H778" t="s">
        <v>27</v>
      </c>
      <c r="I778" t="s">
        <v>28</v>
      </c>
      <c r="J778" t="s">
        <v>29</v>
      </c>
      <c r="K778" s="67">
        <v>749364</v>
      </c>
      <c r="L778" s="69">
        <v>0</v>
      </c>
      <c r="M778" s="67">
        <v>749364</v>
      </c>
      <c r="N778" s="67">
        <v>0</v>
      </c>
      <c r="O778" t="s">
        <v>150</v>
      </c>
      <c r="P778" s="40" t="s">
        <v>3238</v>
      </c>
      <c r="Q778" t="s">
        <v>3239</v>
      </c>
      <c r="R778" t="s">
        <v>140</v>
      </c>
      <c r="S778" t="s">
        <v>141</v>
      </c>
      <c r="T778" s="40" t="s">
        <v>3240</v>
      </c>
      <c r="U778" t="s">
        <v>143</v>
      </c>
      <c r="V778">
        <v>890903938</v>
      </c>
      <c r="W778" t="s">
        <v>149</v>
      </c>
      <c r="X778" s="2">
        <v>325</v>
      </c>
      <c r="Y778" s="2">
        <v>325</v>
      </c>
      <c r="Z778" s="2">
        <v>77625</v>
      </c>
      <c r="AA778">
        <v>0</v>
      </c>
      <c r="AB778">
        <v>162925</v>
      </c>
      <c r="AC778">
        <v>153447925</v>
      </c>
      <c r="AD778">
        <v>0</v>
      </c>
      <c r="AE778" s="2">
        <v>45779</v>
      </c>
      <c r="AF778" t="s">
        <v>486</v>
      </c>
      <c r="AG778" t="s">
        <v>10001</v>
      </c>
      <c r="AH778" t="s">
        <v>10002</v>
      </c>
    </row>
    <row r="779" spans="1:34" ht="15" customHeight="1" x14ac:dyDescent="0.2">
      <c r="A779" t="s">
        <v>10776</v>
      </c>
      <c r="B779" t="s">
        <v>5138</v>
      </c>
      <c r="C779" s="2">
        <v>77725</v>
      </c>
      <c r="D779" s="2">
        <v>45779</v>
      </c>
      <c r="E779" s="57">
        <v>45779.315972222219</v>
      </c>
      <c r="F779" t="s">
        <v>137</v>
      </c>
      <c r="G779" s="2">
        <v>923238</v>
      </c>
      <c r="H779" t="s">
        <v>27</v>
      </c>
      <c r="I779" t="s">
        <v>28</v>
      </c>
      <c r="J779" t="s">
        <v>29</v>
      </c>
      <c r="K779" s="67">
        <v>624780</v>
      </c>
      <c r="L779" s="69">
        <v>0</v>
      </c>
      <c r="M779" s="67">
        <v>624780</v>
      </c>
      <c r="N779" s="67">
        <v>0</v>
      </c>
      <c r="O779" t="s">
        <v>150</v>
      </c>
      <c r="P779" s="40" t="s">
        <v>3037</v>
      </c>
      <c r="Q779" t="s">
        <v>3038</v>
      </c>
      <c r="R779" t="s">
        <v>140</v>
      </c>
      <c r="S779" t="s">
        <v>141</v>
      </c>
      <c r="T779" s="40" t="s">
        <v>3039</v>
      </c>
      <c r="U779" t="s">
        <v>143</v>
      </c>
      <c r="V779">
        <v>890903938</v>
      </c>
      <c r="W779" t="s">
        <v>149</v>
      </c>
      <c r="X779" s="2">
        <v>325</v>
      </c>
      <c r="Y779" s="2">
        <v>325</v>
      </c>
      <c r="Z779" s="2">
        <v>77725</v>
      </c>
      <c r="AA779">
        <v>0</v>
      </c>
      <c r="AB779">
        <v>163825</v>
      </c>
      <c r="AC779">
        <v>153449125</v>
      </c>
      <c r="AD779">
        <v>0</v>
      </c>
      <c r="AE779" s="2">
        <v>45779</v>
      </c>
      <c r="AF779" t="s">
        <v>486</v>
      </c>
      <c r="AG779" t="s">
        <v>10004</v>
      </c>
      <c r="AH779" t="s">
        <v>10005</v>
      </c>
    </row>
    <row r="780" spans="1:34" ht="15" customHeight="1" x14ac:dyDescent="0.2">
      <c r="A780" t="s">
        <v>10777</v>
      </c>
      <c r="B780" t="s">
        <v>5178</v>
      </c>
      <c r="C780" s="2">
        <v>77825</v>
      </c>
      <c r="D780" s="2">
        <v>45779</v>
      </c>
      <c r="E780" s="57">
        <v>45779.75277777778</v>
      </c>
      <c r="F780" t="s">
        <v>26</v>
      </c>
      <c r="G780" s="2">
        <v>923245</v>
      </c>
      <c r="H780" t="s">
        <v>27</v>
      </c>
      <c r="I780" t="s">
        <v>28</v>
      </c>
      <c r="J780" t="s">
        <v>29</v>
      </c>
      <c r="K780" s="67">
        <v>35109601</v>
      </c>
      <c r="L780" s="69">
        <v>0</v>
      </c>
      <c r="M780" s="67">
        <v>35109601</v>
      </c>
      <c r="N780" s="67">
        <v>35109601</v>
      </c>
      <c r="O780" t="s">
        <v>150</v>
      </c>
      <c r="P780" s="40" t="s">
        <v>10007</v>
      </c>
      <c r="Q780" t="s">
        <v>10008</v>
      </c>
      <c r="R780" t="s">
        <v>140</v>
      </c>
      <c r="S780" t="s">
        <v>141</v>
      </c>
      <c r="T780" s="40" t="s">
        <v>10009</v>
      </c>
      <c r="U780" t="s">
        <v>143</v>
      </c>
      <c r="V780">
        <v>890903938</v>
      </c>
      <c r="W780" t="s">
        <v>149</v>
      </c>
      <c r="X780" s="2">
        <v>3825</v>
      </c>
      <c r="Y780" s="2">
        <v>3825</v>
      </c>
      <c r="Z780" s="2">
        <v>77825</v>
      </c>
      <c r="AA780">
        <v>0</v>
      </c>
      <c r="AB780">
        <v>0</v>
      </c>
      <c r="AC780">
        <v>0</v>
      </c>
      <c r="AD780">
        <v>0</v>
      </c>
      <c r="AE780" s="2">
        <v>45779</v>
      </c>
      <c r="AF780" t="s">
        <v>153</v>
      </c>
      <c r="AG780" t="s">
        <v>10010</v>
      </c>
      <c r="AH780" t="s">
        <v>4356</v>
      </c>
    </row>
    <row r="781" spans="1:34" ht="15" customHeight="1" x14ac:dyDescent="0.2">
      <c r="A781" t="s">
        <v>10778</v>
      </c>
      <c r="B781" t="s">
        <v>5169</v>
      </c>
      <c r="C781" s="2">
        <v>77925</v>
      </c>
      <c r="D781" s="2">
        <v>45779</v>
      </c>
      <c r="E781" s="57">
        <v>45779.790277777778</v>
      </c>
      <c r="F781" t="s">
        <v>26</v>
      </c>
      <c r="G781" s="2">
        <v>923286</v>
      </c>
      <c r="H781" t="s">
        <v>76</v>
      </c>
      <c r="I781" t="s">
        <v>77</v>
      </c>
      <c r="J781" t="s">
        <v>29</v>
      </c>
      <c r="K781" s="67">
        <v>19307371</v>
      </c>
      <c r="L781" s="69">
        <v>0</v>
      </c>
      <c r="M781" s="67">
        <v>19307371</v>
      </c>
      <c r="N781" s="67">
        <v>19307371</v>
      </c>
      <c r="O781" t="s">
        <v>150</v>
      </c>
      <c r="P781" s="40" t="s">
        <v>10012</v>
      </c>
      <c r="Q781" t="s">
        <v>10013</v>
      </c>
      <c r="R781" t="s">
        <v>140</v>
      </c>
      <c r="S781" t="s">
        <v>141</v>
      </c>
      <c r="T781" s="40" t="s">
        <v>10014</v>
      </c>
      <c r="U781" t="s">
        <v>143</v>
      </c>
      <c r="V781">
        <v>860007335</v>
      </c>
      <c r="W781" t="s">
        <v>158</v>
      </c>
      <c r="X781" s="2">
        <v>3325</v>
      </c>
      <c r="Y781" s="2">
        <v>3325</v>
      </c>
      <c r="Z781" s="2">
        <v>77925</v>
      </c>
      <c r="AA781">
        <v>0</v>
      </c>
      <c r="AB781">
        <v>0</v>
      </c>
      <c r="AC781">
        <v>0</v>
      </c>
      <c r="AD781">
        <v>0</v>
      </c>
      <c r="AE781" s="2">
        <v>45779</v>
      </c>
      <c r="AF781" t="s">
        <v>153</v>
      </c>
      <c r="AG781" t="s">
        <v>10015</v>
      </c>
      <c r="AH781" t="s">
        <v>10016</v>
      </c>
    </row>
    <row r="782" spans="1:34" ht="15" customHeight="1" x14ac:dyDescent="0.2">
      <c r="A782" t="s">
        <v>10779</v>
      </c>
      <c r="B782" t="s">
        <v>5178</v>
      </c>
      <c r="C782" s="2">
        <v>78025</v>
      </c>
      <c r="D782" s="2">
        <v>45779</v>
      </c>
      <c r="E782" s="57">
        <v>45779.804166666669</v>
      </c>
      <c r="F782" t="s">
        <v>26</v>
      </c>
      <c r="G782" s="2">
        <v>923245</v>
      </c>
      <c r="H782" t="s">
        <v>27</v>
      </c>
      <c r="I782" t="s">
        <v>28</v>
      </c>
      <c r="J782" t="s">
        <v>29</v>
      </c>
      <c r="K782" s="67">
        <v>35109601</v>
      </c>
      <c r="L782" s="69">
        <v>0</v>
      </c>
      <c r="M782" s="67">
        <v>35109601</v>
      </c>
      <c r="N782" s="67">
        <v>35109601</v>
      </c>
      <c r="O782" t="s">
        <v>150</v>
      </c>
      <c r="P782" s="40" t="s">
        <v>10018</v>
      </c>
      <c r="Q782" t="s">
        <v>10019</v>
      </c>
      <c r="R782" t="s">
        <v>140</v>
      </c>
      <c r="S782" t="s">
        <v>147</v>
      </c>
      <c r="T782" s="40" t="s">
        <v>10020</v>
      </c>
      <c r="U782" t="s">
        <v>143</v>
      </c>
      <c r="V782">
        <v>890300279</v>
      </c>
      <c r="W782" t="s">
        <v>10022</v>
      </c>
      <c r="X782" s="2">
        <v>3825</v>
      </c>
      <c r="Y782" s="2">
        <v>3825</v>
      </c>
      <c r="Z782" s="2">
        <v>78025</v>
      </c>
      <c r="AA782">
        <v>0</v>
      </c>
      <c r="AB782">
        <v>0</v>
      </c>
      <c r="AC782">
        <v>0</v>
      </c>
      <c r="AD782">
        <v>0</v>
      </c>
      <c r="AE782" s="2">
        <v>45779</v>
      </c>
      <c r="AF782" t="s">
        <v>153</v>
      </c>
      <c r="AG782" t="s">
        <v>10023</v>
      </c>
      <c r="AH782" t="s">
        <v>4356</v>
      </c>
    </row>
    <row r="783" spans="1:34" ht="15" customHeight="1" x14ac:dyDescent="0.2">
      <c r="A783" t="s">
        <v>10780</v>
      </c>
      <c r="B783" t="s">
        <v>5144</v>
      </c>
      <c r="C783" s="2">
        <v>78125</v>
      </c>
      <c r="D783" s="2">
        <v>45781</v>
      </c>
      <c r="E783" s="57">
        <v>45781.492361111108</v>
      </c>
      <c r="F783" t="s">
        <v>137</v>
      </c>
      <c r="G783" s="2">
        <v>923211</v>
      </c>
      <c r="H783" t="s">
        <v>27</v>
      </c>
      <c r="I783" t="s">
        <v>28</v>
      </c>
      <c r="J783" t="s">
        <v>29</v>
      </c>
      <c r="K783" s="67">
        <v>664780</v>
      </c>
      <c r="L783" s="69">
        <v>0</v>
      </c>
      <c r="M783" s="67">
        <v>664780</v>
      </c>
      <c r="N783" s="67">
        <v>0</v>
      </c>
      <c r="O783" t="s">
        <v>150</v>
      </c>
      <c r="P783" s="40" t="s">
        <v>2406</v>
      </c>
      <c r="Q783" t="s">
        <v>2407</v>
      </c>
      <c r="R783" t="s">
        <v>140</v>
      </c>
      <c r="S783" t="s">
        <v>141</v>
      </c>
      <c r="T783" s="40" t="s">
        <v>2408</v>
      </c>
      <c r="U783" t="s">
        <v>143</v>
      </c>
      <c r="V783">
        <v>860034313</v>
      </c>
      <c r="W783" t="s">
        <v>152</v>
      </c>
      <c r="X783" s="2">
        <v>925</v>
      </c>
      <c r="Y783" s="2">
        <v>925</v>
      </c>
      <c r="Z783" s="2">
        <v>78125</v>
      </c>
      <c r="AA783">
        <v>0</v>
      </c>
      <c r="AB783">
        <v>163925</v>
      </c>
      <c r="AC783">
        <v>153449225</v>
      </c>
      <c r="AD783">
        <v>0</v>
      </c>
      <c r="AE783" s="2">
        <v>45781</v>
      </c>
      <c r="AF783" t="s">
        <v>486</v>
      </c>
      <c r="AG783" t="s">
        <v>10026</v>
      </c>
      <c r="AH783" t="s">
        <v>10027</v>
      </c>
    </row>
    <row r="784" spans="1:34" ht="15" customHeight="1" x14ac:dyDescent="0.2">
      <c r="A784" t="s">
        <v>10781</v>
      </c>
      <c r="B784" t="s">
        <v>5151</v>
      </c>
      <c r="C784" s="2">
        <v>78225</v>
      </c>
      <c r="D784" s="2">
        <v>45781</v>
      </c>
      <c r="E784" s="57">
        <v>45781.599305555559</v>
      </c>
      <c r="F784" t="s">
        <v>137</v>
      </c>
      <c r="G784" s="2">
        <v>923210</v>
      </c>
      <c r="H784" t="s">
        <v>27</v>
      </c>
      <c r="I784" t="s">
        <v>28</v>
      </c>
      <c r="J784" t="s">
        <v>29</v>
      </c>
      <c r="K784" s="67">
        <v>222058</v>
      </c>
      <c r="L784" s="69">
        <v>0</v>
      </c>
      <c r="M784" s="67">
        <v>222058</v>
      </c>
      <c r="N784" s="67">
        <v>0</v>
      </c>
      <c r="O784" t="s">
        <v>150</v>
      </c>
      <c r="P784" s="40" t="s">
        <v>10029</v>
      </c>
      <c r="Q784" t="s">
        <v>10030</v>
      </c>
      <c r="R784" t="s">
        <v>140</v>
      </c>
      <c r="S784" t="s">
        <v>141</v>
      </c>
      <c r="T784" s="40" t="s">
        <v>10031</v>
      </c>
      <c r="U784" t="s">
        <v>143</v>
      </c>
      <c r="V784">
        <v>860002964</v>
      </c>
      <c r="W784" t="s">
        <v>163</v>
      </c>
      <c r="X784" s="2">
        <v>1625</v>
      </c>
      <c r="Y784" s="2">
        <v>1625</v>
      </c>
      <c r="Z784" s="2">
        <v>78225</v>
      </c>
      <c r="AA784">
        <v>0</v>
      </c>
      <c r="AB784">
        <v>163025</v>
      </c>
      <c r="AC784">
        <v>153448025</v>
      </c>
      <c r="AD784">
        <v>0</v>
      </c>
      <c r="AE784" s="2">
        <v>45781</v>
      </c>
      <c r="AF784" t="s">
        <v>486</v>
      </c>
      <c r="AG784" t="s">
        <v>10033</v>
      </c>
      <c r="AH784" t="s">
        <v>10034</v>
      </c>
    </row>
    <row r="785" spans="1:34" ht="15" customHeight="1" x14ac:dyDescent="0.2">
      <c r="A785" t="s">
        <v>10782</v>
      </c>
      <c r="B785" t="s">
        <v>5151</v>
      </c>
      <c r="C785" s="2">
        <v>78325</v>
      </c>
      <c r="D785" s="2">
        <v>45781</v>
      </c>
      <c r="E785" s="57">
        <v>45781.605555555558</v>
      </c>
      <c r="F785" t="s">
        <v>137</v>
      </c>
      <c r="G785" s="2">
        <v>923210</v>
      </c>
      <c r="H785" t="s">
        <v>27</v>
      </c>
      <c r="I785" t="s">
        <v>28</v>
      </c>
      <c r="J785" t="s">
        <v>29</v>
      </c>
      <c r="K785" s="67">
        <v>679364</v>
      </c>
      <c r="L785" s="69">
        <v>0</v>
      </c>
      <c r="M785" s="67">
        <v>679364</v>
      </c>
      <c r="N785" s="67">
        <v>0</v>
      </c>
      <c r="O785" t="s">
        <v>150</v>
      </c>
      <c r="P785" s="40" t="s">
        <v>3795</v>
      </c>
      <c r="Q785" t="s">
        <v>3796</v>
      </c>
      <c r="R785" t="s">
        <v>140</v>
      </c>
      <c r="S785" t="s">
        <v>141</v>
      </c>
      <c r="T785" s="40" t="s">
        <v>3797</v>
      </c>
      <c r="U785" t="s">
        <v>143</v>
      </c>
      <c r="V785">
        <v>860035827</v>
      </c>
      <c r="W785" t="s">
        <v>271</v>
      </c>
      <c r="X785" s="2">
        <v>1625</v>
      </c>
      <c r="Y785" s="2">
        <v>1625</v>
      </c>
      <c r="Z785" s="2">
        <v>78325</v>
      </c>
      <c r="AA785">
        <v>0</v>
      </c>
      <c r="AB785">
        <v>163125</v>
      </c>
      <c r="AC785">
        <v>153448125</v>
      </c>
      <c r="AD785">
        <v>0</v>
      </c>
      <c r="AE785" s="2">
        <v>45781</v>
      </c>
      <c r="AF785" t="s">
        <v>486</v>
      </c>
      <c r="AG785" t="s">
        <v>10037</v>
      </c>
      <c r="AH785" t="s">
        <v>10038</v>
      </c>
    </row>
    <row r="786" spans="1:34" ht="15" customHeight="1" x14ac:dyDescent="0.2">
      <c r="A786" t="s">
        <v>10783</v>
      </c>
      <c r="B786" t="s">
        <v>5189</v>
      </c>
      <c r="C786" s="2">
        <v>78425</v>
      </c>
      <c r="D786" s="2">
        <v>45781</v>
      </c>
      <c r="E786" s="57">
        <v>45781.618055555555</v>
      </c>
      <c r="F786" t="s">
        <v>137</v>
      </c>
      <c r="G786" s="2">
        <v>923290</v>
      </c>
      <c r="H786" t="s">
        <v>27</v>
      </c>
      <c r="I786" t="s">
        <v>28</v>
      </c>
      <c r="J786" t="s">
        <v>29</v>
      </c>
      <c r="K786" s="67">
        <v>1279560</v>
      </c>
      <c r="L786" s="69">
        <v>0</v>
      </c>
      <c r="M786" s="67">
        <v>1279560</v>
      </c>
      <c r="N786" s="67">
        <v>0</v>
      </c>
      <c r="O786" t="s">
        <v>150</v>
      </c>
      <c r="P786" s="40" t="s">
        <v>1547</v>
      </c>
      <c r="Q786" t="s">
        <v>1548</v>
      </c>
      <c r="R786" t="s">
        <v>140</v>
      </c>
      <c r="S786" t="s">
        <v>141</v>
      </c>
      <c r="T786" s="40" t="s">
        <v>1549</v>
      </c>
      <c r="U786" t="s">
        <v>143</v>
      </c>
      <c r="V786">
        <v>860003020</v>
      </c>
      <c r="W786" t="s">
        <v>160</v>
      </c>
      <c r="X786" s="2">
        <v>4925</v>
      </c>
      <c r="Y786" s="2">
        <v>4925</v>
      </c>
      <c r="Z786" s="2">
        <v>78425</v>
      </c>
      <c r="AA786">
        <v>0</v>
      </c>
      <c r="AB786">
        <v>164025</v>
      </c>
      <c r="AC786">
        <v>153449325</v>
      </c>
      <c r="AD786">
        <v>0</v>
      </c>
      <c r="AE786" s="2">
        <v>45781</v>
      </c>
      <c r="AF786" t="s">
        <v>486</v>
      </c>
      <c r="AG786" t="s">
        <v>10040</v>
      </c>
      <c r="AH786" t="s">
        <v>10041</v>
      </c>
    </row>
    <row r="787" spans="1:34" ht="15" customHeight="1" x14ac:dyDescent="0.2">
      <c r="A787" t="s">
        <v>10784</v>
      </c>
      <c r="B787" t="s">
        <v>5184</v>
      </c>
      <c r="C787" s="2">
        <v>78525</v>
      </c>
      <c r="D787" s="2">
        <v>45781</v>
      </c>
      <c r="E787" s="57">
        <v>45781.622916666667</v>
      </c>
      <c r="F787" t="s">
        <v>137</v>
      </c>
      <c r="G787" s="2">
        <v>923285</v>
      </c>
      <c r="H787" t="s">
        <v>27</v>
      </c>
      <c r="I787" t="s">
        <v>28</v>
      </c>
      <c r="J787" t="s">
        <v>29</v>
      </c>
      <c r="K787" s="67">
        <v>967170</v>
      </c>
      <c r="L787" s="69">
        <v>0</v>
      </c>
      <c r="M787" s="67">
        <v>967170</v>
      </c>
      <c r="N787" s="67">
        <v>0</v>
      </c>
      <c r="O787" t="s">
        <v>150</v>
      </c>
      <c r="P787" s="40" t="s">
        <v>2582</v>
      </c>
      <c r="Q787" t="s">
        <v>2583</v>
      </c>
      <c r="R787" t="s">
        <v>140</v>
      </c>
      <c r="S787" t="s">
        <v>141</v>
      </c>
      <c r="T787" s="40" t="s">
        <v>2584</v>
      </c>
      <c r="U787" t="s">
        <v>143</v>
      </c>
      <c r="V787">
        <v>860003020</v>
      </c>
      <c r="W787" t="s">
        <v>160</v>
      </c>
      <c r="X787" s="2">
        <v>4425</v>
      </c>
      <c r="Y787" s="2">
        <v>4425</v>
      </c>
      <c r="Z787" s="2">
        <v>78525</v>
      </c>
      <c r="AA787">
        <v>0</v>
      </c>
      <c r="AB787">
        <v>164125</v>
      </c>
      <c r="AC787">
        <v>153449425</v>
      </c>
      <c r="AD787">
        <v>0</v>
      </c>
      <c r="AE787" s="2">
        <v>45781</v>
      </c>
      <c r="AF787" t="s">
        <v>486</v>
      </c>
      <c r="AG787" t="s">
        <v>10043</v>
      </c>
      <c r="AH787" t="s">
        <v>10044</v>
      </c>
    </row>
    <row r="788" spans="1:34" ht="15" customHeight="1" x14ac:dyDescent="0.2">
      <c r="A788" t="s">
        <v>10785</v>
      </c>
      <c r="B788" t="s">
        <v>5144</v>
      </c>
      <c r="C788" s="2">
        <v>78625</v>
      </c>
      <c r="D788" s="2">
        <v>45781</v>
      </c>
      <c r="E788" s="57">
        <v>45781.627083333333</v>
      </c>
      <c r="F788" t="s">
        <v>137</v>
      </c>
      <c r="G788" s="2">
        <v>923211</v>
      </c>
      <c r="H788" t="s">
        <v>27</v>
      </c>
      <c r="I788" t="s">
        <v>28</v>
      </c>
      <c r="J788" t="s">
        <v>29</v>
      </c>
      <c r="K788" s="67">
        <v>332390</v>
      </c>
      <c r="L788" s="69">
        <v>0</v>
      </c>
      <c r="M788" s="67">
        <v>332390</v>
      </c>
      <c r="N788" s="67">
        <v>0</v>
      </c>
      <c r="O788" t="s">
        <v>150</v>
      </c>
      <c r="P788" s="40" t="s">
        <v>2478</v>
      </c>
      <c r="Q788" t="s">
        <v>2479</v>
      </c>
      <c r="R788" t="s">
        <v>140</v>
      </c>
      <c r="S788" t="s">
        <v>141</v>
      </c>
      <c r="T788" s="40" t="s">
        <v>2480</v>
      </c>
      <c r="U788" t="s">
        <v>143</v>
      </c>
      <c r="V788">
        <v>860034313</v>
      </c>
      <c r="W788" t="s">
        <v>152</v>
      </c>
      <c r="X788" s="2">
        <v>925</v>
      </c>
      <c r="Y788" s="2">
        <v>925</v>
      </c>
      <c r="Z788" s="2">
        <v>78625</v>
      </c>
      <c r="AA788">
        <v>0</v>
      </c>
      <c r="AB788">
        <v>164225</v>
      </c>
      <c r="AC788">
        <v>153449525</v>
      </c>
      <c r="AD788">
        <v>0</v>
      </c>
      <c r="AE788" s="2">
        <v>45781</v>
      </c>
      <c r="AF788" t="s">
        <v>486</v>
      </c>
      <c r="AG788" t="s">
        <v>10046</v>
      </c>
      <c r="AH788" t="s">
        <v>10047</v>
      </c>
    </row>
    <row r="789" spans="1:34" ht="15" customHeight="1" x14ac:dyDescent="0.2">
      <c r="A789" t="s">
        <v>10786</v>
      </c>
      <c r="B789" t="s">
        <v>5252</v>
      </c>
      <c r="C789" s="2">
        <v>78725</v>
      </c>
      <c r="D789" s="2">
        <v>45781</v>
      </c>
      <c r="E789" s="57">
        <v>45781.631944444445</v>
      </c>
      <c r="F789" t="s">
        <v>137</v>
      </c>
      <c r="G789" s="2">
        <v>923269</v>
      </c>
      <c r="H789" t="s">
        <v>1396</v>
      </c>
      <c r="I789" t="s">
        <v>1397</v>
      </c>
      <c r="J789" t="s">
        <v>37</v>
      </c>
      <c r="K789" s="67">
        <v>182436</v>
      </c>
      <c r="L789" s="69">
        <v>0</v>
      </c>
      <c r="M789" s="67">
        <v>182436</v>
      </c>
      <c r="N789" s="67">
        <v>0</v>
      </c>
      <c r="O789" t="s">
        <v>150</v>
      </c>
      <c r="P789" s="40" t="s">
        <v>3486</v>
      </c>
      <c r="Q789" t="s">
        <v>3487</v>
      </c>
      <c r="R789" t="s">
        <v>140</v>
      </c>
      <c r="S789" t="s">
        <v>141</v>
      </c>
      <c r="T789" s="40" t="s">
        <v>3488</v>
      </c>
      <c r="U789" t="s">
        <v>143</v>
      </c>
      <c r="V789">
        <v>890903938</v>
      </c>
      <c r="W789" t="s">
        <v>149</v>
      </c>
      <c r="X789" s="2">
        <v>9725</v>
      </c>
      <c r="Y789" s="2">
        <v>9725</v>
      </c>
      <c r="Z789" s="2">
        <v>78725</v>
      </c>
      <c r="AA789">
        <v>11925</v>
      </c>
      <c r="AB789">
        <v>159425</v>
      </c>
      <c r="AC789">
        <v>153441525</v>
      </c>
      <c r="AD789">
        <v>0</v>
      </c>
      <c r="AE789" s="2">
        <v>45781</v>
      </c>
      <c r="AF789" t="s">
        <v>486</v>
      </c>
      <c r="AG789" t="s">
        <v>10050</v>
      </c>
      <c r="AH789" t="s">
        <v>10051</v>
      </c>
    </row>
    <row r="790" spans="1:34" ht="15" customHeight="1" x14ac:dyDescent="0.2">
      <c r="A790" t="s">
        <v>10787</v>
      </c>
      <c r="B790" t="s">
        <v>5138</v>
      </c>
      <c r="C790" s="2">
        <v>78825</v>
      </c>
      <c r="D790" s="2">
        <v>45781</v>
      </c>
      <c r="E790" s="57">
        <v>45781.783333333333</v>
      </c>
      <c r="F790" t="s">
        <v>137</v>
      </c>
      <c r="G790" s="2">
        <v>923238</v>
      </c>
      <c r="H790" t="s">
        <v>27</v>
      </c>
      <c r="I790" t="s">
        <v>28</v>
      </c>
      <c r="J790" t="s">
        <v>29</v>
      </c>
      <c r="K790" s="67">
        <v>624780</v>
      </c>
      <c r="L790" s="69">
        <v>0</v>
      </c>
      <c r="M790" s="67">
        <v>624780</v>
      </c>
      <c r="N790" s="67">
        <v>0</v>
      </c>
      <c r="O790" t="s">
        <v>150</v>
      </c>
      <c r="P790" s="40" t="s">
        <v>2990</v>
      </c>
      <c r="Q790" t="s">
        <v>2991</v>
      </c>
      <c r="R790" t="s">
        <v>140</v>
      </c>
      <c r="S790" t="s">
        <v>141</v>
      </c>
      <c r="T790" s="40" t="s">
        <v>2992</v>
      </c>
      <c r="U790" t="s">
        <v>143</v>
      </c>
      <c r="V790">
        <v>860034313</v>
      </c>
      <c r="W790" t="s">
        <v>152</v>
      </c>
      <c r="X790" s="2">
        <v>325</v>
      </c>
      <c r="Y790" s="2">
        <v>325</v>
      </c>
      <c r="Z790" s="2">
        <v>78825</v>
      </c>
      <c r="AA790">
        <v>0</v>
      </c>
      <c r="AB790">
        <v>164325</v>
      </c>
      <c r="AC790">
        <v>153449625</v>
      </c>
      <c r="AD790">
        <v>0</v>
      </c>
      <c r="AE790" s="2">
        <v>45781</v>
      </c>
      <c r="AF790" t="s">
        <v>486</v>
      </c>
      <c r="AG790" t="s">
        <v>10053</v>
      </c>
      <c r="AH790" t="s">
        <v>10054</v>
      </c>
    </row>
    <row r="791" spans="1:34" ht="15" customHeight="1" x14ac:dyDescent="0.2">
      <c r="A791" t="s">
        <v>10788</v>
      </c>
      <c r="B791" t="s">
        <v>5138</v>
      </c>
      <c r="C791" s="2">
        <v>78925</v>
      </c>
      <c r="D791" s="2">
        <v>45781</v>
      </c>
      <c r="E791" s="57">
        <v>45781.786805555559</v>
      </c>
      <c r="F791" t="s">
        <v>137</v>
      </c>
      <c r="G791" s="2">
        <v>923238</v>
      </c>
      <c r="H791" t="s">
        <v>27</v>
      </c>
      <c r="I791" t="s">
        <v>28</v>
      </c>
      <c r="J791" t="s">
        <v>29</v>
      </c>
      <c r="K791" s="67">
        <v>664780</v>
      </c>
      <c r="L791" s="69">
        <v>0</v>
      </c>
      <c r="M791" s="67">
        <v>664780</v>
      </c>
      <c r="N791" s="67">
        <v>0</v>
      </c>
      <c r="O791" t="s">
        <v>150</v>
      </c>
      <c r="P791" s="40" t="s">
        <v>2973</v>
      </c>
      <c r="Q791" t="s">
        <v>2974</v>
      </c>
      <c r="R791" t="s">
        <v>140</v>
      </c>
      <c r="S791" t="s">
        <v>141</v>
      </c>
      <c r="T791" s="40" t="s">
        <v>2975</v>
      </c>
      <c r="U791" t="s">
        <v>143</v>
      </c>
      <c r="V791">
        <v>860007335</v>
      </c>
      <c r="W791" t="s">
        <v>158</v>
      </c>
      <c r="X791" s="2">
        <v>325</v>
      </c>
      <c r="Y791" s="2">
        <v>325</v>
      </c>
      <c r="Z791" s="2">
        <v>78925</v>
      </c>
      <c r="AA791">
        <v>0</v>
      </c>
      <c r="AB791">
        <v>164425</v>
      </c>
      <c r="AC791">
        <v>153449725</v>
      </c>
      <c r="AD791">
        <v>0</v>
      </c>
      <c r="AE791" s="2">
        <v>45781</v>
      </c>
      <c r="AF791" t="s">
        <v>486</v>
      </c>
      <c r="AG791" t="s">
        <v>10056</v>
      </c>
      <c r="AH791" t="s">
        <v>10057</v>
      </c>
    </row>
    <row r="792" spans="1:34" ht="15" customHeight="1" x14ac:dyDescent="0.2">
      <c r="A792" t="s">
        <v>10789</v>
      </c>
      <c r="B792" t="s">
        <v>5138</v>
      </c>
      <c r="C792" s="2">
        <v>79025</v>
      </c>
      <c r="D792" s="2">
        <v>45781</v>
      </c>
      <c r="E792" s="57">
        <v>45781.791666666664</v>
      </c>
      <c r="F792" t="s">
        <v>137</v>
      </c>
      <c r="G792" s="2">
        <v>923238</v>
      </c>
      <c r="H792" t="s">
        <v>27</v>
      </c>
      <c r="I792" t="s">
        <v>28</v>
      </c>
      <c r="J792" t="s">
        <v>29</v>
      </c>
      <c r="K792" s="67">
        <v>624780</v>
      </c>
      <c r="L792" s="69">
        <v>0</v>
      </c>
      <c r="M792" s="67">
        <v>624780</v>
      </c>
      <c r="N792" s="67">
        <v>0</v>
      </c>
      <c r="O792" t="s">
        <v>150</v>
      </c>
      <c r="P792" s="40" t="s">
        <v>2979</v>
      </c>
      <c r="Q792" t="s">
        <v>2980</v>
      </c>
      <c r="R792" t="s">
        <v>140</v>
      </c>
      <c r="S792" t="s">
        <v>141</v>
      </c>
      <c r="T792" s="40" t="s">
        <v>2981</v>
      </c>
      <c r="U792" t="s">
        <v>143</v>
      </c>
      <c r="V792">
        <v>860007738</v>
      </c>
      <c r="W792" t="s">
        <v>277</v>
      </c>
      <c r="X792" s="2">
        <v>325</v>
      </c>
      <c r="Y792" s="2">
        <v>325</v>
      </c>
      <c r="Z792" s="2">
        <v>79025</v>
      </c>
      <c r="AA792">
        <v>0</v>
      </c>
      <c r="AB792">
        <v>164525</v>
      </c>
      <c r="AC792">
        <v>153449825</v>
      </c>
      <c r="AD792">
        <v>0</v>
      </c>
      <c r="AE792" s="2">
        <v>45781</v>
      </c>
      <c r="AF792" t="s">
        <v>486</v>
      </c>
      <c r="AG792" t="s">
        <v>10059</v>
      </c>
      <c r="AH792" t="s">
        <v>10060</v>
      </c>
    </row>
    <row r="793" spans="1:34" ht="15" customHeight="1" x14ac:dyDescent="0.2">
      <c r="A793" t="s">
        <v>10790</v>
      </c>
      <c r="B793" t="s">
        <v>5138</v>
      </c>
      <c r="C793" s="2">
        <v>79125</v>
      </c>
      <c r="D793" s="2">
        <v>45781</v>
      </c>
      <c r="E793" s="57">
        <v>45781.79583333333</v>
      </c>
      <c r="F793" t="s">
        <v>137</v>
      </c>
      <c r="G793" s="2">
        <v>923238</v>
      </c>
      <c r="H793" t="s">
        <v>27</v>
      </c>
      <c r="I793" t="s">
        <v>28</v>
      </c>
      <c r="J793" t="s">
        <v>29</v>
      </c>
      <c r="K793" s="67">
        <v>644780</v>
      </c>
      <c r="L793" s="69">
        <v>0</v>
      </c>
      <c r="M793" s="67">
        <v>644780</v>
      </c>
      <c r="N793" s="67">
        <v>0</v>
      </c>
      <c r="O793" t="s">
        <v>150</v>
      </c>
      <c r="P793" s="40" t="s">
        <v>3049</v>
      </c>
      <c r="Q793" t="s">
        <v>3050</v>
      </c>
      <c r="R793" t="s">
        <v>140</v>
      </c>
      <c r="S793" t="s">
        <v>141</v>
      </c>
      <c r="T793" s="40" t="s">
        <v>3051</v>
      </c>
      <c r="U793" t="s">
        <v>143</v>
      </c>
      <c r="V793">
        <v>860007335</v>
      </c>
      <c r="W793" t="s">
        <v>158</v>
      </c>
      <c r="X793" s="2">
        <v>325</v>
      </c>
      <c r="Y793" s="2">
        <v>325</v>
      </c>
      <c r="Z793" s="2">
        <v>79125</v>
      </c>
      <c r="AA793">
        <v>0</v>
      </c>
      <c r="AB793">
        <v>164625</v>
      </c>
      <c r="AC793">
        <v>153449925</v>
      </c>
      <c r="AD793">
        <v>0</v>
      </c>
      <c r="AE793" s="2">
        <v>45781</v>
      </c>
      <c r="AF793" t="s">
        <v>486</v>
      </c>
      <c r="AG793" t="s">
        <v>10062</v>
      </c>
      <c r="AH793" t="s">
        <v>10063</v>
      </c>
    </row>
    <row r="794" spans="1:34" ht="15" customHeight="1" x14ac:dyDescent="0.2">
      <c r="A794" t="s">
        <v>10791</v>
      </c>
      <c r="B794" t="s">
        <v>5138</v>
      </c>
      <c r="C794" s="2">
        <v>79225</v>
      </c>
      <c r="D794" s="2">
        <v>45781</v>
      </c>
      <c r="E794" s="57">
        <v>45781.800694444442</v>
      </c>
      <c r="F794" t="s">
        <v>137</v>
      </c>
      <c r="G794" s="2">
        <v>923238</v>
      </c>
      <c r="H794" t="s">
        <v>27</v>
      </c>
      <c r="I794" t="s">
        <v>28</v>
      </c>
      <c r="J794" t="s">
        <v>29</v>
      </c>
      <c r="K794" s="67">
        <v>624780</v>
      </c>
      <c r="L794" s="69">
        <v>0</v>
      </c>
      <c r="M794" s="67">
        <v>624780</v>
      </c>
      <c r="N794" s="67">
        <v>0</v>
      </c>
      <c r="O794" t="s">
        <v>150</v>
      </c>
      <c r="P794" s="40" t="s">
        <v>3014</v>
      </c>
      <c r="Q794" t="s">
        <v>3015</v>
      </c>
      <c r="R794" t="s">
        <v>140</v>
      </c>
      <c r="S794" t="s">
        <v>141</v>
      </c>
      <c r="T794" s="40" t="s">
        <v>3016</v>
      </c>
      <c r="U794" t="s">
        <v>143</v>
      </c>
      <c r="V794">
        <v>890903938</v>
      </c>
      <c r="W794" t="s">
        <v>149</v>
      </c>
      <c r="X794" s="2">
        <v>325</v>
      </c>
      <c r="Y794" s="2">
        <v>325</v>
      </c>
      <c r="Z794" s="2">
        <v>79225</v>
      </c>
      <c r="AA794">
        <v>0</v>
      </c>
      <c r="AB794">
        <v>164725</v>
      </c>
      <c r="AC794">
        <v>153450025</v>
      </c>
      <c r="AD794">
        <v>0</v>
      </c>
      <c r="AE794" s="2">
        <v>45781</v>
      </c>
      <c r="AF794" t="s">
        <v>486</v>
      </c>
      <c r="AG794" t="s">
        <v>10065</v>
      </c>
      <c r="AH794" t="s">
        <v>10066</v>
      </c>
    </row>
    <row r="795" spans="1:34" ht="15" customHeight="1" x14ac:dyDescent="0.2">
      <c r="A795" t="s">
        <v>10792</v>
      </c>
      <c r="B795" t="s">
        <v>5138</v>
      </c>
      <c r="C795" s="2">
        <v>79325</v>
      </c>
      <c r="D795" s="2">
        <v>45781</v>
      </c>
      <c r="E795" s="57">
        <v>45781.804861111108</v>
      </c>
      <c r="F795" t="s">
        <v>137</v>
      </c>
      <c r="G795" s="2">
        <v>923238</v>
      </c>
      <c r="H795" t="s">
        <v>27</v>
      </c>
      <c r="I795" t="s">
        <v>28</v>
      </c>
      <c r="J795" t="s">
        <v>29</v>
      </c>
      <c r="K795" s="67">
        <v>624780</v>
      </c>
      <c r="L795" s="69">
        <v>0</v>
      </c>
      <c r="M795" s="67">
        <v>624780</v>
      </c>
      <c r="N795" s="67">
        <v>0</v>
      </c>
      <c r="O795" t="s">
        <v>150</v>
      </c>
      <c r="P795" s="40" t="s">
        <v>3008</v>
      </c>
      <c r="Q795" t="s">
        <v>3009</v>
      </c>
      <c r="R795" t="s">
        <v>140</v>
      </c>
      <c r="S795" t="s">
        <v>141</v>
      </c>
      <c r="T795" s="40" t="s">
        <v>3010</v>
      </c>
      <c r="U795" t="s">
        <v>143</v>
      </c>
      <c r="V795">
        <v>890903938</v>
      </c>
      <c r="W795" t="s">
        <v>149</v>
      </c>
      <c r="X795" s="2">
        <v>325</v>
      </c>
      <c r="Y795" s="2">
        <v>325</v>
      </c>
      <c r="Z795" s="2">
        <v>79325</v>
      </c>
      <c r="AA795">
        <v>0</v>
      </c>
      <c r="AB795">
        <v>164825</v>
      </c>
      <c r="AC795">
        <v>153450125</v>
      </c>
      <c r="AD795">
        <v>0</v>
      </c>
      <c r="AE795" s="2">
        <v>45781</v>
      </c>
      <c r="AF795" t="s">
        <v>486</v>
      </c>
      <c r="AG795" t="s">
        <v>10068</v>
      </c>
      <c r="AH795" t="s">
        <v>10069</v>
      </c>
    </row>
    <row r="796" spans="1:34" ht="15" customHeight="1" x14ac:dyDescent="0.2">
      <c r="A796" t="s">
        <v>10793</v>
      </c>
      <c r="B796" t="s">
        <v>5138</v>
      </c>
      <c r="C796" s="2">
        <v>79425</v>
      </c>
      <c r="D796" s="2">
        <v>45781</v>
      </c>
      <c r="E796" s="57">
        <v>45781.807638888888</v>
      </c>
      <c r="F796" t="s">
        <v>137</v>
      </c>
      <c r="G796" s="2">
        <v>923238</v>
      </c>
      <c r="H796" t="s">
        <v>27</v>
      </c>
      <c r="I796" t="s">
        <v>28</v>
      </c>
      <c r="J796" t="s">
        <v>29</v>
      </c>
      <c r="K796" s="67">
        <v>654780</v>
      </c>
      <c r="L796" s="69">
        <v>0</v>
      </c>
      <c r="M796" s="67">
        <v>654780</v>
      </c>
      <c r="N796" s="67">
        <v>0</v>
      </c>
      <c r="O796" t="s">
        <v>150</v>
      </c>
      <c r="P796" s="40" t="s">
        <v>2985</v>
      </c>
      <c r="Q796" t="s">
        <v>2986</v>
      </c>
      <c r="R796" t="s">
        <v>140</v>
      </c>
      <c r="S796" t="s">
        <v>141</v>
      </c>
      <c r="T796" s="40" t="s">
        <v>2987</v>
      </c>
      <c r="U796" t="s">
        <v>143</v>
      </c>
      <c r="V796">
        <v>860007335</v>
      </c>
      <c r="W796" t="s">
        <v>158</v>
      </c>
      <c r="X796" s="2">
        <v>325</v>
      </c>
      <c r="Y796" s="2">
        <v>325</v>
      </c>
      <c r="Z796" s="2">
        <v>79425</v>
      </c>
      <c r="AA796">
        <v>0</v>
      </c>
      <c r="AB796">
        <v>164925</v>
      </c>
      <c r="AC796">
        <v>153450225</v>
      </c>
      <c r="AD796">
        <v>0</v>
      </c>
      <c r="AE796" s="2">
        <v>45781</v>
      </c>
      <c r="AF796" t="s">
        <v>486</v>
      </c>
      <c r="AG796" t="s">
        <v>10071</v>
      </c>
      <c r="AH796" t="s">
        <v>10072</v>
      </c>
    </row>
    <row r="797" spans="1:34" ht="15" customHeight="1" x14ac:dyDescent="0.2">
      <c r="A797" t="s">
        <v>10794</v>
      </c>
      <c r="B797" t="s">
        <v>5179</v>
      </c>
      <c r="C797" s="2">
        <v>79525</v>
      </c>
      <c r="D797" s="2">
        <v>45782</v>
      </c>
      <c r="E797" s="57">
        <v>45782.702777777777</v>
      </c>
      <c r="F797" t="s">
        <v>137</v>
      </c>
      <c r="G797" s="2">
        <v>923244</v>
      </c>
      <c r="H797" t="s">
        <v>62</v>
      </c>
      <c r="I797" t="s">
        <v>63</v>
      </c>
      <c r="J797" t="s">
        <v>37</v>
      </c>
      <c r="K797" s="67">
        <v>711750</v>
      </c>
      <c r="L797" s="69">
        <v>0</v>
      </c>
      <c r="M797" s="67">
        <v>711750</v>
      </c>
      <c r="N797" s="67">
        <v>0</v>
      </c>
      <c r="O797" t="s">
        <v>150</v>
      </c>
      <c r="P797" s="40" t="s">
        <v>10075</v>
      </c>
      <c r="Q797" t="s">
        <v>10076</v>
      </c>
      <c r="R797" t="s">
        <v>140</v>
      </c>
      <c r="S797" t="s">
        <v>141</v>
      </c>
      <c r="T797" s="40" t="s">
        <v>10077</v>
      </c>
      <c r="U797" t="s">
        <v>143</v>
      </c>
      <c r="V797">
        <v>890903938</v>
      </c>
      <c r="W797" t="s">
        <v>149</v>
      </c>
      <c r="X797" s="2">
        <v>3925</v>
      </c>
      <c r="Y797" s="2">
        <v>3925</v>
      </c>
      <c r="Z797" s="2">
        <v>79525</v>
      </c>
      <c r="AA797">
        <v>0</v>
      </c>
      <c r="AB797">
        <v>155025</v>
      </c>
      <c r="AC797">
        <v>140675025</v>
      </c>
      <c r="AD797">
        <v>0</v>
      </c>
      <c r="AE797" s="2">
        <v>45782</v>
      </c>
      <c r="AF797" t="s">
        <v>673</v>
      </c>
      <c r="AG797" t="s">
        <v>10080</v>
      </c>
      <c r="AH797" t="s">
        <v>10081</v>
      </c>
    </row>
    <row r="798" spans="1:34" ht="15" customHeight="1" x14ac:dyDescent="0.2">
      <c r="A798" t="s">
        <v>10795</v>
      </c>
      <c r="B798" t="s">
        <v>5179</v>
      </c>
      <c r="C798" s="2">
        <v>79625</v>
      </c>
      <c r="D798" s="2">
        <v>45782</v>
      </c>
      <c r="E798" s="57">
        <v>45782.702777777777</v>
      </c>
      <c r="F798" t="s">
        <v>137</v>
      </c>
      <c r="G798" s="2">
        <v>923244</v>
      </c>
      <c r="H798" t="s">
        <v>62</v>
      </c>
      <c r="I798" t="s">
        <v>63</v>
      </c>
      <c r="J798" t="s">
        <v>37</v>
      </c>
      <c r="K798" s="67">
        <v>711750</v>
      </c>
      <c r="L798" s="69">
        <v>0</v>
      </c>
      <c r="M798" s="67">
        <v>711750</v>
      </c>
      <c r="N798" s="67">
        <v>0</v>
      </c>
      <c r="O798" t="s">
        <v>150</v>
      </c>
      <c r="P798" s="40" t="s">
        <v>10083</v>
      </c>
      <c r="Q798" t="s">
        <v>10084</v>
      </c>
      <c r="R798" t="s">
        <v>140</v>
      </c>
      <c r="S798" t="s">
        <v>141</v>
      </c>
      <c r="T798" s="40" t="s">
        <v>10085</v>
      </c>
      <c r="U798" t="s">
        <v>143</v>
      </c>
      <c r="V798">
        <v>890903938</v>
      </c>
      <c r="W798" t="s">
        <v>149</v>
      </c>
      <c r="X798" s="2">
        <v>3925</v>
      </c>
      <c r="Y798" s="2">
        <v>3925</v>
      </c>
      <c r="Z798" s="2">
        <v>79625</v>
      </c>
      <c r="AA798">
        <v>0</v>
      </c>
      <c r="AB798">
        <v>155125</v>
      </c>
      <c r="AC798">
        <v>140675225</v>
      </c>
      <c r="AD798">
        <v>0</v>
      </c>
      <c r="AE798" s="2">
        <v>45782</v>
      </c>
      <c r="AF798" t="s">
        <v>673</v>
      </c>
      <c r="AG798" t="s">
        <v>10080</v>
      </c>
      <c r="AH798" t="s">
        <v>10081</v>
      </c>
    </row>
    <row r="799" spans="1:34" ht="15" customHeight="1" x14ac:dyDescent="0.2">
      <c r="A799" t="s">
        <v>10796</v>
      </c>
      <c r="B799" t="s">
        <v>5179</v>
      </c>
      <c r="C799" s="2">
        <v>79725</v>
      </c>
      <c r="D799" s="2">
        <v>45782</v>
      </c>
      <c r="E799" s="57">
        <v>45782.702777777777</v>
      </c>
      <c r="F799" t="s">
        <v>137</v>
      </c>
      <c r="G799" s="2">
        <v>923244</v>
      </c>
      <c r="H799" t="s">
        <v>62</v>
      </c>
      <c r="I799" t="s">
        <v>63</v>
      </c>
      <c r="J799" t="s">
        <v>37</v>
      </c>
      <c r="K799" s="67">
        <v>711750</v>
      </c>
      <c r="L799" s="69">
        <v>0</v>
      </c>
      <c r="M799" s="67">
        <v>711750</v>
      </c>
      <c r="N799" s="67">
        <v>0</v>
      </c>
      <c r="O799" t="s">
        <v>150</v>
      </c>
      <c r="P799" s="40" t="s">
        <v>10089</v>
      </c>
      <c r="Q799" t="s">
        <v>10090</v>
      </c>
      <c r="R799" t="s">
        <v>140</v>
      </c>
      <c r="S799" t="s">
        <v>141</v>
      </c>
      <c r="T799" s="40" t="s">
        <v>10091</v>
      </c>
      <c r="U799" t="s">
        <v>143</v>
      </c>
      <c r="V799">
        <v>890903938</v>
      </c>
      <c r="W799" t="s">
        <v>149</v>
      </c>
      <c r="X799" s="2">
        <v>3925</v>
      </c>
      <c r="Y799" s="2">
        <v>3925</v>
      </c>
      <c r="Z799" s="2">
        <v>79725</v>
      </c>
      <c r="AA799">
        <v>0</v>
      </c>
      <c r="AB799">
        <v>155225</v>
      </c>
      <c r="AC799">
        <v>140675325</v>
      </c>
      <c r="AD799">
        <v>0</v>
      </c>
      <c r="AE799" s="2">
        <v>45782</v>
      </c>
      <c r="AF799" t="s">
        <v>673</v>
      </c>
      <c r="AG799" t="s">
        <v>10080</v>
      </c>
      <c r="AH799" t="s">
        <v>10081</v>
      </c>
    </row>
    <row r="800" spans="1:34" ht="15" customHeight="1" x14ac:dyDescent="0.2">
      <c r="A800" t="s">
        <v>10797</v>
      </c>
      <c r="B800" t="s">
        <v>5179</v>
      </c>
      <c r="C800" s="2">
        <v>79825</v>
      </c>
      <c r="D800" s="2">
        <v>45782</v>
      </c>
      <c r="E800" s="57">
        <v>45782.702777777777</v>
      </c>
      <c r="F800" t="s">
        <v>137</v>
      </c>
      <c r="G800" s="2">
        <v>923244</v>
      </c>
      <c r="H800" t="s">
        <v>62</v>
      </c>
      <c r="I800" t="s">
        <v>63</v>
      </c>
      <c r="J800" t="s">
        <v>37</v>
      </c>
      <c r="K800" s="67">
        <v>711750</v>
      </c>
      <c r="L800" s="69">
        <v>0</v>
      </c>
      <c r="M800" s="67">
        <v>711750</v>
      </c>
      <c r="N800" s="67">
        <v>0</v>
      </c>
      <c r="O800" t="s">
        <v>150</v>
      </c>
      <c r="P800" s="40" t="s">
        <v>10095</v>
      </c>
      <c r="Q800" t="s">
        <v>10096</v>
      </c>
      <c r="R800" t="s">
        <v>140</v>
      </c>
      <c r="S800" t="s">
        <v>141</v>
      </c>
      <c r="T800" s="40" t="s">
        <v>10097</v>
      </c>
      <c r="U800" t="s">
        <v>143</v>
      </c>
      <c r="V800">
        <v>890903938</v>
      </c>
      <c r="W800" t="s">
        <v>149</v>
      </c>
      <c r="X800" s="2">
        <v>3925</v>
      </c>
      <c r="Y800" s="2">
        <v>3925</v>
      </c>
      <c r="Z800" s="2">
        <v>79825</v>
      </c>
      <c r="AA800">
        <v>0</v>
      </c>
      <c r="AB800">
        <v>155325</v>
      </c>
      <c r="AC800">
        <v>140675425</v>
      </c>
      <c r="AD800">
        <v>0</v>
      </c>
      <c r="AE800" s="2">
        <v>45782</v>
      </c>
      <c r="AF800" t="s">
        <v>673</v>
      </c>
      <c r="AG800" t="s">
        <v>10080</v>
      </c>
      <c r="AH800" t="s">
        <v>10081</v>
      </c>
    </row>
    <row r="801" spans="1:34" ht="15" customHeight="1" x14ac:dyDescent="0.2">
      <c r="A801" t="s">
        <v>10798</v>
      </c>
      <c r="B801" t="s">
        <v>5179</v>
      </c>
      <c r="C801" s="2">
        <v>79925</v>
      </c>
      <c r="D801" s="2">
        <v>45782</v>
      </c>
      <c r="E801" s="57">
        <v>45782.702777777777</v>
      </c>
      <c r="F801" t="s">
        <v>137</v>
      </c>
      <c r="G801" s="2">
        <v>923244</v>
      </c>
      <c r="H801" t="s">
        <v>62</v>
      </c>
      <c r="I801" t="s">
        <v>63</v>
      </c>
      <c r="J801" t="s">
        <v>37</v>
      </c>
      <c r="K801" s="67">
        <v>711750</v>
      </c>
      <c r="L801" s="69">
        <v>0</v>
      </c>
      <c r="M801" s="67">
        <v>711750</v>
      </c>
      <c r="N801" s="67">
        <v>0</v>
      </c>
      <c r="O801" t="s">
        <v>150</v>
      </c>
      <c r="P801" s="40" t="s">
        <v>10101</v>
      </c>
      <c r="Q801" t="s">
        <v>10102</v>
      </c>
      <c r="R801" t="s">
        <v>140</v>
      </c>
      <c r="S801" t="s">
        <v>141</v>
      </c>
      <c r="T801" s="40" t="s">
        <v>10103</v>
      </c>
      <c r="U801" t="s">
        <v>143</v>
      </c>
      <c r="V801">
        <v>890903938</v>
      </c>
      <c r="W801" t="s">
        <v>149</v>
      </c>
      <c r="X801" s="2">
        <v>3925</v>
      </c>
      <c r="Y801" s="2">
        <v>3925</v>
      </c>
      <c r="Z801" s="2">
        <v>79925</v>
      </c>
      <c r="AA801">
        <v>0</v>
      </c>
      <c r="AB801">
        <v>155425</v>
      </c>
      <c r="AC801">
        <v>140675525</v>
      </c>
      <c r="AD801">
        <v>0</v>
      </c>
      <c r="AE801" s="2">
        <v>45782</v>
      </c>
      <c r="AF801" t="s">
        <v>673</v>
      </c>
      <c r="AG801" t="s">
        <v>10080</v>
      </c>
      <c r="AH801" t="s">
        <v>10081</v>
      </c>
    </row>
    <row r="802" spans="1:34" ht="15" customHeight="1" x14ac:dyDescent="0.2">
      <c r="A802" t="s">
        <v>10799</v>
      </c>
      <c r="B802" t="s">
        <v>5179</v>
      </c>
      <c r="C802" s="2">
        <v>80025</v>
      </c>
      <c r="D802" s="2">
        <v>45782</v>
      </c>
      <c r="E802" s="57">
        <v>45782.702777777777</v>
      </c>
      <c r="F802" t="s">
        <v>137</v>
      </c>
      <c r="G802" s="2">
        <v>923244</v>
      </c>
      <c r="H802" t="s">
        <v>62</v>
      </c>
      <c r="I802" t="s">
        <v>63</v>
      </c>
      <c r="J802" t="s">
        <v>37</v>
      </c>
      <c r="K802" s="67">
        <v>711750</v>
      </c>
      <c r="L802" s="69">
        <v>0</v>
      </c>
      <c r="M802" s="67">
        <v>711750</v>
      </c>
      <c r="N802" s="67">
        <v>0</v>
      </c>
      <c r="O802" t="s">
        <v>150</v>
      </c>
      <c r="P802" s="40" t="s">
        <v>10107</v>
      </c>
      <c r="Q802" t="s">
        <v>10108</v>
      </c>
      <c r="R802" t="s">
        <v>140</v>
      </c>
      <c r="S802" t="s">
        <v>141</v>
      </c>
      <c r="T802" s="40" t="s">
        <v>10109</v>
      </c>
      <c r="U802" t="s">
        <v>143</v>
      </c>
      <c r="V802">
        <v>890903938</v>
      </c>
      <c r="W802" t="s">
        <v>149</v>
      </c>
      <c r="X802" s="2">
        <v>3925</v>
      </c>
      <c r="Y802" s="2">
        <v>3925</v>
      </c>
      <c r="Z802" s="2">
        <v>80025</v>
      </c>
      <c r="AA802">
        <v>0</v>
      </c>
      <c r="AB802">
        <v>155525</v>
      </c>
      <c r="AC802">
        <v>140675625</v>
      </c>
      <c r="AD802">
        <v>0</v>
      </c>
      <c r="AE802" s="2">
        <v>45782</v>
      </c>
      <c r="AF802" t="s">
        <v>673</v>
      </c>
      <c r="AG802" t="s">
        <v>10080</v>
      </c>
      <c r="AH802" t="s">
        <v>10081</v>
      </c>
    </row>
    <row r="803" spans="1:34" ht="15" customHeight="1" x14ac:dyDescent="0.2">
      <c r="A803" t="s">
        <v>10800</v>
      </c>
      <c r="B803" t="s">
        <v>5179</v>
      </c>
      <c r="C803" s="2">
        <v>80125</v>
      </c>
      <c r="D803" s="2">
        <v>45782</v>
      </c>
      <c r="E803" s="57">
        <v>45782.702777777777</v>
      </c>
      <c r="F803" t="s">
        <v>137</v>
      </c>
      <c r="G803" s="2">
        <v>923244</v>
      </c>
      <c r="H803" t="s">
        <v>62</v>
      </c>
      <c r="I803" t="s">
        <v>63</v>
      </c>
      <c r="J803" t="s">
        <v>37</v>
      </c>
      <c r="K803" s="67">
        <v>711750</v>
      </c>
      <c r="L803" s="69">
        <v>0</v>
      </c>
      <c r="M803" s="67">
        <v>711750</v>
      </c>
      <c r="N803" s="67">
        <v>0</v>
      </c>
      <c r="O803" t="s">
        <v>150</v>
      </c>
      <c r="P803" s="40" t="s">
        <v>10113</v>
      </c>
      <c r="Q803" t="s">
        <v>10114</v>
      </c>
      <c r="R803" t="s">
        <v>140</v>
      </c>
      <c r="S803" t="s">
        <v>141</v>
      </c>
      <c r="T803" s="40" t="s">
        <v>10115</v>
      </c>
      <c r="U803" t="s">
        <v>143</v>
      </c>
      <c r="V803">
        <v>890903938</v>
      </c>
      <c r="W803" t="s">
        <v>149</v>
      </c>
      <c r="X803" s="2">
        <v>3925</v>
      </c>
      <c r="Y803" s="2">
        <v>3925</v>
      </c>
      <c r="Z803" s="2">
        <v>80125</v>
      </c>
      <c r="AA803">
        <v>0</v>
      </c>
      <c r="AB803">
        <v>155625</v>
      </c>
      <c r="AC803">
        <v>140675725</v>
      </c>
      <c r="AD803">
        <v>0</v>
      </c>
      <c r="AE803" s="2">
        <v>45782</v>
      </c>
      <c r="AF803" t="s">
        <v>673</v>
      </c>
      <c r="AG803" t="s">
        <v>10080</v>
      </c>
      <c r="AH803" t="s">
        <v>10081</v>
      </c>
    </row>
    <row r="804" spans="1:34" ht="15" customHeight="1" x14ac:dyDescent="0.2">
      <c r="A804" t="s">
        <v>10801</v>
      </c>
      <c r="B804" t="s">
        <v>5179</v>
      </c>
      <c r="C804" s="2">
        <v>80225</v>
      </c>
      <c r="D804" s="2">
        <v>45782</v>
      </c>
      <c r="E804" s="57">
        <v>45782.702777777777</v>
      </c>
      <c r="F804" t="s">
        <v>137</v>
      </c>
      <c r="G804" s="2">
        <v>923244</v>
      </c>
      <c r="H804" t="s">
        <v>62</v>
      </c>
      <c r="I804" t="s">
        <v>63</v>
      </c>
      <c r="J804" t="s">
        <v>37</v>
      </c>
      <c r="K804" s="67">
        <v>711750</v>
      </c>
      <c r="L804" s="69">
        <v>0</v>
      </c>
      <c r="M804" s="67">
        <v>711750</v>
      </c>
      <c r="N804" s="67">
        <v>0</v>
      </c>
      <c r="O804" t="s">
        <v>150</v>
      </c>
      <c r="P804" s="40" t="s">
        <v>10119</v>
      </c>
      <c r="Q804" t="s">
        <v>10120</v>
      </c>
      <c r="R804" t="s">
        <v>140</v>
      </c>
      <c r="S804" t="s">
        <v>141</v>
      </c>
      <c r="T804" s="40" t="s">
        <v>10121</v>
      </c>
      <c r="U804" t="s">
        <v>143</v>
      </c>
      <c r="V804">
        <v>860007335</v>
      </c>
      <c r="W804" t="s">
        <v>158</v>
      </c>
      <c r="X804" s="2">
        <v>3925</v>
      </c>
      <c r="Y804" s="2">
        <v>3925</v>
      </c>
      <c r="Z804" s="2">
        <v>80225</v>
      </c>
      <c r="AA804">
        <v>0</v>
      </c>
      <c r="AB804">
        <v>155725</v>
      </c>
      <c r="AC804">
        <v>140675825</v>
      </c>
      <c r="AD804">
        <v>0</v>
      </c>
      <c r="AE804" s="2">
        <v>45782</v>
      </c>
      <c r="AF804" t="s">
        <v>673</v>
      </c>
      <c r="AG804" t="s">
        <v>10080</v>
      </c>
      <c r="AH804" t="s">
        <v>10081</v>
      </c>
    </row>
    <row r="805" spans="1:34" ht="15" customHeight="1" x14ac:dyDescent="0.2">
      <c r="A805" t="s">
        <v>10802</v>
      </c>
      <c r="B805" t="s">
        <v>5179</v>
      </c>
      <c r="C805" s="2">
        <v>80325</v>
      </c>
      <c r="D805" s="2">
        <v>45782</v>
      </c>
      <c r="E805" s="57">
        <v>45782.788888888892</v>
      </c>
      <c r="F805" t="s">
        <v>137</v>
      </c>
      <c r="G805" s="2">
        <v>923244</v>
      </c>
      <c r="H805" t="s">
        <v>62</v>
      </c>
      <c r="I805" t="s">
        <v>63</v>
      </c>
      <c r="J805" t="s">
        <v>37</v>
      </c>
      <c r="K805" s="67">
        <v>711750</v>
      </c>
      <c r="L805" s="69">
        <v>0</v>
      </c>
      <c r="M805" s="67">
        <v>711750</v>
      </c>
      <c r="N805" s="67">
        <v>0</v>
      </c>
      <c r="O805" t="s">
        <v>150</v>
      </c>
      <c r="P805" s="40" t="s">
        <v>10125</v>
      </c>
      <c r="Q805" t="s">
        <v>10126</v>
      </c>
      <c r="R805" t="s">
        <v>140</v>
      </c>
      <c r="S805" t="s">
        <v>141</v>
      </c>
      <c r="T805" s="40" t="s">
        <v>10127</v>
      </c>
      <c r="U805" t="s">
        <v>143</v>
      </c>
      <c r="V805">
        <v>900047981</v>
      </c>
      <c r="W805" t="s">
        <v>161</v>
      </c>
      <c r="X805" s="2">
        <v>3925</v>
      </c>
      <c r="Y805" s="2">
        <v>3925</v>
      </c>
      <c r="Z805" s="2">
        <v>80325</v>
      </c>
      <c r="AA805">
        <v>0</v>
      </c>
      <c r="AB805">
        <v>155825</v>
      </c>
      <c r="AC805">
        <v>140676025</v>
      </c>
      <c r="AD805">
        <v>0</v>
      </c>
      <c r="AE805" s="2">
        <v>45782</v>
      </c>
      <c r="AF805" t="s">
        <v>673</v>
      </c>
      <c r="AG805" t="s">
        <v>10080</v>
      </c>
      <c r="AH805" t="s">
        <v>10081</v>
      </c>
    </row>
    <row r="806" spans="1:34" ht="15" customHeight="1" x14ac:dyDescent="0.2">
      <c r="A806" t="s">
        <v>10803</v>
      </c>
      <c r="B806" t="s">
        <v>5179</v>
      </c>
      <c r="C806" s="2">
        <v>80425</v>
      </c>
      <c r="D806" s="2">
        <v>45782</v>
      </c>
      <c r="E806" s="57">
        <v>45782.788888888892</v>
      </c>
      <c r="F806" t="s">
        <v>137</v>
      </c>
      <c r="G806" s="2">
        <v>923244</v>
      </c>
      <c r="H806" t="s">
        <v>62</v>
      </c>
      <c r="I806" t="s">
        <v>63</v>
      </c>
      <c r="J806" t="s">
        <v>37</v>
      </c>
      <c r="K806" s="67">
        <v>711750</v>
      </c>
      <c r="L806" s="69">
        <v>0</v>
      </c>
      <c r="M806" s="67">
        <v>711750</v>
      </c>
      <c r="N806" s="67">
        <v>0</v>
      </c>
      <c r="O806" t="s">
        <v>150</v>
      </c>
      <c r="P806" s="40" t="s">
        <v>10131</v>
      </c>
      <c r="Q806" t="s">
        <v>10132</v>
      </c>
      <c r="R806" t="s">
        <v>140</v>
      </c>
      <c r="S806" t="s">
        <v>141</v>
      </c>
      <c r="T806" s="40" t="s">
        <v>10133</v>
      </c>
      <c r="U806" t="s">
        <v>143</v>
      </c>
      <c r="V806">
        <v>900047981</v>
      </c>
      <c r="W806" t="s">
        <v>161</v>
      </c>
      <c r="X806" s="2">
        <v>3925</v>
      </c>
      <c r="Y806" s="2">
        <v>3925</v>
      </c>
      <c r="Z806" s="2">
        <v>80425</v>
      </c>
      <c r="AA806">
        <v>0</v>
      </c>
      <c r="AB806">
        <v>155925</v>
      </c>
      <c r="AC806">
        <v>140676125</v>
      </c>
      <c r="AD806">
        <v>0</v>
      </c>
      <c r="AE806" s="2">
        <v>45782</v>
      </c>
      <c r="AF806" t="s">
        <v>673</v>
      </c>
      <c r="AG806" t="s">
        <v>10080</v>
      </c>
      <c r="AH806" t="s">
        <v>10081</v>
      </c>
    </row>
    <row r="807" spans="1:34" ht="15" customHeight="1" x14ac:dyDescent="0.2">
      <c r="A807" t="s">
        <v>10804</v>
      </c>
      <c r="B807" t="s">
        <v>5179</v>
      </c>
      <c r="C807" s="2">
        <v>80525</v>
      </c>
      <c r="D807" s="2">
        <v>45782</v>
      </c>
      <c r="E807" s="57">
        <v>45782.788888888892</v>
      </c>
      <c r="F807" t="s">
        <v>137</v>
      </c>
      <c r="G807" s="2">
        <v>923244</v>
      </c>
      <c r="H807" t="s">
        <v>62</v>
      </c>
      <c r="I807" t="s">
        <v>63</v>
      </c>
      <c r="J807" t="s">
        <v>37</v>
      </c>
      <c r="K807" s="67">
        <v>711750</v>
      </c>
      <c r="L807" s="69">
        <v>0</v>
      </c>
      <c r="M807" s="67">
        <v>711750</v>
      </c>
      <c r="N807" s="67">
        <v>0</v>
      </c>
      <c r="O807" t="s">
        <v>150</v>
      </c>
      <c r="P807" s="40" t="s">
        <v>10137</v>
      </c>
      <c r="Q807" t="s">
        <v>10138</v>
      </c>
      <c r="R807" t="s">
        <v>140</v>
      </c>
      <c r="S807" t="s">
        <v>141</v>
      </c>
      <c r="T807" s="40" t="s">
        <v>10139</v>
      </c>
      <c r="U807" t="s">
        <v>143</v>
      </c>
      <c r="V807">
        <v>860007738</v>
      </c>
      <c r="W807" t="s">
        <v>277</v>
      </c>
      <c r="X807" s="2">
        <v>3925</v>
      </c>
      <c r="Y807" s="2">
        <v>3925</v>
      </c>
      <c r="Z807" s="2">
        <v>80525</v>
      </c>
      <c r="AA807">
        <v>0</v>
      </c>
      <c r="AB807">
        <v>156025</v>
      </c>
      <c r="AC807">
        <v>140676225</v>
      </c>
      <c r="AD807">
        <v>0</v>
      </c>
      <c r="AE807" s="2">
        <v>45782</v>
      </c>
      <c r="AF807" t="s">
        <v>673</v>
      </c>
      <c r="AG807" t="s">
        <v>10080</v>
      </c>
      <c r="AH807" t="s">
        <v>10081</v>
      </c>
    </row>
    <row r="808" spans="1:34" ht="15" customHeight="1" x14ac:dyDescent="0.2">
      <c r="A808" t="s">
        <v>10805</v>
      </c>
      <c r="B808" t="s">
        <v>5179</v>
      </c>
      <c r="C808" s="2">
        <v>80625</v>
      </c>
      <c r="D808" s="2">
        <v>45782</v>
      </c>
      <c r="E808" s="57">
        <v>45782.788888888892</v>
      </c>
      <c r="F808" t="s">
        <v>137</v>
      </c>
      <c r="G808" s="2">
        <v>923244</v>
      </c>
      <c r="H808" t="s">
        <v>62</v>
      </c>
      <c r="I808" t="s">
        <v>63</v>
      </c>
      <c r="J808" t="s">
        <v>37</v>
      </c>
      <c r="K808" s="67">
        <v>711750</v>
      </c>
      <c r="L808" s="69">
        <v>0</v>
      </c>
      <c r="M808" s="67">
        <v>711750</v>
      </c>
      <c r="N808" s="67">
        <v>0</v>
      </c>
      <c r="O808" t="s">
        <v>150</v>
      </c>
      <c r="P808" s="40" t="s">
        <v>10143</v>
      </c>
      <c r="Q808" t="s">
        <v>10144</v>
      </c>
      <c r="R808" t="s">
        <v>140</v>
      </c>
      <c r="S808" t="s">
        <v>141</v>
      </c>
      <c r="T808" s="40" t="s">
        <v>10145</v>
      </c>
      <c r="U808" t="s">
        <v>143</v>
      </c>
      <c r="V808">
        <v>890903938</v>
      </c>
      <c r="W808" t="s">
        <v>149</v>
      </c>
      <c r="X808" s="2">
        <v>3925</v>
      </c>
      <c r="Y808" s="2">
        <v>3925</v>
      </c>
      <c r="Z808" s="2">
        <v>80625</v>
      </c>
      <c r="AA808">
        <v>0</v>
      </c>
      <c r="AB808">
        <v>156125</v>
      </c>
      <c r="AC808">
        <v>140676525</v>
      </c>
      <c r="AD808">
        <v>0</v>
      </c>
      <c r="AE808" s="2">
        <v>45782</v>
      </c>
      <c r="AF808" t="s">
        <v>673</v>
      </c>
      <c r="AG808" t="s">
        <v>10080</v>
      </c>
      <c r="AH808" t="s">
        <v>10081</v>
      </c>
    </row>
    <row r="809" spans="1:34" ht="15" customHeight="1" x14ac:dyDescent="0.2">
      <c r="A809" t="s">
        <v>10806</v>
      </c>
      <c r="B809" t="s">
        <v>5179</v>
      </c>
      <c r="C809" s="2">
        <v>80725</v>
      </c>
      <c r="D809" s="2">
        <v>45782</v>
      </c>
      <c r="E809" s="57">
        <v>45782.788888888892</v>
      </c>
      <c r="F809" t="s">
        <v>137</v>
      </c>
      <c r="G809" s="2">
        <v>923244</v>
      </c>
      <c r="H809" t="s">
        <v>62</v>
      </c>
      <c r="I809" t="s">
        <v>63</v>
      </c>
      <c r="J809" t="s">
        <v>37</v>
      </c>
      <c r="K809" s="67">
        <v>711750</v>
      </c>
      <c r="L809" s="69">
        <v>0</v>
      </c>
      <c r="M809" s="67">
        <v>711750</v>
      </c>
      <c r="N809" s="67">
        <v>0</v>
      </c>
      <c r="O809" t="s">
        <v>3816</v>
      </c>
      <c r="P809" s="40" t="s">
        <v>10149</v>
      </c>
      <c r="Q809" t="s">
        <v>10150</v>
      </c>
      <c r="R809" t="s">
        <v>140</v>
      </c>
      <c r="S809" t="s">
        <v>141</v>
      </c>
      <c r="T809" s="40" t="s">
        <v>10151</v>
      </c>
      <c r="U809" t="s">
        <v>143</v>
      </c>
      <c r="V809">
        <v>890903938</v>
      </c>
      <c r="W809" t="s">
        <v>149</v>
      </c>
      <c r="X809" s="2">
        <v>3925</v>
      </c>
      <c r="Y809" s="2">
        <v>3925</v>
      </c>
      <c r="Z809" s="2">
        <v>80725</v>
      </c>
      <c r="AA809">
        <v>0</v>
      </c>
      <c r="AB809">
        <v>156225</v>
      </c>
      <c r="AC809">
        <v>140676625</v>
      </c>
      <c r="AD809">
        <v>0</v>
      </c>
      <c r="AE809" s="2">
        <v>45782</v>
      </c>
      <c r="AF809" t="s">
        <v>673</v>
      </c>
      <c r="AG809" t="s">
        <v>10080</v>
      </c>
      <c r="AH809" t="s">
        <v>10081</v>
      </c>
    </row>
    <row r="810" spans="1:34" ht="15" customHeight="1" x14ac:dyDescent="0.2">
      <c r="A810" t="s">
        <v>10807</v>
      </c>
      <c r="B810" t="s">
        <v>5179</v>
      </c>
      <c r="C810" s="2">
        <v>80825</v>
      </c>
      <c r="D810" s="2">
        <v>45782</v>
      </c>
      <c r="E810" s="57">
        <v>45782.788888888892</v>
      </c>
      <c r="F810" t="s">
        <v>7110</v>
      </c>
      <c r="G810" s="2">
        <v>923244</v>
      </c>
      <c r="H810" t="s">
        <v>62</v>
      </c>
      <c r="I810" t="s">
        <v>63</v>
      </c>
      <c r="J810" t="s">
        <v>37</v>
      </c>
      <c r="K810" s="67">
        <v>711750</v>
      </c>
      <c r="L810" s="69">
        <v>0</v>
      </c>
      <c r="M810" s="67">
        <v>711750</v>
      </c>
      <c r="N810" s="67">
        <v>0</v>
      </c>
      <c r="O810" t="s">
        <v>150</v>
      </c>
      <c r="P810" s="40" t="s">
        <v>10107</v>
      </c>
      <c r="Q810" t="s">
        <v>10108</v>
      </c>
      <c r="R810" t="s">
        <v>140</v>
      </c>
      <c r="S810" t="s">
        <v>141</v>
      </c>
      <c r="T810" s="40" t="s">
        <v>10109</v>
      </c>
      <c r="U810" t="s">
        <v>143</v>
      </c>
      <c r="V810">
        <v>890903938</v>
      </c>
      <c r="W810" t="s">
        <v>149</v>
      </c>
      <c r="X810" s="2">
        <v>3925</v>
      </c>
      <c r="Y810" s="2">
        <v>3925</v>
      </c>
      <c r="Z810" s="2">
        <v>80825</v>
      </c>
      <c r="AA810">
        <v>0</v>
      </c>
      <c r="AB810">
        <v>0</v>
      </c>
      <c r="AC810">
        <v>0</v>
      </c>
      <c r="AD810">
        <v>0</v>
      </c>
      <c r="AE810" s="2">
        <v>45782</v>
      </c>
      <c r="AF810" t="s">
        <v>673</v>
      </c>
      <c r="AG810" t="s">
        <v>10080</v>
      </c>
      <c r="AH810" t="s">
        <v>10081</v>
      </c>
    </row>
    <row r="811" spans="1:34" ht="15" customHeight="1" x14ac:dyDescent="0.2">
      <c r="A811" t="s">
        <v>10808</v>
      </c>
      <c r="B811" t="s">
        <v>5179</v>
      </c>
      <c r="C811" s="2">
        <v>80925</v>
      </c>
      <c r="D811" s="2">
        <v>45782</v>
      </c>
      <c r="E811" s="57">
        <v>45782.788888888892</v>
      </c>
      <c r="F811" t="s">
        <v>7110</v>
      </c>
      <c r="G811" s="2">
        <v>923244</v>
      </c>
      <c r="H811" t="s">
        <v>62</v>
      </c>
      <c r="I811" t="s">
        <v>63</v>
      </c>
      <c r="J811" t="s">
        <v>37</v>
      </c>
      <c r="K811" s="67">
        <v>711750</v>
      </c>
      <c r="L811" s="69">
        <v>0</v>
      </c>
      <c r="M811" s="67">
        <v>711750</v>
      </c>
      <c r="N811" s="67">
        <v>0</v>
      </c>
      <c r="O811" t="s">
        <v>150</v>
      </c>
      <c r="P811" s="40" t="s">
        <v>10113</v>
      </c>
      <c r="Q811" t="s">
        <v>10114</v>
      </c>
      <c r="R811" t="s">
        <v>140</v>
      </c>
      <c r="S811" t="s">
        <v>141</v>
      </c>
      <c r="T811" s="40" t="s">
        <v>10115</v>
      </c>
      <c r="U811" t="s">
        <v>143</v>
      </c>
      <c r="V811">
        <v>890903938</v>
      </c>
      <c r="W811" t="s">
        <v>149</v>
      </c>
      <c r="X811" s="2">
        <v>3925</v>
      </c>
      <c r="Y811" s="2">
        <v>3925</v>
      </c>
      <c r="Z811" s="2">
        <v>80925</v>
      </c>
      <c r="AA811">
        <v>0</v>
      </c>
      <c r="AB811">
        <v>0</v>
      </c>
      <c r="AC811">
        <v>0</v>
      </c>
      <c r="AD811">
        <v>0</v>
      </c>
      <c r="AE811" s="2">
        <v>45782</v>
      </c>
      <c r="AF811" t="s">
        <v>673</v>
      </c>
      <c r="AG811" t="s">
        <v>10080</v>
      </c>
      <c r="AH811" t="s">
        <v>10081</v>
      </c>
    </row>
    <row r="812" spans="1:34" ht="15" customHeight="1" x14ac:dyDescent="0.2">
      <c r="A812" t="s">
        <v>10809</v>
      </c>
      <c r="B812" t="s">
        <v>5179</v>
      </c>
      <c r="C812" s="2">
        <v>81025</v>
      </c>
      <c r="D812" s="2">
        <v>45782</v>
      </c>
      <c r="E812" s="57">
        <v>45782.788888888892</v>
      </c>
      <c r="F812" t="s">
        <v>7110</v>
      </c>
      <c r="G812" s="2">
        <v>923244</v>
      </c>
      <c r="H812" t="s">
        <v>62</v>
      </c>
      <c r="I812" t="s">
        <v>63</v>
      </c>
      <c r="J812" t="s">
        <v>37</v>
      </c>
      <c r="K812" s="67">
        <v>711750</v>
      </c>
      <c r="L812" s="69">
        <v>0</v>
      </c>
      <c r="M812" s="67">
        <v>711750</v>
      </c>
      <c r="N812" s="67">
        <v>0</v>
      </c>
      <c r="O812" t="s">
        <v>150</v>
      </c>
      <c r="P812" s="40" t="s">
        <v>10119</v>
      </c>
      <c r="Q812" t="s">
        <v>10120</v>
      </c>
      <c r="R812" t="s">
        <v>140</v>
      </c>
      <c r="S812" t="s">
        <v>141</v>
      </c>
      <c r="T812" s="40" t="s">
        <v>10121</v>
      </c>
      <c r="U812" t="s">
        <v>143</v>
      </c>
      <c r="V812">
        <v>860007335</v>
      </c>
      <c r="W812" t="s">
        <v>158</v>
      </c>
      <c r="X812" s="2">
        <v>3925</v>
      </c>
      <c r="Y812" s="2">
        <v>3925</v>
      </c>
      <c r="Z812" s="2">
        <v>81025</v>
      </c>
      <c r="AA812">
        <v>0</v>
      </c>
      <c r="AB812">
        <v>0</v>
      </c>
      <c r="AC812">
        <v>0</v>
      </c>
      <c r="AD812">
        <v>0</v>
      </c>
      <c r="AE812" s="2">
        <v>45782</v>
      </c>
      <c r="AF812" t="s">
        <v>673</v>
      </c>
      <c r="AG812" t="s">
        <v>10080</v>
      </c>
      <c r="AH812" t="s">
        <v>10081</v>
      </c>
    </row>
    <row r="813" spans="1:34" ht="15" customHeight="1" x14ac:dyDescent="0.2">
      <c r="A813" t="s">
        <v>10810</v>
      </c>
      <c r="B813" t="s">
        <v>5179</v>
      </c>
      <c r="C813" s="2">
        <v>81125</v>
      </c>
      <c r="D813" s="2">
        <v>45782</v>
      </c>
      <c r="E813" s="57">
        <v>45782.79583333333</v>
      </c>
      <c r="F813" t="s">
        <v>137</v>
      </c>
      <c r="G813" s="2">
        <v>923244</v>
      </c>
      <c r="H813" t="s">
        <v>62</v>
      </c>
      <c r="I813" t="s">
        <v>63</v>
      </c>
      <c r="J813" t="s">
        <v>37</v>
      </c>
      <c r="K813" s="67">
        <v>711750</v>
      </c>
      <c r="L813" s="69">
        <v>0</v>
      </c>
      <c r="M813" s="67">
        <v>711750</v>
      </c>
      <c r="N813" s="67">
        <v>0</v>
      </c>
      <c r="O813" t="s">
        <v>150</v>
      </c>
      <c r="P813" s="40" t="s">
        <v>10158</v>
      </c>
      <c r="Q813" t="s">
        <v>10159</v>
      </c>
      <c r="R813" t="s">
        <v>140</v>
      </c>
      <c r="S813" t="s">
        <v>141</v>
      </c>
      <c r="T813" s="40" t="s">
        <v>10160</v>
      </c>
      <c r="U813" t="s">
        <v>143</v>
      </c>
      <c r="V813">
        <v>890903938</v>
      </c>
      <c r="W813" t="s">
        <v>149</v>
      </c>
      <c r="X813" s="2">
        <v>3925</v>
      </c>
      <c r="Y813" s="2">
        <v>3925</v>
      </c>
      <c r="Z813" s="2">
        <v>81125</v>
      </c>
      <c r="AA813">
        <v>0</v>
      </c>
      <c r="AB813">
        <v>156325</v>
      </c>
      <c r="AC813">
        <v>140676725</v>
      </c>
      <c r="AD813">
        <v>0</v>
      </c>
      <c r="AE813" s="2">
        <v>45782</v>
      </c>
      <c r="AF813" t="s">
        <v>673</v>
      </c>
      <c r="AG813" t="s">
        <v>10080</v>
      </c>
      <c r="AH813" t="s">
        <v>10081</v>
      </c>
    </row>
    <row r="814" spans="1:34" ht="15" customHeight="1" x14ac:dyDescent="0.2">
      <c r="A814" t="s">
        <v>10811</v>
      </c>
      <c r="B814" t="s">
        <v>5179</v>
      </c>
      <c r="C814" s="2">
        <v>81225</v>
      </c>
      <c r="D814" s="2">
        <v>45782</v>
      </c>
      <c r="E814" s="57">
        <v>45782.79583333333</v>
      </c>
      <c r="F814" t="s">
        <v>137</v>
      </c>
      <c r="G814" s="2">
        <v>923244</v>
      </c>
      <c r="H814" t="s">
        <v>62</v>
      </c>
      <c r="I814" t="s">
        <v>63</v>
      </c>
      <c r="J814" t="s">
        <v>37</v>
      </c>
      <c r="K814" s="67">
        <v>711750</v>
      </c>
      <c r="L814" s="69">
        <v>0</v>
      </c>
      <c r="M814" s="67">
        <v>711750</v>
      </c>
      <c r="N814" s="67">
        <v>0</v>
      </c>
      <c r="O814" t="s">
        <v>150</v>
      </c>
      <c r="P814" s="40" t="s">
        <v>10164</v>
      </c>
      <c r="Q814" t="s">
        <v>10165</v>
      </c>
      <c r="R814" t="s">
        <v>140</v>
      </c>
      <c r="S814" t="s">
        <v>141</v>
      </c>
      <c r="T814" s="40" t="s">
        <v>10166</v>
      </c>
      <c r="U814" t="s">
        <v>143</v>
      </c>
      <c r="V814">
        <v>890903938</v>
      </c>
      <c r="W814" t="s">
        <v>149</v>
      </c>
      <c r="X814" s="2">
        <v>3925</v>
      </c>
      <c r="Y814" s="2">
        <v>3925</v>
      </c>
      <c r="Z814" s="2">
        <v>81225</v>
      </c>
      <c r="AA814">
        <v>0</v>
      </c>
      <c r="AB814">
        <v>156425</v>
      </c>
      <c r="AC814">
        <v>140676825</v>
      </c>
      <c r="AD814">
        <v>0</v>
      </c>
      <c r="AE814" s="2">
        <v>45782</v>
      </c>
      <c r="AF814" t="s">
        <v>673</v>
      </c>
      <c r="AG814" t="s">
        <v>10080</v>
      </c>
      <c r="AH814" t="s">
        <v>10081</v>
      </c>
    </row>
    <row r="815" spans="1:34" ht="15" customHeight="1" x14ac:dyDescent="0.2">
      <c r="A815" t="s">
        <v>10812</v>
      </c>
      <c r="B815" t="s">
        <v>5179</v>
      </c>
      <c r="C815" s="2">
        <v>81325</v>
      </c>
      <c r="D815" s="2">
        <v>45782</v>
      </c>
      <c r="E815" s="57">
        <v>45782.79583333333</v>
      </c>
      <c r="F815" t="s">
        <v>137</v>
      </c>
      <c r="G815" s="2">
        <v>923244</v>
      </c>
      <c r="H815" t="s">
        <v>62</v>
      </c>
      <c r="I815" t="s">
        <v>63</v>
      </c>
      <c r="J815" t="s">
        <v>37</v>
      </c>
      <c r="K815" s="67">
        <v>711750</v>
      </c>
      <c r="L815" s="69">
        <v>0</v>
      </c>
      <c r="M815" s="67">
        <v>711750</v>
      </c>
      <c r="N815" s="67">
        <v>0</v>
      </c>
      <c r="O815" t="s">
        <v>150</v>
      </c>
      <c r="P815" s="40" t="s">
        <v>10170</v>
      </c>
      <c r="Q815" t="s">
        <v>10171</v>
      </c>
      <c r="R815" t="s">
        <v>140</v>
      </c>
      <c r="S815" t="s">
        <v>141</v>
      </c>
      <c r="T815" s="40" t="s">
        <v>10172</v>
      </c>
      <c r="U815" t="s">
        <v>143</v>
      </c>
      <c r="V815">
        <v>890903938</v>
      </c>
      <c r="W815" t="s">
        <v>149</v>
      </c>
      <c r="X815" s="2">
        <v>3925</v>
      </c>
      <c r="Y815" s="2">
        <v>3925</v>
      </c>
      <c r="Z815" s="2">
        <v>81325</v>
      </c>
      <c r="AA815">
        <v>0</v>
      </c>
      <c r="AB815">
        <v>156525</v>
      </c>
      <c r="AC815">
        <v>140676925</v>
      </c>
      <c r="AD815">
        <v>0</v>
      </c>
      <c r="AE815" s="2">
        <v>45782</v>
      </c>
      <c r="AF815" t="s">
        <v>673</v>
      </c>
      <c r="AG815" t="s">
        <v>10080</v>
      </c>
      <c r="AH815" t="s">
        <v>10081</v>
      </c>
    </row>
    <row r="816" spans="1:34" ht="15" customHeight="1" x14ac:dyDescent="0.2">
      <c r="A816" t="s">
        <v>10813</v>
      </c>
      <c r="B816" t="s">
        <v>5179</v>
      </c>
      <c r="C816" s="2">
        <v>81425</v>
      </c>
      <c r="D816" s="2">
        <v>45782</v>
      </c>
      <c r="E816" s="57">
        <v>45782.79583333333</v>
      </c>
      <c r="F816" t="s">
        <v>137</v>
      </c>
      <c r="G816" s="2">
        <v>923244</v>
      </c>
      <c r="H816" t="s">
        <v>62</v>
      </c>
      <c r="I816" t="s">
        <v>63</v>
      </c>
      <c r="J816" t="s">
        <v>37</v>
      </c>
      <c r="K816" s="67">
        <v>711750</v>
      </c>
      <c r="L816" s="69">
        <v>0</v>
      </c>
      <c r="M816" s="67">
        <v>711750</v>
      </c>
      <c r="N816" s="67">
        <v>0</v>
      </c>
      <c r="O816" t="s">
        <v>150</v>
      </c>
      <c r="P816" s="40" t="s">
        <v>10176</v>
      </c>
      <c r="Q816" t="s">
        <v>10177</v>
      </c>
      <c r="R816" t="s">
        <v>140</v>
      </c>
      <c r="S816" t="s">
        <v>141</v>
      </c>
      <c r="T816" s="40" t="s">
        <v>10178</v>
      </c>
      <c r="U816" t="s">
        <v>143</v>
      </c>
      <c r="V816">
        <v>890903938</v>
      </c>
      <c r="W816" t="s">
        <v>149</v>
      </c>
      <c r="X816" s="2">
        <v>3925</v>
      </c>
      <c r="Y816" s="2">
        <v>3925</v>
      </c>
      <c r="Z816" s="2">
        <v>81425</v>
      </c>
      <c r="AA816">
        <v>0</v>
      </c>
      <c r="AB816">
        <v>156625</v>
      </c>
      <c r="AC816">
        <v>140677025</v>
      </c>
      <c r="AD816">
        <v>0</v>
      </c>
      <c r="AE816" s="2">
        <v>45782</v>
      </c>
      <c r="AF816" t="s">
        <v>673</v>
      </c>
      <c r="AG816" t="s">
        <v>10080</v>
      </c>
      <c r="AH816" t="s">
        <v>10081</v>
      </c>
    </row>
    <row r="817" spans="1:34" ht="15" customHeight="1" x14ac:dyDescent="0.2">
      <c r="A817" t="s">
        <v>10814</v>
      </c>
      <c r="B817" t="s">
        <v>5179</v>
      </c>
      <c r="C817" s="2">
        <v>81525</v>
      </c>
      <c r="D817" s="2">
        <v>45782</v>
      </c>
      <c r="E817" s="57">
        <v>45782.796527777777</v>
      </c>
      <c r="F817" t="s">
        <v>137</v>
      </c>
      <c r="G817" s="2">
        <v>923244</v>
      </c>
      <c r="H817" t="s">
        <v>62</v>
      </c>
      <c r="I817" t="s">
        <v>63</v>
      </c>
      <c r="J817" t="s">
        <v>37</v>
      </c>
      <c r="K817" s="67">
        <v>711750</v>
      </c>
      <c r="L817" s="69">
        <v>0</v>
      </c>
      <c r="M817" s="67">
        <v>711750</v>
      </c>
      <c r="N817" s="67">
        <v>0</v>
      </c>
      <c r="O817" t="s">
        <v>150</v>
      </c>
      <c r="P817" s="40" t="s">
        <v>10182</v>
      </c>
      <c r="Q817" t="s">
        <v>10183</v>
      </c>
      <c r="R817" t="s">
        <v>140</v>
      </c>
      <c r="S817" t="s">
        <v>141</v>
      </c>
      <c r="T817" s="40" t="s">
        <v>10184</v>
      </c>
      <c r="U817" t="s">
        <v>143</v>
      </c>
      <c r="V817">
        <v>890903938</v>
      </c>
      <c r="W817" t="s">
        <v>149</v>
      </c>
      <c r="X817" s="2">
        <v>3925</v>
      </c>
      <c r="Y817" s="2">
        <v>3925</v>
      </c>
      <c r="Z817" s="2">
        <v>81525</v>
      </c>
      <c r="AA817">
        <v>0</v>
      </c>
      <c r="AB817">
        <v>156725</v>
      </c>
      <c r="AC817">
        <v>140677125</v>
      </c>
      <c r="AD817">
        <v>0</v>
      </c>
      <c r="AE817" s="2">
        <v>45782</v>
      </c>
      <c r="AF817" t="s">
        <v>673</v>
      </c>
      <c r="AG817" t="s">
        <v>10080</v>
      </c>
      <c r="AH817" t="s">
        <v>10081</v>
      </c>
    </row>
    <row r="818" spans="1:34" ht="15" customHeight="1" x14ac:dyDescent="0.2">
      <c r="A818" t="s">
        <v>10815</v>
      </c>
      <c r="B818" t="s">
        <v>5179</v>
      </c>
      <c r="C818" s="2">
        <v>81625</v>
      </c>
      <c r="D818" s="2">
        <v>45782</v>
      </c>
      <c r="E818" s="57">
        <v>45782.796527777777</v>
      </c>
      <c r="F818" t="s">
        <v>137</v>
      </c>
      <c r="G818" s="2">
        <v>923244</v>
      </c>
      <c r="H818" t="s">
        <v>62</v>
      </c>
      <c r="I818" t="s">
        <v>63</v>
      </c>
      <c r="J818" t="s">
        <v>37</v>
      </c>
      <c r="K818" s="67">
        <v>711750</v>
      </c>
      <c r="L818" s="69">
        <v>0</v>
      </c>
      <c r="M818" s="67">
        <v>711750</v>
      </c>
      <c r="N818" s="67">
        <v>0</v>
      </c>
      <c r="O818" t="s">
        <v>150</v>
      </c>
      <c r="P818" s="40" t="s">
        <v>10188</v>
      </c>
      <c r="Q818" t="s">
        <v>10189</v>
      </c>
      <c r="R818" t="s">
        <v>140</v>
      </c>
      <c r="S818" t="s">
        <v>141</v>
      </c>
      <c r="T818" s="40" t="s">
        <v>10190</v>
      </c>
      <c r="U818" t="s">
        <v>143</v>
      </c>
      <c r="V818">
        <v>890903938</v>
      </c>
      <c r="W818" t="s">
        <v>149</v>
      </c>
      <c r="X818" s="2">
        <v>3925</v>
      </c>
      <c r="Y818" s="2">
        <v>3925</v>
      </c>
      <c r="Z818" s="2">
        <v>81625</v>
      </c>
      <c r="AA818">
        <v>0</v>
      </c>
      <c r="AB818">
        <v>156825</v>
      </c>
      <c r="AC818">
        <v>140677225</v>
      </c>
      <c r="AD818">
        <v>0</v>
      </c>
      <c r="AE818" s="2">
        <v>45782</v>
      </c>
      <c r="AF818" t="s">
        <v>673</v>
      </c>
      <c r="AG818" t="s">
        <v>10080</v>
      </c>
      <c r="AH818" t="s">
        <v>10081</v>
      </c>
    </row>
    <row r="819" spans="1:34" ht="15" customHeight="1" x14ac:dyDescent="0.2">
      <c r="A819" t="s">
        <v>10816</v>
      </c>
      <c r="B819" t="s">
        <v>5179</v>
      </c>
      <c r="C819" s="2">
        <v>81725</v>
      </c>
      <c r="D819" s="2">
        <v>45782</v>
      </c>
      <c r="E819" s="57">
        <v>45782.796527777777</v>
      </c>
      <c r="F819" t="s">
        <v>137</v>
      </c>
      <c r="G819" s="2">
        <v>923244</v>
      </c>
      <c r="H819" t="s">
        <v>62</v>
      </c>
      <c r="I819" t="s">
        <v>63</v>
      </c>
      <c r="J819" t="s">
        <v>37</v>
      </c>
      <c r="K819" s="67">
        <v>711750</v>
      </c>
      <c r="L819" s="69">
        <v>0</v>
      </c>
      <c r="M819" s="67">
        <v>711750</v>
      </c>
      <c r="N819" s="67">
        <v>0</v>
      </c>
      <c r="O819" t="s">
        <v>150</v>
      </c>
      <c r="P819" s="40" t="s">
        <v>10194</v>
      </c>
      <c r="Q819" t="s">
        <v>10195</v>
      </c>
      <c r="R819" t="s">
        <v>140</v>
      </c>
      <c r="S819" t="s">
        <v>141</v>
      </c>
      <c r="T819" s="40" t="s">
        <v>10196</v>
      </c>
      <c r="U819" t="s">
        <v>143</v>
      </c>
      <c r="V819">
        <v>860007335</v>
      </c>
      <c r="W819" t="s">
        <v>158</v>
      </c>
      <c r="X819" s="2">
        <v>3925</v>
      </c>
      <c r="Y819" s="2">
        <v>3925</v>
      </c>
      <c r="Z819" s="2">
        <v>81725</v>
      </c>
      <c r="AA819">
        <v>0</v>
      </c>
      <c r="AB819">
        <v>156925</v>
      </c>
      <c r="AC819">
        <v>140677325</v>
      </c>
      <c r="AD819">
        <v>0</v>
      </c>
      <c r="AE819" s="2">
        <v>45782</v>
      </c>
      <c r="AF819" t="s">
        <v>673</v>
      </c>
      <c r="AG819" t="s">
        <v>10080</v>
      </c>
      <c r="AH819" t="s">
        <v>10081</v>
      </c>
    </row>
    <row r="820" spans="1:34" ht="15" customHeight="1" x14ac:dyDescent="0.2">
      <c r="A820" t="s">
        <v>10817</v>
      </c>
      <c r="B820" t="s">
        <v>5179</v>
      </c>
      <c r="C820" s="2">
        <v>81825</v>
      </c>
      <c r="D820" s="2">
        <v>45782</v>
      </c>
      <c r="E820" s="57">
        <v>45782.796527777777</v>
      </c>
      <c r="F820" t="s">
        <v>137</v>
      </c>
      <c r="G820" s="2">
        <v>923244</v>
      </c>
      <c r="H820" t="s">
        <v>62</v>
      </c>
      <c r="I820" t="s">
        <v>63</v>
      </c>
      <c r="J820" t="s">
        <v>37</v>
      </c>
      <c r="K820" s="67">
        <v>711750</v>
      </c>
      <c r="L820" s="69">
        <v>0</v>
      </c>
      <c r="M820" s="67">
        <v>711750</v>
      </c>
      <c r="N820" s="67">
        <v>0</v>
      </c>
      <c r="O820" t="s">
        <v>150</v>
      </c>
      <c r="P820" s="40" t="s">
        <v>10200</v>
      </c>
      <c r="Q820" t="s">
        <v>10201</v>
      </c>
      <c r="R820" t="s">
        <v>140</v>
      </c>
      <c r="S820" t="s">
        <v>141</v>
      </c>
      <c r="T820" s="40" t="s">
        <v>10202</v>
      </c>
      <c r="U820" t="s">
        <v>143</v>
      </c>
      <c r="V820">
        <v>890903938</v>
      </c>
      <c r="W820" t="s">
        <v>149</v>
      </c>
      <c r="X820" s="2">
        <v>3925</v>
      </c>
      <c r="Y820" s="2">
        <v>3925</v>
      </c>
      <c r="Z820" s="2">
        <v>81825</v>
      </c>
      <c r="AA820">
        <v>0</v>
      </c>
      <c r="AB820">
        <v>157025</v>
      </c>
      <c r="AC820">
        <v>140677425</v>
      </c>
      <c r="AD820">
        <v>0</v>
      </c>
      <c r="AE820" s="2">
        <v>45782</v>
      </c>
      <c r="AF820" t="s">
        <v>673</v>
      </c>
      <c r="AG820" t="s">
        <v>10080</v>
      </c>
      <c r="AH820" t="s">
        <v>10081</v>
      </c>
    </row>
    <row r="821" spans="1:34" ht="15" customHeight="1" x14ac:dyDescent="0.2">
      <c r="A821" t="s">
        <v>10818</v>
      </c>
      <c r="B821" t="s">
        <v>5179</v>
      </c>
      <c r="C821" s="2">
        <v>81925</v>
      </c>
      <c r="D821" s="2">
        <v>45782</v>
      </c>
      <c r="E821" s="57">
        <v>45782.796527777777</v>
      </c>
      <c r="F821" t="s">
        <v>137</v>
      </c>
      <c r="G821" s="2">
        <v>923244</v>
      </c>
      <c r="H821" t="s">
        <v>62</v>
      </c>
      <c r="I821" t="s">
        <v>63</v>
      </c>
      <c r="J821" t="s">
        <v>37</v>
      </c>
      <c r="K821" s="67">
        <v>711750</v>
      </c>
      <c r="L821" s="69">
        <v>0</v>
      </c>
      <c r="M821" s="67">
        <v>711750</v>
      </c>
      <c r="N821" s="67">
        <v>0</v>
      </c>
      <c r="O821" t="s">
        <v>150</v>
      </c>
      <c r="P821" s="40" t="s">
        <v>10206</v>
      </c>
      <c r="Q821" t="s">
        <v>10207</v>
      </c>
      <c r="R821" t="s">
        <v>140</v>
      </c>
      <c r="S821" t="s">
        <v>141</v>
      </c>
      <c r="T821" s="40" t="s">
        <v>10208</v>
      </c>
      <c r="U821" t="s">
        <v>143</v>
      </c>
      <c r="V821">
        <v>890903938</v>
      </c>
      <c r="W821" t="s">
        <v>149</v>
      </c>
      <c r="X821" s="2">
        <v>3925</v>
      </c>
      <c r="Y821" s="2">
        <v>3925</v>
      </c>
      <c r="Z821" s="2">
        <v>81925</v>
      </c>
      <c r="AA821">
        <v>0</v>
      </c>
      <c r="AB821">
        <v>157125</v>
      </c>
      <c r="AC821">
        <v>140677525</v>
      </c>
      <c r="AD821">
        <v>0</v>
      </c>
      <c r="AE821" s="2">
        <v>45782</v>
      </c>
      <c r="AF821" t="s">
        <v>673</v>
      </c>
      <c r="AG821" t="s">
        <v>10080</v>
      </c>
      <c r="AH821" t="s">
        <v>10081</v>
      </c>
    </row>
    <row r="822" spans="1:34" ht="15" customHeight="1" x14ac:dyDescent="0.2">
      <c r="A822" t="s">
        <v>10819</v>
      </c>
      <c r="B822" t="s">
        <v>5179</v>
      </c>
      <c r="C822" s="2">
        <v>82025</v>
      </c>
      <c r="D822" s="2">
        <v>45782</v>
      </c>
      <c r="E822" s="57">
        <v>45782.796527777777</v>
      </c>
      <c r="F822" t="s">
        <v>137</v>
      </c>
      <c r="G822" s="2">
        <v>923244</v>
      </c>
      <c r="H822" t="s">
        <v>62</v>
      </c>
      <c r="I822" t="s">
        <v>63</v>
      </c>
      <c r="J822" t="s">
        <v>37</v>
      </c>
      <c r="K822" s="67">
        <v>711750</v>
      </c>
      <c r="L822" s="69">
        <v>0</v>
      </c>
      <c r="M822" s="67">
        <v>711750</v>
      </c>
      <c r="N822" s="67">
        <v>0</v>
      </c>
      <c r="O822" t="s">
        <v>150</v>
      </c>
      <c r="P822" s="40" t="s">
        <v>10212</v>
      </c>
      <c r="Q822" t="s">
        <v>10213</v>
      </c>
      <c r="R822" t="s">
        <v>140</v>
      </c>
      <c r="S822" t="s">
        <v>141</v>
      </c>
      <c r="T822" s="40" t="s">
        <v>10214</v>
      </c>
      <c r="U822" t="s">
        <v>143</v>
      </c>
      <c r="V822">
        <v>890903938</v>
      </c>
      <c r="W822" t="s">
        <v>149</v>
      </c>
      <c r="X822" s="2">
        <v>3925</v>
      </c>
      <c r="Y822" s="2">
        <v>3925</v>
      </c>
      <c r="Z822" s="2">
        <v>82025</v>
      </c>
      <c r="AA822">
        <v>0</v>
      </c>
      <c r="AB822">
        <v>157225</v>
      </c>
      <c r="AC822">
        <v>140677625</v>
      </c>
      <c r="AD822">
        <v>0</v>
      </c>
      <c r="AE822" s="2">
        <v>45782</v>
      </c>
      <c r="AF822" t="s">
        <v>673</v>
      </c>
      <c r="AG822" t="s">
        <v>10080</v>
      </c>
      <c r="AH822" t="s">
        <v>10081</v>
      </c>
    </row>
    <row r="823" spans="1:34" ht="15" customHeight="1" x14ac:dyDescent="0.2">
      <c r="A823" t="s">
        <v>10820</v>
      </c>
      <c r="B823" t="s">
        <v>5179</v>
      </c>
      <c r="C823" s="2">
        <v>82125</v>
      </c>
      <c r="D823" s="2">
        <v>45782</v>
      </c>
      <c r="E823" s="57">
        <v>45782.796527777777</v>
      </c>
      <c r="F823" t="s">
        <v>137</v>
      </c>
      <c r="G823" s="2">
        <v>923244</v>
      </c>
      <c r="H823" t="s">
        <v>62</v>
      </c>
      <c r="I823" t="s">
        <v>63</v>
      </c>
      <c r="J823" t="s">
        <v>37</v>
      </c>
      <c r="K823" s="67">
        <v>711750</v>
      </c>
      <c r="L823" s="69">
        <v>0</v>
      </c>
      <c r="M823" s="67">
        <v>711750</v>
      </c>
      <c r="N823" s="67">
        <v>0</v>
      </c>
      <c r="O823" t="s">
        <v>3816</v>
      </c>
      <c r="P823" s="40" t="s">
        <v>10218</v>
      </c>
      <c r="Q823" t="s">
        <v>10219</v>
      </c>
      <c r="R823" t="s">
        <v>140</v>
      </c>
      <c r="S823" t="s">
        <v>141</v>
      </c>
      <c r="T823" s="40" t="s">
        <v>10220</v>
      </c>
      <c r="U823" t="s">
        <v>143</v>
      </c>
      <c r="V823">
        <v>860007335</v>
      </c>
      <c r="W823" t="s">
        <v>158</v>
      </c>
      <c r="X823" s="2">
        <v>3925</v>
      </c>
      <c r="Y823" s="2">
        <v>3925</v>
      </c>
      <c r="Z823" s="2">
        <v>82125</v>
      </c>
      <c r="AA823">
        <v>0</v>
      </c>
      <c r="AB823">
        <v>157325</v>
      </c>
      <c r="AC823">
        <v>140677725</v>
      </c>
      <c r="AD823">
        <v>0</v>
      </c>
      <c r="AE823" s="2">
        <v>45782</v>
      </c>
      <c r="AF823" t="s">
        <v>673</v>
      </c>
      <c r="AG823" t="s">
        <v>10080</v>
      </c>
      <c r="AH823" t="s">
        <v>10081</v>
      </c>
    </row>
    <row r="824" spans="1:34" ht="15" customHeight="1" x14ac:dyDescent="0.2">
      <c r="A824" t="s">
        <v>10821</v>
      </c>
      <c r="B824" t="s">
        <v>5179</v>
      </c>
      <c r="C824" s="2">
        <v>82225</v>
      </c>
      <c r="D824" s="2">
        <v>45782</v>
      </c>
      <c r="E824" s="57">
        <v>45782.796527777777</v>
      </c>
      <c r="F824" t="s">
        <v>137</v>
      </c>
      <c r="G824" s="2">
        <v>923244</v>
      </c>
      <c r="H824" t="s">
        <v>62</v>
      </c>
      <c r="I824" t="s">
        <v>63</v>
      </c>
      <c r="J824" t="s">
        <v>37</v>
      </c>
      <c r="K824" s="67">
        <v>711750</v>
      </c>
      <c r="L824" s="69">
        <v>0</v>
      </c>
      <c r="M824" s="67">
        <v>711750</v>
      </c>
      <c r="N824" s="67">
        <v>0</v>
      </c>
      <c r="O824" t="s">
        <v>150</v>
      </c>
      <c r="P824" s="40" t="s">
        <v>10224</v>
      </c>
      <c r="Q824" t="s">
        <v>10225</v>
      </c>
      <c r="R824" t="s">
        <v>140</v>
      </c>
      <c r="S824" t="s">
        <v>141</v>
      </c>
      <c r="T824" s="40" t="s">
        <v>10226</v>
      </c>
      <c r="U824" t="s">
        <v>143</v>
      </c>
      <c r="V824">
        <v>890903938</v>
      </c>
      <c r="W824" t="s">
        <v>149</v>
      </c>
      <c r="X824" s="2">
        <v>3925</v>
      </c>
      <c r="Y824" s="2">
        <v>3925</v>
      </c>
      <c r="Z824" s="2">
        <v>82225</v>
      </c>
      <c r="AA824">
        <v>0</v>
      </c>
      <c r="AB824">
        <v>157425</v>
      </c>
      <c r="AC824">
        <v>140677825</v>
      </c>
      <c r="AD824">
        <v>0</v>
      </c>
      <c r="AE824" s="2">
        <v>45782</v>
      </c>
      <c r="AF824" t="s">
        <v>673</v>
      </c>
      <c r="AG824" t="s">
        <v>10080</v>
      </c>
      <c r="AH824" t="s">
        <v>10081</v>
      </c>
    </row>
    <row r="825" spans="1:34" ht="15" customHeight="1" x14ac:dyDescent="0.2">
      <c r="A825" t="s">
        <v>10822</v>
      </c>
      <c r="B825" t="s">
        <v>5179</v>
      </c>
      <c r="C825" s="2">
        <v>82325</v>
      </c>
      <c r="D825" s="2">
        <v>45782</v>
      </c>
      <c r="E825" s="57">
        <v>45782.796527777777</v>
      </c>
      <c r="F825" t="s">
        <v>137</v>
      </c>
      <c r="G825" s="2">
        <v>923244</v>
      </c>
      <c r="H825" t="s">
        <v>62</v>
      </c>
      <c r="I825" t="s">
        <v>63</v>
      </c>
      <c r="J825" t="s">
        <v>37</v>
      </c>
      <c r="K825" s="67">
        <v>711750</v>
      </c>
      <c r="L825" s="69">
        <v>0</v>
      </c>
      <c r="M825" s="67">
        <v>711750</v>
      </c>
      <c r="N825" s="67">
        <v>0</v>
      </c>
      <c r="O825" t="s">
        <v>150</v>
      </c>
      <c r="P825" s="40" t="s">
        <v>10230</v>
      </c>
      <c r="Q825" t="s">
        <v>10231</v>
      </c>
      <c r="R825" t="s">
        <v>140</v>
      </c>
      <c r="S825" t="s">
        <v>141</v>
      </c>
      <c r="T825" s="40" t="s">
        <v>10232</v>
      </c>
      <c r="U825" t="s">
        <v>143</v>
      </c>
      <c r="V825">
        <v>890903938</v>
      </c>
      <c r="W825" t="s">
        <v>149</v>
      </c>
      <c r="X825" s="2">
        <v>3925</v>
      </c>
      <c r="Y825" s="2">
        <v>3925</v>
      </c>
      <c r="Z825" s="2">
        <v>82325</v>
      </c>
      <c r="AA825">
        <v>0</v>
      </c>
      <c r="AB825">
        <v>157525</v>
      </c>
      <c r="AC825">
        <v>140678025</v>
      </c>
      <c r="AD825">
        <v>0</v>
      </c>
      <c r="AE825" s="2">
        <v>45782</v>
      </c>
      <c r="AF825" t="s">
        <v>673</v>
      </c>
      <c r="AG825" t="s">
        <v>10080</v>
      </c>
      <c r="AH825" t="s">
        <v>10081</v>
      </c>
    </row>
    <row r="826" spans="1:34" ht="15" customHeight="1" x14ac:dyDescent="0.2">
      <c r="A826" t="s">
        <v>10823</v>
      </c>
      <c r="B826" t="s">
        <v>5179</v>
      </c>
      <c r="C826" s="2">
        <v>82425</v>
      </c>
      <c r="D826" s="2">
        <v>45782</v>
      </c>
      <c r="E826" s="57">
        <v>45782.796527777777</v>
      </c>
      <c r="F826" t="s">
        <v>137</v>
      </c>
      <c r="G826" s="2">
        <v>923244</v>
      </c>
      <c r="H826" t="s">
        <v>62</v>
      </c>
      <c r="I826" t="s">
        <v>63</v>
      </c>
      <c r="J826" t="s">
        <v>37</v>
      </c>
      <c r="K826" s="67">
        <v>711750</v>
      </c>
      <c r="L826" s="69">
        <v>0</v>
      </c>
      <c r="M826" s="67">
        <v>711750</v>
      </c>
      <c r="N826" s="67">
        <v>0</v>
      </c>
      <c r="O826" t="s">
        <v>150</v>
      </c>
      <c r="P826" s="40" t="s">
        <v>10236</v>
      </c>
      <c r="Q826" t="s">
        <v>10237</v>
      </c>
      <c r="R826" t="s">
        <v>140</v>
      </c>
      <c r="S826" t="s">
        <v>141</v>
      </c>
      <c r="T826" s="40" t="s">
        <v>10238</v>
      </c>
      <c r="U826" t="s">
        <v>143</v>
      </c>
      <c r="V826">
        <v>890903938</v>
      </c>
      <c r="W826" t="s">
        <v>149</v>
      </c>
      <c r="X826" s="2">
        <v>3925</v>
      </c>
      <c r="Y826" s="2">
        <v>3925</v>
      </c>
      <c r="Z826" s="2">
        <v>82425</v>
      </c>
      <c r="AA826">
        <v>0</v>
      </c>
      <c r="AB826">
        <v>157625</v>
      </c>
      <c r="AC826">
        <v>140678125</v>
      </c>
      <c r="AD826">
        <v>0</v>
      </c>
      <c r="AE826" s="2">
        <v>45782</v>
      </c>
      <c r="AF826" t="s">
        <v>673</v>
      </c>
      <c r="AG826" t="s">
        <v>10080</v>
      </c>
      <c r="AH826" t="s">
        <v>10081</v>
      </c>
    </row>
    <row r="827" spans="1:34" ht="15" customHeight="1" x14ac:dyDescent="0.2">
      <c r="A827" t="s">
        <v>10824</v>
      </c>
      <c r="B827" t="s">
        <v>5179</v>
      </c>
      <c r="C827" s="2">
        <v>82525</v>
      </c>
      <c r="D827" s="2">
        <v>45782</v>
      </c>
      <c r="E827" s="57">
        <v>45782.796527777777</v>
      </c>
      <c r="F827" t="s">
        <v>137</v>
      </c>
      <c r="G827" s="2">
        <v>923244</v>
      </c>
      <c r="H827" t="s">
        <v>62</v>
      </c>
      <c r="I827" t="s">
        <v>63</v>
      </c>
      <c r="J827" t="s">
        <v>37</v>
      </c>
      <c r="K827" s="67">
        <v>711750</v>
      </c>
      <c r="L827" s="69">
        <v>0</v>
      </c>
      <c r="M827" s="67">
        <v>711750</v>
      </c>
      <c r="N827" s="67">
        <v>0</v>
      </c>
      <c r="O827" t="s">
        <v>150</v>
      </c>
      <c r="P827" s="40" t="s">
        <v>10242</v>
      </c>
      <c r="Q827" t="s">
        <v>10243</v>
      </c>
      <c r="R827" t="s">
        <v>140</v>
      </c>
      <c r="S827" t="s">
        <v>141</v>
      </c>
      <c r="T827" s="40" t="s">
        <v>10244</v>
      </c>
      <c r="U827" t="s">
        <v>143</v>
      </c>
      <c r="V827">
        <v>890903938</v>
      </c>
      <c r="W827" t="s">
        <v>149</v>
      </c>
      <c r="X827" s="2">
        <v>3925</v>
      </c>
      <c r="Y827" s="2">
        <v>3925</v>
      </c>
      <c r="Z827" s="2">
        <v>82525</v>
      </c>
      <c r="AA827">
        <v>0</v>
      </c>
      <c r="AB827">
        <v>157725</v>
      </c>
      <c r="AC827">
        <v>140678225</v>
      </c>
      <c r="AD827">
        <v>0</v>
      </c>
      <c r="AE827" s="2">
        <v>45782</v>
      </c>
      <c r="AF827" t="s">
        <v>673</v>
      </c>
      <c r="AG827" t="s">
        <v>10080</v>
      </c>
      <c r="AH827" t="s">
        <v>10081</v>
      </c>
    </row>
    <row r="828" spans="1:34" ht="15" customHeight="1" x14ac:dyDescent="0.2">
      <c r="A828" t="s">
        <v>10825</v>
      </c>
      <c r="B828" t="s">
        <v>5179</v>
      </c>
      <c r="C828" s="2">
        <v>82625</v>
      </c>
      <c r="D828" s="2">
        <v>45782</v>
      </c>
      <c r="E828" s="57">
        <v>45782.796527777777</v>
      </c>
      <c r="F828" t="s">
        <v>137</v>
      </c>
      <c r="G828" s="2">
        <v>923244</v>
      </c>
      <c r="H828" t="s">
        <v>62</v>
      </c>
      <c r="I828" t="s">
        <v>63</v>
      </c>
      <c r="J828" t="s">
        <v>37</v>
      </c>
      <c r="K828" s="67">
        <v>711750</v>
      </c>
      <c r="L828" s="69">
        <v>0</v>
      </c>
      <c r="M828" s="67">
        <v>711750</v>
      </c>
      <c r="N828" s="67">
        <v>0</v>
      </c>
      <c r="O828" t="s">
        <v>150</v>
      </c>
      <c r="P828" s="40" t="s">
        <v>10247</v>
      </c>
      <c r="Q828" t="s">
        <v>10248</v>
      </c>
      <c r="R828" t="s">
        <v>140</v>
      </c>
      <c r="S828" t="s">
        <v>141</v>
      </c>
      <c r="T828" s="40" t="s">
        <v>10249</v>
      </c>
      <c r="U828" t="s">
        <v>143</v>
      </c>
      <c r="V828">
        <v>890903938</v>
      </c>
      <c r="W828" t="s">
        <v>149</v>
      </c>
      <c r="X828" s="2">
        <v>3925</v>
      </c>
      <c r="Y828" s="2">
        <v>3925</v>
      </c>
      <c r="Z828" s="2">
        <v>82625</v>
      </c>
      <c r="AA828">
        <v>0</v>
      </c>
      <c r="AB828">
        <v>157825</v>
      </c>
      <c r="AC828">
        <v>140678325</v>
      </c>
      <c r="AD828">
        <v>0</v>
      </c>
      <c r="AE828" s="2">
        <v>45782</v>
      </c>
      <c r="AF828" t="s">
        <v>673</v>
      </c>
      <c r="AG828" t="s">
        <v>10080</v>
      </c>
      <c r="AH828" t="s">
        <v>10081</v>
      </c>
    </row>
    <row r="829" spans="1:34" ht="15" customHeight="1" x14ac:dyDescent="0.2">
      <c r="A829" t="s">
        <v>10826</v>
      </c>
      <c r="B829" t="s">
        <v>5179</v>
      </c>
      <c r="C829" s="2">
        <v>82725</v>
      </c>
      <c r="D829" s="2">
        <v>45782</v>
      </c>
      <c r="E829" s="57">
        <v>45782.796527777777</v>
      </c>
      <c r="F829" t="s">
        <v>137</v>
      </c>
      <c r="G829" s="2">
        <v>923244</v>
      </c>
      <c r="H829" t="s">
        <v>62</v>
      </c>
      <c r="I829" t="s">
        <v>63</v>
      </c>
      <c r="J829" t="s">
        <v>37</v>
      </c>
      <c r="K829" s="67">
        <v>711750</v>
      </c>
      <c r="L829" s="69">
        <v>0</v>
      </c>
      <c r="M829" s="67">
        <v>711750</v>
      </c>
      <c r="N829" s="67">
        <v>0</v>
      </c>
      <c r="O829" t="s">
        <v>150</v>
      </c>
      <c r="P829" s="40" t="s">
        <v>10253</v>
      </c>
      <c r="Q829" t="s">
        <v>10254</v>
      </c>
      <c r="R829" t="s">
        <v>140</v>
      </c>
      <c r="S829" t="s">
        <v>141</v>
      </c>
      <c r="T829" s="40" t="s">
        <v>10255</v>
      </c>
      <c r="U829" t="s">
        <v>143</v>
      </c>
      <c r="V829">
        <v>890903938</v>
      </c>
      <c r="W829" t="s">
        <v>149</v>
      </c>
      <c r="X829" s="2">
        <v>3925</v>
      </c>
      <c r="Y829" s="2">
        <v>3925</v>
      </c>
      <c r="Z829" s="2">
        <v>82725</v>
      </c>
      <c r="AA829">
        <v>0</v>
      </c>
      <c r="AB829">
        <v>157925</v>
      </c>
      <c r="AC829">
        <v>140678425</v>
      </c>
      <c r="AD829">
        <v>0</v>
      </c>
      <c r="AE829" s="2">
        <v>45782</v>
      </c>
      <c r="AF829" t="s">
        <v>673</v>
      </c>
      <c r="AG829" t="s">
        <v>10080</v>
      </c>
      <c r="AH829" t="s">
        <v>10081</v>
      </c>
    </row>
    <row r="830" spans="1:34" ht="15" customHeight="1" x14ac:dyDescent="0.2">
      <c r="A830" t="s">
        <v>10827</v>
      </c>
      <c r="B830" t="s">
        <v>5179</v>
      </c>
      <c r="C830" s="2">
        <v>82825</v>
      </c>
      <c r="D830" s="2">
        <v>45782</v>
      </c>
      <c r="E830" s="57">
        <v>45782.796527777777</v>
      </c>
      <c r="F830" t="s">
        <v>137</v>
      </c>
      <c r="G830" s="2">
        <v>923244</v>
      </c>
      <c r="H830" t="s">
        <v>62</v>
      </c>
      <c r="I830" t="s">
        <v>63</v>
      </c>
      <c r="J830" t="s">
        <v>37</v>
      </c>
      <c r="K830" s="67">
        <v>711750</v>
      </c>
      <c r="L830" s="69">
        <v>0</v>
      </c>
      <c r="M830" s="67">
        <v>711750</v>
      </c>
      <c r="N830" s="67">
        <v>0</v>
      </c>
      <c r="O830" t="s">
        <v>150</v>
      </c>
      <c r="P830" s="40" t="s">
        <v>10259</v>
      </c>
      <c r="Q830" t="s">
        <v>10260</v>
      </c>
      <c r="R830" t="s">
        <v>140</v>
      </c>
      <c r="S830" t="s">
        <v>141</v>
      </c>
      <c r="T830" s="40" t="s">
        <v>10261</v>
      </c>
      <c r="U830" t="s">
        <v>143</v>
      </c>
      <c r="V830">
        <v>890903938</v>
      </c>
      <c r="W830" t="s">
        <v>149</v>
      </c>
      <c r="X830" s="2">
        <v>3925</v>
      </c>
      <c r="Y830" s="2">
        <v>3925</v>
      </c>
      <c r="Z830" s="2">
        <v>82825</v>
      </c>
      <c r="AA830">
        <v>0</v>
      </c>
      <c r="AB830">
        <v>158025</v>
      </c>
      <c r="AC830">
        <v>140678525</v>
      </c>
      <c r="AD830">
        <v>0</v>
      </c>
      <c r="AE830" s="2">
        <v>45782</v>
      </c>
      <c r="AF830" t="s">
        <v>673</v>
      </c>
      <c r="AG830" t="s">
        <v>10080</v>
      </c>
      <c r="AH830" t="s">
        <v>10081</v>
      </c>
    </row>
    <row r="831" spans="1:34" ht="15" customHeight="1" x14ac:dyDescent="0.2">
      <c r="A831" t="s">
        <v>10828</v>
      </c>
      <c r="B831" t="s">
        <v>5179</v>
      </c>
      <c r="C831" s="2">
        <v>82925</v>
      </c>
      <c r="D831" s="2">
        <v>45782</v>
      </c>
      <c r="E831" s="57">
        <v>45782.796527777777</v>
      </c>
      <c r="F831" t="s">
        <v>137</v>
      </c>
      <c r="G831" s="2">
        <v>923244</v>
      </c>
      <c r="H831" t="s">
        <v>62</v>
      </c>
      <c r="I831" t="s">
        <v>63</v>
      </c>
      <c r="J831" t="s">
        <v>37</v>
      </c>
      <c r="K831" s="67">
        <v>711750</v>
      </c>
      <c r="L831" s="69">
        <v>0</v>
      </c>
      <c r="M831" s="67">
        <v>711750</v>
      </c>
      <c r="N831" s="67">
        <v>0</v>
      </c>
      <c r="O831" t="s">
        <v>150</v>
      </c>
      <c r="P831" s="40" t="s">
        <v>10265</v>
      </c>
      <c r="Q831" t="s">
        <v>10266</v>
      </c>
      <c r="R831" t="s">
        <v>140</v>
      </c>
      <c r="S831" t="s">
        <v>141</v>
      </c>
      <c r="T831" s="40" t="s">
        <v>10267</v>
      </c>
      <c r="U831" t="s">
        <v>143</v>
      </c>
      <c r="V831">
        <v>890903938</v>
      </c>
      <c r="W831" t="s">
        <v>149</v>
      </c>
      <c r="X831" s="2">
        <v>3925</v>
      </c>
      <c r="Y831" s="2">
        <v>3925</v>
      </c>
      <c r="Z831" s="2">
        <v>82925</v>
      </c>
      <c r="AA831">
        <v>0</v>
      </c>
      <c r="AB831">
        <v>158125</v>
      </c>
      <c r="AC831">
        <v>140678625</v>
      </c>
      <c r="AD831">
        <v>0</v>
      </c>
      <c r="AE831" s="2">
        <v>45782</v>
      </c>
      <c r="AF831" t="s">
        <v>673</v>
      </c>
      <c r="AG831" t="s">
        <v>10080</v>
      </c>
      <c r="AH831" t="s">
        <v>10081</v>
      </c>
    </row>
    <row r="832" spans="1:34" ht="15" customHeight="1" x14ac:dyDescent="0.2">
      <c r="A832" t="s">
        <v>10829</v>
      </c>
      <c r="B832" t="s">
        <v>5179</v>
      </c>
      <c r="C832" s="2">
        <v>83025</v>
      </c>
      <c r="D832" s="2">
        <v>45782</v>
      </c>
      <c r="E832" s="57">
        <v>45782.796527777777</v>
      </c>
      <c r="F832" t="s">
        <v>137</v>
      </c>
      <c r="G832" s="2">
        <v>923244</v>
      </c>
      <c r="H832" t="s">
        <v>62</v>
      </c>
      <c r="I832" t="s">
        <v>63</v>
      </c>
      <c r="J832" t="s">
        <v>37</v>
      </c>
      <c r="K832" s="67">
        <v>711750</v>
      </c>
      <c r="L832" s="69">
        <v>0</v>
      </c>
      <c r="M832" s="67">
        <v>711750</v>
      </c>
      <c r="N832" s="67">
        <v>0</v>
      </c>
      <c r="O832" t="s">
        <v>150</v>
      </c>
      <c r="P832" s="40" t="s">
        <v>10271</v>
      </c>
      <c r="Q832" t="s">
        <v>10272</v>
      </c>
      <c r="R832" t="s">
        <v>140</v>
      </c>
      <c r="S832" t="s">
        <v>141</v>
      </c>
      <c r="T832" s="40" t="s">
        <v>10273</v>
      </c>
      <c r="U832" t="s">
        <v>143</v>
      </c>
      <c r="V832">
        <v>890903938</v>
      </c>
      <c r="W832" t="s">
        <v>149</v>
      </c>
      <c r="X832" s="2">
        <v>3925</v>
      </c>
      <c r="Y832" s="2">
        <v>3925</v>
      </c>
      <c r="Z832" s="2">
        <v>83025</v>
      </c>
      <c r="AA832">
        <v>0</v>
      </c>
      <c r="AB832">
        <v>158225</v>
      </c>
      <c r="AC832">
        <v>140678725</v>
      </c>
      <c r="AD832">
        <v>0</v>
      </c>
      <c r="AE832" s="2">
        <v>45782</v>
      </c>
      <c r="AF832" t="s">
        <v>673</v>
      </c>
      <c r="AG832" t="s">
        <v>10080</v>
      </c>
      <c r="AH832" t="s">
        <v>10081</v>
      </c>
    </row>
    <row r="833" spans="1:34" ht="15" customHeight="1" x14ac:dyDescent="0.2">
      <c r="A833" t="s">
        <v>10830</v>
      </c>
      <c r="B833" t="s">
        <v>5179</v>
      </c>
      <c r="C833" s="2">
        <v>83125</v>
      </c>
      <c r="D833" s="2">
        <v>45782</v>
      </c>
      <c r="E833" s="57">
        <v>45782.796527777777</v>
      </c>
      <c r="F833" t="s">
        <v>137</v>
      </c>
      <c r="G833" s="2">
        <v>923244</v>
      </c>
      <c r="H833" t="s">
        <v>62</v>
      </c>
      <c r="I833" t="s">
        <v>63</v>
      </c>
      <c r="J833" t="s">
        <v>37</v>
      </c>
      <c r="K833" s="67">
        <v>711750</v>
      </c>
      <c r="L833" s="69">
        <v>0</v>
      </c>
      <c r="M833" s="67">
        <v>711750</v>
      </c>
      <c r="N833" s="67">
        <v>0</v>
      </c>
      <c r="O833" t="s">
        <v>150</v>
      </c>
      <c r="P833" s="40" t="s">
        <v>10277</v>
      </c>
      <c r="Q833" t="s">
        <v>10278</v>
      </c>
      <c r="R833" t="s">
        <v>140</v>
      </c>
      <c r="S833" t="s">
        <v>141</v>
      </c>
      <c r="T833" s="40" t="s">
        <v>10279</v>
      </c>
      <c r="U833" t="s">
        <v>143</v>
      </c>
      <c r="V833">
        <v>890903938</v>
      </c>
      <c r="W833" t="s">
        <v>149</v>
      </c>
      <c r="X833" s="2">
        <v>3925</v>
      </c>
      <c r="Y833" s="2">
        <v>3925</v>
      </c>
      <c r="Z833" s="2">
        <v>83125</v>
      </c>
      <c r="AA833">
        <v>0</v>
      </c>
      <c r="AB833">
        <v>158325</v>
      </c>
      <c r="AC833">
        <v>140678825</v>
      </c>
      <c r="AD833">
        <v>0</v>
      </c>
      <c r="AE833" s="2">
        <v>45782</v>
      </c>
      <c r="AF833" t="s">
        <v>673</v>
      </c>
      <c r="AG833" t="s">
        <v>10080</v>
      </c>
      <c r="AH833" t="s">
        <v>10081</v>
      </c>
    </row>
    <row r="834" spans="1:34" ht="15" customHeight="1" x14ac:dyDescent="0.2">
      <c r="A834" t="s">
        <v>10831</v>
      </c>
      <c r="B834" t="s">
        <v>5179</v>
      </c>
      <c r="C834" s="2">
        <v>83225</v>
      </c>
      <c r="D834" s="2">
        <v>45782</v>
      </c>
      <c r="E834" s="57">
        <v>45782.796527777777</v>
      </c>
      <c r="F834" t="s">
        <v>137</v>
      </c>
      <c r="G834" s="2">
        <v>923244</v>
      </c>
      <c r="H834" t="s">
        <v>62</v>
      </c>
      <c r="I834" t="s">
        <v>63</v>
      </c>
      <c r="J834" t="s">
        <v>37</v>
      </c>
      <c r="K834" s="67">
        <v>711750</v>
      </c>
      <c r="L834" s="69">
        <v>0</v>
      </c>
      <c r="M834" s="67">
        <v>711750</v>
      </c>
      <c r="N834" s="67">
        <v>0</v>
      </c>
      <c r="O834" t="s">
        <v>150</v>
      </c>
      <c r="P834" s="40" t="s">
        <v>10283</v>
      </c>
      <c r="Q834" t="s">
        <v>10284</v>
      </c>
      <c r="R834" t="s">
        <v>140</v>
      </c>
      <c r="S834" t="s">
        <v>141</v>
      </c>
      <c r="T834" s="40" t="s">
        <v>10285</v>
      </c>
      <c r="U834" t="s">
        <v>143</v>
      </c>
      <c r="V834">
        <v>890903938</v>
      </c>
      <c r="W834" t="s">
        <v>149</v>
      </c>
      <c r="X834" s="2">
        <v>3925</v>
      </c>
      <c r="Y834" s="2">
        <v>3925</v>
      </c>
      <c r="Z834" s="2">
        <v>83225</v>
      </c>
      <c r="AA834">
        <v>0</v>
      </c>
      <c r="AB834">
        <v>158425</v>
      </c>
      <c r="AC834">
        <v>140678925</v>
      </c>
      <c r="AD834">
        <v>0</v>
      </c>
      <c r="AE834" s="2">
        <v>45782</v>
      </c>
      <c r="AF834" t="s">
        <v>673</v>
      </c>
      <c r="AG834" t="s">
        <v>10080</v>
      </c>
      <c r="AH834" t="s">
        <v>10081</v>
      </c>
    </row>
    <row r="835" spans="1:34" ht="15" customHeight="1" x14ac:dyDescent="0.2">
      <c r="A835" t="s">
        <v>10832</v>
      </c>
      <c r="B835" t="s">
        <v>5179</v>
      </c>
      <c r="C835" s="2">
        <v>83325</v>
      </c>
      <c r="D835" s="2">
        <v>45782</v>
      </c>
      <c r="E835" s="57">
        <v>45782.796527777777</v>
      </c>
      <c r="F835" t="s">
        <v>137</v>
      </c>
      <c r="G835" s="2">
        <v>923244</v>
      </c>
      <c r="H835" t="s">
        <v>62</v>
      </c>
      <c r="I835" t="s">
        <v>63</v>
      </c>
      <c r="J835" t="s">
        <v>37</v>
      </c>
      <c r="K835" s="67">
        <v>711750</v>
      </c>
      <c r="L835" s="69">
        <v>0</v>
      </c>
      <c r="M835" s="67">
        <v>711750</v>
      </c>
      <c r="N835" s="67">
        <v>0</v>
      </c>
      <c r="O835" t="s">
        <v>150</v>
      </c>
      <c r="P835" s="40" t="s">
        <v>10289</v>
      </c>
      <c r="Q835" t="s">
        <v>10290</v>
      </c>
      <c r="R835" t="s">
        <v>140</v>
      </c>
      <c r="S835" t="s">
        <v>141</v>
      </c>
      <c r="T835" s="40" t="s">
        <v>10291</v>
      </c>
      <c r="U835" t="s">
        <v>143</v>
      </c>
      <c r="V835">
        <v>890903938</v>
      </c>
      <c r="W835" t="s">
        <v>149</v>
      </c>
      <c r="X835" s="2">
        <v>3925</v>
      </c>
      <c r="Y835" s="2">
        <v>3925</v>
      </c>
      <c r="Z835" s="2">
        <v>83325</v>
      </c>
      <c r="AA835">
        <v>0</v>
      </c>
      <c r="AB835">
        <v>158525</v>
      </c>
      <c r="AC835">
        <v>140679025</v>
      </c>
      <c r="AD835">
        <v>0</v>
      </c>
      <c r="AE835" s="2">
        <v>45782</v>
      </c>
      <c r="AF835" t="s">
        <v>673</v>
      </c>
      <c r="AG835" t="s">
        <v>10080</v>
      </c>
      <c r="AH835" t="s">
        <v>10081</v>
      </c>
    </row>
    <row r="836" spans="1:34" ht="15" customHeight="1" x14ac:dyDescent="0.2">
      <c r="A836" t="s">
        <v>10833</v>
      </c>
      <c r="B836" t="s">
        <v>5179</v>
      </c>
      <c r="C836" s="2">
        <v>83425</v>
      </c>
      <c r="D836" s="2">
        <v>45782</v>
      </c>
      <c r="E836" s="57">
        <v>45782.796527777777</v>
      </c>
      <c r="F836" t="s">
        <v>137</v>
      </c>
      <c r="G836" s="2">
        <v>923244</v>
      </c>
      <c r="H836" t="s">
        <v>62</v>
      </c>
      <c r="I836" t="s">
        <v>63</v>
      </c>
      <c r="J836" t="s">
        <v>37</v>
      </c>
      <c r="K836" s="67">
        <v>711750</v>
      </c>
      <c r="L836" s="69">
        <v>0</v>
      </c>
      <c r="M836" s="67">
        <v>711750</v>
      </c>
      <c r="N836" s="67">
        <v>0</v>
      </c>
      <c r="O836" t="s">
        <v>150</v>
      </c>
      <c r="P836" s="40" t="s">
        <v>10295</v>
      </c>
      <c r="Q836" t="s">
        <v>10296</v>
      </c>
      <c r="R836" t="s">
        <v>140</v>
      </c>
      <c r="S836" t="s">
        <v>141</v>
      </c>
      <c r="T836" s="40" t="s">
        <v>10297</v>
      </c>
      <c r="U836" t="s">
        <v>143</v>
      </c>
      <c r="V836">
        <v>890903938</v>
      </c>
      <c r="W836" t="s">
        <v>149</v>
      </c>
      <c r="X836" s="2">
        <v>3925</v>
      </c>
      <c r="Y836" s="2">
        <v>3925</v>
      </c>
      <c r="Z836" s="2">
        <v>83425</v>
      </c>
      <c r="AA836">
        <v>0</v>
      </c>
      <c r="AB836">
        <v>158625</v>
      </c>
      <c r="AC836">
        <v>140679125</v>
      </c>
      <c r="AD836">
        <v>0</v>
      </c>
      <c r="AE836" s="2">
        <v>45782</v>
      </c>
      <c r="AF836" t="s">
        <v>673</v>
      </c>
      <c r="AG836" t="s">
        <v>10080</v>
      </c>
      <c r="AH836" t="s">
        <v>10081</v>
      </c>
    </row>
    <row r="837" spans="1:34" ht="15" customHeight="1" x14ac:dyDescent="0.2">
      <c r="A837" t="s">
        <v>10834</v>
      </c>
      <c r="B837" t="s">
        <v>5179</v>
      </c>
      <c r="C837" s="2">
        <v>83525</v>
      </c>
      <c r="D837" s="2">
        <v>45782</v>
      </c>
      <c r="E837" s="57">
        <v>45782.796527777777</v>
      </c>
      <c r="F837" t="s">
        <v>137</v>
      </c>
      <c r="G837" s="2">
        <v>923244</v>
      </c>
      <c r="H837" t="s">
        <v>62</v>
      </c>
      <c r="I837" t="s">
        <v>63</v>
      </c>
      <c r="J837" t="s">
        <v>37</v>
      </c>
      <c r="K837" s="67">
        <v>711750</v>
      </c>
      <c r="L837" s="69">
        <v>0</v>
      </c>
      <c r="M837" s="67">
        <v>711750</v>
      </c>
      <c r="N837" s="67">
        <v>0</v>
      </c>
      <c r="O837" t="s">
        <v>150</v>
      </c>
      <c r="P837" s="40" t="s">
        <v>10301</v>
      </c>
      <c r="Q837" t="s">
        <v>10302</v>
      </c>
      <c r="R837" t="s">
        <v>140</v>
      </c>
      <c r="S837" t="s">
        <v>141</v>
      </c>
      <c r="T837" s="40" t="s">
        <v>10303</v>
      </c>
      <c r="U837" t="s">
        <v>143</v>
      </c>
      <c r="V837">
        <v>890903938</v>
      </c>
      <c r="W837" t="s">
        <v>149</v>
      </c>
      <c r="X837" s="2">
        <v>3925</v>
      </c>
      <c r="Y837" s="2">
        <v>3925</v>
      </c>
      <c r="Z837" s="2">
        <v>83525</v>
      </c>
      <c r="AA837">
        <v>0</v>
      </c>
      <c r="AB837">
        <v>158725</v>
      </c>
      <c r="AC837">
        <v>140679225</v>
      </c>
      <c r="AD837">
        <v>0</v>
      </c>
      <c r="AE837" s="2">
        <v>45782</v>
      </c>
      <c r="AF837" t="s">
        <v>673</v>
      </c>
      <c r="AG837" t="s">
        <v>10080</v>
      </c>
      <c r="AH837" t="s">
        <v>10081</v>
      </c>
    </row>
    <row r="838" spans="1:34" ht="15" customHeight="1" x14ac:dyDescent="0.2">
      <c r="A838" t="s">
        <v>10835</v>
      </c>
      <c r="B838" t="s">
        <v>5179</v>
      </c>
      <c r="C838" s="2">
        <v>83625</v>
      </c>
      <c r="D838" s="2">
        <v>45782</v>
      </c>
      <c r="E838" s="57">
        <v>45782.796527777777</v>
      </c>
      <c r="F838" t="s">
        <v>137</v>
      </c>
      <c r="G838" s="2">
        <v>923244</v>
      </c>
      <c r="H838" t="s">
        <v>62</v>
      </c>
      <c r="I838" t="s">
        <v>63</v>
      </c>
      <c r="J838" t="s">
        <v>37</v>
      </c>
      <c r="K838" s="67">
        <v>711750</v>
      </c>
      <c r="L838" s="69">
        <v>0</v>
      </c>
      <c r="M838" s="67">
        <v>711750</v>
      </c>
      <c r="N838" s="67">
        <v>0</v>
      </c>
      <c r="O838" t="s">
        <v>150</v>
      </c>
      <c r="P838" s="40" t="s">
        <v>10307</v>
      </c>
      <c r="Q838" t="s">
        <v>10308</v>
      </c>
      <c r="R838" t="s">
        <v>140</v>
      </c>
      <c r="S838" t="s">
        <v>141</v>
      </c>
      <c r="T838" s="40" t="s">
        <v>10309</v>
      </c>
      <c r="U838" t="s">
        <v>143</v>
      </c>
      <c r="V838">
        <v>890903938</v>
      </c>
      <c r="W838" t="s">
        <v>149</v>
      </c>
      <c r="X838" s="2">
        <v>3925</v>
      </c>
      <c r="Y838" s="2">
        <v>3925</v>
      </c>
      <c r="Z838" s="2">
        <v>83625</v>
      </c>
      <c r="AA838">
        <v>0</v>
      </c>
      <c r="AB838">
        <v>158825</v>
      </c>
      <c r="AC838">
        <v>140679325</v>
      </c>
      <c r="AD838">
        <v>0</v>
      </c>
      <c r="AE838" s="2">
        <v>45782</v>
      </c>
      <c r="AF838" t="s">
        <v>673</v>
      </c>
      <c r="AG838" t="s">
        <v>10080</v>
      </c>
      <c r="AH838" t="s">
        <v>10081</v>
      </c>
    </row>
    <row r="839" spans="1:34" ht="15" customHeight="1" x14ac:dyDescent="0.2">
      <c r="A839" t="s">
        <v>10836</v>
      </c>
      <c r="B839" t="s">
        <v>5179</v>
      </c>
      <c r="C839" s="2">
        <v>83725</v>
      </c>
      <c r="D839" s="2">
        <v>45782</v>
      </c>
      <c r="E839" s="57">
        <v>45782.796527777777</v>
      </c>
      <c r="F839" t="s">
        <v>137</v>
      </c>
      <c r="G839" s="2">
        <v>923244</v>
      </c>
      <c r="H839" t="s">
        <v>62</v>
      </c>
      <c r="I839" t="s">
        <v>63</v>
      </c>
      <c r="J839" t="s">
        <v>37</v>
      </c>
      <c r="K839" s="67">
        <v>711750</v>
      </c>
      <c r="L839" s="69">
        <v>0</v>
      </c>
      <c r="M839" s="67">
        <v>711750</v>
      </c>
      <c r="N839" s="67">
        <v>0</v>
      </c>
      <c r="O839" t="s">
        <v>150</v>
      </c>
      <c r="P839" s="40" t="s">
        <v>10313</v>
      </c>
      <c r="Q839" t="s">
        <v>10314</v>
      </c>
      <c r="R839" t="s">
        <v>140</v>
      </c>
      <c r="S839" t="s">
        <v>141</v>
      </c>
      <c r="T839" s="40" t="s">
        <v>10315</v>
      </c>
      <c r="U839" t="s">
        <v>143</v>
      </c>
      <c r="V839">
        <v>890903938</v>
      </c>
      <c r="W839" t="s">
        <v>149</v>
      </c>
      <c r="X839" s="2">
        <v>3925</v>
      </c>
      <c r="Y839" s="2">
        <v>3925</v>
      </c>
      <c r="Z839" s="2">
        <v>83725</v>
      </c>
      <c r="AA839">
        <v>0</v>
      </c>
      <c r="AB839">
        <v>158925</v>
      </c>
      <c r="AC839">
        <v>140679425</v>
      </c>
      <c r="AD839">
        <v>0</v>
      </c>
      <c r="AE839" s="2">
        <v>45782</v>
      </c>
      <c r="AF839" t="s">
        <v>673</v>
      </c>
      <c r="AG839" t="s">
        <v>10080</v>
      </c>
      <c r="AH839" t="s">
        <v>10081</v>
      </c>
    </row>
    <row r="840" spans="1:34" ht="15" customHeight="1" x14ac:dyDescent="0.2">
      <c r="A840" t="s">
        <v>10837</v>
      </c>
      <c r="B840" t="s">
        <v>5179</v>
      </c>
      <c r="C840" s="2">
        <v>83825</v>
      </c>
      <c r="D840" s="2">
        <v>45782</v>
      </c>
      <c r="E840" s="57">
        <v>45782.796527777777</v>
      </c>
      <c r="F840" t="s">
        <v>137</v>
      </c>
      <c r="G840" s="2">
        <v>923244</v>
      </c>
      <c r="H840" t="s">
        <v>62</v>
      </c>
      <c r="I840" t="s">
        <v>63</v>
      </c>
      <c r="J840" t="s">
        <v>37</v>
      </c>
      <c r="K840" s="67">
        <v>711750</v>
      </c>
      <c r="L840" s="69">
        <v>0</v>
      </c>
      <c r="M840" s="67">
        <v>711750</v>
      </c>
      <c r="N840" s="67">
        <v>0</v>
      </c>
      <c r="O840" t="s">
        <v>150</v>
      </c>
      <c r="P840" s="40" t="s">
        <v>10318</v>
      </c>
      <c r="Q840" t="s">
        <v>10319</v>
      </c>
      <c r="R840" t="s">
        <v>140</v>
      </c>
      <c r="S840" t="s">
        <v>141</v>
      </c>
      <c r="T840" s="40" t="s">
        <v>10320</v>
      </c>
      <c r="U840" t="s">
        <v>143</v>
      </c>
      <c r="V840">
        <v>890903938</v>
      </c>
      <c r="W840" t="s">
        <v>149</v>
      </c>
      <c r="X840" s="2">
        <v>3925</v>
      </c>
      <c r="Y840" s="2">
        <v>3925</v>
      </c>
      <c r="Z840" s="2">
        <v>83825</v>
      </c>
      <c r="AA840">
        <v>0</v>
      </c>
      <c r="AB840">
        <v>159025</v>
      </c>
      <c r="AC840">
        <v>140679525</v>
      </c>
      <c r="AD840">
        <v>0</v>
      </c>
      <c r="AE840" s="2">
        <v>45782</v>
      </c>
      <c r="AF840" t="s">
        <v>673</v>
      </c>
      <c r="AG840" t="s">
        <v>10323</v>
      </c>
      <c r="AH840" t="s">
        <v>10081</v>
      </c>
    </row>
    <row r="841" spans="1:34" ht="15" customHeight="1" x14ac:dyDescent="0.2">
      <c r="A841" t="s">
        <v>10838</v>
      </c>
      <c r="B841" t="s">
        <v>5144</v>
      </c>
      <c r="C841" s="2">
        <v>83925</v>
      </c>
      <c r="D841" s="2">
        <v>45782</v>
      </c>
      <c r="E841" s="57">
        <v>45782.831250000003</v>
      </c>
      <c r="F841" t="s">
        <v>137</v>
      </c>
      <c r="G841" s="2">
        <v>923211</v>
      </c>
      <c r="H841" t="s">
        <v>27</v>
      </c>
      <c r="I841" t="s">
        <v>28</v>
      </c>
      <c r="J841" t="s">
        <v>29</v>
      </c>
      <c r="K841" s="67">
        <v>322390</v>
      </c>
      <c r="L841" s="69">
        <v>0</v>
      </c>
      <c r="M841" s="67">
        <v>322390</v>
      </c>
      <c r="N841" s="67">
        <v>0</v>
      </c>
      <c r="O841" t="s">
        <v>150</v>
      </c>
      <c r="P841" s="40" t="s">
        <v>2394</v>
      </c>
      <c r="Q841" t="s">
        <v>2395</v>
      </c>
      <c r="R841" t="s">
        <v>140</v>
      </c>
      <c r="S841" t="s">
        <v>141</v>
      </c>
      <c r="T841" s="40" t="s">
        <v>2396</v>
      </c>
      <c r="U841" t="s">
        <v>143</v>
      </c>
      <c r="V841">
        <v>860034313</v>
      </c>
      <c r="W841" t="s">
        <v>152</v>
      </c>
      <c r="X841" s="2">
        <v>925</v>
      </c>
      <c r="Y841" s="2">
        <v>925</v>
      </c>
      <c r="Z841" s="2">
        <v>83925</v>
      </c>
      <c r="AA841">
        <v>0</v>
      </c>
      <c r="AB841">
        <v>165025</v>
      </c>
      <c r="AC841">
        <v>153450325</v>
      </c>
      <c r="AD841">
        <v>0</v>
      </c>
      <c r="AE841" s="2">
        <v>45782</v>
      </c>
      <c r="AF841" t="s">
        <v>486</v>
      </c>
      <c r="AG841" t="s">
        <v>10325</v>
      </c>
      <c r="AH841" t="s">
        <v>10326</v>
      </c>
    </row>
    <row r="842" spans="1:34" ht="15" customHeight="1" x14ac:dyDescent="0.2">
      <c r="A842" t="s">
        <v>10839</v>
      </c>
      <c r="B842" t="s">
        <v>5158</v>
      </c>
      <c r="C842" s="2">
        <v>84025</v>
      </c>
      <c r="D842" s="2">
        <v>45782</v>
      </c>
      <c r="E842" s="57">
        <v>45782.931944444441</v>
      </c>
      <c r="F842" t="s">
        <v>137</v>
      </c>
      <c r="G842" s="2">
        <v>923218</v>
      </c>
      <c r="H842" t="s">
        <v>62</v>
      </c>
      <c r="I842" t="s">
        <v>63</v>
      </c>
      <c r="J842" t="s">
        <v>37</v>
      </c>
      <c r="K842" s="67">
        <v>854100</v>
      </c>
      <c r="L842" s="69">
        <v>0</v>
      </c>
      <c r="M842" s="67">
        <v>854100</v>
      </c>
      <c r="N842" s="67">
        <v>0</v>
      </c>
      <c r="O842" t="s">
        <v>3816</v>
      </c>
      <c r="P842" s="40" t="s">
        <v>3817</v>
      </c>
      <c r="Q842" t="s">
        <v>3818</v>
      </c>
      <c r="R842" t="s">
        <v>140</v>
      </c>
      <c r="S842" t="s">
        <v>141</v>
      </c>
      <c r="T842" s="40" t="s">
        <v>3819</v>
      </c>
      <c r="U842" t="s">
        <v>143</v>
      </c>
      <c r="V842">
        <v>860007335</v>
      </c>
      <c r="W842" t="s">
        <v>158</v>
      </c>
      <c r="X842" s="2">
        <v>2325</v>
      </c>
      <c r="Y842" s="2">
        <v>2325</v>
      </c>
      <c r="Z842" s="2">
        <v>84025</v>
      </c>
      <c r="AA842">
        <v>0</v>
      </c>
      <c r="AB842">
        <v>148225</v>
      </c>
      <c r="AC842">
        <v>140490725</v>
      </c>
      <c r="AD842">
        <v>0</v>
      </c>
      <c r="AE842" s="2">
        <v>45782</v>
      </c>
      <c r="AF842" t="s">
        <v>673</v>
      </c>
      <c r="AG842" t="s">
        <v>10330</v>
      </c>
      <c r="AH842" t="s">
        <v>10331</v>
      </c>
    </row>
    <row r="843" spans="1:34" ht="15" customHeight="1" x14ac:dyDescent="0.2">
      <c r="A843" t="s">
        <v>10840</v>
      </c>
      <c r="B843" t="s">
        <v>5158</v>
      </c>
      <c r="C843" s="2">
        <v>84125</v>
      </c>
      <c r="D843" s="2">
        <v>45782</v>
      </c>
      <c r="E843" s="57">
        <v>45782.931944444441</v>
      </c>
      <c r="F843" t="s">
        <v>137</v>
      </c>
      <c r="G843" s="2">
        <v>923218</v>
      </c>
      <c r="H843" t="s">
        <v>62</v>
      </c>
      <c r="I843" t="s">
        <v>63</v>
      </c>
      <c r="J843" t="s">
        <v>37</v>
      </c>
      <c r="K843" s="67">
        <v>854100</v>
      </c>
      <c r="L843" s="69">
        <v>0</v>
      </c>
      <c r="M843" s="67">
        <v>854100</v>
      </c>
      <c r="N843" s="67">
        <v>0</v>
      </c>
      <c r="O843" t="s">
        <v>150</v>
      </c>
      <c r="P843" s="40" t="s">
        <v>3824</v>
      </c>
      <c r="Q843" t="s">
        <v>3825</v>
      </c>
      <c r="R843" t="s">
        <v>140</v>
      </c>
      <c r="S843" t="s">
        <v>141</v>
      </c>
      <c r="T843" s="40" t="s">
        <v>3826</v>
      </c>
      <c r="U843" t="s">
        <v>143</v>
      </c>
      <c r="V843">
        <v>860007335</v>
      </c>
      <c r="W843" t="s">
        <v>158</v>
      </c>
      <c r="X843" s="2">
        <v>2325</v>
      </c>
      <c r="Y843" s="2">
        <v>2325</v>
      </c>
      <c r="Z843" s="2">
        <v>84125</v>
      </c>
      <c r="AA843">
        <v>0</v>
      </c>
      <c r="AB843">
        <v>148325</v>
      </c>
      <c r="AC843">
        <v>140490825</v>
      </c>
      <c r="AD843">
        <v>0</v>
      </c>
      <c r="AE843" s="2">
        <v>45782</v>
      </c>
      <c r="AF843" t="s">
        <v>673</v>
      </c>
      <c r="AG843" t="s">
        <v>10330</v>
      </c>
      <c r="AH843" t="s">
        <v>10331</v>
      </c>
    </row>
    <row r="844" spans="1:34" ht="15" customHeight="1" x14ac:dyDescent="0.2">
      <c r="A844" t="s">
        <v>10841</v>
      </c>
      <c r="B844" t="s">
        <v>5158</v>
      </c>
      <c r="C844" s="2">
        <v>84225</v>
      </c>
      <c r="D844" s="2">
        <v>45782</v>
      </c>
      <c r="E844" s="57">
        <v>45782.931944444441</v>
      </c>
      <c r="F844" t="s">
        <v>137</v>
      </c>
      <c r="G844" s="2">
        <v>923218</v>
      </c>
      <c r="H844" t="s">
        <v>62</v>
      </c>
      <c r="I844" t="s">
        <v>63</v>
      </c>
      <c r="J844" t="s">
        <v>37</v>
      </c>
      <c r="K844" s="67">
        <v>854100</v>
      </c>
      <c r="L844" s="69">
        <v>0</v>
      </c>
      <c r="M844" s="67">
        <v>854100</v>
      </c>
      <c r="N844" s="67">
        <v>0</v>
      </c>
      <c r="O844" t="s">
        <v>150</v>
      </c>
      <c r="P844" s="40" t="s">
        <v>4070</v>
      </c>
      <c r="Q844" t="s">
        <v>4071</v>
      </c>
      <c r="R844" t="s">
        <v>140</v>
      </c>
      <c r="S844" t="s">
        <v>141</v>
      </c>
      <c r="T844" s="40" t="s">
        <v>4072</v>
      </c>
      <c r="U844" t="s">
        <v>143</v>
      </c>
      <c r="V844">
        <v>860034313</v>
      </c>
      <c r="W844" t="s">
        <v>152</v>
      </c>
      <c r="X844" s="2">
        <v>2325</v>
      </c>
      <c r="Y844" s="2">
        <v>2325</v>
      </c>
      <c r="Z844" s="2">
        <v>84225</v>
      </c>
      <c r="AA844">
        <v>0</v>
      </c>
      <c r="AB844">
        <v>148425</v>
      </c>
      <c r="AC844">
        <v>140490925</v>
      </c>
      <c r="AD844">
        <v>0</v>
      </c>
      <c r="AE844" s="2">
        <v>45782</v>
      </c>
      <c r="AF844" t="s">
        <v>673</v>
      </c>
      <c r="AG844" t="s">
        <v>10330</v>
      </c>
      <c r="AH844" t="s">
        <v>10331</v>
      </c>
    </row>
    <row r="845" spans="1:34" ht="15" customHeight="1" x14ac:dyDescent="0.2">
      <c r="A845" t="s">
        <v>10842</v>
      </c>
      <c r="B845" t="s">
        <v>5158</v>
      </c>
      <c r="C845" s="2">
        <v>84325</v>
      </c>
      <c r="D845" s="2">
        <v>45782</v>
      </c>
      <c r="E845" s="57">
        <v>45782.931944444441</v>
      </c>
      <c r="F845" t="s">
        <v>137</v>
      </c>
      <c r="G845" s="2">
        <v>923218</v>
      </c>
      <c r="H845" t="s">
        <v>62</v>
      </c>
      <c r="I845" t="s">
        <v>63</v>
      </c>
      <c r="J845" t="s">
        <v>37</v>
      </c>
      <c r="K845" s="67">
        <v>854100</v>
      </c>
      <c r="L845" s="69">
        <v>0</v>
      </c>
      <c r="M845" s="67">
        <v>854100</v>
      </c>
      <c r="N845" s="67">
        <v>0</v>
      </c>
      <c r="O845" t="s">
        <v>150</v>
      </c>
      <c r="P845" s="40" t="s">
        <v>4075</v>
      </c>
      <c r="Q845" t="s">
        <v>4076</v>
      </c>
      <c r="R845" t="s">
        <v>140</v>
      </c>
      <c r="S845" t="s">
        <v>141</v>
      </c>
      <c r="T845" s="40" t="s">
        <v>4077</v>
      </c>
      <c r="U845" t="s">
        <v>143</v>
      </c>
      <c r="V845">
        <v>860034313</v>
      </c>
      <c r="W845" t="s">
        <v>152</v>
      </c>
      <c r="X845" s="2">
        <v>2325</v>
      </c>
      <c r="Y845" s="2">
        <v>2325</v>
      </c>
      <c r="Z845" s="2">
        <v>84325</v>
      </c>
      <c r="AA845">
        <v>0</v>
      </c>
      <c r="AB845">
        <v>148525</v>
      </c>
      <c r="AC845">
        <v>140491025</v>
      </c>
      <c r="AD845">
        <v>0</v>
      </c>
      <c r="AE845" s="2">
        <v>45782</v>
      </c>
      <c r="AF845" t="s">
        <v>673</v>
      </c>
      <c r="AG845" t="s">
        <v>10330</v>
      </c>
      <c r="AH845" t="s">
        <v>10331</v>
      </c>
    </row>
    <row r="846" spans="1:34" ht="15" customHeight="1" x14ac:dyDescent="0.2">
      <c r="A846" t="s">
        <v>10843</v>
      </c>
      <c r="B846" t="s">
        <v>5158</v>
      </c>
      <c r="C846" s="2">
        <v>84425</v>
      </c>
      <c r="D846" s="2">
        <v>45782</v>
      </c>
      <c r="E846" s="57">
        <v>45782.931944444441</v>
      </c>
      <c r="F846" t="s">
        <v>137</v>
      </c>
      <c r="G846" s="2">
        <v>923218</v>
      </c>
      <c r="H846" t="s">
        <v>62</v>
      </c>
      <c r="I846" t="s">
        <v>63</v>
      </c>
      <c r="J846" t="s">
        <v>37</v>
      </c>
      <c r="K846" s="67">
        <v>854100</v>
      </c>
      <c r="L846" s="69">
        <v>0</v>
      </c>
      <c r="M846" s="67">
        <v>854100</v>
      </c>
      <c r="N846" s="67">
        <v>0</v>
      </c>
      <c r="O846" t="s">
        <v>150</v>
      </c>
      <c r="P846" s="40" t="s">
        <v>4080</v>
      </c>
      <c r="Q846" t="s">
        <v>4081</v>
      </c>
      <c r="R846" t="s">
        <v>140</v>
      </c>
      <c r="S846" t="s">
        <v>141</v>
      </c>
      <c r="T846" s="40" t="s">
        <v>4082</v>
      </c>
      <c r="U846" t="s">
        <v>143</v>
      </c>
      <c r="V846">
        <v>860034313</v>
      </c>
      <c r="W846" t="s">
        <v>152</v>
      </c>
      <c r="X846" s="2">
        <v>2325</v>
      </c>
      <c r="Y846" s="2">
        <v>2325</v>
      </c>
      <c r="Z846" s="2">
        <v>84425</v>
      </c>
      <c r="AA846">
        <v>0</v>
      </c>
      <c r="AB846">
        <v>148625</v>
      </c>
      <c r="AC846">
        <v>140491125</v>
      </c>
      <c r="AD846">
        <v>0</v>
      </c>
      <c r="AE846" s="2">
        <v>45782</v>
      </c>
      <c r="AF846" t="s">
        <v>673</v>
      </c>
      <c r="AG846" t="s">
        <v>10330</v>
      </c>
      <c r="AH846" t="s">
        <v>10331</v>
      </c>
    </row>
    <row r="847" spans="1:34" ht="15" customHeight="1" x14ac:dyDescent="0.2">
      <c r="A847" t="s">
        <v>10844</v>
      </c>
      <c r="B847" t="s">
        <v>5158</v>
      </c>
      <c r="C847" s="2">
        <v>84525</v>
      </c>
      <c r="D847" s="2">
        <v>45782</v>
      </c>
      <c r="E847" s="57">
        <v>45782.931944444441</v>
      </c>
      <c r="F847" t="s">
        <v>137</v>
      </c>
      <c r="G847" s="2">
        <v>923218</v>
      </c>
      <c r="H847" t="s">
        <v>62</v>
      </c>
      <c r="I847" t="s">
        <v>63</v>
      </c>
      <c r="J847" t="s">
        <v>37</v>
      </c>
      <c r="K847" s="67">
        <v>854100</v>
      </c>
      <c r="L847" s="69">
        <v>0</v>
      </c>
      <c r="M847" s="67">
        <v>854100</v>
      </c>
      <c r="N847" s="67">
        <v>0</v>
      </c>
      <c r="O847" t="s">
        <v>150</v>
      </c>
      <c r="P847" s="40" t="s">
        <v>4085</v>
      </c>
      <c r="Q847" t="s">
        <v>4086</v>
      </c>
      <c r="R847" t="s">
        <v>140</v>
      </c>
      <c r="S847" t="s">
        <v>141</v>
      </c>
      <c r="T847" s="40" t="s">
        <v>4087</v>
      </c>
      <c r="U847" t="s">
        <v>143</v>
      </c>
      <c r="V847">
        <v>860034313</v>
      </c>
      <c r="W847" t="s">
        <v>152</v>
      </c>
      <c r="X847" s="2">
        <v>2325</v>
      </c>
      <c r="Y847" s="2">
        <v>2325</v>
      </c>
      <c r="Z847" s="2">
        <v>84525</v>
      </c>
      <c r="AA847">
        <v>0</v>
      </c>
      <c r="AB847">
        <v>148725</v>
      </c>
      <c r="AC847">
        <v>140491225</v>
      </c>
      <c r="AD847">
        <v>0</v>
      </c>
      <c r="AE847" s="2">
        <v>45782</v>
      </c>
      <c r="AF847" t="s">
        <v>673</v>
      </c>
      <c r="AG847" t="s">
        <v>10330</v>
      </c>
      <c r="AH847" t="s">
        <v>10331</v>
      </c>
    </row>
    <row r="848" spans="1:34" ht="15" customHeight="1" x14ac:dyDescent="0.2">
      <c r="A848" t="s">
        <v>10845</v>
      </c>
      <c r="B848" t="s">
        <v>5158</v>
      </c>
      <c r="C848" s="2">
        <v>84625</v>
      </c>
      <c r="D848" s="2">
        <v>45782</v>
      </c>
      <c r="E848" s="57">
        <v>45782.931944444441</v>
      </c>
      <c r="F848" t="s">
        <v>137</v>
      </c>
      <c r="G848" s="2">
        <v>923218</v>
      </c>
      <c r="H848" t="s">
        <v>62</v>
      </c>
      <c r="I848" t="s">
        <v>63</v>
      </c>
      <c r="J848" t="s">
        <v>37</v>
      </c>
      <c r="K848" s="67">
        <v>854100</v>
      </c>
      <c r="L848" s="69">
        <v>0</v>
      </c>
      <c r="M848" s="67">
        <v>854100</v>
      </c>
      <c r="N848" s="67">
        <v>0</v>
      </c>
      <c r="O848" t="s">
        <v>150</v>
      </c>
      <c r="P848" s="40" t="s">
        <v>4090</v>
      </c>
      <c r="Q848" t="s">
        <v>4091</v>
      </c>
      <c r="R848" t="s">
        <v>140</v>
      </c>
      <c r="S848" t="s">
        <v>141</v>
      </c>
      <c r="T848" s="40" t="s">
        <v>4092</v>
      </c>
      <c r="U848" t="s">
        <v>143</v>
      </c>
      <c r="V848">
        <v>890903938</v>
      </c>
      <c r="W848" t="s">
        <v>149</v>
      </c>
      <c r="X848" s="2">
        <v>2325</v>
      </c>
      <c r="Y848" s="2">
        <v>2325</v>
      </c>
      <c r="Z848" s="2">
        <v>84625</v>
      </c>
      <c r="AA848">
        <v>0</v>
      </c>
      <c r="AB848">
        <v>148825</v>
      </c>
      <c r="AC848">
        <v>140491325</v>
      </c>
      <c r="AD848">
        <v>0</v>
      </c>
      <c r="AE848" s="2">
        <v>45782</v>
      </c>
      <c r="AF848" t="s">
        <v>673</v>
      </c>
      <c r="AG848" t="s">
        <v>10330</v>
      </c>
      <c r="AH848" t="s">
        <v>10331</v>
      </c>
    </row>
    <row r="849" spans="1:34" ht="15" customHeight="1" x14ac:dyDescent="0.2">
      <c r="A849" t="s">
        <v>10846</v>
      </c>
      <c r="B849" t="s">
        <v>5158</v>
      </c>
      <c r="C849" s="2">
        <v>84725</v>
      </c>
      <c r="D849" s="2">
        <v>45782</v>
      </c>
      <c r="E849" s="57">
        <v>45782.931944444441</v>
      </c>
      <c r="F849" t="s">
        <v>137</v>
      </c>
      <c r="G849" s="2">
        <v>923218</v>
      </c>
      <c r="H849" t="s">
        <v>62</v>
      </c>
      <c r="I849" t="s">
        <v>63</v>
      </c>
      <c r="J849" t="s">
        <v>37</v>
      </c>
      <c r="K849" s="67">
        <v>854100</v>
      </c>
      <c r="L849" s="69">
        <v>0</v>
      </c>
      <c r="M849" s="67">
        <v>854100</v>
      </c>
      <c r="N849" s="67">
        <v>0</v>
      </c>
      <c r="O849" t="s">
        <v>150</v>
      </c>
      <c r="P849" s="40" t="s">
        <v>4095</v>
      </c>
      <c r="Q849" t="s">
        <v>4096</v>
      </c>
      <c r="R849" t="s">
        <v>140</v>
      </c>
      <c r="S849" t="s">
        <v>141</v>
      </c>
      <c r="T849" s="40" t="s">
        <v>4097</v>
      </c>
      <c r="U849" t="s">
        <v>143</v>
      </c>
      <c r="V849">
        <v>860034313</v>
      </c>
      <c r="W849" t="s">
        <v>152</v>
      </c>
      <c r="X849" s="2">
        <v>2325</v>
      </c>
      <c r="Y849" s="2">
        <v>2325</v>
      </c>
      <c r="Z849" s="2">
        <v>84725</v>
      </c>
      <c r="AA849">
        <v>0</v>
      </c>
      <c r="AB849">
        <v>148925</v>
      </c>
      <c r="AC849">
        <v>140491425</v>
      </c>
      <c r="AD849">
        <v>0</v>
      </c>
      <c r="AE849" s="2">
        <v>45782</v>
      </c>
      <c r="AF849" t="s">
        <v>673</v>
      </c>
      <c r="AG849" t="s">
        <v>10330</v>
      </c>
      <c r="AH849" t="s">
        <v>10331</v>
      </c>
    </row>
    <row r="850" spans="1:34" ht="15" customHeight="1" x14ac:dyDescent="0.2">
      <c r="A850" t="s">
        <v>10847</v>
      </c>
      <c r="B850" t="s">
        <v>5158</v>
      </c>
      <c r="C850" s="2">
        <v>84825</v>
      </c>
      <c r="D850" s="2">
        <v>45782</v>
      </c>
      <c r="E850" s="57">
        <v>45782.931944444441</v>
      </c>
      <c r="F850" t="s">
        <v>137</v>
      </c>
      <c r="G850" s="2">
        <v>923218</v>
      </c>
      <c r="H850" t="s">
        <v>62</v>
      </c>
      <c r="I850" t="s">
        <v>63</v>
      </c>
      <c r="J850" t="s">
        <v>37</v>
      </c>
      <c r="K850" s="67">
        <v>854100</v>
      </c>
      <c r="L850" s="69">
        <v>0</v>
      </c>
      <c r="M850" s="67">
        <v>854100</v>
      </c>
      <c r="N850" s="67">
        <v>0</v>
      </c>
      <c r="O850" t="s">
        <v>150</v>
      </c>
      <c r="P850" s="40" t="s">
        <v>4100</v>
      </c>
      <c r="Q850" t="s">
        <v>4101</v>
      </c>
      <c r="R850" t="s">
        <v>140</v>
      </c>
      <c r="S850" t="s">
        <v>141</v>
      </c>
      <c r="T850" s="40" t="s">
        <v>4102</v>
      </c>
      <c r="U850" t="s">
        <v>143</v>
      </c>
      <c r="V850">
        <v>890903938</v>
      </c>
      <c r="W850" t="s">
        <v>149</v>
      </c>
      <c r="X850" s="2">
        <v>2325</v>
      </c>
      <c r="Y850" s="2">
        <v>2325</v>
      </c>
      <c r="Z850" s="2">
        <v>84825</v>
      </c>
      <c r="AA850">
        <v>0</v>
      </c>
      <c r="AB850">
        <v>149025</v>
      </c>
      <c r="AC850">
        <v>140491525</v>
      </c>
      <c r="AD850">
        <v>0</v>
      </c>
      <c r="AE850" s="2">
        <v>45782</v>
      </c>
      <c r="AF850" t="s">
        <v>673</v>
      </c>
      <c r="AG850" t="s">
        <v>10330</v>
      </c>
      <c r="AH850" t="s">
        <v>10331</v>
      </c>
    </row>
    <row r="851" spans="1:34" ht="15" customHeight="1" x14ac:dyDescent="0.2">
      <c r="A851" t="s">
        <v>10848</v>
      </c>
      <c r="B851" t="s">
        <v>5158</v>
      </c>
      <c r="C851" s="2">
        <v>84925</v>
      </c>
      <c r="D851" s="2">
        <v>45782</v>
      </c>
      <c r="E851" s="57">
        <v>45782.931944444441</v>
      </c>
      <c r="F851" t="s">
        <v>137</v>
      </c>
      <c r="G851" s="2">
        <v>923218</v>
      </c>
      <c r="H851" t="s">
        <v>62</v>
      </c>
      <c r="I851" t="s">
        <v>63</v>
      </c>
      <c r="J851" t="s">
        <v>37</v>
      </c>
      <c r="K851" s="67">
        <v>854100</v>
      </c>
      <c r="L851" s="69">
        <v>0</v>
      </c>
      <c r="M851" s="67">
        <v>854100</v>
      </c>
      <c r="N851" s="67">
        <v>0</v>
      </c>
      <c r="O851" t="s">
        <v>150</v>
      </c>
      <c r="P851" s="40" t="s">
        <v>4105</v>
      </c>
      <c r="Q851" t="s">
        <v>4106</v>
      </c>
      <c r="R851" t="s">
        <v>140</v>
      </c>
      <c r="S851" t="s">
        <v>141</v>
      </c>
      <c r="T851" s="40" t="s">
        <v>4107</v>
      </c>
      <c r="U851" t="s">
        <v>143</v>
      </c>
      <c r="V851">
        <v>860034313</v>
      </c>
      <c r="W851" t="s">
        <v>152</v>
      </c>
      <c r="X851" s="2">
        <v>2325</v>
      </c>
      <c r="Y851" s="2">
        <v>2325</v>
      </c>
      <c r="Z851" s="2">
        <v>84925</v>
      </c>
      <c r="AA851">
        <v>0</v>
      </c>
      <c r="AB851">
        <v>149125</v>
      </c>
      <c r="AC851">
        <v>140491625</v>
      </c>
      <c r="AD851">
        <v>0</v>
      </c>
      <c r="AE851" s="2">
        <v>45782</v>
      </c>
      <c r="AF851" t="s">
        <v>673</v>
      </c>
      <c r="AG851" t="s">
        <v>10330</v>
      </c>
      <c r="AH851" t="s">
        <v>10331</v>
      </c>
    </row>
    <row r="852" spans="1:34" ht="15" customHeight="1" x14ac:dyDescent="0.2">
      <c r="A852" t="s">
        <v>10849</v>
      </c>
      <c r="B852" t="s">
        <v>5158</v>
      </c>
      <c r="C852" s="2">
        <v>85025</v>
      </c>
      <c r="D852" s="2">
        <v>45782</v>
      </c>
      <c r="E852" s="57">
        <v>45782.931944444441</v>
      </c>
      <c r="F852" t="s">
        <v>137</v>
      </c>
      <c r="G852" s="2">
        <v>923218</v>
      </c>
      <c r="H852" t="s">
        <v>62</v>
      </c>
      <c r="I852" t="s">
        <v>63</v>
      </c>
      <c r="J852" t="s">
        <v>37</v>
      </c>
      <c r="K852" s="67">
        <v>854100</v>
      </c>
      <c r="L852" s="69">
        <v>0</v>
      </c>
      <c r="M852" s="67">
        <v>854100</v>
      </c>
      <c r="N852" s="67">
        <v>0</v>
      </c>
      <c r="O852" t="s">
        <v>3816</v>
      </c>
      <c r="P852" s="40" t="s">
        <v>4110</v>
      </c>
      <c r="Q852" t="s">
        <v>4111</v>
      </c>
      <c r="R852" t="s">
        <v>140</v>
      </c>
      <c r="S852" t="s">
        <v>141</v>
      </c>
      <c r="T852" s="40" t="s">
        <v>4112</v>
      </c>
      <c r="U852" t="s">
        <v>143</v>
      </c>
      <c r="V852">
        <v>890903938</v>
      </c>
      <c r="W852" t="s">
        <v>149</v>
      </c>
      <c r="X852" s="2">
        <v>2325</v>
      </c>
      <c r="Y852" s="2">
        <v>2325</v>
      </c>
      <c r="Z852" s="2">
        <v>85025</v>
      </c>
      <c r="AA852">
        <v>0</v>
      </c>
      <c r="AB852">
        <v>149225</v>
      </c>
      <c r="AC852">
        <v>140491725</v>
      </c>
      <c r="AD852">
        <v>0</v>
      </c>
      <c r="AE852" s="2">
        <v>45782</v>
      </c>
      <c r="AF852" t="s">
        <v>673</v>
      </c>
      <c r="AG852" t="s">
        <v>10330</v>
      </c>
      <c r="AH852" t="s">
        <v>10331</v>
      </c>
    </row>
    <row r="853" spans="1:34" ht="15" customHeight="1" x14ac:dyDescent="0.2">
      <c r="A853" t="s">
        <v>10850</v>
      </c>
      <c r="B853" t="s">
        <v>5158</v>
      </c>
      <c r="C853" s="2">
        <v>85125</v>
      </c>
      <c r="D853" s="2">
        <v>45782</v>
      </c>
      <c r="E853" s="57">
        <v>45782.931944444441</v>
      </c>
      <c r="F853" t="s">
        <v>137</v>
      </c>
      <c r="G853" s="2">
        <v>923218</v>
      </c>
      <c r="H853" t="s">
        <v>62</v>
      </c>
      <c r="I853" t="s">
        <v>63</v>
      </c>
      <c r="J853" t="s">
        <v>37</v>
      </c>
      <c r="K853" s="67">
        <v>854100</v>
      </c>
      <c r="L853" s="69">
        <v>0</v>
      </c>
      <c r="M853" s="67">
        <v>854100</v>
      </c>
      <c r="N853" s="67">
        <v>0</v>
      </c>
      <c r="O853" t="s">
        <v>150</v>
      </c>
      <c r="P853" s="40" t="s">
        <v>4115</v>
      </c>
      <c r="Q853" t="s">
        <v>4116</v>
      </c>
      <c r="R853" t="s">
        <v>140</v>
      </c>
      <c r="S853" t="s">
        <v>141</v>
      </c>
      <c r="T853" s="40" t="s">
        <v>4117</v>
      </c>
      <c r="U853" t="s">
        <v>143</v>
      </c>
      <c r="V853">
        <v>860034313</v>
      </c>
      <c r="W853" t="s">
        <v>152</v>
      </c>
      <c r="X853" s="2">
        <v>2325</v>
      </c>
      <c r="Y853" s="2">
        <v>2325</v>
      </c>
      <c r="Z853" s="2">
        <v>85125</v>
      </c>
      <c r="AA853">
        <v>0</v>
      </c>
      <c r="AB853">
        <v>149325</v>
      </c>
      <c r="AC853">
        <v>140491825</v>
      </c>
      <c r="AD853">
        <v>0</v>
      </c>
      <c r="AE853" s="2">
        <v>45782</v>
      </c>
      <c r="AF853" t="s">
        <v>673</v>
      </c>
      <c r="AG853" t="s">
        <v>10330</v>
      </c>
      <c r="AH853" t="s">
        <v>10331</v>
      </c>
    </row>
    <row r="854" spans="1:34" ht="15" customHeight="1" x14ac:dyDescent="0.2">
      <c r="A854" t="s">
        <v>10851</v>
      </c>
      <c r="B854" t="s">
        <v>5158</v>
      </c>
      <c r="C854" s="2">
        <v>85225</v>
      </c>
      <c r="D854" s="2">
        <v>45782</v>
      </c>
      <c r="E854" s="57">
        <v>45782.931944444441</v>
      </c>
      <c r="F854" t="s">
        <v>137</v>
      </c>
      <c r="G854" s="2">
        <v>923218</v>
      </c>
      <c r="H854" t="s">
        <v>62</v>
      </c>
      <c r="I854" t="s">
        <v>63</v>
      </c>
      <c r="J854" t="s">
        <v>37</v>
      </c>
      <c r="K854" s="67">
        <v>854100</v>
      </c>
      <c r="L854" s="69">
        <v>0</v>
      </c>
      <c r="M854" s="67">
        <v>854100</v>
      </c>
      <c r="N854" s="67">
        <v>0</v>
      </c>
      <c r="O854" t="s">
        <v>150</v>
      </c>
      <c r="P854" s="40" t="s">
        <v>4120</v>
      </c>
      <c r="Q854" t="s">
        <v>4121</v>
      </c>
      <c r="R854" t="s">
        <v>140</v>
      </c>
      <c r="S854" t="s">
        <v>141</v>
      </c>
      <c r="T854" s="40" t="s">
        <v>4122</v>
      </c>
      <c r="U854" t="s">
        <v>143</v>
      </c>
      <c r="V854">
        <v>860034313</v>
      </c>
      <c r="W854" t="s">
        <v>152</v>
      </c>
      <c r="X854" s="2">
        <v>2325</v>
      </c>
      <c r="Y854" s="2">
        <v>2325</v>
      </c>
      <c r="Z854" s="2">
        <v>85225</v>
      </c>
      <c r="AA854">
        <v>0</v>
      </c>
      <c r="AB854">
        <v>149425</v>
      </c>
      <c r="AC854">
        <v>140491925</v>
      </c>
      <c r="AD854">
        <v>0</v>
      </c>
      <c r="AE854" s="2">
        <v>45782</v>
      </c>
      <c r="AF854" t="s">
        <v>673</v>
      </c>
      <c r="AG854" t="s">
        <v>10330</v>
      </c>
      <c r="AH854" t="s">
        <v>10331</v>
      </c>
    </row>
    <row r="855" spans="1:34" ht="15" customHeight="1" x14ac:dyDescent="0.2">
      <c r="A855" t="s">
        <v>10852</v>
      </c>
      <c r="B855" t="s">
        <v>5158</v>
      </c>
      <c r="C855" s="2">
        <v>85325</v>
      </c>
      <c r="D855" s="2">
        <v>45782</v>
      </c>
      <c r="E855" s="57">
        <v>45782.931944444441</v>
      </c>
      <c r="F855" t="s">
        <v>137</v>
      </c>
      <c r="G855" s="2">
        <v>923218</v>
      </c>
      <c r="H855" t="s">
        <v>62</v>
      </c>
      <c r="I855" t="s">
        <v>63</v>
      </c>
      <c r="J855" t="s">
        <v>37</v>
      </c>
      <c r="K855" s="67">
        <v>854100</v>
      </c>
      <c r="L855" s="69">
        <v>0</v>
      </c>
      <c r="M855" s="67">
        <v>854100</v>
      </c>
      <c r="N855" s="67">
        <v>0</v>
      </c>
      <c r="O855" t="s">
        <v>150</v>
      </c>
      <c r="P855" s="40" t="s">
        <v>4125</v>
      </c>
      <c r="Q855" t="s">
        <v>4126</v>
      </c>
      <c r="R855" t="s">
        <v>140</v>
      </c>
      <c r="S855" t="s">
        <v>141</v>
      </c>
      <c r="T855" s="40" t="s">
        <v>4127</v>
      </c>
      <c r="U855" t="s">
        <v>143</v>
      </c>
      <c r="V855">
        <v>860034313</v>
      </c>
      <c r="W855" t="s">
        <v>152</v>
      </c>
      <c r="X855" s="2">
        <v>2325</v>
      </c>
      <c r="Y855" s="2">
        <v>2325</v>
      </c>
      <c r="Z855" s="2">
        <v>85325</v>
      </c>
      <c r="AA855">
        <v>0</v>
      </c>
      <c r="AB855">
        <v>149525</v>
      </c>
      <c r="AC855">
        <v>140492025</v>
      </c>
      <c r="AD855">
        <v>0</v>
      </c>
      <c r="AE855" s="2">
        <v>45782</v>
      </c>
      <c r="AF855" t="s">
        <v>673</v>
      </c>
      <c r="AG855" t="s">
        <v>10330</v>
      </c>
      <c r="AH855" t="s">
        <v>10331</v>
      </c>
    </row>
    <row r="856" spans="1:34" ht="15" customHeight="1" x14ac:dyDescent="0.2">
      <c r="A856" t="s">
        <v>10853</v>
      </c>
      <c r="B856" t="s">
        <v>5158</v>
      </c>
      <c r="C856" s="2">
        <v>85425</v>
      </c>
      <c r="D856" s="2">
        <v>45782</v>
      </c>
      <c r="E856" s="57">
        <v>45782.931944444441</v>
      </c>
      <c r="F856" t="s">
        <v>137</v>
      </c>
      <c r="G856" s="2">
        <v>923218</v>
      </c>
      <c r="H856" t="s">
        <v>62</v>
      </c>
      <c r="I856" t="s">
        <v>63</v>
      </c>
      <c r="J856" t="s">
        <v>37</v>
      </c>
      <c r="K856" s="67">
        <v>854100</v>
      </c>
      <c r="L856" s="69">
        <v>0</v>
      </c>
      <c r="M856" s="67">
        <v>854100</v>
      </c>
      <c r="N856" s="67">
        <v>0</v>
      </c>
      <c r="O856" t="s">
        <v>150</v>
      </c>
      <c r="P856" s="40" t="s">
        <v>4130</v>
      </c>
      <c r="Q856" t="s">
        <v>4131</v>
      </c>
      <c r="R856" t="s">
        <v>140</v>
      </c>
      <c r="S856" t="s">
        <v>141</v>
      </c>
      <c r="T856" s="40" t="s">
        <v>4132</v>
      </c>
      <c r="U856" t="s">
        <v>143</v>
      </c>
      <c r="V856">
        <v>860034313</v>
      </c>
      <c r="W856" t="s">
        <v>152</v>
      </c>
      <c r="X856" s="2">
        <v>2325</v>
      </c>
      <c r="Y856" s="2">
        <v>2325</v>
      </c>
      <c r="Z856" s="2">
        <v>85425</v>
      </c>
      <c r="AA856">
        <v>0</v>
      </c>
      <c r="AB856">
        <v>149625</v>
      </c>
      <c r="AC856">
        <v>140492125</v>
      </c>
      <c r="AD856">
        <v>0</v>
      </c>
      <c r="AE856" s="2">
        <v>45782</v>
      </c>
      <c r="AF856" t="s">
        <v>673</v>
      </c>
      <c r="AG856" t="s">
        <v>10330</v>
      </c>
      <c r="AH856" t="s">
        <v>10331</v>
      </c>
    </row>
    <row r="857" spans="1:34" ht="15" customHeight="1" x14ac:dyDescent="0.2">
      <c r="A857" t="s">
        <v>10854</v>
      </c>
      <c r="B857" t="s">
        <v>5158</v>
      </c>
      <c r="C857" s="2">
        <v>85525</v>
      </c>
      <c r="D857" s="2">
        <v>45782</v>
      </c>
      <c r="E857" s="57">
        <v>45782.931944444441</v>
      </c>
      <c r="F857" t="s">
        <v>137</v>
      </c>
      <c r="G857" s="2">
        <v>923218</v>
      </c>
      <c r="H857" t="s">
        <v>62</v>
      </c>
      <c r="I857" t="s">
        <v>63</v>
      </c>
      <c r="J857" t="s">
        <v>37</v>
      </c>
      <c r="K857" s="67">
        <v>854100</v>
      </c>
      <c r="L857" s="69">
        <v>0</v>
      </c>
      <c r="M857" s="67">
        <v>854100</v>
      </c>
      <c r="N857" s="67">
        <v>0</v>
      </c>
      <c r="O857" t="s">
        <v>150</v>
      </c>
      <c r="P857" s="40" t="s">
        <v>4135</v>
      </c>
      <c r="Q857" t="s">
        <v>4136</v>
      </c>
      <c r="R857" t="s">
        <v>140</v>
      </c>
      <c r="S857" t="s">
        <v>141</v>
      </c>
      <c r="T857" s="40" t="s">
        <v>4137</v>
      </c>
      <c r="U857" t="s">
        <v>143</v>
      </c>
      <c r="V857">
        <v>890903938</v>
      </c>
      <c r="W857" t="s">
        <v>149</v>
      </c>
      <c r="X857" s="2">
        <v>2325</v>
      </c>
      <c r="Y857" s="2">
        <v>2325</v>
      </c>
      <c r="Z857" s="2">
        <v>85525</v>
      </c>
      <c r="AA857">
        <v>0</v>
      </c>
      <c r="AB857">
        <v>149725</v>
      </c>
      <c r="AC857">
        <v>140492225</v>
      </c>
      <c r="AD857">
        <v>0</v>
      </c>
      <c r="AE857" s="2">
        <v>45782</v>
      </c>
      <c r="AF857" t="s">
        <v>673</v>
      </c>
      <c r="AG857" t="s">
        <v>10330</v>
      </c>
      <c r="AH857" t="s">
        <v>10331</v>
      </c>
    </row>
    <row r="858" spans="1:34" ht="15" customHeight="1" x14ac:dyDescent="0.2">
      <c r="A858" t="s">
        <v>10855</v>
      </c>
      <c r="B858" t="s">
        <v>5158</v>
      </c>
      <c r="C858" s="2">
        <v>85625</v>
      </c>
      <c r="D858" s="2">
        <v>45782</v>
      </c>
      <c r="E858" s="57">
        <v>45782.931944444441</v>
      </c>
      <c r="F858" t="s">
        <v>137</v>
      </c>
      <c r="G858" s="2">
        <v>923218</v>
      </c>
      <c r="H858" t="s">
        <v>62</v>
      </c>
      <c r="I858" t="s">
        <v>63</v>
      </c>
      <c r="J858" t="s">
        <v>37</v>
      </c>
      <c r="K858" s="67">
        <v>854100</v>
      </c>
      <c r="L858" s="69">
        <v>0</v>
      </c>
      <c r="M858" s="67">
        <v>854100</v>
      </c>
      <c r="N858" s="67">
        <v>0</v>
      </c>
      <c r="O858" t="s">
        <v>150</v>
      </c>
      <c r="P858" s="40" t="s">
        <v>4140</v>
      </c>
      <c r="Q858" t="s">
        <v>4141</v>
      </c>
      <c r="R858" t="s">
        <v>140</v>
      </c>
      <c r="S858" t="s">
        <v>141</v>
      </c>
      <c r="T858" s="40" t="s">
        <v>4142</v>
      </c>
      <c r="U858" t="s">
        <v>143</v>
      </c>
      <c r="V858">
        <v>890903938</v>
      </c>
      <c r="W858" t="s">
        <v>149</v>
      </c>
      <c r="X858" s="2">
        <v>2325</v>
      </c>
      <c r="Y858" s="2">
        <v>2325</v>
      </c>
      <c r="Z858" s="2">
        <v>85625</v>
      </c>
      <c r="AA858">
        <v>0</v>
      </c>
      <c r="AB858">
        <v>149825</v>
      </c>
      <c r="AC858">
        <v>140492325</v>
      </c>
      <c r="AD858">
        <v>0</v>
      </c>
      <c r="AE858" s="2">
        <v>45782</v>
      </c>
      <c r="AF858" t="s">
        <v>673</v>
      </c>
      <c r="AG858" t="s">
        <v>10330</v>
      </c>
      <c r="AH858" t="s">
        <v>10331</v>
      </c>
    </row>
    <row r="859" spans="1:34" ht="15" customHeight="1" x14ac:dyDescent="0.2">
      <c r="A859" t="s">
        <v>10856</v>
      </c>
      <c r="B859" t="s">
        <v>5158</v>
      </c>
      <c r="C859" s="2">
        <v>85725</v>
      </c>
      <c r="D859" s="2">
        <v>45782</v>
      </c>
      <c r="E859" s="57">
        <v>45782.931944444441</v>
      </c>
      <c r="F859" t="s">
        <v>137</v>
      </c>
      <c r="G859" s="2">
        <v>923218</v>
      </c>
      <c r="H859" t="s">
        <v>62</v>
      </c>
      <c r="I859" t="s">
        <v>63</v>
      </c>
      <c r="J859" t="s">
        <v>37</v>
      </c>
      <c r="K859" s="67">
        <v>854100</v>
      </c>
      <c r="L859" s="69">
        <v>0</v>
      </c>
      <c r="M859" s="67">
        <v>854100</v>
      </c>
      <c r="N859" s="67">
        <v>0</v>
      </c>
      <c r="O859" t="s">
        <v>150</v>
      </c>
      <c r="P859" s="40" t="s">
        <v>4145</v>
      </c>
      <c r="Q859" t="s">
        <v>4146</v>
      </c>
      <c r="R859" t="s">
        <v>140</v>
      </c>
      <c r="S859" t="s">
        <v>141</v>
      </c>
      <c r="T859" s="40" t="s">
        <v>4147</v>
      </c>
      <c r="U859" t="s">
        <v>143</v>
      </c>
      <c r="V859">
        <v>890903938</v>
      </c>
      <c r="W859" t="s">
        <v>149</v>
      </c>
      <c r="X859" s="2">
        <v>2325</v>
      </c>
      <c r="Y859" s="2">
        <v>2325</v>
      </c>
      <c r="Z859" s="2">
        <v>85725</v>
      </c>
      <c r="AA859">
        <v>0</v>
      </c>
      <c r="AB859">
        <v>149925</v>
      </c>
      <c r="AC859">
        <v>140492425</v>
      </c>
      <c r="AD859">
        <v>0</v>
      </c>
      <c r="AE859" s="2">
        <v>45782</v>
      </c>
      <c r="AF859" t="s">
        <v>673</v>
      </c>
      <c r="AG859" t="s">
        <v>10330</v>
      </c>
      <c r="AH859" t="s">
        <v>10331</v>
      </c>
    </row>
    <row r="860" spans="1:34" ht="15" customHeight="1" x14ac:dyDescent="0.2">
      <c r="A860" t="s">
        <v>10857</v>
      </c>
      <c r="B860" t="s">
        <v>5158</v>
      </c>
      <c r="C860" s="2">
        <v>85825</v>
      </c>
      <c r="D860" s="2">
        <v>45782</v>
      </c>
      <c r="E860" s="57">
        <v>45782.931944444441</v>
      </c>
      <c r="F860" t="s">
        <v>137</v>
      </c>
      <c r="G860" s="2">
        <v>923218</v>
      </c>
      <c r="H860" t="s">
        <v>62</v>
      </c>
      <c r="I860" t="s">
        <v>63</v>
      </c>
      <c r="J860" t="s">
        <v>37</v>
      </c>
      <c r="K860" s="67">
        <v>854100</v>
      </c>
      <c r="L860" s="69">
        <v>0</v>
      </c>
      <c r="M860" s="67">
        <v>854100</v>
      </c>
      <c r="N860" s="67">
        <v>0</v>
      </c>
      <c r="O860" t="s">
        <v>150</v>
      </c>
      <c r="P860" s="40" t="s">
        <v>4150</v>
      </c>
      <c r="Q860" t="s">
        <v>4151</v>
      </c>
      <c r="R860" t="s">
        <v>140</v>
      </c>
      <c r="S860" t="s">
        <v>141</v>
      </c>
      <c r="T860" s="40" t="s">
        <v>4152</v>
      </c>
      <c r="U860" t="s">
        <v>143</v>
      </c>
      <c r="V860">
        <v>890903938</v>
      </c>
      <c r="W860" t="s">
        <v>149</v>
      </c>
      <c r="X860" s="2">
        <v>2325</v>
      </c>
      <c r="Y860" s="2">
        <v>2325</v>
      </c>
      <c r="Z860" s="2">
        <v>85825</v>
      </c>
      <c r="AA860">
        <v>0</v>
      </c>
      <c r="AB860">
        <v>150025</v>
      </c>
      <c r="AC860">
        <v>140492525</v>
      </c>
      <c r="AD860">
        <v>0</v>
      </c>
      <c r="AE860" s="2">
        <v>45782</v>
      </c>
      <c r="AF860" t="s">
        <v>673</v>
      </c>
      <c r="AG860" t="s">
        <v>10330</v>
      </c>
      <c r="AH860" t="s">
        <v>10331</v>
      </c>
    </row>
    <row r="861" spans="1:34" ht="15" customHeight="1" x14ac:dyDescent="0.2">
      <c r="A861" t="s">
        <v>10858</v>
      </c>
      <c r="B861" t="s">
        <v>5158</v>
      </c>
      <c r="C861" s="2">
        <v>85925</v>
      </c>
      <c r="D861" s="2">
        <v>45782</v>
      </c>
      <c r="E861" s="57">
        <v>45782.931944444441</v>
      </c>
      <c r="F861" t="s">
        <v>137</v>
      </c>
      <c r="G861" s="2">
        <v>923218</v>
      </c>
      <c r="H861" t="s">
        <v>62</v>
      </c>
      <c r="I861" t="s">
        <v>63</v>
      </c>
      <c r="J861" t="s">
        <v>37</v>
      </c>
      <c r="K861" s="67">
        <v>854100</v>
      </c>
      <c r="L861" s="69">
        <v>0</v>
      </c>
      <c r="M861" s="67">
        <v>854100</v>
      </c>
      <c r="N861" s="67">
        <v>0</v>
      </c>
      <c r="O861" t="s">
        <v>150</v>
      </c>
      <c r="P861" s="40" t="s">
        <v>4155</v>
      </c>
      <c r="Q861" t="s">
        <v>4156</v>
      </c>
      <c r="R861" t="s">
        <v>140</v>
      </c>
      <c r="S861" t="s">
        <v>141</v>
      </c>
      <c r="T861" s="40" t="s">
        <v>4157</v>
      </c>
      <c r="U861" t="s">
        <v>143</v>
      </c>
      <c r="V861">
        <v>860034313</v>
      </c>
      <c r="W861" t="s">
        <v>152</v>
      </c>
      <c r="X861" s="2">
        <v>2325</v>
      </c>
      <c r="Y861" s="2">
        <v>2325</v>
      </c>
      <c r="Z861" s="2">
        <v>85925</v>
      </c>
      <c r="AA861">
        <v>0</v>
      </c>
      <c r="AB861">
        <v>150125</v>
      </c>
      <c r="AC861">
        <v>140492625</v>
      </c>
      <c r="AD861">
        <v>0</v>
      </c>
      <c r="AE861" s="2">
        <v>45782</v>
      </c>
      <c r="AF861" t="s">
        <v>673</v>
      </c>
      <c r="AG861" t="s">
        <v>10330</v>
      </c>
      <c r="AH861" t="s">
        <v>10331</v>
      </c>
    </row>
    <row r="862" spans="1:34" ht="15" customHeight="1" x14ac:dyDescent="0.2">
      <c r="A862" t="s">
        <v>10859</v>
      </c>
      <c r="B862" t="s">
        <v>5158</v>
      </c>
      <c r="C862" s="2">
        <v>86025</v>
      </c>
      <c r="D862" s="2">
        <v>45782</v>
      </c>
      <c r="E862" s="57">
        <v>45782.931944444441</v>
      </c>
      <c r="F862" t="s">
        <v>137</v>
      </c>
      <c r="G862" s="2">
        <v>923218</v>
      </c>
      <c r="H862" t="s">
        <v>62</v>
      </c>
      <c r="I862" t="s">
        <v>63</v>
      </c>
      <c r="J862" t="s">
        <v>37</v>
      </c>
      <c r="K862" s="67">
        <v>854100</v>
      </c>
      <c r="L862" s="69">
        <v>0</v>
      </c>
      <c r="M862" s="67">
        <v>854100</v>
      </c>
      <c r="N862" s="67">
        <v>0</v>
      </c>
      <c r="O862" t="s">
        <v>150</v>
      </c>
      <c r="P862" s="40" t="s">
        <v>4160</v>
      </c>
      <c r="Q862" t="s">
        <v>4161</v>
      </c>
      <c r="R862" t="s">
        <v>140</v>
      </c>
      <c r="S862" t="s">
        <v>141</v>
      </c>
      <c r="T862" s="40" t="s">
        <v>4162</v>
      </c>
      <c r="U862" t="s">
        <v>143</v>
      </c>
      <c r="V862">
        <v>890903938</v>
      </c>
      <c r="W862" t="s">
        <v>149</v>
      </c>
      <c r="X862" s="2">
        <v>2325</v>
      </c>
      <c r="Y862" s="2">
        <v>2325</v>
      </c>
      <c r="Z862" s="2">
        <v>86025</v>
      </c>
      <c r="AA862">
        <v>0</v>
      </c>
      <c r="AB862">
        <v>150225</v>
      </c>
      <c r="AC862">
        <v>140492725</v>
      </c>
      <c r="AD862">
        <v>0</v>
      </c>
      <c r="AE862" s="2">
        <v>45782</v>
      </c>
      <c r="AF862" t="s">
        <v>673</v>
      </c>
      <c r="AG862" t="s">
        <v>10330</v>
      </c>
      <c r="AH862" t="s">
        <v>10331</v>
      </c>
    </row>
    <row r="863" spans="1:34" ht="15" customHeight="1" x14ac:dyDescent="0.2">
      <c r="A863" t="s">
        <v>10860</v>
      </c>
      <c r="B863" t="s">
        <v>5158</v>
      </c>
      <c r="C863" s="2">
        <v>86125</v>
      </c>
      <c r="D863" s="2">
        <v>45782</v>
      </c>
      <c r="E863" s="57">
        <v>45782.931944444441</v>
      </c>
      <c r="F863" t="s">
        <v>137</v>
      </c>
      <c r="G863" s="2">
        <v>923218</v>
      </c>
      <c r="H863" t="s">
        <v>62</v>
      </c>
      <c r="I863" t="s">
        <v>63</v>
      </c>
      <c r="J863" t="s">
        <v>37</v>
      </c>
      <c r="K863" s="67">
        <v>854100</v>
      </c>
      <c r="L863" s="69">
        <v>0</v>
      </c>
      <c r="M863" s="67">
        <v>854100</v>
      </c>
      <c r="N863" s="67">
        <v>0</v>
      </c>
      <c r="O863" t="s">
        <v>150</v>
      </c>
      <c r="P863" s="40" t="s">
        <v>4165</v>
      </c>
      <c r="Q863" t="s">
        <v>4166</v>
      </c>
      <c r="R863" t="s">
        <v>140</v>
      </c>
      <c r="S863" t="s">
        <v>141</v>
      </c>
      <c r="T863" s="40" t="s">
        <v>4167</v>
      </c>
      <c r="U863" t="s">
        <v>143</v>
      </c>
      <c r="V863">
        <v>860035827</v>
      </c>
      <c r="W863" t="s">
        <v>271</v>
      </c>
      <c r="X863" s="2">
        <v>2325</v>
      </c>
      <c r="Y863" s="2">
        <v>2325</v>
      </c>
      <c r="Z863" s="2">
        <v>86125</v>
      </c>
      <c r="AA863">
        <v>0</v>
      </c>
      <c r="AB863">
        <v>150325</v>
      </c>
      <c r="AC863">
        <v>140492825</v>
      </c>
      <c r="AD863">
        <v>0</v>
      </c>
      <c r="AE863" s="2">
        <v>45782</v>
      </c>
      <c r="AF863" t="s">
        <v>673</v>
      </c>
      <c r="AG863" t="s">
        <v>10330</v>
      </c>
      <c r="AH863" t="s">
        <v>10331</v>
      </c>
    </row>
    <row r="864" spans="1:34" ht="15" customHeight="1" x14ac:dyDescent="0.2">
      <c r="A864" t="s">
        <v>10861</v>
      </c>
      <c r="B864" t="s">
        <v>5158</v>
      </c>
      <c r="C864" s="2">
        <v>86225</v>
      </c>
      <c r="D864" s="2">
        <v>45782</v>
      </c>
      <c r="E864" s="57">
        <v>45782.946527777778</v>
      </c>
      <c r="F864" t="s">
        <v>137</v>
      </c>
      <c r="G864" s="2">
        <v>923218</v>
      </c>
      <c r="H864" t="s">
        <v>62</v>
      </c>
      <c r="I864" t="s">
        <v>63</v>
      </c>
      <c r="J864" t="s">
        <v>37</v>
      </c>
      <c r="K864" s="67">
        <v>854100</v>
      </c>
      <c r="L864" s="69">
        <v>0</v>
      </c>
      <c r="M864" s="67">
        <v>854100</v>
      </c>
      <c r="N864" s="67">
        <v>0</v>
      </c>
      <c r="O864" t="s">
        <v>4175</v>
      </c>
      <c r="P864" s="40" t="s">
        <v>4176</v>
      </c>
      <c r="Q864" t="s">
        <v>4177</v>
      </c>
      <c r="R864" t="s">
        <v>140</v>
      </c>
      <c r="S864" t="s">
        <v>141</v>
      </c>
      <c r="T864" s="40" t="s">
        <v>4178</v>
      </c>
      <c r="U864" t="s">
        <v>143</v>
      </c>
      <c r="V864">
        <v>890903938</v>
      </c>
      <c r="W864" t="s">
        <v>149</v>
      </c>
      <c r="X864" s="2">
        <v>2325</v>
      </c>
      <c r="Y864" s="2">
        <v>2325</v>
      </c>
      <c r="Z864" s="2">
        <v>86225</v>
      </c>
      <c r="AA864">
        <v>0</v>
      </c>
      <c r="AB864">
        <v>150425</v>
      </c>
      <c r="AC864">
        <v>140492925</v>
      </c>
      <c r="AD864">
        <v>0</v>
      </c>
      <c r="AE864" s="2">
        <v>45782</v>
      </c>
      <c r="AF864" t="s">
        <v>673</v>
      </c>
      <c r="AG864" t="s">
        <v>10330</v>
      </c>
      <c r="AH864" t="s">
        <v>10331</v>
      </c>
    </row>
    <row r="865" spans="1:34" ht="15" customHeight="1" x14ac:dyDescent="0.2">
      <c r="A865" t="s">
        <v>10862</v>
      </c>
      <c r="B865" t="s">
        <v>5158</v>
      </c>
      <c r="C865" s="2">
        <v>86325</v>
      </c>
      <c r="D865" s="2">
        <v>45782</v>
      </c>
      <c r="E865" s="57">
        <v>45782.946527777778</v>
      </c>
      <c r="F865" t="s">
        <v>137</v>
      </c>
      <c r="G865" s="2">
        <v>923218</v>
      </c>
      <c r="H865" t="s">
        <v>62</v>
      </c>
      <c r="I865" t="s">
        <v>63</v>
      </c>
      <c r="J865" t="s">
        <v>37</v>
      </c>
      <c r="K865" s="67">
        <v>854100</v>
      </c>
      <c r="L865" s="69">
        <v>0</v>
      </c>
      <c r="M865" s="67">
        <v>854100</v>
      </c>
      <c r="N865" s="67">
        <v>0</v>
      </c>
      <c r="O865" t="s">
        <v>150</v>
      </c>
      <c r="P865" s="40" t="s">
        <v>4181</v>
      </c>
      <c r="Q865" t="s">
        <v>4182</v>
      </c>
      <c r="R865" t="s">
        <v>140</v>
      </c>
      <c r="S865" t="s">
        <v>141</v>
      </c>
      <c r="T865" s="40" t="s">
        <v>4183</v>
      </c>
      <c r="U865" t="s">
        <v>143</v>
      </c>
      <c r="V865">
        <v>890903938</v>
      </c>
      <c r="W865" t="s">
        <v>149</v>
      </c>
      <c r="X865" s="2">
        <v>2325</v>
      </c>
      <c r="Y865" s="2">
        <v>2325</v>
      </c>
      <c r="Z865" s="2">
        <v>86325</v>
      </c>
      <c r="AA865">
        <v>0</v>
      </c>
      <c r="AB865">
        <v>150525</v>
      </c>
      <c r="AC865">
        <v>140493025</v>
      </c>
      <c r="AD865">
        <v>0</v>
      </c>
      <c r="AE865" s="2">
        <v>45782</v>
      </c>
      <c r="AF865" t="s">
        <v>673</v>
      </c>
      <c r="AG865" t="s">
        <v>10330</v>
      </c>
      <c r="AH865" t="s">
        <v>10331</v>
      </c>
    </row>
    <row r="866" spans="1:34" ht="15" customHeight="1" x14ac:dyDescent="0.2">
      <c r="A866" t="s">
        <v>10863</v>
      </c>
      <c r="B866" t="s">
        <v>5158</v>
      </c>
      <c r="C866" s="2">
        <v>86425</v>
      </c>
      <c r="D866" s="2">
        <v>45782</v>
      </c>
      <c r="E866" s="57">
        <v>45782.946527777778</v>
      </c>
      <c r="F866" t="s">
        <v>137</v>
      </c>
      <c r="G866" s="2">
        <v>923218</v>
      </c>
      <c r="H866" t="s">
        <v>62</v>
      </c>
      <c r="I866" t="s">
        <v>63</v>
      </c>
      <c r="J866" t="s">
        <v>37</v>
      </c>
      <c r="K866" s="67">
        <v>854100</v>
      </c>
      <c r="L866" s="69">
        <v>0</v>
      </c>
      <c r="M866" s="67">
        <v>854100</v>
      </c>
      <c r="N866" s="67">
        <v>0</v>
      </c>
      <c r="O866" t="s">
        <v>150</v>
      </c>
      <c r="P866" s="40" t="s">
        <v>4186</v>
      </c>
      <c r="Q866" t="s">
        <v>4187</v>
      </c>
      <c r="R866" t="s">
        <v>140</v>
      </c>
      <c r="S866" t="s">
        <v>141</v>
      </c>
      <c r="T866" s="40" t="s">
        <v>4188</v>
      </c>
      <c r="U866" t="s">
        <v>143</v>
      </c>
      <c r="V866">
        <v>890903938</v>
      </c>
      <c r="W866" t="s">
        <v>149</v>
      </c>
      <c r="X866" s="2">
        <v>2325</v>
      </c>
      <c r="Y866" s="2">
        <v>2325</v>
      </c>
      <c r="Z866" s="2">
        <v>86425</v>
      </c>
      <c r="AA866">
        <v>0</v>
      </c>
      <c r="AB866">
        <v>150625</v>
      </c>
      <c r="AC866">
        <v>140493125</v>
      </c>
      <c r="AD866">
        <v>0</v>
      </c>
      <c r="AE866" s="2">
        <v>45782</v>
      </c>
      <c r="AF866" t="s">
        <v>673</v>
      </c>
      <c r="AG866" t="s">
        <v>10330</v>
      </c>
      <c r="AH866" t="s">
        <v>10331</v>
      </c>
    </row>
    <row r="867" spans="1:34" ht="15" customHeight="1" x14ac:dyDescent="0.2">
      <c r="A867" t="s">
        <v>10864</v>
      </c>
      <c r="B867" t="s">
        <v>5158</v>
      </c>
      <c r="C867" s="2">
        <v>86525</v>
      </c>
      <c r="D867" s="2">
        <v>45782</v>
      </c>
      <c r="E867" s="57">
        <v>45782.946527777778</v>
      </c>
      <c r="F867" t="s">
        <v>137</v>
      </c>
      <c r="G867" s="2">
        <v>923218</v>
      </c>
      <c r="H867" t="s">
        <v>62</v>
      </c>
      <c r="I867" t="s">
        <v>63</v>
      </c>
      <c r="J867" t="s">
        <v>37</v>
      </c>
      <c r="K867" s="67">
        <v>854100</v>
      </c>
      <c r="L867" s="69">
        <v>0</v>
      </c>
      <c r="M867" s="67">
        <v>854100</v>
      </c>
      <c r="N867" s="67">
        <v>0</v>
      </c>
      <c r="O867" t="s">
        <v>3816</v>
      </c>
      <c r="P867" s="40" t="s">
        <v>4191</v>
      </c>
      <c r="Q867" t="s">
        <v>4192</v>
      </c>
      <c r="R867" t="s">
        <v>140</v>
      </c>
      <c r="S867" t="s">
        <v>141</v>
      </c>
      <c r="T867" s="40" t="s">
        <v>4193</v>
      </c>
      <c r="U867" t="s">
        <v>143</v>
      </c>
      <c r="V867">
        <v>890903938</v>
      </c>
      <c r="W867" t="s">
        <v>149</v>
      </c>
      <c r="X867" s="2">
        <v>2325</v>
      </c>
      <c r="Y867" s="2">
        <v>2325</v>
      </c>
      <c r="Z867" s="2">
        <v>86525</v>
      </c>
      <c r="AA867">
        <v>0</v>
      </c>
      <c r="AB867">
        <v>150725</v>
      </c>
      <c r="AC867">
        <v>140493225</v>
      </c>
      <c r="AD867">
        <v>0</v>
      </c>
      <c r="AE867" s="2">
        <v>45782</v>
      </c>
      <c r="AF867" t="s">
        <v>673</v>
      </c>
      <c r="AG867" t="s">
        <v>10330</v>
      </c>
      <c r="AH867" t="s">
        <v>10331</v>
      </c>
    </row>
    <row r="868" spans="1:34" ht="15" customHeight="1" x14ac:dyDescent="0.2">
      <c r="A868" t="s">
        <v>10865</v>
      </c>
      <c r="B868" t="s">
        <v>5158</v>
      </c>
      <c r="C868" s="2">
        <v>86625</v>
      </c>
      <c r="D868" s="2">
        <v>45782</v>
      </c>
      <c r="E868" s="57">
        <v>45782.946527777778</v>
      </c>
      <c r="F868" t="s">
        <v>137</v>
      </c>
      <c r="G868" s="2">
        <v>923218</v>
      </c>
      <c r="H868" t="s">
        <v>62</v>
      </c>
      <c r="I868" t="s">
        <v>63</v>
      </c>
      <c r="J868" t="s">
        <v>37</v>
      </c>
      <c r="K868" s="67">
        <v>854100</v>
      </c>
      <c r="L868" s="69">
        <v>0</v>
      </c>
      <c r="M868" s="67">
        <v>854100</v>
      </c>
      <c r="N868" s="67">
        <v>0</v>
      </c>
      <c r="O868" t="s">
        <v>3816</v>
      </c>
      <c r="P868" s="40" t="s">
        <v>4196</v>
      </c>
      <c r="Q868" t="s">
        <v>4197</v>
      </c>
      <c r="R868" t="s">
        <v>140</v>
      </c>
      <c r="S868" t="s">
        <v>141</v>
      </c>
      <c r="T868" s="40" t="s">
        <v>4198</v>
      </c>
      <c r="U868" t="s">
        <v>143</v>
      </c>
      <c r="V868">
        <v>890903938</v>
      </c>
      <c r="W868" t="s">
        <v>149</v>
      </c>
      <c r="X868" s="2">
        <v>2325</v>
      </c>
      <c r="Y868" s="2">
        <v>2325</v>
      </c>
      <c r="Z868" s="2">
        <v>86625</v>
      </c>
      <c r="AA868">
        <v>0</v>
      </c>
      <c r="AB868">
        <v>150825</v>
      </c>
      <c r="AC868">
        <v>140493425</v>
      </c>
      <c r="AD868">
        <v>0</v>
      </c>
      <c r="AE868" s="2">
        <v>45782</v>
      </c>
      <c r="AF868" t="s">
        <v>673</v>
      </c>
      <c r="AG868" t="s">
        <v>10330</v>
      </c>
      <c r="AH868" t="s">
        <v>10331</v>
      </c>
    </row>
    <row r="869" spans="1:34" ht="15" customHeight="1" x14ac:dyDescent="0.2">
      <c r="A869" t="s">
        <v>10866</v>
      </c>
      <c r="B869" t="s">
        <v>5158</v>
      </c>
      <c r="C869" s="2">
        <v>86725</v>
      </c>
      <c r="D869" s="2">
        <v>45782</v>
      </c>
      <c r="E869" s="57">
        <v>45782.946527777778</v>
      </c>
      <c r="F869" t="s">
        <v>137</v>
      </c>
      <c r="G869" s="2">
        <v>923218</v>
      </c>
      <c r="H869" t="s">
        <v>62</v>
      </c>
      <c r="I869" t="s">
        <v>63</v>
      </c>
      <c r="J869" t="s">
        <v>37</v>
      </c>
      <c r="K869" s="67">
        <v>854100</v>
      </c>
      <c r="L869" s="69">
        <v>0</v>
      </c>
      <c r="M869" s="67">
        <v>854100</v>
      </c>
      <c r="N869" s="67">
        <v>0</v>
      </c>
      <c r="O869" t="s">
        <v>3816</v>
      </c>
      <c r="P869" s="40" t="s">
        <v>4206</v>
      </c>
      <c r="Q869" t="s">
        <v>4207</v>
      </c>
      <c r="R869" t="s">
        <v>140</v>
      </c>
      <c r="S869" t="s">
        <v>141</v>
      </c>
      <c r="T869" s="40" t="s">
        <v>4208</v>
      </c>
      <c r="U869" t="s">
        <v>143</v>
      </c>
      <c r="V869">
        <v>890903938</v>
      </c>
      <c r="W869" t="s">
        <v>149</v>
      </c>
      <c r="X869" s="2">
        <v>2325</v>
      </c>
      <c r="Y869" s="2">
        <v>2325</v>
      </c>
      <c r="Z869" s="2">
        <v>86725</v>
      </c>
      <c r="AA869">
        <v>0</v>
      </c>
      <c r="AB869">
        <v>150925</v>
      </c>
      <c r="AC869">
        <v>140493525</v>
      </c>
      <c r="AD869">
        <v>0</v>
      </c>
      <c r="AE869" s="2">
        <v>45782</v>
      </c>
      <c r="AF869" t="s">
        <v>673</v>
      </c>
      <c r="AG869" t="s">
        <v>10330</v>
      </c>
      <c r="AH869" t="s">
        <v>10331</v>
      </c>
    </row>
    <row r="870" spans="1:34" ht="15" customHeight="1" x14ac:dyDescent="0.2">
      <c r="A870" t="s">
        <v>10867</v>
      </c>
      <c r="B870" t="s">
        <v>5158</v>
      </c>
      <c r="C870" s="2">
        <v>86825</v>
      </c>
      <c r="D870" s="2">
        <v>45782</v>
      </c>
      <c r="E870" s="57">
        <v>45782.946527777778</v>
      </c>
      <c r="F870" t="s">
        <v>137</v>
      </c>
      <c r="G870" s="2">
        <v>923218</v>
      </c>
      <c r="H870" t="s">
        <v>62</v>
      </c>
      <c r="I870" t="s">
        <v>63</v>
      </c>
      <c r="J870" t="s">
        <v>37</v>
      </c>
      <c r="K870" s="67">
        <v>854100</v>
      </c>
      <c r="L870" s="69">
        <v>0</v>
      </c>
      <c r="M870" s="67">
        <v>854100</v>
      </c>
      <c r="N870" s="67">
        <v>0</v>
      </c>
      <c r="O870" t="s">
        <v>3816</v>
      </c>
      <c r="P870" s="40" t="s">
        <v>4211</v>
      </c>
      <c r="Q870" t="s">
        <v>4212</v>
      </c>
      <c r="R870" t="s">
        <v>140</v>
      </c>
      <c r="S870" t="s">
        <v>141</v>
      </c>
      <c r="T870" s="40" t="s">
        <v>4213</v>
      </c>
      <c r="U870" t="s">
        <v>143</v>
      </c>
      <c r="V870">
        <v>890903938</v>
      </c>
      <c r="W870" t="s">
        <v>149</v>
      </c>
      <c r="X870" s="2">
        <v>2325</v>
      </c>
      <c r="Y870" s="2">
        <v>2325</v>
      </c>
      <c r="Z870" s="2">
        <v>86825</v>
      </c>
      <c r="AA870">
        <v>0</v>
      </c>
      <c r="AB870">
        <v>151025</v>
      </c>
      <c r="AC870">
        <v>140493625</v>
      </c>
      <c r="AD870">
        <v>0</v>
      </c>
      <c r="AE870" s="2">
        <v>45782</v>
      </c>
      <c r="AF870" t="s">
        <v>673</v>
      </c>
      <c r="AG870" t="s">
        <v>10330</v>
      </c>
      <c r="AH870" t="s">
        <v>10331</v>
      </c>
    </row>
    <row r="871" spans="1:34" ht="15" customHeight="1" x14ac:dyDescent="0.2">
      <c r="A871" t="s">
        <v>10868</v>
      </c>
      <c r="B871" t="s">
        <v>5158</v>
      </c>
      <c r="C871" s="2">
        <v>86925</v>
      </c>
      <c r="D871" s="2">
        <v>45782</v>
      </c>
      <c r="E871" s="57">
        <v>45782.946527777778</v>
      </c>
      <c r="F871" t="s">
        <v>137</v>
      </c>
      <c r="G871" s="2">
        <v>923218</v>
      </c>
      <c r="H871" t="s">
        <v>62</v>
      </c>
      <c r="I871" t="s">
        <v>63</v>
      </c>
      <c r="J871" t="s">
        <v>37</v>
      </c>
      <c r="K871" s="67">
        <v>854100</v>
      </c>
      <c r="L871" s="69">
        <v>0</v>
      </c>
      <c r="M871" s="67">
        <v>854100</v>
      </c>
      <c r="N871" s="67">
        <v>0</v>
      </c>
      <c r="O871" t="s">
        <v>3816</v>
      </c>
      <c r="P871" s="40" t="s">
        <v>4221</v>
      </c>
      <c r="Q871" t="s">
        <v>4222</v>
      </c>
      <c r="R871" t="s">
        <v>140</v>
      </c>
      <c r="S871" t="s">
        <v>141</v>
      </c>
      <c r="T871" s="40" t="s">
        <v>4223</v>
      </c>
      <c r="U871" t="s">
        <v>143</v>
      </c>
      <c r="V871">
        <v>860034313</v>
      </c>
      <c r="W871" t="s">
        <v>152</v>
      </c>
      <c r="X871" s="2">
        <v>2325</v>
      </c>
      <c r="Y871" s="2">
        <v>2325</v>
      </c>
      <c r="Z871" s="2">
        <v>86925</v>
      </c>
      <c r="AA871">
        <v>0</v>
      </c>
      <c r="AB871">
        <v>151125</v>
      </c>
      <c r="AC871">
        <v>140493725</v>
      </c>
      <c r="AD871">
        <v>0</v>
      </c>
      <c r="AE871" s="2">
        <v>45782</v>
      </c>
      <c r="AF871" t="s">
        <v>673</v>
      </c>
      <c r="AG871" t="s">
        <v>10330</v>
      </c>
      <c r="AH871" t="s">
        <v>10331</v>
      </c>
    </row>
    <row r="872" spans="1:34" ht="15" customHeight="1" x14ac:dyDescent="0.2">
      <c r="A872" t="s">
        <v>10869</v>
      </c>
      <c r="B872" t="s">
        <v>5158</v>
      </c>
      <c r="C872" s="2">
        <v>87025</v>
      </c>
      <c r="D872" s="2">
        <v>45782</v>
      </c>
      <c r="E872" s="57">
        <v>45782.946527777778</v>
      </c>
      <c r="F872" t="s">
        <v>137</v>
      </c>
      <c r="G872" s="2">
        <v>923218</v>
      </c>
      <c r="H872" t="s">
        <v>62</v>
      </c>
      <c r="I872" t="s">
        <v>63</v>
      </c>
      <c r="J872" t="s">
        <v>37</v>
      </c>
      <c r="K872" s="67">
        <v>854100</v>
      </c>
      <c r="L872" s="69">
        <v>0</v>
      </c>
      <c r="M872" s="67">
        <v>854100</v>
      </c>
      <c r="N872" s="67">
        <v>0</v>
      </c>
      <c r="O872" t="s">
        <v>150</v>
      </c>
      <c r="P872" s="40" t="s">
        <v>4226</v>
      </c>
      <c r="Q872" t="s">
        <v>4227</v>
      </c>
      <c r="R872" t="s">
        <v>140</v>
      </c>
      <c r="S872" t="s">
        <v>141</v>
      </c>
      <c r="T872" s="40" t="s">
        <v>4228</v>
      </c>
      <c r="U872" t="s">
        <v>143</v>
      </c>
      <c r="V872">
        <v>890903938</v>
      </c>
      <c r="W872" t="s">
        <v>149</v>
      </c>
      <c r="X872" s="2">
        <v>2325</v>
      </c>
      <c r="Y872" s="2">
        <v>2325</v>
      </c>
      <c r="Z872" s="2">
        <v>87025</v>
      </c>
      <c r="AA872">
        <v>0</v>
      </c>
      <c r="AB872">
        <v>151225</v>
      </c>
      <c r="AC872">
        <v>140493925</v>
      </c>
      <c r="AD872">
        <v>0</v>
      </c>
      <c r="AE872" s="2">
        <v>45782</v>
      </c>
      <c r="AF872" t="s">
        <v>673</v>
      </c>
      <c r="AG872" t="s">
        <v>10330</v>
      </c>
      <c r="AH872" t="s">
        <v>10331</v>
      </c>
    </row>
    <row r="873" spans="1:34" ht="15" customHeight="1" x14ac:dyDescent="0.2">
      <c r="A873" t="s">
        <v>10870</v>
      </c>
      <c r="B873" t="s">
        <v>5158</v>
      </c>
      <c r="C873" s="2">
        <v>87125</v>
      </c>
      <c r="D873" s="2">
        <v>45782</v>
      </c>
      <c r="E873" s="57">
        <v>45782.946527777778</v>
      </c>
      <c r="F873" t="s">
        <v>137</v>
      </c>
      <c r="G873" s="2">
        <v>923218</v>
      </c>
      <c r="H873" t="s">
        <v>62</v>
      </c>
      <c r="I873" t="s">
        <v>63</v>
      </c>
      <c r="J873" t="s">
        <v>37</v>
      </c>
      <c r="K873" s="67">
        <v>854100</v>
      </c>
      <c r="L873" s="69">
        <v>0</v>
      </c>
      <c r="M873" s="67">
        <v>854100</v>
      </c>
      <c r="N873" s="67">
        <v>0</v>
      </c>
      <c r="O873" t="s">
        <v>150</v>
      </c>
      <c r="P873" s="40" t="s">
        <v>4231</v>
      </c>
      <c r="Q873" t="s">
        <v>4232</v>
      </c>
      <c r="R873" t="s">
        <v>140</v>
      </c>
      <c r="S873" t="s">
        <v>141</v>
      </c>
      <c r="T873" s="40" t="s">
        <v>4233</v>
      </c>
      <c r="U873" t="s">
        <v>143</v>
      </c>
      <c r="V873">
        <v>890903938</v>
      </c>
      <c r="W873" t="s">
        <v>149</v>
      </c>
      <c r="X873" s="2">
        <v>2325</v>
      </c>
      <c r="Y873" s="2">
        <v>2325</v>
      </c>
      <c r="Z873" s="2">
        <v>87125</v>
      </c>
      <c r="AA873">
        <v>0</v>
      </c>
      <c r="AB873">
        <v>151325</v>
      </c>
      <c r="AC873">
        <v>140494025</v>
      </c>
      <c r="AD873">
        <v>0</v>
      </c>
      <c r="AE873" s="2">
        <v>45782</v>
      </c>
      <c r="AF873" t="s">
        <v>673</v>
      </c>
      <c r="AG873" t="s">
        <v>10330</v>
      </c>
      <c r="AH873" t="s">
        <v>10331</v>
      </c>
    </row>
    <row r="874" spans="1:34" ht="15" customHeight="1" x14ac:dyDescent="0.2">
      <c r="A874" t="s">
        <v>10871</v>
      </c>
      <c r="B874" t="s">
        <v>5158</v>
      </c>
      <c r="C874" s="2">
        <v>87225</v>
      </c>
      <c r="D874" s="2">
        <v>45782</v>
      </c>
      <c r="E874" s="57">
        <v>45782.946527777778</v>
      </c>
      <c r="F874" t="s">
        <v>137</v>
      </c>
      <c r="G874" s="2">
        <v>923218</v>
      </c>
      <c r="H874" t="s">
        <v>62</v>
      </c>
      <c r="I874" t="s">
        <v>63</v>
      </c>
      <c r="J874" t="s">
        <v>37</v>
      </c>
      <c r="K874" s="67">
        <v>854100</v>
      </c>
      <c r="L874" s="69">
        <v>0</v>
      </c>
      <c r="M874" s="67">
        <v>854100</v>
      </c>
      <c r="N874" s="67">
        <v>0</v>
      </c>
      <c r="O874" t="s">
        <v>150</v>
      </c>
      <c r="P874" s="40" t="s">
        <v>4236</v>
      </c>
      <c r="Q874" t="s">
        <v>4237</v>
      </c>
      <c r="R874" t="s">
        <v>140</v>
      </c>
      <c r="S874" t="s">
        <v>141</v>
      </c>
      <c r="T874" s="40" t="s">
        <v>4238</v>
      </c>
      <c r="U874" t="s">
        <v>143</v>
      </c>
      <c r="V874">
        <v>890903938</v>
      </c>
      <c r="W874" t="s">
        <v>149</v>
      </c>
      <c r="X874" s="2">
        <v>2325</v>
      </c>
      <c r="Y874" s="2">
        <v>2325</v>
      </c>
      <c r="Z874" s="2">
        <v>87225</v>
      </c>
      <c r="AA874">
        <v>0</v>
      </c>
      <c r="AB874">
        <v>151425</v>
      </c>
      <c r="AC874">
        <v>140494125</v>
      </c>
      <c r="AD874">
        <v>0</v>
      </c>
      <c r="AE874" s="2">
        <v>45782</v>
      </c>
      <c r="AF874" t="s">
        <v>673</v>
      </c>
      <c r="AG874" t="s">
        <v>10330</v>
      </c>
      <c r="AH874" t="s">
        <v>10331</v>
      </c>
    </row>
    <row r="875" spans="1:34" ht="15" customHeight="1" x14ac:dyDescent="0.2">
      <c r="A875" t="s">
        <v>10872</v>
      </c>
      <c r="B875" t="s">
        <v>5158</v>
      </c>
      <c r="C875" s="2">
        <v>87325</v>
      </c>
      <c r="D875" s="2">
        <v>45782</v>
      </c>
      <c r="E875" s="57">
        <v>45782.946527777778</v>
      </c>
      <c r="F875" t="s">
        <v>137</v>
      </c>
      <c r="G875" s="2">
        <v>923218</v>
      </c>
      <c r="H875" t="s">
        <v>62</v>
      </c>
      <c r="I875" t="s">
        <v>63</v>
      </c>
      <c r="J875" t="s">
        <v>37</v>
      </c>
      <c r="K875" s="67">
        <v>854100</v>
      </c>
      <c r="L875" s="69">
        <v>0</v>
      </c>
      <c r="M875" s="67">
        <v>854100</v>
      </c>
      <c r="N875" s="67">
        <v>0</v>
      </c>
      <c r="O875" t="s">
        <v>150</v>
      </c>
      <c r="P875" s="40" t="s">
        <v>6741</v>
      </c>
      <c r="Q875" t="s">
        <v>6742</v>
      </c>
      <c r="R875" t="s">
        <v>140</v>
      </c>
      <c r="S875" t="s">
        <v>141</v>
      </c>
      <c r="T875" s="40" t="s">
        <v>6743</v>
      </c>
      <c r="U875" t="s">
        <v>143</v>
      </c>
      <c r="V875">
        <v>890903938</v>
      </c>
      <c r="W875" t="s">
        <v>149</v>
      </c>
      <c r="X875" s="2">
        <v>2325</v>
      </c>
      <c r="Y875" s="2">
        <v>2325</v>
      </c>
      <c r="Z875" s="2">
        <v>87325</v>
      </c>
      <c r="AA875">
        <v>0</v>
      </c>
      <c r="AB875">
        <v>151525</v>
      </c>
      <c r="AC875">
        <v>140494225</v>
      </c>
      <c r="AD875">
        <v>0</v>
      </c>
      <c r="AE875" s="2">
        <v>45782</v>
      </c>
      <c r="AF875" t="s">
        <v>673</v>
      </c>
      <c r="AG875" t="s">
        <v>10330</v>
      </c>
      <c r="AH875" t="s">
        <v>10331</v>
      </c>
    </row>
    <row r="876" spans="1:34" ht="15" customHeight="1" x14ac:dyDescent="0.2">
      <c r="A876" t="s">
        <v>10873</v>
      </c>
      <c r="B876" t="s">
        <v>5158</v>
      </c>
      <c r="C876" s="2">
        <v>87425</v>
      </c>
      <c r="D876" s="2">
        <v>45782</v>
      </c>
      <c r="E876" s="57">
        <v>45782.946527777778</v>
      </c>
      <c r="F876" t="s">
        <v>137</v>
      </c>
      <c r="G876" s="2">
        <v>923218</v>
      </c>
      <c r="H876" t="s">
        <v>62</v>
      </c>
      <c r="I876" t="s">
        <v>63</v>
      </c>
      <c r="J876" t="s">
        <v>37</v>
      </c>
      <c r="K876" s="67">
        <v>854100</v>
      </c>
      <c r="L876" s="69">
        <v>0</v>
      </c>
      <c r="M876" s="67">
        <v>854100</v>
      </c>
      <c r="N876" s="67">
        <v>0</v>
      </c>
      <c r="O876" t="s">
        <v>150</v>
      </c>
      <c r="P876" s="40" t="s">
        <v>6747</v>
      </c>
      <c r="Q876" t="s">
        <v>6748</v>
      </c>
      <c r="R876" t="s">
        <v>140</v>
      </c>
      <c r="S876" t="s">
        <v>141</v>
      </c>
      <c r="T876" s="40" t="s">
        <v>6749</v>
      </c>
      <c r="U876" t="s">
        <v>143</v>
      </c>
      <c r="V876">
        <v>890903938</v>
      </c>
      <c r="W876" t="s">
        <v>149</v>
      </c>
      <c r="X876" s="2">
        <v>2325</v>
      </c>
      <c r="Y876" s="2">
        <v>2325</v>
      </c>
      <c r="Z876" s="2">
        <v>87425</v>
      </c>
      <c r="AA876">
        <v>0</v>
      </c>
      <c r="AB876">
        <v>151625</v>
      </c>
      <c r="AC876">
        <v>140494325</v>
      </c>
      <c r="AD876">
        <v>0</v>
      </c>
      <c r="AE876" s="2">
        <v>45782</v>
      </c>
      <c r="AF876" t="s">
        <v>673</v>
      </c>
      <c r="AG876" t="s">
        <v>10330</v>
      </c>
      <c r="AH876" t="s">
        <v>10331</v>
      </c>
    </row>
    <row r="877" spans="1:34" ht="15" customHeight="1" x14ac:dyDescent="0.2">
      <c r="A877" t="s">
        <v>10874</v>
      </c>
      <c r="B877" t="s">
        <v>5158</v>
      </c>
      <c r="C877" s="2">
        <v>87525</v>
      </c>
      <c r="D877" s="2">
        <v>45782</v>
      </c>
      <c r="E877" s="57">
        <v>45782.946527777778</v>
      </c>
      <c r="F877" t="s">
        <v>137</v>
      </c>
      <c r="G877" s="2">
        <v>923218</v>
      </c>
      <c r="H877" t="s">
        <v>62</v>
      </c>
      <c r="I877" t="s">
        <v>63</v>
      </c>
      <c r="J877" t="s">
        <v>37</v>
      </c>
      <c r="K877" s="67">
        <v>854100</v>
      </c>
      <c r="L877" s="69">
        <v>0</v>
      </c>
      <c r="M877" s="67">
        <v>854100</v>
      </c>
      <c r="N877" s="67">
        <v>0</v>
      </c>
      <c r="O877" t="s">
        <v>150</v>
      </c>
      <c r="P877" s="40" t="s">
        <v>6753</v>
      </c>
      <c r="Q877" t="s">
        <v>6754</v>
      </c>
      <c r="R877" t="s">
        <v>140</v>
      </c>
      <c r="S877" t="s">
        <v>141</v>
      </c>
      <c r="T877" s="40" t="s">
        <v>6755</v>
      </c>
      <c r="U877" t="s">
        <v>143</v>
      </c>
      <c r="V877">
        <v>890903938</v>
      </c>
      <c r="W877" t="s">
        <v>149</v>
      </c>
      <c r="X877" s="2">
        <v>2325</v>
      </c>
      <c r="Y877" s="2">
        <v>2325</v>
      </c>
      <c r="Z877" s="2">
        <v>87525</v>
      </c>
      <c r="AA877">
        <v>0</v>
      </c>
      <c r="AB877">
        <v>151725</v>
      </c>
      <c r="AC877">
        <v>140494425</v>
      </c>
      <c r="AD877">
        <v>0</v>
      </c>
      <c r="AE877" s="2">
        <v>45782</v>
      </c>
      <c r="AF877" t="s">
        <v>673</v>
      </c>
      <c r="AG877" t="s">
        <v>10330</v>
      </c>
      <c r="AH877" t="s">
        <v>10331</v>
      </c>
    </row>
    <row r="878" spans="1:34" ht="15" customHeight="1" x14ac:dyDescent="0.2">
      <c r="A878" t="s">
        <v>10875</v>
      </c>
      <c r="B878" t="s">
        <v>5158</v>
      </c>
      <c r="C878" s="2">
        <v>87625</v>
      </c>
      <c r="D878" s="2">
        <v>45782</v>
      </c>
      <c r="E878" s="57">
        <v>45782.946527777778</v>
      </c>
      <c r="F878" t="s">
        <v>137</v>
      </c>
      <c r="G878" s="2">
        <v>923218</v>
      </c>
      <c r="H878" t="s">
        <v>62</v>
      </c>
      <c r="I878" t="s">
        <v>63</v>
      </c>
      <c r="J878" t="s">
        <v>37</v>
      </c>
      <c r="K878" s="67">
        <v>854100</v>
      </c>
      <c r="L878" s="69">
        <v>0</v>
      </c>
      <c r="M878" s="67">
        <v>854100</v>
      </c>
      <c r="N878" s="67">
        <v>0</v>
      </c>
      <c r="O878" t="s">
        <v>150</v>
      </c>
      <c r="P878" s="40" t="s">
        <v>6759</v>
      </c>
      <c r="Q878" t="s">
        <v>6760</v>
      </c>
      <c r="R878" t="s">
        <v>140</v>
      </c>
      <c r="S878" t="s">
        <v>141</v>
      </c>
      <c r="T878" s="40" t="s">
        <v>6761</v>
      </c>
      <c r="U878" t="s">
        <v>143</v>
      </c>
      <c r="V878">
        <v>890903938</v>
      </c>
      <c r="W878" t="s">
        <v>149</v>
      </c>
      <c r="X878" s="2">
        <v>2325</v>
      </c>
      <c r="Y878" s="2">
        <v>2325</v>
      </c>
      <c r="Z878" s="2">
        <v>87625</v>
      </c>
      <c r="AA878">
        <v>0</v>
      </c>
      <c r="AB878">
        <v>151825</v>
      </c>
      <c r="AC878">
        <v>140494525</v>
      </c>
      <c r="AD878">
        <v>0</v>
      </c>
      <c r="AE878" s="2">
        <v>45782</v>
      </c>
      <c r="AF878" t="s">
        <v>673</v>
      </c>
      <c r="AG878" t="s">
        <v>10330</v>
      </c>
      <c r="AH878" t="s">
        <v>10331</v>
      </c>
    </row>
    <row r="879" spans="1:34" ht="15" customHeight="1" x14ac:dyDescent="0.2">
      <c r="A879" t="s">
        <v>10876</v>
      </c>
      <c r="B879" t="s">
        <v>5158</v>
      </c>
      <c r="C879" s="2">
        <v>87725</v>
      </c>
      <c r="D879" s="2">
        <v>45782</v>
      </c>
      <c r="E879" s="57">
        <v>45782.946527777778</v>
      </c>
      <c r="F879" t="s">
        <v>137</v>
      </c>
      <c r="G879" s="2">
        <v>923218</v>
      </c>
      <c r="H879" t="s">
        <v>62</v>
      </c>
      <c r="I879" t="s">
        <v>63</v>
      </c>
      <c r="J879" t="s">
        <v>37</v>
      </c>
      <c r="K879" s="67">
        <v>854100</v>
      </c>
      <c r="L879" s="69">
        <v>0</v>
      </c>
      <c r="M879" s="67">
        <v>854100</v>
      </c>
      <c r="N879" s="67">
        <v>0</v>
      </c>
      <c r="O879" t="s">
        <v>150</v>
      </c>
      <c r="P879" s="40" t="s">
        <v>6765</v>
      </c>
      <c r="Q879" t="s">
        <v>6766</v>
      </c>
      <c r="R879" t="s">
        <v>140</v>
      </c>
      <c r="S879" t="s">
        <v>141</v>
      </c>
      <c r="T879" s="40" t="s">
        <v>6767</v>
      </c>
      <c r="U879" t="s">
        <v>143</v>
      </c>
      <c r="V879">
        <v>860034313</v>
      </c>
      <c r="W879" t="s">
        <v>152</v>
      </c>
      <c r="X879" s="2">
        <v>2325</v>
      </c>
      <c r="Y879" s="2">
        <v>2325</v>
      </c>
      <c r="Z879" s="2">
        <v>87725</v>
      </c>
      <c r="AA879">
        <v>0</v>
      </c>
      <c r="AB879">
        <v>151925</v>
      </c>
      <c r="AC879">
        <v>140494625</v>
      </c>
      <c r="AD879">
        <v>0</v>
      </c>
      <c r="AE879" s="2">
        <v>45782</v>
      </c>
      <c r="AF879" t="s">
        <v>673</v>
      </c>
      <c r="AG879" t="s">
        <v>10330</v>
      </c>
      <c r="AH879" t="s">
        <v>10331</v>
      </c>
    </row>
    <row r="880" spans="1:34" ht="15" customHeight="1" x14ac:dyDescent="0.2">
      <c r="A880" t="s">
        <v>10877</v>
      </c>
      <c r="B880" t="s">
        <v>5158</v>
      </c>
      <c r="C880" s="2">
        <v>87825</v>
      </c>
      <c r="D880" s="2">
        <v>45782</v>
      </c>
      <c r="E880" s="57">
        <v>45782.946527777778</v>
      </c>
      <c r="F880" t="s">
        <v>137</v>
      </c>
      <c r="G880" s="2">
        <v>923218</v>
      </c>
      <c r="H880" t="s">
        <v>62</v>
      </c>
      <c r="I880" t="s">
        <v>63</v>
      </c>
      <c r="J880" t="s">
        <v>37</v>
      </c>
      <c r="K880" s="67">
        <v>854100</v>
      </c>
      <c r="L880" s="69">
        <v>0</v>
      </c>
      <c r="M880" s="67">
        <v>854100</v>
      </c>
      <c r="N880" s="67">
        <v>0</v>
      </c>
      <c r="O880" t="s">
        <v>150</v>
      </c>
      <c r="P880" s="40" t="s">
        <v>6771</v>
      </c>
      <c r="Q880" t="s">
        <v>6772</v>
      </c>
      <c r="R880" t="s">
        <v>140</v>
      </c>
      <c r="S880" t="s">
        <v>141</v>
      </c>
      <c r="T880" s="40" t="s">
        <v>6773</v>
      </c>
      <c r="U880" t="s">
        <v>143</v>
      </c>
      <c r="V880">
        <v>890903938</v>
      </c>
      <c r="W880" t="s">
        <v>149</v>
      </c>
      <c r="X880" s="2">
        <v>2325</v>
      </c>
      <c r="Y880" s="2">
        <v>2325</v>
      </c>
      <c r="Z880" s="2">
        <v>87825</v>
      </c>
      <c r="AA880">
        <v>0</v>
      </c>
      <c r="AB880">
        <v>152025</v>
      </c>
      <c r="AC880">
        <v>140494725</v>
      </c>
      <c r="AD880">
        <v>0</v>
      </c>
      <c r="AE880" s="2">
        <v>45782</v>
      </c>
      <c r="AF880" t="s">
        <v>673</v>
      </c>
      <c r="AG880" t="s">
        <v>10330</v>
      </c>
      <c r="AH880" t="s">
        <v>10331</v>
      </c>
    </row>
    <row r="881" spans="1:34" ht="15" customHeight="1" x14ac:dyDescent="0.2">
      <c r="A881" t="s">
        <v>10878</v>
      </c>
      <c r="B881" t="s">
        <v>5158</v>
      </c>
      <c r="C881" s="2">
        <v>87925</v>
      </c>
      <c r="D881" s="2">
        <v>45782</v>
      </c>
      <c r="E881" s="57">
        <v>45782.946527777778</v>
      </c>
      <c r="F881" t="s">
        <v>137</v>
      </c>
      <c r="G881" s="2">
        <v>923218</v>
      </c>
      <c r="H881" t="s">
        <v>62</v>
      </c>
      <c r="I881" t="s">
        <v>63</v>
      </c>
      <c r="J881" t="s">
        <v>37</v>
      </c>
      <c r="K881" s="67">
        <v>854100</v>
      </c>
      <c r="L881" s="69">
        <v>0</v>
      </c>
      <c r="M881" s="67">
        <v>854100</v>
      </c>
      <c r="N881" s="67">
        <v>0</v>
      </c>
      <c r="O881" t="s">
        <v>150</v>
      </c>
      <c r="P881" s="40" t="s">
        <v>6777</v>
      </c>
      <c r="Q881" t="s">
        <v>6778</v>
      </c>
      <c r="R881" t="s">
        <v>140</v>
      </c>
      <c r="S881" t="s">
        <v>141</v>
      </c>
      <c r="T881" s="40" t="s">
        <v>6779</v>
      </c>
      <c r="U881" t="s">
        <v>143</v>
      </c>
      <c r="V881">
        <v>890903938</v>
      </c>
      <c r="W881" t="s">
        <v>149</v>
      </c>
      <c r="X881" s="2">
        <v>2325</v>
      </c>
      <c r="Y881" s="2">
        <v>2325</v>
      </c>
      <c r="Z881" s="2">
        <v>87925</v>
      </c>
      <c r="AA881">
        <v>0</v>
      </c>
      <c r="AB881">
        <v>152125</v>
      </c>
      <c r="AC881">
        <v>140494825</v>
      </c>
      <c r="AD881">
        <v>0</v>
      </c>
      <c r="AE881" s="2">
        <v>45782</v>
      </c>
      <c r="AF881" t="s">
        <v>673</v>
      </c>
      <c r="AG881" t="s">
        <v>10330</v>
      </c>
      <c r="AH881" t="s">
        <v>10331</v>
      </c>
    </row>
    <row r="882" spans="1:34" ht="15" customHeight="1" x14ac:dyDescent="0.2">
      <c r="A882" t="s">
        <v>10879</v>
      </c>
      <c r="B882" t="s">
        <v>5158</v>
      </c>
      <c r="C882" s="2">
        <v>88025</v>
      </c>
      <c r="D882" s="2">
        <v>45782</v>
      </c>
      <c r="E882" s="57">
        <v>45782.946527777778</v>
      </c>
      <c r="F882" t="s">
        <v>137</v>
      </c>
      <c r="G882" s="2">
        <v>923218</v>
      </c>
      <c r="H882" t="s">
        <v>62</v>
      </c>
      <c r="I882" t="s">
        <v>63</v>
      </c>
      <c r="J882" t="s">
        <v>37</v>
      </c>
      <c r="K882" s="67">
        <v>854100</v>
      </c>
      <c r="L882" s="69">
        <v>0</v>
      </c>
      <c r="M882" s="67">
        <v>854100</v>
      </c>
      <c r="N882" s="67">
        <v>0</v>
      </c>
      <c r="O882" t="s">
        <v>150</v>
      </c>
      <c r="P882" s="40" t="s">
        <v>6783</v>
      </c>
      <c r="Q882" t="s">
        <v>6784</v>
      </c>
      <c r="R882" t="s">
        <v>140</v>
      </c>
      <c r="S882" t="s">
        <v>141</v>
      </c>
      <c r="T882" s="40" t="s">
        <v>6785</v>
      </c>
      <c r="U882" t="s">
        <v>143</v>
      </c>
      <c r="V882">
        <v>890903938</v>
      </c>
      <c r="W882" t="s">
        <v>149</v>
      </c>
      <c r="X882" s="2">
        <v>2325</v>
      </c>
      <c r="Y882" s="2">
        <v>2325</v>
      </c>
      <c r="Z882" s="2">
        <v>88025</v>
      </c>
      <c r="AA882">
        <v>0</v>
      </c>
      <c r="AB882">
        <v>152225</v>
      </c>
      <c r="AC882">
        <v>140494925</v>
      </c>
      <c r="AD882">
        <v>0</v>
      </c>
      <c r="AE882" s="2">
        <v>45782</v>
      </c>
      <c r="AF882" t="s">
        <v>673</v>
      </c>
      <c r="AG882" t="s">
        <v>10330</v>
      </c>
      <c r="AH882" t="s">
        <v>10331</v>
      </c>
    </row>
    <row r="883" spans="1:34" ht="15" customHeight="1" x14ac:dyDescent="0.2">
      <c r="A883" t="s">
        <v>10880</v>
      </c>
      <c r="B883" t="s">
        <v>5158</v>
      </c>
      <c r="C883" s="2">
        <v>88125</v>
      </c>
      <c r="D883" s="2">
        <v>45782</v>
      </c>
      <c r="E883" s="57">
        <v>45782.946527777778</v>
      </c>
      <c r="F883" t="s">
        <v>137</v>
      </c>
      <c r="G883" s="2">
        <v>923218</v>
      </c>
      <c r="H883" t="s">
        <v>62</v>
      </c>
      <c r="I883" t="s">
        <v>63</v>
      </c>
      <c r="J883" t="s">
        <v>37</v>
      </c>
      <c r="K883" s="67">
        <v>854100</v>
      </c>
      <c r="L883" s="69">
        <v>0</v>
      </c>
      <c r="M883" s="67">
        <v>854100</v>
      </c>
      <c r="N883" s="67">
        <v>0</v>
      </c>
      <c r="O883" t="s">
        <v>150</v>
      </c>
      <c r="P883" s="40" t="s">
        <v>6789</v>
      </c>
      <c r="Q883" t="s">
        <v>6790</v>
      </c>
      <c r="R883" t="s">
        <v>140</v>
      </c>
      <c r="S883" t="s">
        <v>141</v>
      </c>
      <c r="T883" s="40" t="s">
        <v>6791</v>
      </c>
      <c r="U883" t="s">
        <v>143</v>
      </c>
      <c r="V883">
        <v>860003020</v>
      </c>
      <c r="W883" t="s">
        <v>160</v>
      </c>
      <c r="X883" s="2">
        <v>2325</v>
      </c>
      <c r="Y883" s="2">
        <v>2325</v>
      </c>
      <c r="Z883" s="2">
        <v>88125</v>
      </c>
      <c r="AA883">
        <v>0</v>
      </c>
      <c r="AB883">
        <v>152325</v>
      </c>
      <c r="AC883">
        <v>140495025</v>
      </c>
      <c r="AD883">
        <v>0</v>
      </c>
      <c r="AE883" s="2">
        <v>45782</v>
      </c>
      <c r="AF883" t="s">
        <v>673</v>
      </c>
      <c r="AG883" t="s">
        <v>10330</v>
      </c>
      <c r="AH883" t="s">
        <v>10331</v>
      </c>
    </row>
    <row r="884" spans="1:34" ht="15" customHeight="1" x14ac:dyDescent="0.2">
      <c r="A884" t="s">
        <v>10881</v>
      </c>
      <c r="B884" t="s">
        <v>5158</v>
      </c>
      <c r="C884" s="2">
        <v>88225</v>
      </c>
      <c r="D884" s="2">
        <v>45782</v>
      </c>
      <c r="E884" s="57">
        <v>45782.946527777778</v>
      </c>
      <c r="F884" t="s">
        <v>137</v>
      </c>
      <c r="G884" s="2">
        <v>923218</v>
      </c>
      <c r="H884" t="s">
        <v>62</v>
      </c>
      <c r="I884" t="s">
        <v>63</v>
      </c>
      <c r="J884" t="s">
        <v>37</v>
      </c>
      <c r="K884" s="67">
        <v>854100</v>
      </c>
      <c r="L884" s="69">
        <v>0</v>
      </c>
      <c r="M884" s="67">
        <v>854100</v>
      </c>
      <c r="N884" s="67">
        <v>0</v>
      </c>
      <c r="O884" t="s">
        <v>150</v>
      </c>
      <c r="P884" s="40" t="s">
        <v>6795</v>
      </c>
      <c r="Q884" t="s">
        <v>6796</v>
      </c>
      <c r="R884" t="s">
        <v>140</v>
      </c>
      <c r="S884" t="s">
        <v>141</v>
      </c>
      <c r="T884" s="40" t="s">
        <v>6797</v>
      </c>
      <c r="U884" t="s">
        <v>143</v>
      </c>
      <c r="V884">
        <v>860035827</v>
      </c>
      <c r="W884" t="s">
        <v>271</v>
      </c>
      <c r="X884" s="2">
        <v>2325</v>
      </c>
      <c r="Y884" s="2">
        <v>2325</v>
      </c>
      <c r="Z884" s="2">
        <v>88225</v>
      </c>
      <c r="AA884">
        <v>0</v>
      </c>
      <c r="AB884">
        <v>152425</v>
      </c>
      <c r="AC884">
        <v>140495125</v>
      </c>
      <c r="AD884">
        <v>0</v>
      </c>
      <c r="AE884" s="2">
        <v>45782</v>
      </c>
      <c r="AF884" t="s">
        <v>673</v>
      </c>
      <c r="AG884" t="s">
        <v>10330</v>
      </c>
      <c r="AH884" t="s">
        <v>10331</v>
      </c>
    </row>
    <row r="885" spans="1:34" ht="15" customHeight="1" x14ac:dyDescent="0.2">
      <c r="A885" t="s">
        <v>10882</v>
      </c>
      <c r="B885" t="s">
        <v>5158</v>
      </c>
      <c r="C885" s="2">
        <v>88325</v>
      </c>
      <c r="D885" s="2">
        <v>45782</v>
      </c>
      <c r="E885" s="57">
        <v>45782.946527777778</v>
      </c>
      <c r="F885" t="s">
        <v>137</v>
      </c>
      <c r="G885" s="2">
        <v>923218</v>
      </c>
      <c r="H885" t="s">
        <v>62</v>
      </c>
      <c r="I885" t="s">
        <v>63</v>
      </c>
      <c r="J885" t="s">
        <v>37</v>
      </c>
      <c r="K885" s="67">
        <v>854100</v>
      </c>
      <c r="L885" s="69">
        <v>0</v>
      </c>
      <c r="M885" s="67">
        <v>854100</v>
      </c>
      <c r="N885" s="67">
        <v>0</v>
      </c>
      <c r="O885" t="s">
        <v>150</v>
      </c>
      <c r="P885" s="40" t="s">
        <v>6801</v>
      </c>
      <c r="Q885" t="s">
        <v>6802</v>
      </c>
      <c r="R885" t="s">
        <v>140</v>
      </c>
      <c r="S885" t="s">
        <v>141</v>
      </c>
      <c r="T885" s="40" t="s">
        <v>6803</v>
      </c>
      <c r="U885" t="s">
        <v>143</v>
      </c>
      <c r="V885">
        <v>860034313</v>
      </c>
      <c r="W885" t="s">
        <v>152</v>
      </c>
      <c r="X885" s="2">
        <v>2325</v>
      </c>
      <c r="Y885" s="2">
        <v>2325</v>
      </c>
      <c r="Z885" s="2">
        <v>88325</v>
      </c>
      <c r="AA885">
        <v>0</v>
      </c>
      <c r="AB885">
        <v>152525</v>
      </c>
      <c r="AC885">
        <v>140495225</v>
      </c>
      <c r="AD885">
        <v>0</v>
      </c>
      <c r="AE885" s="2">
        <v>45782</v>
      </c>
      <c r="AF885" t="s">
        <v>673</v>
      </c>
      <c r="AG885" t="s">
        <v>10330</v>
      </c>
      <c r="AH885" t="s">
        <v>10331</v>
      </c>
    </row>
    <row r="886" spans="1:34" ht="15" customHeight="1" x14ac:dyDescent="0.2">
      <c r="A886" t="s">
        <v>10883</v>
      </c>
      <c r="B886" t="s">
        <v>5158</v>
      </c>
      <c r="C886" s="2">
        <v>88425</v>
      </c>
      <c r="D886" s="2">
        <v>45782</v>
      </c>
      <c r="E886" s="57">
        <v>45782.946527777778</v>
      </c>
      <c r="F886" t="s">
        <v>137</v>
      </c>
      <c r="G886" s="2">
        <v>923218</v>
      </c>
      <c r="H886" t="s">
        <v>62</v>
      </c>
      <c r="I886" t="s">
        <v>63</v>
      </c>
      <c r="J886" t="s">
        <v>37</v>
      </c>
      <c r="K886" s="67">
        <v>854100</v>
      </c>
      <c r="L886" s="69">
        <v>0</v>
      </c>
      <c r="M886" s="67">
        <v>854100</v>
      </c>
      <c r="N886" s="67">
        <v>0</v>
      </c>
      <c r="O886" t="s">
        <v>150</v>
      </c>
      <c r="P886" s="40" t="s">
        <v>6807</v>
      </c>
      <c r="Q886" t="s">
        <v>6808</v>
      </c>
      <c r="R886" t="s">
        <v>140</v>
      </c>
      <c r="S886" t="s">
        <v>141</v>
      </c>
      <c r="T886" s="40" t="s">
        <v>6809</v>
      </c>
      <c r="U886" t="s">
        <v>143</v>
      </c>
      <c r="V886">
        <v>890903938</v>
      </c>
      <c r="W886" t="s">
        <v>149</v>
      </c>
      <c r="X886" s="2">
        <v>2325</v>
      </c>
      <c r="Y886" s="2">
        <v>2325</v>
      </c>
      <c r="Z886" s="2">
        <v>88425</v>
      </c>
      <c r="AA886">
        <v>0</v>
      </c>
      <c r="AB886">
        <v>152625</v>
      </c>
      <c r="AC886">
        <v>140495325</v>
      </c>
      <c r="AD886">
        <v>0</v>
      </c>
      <c r="AE886" s="2">
        <v>45782</v>
      </c>
      <c r="AF886" t="s">
        <v>673</v>
      </c>
      <c r="AG886" t="s">
        <v>10330</v>
      </c>
      <c r="AH886" t="s">
        <v>10331</v>
      </c>
    </row>
    <row r="887" spans="1:34" ht="15" customHeight="1" x14ac:dyDescent="0.2">
      <c r="A887" t="s">
        <v>10884</v>
      </c>
      <c r="B887" t="s">
        <v>5158</v>
      </c>
      <c r="C887" s="2">
        <v>88525</v>
      </c>
      <c r="D887" s="2">
        <v>45782</v>
      </c>
      <c r="E887" s="57">
        <v>45782.946527777778</v>
      </c>
      <c r="F887" t="s">
        <v>137</v>
      </c>
      <c r="G887" s="2">
        <v>923218</v>
      </c>
      <c r="H887" t="s">
        <v>62</v>
      </c>
      <c r="I887" t="s">
        <v>63</v>
      </c>
      <c r="J887" t="s">
        <v>37</v>
      </c>
      <c r="K887" s="67">
        <v>854100</v>
      </c>
      <c r="L887" s="69">
        <v>0</v>
      </c>
      <c r="M887" s="67">
        <v>854100</v>
      </c>
      <c r="N887" s="67">
        <v>0</v>
      </c>
      <c r="O887" t="s">
        <v>3816</v>
      </c>
      <c r="P887" s="40" t="s">
        <v>6813</v>
      </c>
      <c r="Q887" t="s">
        <v>6814</v>
      </c>
      <c r="R887" t="s">
        <v>140</v>
      </c>
      <c r="S887" t="s">
        <v>141</v>
      </c>
      <c r="T887" s="40" t="s">
        <v>6815</v>
      </c>
      <c r="U887" t="s">
        <v>143</v>
      </c>
      <c r="V887">
        <v>860034313</v>
      </c>
      <c r="W887" t="s">
        <v>152</v>
      </c>
      <c r="X887" s="2">
        <v>2325</v>
      </c>
      <c r="Y887" s="2">
        <v>2325</v>
      </c>
      <c r="Z887" s="2">
        <v>88525</v>
      </c>
      <c r="AA887">
        <v>0</v>
      </c>
      <c r="AB887">
        <v>152725</v>
      </c>
      <c r="AC887">
        <v>140495425</v>
      </c>
      <c r="AD887">
        <v>0</v>
      </c>
      <c r="AE887" s="2">
        <v>45782</v>
      </c>
      <c r="AF887" t="s">
        <v>673</v>
      </c>
      <c r="AG887" t="s">
        <v>10330</v>
      </c>
      <c r="AH887" t="s">
        <v>10331</v>
      </c>
    </row>
    <row r="888" spans="1:34" ht="15" customHeight="1" x14ac:dyDescent="0.2">
      <c r="A888" t="s">
        <v>10885</v>
      </c>
      <c r="B888" t="s">
        <v>5158</v>
      </c>
      <c r="C888" s="2">
        <v>88625</v>
      </c>
      <c r="D888" s="2">
        <v>45782</v>
      </c>
      <c r="E888" s="57">
        <v>45782.946527777778</v>
      </c>
      <c r="F888" t="s">
        <v>137</v>
      </c>
      <c r="G888" s="2">
        <v>923218</v>
      </c>
      <c r="H888" t="s">
        <v>62</v>
      </c>
      <c r="I888" t="s">
        <v>63</v>
      </c>
      <c r="J888" t="s">
        <v>37</v>
      </c>
      <c r="K888" s="67">
        <v>854100</v>
      </c>
      <c r="L888" s="69">
        <v>0</v>
      </c>
      <c r="M888" s="67">
        <v>854100</v>
      </c>
      <c r="N888" s="67">
        <v>0</v>
      </c>
      <c r="O888" t="s">
        <v>150</v>
      </c>
      <c r="P888" s="40" t="s">
        <v>4170</v>
      </c>
      <c r="Q888" t="s">
        <v>4171</v>
      </c>
      <c r="R888" t="s">
        <v>140</v>
      </c>
      <c r="S888" t="s">
        <v>141</v>
      </c>
      <c r="T888" s="40" t="s">
        <v>4172</v>
      </c>
      <c r="U888" t="s">
        <v>143</v>
      </c>
      <c r="V888">
        <v>860034313</v>
      </c>
      <c r="W888" t="s">
        <v>152</v>
      </c>
      <c r="X888" s="2">
        <v>2325</v>
      </c>
      <c r="Y888" s="2">
        <v>2325</v>
      </c>
      <c r="Z888" s="2">
        <v>88625</v>
      </c>
      <c r="AA888">
        <v>0</v>
      </c>
      <c r="AB888">
        <v>152825</v>
      </c>
      <c r="AC888">
        <v>140495525</v>
      </c>
      <c r="AD888">
        <v>0</v>
      </c>
      <c r="AE888" s="2">
        <v>45782</v>
      </c>
      <c r="AF888" t="s">
        <v>673</v>
      </c>
      <c r="AG888" t="s">
        <v>10330</v>
      </c>
      <c r="AH888" t="s">
        <v>10331</v>
      </c>
    </row>
    <row r="889" spans="1:34" ht="15" customHeight="1" x14ac:dyDescent="0.2">
      <c r="A889" t="s">
        <v>10886</v>
      </c>
      <c r="B889" t="s">
        <v>5146</v>
      </c>
      <c r="C889" s="2">
        <v>88725</v>
      </c>
      <c r="D889" s="2">
        <v>45783</v>
      </c>
      <c r="E889" s="57">
        <v>45783.629861111112</v>
      </c>
      <c r="F889" t="s">
        <v>137</v>
      </c>
      <c r="G889" s="2">
        <v>923210</v>
      </c>
      <c r="H889" t="s">
        <v>27</v>
      </c>
      <c r="I889" t="s">
        <v>28</v>
      </c>
      <c r="J889" t="s">
        <v>37</v>
      </c>
      <c r="K889" s="67">
        <v>711750</v>
      </c>
      <c r="L889" s="69">
        <v>0</v>
      </c>
      <c r="M889" s="67">
        <v>711750</v>
      </c>
      <c r="N889" s="67">
        <v>0</v>
      </c>
      <c r="O889" t="s">
        <v>150</v>
      </c>
      <c r="P889" s="40" t="s">
        <v>10469</v>
      </c>
      <c r="Q889" t="s">
        <v>10470</v>
      </c>
      <c r="R889" t="s">
        <v>140</v>
      </c>
      <c r="S889" t="s">
        <v>141</v>
      </c>
      <c r="T889" s="40" t="s">
        <v>10471</v>
      </c>
      <c r="U889" t="s">
        <v>143</v>
      </c>
      <c r="V889">
        <v>890903938</v>
      </c>
      <c r="W889" t="s">
        <v>149</v>
      </c>
      <c r="X889" s="2">
        <v>1025</v>
      </c>
      <c r="Y889" s="2">
        <v>1125</v>
      </c>
      <c r="Z889" s="2">
        <v>88725</v>
      </c>
      <c r="AA889">
        <v>11225</v>
      </c>
      <c r="AB889">
        <v>153125</v>
      </c>
      <c r="AC889">
        <v>140495825</v>
      </c>
      <c r="AD889">
        <v>0</v>
      </c>
      <c r="AE889" s="2">
        <v>45783</v>
      </c>
      <c r="AF889" t="s">
        <v>673</v>
      </c>
      <c r="AG889" t="s">
        <v>10474</v>
      </c>
      <c r="AH889" t="s">
        <v>10475</v>
      </c>
    </row>
    <row r="890" spans="1:34" ht="15" customHeight="1" x14ac:dyDescent="0.2">
      <c r="A890" t="s">
        <v>10887</v>
      </c>
      <c r="B890" t="s">
        <v>5146</v>
      </c>
      <c r="C890" s="2">
        <v>88825</v>
      </c>
      <c r="D890" s="2">
        <v>45783</v>
      </c>
      <c r="E890" s="57">
        <v>45783.629861111112</v>
      </c>
      <c r="F890" t="s">
        <v>137</v>
      </c>
      <c r="G890" s="2">
        <v>923210</v>
      </c>
      <c r="H890" t="s">
        <v>27</v>
      </c>
      <c r="I890" t="s">
        <v>28</v>
      </c>
      <c r="J890" t="s">
        <v>37</v>
      </c>
      <c r="K890" s="67">
        <v>711750</v>
      </c>
      <c r="L890" s="69">
        <v>0</v>
      </c>
      <c r="M890" s="67">
        <v>711750</v>
      </c>
      <c r="N890" s="67">
        <v>0</v>
      </c>
      <c r="O890" t="s">
        <v>150</v>
      </c>
      <c r="P890" s="40" t="s">
        <v>10477</v>
      </c>
      <c r="Q890" t="s">
        <v>10478</v>
      </c>
      <c r="R890" t="s">
        <v>140</v>
      </c>
      <c r="S890" t="s">
        <v>141</v>
      </c>
      <c r="T890" s="40" t="s">
        <v>10479</v>
      </c>
      <c r="U890" t="s">
        <v>143</v>
      </c>
      <c r="V890">
        <v>890903938</v>
      </c>
      <c r="W890" t="s">
        <v>149</v>
      </c>
      <c r="X890" s="2">
        <v>1025</v>
      </c>
      <c r="Y890" s="2">
        <v>1125</v>
      </c>
      <c r="Z890" s="2">
        <v>88825</v>
      </c>
      <c r="AA890">
        <v>11325</v>
      </c>
      <c r="AB890">
        <v>153225</v>
      </c>
      <c r="AC890">
        <v>140495925</v>
      </c>
      <c r="AD890">
        <v>0</v>
      </c>
      <c r="AE890" s="2">
        <v>45783</v>
      </c>
      <c r="AF890" t="s">
        <v>673</v>
      </c>
      <c r="AG890" t="s">
        <v>10474</v>
      </c>
      <c r="AH890" t="s">
        <v>10475</v>
      </c>
    </row>
    <row r="891" spans="1:34" ht="15" customHeight="1" x14ac:dyDescent="0.2">
      <c r="A891" t="s">
        <v>10888</v>
      </c>
      <c r="B891" t="s">
        <v>5146</v>
      </c>
      <c r="C891" s="2">
        <v>88925</v>
      </c>
      <c r="D891" s="2">
        <v>45783</v>
      </c>
      <c r="E891" s="57">
        <v>45783.629861111112</v>
      </c>
      <c r="F891" t="s">
        <v>137</v>
      </c>
      <c r="G891" s="2">
        <v>923210</v>
      </c>
      <c r="H891" t="s">
        <v>27</v>
      </c>
      <c r="I891" t="s">
        <v>28</v>
      </c>
      <c r="J891" t="s">
        <v>37</v>
      </c>
      <c r="K891" s="67">
        <v>711750</v>
      </c>
      <c r="L891" s="69">
        <v>0</v>
      </c>
      <c r="M891" s="67">
        <v>711750</v>
      </c>
      <c r="N891" s="67">
        <v>0</v>
      </c>
      <c r="O891" t="s">
        <v>150</v>
      </c>
      <c r="P891" s="40" t="s">
        <v>10483</v>
      </c>
      <c r="Q891" t="s">
        <v>10484</v>
      </c>
      <c r="R891" t="s">
        <v>140</v>
      </c>
      <c r="S891" t="s">
        <v>141</v>
      </c>
      <c r="T891" s="40" t="s">
        <v>10485</v>
      </c>
      <c r="U891" t="s">
        <v>143</v>
      </c>
      <c r="V891">
        <v>890903938</v>
      </c>
      <c r="W891" t="s">
        <v>149</v>
      </c>
      <c r="X891" s="2">
        <v>1025</v>
      </c>
      <c r="Y891" s="2">
        <v>1125</v>
      </c>
      <c r="Z891" s="2">
        <v>88925</v>
      </c>
      <c r="AA891">
        <v>0</v>
      </c>
      <c r="AB891">
        <v>153325</v>
      </c>
      <c r="AC891">
        <v>140496025</v>
      </c>
      <c r="AD891">
        <v>0</v>
      </c>
      <c r="AE891" s="2">
        <v>45783</v>
      </c>
      <c r="AF891" t="s">
        <v>673</v>
      </c>
      <c r="AG891" t="s">
        <v>10474</v>
      </c>
      <c r="AH891" t="s">
        <v>10475</v>
      </c>
    </row>
    <row r="892" spans="1:34" ht="15" customHeight="1" x14ac:dyDescent="0.2">
      <c r="A892" t="s">
        <v>10889</v>
      </c>
      <c r="B892" t="s">
        <v>5146</v>
      </c>
      <c r="C892" s="2">
        <v>89025</v>
      </c>
      <c r="D892" s="2">
        <v>45783</v>
      </c>
      <c r="E892" s="57">
        <v>45783.654166666667</v>
      </c>
      <c r="F892" t="s">
        <v>137</v>
      </c>
      <c r="G892" s="2">
        <v>923210</v>
      </c>
      <c r="H892" t="s">
        <v>27</v>
      </c>
      <c r="I892" t="s">
        <v>28</v>
      </c>
      <c r="J892" t="s">
        <v>37</v>
      </c>
      <c r="K892" s="67">
        <v>711750</v>
      </c>
      <c r="L892" s="69">
        <v>0</v>
      </c>
      <c r="M892" s="67">
        <v>711750</v>
      </c>
      <c r="N892" s="67">
        <v>0</v>
      </c>
      <c r="O892" t="s">
        <v>150</v>
      </c>
      <c r="P892" s="40" t="s">
        <v>10489</v>
      </c>
      <c r="Q892" t="s">
        <v>10490</v>
      </c>
      <c r="R892" t="s">
        <v>140</v>
      </c>
      <c r="S892" t="s">
        <v>141</v>
      </c>
      <c r="T892" s="40" t="s">
        <v>10491</v>
      </c>
      <c r="U892" t="s">
        <v>143</v>
      </c>
      <c r="V892">
        <v>860034313</v>
      </c>
      <c r="W892" t="s">
        <v>152</v>
      </c>
      <c r="X892" s="2">
        <v>1025</v>
      </c>
      <c r="Y892" s="2">
        <v>1125</v>
      </c>
      <c r="Z892" s="2">
        <v>89025</v>
      </c>
      <c r="AA892">
        <v>0</v>
      </c>
      <c r="AB892">
        <v>153425</v>
      </c>
      <c r="AC892">
        <v>140496125</v>
      </c>
      <c r="AD892">
        <v>0</v>
      </c>
      <c r="AE892" s="2">
        <v>45783</v>
      </c>
      <c r="AF892" t="s">
        <v>673</v>
      </c>
      <c r="AG892" t="s">
        <v>10474</v>
      </c>
      <c r="AH892" t="s">
        <v>10475</v>
      </c>
    </row>
    <row r="893" spans="1:34" ht="15" customHeight="1" x14ac:dyDescent="0.2">
      <c r="A893" t="s">
        <v>10890</v>
      </c>
      <c r="B893" t="s">
        <v>5146</v>
      </c>
      <c r="C893" s="2">
        <v>89125</v>
      </c>
      <c r="D893" s="2">
        <v>45783</v>
      </c>
      <c r="E893" s="57">
        <v>45783.654166666667</v>
      </c>
      <c r="F893" t="s">
        <v>137</v>
      </c>
      <c r="G893" s="2">
        <v>923210</v>
      </c>
      <c r="H893" t="s">
        <v>27</v>
      </c>
      <c r="I893" t="s">
        <v>28</v>
      </c>
      <c r="J893" t="s">
        <v>37</v>
      </c>
      <c r="K893" s="67">
        <v>711750</v>
      </c>
      <c r="L893" s="69">
        <v>0</v>
      </c>
      <c r="M893" s="67">
        <v>711750</v>
      </c>
      <c r="N893" s="67">
        <v>0</v>
      </c>
      <c r="O893" t="s">
        <v>150</v>
      </c>
      <c r="P893" s="40" t="s">
        <v>10495</v>
      </c>
      <c r="Q893" t="s">
        <v>10496</v>
      </c>
      <c r="R893" t="s">
        <v>140</v>
      </c>
      <c r="S893" t="s">
        <v>141</v>
      </c>
      <c r="T893" s="40" t="s">
        <v>10497</v>
      </c>
      <c r="U893" t="s">
        <v>143</v>
      </c>
      <c r="V893">
        <v>860034313</v>
      </c>
      <c r="W893" t="s">
        <v>152</v>
      </c>
      <c r="X893" s="2">
        <v>1025</v>
      </c>
      <c r="Y893" s="2">
        <v>1125</v>
      </c>
      <c r="Z893" s="2">
        <v>89125</v>
      </c>
      <c r="AA893">
        <v>0</v>
      </c>
      <c r="AB893">
        <v>153525</v>
      </c>
      <c r="AC893">
        <v>140496225</v>
      </c>
      <c r="AD893">
        <v>0</v>
      </c>
      <c r="AE893" s="2">
        <v>45783</v>
      </c>
      <c r="AF893" t="s">
        <v>673</v>
      </c>
      <c r="AG893" t="s">
        <v>10474</v>
      </c>
      <c r="AH893" t="s">
        <v>10475</v>
      </c>
    </row>
    <row r="894" spans="1:34" ht="15" customHeight="1" x14ac:dyDescent="0.2">
      <c r="A894" t="s">
        <v>10891</v>
      </c>
      <c r="B894" t="s">
        <v>5146</v>
      </c>
      <c r="C894" s="2">
        <v>89225</v>
      </c>
      <c r="D894" s="2">
        <v>45783</v>
      </c>
      <c r="E894" s="57">
        <v>45783.654166666667</v>
      </c>
      <c r="F894" t="s">
        <v>26</v>
      </c>
      <c r="G894" s="2">
        <v>923210</v>
      </c>
      <c r="H894" t="s">
        <v>27</v>
      </c>
      <c r="I894" t="s">
        <v>28</v>
      </c>
      <c r="J894" t="s">
        <v>37</v>
      </c>
      <c r="K894" s="67">
        <v>469755</v>
      </c>
      <c r="L894" s="69">
        <v>0</v>
      </c>
      <c r="M894" s="67">
        <v>469755</v>
      </c>
      <c r="N894" s="67">
        <v>469755</v>
      </c>
      <c r="O894" t="s">
        <v>150</v>
      </c>
      <c r="P894" s="40" t="s">
        <v>10501</v>
      </c>
      <c r="Q894" t="s">
        <v>10502</v>
      </c>
      <c r="R894" t="s">
        <v>140</v>
      </c>
      <c r="S894" t="s">
        <v>141</v>
      </c>
      <c r="T894" s="40" t="s">
        <v>10503</v>
      </c>
      <c r="U894" t="s">
        <v>143</v>
      </c>
      <c r="V894">
        <v>890903938</v>
      </c>
      <c r="W894" t="s">
        <v>149</v>
      </c>
      <c r="X894" s="2">
        <v>1025</v>
      </c>
      <c r="Y894" s="2">
        <v>1125</v>
      </c>
      <c r="Z894" s="2">
        <v>89225</v>
      </c>
      <c r="AA894" t="s">
        <v>12809</v>
      </c>
      <c r="AB894">
        <v>0</v>
      </c>
      <c r="AC894">
        <v>0</v>
      </c>
      <c r="AD894">
        <v>0</v>
      </c>
      <c r="AE894" s="2">
        <v>45783</v>
      </c>
      <c r="AF894" t="s">
        <v>673</v>
      </c>
      <c r="AG894" t="s">
        <v>10474</v>
      </c>
      <c r="AH894" t="s">
        <v>10475</v>
      </c>
    </row>
    <row r="895" spans="1:34" ht="15" customHeight="1" x14ac:dyDescent="0.2">
      <c r="A895" t="s">
        <v>10892</v>
      </c>
      <c r="B895" t="s">
        <v>5146</v>
      </c>
      <c r="C895" s="2">
        <v>89325</v>
      </c>
      <c r="D895" s="2">
        <v>45783</v>
      </c>
      <c r="E895" s="57">
        <v>45783.654166666667</v>
      </c>
      <c r="F895" t="s">
        <v>137</v>
      </c>
      <c r="G895" s="2">
        <v>923210</v>
      </c>
      <c r="H895" t="s">
        <v>27</v>
      </c>
      <c r="I895" t="s">
        <v>28</v>
      </c>
      <c r="J895" t="s">
        <v>37</v>
      </c>
      <c r="K895" s="67">
        <v>469755</v>
      </c>
      <c r="L895" s="69">
        <v>0</v>
      </c>
      <c r="M895" s="67">
        <v>469755</v>
      </c>
      <c r="N895" s="67">
        <v>0</v>
      </c>
      <c r="O895" t="s">
        <v>150</v>
      </c>
      <c r="P895" s="40" t="s">
        <v>10505</v>
      </c>
      <c r="Q895" t="s">
        <v>10506</v>
      </c>
      <c r="R895" t="s">
        <v>140</v>
      </c>
      <c r="S895" t="s">
        <v>141</v>
      </c>
      <c r="T895" s="40" t="s">
        <v>10507</v>
      </c>
      <c r="U895" t="s">
        <v>143</v>
      </c>
      <c r="V895">
        <v>890903938</v>
      </c>
      <c r="W895" t="s">
        <v>149</v>
      </c>
      <c r="X895" s="2">
        <v>1025</v>
      </c>
      <c r="Y895" s="2">
        <v>1125</v>
      </c>
      <c r="Z895" s="2">
        <v>89325</v>
      </c>
      <c r="AA895">
        <v>0</v>
      </c>
      <c r="AB895">
        <v>153625</v>
      </c>
      <c r="AC895">
        <v>140496325</v>
      </c>
      <c r="AD895">
        <v>0</v>
      </c>
      <c r="AE895" s="2">
        <v>45783</v>
      </c>
      <c r="AF895" t="s">
        <v>673</v>
      </c>
      <c r="AG895" t="s">
        <v>10474</v>
      </c>
      <c r="AH895" t="s">
        <v>10475</v>
      </c>
    </row>
    <row r="896" spans="1:34" ht="15" customHeight="1" x14ac:dyDescent="0.2">
      <c r="A896" t="s">
        <v>10893</v>
      </c>
      <c r="B896" t="s">
        <v>5146</v>
      </c>
      <c r="C896" s="2">
        <v>89425</v>
      </c>
      <c r="D896" s="2">
        <v>45783</v>
      </c>
      <c r="E896" s="57">
        <v>45783.654166666667</v>
      </c>
      <c r="F896" t="s">
        <v>137</v>
      </c>
      <c r="G896" s="2">
        <v>923210</v>
      </c>
      <c r="H896" t="s">
        <v>27</v>
      </c>
      <c r="I896" t="s">
        <v>28</v>
      </c>
      <c r="J896" t="s">
        <v>37</v>
      </c>
      <c r="K896" s="67">
        <v>469755</v>
      </c>
      <c r="L896" s="69">
        <v>0</v>
      </c>
      <c r="M896" s="67">
        <v>469755</v>
      </c>
      <c r="N896" s="67">
        <v>0</v>
      </c>
      <c r="O896" t="s">
        <v>150</v>
      </c>
      <c r="P896" s="40" t="s">
        <v>10511</v>
      </c>
      <c r="Q896" t="s">
        <v>10512</v>
      </c>
      <c r="R896" t="s">
        <v>140</v>
      </c>
      <c r="S896" t="s">
        <v>141</v>
      </c>
      <c r="T896" s="40" t="s">
        <v>10513</v>
      </c>
      <c r="U896" t="s">
        <v>143</v>
      </c>
      <c r="V896">
        <v>890903938</v>
      </c>
      <c r="W896" t="s">
        <v>149</v>
      </c>
      <c r="X896" s="2">
        <v>1025</v>
      </c>
      <c r="Y896" s="2">
        <v>1125</v>
      </c>
      <c r="Z896" s="2">
        <v>89425</v>
      </c>
      <c r="AA896">
        <v>0</v>
      </c>
      <c r="AB896">
        <v>153725</v>
      </c>
      <c r="AC896">
        <v>140496425</v>
      </c>
      <c r="AD896">
        <v>0</v>
      </c>
      <c r="AE896" s="2">
        <v>45783</v>
      </c>
      <c r="AF896" t="s">
        <v>673</v>
      </c>
      <c r="AG896" t="s">
        <v>10474</v>
      </c>
      <c r="AH896" t="s">
        <v>10475</v>
      </c>
    </row>
    <row r="897" spans="1:34" ht="15" customHeight="1" x14ac:dyDescent="0.2">
      <c r="A897" t="s">
        <v>10894</v>
      </c>
      <c r="B897" t="s">
        <v>5146</v>
      </c>
      <c r="C897" s="2">
        <v>89525</v>
      </c>
      <c r="D897" s="2">
        <v>45783</v>
      </c>
      <c r="E897" s="57">
        <v>45783.654166666667</v>
      </c>
      <c r="F897" t="s">
        <v>137</v>
      </c>
      <c r="G897" s="2">
        <v>923210</v>
      </c>
      <c r="H897" t="s">
        <v>27</v>
      </c>
      <c r="I897" t="s">
        <v>28</v>
      </c>
      <c r="J897" t="s">
        <v>37</v>
      </c>
      <c r="K897" s="67">
        <v>469755</v>
      </c>
      <c r="L897" s="69">
        <v>0</v>
      </c>
      <c r="M897" s="67">
        <v>469755</v>
      </c>
      <c r="N897" s="67">
        <v>0</v>
      </c>
      <c r="O897" t="s">
        <v>150</v>
      </c>
      <c r="P897" s="40" t="s">
        <v>10517</v>
      </c>
      <c r="Q897" t="s">
        <v>10518</v>
      </c>
      <c r="R897" t="s">
        <v>140</v>
      </c>
      <c r="S897" t="s">
        <v>141</v>
      </c>
      <c r="T897" s="40" t="s">
        <v>10519</v>
      </c>
      <c r="U897" t="s">
        <v>143</v>
      </c>
      <c r="V897">
        <v>890903938</v>
      </c>
      <c r="W897" t="s">
        <v>149</v>
      </c>
      <c r="X897" s="2">
        <v>1025</v>
      </c>
      <c r="Y897" s="2">
        <v>1125</v>
      </c>
      <c r="Z897" s="2">
        <v>89525</v>
      </c>
      <c r="AA897">
        <v>0</v>
      </c>
      <c r="AB897">
        <v>153825</v>
      </c>
      <c r="AC897">
        <v>140496525</v>
      </c>
      <c r="AD897">
        <v>0</v>
      </c>
      <c r="AE897" s="2">
        <v>45783</v>
      </c>
      <c r="AF897" t="s">
        <v>673</v>
      </c>
      <c r="AG897" t="s">
        <v>10474</v>
      </c>
      <c r="AH897" t="s">
        <v>10475</v>
      </c>
    </row>
    <row r="898" spans="1:34" ht="15" customHeight="1" x14ac:dyDescent="0.2">
      <c r="A898" t="s">
        <v>10895</v>
      </c>
      <c r="B898" t="s">
        <v>5146</v>
      </c>
      <c r="C898" s="2">
        <v>89625</v>
      </c>
      <c r="D898" s="2">
        <v>45783</v>
      </c>
      <c r="E898" s="57">
        <v>45783.654166666667</v>
      </c>
      <c r="F898" t="s">
        <v>137</v>
      </c>
      <c r="G898" s="2">
        <v>923210</v>
      </c>
      <c r="H898" t="s">
        <v>27</v>
      </c>
      <c r="I898" t="s">
        <v>28</v>
      </c>
      <c r="J898" t="s">
        <v>37</v>
      </c>
      <c r="K898" s="67">
        <v>469755</v>
      </c>
      <c r="L898" s="69">
        <v>0</v>
      </c>
      <c r="M898" s="67">
        <v>469755</v>
      </c>
      <c r="N898" s="67">
        <v>0</v>
      </c>
      <c r="O898" t="s">
        <v>150</v>
      </c>
      <c r="P898" s="40" t="s">
        <v>10523</v>
      </c>
      <c r="Q898" t="s">
        <v>10524</v>
      </c>
      <c r="R898" t="s">
        <v>140</v>
      </c>
      <c r="S898" t="s">
        <v>141</v>
      </c>
      <c r="T898" s="40" t="s">
        <v>10525</v>
      </c>
      <c r="U898" t="s">
        <v>143</v>
      </c>
      <c r="V898">
        <v>890903938</v>
      </c>
      <c r="W898" t="s">
        <v>149</v>
      </c>
      <c r="X898" s="2">
        <v>1025</v>
      </c>
      <c r="Y898" s="2">
        <v>1125</v>
      </c>
      <c r="Z898" s="2">
        <v>89625</v>
      </c>
      <c r="AA898">
        <v>0</v>
      </c>
      <c r="AB898">
        <v>153925</v>
      </c>
      <c r="AC898">
        <v>140496625</v>
      </c>
      <c r="AD898">
        <v>0</v>
      </c>
      <c r="AE898" s="2">
        <v>45783</v>
      </c>
      <c r="AF898" t="s">
        <v>673</v>
      </c>
      <c r="AG898" t="s">
        <v>10474</v>
      </c>
      <c r="AH898" t="s">
        <v>10475</v>
      </c>
    </row>
    <row r="899" spans="1:34" ht="15" customHeight="1" x14ac:dyDescent="0.2">
      <c r="A899" t="s">
        <v>10896</v>
      </c>
      <c r="B899" t="s">
        <v>5146</v>
      </c>
      <c r="C899" s="2">
        <v>89725</v>
      </c>
      <c r="D899" s="2">
        <v>45783</v>
      </c>
      <c r="E899" s="57">
        <v>45783.654166666667</v>
      </c>
      <c r="F899" t="s">
        <v>137</v>
      </c>
      <c r="G899" s="2">
        <v>923210</v>
      </c>
      <c r="H899" t="s">
        <v>27</v>
      </c>
      <c r="I899" t="s">
        <v>28</v>
      </c>
      <c r="J899" t="s">
        <v>37</v>
      </c>
      <c r="K899" s="67">
        <v>469755</v>
      </c>
      <c r="L899" s="69">
        <v>0</v>
      </c>
      <c r="M899" s="67">
        <v>469755</v>
      </c>
      <c r="N899" s="67">
        <v>0</v>
      </c>
      <c r="O899" t="s">
        <v>150</v>
      </c>
      <c r="P899" s="40" t="s">
        <v>10529</v>
      </c>
      <c r="Q899" t="s">
        <v>10530</v>
      </c>
      <c r="R899" t="s">
        <v>140</v>
      </c>
      <c r="S899" t="s">
        <v>141</v>
      </c>
      <c r="T899" s="40" t="s">
        <v>10531</v>
      </c>
      <c r="U899" t="s">
        <v>143</v>
      </c>
      <c r="V899">
        <v>860007335</v>
      </c>
      <c r="W899" t="s">
        <v>158</v>
      </c>
      <c r="X899" s="2">
        <v>1025</v>
      </c>
      <c r="Y899" s="2">
        <v>1125</v>
      </c>
      <c r="Z899" s="2">
        <v>89725</v>
      </c>
      <c r="AA899">
        <v>0</v>
      </c>
      <c r="AB899">
        <v>154025</v>
      </c>
      <c r="AC899">
        <v>140496725</v>
      </c>
      <c r="AD899">
        <v>0</v>
      </c>
      <c r="AE899" s="2">
        <v>45783</v>
      </c>
      <c r="AF899" t="s">
        <v>673</v>
      </c>
      <c r="AG899" t="s">
        <v>10474</v>
      </c>
      <c r="AH899" t="s">
        <v>10475</v>
      </c>
    </row>
    <row r="900" spans="1:34" ht="15" customHeight="1" x14ac:dyDescent="0.2">
      <c r="A900" t="s">
        <v>10897</v>
      </c>
      <c r="B900" t="s">
        <v>5146</v>
      </c>
      <c r="C900" s="2">
        <v>89825</v>
      </c>
      <c r="D900" s="2">
        <v>45783</v>
      </c>
      <c r="E900" s="57">
        <v>45783.654166666667</v>
      </c>
      <c r="F900" t="s">
        <v>137</v>
      </c>
      <c r="G900" s="2">
        <v>923210</v>
      </c>
      <c r="H900" t="s">
        <v>27</v>
      </c>
      <c r="I900" t="s">
        <v>28</v>
      </c>
      <c r="J900" t="s">
        <v>37</v>
      </c>
      <c r="K900" s="67">
        <v>469755</v>
      </c>
      <c r="L900" s="69">
        <v>0</v>
      </c>
      <c r="M900" s="67">
        <v>469755</v>
      </c>
      <c r="N900" s="67">
        <v>0</v>
      </c>
      <c r="O900" t="s">
        <v>150</v>
      </c>
      <c r="P900" s="40" t="s">
        <v>10535</v>
      </c>
      <c r="Q900" t="s">
        <v>10536</v>
      </c>
      <c r="R900" t="s">
        <v>140</v>
      </c>
      <c r="S900" t="s">
        <v>141</v>
      </c>
      <c r="T900" s="40" t="s">
        <v>10537</v>
      </c>
      <c r="U900" t="s">
        <v>143</v>
      </c>
      <c r="V900">
        <v>860007335</v>
      </c>
      <c r="W900" t="s">
        <v>158</v>
      </c>
      <c r="X900" s="2">
        <v>1025</v>
      </c>
      <c r="Y900" s="2">
        <v>1125</v>
      </c>
      <c r="Z900" s="2">
        <v>89825</v>
      </c>
      <c r="AA900">
        <v>0</v>
      </c>
      <c r="AB900">
        <v>154125</v>
      </c>
      <c r="AC900">
        <v>140496825</v>
      </c>
      <c r="AD900">
        <v>0</v>
      </c>
      <c r="AE900" s="2">
        <v>45783</v>
      </c>
      <c r="AF900" t="s">
        <v>673</v>
      </c>
      <c r="AG900" t="s">
        <v>10474</v>
      </c>
      <c r="AH900" t="s">
        <v>10475</v>
      </c>
    </row>
    <row r="901" spans="1:34" ht="15" customHeight="1" x14ac:dyDescent="0.2">
      <c r="A901" t="s">
        <v>10898</v>
      </c>
      <c r="B901" t="s">
        <v>5146</v>
      </c>
      <c r="C901" s="2">
        <v>89925</v>
      </c>
      <c r="D901" s="2">
        <v>45783</v>
      </c>
      <c r="E901" s="57">
        <v>45783.654166666667</v>
      </c>
      <c r="F901" t="s">
        <v>137</v>
      </c>
      <c r="G901" s="2">
        <v>923210</v>
      </c>
      <c r="H901" t="s">
        <v>27</v>
      </c>
      <c r="I901" t="s">
        <v>28</v>
      </c>
      <c r="J901" t="s">
        <v>37</v>
      </c>
      <c r="K901" s="67">
        <v>711750</v>
      </c>
      <c r="L901" s="69">
        <v>0</v>
      </c>
      <c r="M901" s="67">
        <v>711750</v>
      </c>
      <c r="N901" s="67">
        <v>0</v>
      </c>
      <c r="O901" t="s">
        <v>150</v>
      </c>
      <c r="P901" s="40" t="s">
        <v>10541</v>
      </c>
      <c r="Q901" t="s">
        <v>10542</v>
      </c>
      <c r="R901" t="s">
        <v>140</v>
      </c>
      <c r="S901" t="s">
        <v>141</v>
      </c>
      <c r="T901" s="40" t="s">
        <v>10543</v>
      </c>
      <c r="U901" t="s">
        <v>143</v>
      </c>
      <c r="V901">
        <v>890903938</v>
      </c>
      <c r="W901" t="s">
        <v>149</v>
      </c>
      <c r="X901" s="2">
        <v>1025</v>
      </c>
      <c r="Y901" s="2">
        <v>1125</v>
      </c>
      <c r="Z901" s="2">
        <v>89925</v>
      </c>
      <c r="AA901">
        <v>0</v>
      </c>
      <c r="AB901">
        <v>154225</v>
      </c>
      <c r="AC901">
        <v>140496925</v>
      </c>
      <c r="AD901">
        <v>0</v>
      </c>
      <c r="AE901" s="2">
        <v>45783</v>
      </c>
      <c r="AF901" t="s">
        <v>673</v>
      </c>
      <c r="AG901" t="s">
        <v>10474</v>
      </c>
      <c r="AH901" t="s">
        <v>10475</v>
      </c>
    </row>
    <row r="902" spans="1:34" ht="15" customHeight="1" x14ac:dyDescent="0.2">
      <c r="A902" t="s">
        <v>10899</v>
      </c>
      <c r="B902" t="s">
        <v>5146</v>
      </c>
      <c r="C902" s="2">
        <v>90025</v>
      </c>
      <c r="D902" s="2">
        <v>45783</v>
      </c>
      <c r="E902" s="57">
        <v>45783.654166666667</v>
      </c>
      <c r="F902" t="s">
        <v>137</v>
      </c>
      <c r="G902" s="2">
        <v>923210</v>
      </c>
      <c r="H902" t="s">
        <v>27</v>
      </c>
      <c r="I902" t="s">
        <v>28</v>
      </c>
      <c r="J902" t="s">
        <v>37</v>
      </c>
      <c r="K902" s="67">
        <v>469755</v>
      </c>
      <c r="L902" s="69">
        <v>0</v>
      </c>
      <c r="M902" s="67">
        <v>469755</v>
      </c>
      <c r="N902" s="67">
        <v>0</v>
      </c>
      <c r="O902" t="s">
        <v>150</v>
      </c>
      <c r="P902" s="40" t="s">
        <v>10546</v>
      </c>
      <c r="Q902" t="s">
        <v>10547</v>
      </c>
      <c r="R902" t="s">
        <v>140</v>
      </c>
      <c r="S902" t="s">
        <v>141</v>
      </c>
      <c r="T902" s="40" t="s">
        <v>10548</v>
      </c>
      <c r="U902" t="s">
        <v>143</v>
      </c>
      <c r="V902">
        <v>890903938</v>
      </c>
      <c r="W902" t="s">
        <v>149</v>
      </c>
      <c r="X902" s="2">
        <v>1025</v>
      </c>
      <c r="Y902" s="2">
        <v>1125</v>
      </c>
      <c r="Z902" s="2">
        <v>90025</v>
      </c>
      <c r="AA902">
        <v>0</v>
      </c>
      <c r="AB902">
        <v>154325</v>
      </c>
      <c r="AC902">
        <v>140497125</v>
      </c>
      <c r="AD902">
        <v>0</v>
      </c>
      <c r="AE902" s="2">
        <v>45783</v>
      </c>
      <c r="AF902" t="s">
        <v>673</v>
      </c>
      <c r="AG902" t="s">
        <v>10474</v>
      </c>
      <c r="AH902" t="s">
        <v>10475</v>
      </c>
    </row>
    <row r="903" spans="1:34" ht="15" customHeight="1" x14ac:dyDescent="0.2">
      <c r="A903" t="s">
        <v>10900</v>
      </c>
      <c r="B903" t="s">
        <v>5146</v>
      </c>
      <c r="C903" s="2">
        <v>90125</v>
      </c>
      <c r="D903" s="2">
        <v>45783</v>
      </c>
      <c r="E903" s="57">
        <v>45783.654166666667</v>
      </c>
      <c r="F903" t="s">
        <v>137</v>
      </c>
      <c r="G903" s="2">
        <v>923210</v>
      </c>
      <c r="H903" t="s">
        <v>27</v>
      </c>
      <c r="I903" t="s">
        <v>28</v>
      </c>
      <c r="J903" t="s">
        <v>37</v>
      </c>
      <c r="K903" s="67">
        <v>469755</v>
      </c>
      <c r="L903" s="69">
        <v>0</v>
      </c>
      <c r="M903" s="67">
        <v>469755</v>
      </c>
      <c r="N903" s="67">
        <v>0</v>
      </c>
      <c r="O903" t="s">
        <v>150</v>
      </c>
      <c r="P903" s="40" t="s">
        <v>10552</v>
      </c>
      <c r="Q903" t="s">
        <v>10553</v>
      </c>
      <c r="R903" t="s">
        <v>140</v>
      </c>
      <c r="S903" t="s">
        <v>141</v>
      </c>
      <c r="T903" s="40" t="s">
        <v>10554</v>
      </c>
      <c r="U903" t="s">
        <v>143</v>
      </c>
      <c r="V903">
        <v>890903938</v>
      </c>
      <c r="W903" t="s">
        <v>149</v>
      </c>
      <c r="X903" s="2">
        <v>1025</v>
      </c>
      <c r="Y903" s="2">
        <v>1125</v>
      </c>
      <c r="Z903" s="2">
        <v>90125</v>
      </c>
      <c r="AA903">
        <v>0</v>
      </c>
      <c r="AB903">
        <v>154425</v>
      </c>
      <c r="AC903">
        <v>140497225</v>
      </c>
      <c r="AD903">
        <v>0</v>
      </c>
      <c r="AE903" s="2">
        <v>45783</v>
      </c>
      <c r="AF903" t="s">
        <v>673</v>
      </c>
      <c r="AG903" t="s">
        <v>10474</v>
      </c>
      <c r="AH903" t="s">
        <v>10475</v>
      </c>
    </row>
    <row r="904" spans="1:34" ht="15" customHeight="1" x14ac:dyDescent="0.2">
      <c r="A904" t="s">
        <v>10901</v>
      </c>
      <c r="B904" t="s">
        <v>5146</v>
      </c>
      <c r="C904" s="2">
        <v>90225</v>
      </c>
      <c r="D904" s="2">
        <v>45783</v>
      </c>
      <c r="E904" s="57">
        <v>45783.654166666667</v>
      </c>
      <c r="F904" t="s">
        <v>137</v>
      </c>
      <c r="G904" s="2">
        <v>923210</v>
      </c>
      <c r="H904" t="s">
        <v>27</v>
      </c>
      <c r="I904" t="s">
        <v>28</v>
      </c>
      <c r="J904" t="s">
        <v>37</v>
      </c>
      <c r="K904" s="67">
        <v>469755</v>
      </c>
      <c r="L904" s="69">
        <v>0</v>
      </c>
      <c r="M904" s="67">
        <v>469755</v>
      </c>
      <c r="N904" s="67">
        <v>0</v>
      </c>
      <c r="O904" t="s">
        <v>150</v>
      </c>
      <c r="P904" s="40" t="s">
        <v>10558</v>
      </c>
      <c r="Q904" t="s">
        <v>10559</v>
      </c>
      <c r="R904" t="s">
        <v>140</v>
      </c>
      <c r="S904" t="s">
        <v>141</v>
      </c>
      <c r="T904" s="40" t="s">
        <v>10560</v>
      </c>
      <c r="U904" t="s">
        <v>143</v>
      </c>
      <c r="V904">
        <v>890903938</v>
      </c>
      <c r="W904" t="s">
        <v>149</v>
      </c>
      <c r="X904" s="2">
        <v>1025</v>
      </c>
      <c r="Y904" s="2">
        <v>1125</v>
      </c>
      <c r="Z904" s="2">
        <v>90225</v>
      </c>
      <c r="AA904">
        <v>0</v>
      </c>
      <c r="AB904">
        <v>154525</v>
      </c>
      <c r="AC904">
        <v>140497325</v>
      </c>
      <c r="AD904">
        <v>0</v>
      </c>
      <c r="AE904" s="2">
        <v>45783</v>
      </c>
      <c r="AF904" t="s">
        <v>673</v>
      </c>
      <c r="AG904" t="s">
        <v>10474</v>
      </c>
      <c r="AH904" t="s">
        <v>10475</v>
      </c>
    </row>
    <row r="905" spans="1:34" ht="15" customHeight="1" x14ac:dyDescent="0.2">
      <c r="A905" t="s">
        <v>10902</v>
      </c>
      <c r="B905" t="s">
        <v>5146</v>
      </c>
      <c r="C905" s="2">
        <v>90325</v>
      </c>
      <c r="D905" s="2">
        <v>45783</v>
      </c>
      <c r="E905" s="57">
        <v>45783.654166666667</v>
      </c>
      <c r="F905" t="s">
        <v>137</v>
      </c>
      <c r="G905" s="2">
        <v>923210</v>
      </c>
      <c r="H905" t="s">
        <v>27</v>
      </c>
      <c r="I905" t="s">
        <v>28</v>
      </c>
      <c r="J905" t="s">
        <v>37</v>
      </c>
      <c r="K905" s="67">
        <v>469755</v>
      </c>
      <c r="L905" s="69">
        <v>0</v>
      </c>
      <c r="M905" s="67">
        <v>469755</v>
      </c>
      <c r="N905" s="67">
        <v>0</v>
      </c>
      <c r="O905" t="s">
        <v>150</v>
      </c>
      <c r="P905" s="40" t="s">
        <v>10564</v>
      </c>
      <c r="Q905" t="s">
        <v>10565</v>
      </c>
      <c r="R905" t="s">
        <v>140</v>
      </c>
      <c r="S905" t="s">
        <v>141</v>
      </c>
      <c r="T905" s="40" t="s">
        <v>10566</v>
      </c>
      <c r="U905" t="s">
        <v>143</v>
      </c>
      <c r="V905">
        <v>890903938</v>
      </c>
      <c r="W905" t="s">
        <v>149</v>
      </c>
      <c r="X905" s="2">
        <v>1025</v>
      </c>
      <c r="Y905" s="2">
        <v>1125</v>
      </c>
      <c r="Z905" s="2">
        <v>90325</v>
      </c>
      <c r="AA905">
        <v>0</v>
      </c>
      <c r="AB905">
        <v>154625</v>
      </c>
      <c r="AC905">
        <v>140497425</v>
      </c>
      <c r="AD905">
        <v>0</v>
      </c>
      <c r="AE905" s="2">
        <v>45783</v>
      </c>
      <c r="AF905" t="s">
        <v>673</v>
      </c>
      <c r="AG905" t="s">
        <v>10474</v>
      </c>
      <c r="AH905" t="s">
        <v>10475</v>
      </c>
    </row>
    <row r="906" spans="1:34" ht="15" customHeight="1" x14ac:dyDescent="0.2">
      <c r="A906" t="s">
        <v>10903</v>
      </c>
      <c r="B906" t="s">
        <v>5146</v>
      </c>
      <c r="C906" s="2">
        <v>90425</v>
      </c>
      <c r="D906" s="2">
        <v>45783</v>
      </c>
      <c r="E906" s="57">
        <v>45783.654166666667</v>
      </c>
      <c r="F906" t="s">
        <v>137</v>
      </c>
      <c r="G906" s="2">
        <v>923210</v>
      </c>
      <c r="H906" t="s">
        <v>27</v>
      </c>
      <c r="I906" t="s">
        <v>28</v>
      </c>
      <c r="J906" t="s">
        <v>37</v>
      </c>
      <c r="K906" s="67">
        <v>711750</v>
      </c>
      <c r="L906" s="69">
        <v>0</v>
      </c>
      <c r="M906" s="67">
        <v>711750</v>
      </c>
      <c r="N906" s="67">
        <v>0</v>
      </c>
      <c r="O906" t="s">
        <v>150</v>
      </c>
      <c r="P906" s="40" t="s">
        <v>10570</v>
      </c>
      <c r="Q906" t="s">
        <v>10571</v>
      </c>
      <c r="R906" t="s">
        <v>140</v>
      </c>
      <c r="S906" t="s">
        <v>141</v>
      </c>
      <c r="T906" s="40" t="s">
        <v>10572</v>
      </c>
      <c r="U906" t="s">
        <v>143</v>
      </c>
      <c r="V906">
        <v>890903938</v>
      </c>
      <c r="W906" t="s">
        <v>149</v>
      </c>
      <c r="X906" s="2">
        <v>1025</v>
      </c>
      <c r="Y906" s="2">
        <v>1125</v>
      </c>
      <c r="Z906" s="2">
        <v>90425</v>
      </c>
      <c r="AA906">
        <v>0</v>
      </c>
      <c r="AB906">
        <v>154725</v>
      </c>
      <c r="AC906">
        <v>140497525</v>
      </c>
      <c r="AD906">
        <v>0</v>
      </c>
      <c r="AE906" s="2">
        <v>45783</v>
      </c>
      <c r="AF906" t="s">
        <v>673</v>
      </c>
      <c r="AG906" t="s">
        <v>10474</v>
      </c>
      <c r="AH906" t="s">
        <v>10475</v>
      </c>
    </row>
    <row r="907" spans="1:34" ht="15" customHeight="1" x14ac:dyDescent="0.2">
      <c r="A907" t="s">
        <v>10904</v>
      </c>
      <c r="B907" t="s">
        <v>5146</v>
      </c>
      <c r="C907" s="2">
        <v>90525</v>
      </c>
      <c r="D907" s="2">
        <v>45783</v>
      </c>
      <c r="E907" s="57">
        <v>45783.654166666667</v>
      </c>
      <c r="F907" t="s">
        <v>137</v>
      </c>
      <c r="G907" s="2">
        <v>923210</v>
      </c>
      <c r="H907" t="s">
        <v>27</v>
      </c>
      <c r="I907" t="s">
        <v>28</v>
      </c>
      <c r="J907" t="s">
        <v>37</v>
      </c>
      <c r="K907" s="67">
        <v>469755</v>
      </c>
      <c r="L907" s="69">
        <v>0</v>
      </c>
      <c r="M907" s="67">
        <v>469755</v>
      </c>
      <c r="N907" s="67">
        <v>0</v>
      </c>
      <c r="O907" t="s">
        <v>150</v>
      </c>
      <c r="P907" s="40" t="s">
        <v>10576</v>
      </c>
      <c r="Q907" t="s">
        <v>10577</v>
      </c>
      <c r="R907" t="s">
        <v>140</v>
      </c>
      <c r="S907" t="s">
        <v>141</v>
      </c>
      <c r="T907" s="40" t="s">
        <v>10578</v>
      </c>
      <c r="U907" t="s">
        <v>143</v>
      </c>
      <c r="V907">
        <v>890903938</v>
      </c>
      <c r="W907" t="s">
        <v>149</v>
      </c>
      <c r="X907" s="2">
        <v>1025</v>
      </c>
      <c r="Y907" s="2">
        <v>1125</v>
      </c>
      <c r="Z907" s="2">
        <v>90525</v>
      </c>
      <c r="AA907">
        <v>0</v>
      </c>
      <c r="AB907">
        <v>154825</v>
      </c>
      <c r="AC907">
        <v>140497625</v>
      </c>
      <c r="AD907">
        <v>0</v>
      </c>
      <c r="AE907" s="2">
        <v>45783</v>
      </c>
      <c r="AF907" t="s">
        <v>673</v>
      </c>
      <c r="AG907" t="s">
        <v>10474</v>
      </c>
      <c r="AH907" t="s">
        <v>10475</v>
      </c>
    </row>
    <row r="908" spans="1:34" ht="15" customHeight="1" x14ac:dyDescent="0.2">
      <c r="A908" t="s">
        <v>10905</v>
      </c>
      <c r="B908" t="s">
        <v>5146</v>
      </c>
      <c r="C908" s="2">
        <v>90625</v>
      </c>
      <c r="D908" s="2">
        <v>45783</v>
      </c>
      <c r="E908" s="57">
        <v>45783.654166666667</v>
      </c>
      <c r="F908" t="s">
        <v>137</v>
      </c>
      <c r="G908" s="2">
        <v>923210</v>
      </c>
      <c r="H908" t="s">
        <v>27</v>
      </c>
      <c r="I908" t="s">
        <v>28</v>
      </c>
      <c r="J908" t="s">
        <v>37</v>
      </c>
      <c r="K908" s="67">
        <v>469755</v>
      </c>
      <c r="L908" s="69">
        <v>0</v>
      </c>
      <c r="M908" s="67">
        <v>469755</v>
      </c>
      <c r="N908" s="67">
        <v>0</v>
      </c>
      <c r="O908" t="s">
        <v>150</v>
      </c>
      <c r="P908" s="40" t="s">
        <v>10582</v>
      </c>
      <c r="Q908" t="s">
        <v>10583</v>
      </c>
      <c r="R908" t="s">
        <v>140</v>
      </c>
      <c r="S908" t="s">
        <v>141</v>
      </c>
      <c r="T908" s="40" t="s">
        <v>10584</v>
      </c>
      <c r="U908" t="s">
        <v>143</v>
      </c>
      <c r="V908">
        <v>860007335</v>
      </c>
      <c r="W908" t="s">
        <v>158</v>
      </c>
      <c r="X908" s="2">
        <v>1025</v>
      </c>
      <c r="Y908" s="2">
        <v>1125</v>
      </c>
      <c r="Z908" s="2">
        <v>90625</v>
      </c>
      <c r="AA908">
        <v>0</v>
      </c>
      <c r="AB908">
        <v>154925</v>
      </c>
      <c r="AC908">
        <v>140497725</v>
      </c>
      <c r="AD908">
        <v>0</v>
      </c>
      <c r="AE908" s="2">
        <v>45783</v>
      </c>
      <c r="AF908" t="s">
        <v>673</v>
      </c>
      <c r="AG908" t="s">
        <v>10474</v>
      </c>
      <c r="AH908" t="s">
        <v>10475</v>
      </c>
    </row>
    <row r="909" spans="1:34" ht="15" customHeight="1" x14ac:dyDescent="0.2">
      <c r="A909" t="s">
        <v>10906</v>
      </c>
      <c r="B909" t="s">
        <v>5144</v>
      </c>
      <c r="C909" s="2">
        <v>90725</v>
      </c>
      <c r="D909" s="2">
        <v>45783</v>
      </c>
      <c r="E909" s="57">
        <v>45783.802083333336</v>
      </c>
      <c r="F909" t="s">
        <v>137</v>
      </c>
      <c r="G909" s="2">
        <v>923211</v>
      </c>
      <c r="H909" t="s">
        <v>27</v>
      </c>
      <c r="I909" t="s">
        <v>28</v>
      </c>
      <c r="J909" t="s">
        <v>29</v>
      </c>
      <c r="K909" s="67">
        <v>322390</v>
      </c>
      <c r="L909" s="69">
        <v>0</v>
      </c>
      <c r="M909" s="67">
        <v>322390</v>
      </c>
      <c r="N909" s="67">
        <v>0</v>
      </c>
      <c r="O909" t="s">
        <v>150</v>
      </c>
      <c r="P909" s="40" t="s">
        <v>2371</v>
      </c>
      <c r="Q909" t="s">
        <v>2372</v>
      </c>
      <c r="R909" t="s">
        <v>140</v>
      </c>
      <c r="S909" t="s">
        <v>141</v>
      </c>
      <c r="T909" s="40" t="s">
        <v>2373</v>
      </c>
      <c r="U909" t="s">
        <v>143</v>
      </c>
      <c r="V909">
        <v>860034313</v>
      </c>
      <c r="W909" t="s">
        <v>152</v>
      </c>
      <c r="X909" s="2">
        <v>925</v>
      </c>
      <c r="Y909" s="2">
        <v>925</v>
      </c>
      <c r="Z909" s="2">
        <v>90725</v>
      </c>
      <c r="AA909">
        <v>0</v>
      </c>
      <c r="AB909">
        <v>165125</v>
      </c>
      <c r="AC909">
        <v>153450425</v>
      </c>
      <c r="AD909">
        <v>0</v>
      </c>
      <c r="AE909" s="2">
        <v>45783</v>
      </c>
      <c r="AF909" t="s">
        <v>486</v>
      </c>
      <c r="AG909" t="s">
        <v>10588</v>
      </c>
      <c r="AH909" t="s">
        <v>10589</v>
      </c>
    </row>
    <row r="910" spans="1:34" ht="15" customHeight="1" x14ac:dyDescent="0.2">
      <c r="A910" t="s">
        <v>10907</v>
      </c>
      <c r="B910" t="s">
        <v>5144</v>
      </c>
      <c r="C910" s="2">
        <v>90825</v>
      </c>
      <c r="D910" s="2">
        <v>45783</v>
      </c>
      <c r="E910" s="57">
        <v>45783.806250000001</v>
      </c>
      <c r="F910" t="s">
        <v>137</v>
      </c>
      <c r="G910" s="2">
        <v>923211</v>
      </c>
      <c r="H910" t="s">
        <v>27</v>
      </c>
      <c r="I910" t="s">
        <v>28</v>
      </c>
      <c r="J910" t="s">
        <v>29</v>
      </c>
      <c r="K910" s="67">
        <v>312390</v>
      </c>
      <c r="L910" s="69">
        <v>0</v>
      </c>
      <c r="M910" s="67">
        <v>312390</v>
      </c>
      <c r="N910" s="67">
        <v>0</v>
      </c>
      <c r="O910" t="s">
        <v>150</v>
      </c>
      <c r="P910" s="40" t="s">
        <v>2437</v>
      </c>
      <c r="Q910" t="s">
        <v>2438</v>
      </c>
      <c r="R910" t="s">
        <v>140</v>
      </c>
      <c r="S910" t="s">
        <v>141</v>
      </c>
      <c r="T910" s="40" t="s">
        <v>2439</v>
      </c>
      <c r="U910" t="s">
        <v>143</v>
      </c>
      <c r="V910">
        <v>860034313</v>
      </c>
      <c r="W910" t="s">
        <v>152</v>
      </c>
      <c r="X910" s="2">
        <v>925</v>
      </c>
      <c r="Y910" s="2">
        <v>925</v>
      </c>
      <c r="Z910" s="2">
        <v>90825</v>
      </c>
      <c r="AA910">
        <v>0</v>
      </c>
      <c r="AB910">
        <v>165225</v>
      </c>
      <c r="AC910">
        <v>153450625</v>
      </c>
      <c r="AD910">
        <v>0</v>
      </c>
      <c r="AE910" s="2">
        <v>45783</v>
      </c>
      <c r="AF910" t="s">
        <v>486</v>
      </c>
      <c r="AG910" t="s">
        <v>10591</v>
      </c>
      <c r="AH910" t="s">
        <v>10592</v>
      </c>
    </row>
    <row r="911" spans="1:34" ht="15" customHeight="1" x14ac:dyDescent="0.2">
      <c r="A911" t="s">
        <v>10908</v>
      </c>
      <c r="B911" t="s">
        <v>5144</v>
      </c>
      <c r="C911" s="2">
        <v>90925</v>
      </c>
      <c r="D911" s="2">
        <v>45783</v>
      </c>
      <c r="E911" s="57">
        <v>45783.81527777778</v>
      </c>
      <c r="F911" t="s">
        <v>137</v>
      </c>
      <c r="G911" s="2">
        <v>923211</v>
      </c>
      <c r="H911" t="s">
        <v>27</v>
      </c>
      <c r="I911" t="s">
        <v>28</v>
      </c>
      <c r="J911" t="s">
        <v>29</v>
      </c>
      <c r="K911" s="67">
        <v>312390</v>
      </c>
      <c r="L911" s="69">
        <v>0</v>
      </c>
      <c r="M911" s="67">
        <v>312390</v>
      </c>
      <c r="N911" s="67">
        <v>0</v>
      </c>
      <c r="O911" t="s">
        <v>150</v>
      </c>
      <c r="P911" s="40" t="s">
        <v>2943</v>
      </c>
      <c r="Q911" t="s">
        <v>2944</v>
      </c>
      <c r="R911" t="s">
        <v>140</v>
      </c>
      <c r="S911" t="s">
        <v>141</v>
      </c>
      <c r="T911" s="40" t="s">
        <v>2945</v>
      </c>
      <c r="U911" t="s">
        <v>143</v>
      </c>
      <c r="V911">
        <v>890903938</v>
      </c>
      <c r="W911" t="s">
        <v>149</v>
      </c>
      <c r="X911" s="2">
        <v>925</v>
      </c>
      <c r="Y911" s="2">
        <v>925</v>
      </c>
      <c r="Z911" s="2">
        <v>90925</v>
      </c>
      <c r="AA911">
        <v>0</v>
      </c>
      <c r="AB911">
        <v>165325</v>
      </c>
      <c r="AC911">
        <v>153450725</v>
      </c>
      <c r="AD911">
        <v>0</v>
      </c>
      <c r="AE911" s="2">
        <v>45783</v>
      </c>
      <c r="AF911" t="s">
        <v>486</v>
      </c>
      <c r="AG911" t="s">
        <v>10594</v>
      </c>
      <c r="AH911" t="s">
        <v>10595</v>
      </c>
    </row>
    <row r="912" spans="1:34" ht="15" customHeight="1" x14ac:dyDescent="0.2">
      <c r="A912" t="s">
        <v>10909</v>
      </c>
      <c r="B912" t="s">
        <v>5144</v>
      </c>
      <c r="C912" s="2">
        <v>91025</v>
      </c>
      <c r="D912" s="2">
        <v>45783</v>
      </c>
      <c r="E912" s="57">
        <v>45783.823611111111</v>
      </c>
      <c r="F912" t="s">
        <v>137</v>
      </c>
      <c r="G912" s="2">
        <v>923211</v>
      </c>
      <c r="H912" t="s">
        <v>27</v>
      </c>
      <c r="I912" t="s">
        <v>28</v>
      </c>
      <c r="J912" t="s">
        <v>29</v>
      </c>
      <c r="K912" s="67">
        <v>644780</v>
      </c>
      <c r="L912" s="69">
        <v>0</v>
      </c>
      <c r="M912" s="67">
        <v>644780</v>
      </c>
      <c r="N912" s="67">
        <v>0</v>
      </c>
      <c r="O912" t="s">
        <v>150</v>
      </c>
      <c r="P912" s="40" t="s">
        <v>3455</v>
      </c>
      <c r="Q912" t="s">
        <v>3456</v>
      </c>
      <c r="R912" t="s">
        <v>140</v>
      </c>
      <c r="S912" t="s">
        <v>141</v>
      </c>
      <c r="T912" s="40" t="s">
        <v>3457</v>
      </c>
      <c r="U912" t="s">
        <v>143</v>
      </c>
      <c r="V912">
        <v>860002964</v>
      </c>
      <c r="W912" t="s">
        <v>163</v>
      </c>
      <c r="X912" s="2">
        <v>925</v>
      </c>
      <c r="Y912" s="2">
        <v>925</v>
      </c>
      <c r="Z912" s="2">
        <v>91025</v>
      </c>
      <c r="AA912">
        <v>0</v>
      </c>
      <c r="AB912">
        <v>165425</v>
      </c>
      <c r="AC912">
        <v>153450825</v>
      </c>
      <c r="AD912">
        <v>0</v>
      </c>
      <c r="AE912" s="2">
        <v>45783</v>
      </c>
      <c r="AF912" t="s">
        <v>486</v>
      </c>
      <c r="AG912" t="s">
        <v>10597</v>
      </c>
      <c r="AH912" t="s">
        <v>10598</v>
      </c>
    </row>
    <row r="913" spans="1:34" ht="15" customHeight="1" x14ac:dyDescent="0.2">
      <c r="A913" t="s">
        <v>10910</v>
      </c>
      <c r="B913" t="s">
        <v>5144</v>
      </c>
      <c r="C913" s="2">
        <v>91125</v>
      </c>
      <c r="D913" s="2">
        <v>45783</v>
      </c>
      <c r="E913" s="57">
        <v>45783.829861111109</v>
      </c>
      <c r="F913" t="s">
        <v>137</v>
      </c>
      <c r="G913" s="2">
        <v>923211</v>
      </c>
      <c r="H913" t="s">
        <v>27</v>
      </c>
      <c r="I913" t="s">
        <v>28</v>
      </c>
      <c r="J913" t="s">
        <v>29</v>
      </c>
      <c r="K913" s="67">
        <v>312390</v>
      </c>
      <c r="L913" s="69">
        <v>0</v>
      </c>
      <c r="M913" s="67">
        <v>312390</v>
      </c>
      <c r="N913" s="67">
        <v>0</v>
      </c>
      <c r="O913" t="s">
        <v>150</v>
      </c>
      <c r="P913" s="40" t="s">
        <v>2801</v>
      </c>
      <c r="Q913" t="s">
        <v>2802</v>
      </c>
      <c r="R913" t="s">
        <v>140</v>
      </c>
      <c r="S913" t="s">
        <v>141</v>
      </c>
      <c r="T913" s="40" t="s">
        <v>2803</v>
      </c>
      <c r="U913" t="s">
        <v>143</v>
      </c>
      <c r="V913">
        <v>860007335</v>
      </c>
      <c r="W913" t="s">
        <v>158</v>
      </c>
      <c r="X913" s="2">
        <v>925</v>
      </c>
      <c r="Y913" s="2">
        <v>925</v>
      </c>
      <c r="Z913" s="2">
        <v>91125</v>
      </c>
      <c r="AA913">
        <v>0</v>
      </c>
      <c r="AB913">
        <v>165525</v>
      </c>
      <c r="AC913">
        <v>153450925</v>
      </c>
      <c r="AD913">
        <v>0</v>
      </c>
      <c r="AE913" s="2">
        <v>45783</v>
      </c>
      <c r="AF913" t="s">
        <v>486</v>
      </c>
      <c r="AG913" t="s">
        <v>10600</v>
      </c>
      <c r="AH913" t="s">
        <v>10601</v>
      </c>
    </row>
    <row r="914" spans="1:34" ht="15" customHeight="1" x14ac:dyDescent="0.2">
      <c r="A914" t="s">
        <v>10911</v>
      </c>
      <c r="B914" t="s">
        <v>5144</v>
      </c>
      <c r="C914" s="2">
        <v>91225</v>
      </c>
      <c r="D914" s="2">
        <v>45784</v>
      </c>
      <c r="E914" s="57">
        <v>45784.51666666667</v>
      </c>
      <c r="F914" t="s">
        <v>137</v>
      </c>
      <c r="G914" s="2">
        <v>923211</v>
      </c>
      <c r="H914" t="s">
        <v>27</v>
      </c>
      <c r="I914" t="s">
        <v>28</v>
      </c>
      <c r="J914" t="s">
        <v>29</v>
      </c>
      <c r="K914" s="67">
        <v>644780</v>
      </c>
      <c r="L914" s="69">
        <v>0</v>
      </c>
      <c r="M914" s="67">
        <v>644780</v>
      </c>
      <c r="N914" s="67">
        <v>0</v>
      </c>
      <c r="O914" t="s">
        <v>150</v>
      </c>
      <c r="P914" s="40" t="s">
        <v>1692</v>
      </c>
      <c r="Q914" t="s">
        <v>1693</v>
      </c>
      <c r="R914" t="s">
        <v>140</v>
      </c>
      <c r="S914" t="s">
        <v>141</v>
      </c>
      <c r="T914" s="40" t="s">
        <v>1694</v>
      </c>
      <c r="U914" t="s">
        <v>143</v>
      </c>
      <c r="V914">
        <v>890903938</v>
      </c>
      <c r="W914" t="s">
        <v>149</v>
      </c>
      <c r="X914" s="2">
        <v>925</v>
      </c>
      <c r="Y914" s="2">
        <v>925</v>
      </c>
      <c r="Z914" s="2">
        <v>91225</v>
      </c>
      <c r="AA914">
        <v>0</v>
      </c>
      <c r="AB914">
        <v>165625</v>
      </c>
      <c r="AC914">
        <v>153451025</v>
      </c>
      <c r="AD914">
        <v>0</v>
      </c>
      <c r="AE914" s="2">
        <v>45784</v>
      </c>
      <c r="AF914" t="s">
        <v>486</v>
      </c>
      <c r="AG914" t="s">
        <v>10604</v>
      </c>
      <c r="AH914" t="s">
        <v>10605</v>
      </c>
    </row>
    <row r="915" spans="1:34" ht="15" customHeight="1" x14ac:dyDescent="0.2">
      <c r="A915" t="s">
        <v>10912</v>
      </c>
      <c r="B915" t="s">
        <v>5144</v>
      </c>
      <c r="C915" s="2">
        <v>91325</v>
      </c>
      <c r="D915" s="2">
        <v>45784</v>
      </c>
      <c r="E915" s="57">
        <v>45784.521527777775</v>
      </c>
      <c r="F915" t="s">
        <v>137</v>
      </c>
      <c r="G915" s="2">
        <v>923211</v>
      </c>
      <c r="H915" t="s">
        <v>27</v>
      </c>
      <c r="I915" t="s">
        <v>28</v>
      </c>
      <c r="J915" t="s">
        <v>29</v>
      </c>
      <c r="K915" s="67">
        <v>478585</v>
      </c>
      <c r="L915" s="69">
        <v>0</v>
      </c>
      <c r="M915" s="67">
        <v>478585</v>
      </c>
      <c r="N915" s="67">
        <v>0</v>
      </c>
      <c r="O915" t="s">
        <v>150</v>
      </c>
      <c r="P915" s="40" t="s">
        <v>1699</v>
      </c>
      <c r="Q915" t="s">
        <v>1700</v>
      </c>
      <c r="R915" t="s">
        <v>140</v>
      </c>
      <c r="S915" t="s">
        <v>141</v>
      </c>
      <c r="T915" s="40" t="s">
        <v>1701</v>
      </c>
      <c r="U915" t="s">
        <v>143</v>
      </c>
      <c r="V915">
        <v>890903938</v>
      </c>
      <c r="W915" t="s">
        <v>149</v>
      </c>
      <c r="X915" s="2">
        <v>925</v>
      </c>
      <c r="Y915" s="2">
        <v>925</v>
      </c>
      <c r="Z915" s="2">
        <v>91325</v>
      </c>
      <c r="AA915">
        <v>0</v>
      </c>
      <c r="AB915">
        <v>165725</v>
      </c>
      <c r="AC915">
        <v>153451125</v>
      </c>
      <c r="AD915">
        <v>0</v>
      </c>
      <c r="AE915" s="2">
        <v>45784</v>
      </c>
      <c r="AF915" t="s">
        <v>486</v>
      </c>
      <c r="AG915" t="s">
        <v>10607</v>
      </c>
      <c r="AH915" t="s">
        <v>10608</v>
      </c>
    </row>
    <row r="916" spans="1:34" ht="15" customHeight="1" x14ac:dyDescent="0.2">
      <c r="A916" t="s">
        <v>10913</v>
      </c>
      <c r="B916" t="s">
        <v>5144</v>
      </c>
      <c r="C916" s="2">
        <v>91425</v>
      </c>
      <c r="D916" s="2">
        <v>45784</v>
      </c>
      <c r="E916" s="57">
        <v>45784.533333333333</v>
      </c>
      <c r="F916" t="s">
        <v>137</v>
      </c>
      <c r="G916" s="2">
        <v>923211</v>
      </c>
      <c r="H916" t="s">
        <v>27</v>
      </c>
      <c r="I916" t="s">
        <v>28</v>
      </c>
      <c r="J916" t="s">
        <v>29</v>
      </c>
      <c r="K916" s="67">
        <v>576929</v>
      </c>
      <c r="L916" s="69">
        <v>0</v>
      </c>
      <c r="M916" s="67">
        <v>576929</v>
      </c>
      <c r="N916" s="67">
        <v>0</v>
      </c>
      <c r="O916" t="s">
        <v>150</v>
      </c>
      <c r="P916" s="40" t="s">
        <v>3266</v>
      </c>
      <c r="Q916" t="s">
        <v>3267</v>
      </c>
      <c r="R916" t="s">
        <v>140</v>
      </c>
      <c r="S916" t="s">
        <v>141</v>
      </c>
      <c r="T916" s="40" t="s">
        <v>3268</v>
      </c>
      <c r="U916" t="s">
        <v>143</v>
      </c>
      <c r="V916">
        <v>860002964</v>
      </c>
      <c r="W916" t="s">
        <v>163</v>
      </c>
      <c r="X916" s="2">
        <v>925</v>
      </c>
      <c r="Y916" s="2">
        <v>925</v>
      </c>
      <c r="Z916" s="2">
        <v>91425</v>
      </c>
      <c r="AA916">
        <v>0</v>
      </c>
      <c r="AB916">
        <v>163225</v>
      </c>
      <c r="AC916">
        <v>153448325</v>
      </c>
      <c r="AD916">
        <v>0</v>
      </c>
      <c r="AE916" s="2">
        <v>45784</v>
      </c>
      <c r="AF916" t="s">
        <v>486</v>
      </c>
      <c r="AG916" t="s">
        <v>10611</v>
      </c>
      <c r="AH916" t="s">
        <v>10612</v>
      </c>
    </row>
    <row r="917" spans="1:34" ht="15" customHeight="1" x14ac:dyDescent="0.2">
      <c r="A917" t="s">
        <v>10914</v>
      </c>
      <c r="B917" t="s">
        <v>5138</v>
      </c>
      <c r="C917" s="2">
        <v>91525</v>
      </c>
      <c r="D917" s="2">
        <v>45784</v>
      </c>
      <c r="E917" s="57">
        <v>45784.542361111111</v>
      </c>
      <c r="F917" t="s">
        <v>137</v>
      </c>
      <c r="G917" s="2">
        <v>923238</v>
      </c>
      <c r="H917" t="s">
        <v>27</v>
      </c>
      <c r="I917" t="s">
        <v>28</v>
      </c>
      <c r="J917" t="s">
        <v>29</v>
      </c>
      <c r="K917" s="67">
        <v>518207</v>
      </c>
      <c r="L917" s="69">
        <v>0</v>
      </c>
      <c r="M917" s="67">
        <v>518207</v>
      </c>
      <c r="N917" s="67">
        <v>0</v>
      </c>
      <c r="O917" t="s">
        <v>150</v>
      </c>
      <c r="P917" s="40" t="s">
        <v>3260</v>
      </c>
      <c r="Q917" t="s">
        <v>3261</v>
      </c>
      <c r="R917" t="s">
        <v>140</v>
      </c>
      <c r="S917" t="s">
        <v>141</v>
      </c>
      <c r="T917" s="40" t="s">
        <v>3262</v>
      </c>
      <c r="U917" t="s">
        <v>143</v>
      </c>
      <c r="V917">
        <v>860007335</v>
      </c>
      <c r="W917" t="s">
        <v>158</v>
      </c>
      <c r="X917" s="2">
        <v>325</v>
      </c>
      <c r="Y917" s="2">
        <v>325</v>
      </c>
      <c r="Z917" s="2">
        <v>91525</v>
      </c>
      <c r="AA917">
        <v>0</v>
      </c>
      <c r="AB917">
        <v>163325</v>
      </c>
      <c r="AC917">
        <v>153448425</v>
      </c>
      <c r="AD917">
        <v>0</v>
      </c>
      <c r="AE917" s="2">
        <v>45784</v>
      </c>
      <c r="AF917" t="s">
        <v>486</v>
      </c>
      <c r="AG917" t="s">
        <v>10615</v>
      </c>
      <c r="AH917" t="s">
        <v>10616</v>
      </c>
    </row>
    <row r="918" spans="1:34" ht="15" customHeight="1" x14ac:dyDescent="0.2">
      <c r="A918" t="s">
        <v>10915</v>
      </c>
      <c r="B918" t="s">
        <v>5184</v>
      </c>
      <c r="C918" s="2">
        <v>91625</v>
      </c>
      <c r="D918" s="2">
        <v>45784</v>
      </c>
      <c r="E918" s="57">
        <v>45784.552083333336</v>
      </c>
      <c r="F918" t="s">
        <v>137</v>
      </c>
      <c r="G918" s="2">
        <v>923285</v>
      </c>
      <c r="H918" t="s">
        <v>27</v>
      </c>
      <c r="I918" t="s">
        <v>28</v>
      </c>
      <c r="J918" t="s">
        <v>29</v>
      </c>
      <c r="K918" s="67">
        <v>769364</v>
      </c>
      <c r="L918" s="69">
        <v>0</v>
      </c>
      <c r="M918" s="67">
        <v>769364</v>
      </c>
      <c r="N918" s="67">
        <v>0</v>
      </c>
      <c r="O918" t="s">
        <v>150</v>
      </c>
      <c r="P918" s="40" t="s">
        <v>3238</v>
      </c>
      <c r="Q918" t="s">
        <v>3239</v>
      </c>
      <c r="R918" t="s">
        <v>140</v>
      </c>
      <c r="S918" t="s">
        <v>141</v>
      </c>
      <c r="T918" s="40" t="s">
        <v>3240</v>
      </c>
      <c r="U918" t="s">
        <v>143</v>
      </c>
      <c r="V918">
        <v>890903938</v>
      </c>
      <c r="W918" t="s">
        <v>149</v>
      </c>
      <c r="X918" s="2">
        <v>4425</v>
      </c>
      <c r="Y918" s="2">
        <v>4425</v>
      </c>
      <c r="Z918" s="2">
        <v>91625</v>
      </c>
      <c r="AA918">
        <v>0</v>
      </c>
      <c r="AB918">
        <v>163425</v>
      </c>
      <c r="AC918">
        <v>153448525</v>
      </c>
      <c r="AD918">
        <v>0</v>
      </c>
      <c r="AE918" s="2">
        <v>45784</v>
      </c>
      <c r="AF918" t="s">
        <v>486</v>
      </c>
      <c r="AG918" t="s">
        <v>10619</v>
      </c>
      <c r="AH918" t="s">
        <v>10620</v>
      </c>
    </row>
    <row r="919" spans="1:34" ht="15" customHeight="1" x14ac:dyDescent="0.2">
      <c r="A919" t="s">
        <v>10916</v>
      </c>
      <c r="B919" t="s">
        <v>5138</v>
      </c>
      <c r="C919" s="2">
        <v>91725</v>
      </c>
      <c r="D919" s="2">
        <v>45784</v>
      </c>
      <c r="E919" s="57">
        <v>45784.561111111114</v>
      </c>
      <c r="F919" t="s">
        <v>137</v>
      </c>
      <c r="G919" s="2">
        <v>923238</v>
      </c>
      <c r="H919" t="s">
        <v>27</v>
      </c>
      <c r="I919" t="s">
        <v>28</v>
      </c>
      <c r="J919" t="s">
        <v>29</v>
      </c>
      <c r="K919" s="67">
        <v>624780</v>
      </c>
      <c r="L919" s="69">
        <v>0</v>
      </c>
      <c r="M919" s="67">
        <v>624780</v>
      </c>
      <c r="N919" s="67">
        <v>0</v>
      </c>
      <c r="O919" t="s">
        <v>150</v>
      </c>
      <c r="P919" s="40" t="s">
        <v>3043</v>
      </c>
      <c r="Q919" t="s">
        <v>3044</v>
      </c>
      <c r="R919" t="s">
        <v>140</v>
      </c>
      <c r="S919" t="s">
        <v>141</v>
      </c>
      <c r="T919" s="40" t="s">
        <v>3045</v>
      </c>
      <c r="U919" t="s">
        <v>143</v>
      </c>
      <c r="V919">
        <v>860034313</v>
      </c>
      <c r="W919" t="s">
        <v>152</v>
      </c>
      <c r="X919" s="2">
        <v>325</v>
      </c>
      <c r="Y919" s="2">
        <v>325</v>
      </c>
      <c r="Z919" s="2">
        <v>91725</v>
      </c>
      <c r="AA919">
        <v>0</v>
      </c>
      <c r="AB919">
        <v>165825</v>
      </c>
      <c r="AC919">
        <v>153451325</v>
      </c>
      <c r="AD919">
        <v>0</v>
      </c>
      <c r="AE919" s="2">
        <v>45784</v>
      </c>
      <c r="AF919" t="s">
        <v>486</v>
      </c>
      <c r="AG919" t="s">
        <v>10622</v>
      </c>
      <c r="AH919" t="s">
        <v>10623</v>
      </c>
    </row>
    <row r="920" spans="1:34" ht="15" customHeight="1" x14ac:dyDescent="0.2">
      <c r="A920" t="s">
        <v>10917</v>
      </c>
      <c r="B920" t="s">
        <v>5138</v>
      </c>
      <c r="C920" s="2">
        <v>91825</v>
      </c>
      <c r="D920" s="2">
        <v>45784</v>
      </c>
      <c r="E920" s="57">
        <v>45784.566666666666</v>
      </c>
      <c r="F920" t="s">
        <v>137</v>
      </c>
      <c r="G920" s="2">
        <v>923238</v>
      </c>
      <c r="H920" t="s">
        <v>27</v>
      </c>
      <c r="I920" t="s">
        <v>28</v>
      </c>
      <c r="J920" t="s">
        <v>29</v>
      </c>
      <c r="K920" s="67">
        <v>624780</v>
      </c>
      <c r="L920" s="69">
        <v>0</v>
      </c>
      <c r="M920" s="67">
        <v>624780</v>
      </c>
      <c r="N920" s="67">
        <v>0</v>
      </c>
      <c r="O920" t="s">
        <v>150</v>
      </c>
      <c r="P920" s="40" t="s">
        <v>2961</v>
      </c>
      <c r="Q920" t="s">
        <v>2962</v>
      </c>
      <c r="R920" t="s">
        <v>140</v>
      </c>
      <c r="S920" t="s">
        <v>141</v>
      </c>
      <c r="T920" s="40" t="s">
        <v>2963</v>
      </c>
      <c r="U920" t="s">
        <v>143</v>
      </c>
      <c r="V920">
        <v>890903938</v>
      </c>
      <c r="W920" t="s">
        <v>149</v>
      </c>
      <c r="X920" s="2">
        <v>325</v>
      </c>
      <c r="Y920" s="2">
        <v>325</v>
      </c>
      <c r="Z920" s="2">
        <v>91825</v>
      </c>
      <c r="AA920">
        <v>0</v>
      </c>
      <c r="AB920">
        <v>165925</v>
      </c>
      <c r="AC920">
        <v>153451425</v>
      </c>
      <c r="AD920">
        <v>0</v>
      </c>
      <c r="AE920" s="2">
        <v>45784</v>
      </c>
      <c r="AF920" t="s">
        <v>486</v>
      </c>
      <c r="AG920" t="s">
        <v>10625</v>
      </c>
      <c r="AH920" t="s">
        <v>10626</v>
      </c>
    </row>
    <row r="921" spans="1:34" ht="15" customHeight="1" x14ac:dyDescent="0.2">
      <c r="A921" t="s">
        <v>10918</v>
      </c>
      <c r="B921" t="s">
        <v>5153</v>
      </c>
      <c r="C921" s="2">
        <v>91925</v>
      </c>
      <c r="D921" s="2">
        <v>45784</v>
      </c>
      <c r="E921" s="57">
        <v>45784.774305555555</v>
      </c>
      <c r="F921" t="s">
        <v>26</v>
      </c>
      <c r="G921" s="2">
        <v>923210</v>
      </c>
      <c r="H921" t="s">
        <v>27</v>
      </c>
      <c r="I921" t="s">
        <v>28</v>
      </c>
      <c r="J921" t="s">
        <v>37</v>
      </c>
      <c r="K921" s="67">
        <v>3942612.33</v>
      </c>
      <c r="L921" s="69">
        <v>0</v>
      </c>
      <c r="M921" s="67">
        <v>3942612.33</v>
      </c>
      <c r="N921" s="67">
        <v>3942612.33</v>
      </c>
      <c r="O921" t="s">
        <v>138</v>
      </c>
      <c r="P921" s="40" t="s">
        <v>10628</v>
      </c>
      <c r="Q921" t="s">
        <v>10629</v>
      </c>
      <c r="R921" t="s">
        <v>140</v>
      </c>
      <c r="S921" t="s">
        <v>147</v>
      </c>
      <c r="T921" s="40" t="s">
        <v>10630</v>
      </c>
      <c r="U921" t="s">
        <v>143</v>
      </c>
      <c r="V921">
        <v>890903938</v>
      </c>
      <c r="W921" t="s">
        <v>149</v>
      </c>
      <c r="X921" s="2">
        <v>1825</v>
      </c>
      <c r="Y921" s="2">
        <v>1825</v>
      </c>
      <c r="Z921" s="2">
        <v>91925</v>
      </c>
      <c r="AA921">
        <v>0</v>
      </c>
      <c r="AB921">
        <v>0</v>
      </c>
      <c r="AC921">
        <v>0</v>
      </c>
      <c r="AD921">
        <v>0</v>
      </c>
      <c r="AE921" s="2">
        <v>45784</v>
      </c>
      <c r="AF921" t="s">
        <v>154</v>
      </c>
      <c r="AG921" t="s">
        <v>10631</v>
      </c>
      <c r="AH921" t="s">
        <v>10632</v>
      </c>
    </row>
    <row r="922" spans="1:34" ht="15" customHeight="1" x14ac:dyDescent="0.2">
      <c r="A922" t="s">
        <v>10919</v>
      </c>
      <c r="B922" t="s">
        <v>5231</v>
      </c>
      <c r="C922" s="2">
        <v>92025</v>
      </c>
      <c r="D922" s="2">
        <v>45784</v>
      </c>
      <c r="E922" s="57">
        <v>45784.78402777778</v>
      </c>
      <c r="F922" t="s">
        <v>26</v>
      </c>
      <c r="G922" s="2">
        <v>923210</v>
      </c>
      <c r="H922" t="s">
        <v>27</v>
      </c>
      <c r="I922" t="s">
        <v>28</v>
      </c>
      <c r="J922" t="s">
        <v>29</v>
      </c>
      <c r="K922" s="67">
        <v>25837331</v>
      </c>
      <c r="L922" s="69">
        <v>0</v>
      </c>
      <c r="M922" s="67">
        <v>25837331</v>
      </c>
      <c r="N922" s="67">
        <v>25837331</v>
      </c>
      <c r="O922" t="s">
        <v>138</v>
      </c>
      <c r="P922" s="40" t="s">
        <v>10634</v>
      </c>
      <c r="Q922" t="s">
        <v>10635</v>
      </c>
      <c r="R922" t="s">
        <v>140</v>
      </c>
      <c r="S922" t="s">
        <v>141</v>
      </c>
      <c r="T922" s="40" t="s">
        <v>10636</v>
      </c>
      <c r="U922" t="s">
        <v>143</v>
      </c>
      <c r="V922">
        <v>860034313</v>
      </c>
      <c r="W922" t="s">
        <v>152</v>
      </c>
      <c r="X922" s="2">
        <v>7625</v>
      </c>
      <c r="Y922" s="2">
        <v>7625</v>
      </c>
      <c r="Z922" s="2">
        <v>92025</v>
      </c>
      <c r="AA922">
        <v>0</v>
      </c>
      <c r="AB922">
        <v>0</v>
      </c>
      <c r="AC922">
        <v>0</v>
      </c>
      <c r="AD922">
        <v>0</v>
      </c>
      <c r="AE922" s="2">
        <v>45784</v>
      </c>
      <c r="AF922" t="s">
        <v>154</v>
      </c>
      <c r="AG922" t="s">
        <v>10637</v>
      </c>
      <c r="AH922" t="s">
        <v>10638</v>
      </c>
    </row>
    <row r="923" spans="1:34" ht="15" customHeight="1" x14ac:dyDescent="0.2">
      <c r="A923" t="s">
        <v>10920</v>
      </c>
      <c r="B923" t="s">
        <v>5226</v>
      </c>
      <c r="C923" s="2">
        <v>92125</v>
      </c>
      <c r="D923" s="2">
        <v>45785</v>
      </c>
      <c r="E923" s="57">
        <v>45785.872916666667</v>
      </c>
      <c r="F923" t="s">
        <v>26</v>
      </c>
      <c r="G923" s="2">
        <v>923210</v>
      </c>
      <c r="H923" t="s">
        <v>41</v>
      </c>
      <c r="I923" t="s">
        <v>42</v>
      </c>
      <c r="J923" t="s">
        <v>29</v>
      </c>
      <c r="K923" s="67">
        <v>55000000</v>
      </c>
      <c r="L923" s="69">
        <v>0</v>
      </c>
      <c r="M923" s="67">
        <v>55000000</v>
      </c>
      <c r="N923" s="67">
        <v>55000000</v>
      </c>
      <c r="O923" t="s">
        <v>138</v>
      </c>
      <c r="P923" s="40" t="s">
        <v>10641</v>
      </c>
      <c r="Q923" t="s">
        <v>10642</v>
      </c>
      <c r="R923" t="s">
        <v>140</v>
      </c>
      <c r="S923" t="s">
        <v>147</v>
      </c>
      <c r="T923" s="40" t="s">
        <v>10643</v>
      </c>
      <c r="U923" t="s">
        <v>143</v>
      </c>
      <c r="V923">
        <v>890903938</v>
      </c>
      <c r="W923" t="s">
        <v>149</v>
      </c>
      <c r="X923" s="2">
        <v>7425</v>
      </c>
      <c r="Y923" s="2">
        <v>7425</v>
      </c>
      <c r="Z923" s="2">
        <v>92125</v>
      </c>
      <c r="AA923">
        <v>0</v>
      </c>
      <c r="AB923">
        <v>0</v>
      </c>
      <c r="AC923">
        <v>0</v>
      </c>
      <c r="AD923">
        <v>0</v>
      </c>
      <c r="AE923" s="2">
        <v>45791</v>
      </c>
      <c r="AF923" t="s">
        <v>10644</v>
      </c>
      <c r="AG923" t="s">
        <v>10645</v>
      </c>
      <c r="AH923" t="s">
        <v>10646</v>
      </c>
    </row>
    <row r="924" spans="1:34" ht="15" customHeight="1" x14ac:dyDescent="0.2">
      <c r="A924" t="s">
        <v>10921</v>
      </c>
      <c r="B924" t="s">
        <v>5225</v>
      </c>
      <c r="C924" s="2">
        <v>92125</v>
      </c>
      <c r="D924" s="2">
        <v>45785</v>
      </c>
      <c r="E924" s="57">
        <v>45785.872916666667</v>
      </c>
      <c r="F924" t="s">
        <v>26</v>
      </c>
      <c r="G924" s="2">
        <v>923211</v>
      </c>
      <c r="H924" t="s">
        <v>27</v>
      </c>
      <c r="I924" t="s">
        <v>28</v>
      </c>
      <c r="J924" t="s">
        <v>29</v>
      </c>
      <c r="K924" s="67">
        <v>30000000</v>
      </c>
      <c r="L924" s="69">
        <v>0</v>
      </c>
      <c r="M924" s="67">
        <v>30000000</v>
      </c>
      <c r="N924" s="67">
        <v>30000000</v>
      </c>
      <c r="O924" t="s">
        <v>138</v>
      </c>
      <c r="P924" s="40" t="s">
        <v>10641</v>
      </c>
      <c r="Q924" t="s">
        <v>10642</v>
      </c>
      <c r="R924" t="s">
        <v>140</v>
      </c>
      <c r="S924" t="s">
        <v>147</v>
      </c>
      <c r="T924" s="40" t="s">
        <v>10643</v>
      </c>
      <c r="U924" t="s">
        <v>143</v>
      </c>
      <c r="V924">
        <v>890903938</v>
      </c>
      <c r="W924" t="s">
        <v>149</v>
      </c>
      <c r="X924" s="2">
        <v>7425</v>
      </c>
      <c r="Y924" s="2">
        <v>7425</v>
      </c>
      <c r="Z924" s="2">
        <v>92125</v>
      </c>
      <c r="AA924">
        <v>0</v>
      </c>
      <c r="AB924">
        <v>0</v>
      </c>
      <c r="AC924">
        <v>0</v>
      </c>
      <c r="AD924">
        <v>0</v>
      </c>
      <c r="AE924" s="2">
        <v>45791</v>
      </c>
      <c r="AF924" t="s">
        <v>10644</v>
      </c>
      <c r="AG924" t="s">
        <v>10645</v>
      </c>
      <c r="AH924" t="s">
        <v>10646</v>
      </c>
    </row>
    <row r="925" spans="1:34" ht="15" customHeight="1" x14ac:dyDescent="0.2">
      <c r="A925" t="s">
        <v>10922</v>
      </c>
      <c r="B925" t="s">
        <v>5228</v>
      </c>
      <c r="C925" s="2">
        <v>92125</v>
      </c>
      <c r="D925" s="2">
        <v>45785</v>
      </c>
      <c r="E925" s="57">
        <v>45785.872916666667</v>
      </c>
      <c r="F925" t="s">
        <v>26</v>
      </c>
      <c r="G925" s="2">
        <v>923238</v>
      </c>
      <c r="H925" t="s">
        <v>27</v>
      </c>
      <c r="I925" t="s">
        <v>28</v>
      </c>
      <c r="J925" t="s">
        <v>29</v>
      </c>
      <c r="K925" s="67">
        <v>35000000</v>
      </c>
      <c r="L925" s="69">
        <v>0</v>
      </c>
      <c r="M925" s="67">
        <v>35000000</v>
      </c>
      <c r="N925" s="67">
        <v>35000000</v>
      </c>
      <c r="O925" t="s">
        <v>138</v>
      </c>
      <c r="P925" s="40" t="s">
        <v>10641</v>
      </c>
      <c r="Q925" t="s">
        <v>10642</v>
      </c>
      <c r="R925" t="s">
        <v>140</v>
      </c>
      <c r="S925" t="s">
        <v>147</v>
      </c>
      <c r="T925" s="40" t="s">
        <v>10643</v>
      </c>
      <c r="U925" t="s">
        <v>143</v>
      </c>
      <c r="V925">
        <v>890903938</v>
      </c>
      <c r="W925" t="s">
        <v>149</v>
      </c>
      <c r="X925" s="2">
        <v>7425</v>
      </c>
      <c r="Y925" s="2">
        <v>7425</v>
      </c>
      <c r="Z925" s="2">
        <v>92125</v>
      </c>
      <c r="AA925">
        <v>0</v>
      </c>
      <c r="AB925">
        <v>0</v>
      </c>
      <c r="AC925">
        <v>0</v>
      </c>
      <c r="AD925">
        <v>0</v>
      </c>
      <c r="AE925" s="2">
        <v>45791</v>
      </c>
      <c r="AF925" t="s">
        <v>10644</v>
      </c>
      <c r="AG925" t="s">
        <v>10645</v>
      </c>
      <c r="AH925" t="s">
        <v>10646</v>
      </c>
    </row>
    <row r="926" spans="1:34" ht="15" customHeight="1" x14ac:dyDescent="0.2">
      <c r="A926" t="s">
        <v>10923</v>
      </c>
      <c r="B926" t="s">
        <v>5229</v>
      </c>
      <c r="C926" s="2">
        <v>92125</v>
      </c>
      <c r="D926" s="2">
        <v>45785</v>
      </c>
      <c r="E926" s="57">
        <v>45785.872916666667</v>
      </c>
      <c r="F926" t="s">
        <v>26</v>
      </c>
      <c r="G926" s="2">
        <v>923245</v>
      </c>
      <c r="H926" t="s">
        <v>27</v>
      </c>
      <c r="I926" t="s">
        <v>28</v>
      </c>
      <c r="J926" t="s">
        <v>29</v>
      </c>
      <c r="K926" s="67">
        <v>30000000</v>
      </c>
      <c r="L926" s="69">
        <v>0</v>
      </c>
      <c r="M926" s="67">
        <v>30000000</v>
      </c>
      <c r="N926" s="67">
        <v>30000000</v>
      </c>
      <c r="O926" t="s">
        <v>138</v>
      </c>
      <c r="P926" s="40" t="s">
        <v>10641</v>
      </c>
      <c r="Q926" t="s">
        <v>10642</v>
      </c>
      <c r="R926" t="s">
        <v>140</v>
      </c>
      <c r="S926" t="s">
        <v>147</v>
      </c>
      <c r="T926" s="40" t="s">
        <v>10643</v>
      </c>
      <c r="U926" t="s">
        <v>143</v>
      </c>
      <c r="V926">
        <v>890903938</v>
      </c>
      <c r="W926" t="s">
        <v>149</v>
      </c>
      <c r="X926" s="2">
        <v>7425</v>
      </c>
      <c r="Y926" s="2">
        <v>7425</v>
      </c>
      <c r="Z926" s="2">
        <v>92125</v>
      </c>
      <c r="AA926">
        <v>0</v>
      </c>
      <c r="AB926">
        <v>0</v>
      </c>
      <c r="AC926">
        <v>0</v>
      </c>
      <c r="AD926">
        <v>0</v>
      </c>
      <c r="AE926" s="2">
        <v>45791</v>
      </c>
      <c r="AF926" t="s">
        <v>10644</v>
      </c>
      <c r="AG926" t="s">
        <v>10645</v>
      </c>
      <c r="AH926" t="s">
        <v>10646</v>
      </c>
    </row>
    <row r="927" spans="1:34" ht="15" customHeight="1" x14ac:dyDescent="0.2">
      <c r="A927" t="s">
        <v>12705</v>
      </c>
      <c r="B927" t="s">
        <v>5227</v>
      </c>
      <c r="C927" s="2">
        <v>92125</v>
      </c>
      <c r="D927" s="2">
        <v>45785</v>
      </c>
      <c r="E927" s="57">
        <v>45785.872916666667</v>
      </c>
      <c r="F927" t="s">
        <v>26</v>
      </c>
      <c r="G927" s="2">
        <v>923234</v>
      </c>
      <c r="H927" t="s">
        <v>27</v>
      </c>
      <c r="I927" t="s">
        <v>28</v>
      </c>
      <c r="J927" t="s">
        <v>37</v>
      </c>
      <c r="K927" s="67">
        <v>22000000</v>
      </c>
      <c r="L927" s="69">
        <v>0</v>
      </c>
      <c r="M927" s="67">
        <v>22000000</v>
      </c>
      <c r="N927" s="67">
        <v>22000000</v>
      </c>
      <c r="O927" t="s">
        <v>138</v>
      </c>
      <c r="P927" s="40" t="s">
        <v>10641</v>
      </c>
      <c r="Q927" t="s">
        <v>10642</v>
      </c>
      <c r="R927" t="s">
        <v>140</v>
      </c>
      <c r="S927" t="s">
        <v>147</v>
      </c>
      <c r="T927" s="40" t="s">
        <v>10643</v>
      </c>
      <c r="U927" t="s">
        <v>143</v>
      </c>
      <c r="V927">
        <v>890903938</v>
      </c>
      <c r="W927" t="s">
        <v>149</v>
      </c>
      <c r="X927" s="2">
        <v>7425</v>
      </c>
      <c r="Y927" s="2">
        <v>7425</v>
      </c>
      <c r="Z927" s="2">
        <v>92125</v>
      </c>
      <c r="AA927">
        <v>0</v>
      </c>
      <c r="AB927">
        <v>0</v>
      </c>
      <c r="AC927">
        <v>0</v>
      </c>
      <c r="AD927">
        <v>0</v>
      </c>
      <c r="AE927" s="2">
        <v>45791</v>
      </c>
      <c r="AF927" t="s">
        <v>10644</v>
      </c>
      <c r="AG927" t="s">
        <v>10645</v>
      </c>
      <c r="AH927" t="s">
        <v>10646</v>
      </c>
    </row>
    <row r="928" spans="1:34" ht="15" customHeight="1" x14ac:dyDescent="0.2">
      <c r="A928" t="s">
        <v>10924</v>
      </c>
      <c r="B928" t="s">
        <v>5227</v>
      </c>
      <c r="C928" s="2">
        <v>92225</v>
      </c>
      <c r="D928" s="2">
        <v>45785</v>
      </c>
      <c r="E928" s="57">
        <v>45785.875694444447</v>
      </c>
      <c r="F928" t="s">
        <v>7110</v>
      </c>
      <c r="G928" s="2">
        <v>923234</v>
      </c>
      <c r="H928" t="s">
        <v>27</v>
      </c>
      <c r="I928" t="s">
        <v>28</v>
      </c>
      <c r="J928" t="s">
        <v>37</v>
      </c>
      <c r="K928" s="67">
        <v>22000000</v>
      </c>
      <c r="L928" s="69">
        <v>-22000000</v>
      </c>
      <c r="M928" s="67">
        <v>0</v>
      </c>
      <c r="N928" s="67">
        <v>0</v>
      </c>
      <c r="O928" t="s">
        <v>138</v>
      </c>
      <c r="P928" s="40" t="s">
        <v>10641</v>
      </c>
      <c r="Q928" t="s">
        <v>10642</v>
      </c>
      <c r="R928" t="s">
        <v>140</v>
      </c>
      <c r="S928" t="s">
        <v>147</v>
      </c>
      <c r="T928" s="40" t="s">
        <v>10643</v>
      </c>
      <c r="U928" t="s">
        <v>143</v>
      </c>
      <c r="V928">
        <v>890903938</v>
      </c>
      <c r="W928" t="s">
        <v>149</v>
      </c>
      <c r="X928" s="2">
        <v>7425</v>
      </c>
      <c r="Y928" s="2">
        <v>7425</v>
      </c>
      <c r="Z928" s="2">
        <v>92225</v>
      </c>
      <c r="AA928">
        <v>0</v>
      </c>
      <c r="AB928">
        <v>0</v>
      </c>
      <c r="AC928">
        <v>0</v>
      </c>
      <c r="AD928">
        <v>0</v>
      </c>
      <c r="AE928" s="2">
        <v>45785</v>
      </c>
      <c r="AF928" t="s">
        <v>10644</v>
      </c>
      <c r="AG928" t="s">
        <v>10645</v>
      </c>
      <c r="AH928" t="s">
        <v>10646</v>
      </c>
    </row>
    <row r="929" spans="1:34" ht="15" customHeight="1" x14ac:dyDescent="0.2">
      <c r="A929" t="s">
        <v>10925</v>
      </c>
      <c r="B929" t="s">
        <v>5147</v>
      </c>
      <c r="C929" s="2">
        <v>92325</v>
      </c>
      <c r="D929" s="2">
        <v>45786</v>
      </c>
      <c r="E929" s="57">
        <v>45786.363194444442</v>
      </c>
      <c r="F929" t="s">
        <v>137</v>
      </c>
      <c r="G929" s="2">
        <v>923210</v>
      </c>
      <c r="H929" t="s">
        <v>27</v>
      </c>
      <c r="I929" t="s">
        <v>28</v>
      </c>
      <c r="J929" t="s">
        <v>37</v>
      </c>
      <c r="K929" s="67">
        <v>4260880</v>
      </c>
      <c r="L929" s="69">
        <v>0</v>
      </c>
      <c r="M929" s="67">
        <v>4260880</v>
      </c>
      <c r="N929" s="67">
        <v>0</v>
      </c>
      <c r="O929" t="s">
        <v>138</v>
      </c>
      <c r="P929" s="40" t="s">
        <v>901</v>
      </c>
      <c r="Q929" t="s">
        <v>139</v>
      </c>
      <c r="R929" t="s">
        <v>140</v>
      </c>
      <c r="S929" t="s">
        <v>141</v>
      </c>
      <c r="T929" s="40" t="s">
        <v>142</v>
      </c>
      <c r="U929" t="s">
        <v>143</v>
      </c>
      <c r="V929">
        <v>860050750</v>
      </c>
      <c r="W929" t="s">
        <v>145</v>
      </c>
      <c r="X929" s="2">
        <v>1225</v>
      </c>
      <c r="Y929" s="2">
        <v>1225</v>
      </c>
      <c r="Z929" s="2">
        <v>92325</v>
      </c>
      <c r="AA929">
        <v>11525</v>
      </c>
      <c r="AB929">
        <v>159125</v>
      </c>
      <c r="AC929">
        <v>146778025</v>
      </c>
      <c r="AD929">
        <v>0</v>
      </c>
      <c r="AE929" s="2">
        <v>45786</v>
      </c>
      <c r="AF929" t="s">
        <v>146</v>
      </c>
      <c r="AG929" t="s">
        <v>10652</v>
      </c>
      <c r="AH929" t="s">
        <v>10653</v>
      </c>
    </row>
    <row r="930" spans="1:34" ht="15" customHeight="1" x14ac:dyDescent="0.2">
      <c r="A930" t="s">
        <v>10926</v>
      </c>
      <c r="B930" t="s">
        <v>5172</v>
      </c>
      <c r="C930" s="2">
        <v>92425</v>
      </c>
      <c r="D930" s="2">
        <v>45786</v>
      </c>
      <c r="E930" s="57">
        <v>45786.552083333336</v>
      </c>
      <c r="F930" t="s">
        <v>137</v>
      </c>
      <c r="G930" s="2">
        <v>923228</v>
      </c>
      <c r="H930" t="s">
        <v>76</v>
      </c>
      <c r="I930" t="s">
        <v>77</v>
      </c>
      <c r="J930" t="s">
        <v>29</v>
      </c>
      <c r="K930" s="67">
        <v>222058</v>
      </c>
      <c r="L930" s="69">
        <v>0</v>
      </c>
      <c r="M930" s="67">
        <v>222058</v>
      </c>
      <c r="N930" s="67">
        <v>0</v>
      </c>
      <c r="O930" t="s">
        <v>150</v>
      </c>
      <c r="P930" s="40" t="s">
        <v>3345</v>
      </c>
      <c r="Q930" t="s">
        <v>3346</v>
      </c>
      <c r="R930" t="s">
        <v>140</v>
      </c>
      <c r="S930" t="s">
        <v>141</v>
      </c>
      <c r="T930" s="40" t="s">
        <v>3347</v>
      </c>
      <c r="U930" t="s">
        <v>143</v>
      </c>
      <c r="V930">
        <v>860003020</v>
      </c>
      <c r="W930" t="s">
        <v>160</v>
      </c>
      <c r="X930" s="2">
        <v>3425</v>
      </c>
      <c r="Y930" s="2">
        <v>3425</v>
      </c>
      <c r="Z930" s="2">
        <v>92425</v>
      </c>
      <c r="AA930">
        <v>0</v>
      </c>
      <c r="AB930">
        <v>163525</v>
      </c>
      <c r="AC930">
        <v>153448725</v>
      </c>
      <c r="AD930">
        <v>0</v>
      </c>
      <c r="AE930" s="2">
        <v>45786</v>
      </c>
      <c r="AF930" t="s">
        <v>486</v>
      </c>
      <c r="AG930" t="s">
        <v>10656</v>
      </c>
      <c r="AH930" t="s">
        <v>10657</v>
      </c>
    </row>
    <row r="931" spans="1:34" ht="15" customHeight="1" x14ac:dyDescent="0.2">
      <c r="A931" t="s">
        <v>10927</v>
      </c>
      <c r="B931" t="s">
        <v>5144</v>
      </c>
      <c r="C931" s="2">
        <v>92525</v>
      </c>
      <c r="D931" s="2">
        <v>45786</v>
      </c>
      <c r="E931" s="57">
        <v>45786.556944444441</v>
      </c>
      <c r="F931" t="s">
        <v>137</v>
      </c>
      <c r="G931" s="2">
        <v>923211</v>
      </c>
      <c r="H931" t="s">
        <v>27</v>
      </c>
      <c r="I931" t="s">
        <v>28</v>
      </c>
      <c r="J931" t="s">
        <v>29</v>
      </c>
      <c r="K931" s="67">
        <v>312390</v>
      </c>
      <c r="L931" s="69">
        <v>0</v>
      </c>
      <c r="M931" s="67">
        <v>312390</v>
      </c>
      <c r="N931" s="67">
        <v>0</v>
      </c>
      <c r="O931" t="s">
        <v>150</v>
      </c>
      <c r="P931" s="40" t="s">
        <v>2913</v>
      </c>
      <c r="Q931" t="s">
        <v>2914</v>
      </c>
      <c r="R931" t="s">
        <v>140</v>
      </c>
      <c r="S931" t="s">
        <v>141</v>
      </c>
      <c r="T931" s="40" t="s">
        <v>2915</v>
      </c>
      <c r="U931" t="s">
        <v>143</v>
      </c>
      <c r="V931">
        <v>860034313</v>
      </c>
      <c r="W931" t="s">
        <v>152</v>
      </c>
      <c r="X931" s="2">
        <v>925</v>
      </c>
      <c r="Y931" s="2">
        <v>925</v>
      </c>
      <c r="Z931" s="2">
        <v>92525</v>
      </c>
      <c r="AA931">
        <v>0</v>
      </c>
      <c r="AB931">
        <v>166025</v>
      </c>
      <c r="AC931">
        <v>153451625</v>
      </c>
      <c r="AD931">
        <v>0</v>
      </c>
      <c r="AE931" s="2">
        <v>45786</v>
      </c>
      <c r="AF931" t="s">
        <v>486</v>
      </c>
      <c r="AG931" t="s">
        <v>10659</v>
      </c>
      <c r="AH931" t="s">
        <v>10660</v>
      </c>
    </row>
    <row r="932" spans="1:34" ht="15" customHeight="1" x14ac:dyDescent="0.2">
      <c r="A932" t="s">
        <v>10928</v>
      </c>
      <c r="B932" t="s">
        <v>5144</v>
      </c>
      <c r="C932" s="2">
        <v>92625</v>
      </c>
      <c r="D932" s="2">
        <v>45786</v>
      </c>
      <c r="E932" s="57">
        <v>45786.55972222222</v>
      </c>
      <c r="F932" t="s">
        <v>137</v>
      </c>
      <c r="G932" s="2">
        <v>923211</v>
      </c>
      <c r="H932" t="s">
        <v>27</v>
      </c>
      <c r="I932" t="s">
        <v>28</v>
      </c>
      <c r="J932" t="s">
        <v>29</v>
      </c>
      <c r="K932" s="67">
        <v>478585</v>
      </c>
      <c r="L932" s="69">
        <v>0</v>
      </c>
      <c r="M932" s="67">
        <v>478585</v>
      </c>
      <c r="N932" s="67">
        <v>0</v>
      </c>
      <c r="O932" t="s">
        <v>150</v>
      </c>
      <c r="P932" s="40" t="s">
        <v>2877</v>
      </c>
      <c r="Q932" t="s">
        <v>2878</v>
      </c>
      <c r="R932" t="s">
        <v>140</v>
      </c>
      <c r="S932" t="s">
        <v>141</v>
      </c>
      <c r="T932" s="40" t="s">
        <v>2879</v>
      </c>
      <c r="U932" t="s">
        <v>143</v>
      </c>
      <c r="V932">
        <v>860007335</v>
      </c>
      <c r="W932" t="s">
        <v>158</v>
      </c>
      <c r="X932" s="2">
        <v>925</v>
      </c>
      <c r="Y932" s="2">
        <v>925</v>
      </c>
      <c r="Z932" s="2">
        <v>92625</v>
      </c>
      <c r="AA932">
        <v>0</v>
      </c>
      <c r="AB932">
        <v>166125</v>
      </c>
      <c r="AC932">
        <v>153451725</v>
      </c>
      <c r="AD932">
        <v>0</v>
      </c>
      <c r="AE932" s="2">
        <v>45786</v>
      </c>
      <c r="AF932" t="s">
        <v>486</v>
      </c>
      <c r="AG932" t="s">
        <v>10662</v>
      </c>
      <c r="AH932" t="s">
        <v>10663</v>
      </c>
    </row>
    <row r="933" spans="1:34" ht="15" customHeight="1" x14ac:dyDescent="0.2">
      <c r="A933" t="s">
        <v>10929</v>
      </c>
      <c r="B933" t="s">
        <v>5144</v>
      </c>
      <c r="C933" s="2">
        <v>92725</v>
      </c>
      <c r="D933" s="2">
        <v>45786</v>
      </c>
      <c r="E933" s="57">
        <v>45786.567361111112</v>
      </c>
      <c r="F933" t="s">
        <v>137</v>
      </c>
      <c r="G933" s="2">
        <v>923211</v>
      </c>
      <c r="H933" t="s">
        <v>27</v>
      </c>
      <c r="I933" t="s">
        <v>28</v>
      </c>
      <c r="J933" t="s">
        <v>29</v>
      </c>
      <c r="K933" s="67">
        <v>156195</v>
      </c>
      <c r="L933" s="69">
        <v>0</v>
      </c>
      <c r="M933" s="67">
        <v>156195</v>
      </c>
      <c r="N933" s="67">
        <v>0</v>
      </c>
      <c r="O933" t="s">
        <v>150</v>
      </c>
      <c r="P933" s="40" t="s">
        <v>2949</v>
      </c>
      <c r="Q933" t="s">
        <v>2950</v>
      </c>
      <c r="R933" t="s">
        <v>140</v>
      </c>
      <c r="S933" t="s">
        <v>141</v>
      </c>
      <c r="T933" s="40" t="s">
        <v>2951</v>
      </c>
      <c r="U933" t="s">
        <v>143</v>
      </c>
      <c r="V933">
        <v>890903938</v>
      </c>
      <c r="W933" t="s">
        <v>149</v>
      </c>
      <c r="X933" s="2">
        <v>925</v>
      </c>
      <c r="Y933" s="2">
        <v>925</v>
      </c>
      <c r="Z933" s="2">
        <v>92725</v>
      </c>
      <c r="AA933">
        <v>0</v>
      </c>
      <c r="AB933">
        <v>166225</v>
      </c>
      <c r="AC933">
        <v>153451825</v>
      </c>
      <c r="AD933">
        <v>0</v>
      </c>
      <c r="AE933" s="2">
        <v>45786</v>
      </c>
      <c r="AF933" t="s">
        <v>486</v>
      </c>
      <c r="AG933" t="s">
        <v>10665</v>
      </c>
      <c r="AH933" t="s">
        <v>10666</v>
      </c>
    </row>
    <row r="934" spans="1:34" ht="15" customHeight="1" x14ac:dyDescent="0.2">
      <c r="A934" t="s">
        <v>10930</v>
      </c>
      <c r="B934" t="s">
        <v>5144</v>
      </c>
      <c r="C934" s="2">
        <v>92825</v>
      </c>
      <c r="D934" s="2">
        <v>45786</v>
      </c>
      <c r="E934" s="57">
        <v>45786.570833333331</v>
      </c>
      <c r="F934" t="s">
        <v>137</v>
      </c>
      <c r="G934" s="2">
        <v>923211</v>
      </c>
      <c r="H934" t="s">
        <v>27</v>
      </c>
      <c r="I934" t="s">
        <v>28</v>
      </c>
      <c r="J934" t="s">
        <v>29</v>
      </c>
      <c r="K934" s="67">
        <v>312390</v>
      </c>
      <c r="L934" s="69">
        <v>0</v>
      </c>
      <c r="M934" s="67">
        <v>312390</v>
      </c>
      <c r="N934" s="67">
        <v>0</v>
      </c>
      <c r="O934" t="s">
        <v>150</v>
      </c>
      <c r="P934" s="40" t="s">
        <v>1674</v>
      </c>
      <c r="Q934" t="s">
        <v>1675</v>
      </c>
      <c r="R934" t="s">
        <v>140</v>
      </c>
      <c r="S934" t="s">
        <v>141</v>
      </c>
      <c r="T934" s="40" t="s">
        <v>1676</v>
      </c>
      <c r="U934" t="s">
        <v>143</v>
      </c>
      <c r="V934">
        <v>800037800</v>
      </c>
      <c r="W934" t="s">
        <v>273</v>
      </c>
      <c r="X934" s="2">
        <v>925</v>
      </c>
      <c r="Y934" s="2">
        <v>925</v>
      </c>
      <c r="Z934" s="2">
        <v>92825</v>
      </c>
      <c r="AA934">
        <v>0</v>
      </c>
      <c r="AB934">
        <v>166325</v>
      </c>
      <c r="AC934">
        <v>153451925</v>
      </c>
      <c r="AD934">
        <v>0</v>
      </c>
      <c r="AE934" s="2">
        <v>45786</v>
      </c>
      <c r="AF934" t="s">
        <v>486</v>
      </c>
      <c r="AG934" t="s">
        <v>10668</v>
      </c>
      <c r="AH934" t="s">
        <v>10669</v>
      </c>
    </row>
    <row r="935" spans="1:34" ht="15" customHeight="1" x14ac:dyDescent="0.2">
      <c r="A935" t="s">
        <v>10931</v>
      </c>
      <c r="B935" t="s">
        <v>5188</v>
      </c>
      <c r="C935" s="2">
        <v>92925</v>
      </c>
      <c r="D935" s="2">
        <v>45786</v>
      </c>
      <c r="E935" s="57">
        <v>45786.579861111109</v>
      </c>
      <c r="F935" t="s">
        <v>137</v>
      </c>
      <c r="G935" s="2">
        <v>923290</v>
      </c>
      <c r="H935" t="s">
        <v>27</v>
      </c>
      <c r="I935" t="s">
        <v>28</v>
      </c>
      <c r="J935" t="s">
        <v>29</v>
      </c>
      <c r="K935" s="67">
        <v>113039</v>
      </c>
      <c r="L935" s="69">
        <v>0</v>
      </c>
      <c r="M935" s="67">
        <v>113039</v>
      </c>
      <c r="N935" s="67">
        <v>0</v>
      </c>
      <c r="O935" t="s">
        <v>150</v>
      </c>
      <c r="P935" s="40" t="s">
        <v>3169</v>
      </c>
      <c r="Q935" t="s">
        <v>3170</v>
      </c>
      <c r="R935" t="s">
        <v>140</v>
      </c>
      <c r="S935" t="s">
        <v>141</v>
      </c>
      <c r="T935" s="40" t="s">
        <v>3171</v>
      </c>
      <c r="U935" t="s">
        <v>143</v>
      </c>
      <c r="V935">
        <v>860007335</v>
      </c>
      <c r="W935" t="s">
        <v>158</v>
      </c>
      <c r="X935" s="2">
        <v>4825</v>
      </c>
      <c r="Y935" s="2">
        <v>4825</v>
      </c>
      <c r="Z935" s="2">
        <v>92925</v>
      </c>
      <c r="AA935">
        <v>0</v>
      </c>
      <c r="AB935">
        <v>166425</v>
      </c>
      <c r="AC935">
        <v>153452025</v>
      </c>
      <c r="AD935">
        <v>0</v>
      </c>
      <c r="AE935" s="2">
        <v>45786</v>
      </c>
      <c r="AF935" t="s">
        <v>486</v>
      </c>
      <c r="AG935" t="s">
        <v>10671</v>
      </c>
      <c r="AH935" t="s">
        <v>10672</v>
      </c>
    </row>
    <row r="936" spans="1:34" ht="15" customHeight="1" x14ac:dyDescent="0.2">
      <c r="A936" t="s">
        <v>10932</v>
      </c>
      <c r="B936" t="s">
        <v>5147</v>
      </c>
      <c r="C936" s="2">
        <v>93025</v>
      </c>
      <c r="D936" s="2">
        <v>45786</v>
      </c>
      <c r="E936" s="57">
        <v>45786.702777777777</v>
      </c>
      <c r="F936" t="s">
        <v>137</v>
      </c>
      <c r="G936" s="2">
        <v>923210</v>
      </c>
      <c r="H936" t="s">
        <v>27</v>
      </c>
      <c r="I936" t="s">
        <v>28</v>
      </c>
      <c r="J936" t="s">
        <v>37</v>
      </c>
      <c r="K936" s="67">
        <v>641140</v>
      </c>
      <c r="L936" s="69">
        <v>0</v>
      </c>
      <c r="M936" s="67">
        <v>641140</v>
      </c>
      <c r="N936" s="67">
        <v>0</v>
      </c>
      <c r="O936" t="s">
        <v>138</v>
      </c>
      <c r="P936" s="40" t="s">
        <v>901</v>
      </c>
      <c r="Q936" t="s">
        <v>139</v>
      </c>
      <c r="R936" t="s">
        <v>140</v>
      </c>
      <c r="S936" t="s">
        <v>141</v>
      </c>
      <c r="T936" s="40" t="s">
        <v>142</v>
      </c>
      <c r="U936" t="s">
        <v>143</v>
      </c>
      <c r="V936">
        <v>860050750</v>
      </c>
      <c r="W936" t="s">
        <v>145</v>
      </c>
      <c r="X936" s="2">
        <v>1225</v>
      </c>
      <c r="Y936" s="2">
        <v>1225</v>
      </c>
      <c r="Z936" s="2">
        <v>93025</v>
      </c>
      <c r="AA936">
        <v>11725</v>
      </c>
      <c r="AB936">
        <v>159225</v>
      </c>
      <c r="AC936">
        <v>147953725</v>
      </c>
      <c r="AD936">
        <v>0</v>
      </c>
      <c r="AE936" s="2">
        <v>45786</v>
      </c>
      <c r="AF936" t="s">
        <v>146</v>
      </c>
      <c r="AG936" t="s">
        <v>10676</v>
      </c>
      <c r="AH936" t="s">
        <v>10677</v>
      </c>
    </row>
    <row r="937" spans="1:34" ht="15" customHeight="1" x14ac:dyDescent="0.2">
      <c r="A937" t="s">
        <v>10933</v>
      </c>
      <c r="B937" t="s">
        <v>5141</v>
      </c>
      <c r="C937" s="2">
        <v>93125</v>
      </c>
      <c r="D937" s="2">
        <v>45786</v>
      </c>
      <c r="E937" s="57">
        <v>45786.706944444442</v>
      </c>
      <c r="F937" t="s">
        <v>137</v>
      </c>
      <c r="G937" s="2">
        <v>923210</v>
      </c>
      <c r="H937" t="s">
        <v>41</v>
      </c>
      <c r="I937" t="s">
        <v>42</v>
      </c>
      <c r="J937" t="s">
        <v>29</v>
      </c>
      <c r="K937" s="67">
        <v>107839</v>
      </c>
      <c r="L937" s="69">
        <v>0</v>
      </c>
      <c r="M937" s="67">
        <v>107839</v>
      </c>
      <c r="N937" s="67">
        <v>0</v>
      </c>
      <c r="O937" t="s">
        <v>150</v>
      </c>
      <c r="P937" s="40" t="s">
        <v>10679</v>
      </c>
      <c r="Q937" t="s">
        <v>10680</v>
      </c>
      <c r="R937" t="s">
        <v>140</v>
      </c>
      <c r="S937" t="s">
        <v>141</v>
      </c>
      <c r="T937" s="40" t="s">
        <v>10681</v>
      </c>
      <c r="U937" t="s">
        <v>143</v>
      </c>
      <c r="V937">
        <v>860034594</v>
      </c>
      <c r="W937" t="s">
        <v>156</v>
      </c>
      <c r="X937" s="2">
        <v>625</v>
      </c>
      <c r="Y937" s="2">
        <v>625</v>
      </c>
      <c r="Z937" s="2">
        <v>93125</v>
      </c>
      <c r="AA937">
        <v>0</v>
      </c>
      <c r="AB937">
        <v>166525</v>
      </c>
      <c r="AC937">
        <v>153452125</v>
      </c>
      <c r="AD937">
        <v>0</v>
      </c>
      <c r="AE937" s="2">
        <v>45786</v>
      </c>
      <c r="AF937" t="s">
        <v>486</v>
      </c>
      <c r="AG937" t="s">
        <v>10682</v>
      </c>
      <c r="AH937" t="s">
        <v>10683</v>
      </c>
    </row>
    <row r="938" spans="1:34" ht="15" customHeight="1" x14ac:dyDescent="0.2">
      <c r="A938" t="s">
        <v>10934</v>
      </c>
      <c r="B938" t="s">
        <v>5141</v>
      </c>
      <c r="C938" s="2">
        <v>93225</v>
      </c>
      <c r="D938" s="2">
        <v>45786</v>
      </c>
      <c r="E938" s="57">
        <v>45786.710416666669</v>
      </c>
      <c r="F938" t="s">
        <v>137</v>
      </c>
      <c r="G938" s="2">
        <v>923210</v>
      </c>
      <c r="H938" t="s">
        <v>41</v>
      </c>
      <c r="I938" t="s">
        <v>42</v>
      </c>
      <c r="J938" t="s">
        <v>29</v>
      </c>
      <c r="K938" s="67">
        <v>124445</v>
      </c>
      <c r="L938" s="69">
        <v>0</v>
      </c>
      <c r="M938" s="67">
        <v>124445</v>
      </c>
      <c r="N938" s="67">
        <v>0</v>
      </c>
      <c r="O938" t="s">
        <v>150</v>
      </c>
      <c r="P938" s="40" t="s">
        <v>10685</v>
      </c>
      <c r="Q938" t="s">
        <v>10686</v>
      </c>
      <c r="R938" t="s">
        <v>140</v>
      </c>
      <c r="S938" t="s">
        <v>141</v>
      </c>
      <c r="T938" s="40" t="s">
        <v>10687</v>
      </c>
      <c r="U938" t="s">
        <v>143</v>
      </c>
      <c r="V938">
        <v>890903938</v>
      </c>
      <c r="W938" t="s">
        <v>149</v>
      </c>
      <c r="X938" s="2">
        <v>625</v>
      </c>
      <c r="Y938" s="2">
        <v>625</v>
      </c>
      <c r="Z938" s="2">
        <v>93225</v>
      </c>
      <c r="AA938">
        <v>0</v>
      </c>
      <c r="AB938">
        <v>166625</v>
      </c>
      <c r="AC938">
        <v>153452225</v>
      </c>
      <c r="AD938">
        <v>0</v>
      </c>
      <c r="AE938" s="2">
        <v>45786</v>
      </c>
      <c r="AF938" t="s">
        <v>486</v>
      </c>
      <c r="AG938" t="s">
        <v>10688</v>
      </c>
      <c r="AH938" t="s">
        <v>10689</v>
      </c>
    </row>
    <row r="939" spans="1:34" ht="15" customHeight="1" x14ac:dyDescent="0.2">
      <c r="A939" t="s">
        <v>10935</v>
      </c>
      <c r="B939" t="s">
        <v>5138</v>
      </c>
      <c r="C939" s="2">
        <v>93325</v>
      </c>
      <c r="D939" s="2">
        <v>45786</v>
      </c>
      <c r="E939" s="57">
        <v>45786.717361111114</v>
      </c>
      <c r="F939" t="s">
        <v>137</v>
      </c>
      <c r="G939" s="2">
        <v>923238</v>
      </c>
      <c r="H939" t="s">
        <v>27</v>
      </c>
      <c r="I939" t="s">
        <v>28</v>
      </c>
      <c r="J939" t="s">
        <v>29</v>
      </c>
      <c r="K939" s="67">
        <v>668651</v>
      </c>
      <c r="L939" s="69">
        <v>0</v>
      </c>
      <c r="M939" s="67">
        <v>668651</v>
      </c>
      <c r="N939" s="67">
        <v>0</v>
      </c>
      <c r="O939" t="s">
        <v>150</v>
      </c>
      <c r="P939" s="40" t="s">
        <v>3339</v>
      </c>
      <c r="Q939" t="s">
        <v>3340</v>
      </c>
      <c r="R939" t="s">
        <v>140</v>
      </c>
      <c r="S939" t="s">
        <v>141</v>
      </c>
      <c r="T939" s="40" t="s">
        <v>3341</v>
      </c>
      <c r="U939" t="s">
        <v>143</v>
      </c>
      <c r="V939">
        <v>890903938</v>
      </c>
      <c r="W939" t="s">
        <v>149</v>
      </c>
      <c r="X939" s="2">
        <v>325</v>
      </c>
      <c r="Y939" s="2">
        <v>325</v>
      </c>
      <c r="Z939" s="2">
        <v>93325</v>
      </c>
      <c r="AA939">
        <v>0</v>
      </c>
      <c r="AB939">
        <v>163625</v>
      </c>
      <c r="AC939">
        <v>153448925</v>
      </c>
      <c r="AD939">
        <v>0</v>
      </c>
      <c r="AE939" s="2">
        <v>45786</v>
      </c>
      <c r="AF939" t="s">
        <v>486</v>
      </c>
      <c r="AG939" t="s">
        <v>10692</v>
      </c>
      <c r="AH939" t="s">
        <v>10693</v>
      </c>
    </row>
    <row r="940" spans="1:34" ht="15" customHeight="1" x14ac:dyDescent="0.2">
      <c r="A940" t="s">
        <v>10936</v>
      </c>
      <c r="B940" t="s">
        <v>5136</v>
      </c>
      <c r="C940" s="2">
        <v>93425</v>
      </c>
      <c r="D940" s="2">
        <v>45786</v>
      </c>
      <c r="E940" s="57">
        <v>45786.731944444444</v>
      </c>
      <c r="F940" t="s">
        <v>137</v>
      </c>
      <c r="G940" s="2">
        <v>923238</v>
      </c>
      <c r="H940" t="s">
        <v>27</v>
      </c>
      <c r="I940" t="s">
        <v>28</v>
      </c>
      <c r="J940" t="s">
        <v>29</v>
      </c>
      <c r="K940" s="67">
        <v>153100</v>
      </c>
      <c r="L940" s="69">
        <v>0</v>
      </c>
      <c r="M940" s="67">
        <v>153100</v>
      </c>
      <c r="N940" s="67">
        <v>0</v>
      </c>
      <c r="O940" t="s">
        <v>138</v>
      </c>
      <c r="P940" s="40" t="s">
        <v>1648</v>
      </c>
      <c r="Q940" t="s">
        <v>1649</v>
      </c>
      <c r="R940" t="s">
        <v>268</v>
      </c>
      <c r="S940">
        <v>0</v>
      </c>
      <c r="T940" s="74"/>
      <c r="U940">
        <v>0</v>
      </c>
      <c r="V940">
        <v>0</v>
      </c>
      <c r="W940">
        <v>0</v>
      </c>
      <c r="X940" s="2">
        <v>125</v>
      </c>
      <c r="Y940" s="2">
        <v>125</v>
      </c>
      <c r="Z940" s="2">
        <v>93425</v>
      </c>
      <c r="AA940">
        <v>11825</v>
      </c>
      <c r="AB940">
        <v>159325</v>
      </c>
      <c r="AC940">
        <v>147975425</v>
      </c>
      <c r="AD940">
        <v>0</v>
      </c>
      <c r="AE940" s="2">
        <v>45786</v>
      </c>
      <c r="AF940" t="s">
        <v>146</v>
      </c>
      <c r="AG940">
        <v>1581224</v>
      </c>
      <c r="AH940" t="s">
        <v>10698</v>
      </c>
    </row>
    <row r="941" spans="1:34" ht="15" customHeight="1" x14ac:dyDescent="0.2">
      <c r="A941" t="s">
        <v>10937</v>
      </c>
      <c r="B941" t="s">
        <v>5240</v>
      </c>
      <c r="C941" s="2">
        <v>93525</v>
      </c>
      <c r="D941" s="2">
        <v>45789</v>
      </c>
      <c r="E941" s="57">
        <v>45789.763888888891</v>
      </c>
      <c r="F941" t="s">
        <v>26</v>
      </c>
      <c r="G941" s="2">
        <v>923218</v>
      </c>
      <c r="H941" t="s">
        <v>27</v>
      </c>
      <c r="I941" t="s">
        <v>28</v>
      </c>
      <c r="J941" t="s">
        <v>37</v>
      </c>
      <c r="K941" s="67">
        <v>16000000</v>
      </c>
      <c r="L941" s="69">
        <v>0</v>
      </c>
      <c r="M941" s="67">
        <v>16000000</v>
      </c>
      <c r="N941" s="67">
        <v>16000000</v>
      </c>
      <c r="O941" t="s">
        <v>138</v>
      </c>
      <c r="P941" s="40" t="s">
        <v>10701</v>
      </c>
      <c r="Q941" t="s">
        <v>10702</v>
      </c>
      <c r="R941" t="s">
        <v>140</v>
      </c>
      <c r="S941" t="s">
        <v>141</v>
      </c>
      <c r="T941" s="40" t="s">
        <v>10703</v>
      </c>
      <c r="U941" t="s">
        <v>143</v>
      </c>
      <c r="V941">
        <v>860034313</v>
      </c>
      <c r="W941" t="s">
        <v>152</v>
      </c>
      <c r="X941" s="2">
        <v>8725</v>
      </c>
      <c r="Y941" s="2">
        <v>8725</v>
      </c>
      <c r="Z941" s="2">
        <v>93525</v>
      </c>
      <c r="AA941">
        <v>0</v>
      </c>
      <c r="AB941">
        <v>0</v>
      </c>
      <c r="AC941">
        <v>0</v>
      </c>
      <c r="AD941">
        <v>0</v>
      </c>
      <c r="AE941" s="2">
        <v>45789</v>
      </c>
      <c r="AF941" t="s">
        <v>10644</v>
      </c>
      <c r="AG941" t="s">
        <v>10704</v>
      </c>
      <c r="AH941" t="s">
        <v>10705</v>
      </c>
    </row>
    <row r="942" spans="1:34" ht="15" customHeight="1" x14ac:dyDescent="0.2">
      <c r="A942" t="s">
        <v>10938</v>
      </c>
      <c r="B942" t="s">
        <v>5241</v>
      </c>
      <c r="C942" s="2">
        <v>93525</v>
      </c>
      <c r="D942" s="2">
        <v>45789</v>
      </c>
      <c r="E942" s="57">
        <v>45789.763888888891</v>
      </c>
      <c r="F942" t="s">
        <v>26</v>
      </c>
      <c r="G942" s="2">
        <v>923242</v>
      </c>
      <c r="H942" t="s">
        <v>27</v>
      </c>
      <c r="I942" t="s">
        <v>28</v>
      </c>
      <c r="J942" t="s">
        <v>37</v>
      </c>
      <c r="K942" s="67">
        <v>65000000</v>
      </c>
      <c r="L942" s="69">
        <v>0</v>
      </c>
      <c r="M942" s="67">
        <v>65000000</v>
      </c>
      <c r="N942" s="67">
        <v>65000000</v>
      </c>
      <c r="O942" t="s">
        <v>138</v>
      </c>
      <c r="P942" s="40" t="s">
        <v>10701</v>
      </c>
      <c r="Q942" t="s">
        <v>10702</v>
      </c>
      <c r="R942" t="s">
        <v>140</v>
      </c>
      <c r="S942" t="s">
        <v>141</v>
      </c>
      <c r="T942" s="40" t="s">
        <v>10703</v>
      </c>
      <c r="U942" t="s">
        <v>143</v>
      </c>
      <c r="V942">
        <v>860034313</v>
      </c>
      <c r="W942" t="s">
        <v>152</v>
      </c>
      <c r="X942" s="2">
        <v>8725</v>
      </c>
      <c r="Y942" s="2">
        <v>8725</v>
      </c>
      <c r="Z942" s="2">
        <v>93525</v>
      </c>
      <c r="AA942">
        <v>0</v>
      </c>
      <c r="AB942">
        <v>0</v>
      </c>
      <c r="AC942">
        <v>0</v>
      </c>
      <c r="AD942">
        <v>0</v>
      </c>
      <c r="AE942" s="2">
        <v>45789</v>
      </c>
      <c r="AF942" t="s">
        <v>10644</v>
      </c>
      <c r="AG942" t="s">
        <v>10704</v>
      </c>
      <c r="AH942" t="s">
        <v>10705</v>
      </c>
    </row>
    <row r="943" spans="1:34" ht="15" customHeight="1" x14ac:dyDescent="0.2">
      <c r="A943" t="s">
        <v>10939</v>
      </c>
      <c r="B943" t="s">
        <v>5238</v>
      </c>
      <c r="C943" s="2">
        <v>93625</v>
      </c>
      <c r="D943" s="2">
        <v>45789</v>
      </c>
      <c r="E943" s="57">
        <v>45789.902777777781</v>
      </c>
      <c r="F943" t="s">
        <v>137</v>
      </c>
      <c r="G943" s="2">
        <v>923242</v>
      </c>
      <c r="H943" t="s">
        <v>27</v>
      </c>
      <c r="I943" t="s">
        <v>28</v>
      </c>
      <c r="J943" t="s">
        <v>37</v>
      </c>
      <c r="K943" s="67">
        <v>624622</v>
      </c>
      <c r="L943" s="69">
        <v>0</v>
      </c>
      <c r="M943" s="67">
        <v>624622</v>
      </c>
      <c r="N943" s="67">
        <v>0</v>
      </c>
      <c r="O943" t="s">
        <v>150</v>
      </c>
      <c r="P943" s="40" t="s">
        <v>10707</v>
      </c>
      <c r="Q943" t="s">
        <v>10708</v>
      </c>
      <c r="R943" t="s">
        <v>140</v>
      </c>
      <c r="S943" t="s">
        <v>141</v>
      </c>
      <c r="T943" s="40" t="s">
        <v>10709</v>
      </c>
      <c r="U943" t="s">
        <v>143</v>
      </c>
      <c r="V943">
        <v>890903938</v>
      </c>
      <c r="W943" t="s">
        <v>149</v>
      </c>
      <c r="X943" s="2">
        <v>8225</v>
      </c>
      <c r="Y943" s="2">
        <v>8225</v>
      </c>
      <c r="Z943" s="2">
        <v>93625</v>
      </c>
      <c r="AA943">
        <v>12625</v>
      </c>
      <c r="AB943">
        <v>168525</v>
      </c>
      <c r="AC943">
        <v>156816625</v>
      </c>
      <c r="AD943">
        <v>0</v>
      </c>
      <c r="AE943" s="2">
        <v>45789</v>
      </c>
      <c r="AF943" t="s">
        <v>673</v>
      </c>
      <c r="AG943" t="s">
        <v>10710</v>
      </c>
      <c r="AH943" t="s">
        <v>10711</v>
      </c>
    </row>
    <row r="944" spans="1:34" ht="15" customHeight="1" x14ac:dyDescent="0.2">
      <c r="A944" t="s">
        <v>10940</v>
      </c>
      <c r="B944" t="s">
        <v>5238</v>
      </c>
      <c r="C944" s="2">
        <v>93725</v>
      </c>
      <c r="D944" s="2">
        <v>45789</v>
      </c>
      <c r="E944" s="57">
        <v>45789.909722222219</v>
      </c>
      <c r="F944" t="s">
        <v>137</v>
      </c>
      <c r="G944" s="2">
        <v>923242</v>
      </c>
      <c r="H944" t="s">
        <v>27</v>
      </c>
      <c r="I944" t="s">
        <v>28</v>
      </c>
      <c r="J944" t="s">
        <v>37</v>
      </c>
      <c r="K944" s="67">
        <v>183523</v>
      </c>
      <c r="L944" s="69">
        <v>0</v>
      </c>
      <c r="M944" s="67">
        <v>183523</v>
      </c>
      <c r="N944" s="67">
        <v>0</v>
      </c>
      <c r="O944" t="s">
        <v>150</v>
      </c>
      <c r="P944" s="40" t="s">
        <v>10713</v>
      </c>
      <c r="Q944" t="s">
        <v>10714</v>
      </c>
      <c r="R944" t="s">
        <v>140</v>
      </c>
      <c r="S944" t="s">
        <v>141</v>
      </c>
      <c r="T944" s="40" t="s">
        <v>10715</v>
      </c>
      <c r="U944" t="s">
        <v>143</v>
      </c>
      <c r="V944">
        <v>860035827</v>
      </c>
      <c r="W944" t="s">
        <v>271</v>
      </c>
      <c r="X944" s="2">
        <v>8225</v>
      </c>
      <c r="Y944" s="2">
        <v>8225</v>
      </c>
      <c r="Z944" s="2">
        <v>93725</v>
      </c>
      <c r="AA944">
        <v>12725</v>
      </c>
      <c r="AB944">
        <v>168625</v>
      </c>
      <c r="AC944">
        <v>156816725</v>
      </c>
      <c r="AD944">
        <v>0</v>
      </c>
      <c r="AE944" s="2">
        <v>45789</v>
      </c>
      <c r="AF944" t="s">
        <v>673</v>
      </c>
      <c r="AG944" t="s">
        <v>10716</v>
      </c>
      <c r="AH944" t="s">
        <v>10717</v>
      </c>
    </row>
    <row r="945" spans="1:34" ht="15" customHeight="1" x14ac:dyDescent="0.2">
      <c r="A945" t="s">
        <v>10941</v>
      </c>
      <c r="B945" t="s">
        <v>5238</v>
      </c>
      <c r="C945" s="2">
        <v>93825</v>
      </c>
      <c r="D945" s="2">
        <v>45789</v>
      </c>
      <c r="E945" s="57">
        <v>45789.911805555559</v>
      </c>
      <c r="F945" t="s">
        <v>137</v>
      </c>
      <c r="G945" s="2">
        <v>923242</v>
      </c>
      <c r="H945" t="s">
        <v>27</v>
      </c>
      <c r="I945" t="s">
        <v>28</v>
      </c>
      <c r="J945" t="s">
        <v>37</v>
      </c>
      <c r="K945" s="67">
        <v>183523</v>
      </c>
      <c r="L945" s="69">
        <v>0</v>
      </c>
      <c r="M945" s="67">
        <v>183523</v>
      </c>
      <c r="N945" s="67">
        <v>0</v>
      </c>
      <c r="O945" t="s">
        <v>150</v>
      </c>
      <c r="P945" s="40" t="s">
        <v>10576</v>
      </c>
      <c r="Q945" t="s">
        <v>10577</v>
      </c>
      <c r="R945" t="s">
        <v>140</v>
      </c>
      <c r="S945" t="s">
        <v>141</v>
      </c>
      <c r="T945" s="40" t="s">
        <v>10578</v>
      </c>
      <c r="U945" t="s">
        <v>143</v>
      </c>
      <c r="V945">
        <v>890903938</v>
      </c>
      <c r="W945" t="s">
        <v>149</v>
      </c>
      <c r="X945" s="2">
        <v>8225</v>
      </c>
      <c r="Y945" s="2">
        <v>8225</v>
      </c>
      <c r="Z945" s="2">
        <v>93825</v>
      </c>
      <c r="AA945">
        <v>12825</v>
      </c>
      <c r="AB945">
        <v>168725</v>
      </c>
      <c r="AC945">
        <v>156816825</v>
      </c>
      <c r="AD945">
        <v>0</v>
      </c>
      <c r="AE945" s="2">
        <v>45789</v>
      </c>
      <c r="AF945" t="s">
        <v>673</v>
      </c>
      <c r="AG945" t="s">
        <v>10716</v>
      </c>
      <c r="AH945" t="s">
        <v>10717</v>
      </c>
    </row>
    <row r="946" spans="1:34" ht="15" customHeight="1" x14ac:dyDescent="0.2">
      <c r="A946" t="s">
        <v>10942</v>
      </c>
      <c r="B946" t="s">
        <v>5238</v>
      </c>
      <c r="C946" s="2">
        <v>93925</v>
      </c>
      <c r="D946" s="2">
        <v>45789</v>
      </c>
      <c r="E946" s="57">
        <v>45789.913888888892</v>
      </c>
      <c r="F946" t="s">
        <v>137</v>
      </c>
      <c r="G946" s="2">
        <v>923242</v>
      </c>
      <c r="H946" t="s">
        <v>27</v>
      </c>
      <c r="I946" t="s">
        <v>28</v>
      </c>
      <c r="J946" t="s">
        <v>37</v>
      </c>
      <c r="K946" s="67">
        <v>183523</v>
      </c>
      <c r="L946" s="69">
        <v>0</v>
      </c>
      <c r="M946" s="67">
        <v>183523</v>
      </c>
      <c r="N946" s="67">
        <v>0</v>
      </c>
      <c r="O946" t="s">
        <v>150</v>
      </c>
      <c r="P946" s="40" t="s">
        <v>10720</v>
      </c>
      <c r="Q946" t="s">
        <v>10721</v>
      </c>
      <c r="R946" t="s">
        <v>140</v>
      </c>
      <c r="S946" t="s">
        <v>141</v>
      </c>
      <c r="T946" s="40" t="s">
        <v>10722</v>
      </c>
      <c r="U946" t="s">
        <v>143</v>
      </c>
      <c r="V946">
        <v>860035827</v>
      </c>
      <c r="W946" t="s">
        <v>271</v>
      </c>
      <c r="X946" s="2">
        <v>8225</v>
      </c>
      <c r="Y946" s="2">
        <v>8225</v>
      </c>
      <c r="Z946" s="2">
        <v>93925</v>
      </c>
      <c r="AA946" t="s">
        <v>12816</v>
      </c>
      <c r="AB946">
        <v>168825</v>
      </c>
      <c r="AC946">
        <v>156817025</v>
      </c>
      <c r="AD946">
        <v>0</v>
      </c>
      <c r="AE946" s="2">
        <v>45789</v>
      </c>
      <c r="AF946" t="s">
        <v>673</v>
      </c>
      <c r="AG946" t="s">
        <v>10716</v>
      </c>
      <c r="AH946" t="s">
        <v>10723</v>
      </c>
    </row>
    <row r="947" spans="1:34" ht="15" customHeight="1" x14ac:dyDescent="0.2">
      <c r="A947" t="s">
        <v>10943</v>
      </c>
      <c r="B947" t="s">
        <v>5238</v>
      </c>
      <c r="C947" s="2">
        <v>94025</v>
      </c>
      <c r="D947" s="2">
        <v>45789</v>
      </c>
      <c r="E947" s="57">
        <v>45789.915972222225</v>
      </c>
      <c r="F947" t="s">
        <v>137</v>
      </c>
      <c r="G947" s="2">
        <v>923242</v>
      </c>
      <c r="H947" t="s">
        <v>27</v>
      </c>
      <c r="I947" t="s">
        <v>28</v>
      </c>
      <c r="J947" t="s">
        <v>37</v>
      </c>
      <c r="K947" s="67">
        <v>183523</v>
      </c>
      <c r="L947" s="69">
        <v>0</v>
      </c>
      <c r="M947" s="67">
        <v>183523</v>
      </c>
      <c r="N947" s="67">
        <v>0</v>
      </c>
      <c r="O947" t="s">
        <v>150</v>
      </c>
      <c r="P947" s="40" t="s">
        <v>10725</v>
      </c>
      <c r="Q947" t="s">
        <v>10726</v>
      </c>
      <c r="R947" t="s">
        <v>140</v>
      </c>
      <c r="S947" t="s">
        <v>141</v>
      </c>
      <c r="T947" s="40" t="s">
        <v>10727</v>
      </c>
      <c r="U947" t="s">
        <v>143</v>
      </c>
      <c r="V947">
        <v>890903938</v>
      </c>
      <c r="W947" t="s">
        <v>149</v>
      </c>
      <c r="X947" s="2">
        <v>8225</v>
      </c>
      <c r="Y947" s="2">
        <v>8225</v>
      </c>
      <c r="Z947" s="2">
        <v>94025</v>
      </c>
      <c r="AA947">
        <v>13125</v>
      </c>
      <c r="AB947">
        <v>168925</v>
      </c>
      <c r="AC947">
        <v>156817125</v>
      </c>
      <c r="AD947">
        <v>0</v>
      </c>
      <c r="AE947" s="2">
        <v>45789</v>
      </c>
      <c r="AF947" t="s">
        <v>673</v>
      </c>
      <c r="AG947" t="s">
        <v>10716</v>
      </c>
      <c r="AH947" t="s">
        <v>10717</v>
      </c>
    </row>
    <row r="948" spans="1:34" ht="15" customHeight="1" x14ac:dyDescent="0.2">
      <c r="A948" t="s">
        <v>10944</v>
      </c>
      <c r="B948" t="s">
        <v>5172</v>
      </c>
      <c r="C948" s="2">
        <v>94125</v>
      </c>
      <c r="D948" s="2">
        <v>45790</v>
      </c>
      <c r="E948" s="57">
        <v>45790.800694444442</v>
      </c>
      <c r="F948" t="s">
        <v>137</v>
      </c>
      <c r="G948" s="2">
        <v>923228</v>
      </c>
      <c r="H948" t="s">
        <v>76</v>
      </c>
      <c r="I948" t="s">
        <v>77</v>
      </c>
      <c r="J948" t="s">
        <v>29</v>
      </c>
      <c r="K948" s="67">
        <v>228260</v>
      </c>
      <c r="L948" s="69">
        <v>0</v>
      </c>
      <c r="M948" s="67">
        <v>228260</v>
      </c>
      <c r="N948" s="67">
        <v>0</v>
      </c>
      <c r="O948" t="s">
        <v>150</v>
      </c>
      <c r="P948" s="40" t="s">
        <v>3388</v>
      </c>
      <c r="Q948" t="s">
        <v>3389</v>
      </c>
      <c r="R948" t="s">
        <v>140</v>
      </c>
      <c r="S948" t="s">
        <v>141</v>
      </c>
      <c r="T948" s="40" t="s">
        <v>3390</v>
      </c>
      <c r="U948" t="s">
        <v>143</v>
      </c>
      <c r="V948">
        <v>860034313</v>
      </c>
      <c r="W948" t="s">
        <v>152</v>
      </c>
      <c r="X948" s="2">
        <v>3425</v>
      </c>
      <c r="Y948" s="2">
        <v>3425</v>
      </c>
      <c r="Z948" s="2">
        <v>94125</v>
      </c>
      <c r="AA948">
        <v>0</v>
      </c>
      <c r="AB948">
        <v>166725</v>
      </c>
      <c r="AC948">
        <v>153452325</v>
      </c>
      <c r="AD948">
        <v>0</v>
      </c>
      <c r="AE948" s="2">
        <v>45790</v>
      </c>
      <c r="AF948" t="s">
        <v>486</v>
      </c>
      <c r="AG948" t="s">
        <v>10730</v>
      </c>
      <c r="AH948" t="s">
        <v>10731</v>
      </c>
    </row>
    <row r="949" spans="1:34" ht="15" customHeight="1" x14ac:dyDescent="0.2">
      <c r="A949" t="s">
        <v>10945</v>
      </c>
      <c r="B949" t="s">
        <v>5172</v>
      </c>
      <c r="C949" s="2">
        <v>94225</v>
      </c>
      <c r="D949" s="2">
        <v>45790</v>
      </c>
      <c r="E949" s="57">
        <v>45790.805555555555</v>
      </c>
      <c r="F949" t="s">
        <v>137</v>
      </c>
      <c r="G949" s="2">
        <v>923228</v>
      </c>
      <c r="H949" t="s">
        <v>76</v>
      </c>
      <c r="I949" t="s">
        <v>77</v>
      </c>
      <c r="J949" t="s">
        <v>29</v>
      </c>
      <c r="K949" s="67">
        <v>299536</v>
      </c>
      <c r="L949" s="69">
        <v>0</v>
      </c>
      <c r="M949" s="67">
        <v>299536</v>
      </c>
      <c r="N949" s="67">
        <v>0</v>
      </c>
      <c r="O949" t="s">
        <v>150</v>
      </c>
      <c r="P949" s="40" t="s">
        <v>3345</v>
      </c>
      <c r="Q949" t="s">
        <v>3346</v>
      </c>
      <c r="R949" t="s">
        <v>140</v>
      </c>
      <c r="S949" t="s">
        <v>141</v>
      </c>
      <c r="T949" s="40" t="s">
        <v>3347</v>
      </c>
      <c r="U949" t="s">
        <v>143</v>
      </c>
      <c r="V949">
        <v>860003020</v>
      </c>
      <c r="W949" t="s">
        <v>160</v>
      </c>
      <c r="X949" s="2">
        <v>3425</v>
      </c>
      <c r="Y949" s="2">
        <v>3425</v>
      </c>
      <c r="Z949" s="2">
        <v>94225</v>
      </c>
      <c r="AA949">
        <v>0</v>
      </c>
      <c r="AB949">
        <v>163725</v>
      </c>
      <c r="AC949">
        <v>153449025</v>
      </c>
      <c r="AD949">
        <v>0</v>
      </c>
      <c r="AE949" s="2">
        <v>45790</v>
      </c>
      <c r="AF949" t="s">
        <v>486</v>
      </c>
      <c r="AG949" t="s">
        <v>10734</v>
      </c>
      <c r="AH949" t="s">
        <v>10735</v>
      </c>
    </row>
    <row r="950" spans="1:34" ht="15" customHeight="1" x14ac:dyDescent="0.2">
      <c r="A950" t="s">
        <v>10946</v>
      </c>
      <c r="B950" t="s">
        <v>5252</v>
      </c>
      <c r="C950" s="2">
        <v>94325</v>
      </c>
      <c r="D950" s="2">
        <v>45790</v>
      </c>
      <c r="E950" s="57">
        <v>45790.811111111114</v>
      </c>
      <c r="F950" t="s">
        <v>137</v>
      </c>
      <c r="G950" s="2">
        <v>923269</v>
      </c>
      <c r="H950" t="s">
        <v>1396</v>
      </c>
      <c r="I950" t="s">
        <v>1397</v>
      </c>
      <c r="J950" t="s">
        <v>37</v>
      </c>
      <c r="K950" s="67">
        <v>182436</v>
      </c>
      <c r="L950" s="69">
        <v>0</v>
      </c>
      <c r="M950" s="67">
        <v>182436</v>
      </c>
      <c r="N950" s="67">
        <v>0</v>
      </c>
      <c r="O950" t="s">
        <v>150</v>
      </c>
      <c r="P950" s="40" t="s">
        <v>3486</v>
      </c>
      <c r="Q950" t="s">
        <v>3487</v>
      </c>
      <c r="R950" t="s">
        <v>140</v>
      </c>
      <c r="S950" t="s">
        <v>141</v>
      </c>
      <c r="T950" s="40" t="s">
        <v>3488</v>
      </c>
      <c r="U950" t="s">
        <v>143</v>
      </c>
      <c r="V950">
        <v>890903938</v>
      </c>
      <c r="W950" t="s">
        <v>149</v>
      </c>
      <c r="X950" s="2">
        <v>9725</v>
      </c>
      <c r="Y950" s="2">
        <v>9725</v>
      </c>
      <c r="Z950" s="2">
        <v>94325</v>
      </c>
      <c r="AA950">
        <v>12125</v>
      </c>
      <c r="AB950">
        <v>166925</v>
      </c>
      <c r="AC950">
        <v>153452625</v>
      </c>
      <c r="AD950">
        <v>0</v>
      </c>
      <c r="AE950" s="2">
        <v>45790</v>
      </c>
      <c r="AF950" t="s">
        <v>486</v>
      </c>
      <c r="AG950" t="s">
        <v>10737</v>
      </c>
      <c r="AH950" t="s">
        <v>10738</v>
      </c>
    </row>
    <row r="951" spans="1:34" ht="15" customHeight="1" x14ac:dyDescent="0.2">
      <c r="A951" t="s">
        <v>10947</v>
      </c>
      <c r="B951" t="s">
        <v>5154</v>
      </c>
      <c r="C951" s="2">
        <v>94425</v>
      </c>
      <c r="D951" s="2">
        <v>45791</v>
      </c>
      <c r="E951" s="57">
        <v>45791.740972222222</v>
      </c>
      <c r="F951" t="s">
        <v>26</v>
      </c>
      <c r="G951" s="2">
        <v>923210</v>
      </c>
      <c r="H951" t="s">
        <v>27</v>
      </c>
      <c r="I951" t="s">
        <v>28</v>
      </c>
      <c r="J951" t="s">
        <v>29</v>
      </c>
      <c r="K951" s="67">
        <v>12856667</v>
      </c>
      <c r="L951" s="69">
        <v>0</v>
      </c>
      <c r="M951" s="67">
        <v>12856667</v>
      </c>
      <c r="N951" s="67">
        <v>12856667</v>
      </c>
      <c r="O951" t="s">
        <v>150</v>
      </c>
      <c r="P951" s="40" t="s">
        <v>10741</v>
      </c>
      <c r="Q951" t="s">
        <v>10742</v>
      </c>
      <c r="R951" t="s">
        <v>140</v>
      </c>
      <c r="S951" t="s">
        <v>141</v>
      </c>
      <c r="T951" s="40" t="s">
        <v>10743</v>
      </c>
      <c r="U951" t="s">
        <v>143</v>
      </c>
      <c r="V951">
        <v>860007335</v>
      </c>
      <c r="W951" t="s">
        <v>158</v>
      </c>
      <c r="X951" s="2">
        <v>1925</v>
      </c>
      <c r="Y951" s="2">
        <v>1925</v>
      </c>
      <c r="Z951" s="2">
        <v>94425</v>
      </c>
      <c r="AA951">
        <v>0</v>
      </c>
      <c r="AB951">
        <v>0</v>
      </c>
      <c r="AC951">
        <v>0</v>
      </c>
      <c r="AD951">
        <v>0</v>
      </c>
      <c r="AE951" s="2">
        <v>45791</v>
      </c>
      <c r="AF951" t="s">
        <v>154</v>
      </c>
      <c r="AG951" t="s">
        <v>10745</v>
      </c>
      <c r="AH951" t="s">
        <v>10746</v>
      </c>
    </row>
    <row r="952" spans="1:34" ht="15" customHeight="1" x14ac:dyDescent="0.2">
      <c r="A952" t="s">
        <v>12706</v>
      </c>
      <c r="B952" t="s">
        <v>5147</v>
      </c>
      <c r="C952" s="2">
        <v>94525</v>
      </c>
      <c r="D952" s="2">
        <v>45791</v>
      </c>
      <c r="E952" s="57">
        <v>45791.848611111112</v>
      </c>
      <c r="F952" t="s">
        <v>137</v>
      </c>
      <c r="G952" s="2">
        <v>923210</v>
      </c>
      <c r="H952" t="s">
        <v>27</v>
      </c>
      <c r="I952" t="s">
        <v>28</v>
      </c>
      <c r="J952" t="s">
        <v>37</v>
      </c>
      <c r="K952" s="67">
        <v>4480</v>
      </c>
      <c r="L952" s="69">
        <v>0</v>
      </c>
      <c r="M952" s="67">
        <v>4480</v>
      </c>
      <c r="N952" s="67">
        <v>0</v>
      </c>
      <c r="O952" t="s">
        <v>138</v>
      </c>
      <c r="P952" s="40" t="s">
        <v>1487</v>
      </c>
      <c r="Q952" t="s">
        <v>1488</v>
      </c>
      <c r="R952" t="s">
        <v>140</v>
      </c>
      <c r="S952" t="s">
        <v>141</v>
      </c>
      <c r="T952" s="40" t="s">
        <v>1489</v>
      </c>
      <c r="U952" t="s">
        <v>143</v>
      </c>
      <c r="V952">
        <v>890903938</v>
      </c>
      <c r="W952" t="s">
        <v>149</v>
      </c>
      <c r="X952" s="2">
        <v>1225</v>
      </c>
      <c r="Y952" s="2">
        <v>1225</v>
      </c>
      <c r="Z952" s="2">
        <v>94525</v>
      </c>
      <c r="AA952">
        <v>12225</v>
      </c>
      <c r="AB952">
        <v>167625</v>
      </c>
      <c r="AC952">
        <v>153491225</v>
      </c>
      <c r="AD952">
        <v>0</v>
      </c>
      <c r="AE952" s="2">
        <v>45791</v>
      </c>
      <c r="AF952" t="s">
        <v>146</v>
      </c>
      <c r="AG952" t="s">
        <v>12633</v>
      </c>
      <c r="AH952" t="s">
        <v>12634</v>
      </c>
    </row>
    <row r="953" spans="1:34" ht="15" customHeight="1" x14ac:dyDescent="0.2">
      <c r="A953" t="s">
        <v>12707</v>
      </c>
      <c r="B953" t="s">
        <v>5147</v>
      </c>
      <c r="C953" s="2">
        <v>94625</v>
      </c>
      <c r="D953" s="2">
        <v>45791</v>
      </c>
      <c r="E953" s="57">
        <v>45791.857638888891</v>
      </c>
      <c r="F953" t="s">
        <v>137</v>
      </c>
      <c r="G953" s="2">
        <v>923210</v>
      </c>
      <c r="H953" t="s">
        <v>27</v>
      </c>
      <c r="I953" t="s">
        <v>28</v>
      </c>
      <c r="J953" t="s">
        <v>37</v>
      </c>
      <c r="K953" s="67">
        <v>1955660</v>
      </c>
      <c r="L953" s="69">
        <v>0</v>
      </c>
      <c r="M953" s="67">
        <v>1955660</v>
      </c>
      <c r="N953" s="67">
        <v>0</v>
      </c>
      <c r="O953" t="s">
        <v>138</v>
      </c>
      <c r="P953" s="40" t="s">
        <v>901</v>
      </c>
      <c r="Q953" t="s">
        <v>139</v>
      </c>
      <c r="R953" t="s">
        <v>140</v>
      </c>
      <c r="S953" t="s">
        <v>141</v>
      </c>
      <c r="T953" s="40" t="s">
        <v>142</v>
      </c>
      <c r="U953" t="s">
        <v>143</v>
      </c>
      <c r="V953">
        <v>860050750</v>
      </c>
      <c r="W953" t="s">
        <v>145</v>
      </c>
      <c r="X953" s="2">
        <v>1225</v>
      </c>
      <c r="Y953" s="2">
        <v>1225</v>
      </c>
      <c r="Z953" s="2">
        <v>94625</v>
      </c>
      <c r="AA953">
        <v>12325</v>
      </c>
      <c r="AB953">
        <v>167725</v>
      </c>
      <c r="AC953" t="s">
        <v>12821</v>
      </c>
      <c r="AD953">
        <v>0</v>
      </c>
      <c r="AE953" s="2">
        <v>45791</v>
      </c>
      <c r="AF953" t="s">
        <v>146</v>
      </c>
      <c r="AG953" t="s">
        <v>12639</v>
      </c>
      <c r="AH953" t="s">
        <v>12640</v>
      </c>
    </row>
    <row r="954" spans="1:34" ht="15" customHeight="1" x14ac:dyDescent="0.2">
      <c r="A954" t="s">
        <v>12708</v>
      </c>
      <c r="B954" t="s">
        <v>5147</v>
      </c>
      <c r="C954" s="2">
        <v>94725</v>
      </c>
      <c r="D954" s="2">
        <v>45791</v>
      </c>
      <c r="E954" s="57">
        <v>45791.901388888888</v>
      </c>
      <c r="F954" t="s">
        <v>137</v>
      </c>
      <c r="G954" s="2">
        <v>923210</v>
      </c>
      <c r="H954" t="s">
        <v>27</v>
      </c>
      <c r="I954" t="s">
        <v>28</v>
      </c>
      <c r="J954" t="s">
        <v>37</v>
      </c>
      <c r="K954" s="67">
        <v>1434750</v>
      </c>
      <c r="L954" s="69">
        <v>0</v>
      </c>
      <c r="M954" s="67">
        <v>1434750</v>
      </c>
      <c r="N954" s="67">
        <v>0</v>
      </c>
      <c r="O954" t="s">
        <v>138</v>
      </c>
      <c r="P954" s="40" t="s">
        <v>1471</v>
      </c>
      <c r="Q954" t="s">
        <v>1472</v>
      </c>
      <c r="R954" t="s">
        <v>140</v>
      </c>
      <c r="S954" t="s">
        <v>147</v>
      </c>
      <c r="T954" s="40" t="s">
        <v>1473</v>
      </c>
      <c r="U954" t="s">
        <v>143</v>
      </c>
      <c r="V954">
        <v>860051135</v>
      </c>
      <c r="W954" t="s">
        <v>1475</v>
      </c>
      <c r="X954" s="2">
        <v>1225</v>
      </c>
      <c r="Y954" s="2">
        <v>1225</v>
      </c>
      <c r="Z954" s="2">
        <v>94725</v>
      </c>
      <c r="AA954" t="s">
        <v>12642</v>
      </c>
      <c r="AB954" t="s">
        <v>12643</v>
      </c>
      <c r="AC954" t="s">
        <v>12644</v>
      </c>
      <c r="AD954">
        <v>0</v>
      </c>
      <c r="AE954" s="2">
        <v>45791</v>
      </c>
      <c r="AF954" t="s">
        <v>146</v>
      </c>
      <c r="AG954" t="s">
        <v>12645</v>
      </c>
      <c r="AH954" t="s">
        <v>12646</v>
      </c>
    </row>
    <row r="955" spans="1:34" ht="15" customHeight="1" x14ac:dyDescent="0.2">
      <c r="A955" t="s">
        <v>12709</v>
      </c>
      <c r="B955" t="s">
        <v>5138</v>
      </c>
      <c r="C955" s="2">
        <v>94825</v>
      </c>
      <c r="D955" s="2">
        <v>45791</v>
      </c>
      <c r="E955" s="57">
        <v>45791.909722222219</v>
      </c>
      <c r="F955" t="s">
        <v>137</v>
      </c>
      <c r="G955" s="2">
        <v>923238</v>
      </c>
      <c r="H955" t="s">
        <v>27</v>
      </c>
      <c r="I955" t="s">
        <v>28</v>
      </c>
      <c r="J955" t="s">
        <v>29</v>
      </c>
      <c r="K955" s="67">
        <v>668651</v>
      </c>
      <c r="L955" s="69">
        <v>0</v>
      </c>
      <c r="M955" s="67">
        <v>668651</v>
      </c>
      <c r="N955" s="67">
        <v>0</v>
      </c>
      <c r="O955" t="s">
        <v>150</v>
      </c>
      <c r="P955" s="40" t="s">
        <v>3339</v>
      </c>
      <c r="Q955" t="s">
        <v>3340</v>
      </c>
      <c r="R955" t="s">
        <v>140</v>
      </c>
      <c r="S955" t="s">
        <v>141</v>
      </c>
      <c r="T955" s="40" t="s">
        <v>3341</v>
      </c>
      <c r="U955" t="s">
        <v>143</v>
      </c>
      <c r="V955">
        <v>890903938</v>
      </c>
      <c r="W955" t="s">
        <v>149</v>
      </c>
      <c r="X955" s="2">
        <v>325</v>
      </c>
      <c r="Y955" s="2">
        <v>325</v>
      </c>
      <c r="Z955" s="2">
        <v>94825</v>
      </c>
      <c r="AA955">
        <v>0</v>
      </c>
      <c r="AB955">
        <v>167025</v>
      </c>
      <c r="AC955">
        <v>153452725</v>
      </c>
      <c r="AD955">
        <v>0</v>
      </c>
      <c r="AE955" s="2">
        <v>45791</v>
      </c>
      <c r="AF955" t="s">
        <v>486</v>
      </c>
      <c r="AG955" t="s">
        <v>12650</v>
      </c>
      <c r="AH955" t="s">
        <v>12651</v>
      </c>
    </row>
    <row r="956" spans="1:34" ht="15" customHeight="1" x14ac:dyDescent="0.2">
      <c r="A956" t="s">
        <v>12710</v>
      </c>
      <c r="B956" t="s">
        <v>5151</v>
      </c>
      <c r="C956" s="2">
        <v>94925</v>
      </c>
      <c r="D956" s="2">
        <v>45791</v>
      </c>
      <c r="E956" s="57">
        <v>45791.913888888892</v>
      </c>
      <c r="F956" t="s">
        <v>137</v>
      </c>
      <c r="G956" s="2">
        <v>923210</v>
      </c>
      <c r="H956" t="s">
        <v>27</v>
      </c>
      <c r="I956" t="s">
        <v>28</v>
      </c>
      <c r="J956" t="s">
        <v>29</v>
      </c>
      <c r="K956" s="67">
        <v>139896</v>
      </c>
      <c r="L956" s="69">
        <v>0</v>
      </c>
      <c r="M956" s="67">
        <v>139896</v>
      </c>
      <c r="N956" s="67">
        <v>0</v>
      </c>
      <c r="O956" t="s">
        <v>150</v>
      </c>
      <c r="P956" s="40" t="s">
        <v>12653</v>
      </c>
      <c r="Q956" t="s">
        <v>12654</v>
      </c>
      <c r="R956" t="s">
        <v>140</v>
      </c>
      <c r="S956" t="s">
        <v>141</v>
      </c>
      <c r="T956" s="40" t="s">
        <v>12655</v>
      </c>
      <c r="U956" t="s">
        <v>143</v>
      </c>
      <c r="V956">
        <v>860034313</v>
      </c>
      <c r="W956" t="s">
        <v>152</v>
      </c>
      <c r="X956" s="2">
        <v>1625</v>
      </c>
      <c r="Y956" s="2">
        <v>1625</v>
      </c>
      <c r="Z956" s="2">
        <v>94925</v>
      </c>
      <c r="AA956">
        <v>0</v>
      </c>
      <c r="AB956">
        <v>167125</v>
      </c>
      <c r="AC956">
        <v>153452825</v>
      </c>
      <c r="AD956">
        <v>0</v>
      </c>
      <c r="AE956" s="2">
        <v>45791</v>
      </c>
      <c r="AF956" t="s">
        <v>486</v>
      </c>
      <c r="AG956" t="s">
        <v>12658</v>
      </c>
      <c r="AH956" t="s">
        <v>12659</v>
      </c>
    </row>
    <row r="957" spans="1:34" ht="15" customHeight="1" x14ac:dyDescent="0.2">
      <c r="A957" t="s">
        <v>12711</v>
      </c>
      <c r="B957" t="s">
        <v>5151</v>
      </c>
      <c r="C957" s="2">
        <v>95025</v>
      </c>
      <c r="D957" s="2">
        <v>45791</v>
      </c>
      <c r="E957" s="57">
        <v>45791.916666666664</v>
      </c>
      <c r="F957" t="s">
        <v>137</v>
      </c>
      <c r="G957" s="2">
        <v>923210</v>
      </c>
      <c r="H957" t="s">
        <v>27</v>
      </c>
      <c r="I957" t="s">
        <v>28</v>
      </c>
      <c r="J957" t="s">
        <v>29</v>
      </c>
      <c r="K957" s="67">
        <v>124445</v>
      </c>
      <c r="L957" s="69">
        <v>0</v>
      </c>
      <c r="M957" s="67">
        <v>124445</v>
      </c>
      <c r="N957" s="67">
        <v>0</v>
      </c>
      <c r="O957" t="s">
        <v>150</v>
      </c>
      <c r="P957" s="40" t="s">
        <v>12661</v>
      </c>
      <c r="Q957" t="s">
        <v>12662</v>
      </c>
      <c r="R957" t="s">
        <v>140</v>
      </c>
      <c r="S957" t="s">
        <v>141</v>
      </c>
      <c r="T957" s="40" t="s">
        <v>12663</v>
      </c>
      <c r="U957" t="s">
        <v>143</v>
      </c>
      <c r="V957">
        <v>890903938</v>
      </c>
      <c r="W957" t="s">
        <v>149</v>
      </c>
      <c r="X957" s="2">
        <v>1625</v>
      </c>
      <c r="Y957" s="2">
        <v>1625</v>
      </c>
      <c r="Z957" s="2">
        <v>95025</v>
      </c>
      <c r="AA957">
        <v>0</v>
      </c>
      <c r="AB957">
        <v>167225</v>
      </c>
      <c r="AC957">
        <v>153453025</v>
      </c>
      <c r="AD957">
        <v>0</v>
      </c>
      <c r="AE957" s="2">
        <v>45791</v>
      </c>
      <c r="AF957" t="s">
        <v>486</v>
      </c>
      <c r="AG957" t="s">
        <v>12666</v>
      </c>
      <c r="AH957" t="s">
        <v>12667</v>
      </c>
    </row>
    <row r="958" spans="1:34" ht="15" customHeight="1" x14ac:dyDescent="0.2">
      <c r="A958" t="s">
        <v>12712</v>
      </c>
      <c r="B958" t="s">
        <v>5138</v>
      </c>
      <c r="C958" s="2">
        <v>95125</v>
      </c>
      <c r="D958" s="2">
        <v>45791</v>
      </c>
      <c r="E958" s="57">
        <v>45791.920138888891</v>
      </c>
      <c r="F958" t="s">
        <v>137</v>
      </c>
      <c r="G958" s="2">
        <v>923238</v>
      </c>
      <c r="H958" t="s">
        <v>27</v>
      </c>
      <c r="I958" t="s">
        <v>28</v>
      </c>
      <c r="J958" t="s">
        <v>29</v>
      </c>
      <c r="K958" s="67">
        <v>759364</v>
      </c>
      <c r="L958" s="69">
        <v>0</v>
      </c>
      <c r="M958" s="67">
        <v>759364</v>
      </c>
      <c r="N958" s="67">
        <v>0</v>
      </c>
      <c r="O958" t="s">
        <v>150</v>
      </c>
      <c r="P958" s="40" t="s">
        <v>3238</v>
      </c>
      <c r="Q958" t="s">
        <v>3239</v>
      </c>
      <c r="R958" t="s">
        <v>140</v>
      </c>
      <c r="S958" t="s">
        <v>141</v>
      </c>
      <c r="T958" s="40" t="s">
        <v>3240</v>
      </c>
      <c r="U958" t="s">
        <v>143</v>
      </c>
      <c r="V958">
        <v>890903938</v>
      </c>
      <c r="W958" t="s">
        <v>149</v>
      </c>
      <c r="X958" s="2">
        <v>325</v>
      </c>
      <c r="Y958" s="2">
        <v>325</v>
      </c>
      <c r="Z958" s="2">
        <v>95125</v>
      </c>
      <c r="AA958">
        <v>0</v>
      </c>
      <c r="AB958">
        <v>167325</v>
      </c>
      <c r="AC958">
        <v>153453225</v>
      </c>
      <c r="AD958">
        <v>0</v>
      </c>
      <c r="AE958" s="2">
        <v>45791</v>
      </c>
      <c r="AF958" t="s">
        <v>486</v>
      </c>
      <c r="AG958" t="s">
        <v>12672</v>
      </c>
      <c r="AH958" t="s">
        <v>12673</v>
      </c>
    </row>
    <row r="959" spans="1:34" ht="15" customHeight="1" x14ac:dyDescent="0.2">
      <c r="A959" t="s">
        <v>12713</v>
      </c>
      <c r="B959" t="s">
        <v>5144</v>
      </c>
      <c r="C959" s="2">
        <v>95225</v>
      </c>
      <c r="D959" s="2">
        <v>45791</v>
      </c>
      <c r="E959" s="57">
        <v>45791.923611111109</v>
      </c>
      <c r="F959" t="s">
        <v>137</v>
      </c>
      <c r="G959" s="2">
        <v>923211</v>
      </c>
      <c r="H959" t="s">
        <v>27</v>
      </c>
      <c r="I959" t="s">
        <v>28</v>
      </c>
      <c r="J959" t="s">
        <v>29</v>
      </c>
      <c r="K959" s="67">
        <v>931800</v>
      </c>
      <c r="L959" s="69">
        <v>0</v>
      </c>
      <c r="M959" s="67">
        <v>931800</v>
      </c>
      <c r="N959" s="67">
        <v>0</v>
      </c>
      <c r="O959" t="s">
        <v>150</v>
      </c>
      <c r="P959" s="40" t="s">
        <v>3266</v>
      </c>
      <c r="Q959" t="s">
        <v>3267</v>
      </c>
      <c r="R959" t="s">
        <v>140</v>
      </c>
      <c r="S959" t="s">
        <v>141</v>
      </c>
      <c r="T959" s="40" t="s">
        <v>3268</v>
      </c>
      <c r="U959" t="s">
        <v>143</v>
      </c>
      <c r="V959">
        <v>860002964</v>
      </c>
      <c r="W959" t="s">
        <v>163</v>
      </c>
      <c r="X959" s="2">
        <v>925</v>
      </c>
      <c r="Y959" s="2">
        <v>925</v>
      </c>
      <c r="Z959" s="2">
        <v>95225</v>
      </c>
      <c r="AA959">
        <v>0</v>
      </c>
      <c r="AB959">
        <v>167425</v>
      </c>
      <c r="AC959">
        <v>153453325</v>
      </c>
      <c r="AD959">
        <v>0</v>
      </c>
      <c r="AE959" s="2">
        <v>45791</v>
      </c>
      <c r="AF959" t="s">
        <v>486</v>
      </c>
      <c r="AG959" t="s">
        <v>12678</v>
      </c>
      <c r="AH959" t="s">
        <v>12679</v>
      </c>
    </row>
    <row r="960" spans="1:34" ht="15" customHeight="1" x14ac:dyDescent="0.2">
      <c r="A960" t="s">
        <v>12714</v>
      </c>
      <c r="B960" t="s">
        <v>5151</v>
      </c>
      <c r="C960" s="2">
        <v>95325</v>
      </c>
      <c r="D960" s="2">
        <v>45791</v>
      </c>
      <c r="E960" s="57">
        <v>45791.926388888889</v>
      </c>
      <c r="F960" t="s">
        <v>137</v>
      </c>
      <c r="G960" s="2">
        <v>923210</v>
      </c>
      <c r="H960" t="s">
        <v>27</v>
      </c>
      <c r="I960" t="s">
        <v>28</v>
      </c>
      <c r="J960" t="s">
        <v>29</v>
      </c>
      <c r="K960" s="67">
        <v>96400</v>
      </c>
      <c r="L960" s="69">
        <v>0</v>
      </c>
      <c r="M960" s="67">
        <v>96400</v>
      </c>
      <c r="N960" s="67">
        <v>0</v>
      </c>
      <c r="O960" t="s">
        <v>150</v>
      </c>
      <c r="P960" s="40" t="s">
        <v>3182</v>
      </c>
      <c r="Q960" t="s">
        <v>3183</v>
      </c>
      <c r="R960" t="s">
        <v>140</v>
      </c>
      <c r="S960" t="s">
        <v>141</v>
      </c>
      <c r="T960" s="40" t="s">
        <v>3184</v>
      </c>
      <c r="U960" t="s">
        <v>143</v>
      </c>
      <c r="V960">
        <v>860034313</v>
      </c>
      <c r="W960" t="s">
        <v>152</v>
      </c>
      <c r="X960" s="2">
        <v>1625</v>
      </c>
      <c r="Y960" s="2">
        <v>1625</v>
      </c>
      <c r="Z960" s="2">
        <v>95325</v>
      </c>
      <c r="AA960">
        <v>0</v>
      </c>
      <c r="AB960">
        <v>167525</v>
      </c>
      <c r="AC960">
        <v>153453425</v>
      </c>
      <c r="AD960">
        <v>0</v>
      </c>
      <c r="AE960" s="2">
        <v>45791</v>
      </c>
      <c r="AF960" t="s">
        <v>486</v>
      </c>
      <c r="AG960" t="s">
        <v>12684</v>
      </c>
      <c r="AH960" t="s">
        <v>12685</v>
      </c>
    </row>
    <row r="961" spans="1:34" ht="15" customHeight="1" x14ac:dyDescent="0.2">
      <c r="A961" t="s">
        <v>12715</v>
      </c>
      <c r="B961" t="s">
        <v>5151</v>
      </c>
      <c r="C961" s="2">
        <v>95425</v>
      </c>
      <c r="D961" s="2">
        <v>45793</v>
      </c>
      <c r="E961" s="57">
        <v>45793.656944444447</v>
      </c>
      <c r="F961" t="s">
        <v>26</v>
      </c>
      <c r="G961" s="2">
        <v>923210</v>
      </c>
      <c r="H961" t="s">
        <v>27</v>
      </c>
      <c r="I961" t="s">
        <v>28</v>
      </c>
      <c r="J961" t="s">
        <v>29</v>
      </c>
      <c r="K961" s="67">
        <v>35200</v>
      </c>
      <c r="L961" s="69">
        <v>0</v>
      </c>
      <c r="M961" s="67">
        <v>35200</v>
      </c>
      <c r="N961" s="67">
        <v>35200</v>
      </c>
      <c r="O961" t="s">
        <v>150</v>
      </c>
      <c r="P961" s="40" t="s">
        <v>3182</v>
      </c>
      <c r="Q961" t="s">
        <v>3183</v>
      </c>
      <c r="R961" t="s">
        <v>140</v>
      </c>
      <c r="S961" t="s">
        <v>141</v>
      </c>
      <c r="T961" s="40" t="s">
        <v>3184</v>
      </c>
      <c r="U961" t="s">
        <v>143</v>
      </c>
      <c r="V961">
        <v>860034313</v>
      </c>
      <c r="W961" t="s">
        <v>152</v>
      </c>
      <c r="X961" s="2">
        <v>1625</v>
      </c>
      <c r="Y961" s="2">
        <v>1625</v>
      </c>
      <c r="Z961" s="2">
        <v>95425</v>
      </c>
      <c r="AA961">
        <v>0</v>
      </c>
      <c r="AB961">
        <v>0</v>
      </c>
      <c r="AC961">
        <v>0</v>
      </c>
      <c r="AD961">
        <v>0</v>
      </c>
      <c r="AE961" s="2">
        <v>45793</v>
      </c>
      <c r="AF961" t="s">
        <v>486</v>
      </c>
      <c r="AG961" t="s">
        <v>12688</v>
      </c>
      <c r="AH961" t="s">
        <v>12689</v>
      </c>
    </row>
    <row r="962" spans="1:34" ht="15" customHeight="1" x14ac:dyDescent="0.2">
      <c r="A962" t="s">
        <v>12958</v>
      </c>
      <c r="B962" t="s">
        <v>5144</v>
      </c>
      <c r="C962" s="2">
        <v>95525</v>
      </c>
      <c r="D962" s="2">
        <v>45795</v>
      </c>
      <c r="E962" s="57">
        <v>45795.943749999999</v>
      </c>
      <c r="F962" t="s">
        <v>26</v>
      </c>
      <c r="G962" s="2">
        <v>923211</v>
      </c>
      <c r="H962" t="s">
        <v>27</v>
      </c>
      <c r="I962" t="s">
        <v>28</v>
      </c>
      <c r="J962" t="s">
        <v>29</v>
      </c>
      <c r="K962" s="67">
        <v>166195</v>
      </c>
      <c r="L962" s="69">
        <v>0</v>
      </c>
      <c r="M962" s="67">
        <v>166195</v>
      </c>
      <c r="N962" s="67">
        <v>166195</v>
      </c>
      <c r="O962" t="s">
        <v>150</v>
      </c>
      <c r="P962" s="40" t="s">
        <v>2394</v>
      </c>
      <c r="Q962" t="s">
        <v>2395</v>
      </c>
      <c r="R962" t="s">
        <v>140</v>
      </c>
      <c r="S962" t="s">
        <v>141</v>
      </c>
      <c r="T962" s="40" t="s">
        <v>2396</v>
      </c>
      <c r="U962" t="s">
        <v>143</v>
      </c>
      <c r="V962">
        <v>860034313</v>
      </c>
      <c r="W962" t="s">
        <v>152</v>
      </c>
      <c r="X962" s="2">
        <v>925</v>
      </c>
      <c r="Y962" s="2">
        <v>925</v>
      </c>
      <c r="Z962" s="2">
        <v>95525</v>
      </c>
      <c r="AA962">
        <v>0</v>
      </c>
      <c r="AB962">
        <v>0</v>
      </c>
      <c r="AC962">
        <v>0</v>
      </c>
      <c r="AD962">
        <v>0</v>
      </c>
      <c r="AE962" s="2">
        <v>45795</v>
      </c>
      <c r="AF962" t="s">
        <v>486</v>
      </c>
      <c r="AG962" t="s">
        <v>12824</v>
      </c>
      <c r="AH962" t="s">
        <v>12825</v>
      </c>
    </row>
    <row r="963" spans="1:34" ht="15" customHeight="1" x14ac:dyDescent="0.2">
      <c r="A963" t="s">
        <v>12959</v>
      </c>
      <c r="B963" t="s">
        <v>5144</v>
      </c>
      <c r="C963" s="2">
        <v>95625</v>
      </c>
      <c r="D963" s="2">
        <v>45795</v>
      </c>
      <c r="E963" s="57">
        <v>45795.947222222225</v>
      </c>
      <c r="F963" t="s">
        <v>26</v>
      </c>
      <c r="G963" s="2">
        <v>923211</v>
      </c>
      <c r="H963" t="s">
        <v>27</v>
      </c>
      <c r="I963" t="s">
        <v>28</v>
      </c>
      <c r="J963" t="s">
        <v>29</v>
      </c>
      <c r="K963" s="67">
        <v>166195</v>
      </c>
      <c r="L963" s="69">
        <v>0</v>
      </c>
      <c r="M963" s="67">
        <v>166195</v>
      </c>
      <c r="N963" s="67">
        <v>166195</v>
      </c>
      <c r="O963" t="s">
        <v>150</v>
      </c>
      <c r="P963" s="40" t="s">
        <v>1654</v>
      </c>
      <c r="Q963" t="s">
        <v>1655</v>
      </c>
      <c r="R963" t="s">
        <v>140</v>
      </c>
      <c r="S963" t="s">
        <v>141</v>
      </c>
      <c r="T963" s="40" t="s">
        <v>1656</v>
      </c>
      <c r="U963" t="s">
        <v>143</v>
      </c>
      <c r="V963">
        <v>860007335</v>
      </c>
      <c r="W963" t="s">
        <v>158</v>
      </c>
      <c r="X963" s="2">
        <v>925</v>
      </c>
      <c r="Y963" s="2">
        <v>925</v>
      </c>
      <c r="Z963" s="2">
        <v>95625</v>
      </c>
      <c r="AA963">
        <v>0</v>
      </c>
      <c r="AB963">
        <v>0</v>
      </c>
      <c r="AC963">
        <v>0</v>
      </c>
      <c r="AD963">
        <v>0</v>
      </c>
      <c r="AE963" s="2">
        <v>45795</v>
      </c>
      <c r="AF963" t="s">
        <v>486</v>
      </c>
      <c r="AG963" t="s">
        <v>12827</v>
      </c>
      <c r="AH963" t="s">
        <v>12828</v>
      </c>
    </row>
    <row r="964" spans="1:34" ht="15" customHeight="1" x14ac:dyDescent="0.2">
      <c r="A964" t="s">
        <v>12960</v>
      </c>
      <c r="B964" t="s">
        <v>5144</v>
      </c>
      <c r="C964" s="2">
        <v>95725</v>
      </c>
      <c r="D964" s="2">
        <v>45795</v>
      </c>
      <c r="E964" s="57">
        <v>45795.950694444444</v>
      </c>
      <c r="F964" t="s">
        <v>26</v>
      </c>
      <c r="G964" s="2">
        <v>923211</v>
      </c>
      <c r="H964" t="s">
        <v>27</v>
      </c>
      <c r="I964" t="s">
        <v>28</v>
      </c>
      <c r="J964" t="s">
        <v>29</v>
      </c>
      <c r="K964" s="67">
        <v>166195</v>
      </c>
      <c r="L964" s="69">
        <v>0</v>
      </c>
      <c r="M964" s="67">
        <v>166195</v>
      </c>
      <c r="N964" s="67">
        <v>166195</v>
      </c>
      <c r="O964" t="s">
        <v>150</v>
      </c>
      <c r="P964" s="40" t="s">
        <v>2406</v>
      </c>
      <c r="Q964" t="s">
        <v>2407</v>
      </c>
      <c r="R964" t="s">
        <v>140</v>
      </c>
      <c r="S964" t="s">
        <v>141</v>
      </c>
      <c r="T964" s="40" t="s">
        <v>2408</v>
      </c>
      <c r="U964" t="s">
        <v>143</v>
      </c>
      <c r="V964">
        <v>860034313</v>
      </c>
      <c r="W964" t="s">
        <v>152</v>
      </c>
      <c r="X964" s="2">
        <v>925</v>
      </c>
      <c r="Y964" s="2">
        <v>925</v>
      </c>
      <c r="Z964" s="2">
        <v>95725</v>
      </c>
      <c r="AA964">
        <v>0</v>
      </c>
      <c r="AB964">
        <v>0</v>
      </c>
      <c r="AC964">
        <v>0</v>
      </c>
      <c r="AD964">
        <v>0</v>
      </c>
      <c r="AE964" s="2">
        <v>45795</v>
      </c>
      <c r="AF964" t="s">
        <v>486</v>
      </c>
      <c r="AG964" t="s">
        <v>12830</v>
      </c>
      <c r="AH964" t="s">
        <v>12831</v>
      </c>
    </row>
    <row r="965" spans="1:34" ht="15" customHeight="1" x14ac:dyDescent="0.2">
      <c r="A965" t="s">
        <v>12961</v>
      </c>
      <c r="B965" t="s">
        <v>5144</v>
      </c>
      <c r="C965" s="2">
        <v>95825</v>
      </c>
      <c r="D965" s="2">
        <v>45797</v>
      </c>
      <c r="E965" s="57">
        <v>45797.65902777778</v>
      </c>
      <c r="F965" t="s">
        <v>26</v>
      </c>
      <c r="G965" s="2">
        <v>923211</v>
      </c>
      <c r="H965" t="s">
        <v>27</v>
      </c>
      <c r="I965" t="s">
        <v>28</v>
      </c>
      <c r="J965" t="s">
        <v>29</v>
      </c>
      <c r="K965" s="67">
        <v>166195</v>
      </c>
      <c r="L965" s="69">
        <v>0</v>
      </c>
      <c r="M965" s="67">
        <v>166195</v>
      </c>
      <c r="N965" s="67">
        <v>166195</v>
      </c>
      <c r="O965" t="s">
        <v>150</v>
      </c>
      <c r="P965" s="40" t="s">
        <v>2400</v>
      </c>
      <c r="Q965" t="s">
        <v>2401</v>
      </c>
      <c r="R965" t="s">
        <v>140</v>
      </c>
      <c r="S965" t="s">
        <v>141</v>
      </c>
      <c r="T965" s="40" t="s">
        <v>2402</v>
      </c>
      <c r="U965" t="s">
        <v>143</v>
      </c>
      <c r="V965">
        <v>860035827</v>
      </c>
      <c r="W965" t="s">
        <v>271</v>
      </c>
      <c r="X965" s="2">
        <v>925</v>
      </c>
      <c r="Y965" s="2">
        <v>925</v>
      </c>
      <c r="Z965" s="2">
        <v>95825</v>
      </c>
      <c r="AA965">
        <v>0</v>
      </c>
      <c r="AB965">
        <v>0</v>
      </c>
      <c r="AC965">
        <v>0</v>
      </c>
      <c r="AD965">
        <v>0</v>
      </c>
      <c r="AE965" s="2">
        <v>45797</v>
      </c>
      <c r="AF965" t="s">
        <v>486</v>
      </c>
      <c r="AG965" t="s">
        <v>12833</v>
      </c>
      <c r="AH965" t="s">
        <v>12834</v>
      </c>
    </row>
    <row r="966" spans="1:34" ht="15" customHeight="1" x14ac:dyDescent="0.2">
      <c r="A966" t="s">
        <v>12962</v>
      </c>
      <c r="B966" t="s">
        <v>5144</v>
      </c>
      <c r="C966" s="2">
        <v>95925</v>
      </c>
      <c r="D966" s="2">
        <v>45797</v>
      </c>
      <c r="E966" s="57">
        <v>45797.663194444445</v>
      </c>
      <c r="F966" t="s">
        <v>26</v>
      </c>
      <c r="G966" s="2">
        <v>923211</v>
      </c>
      <c r="H966" t="s">
        <v>27</v>
      </c>
      <c r="I966" t="s">
        <v>28</v>
      </c>
      <c r="J966" t="s">
        <v>29</v>
      </c>
      <c r="K966" s="67">
        <v>156195</v>
      </c>
      <c r="L966" s="69">
        <v>0</v>
      </c>
      <c r="M966" s="67">
        <v>156195</v>
      </c>
      <c r="N966" s="67">
        <v>156195</v>
      </c>
      <c r="O966" t="s">
        <v>150</v>
      </c>
      <c r="P966" s="40" t="s">
        <v>2877</v>
      </c>
      <c r="Q966" t="s">
        <v>2878</v>
      </c>
      <c r="R966" t="s">
        <v>140</v>
      </c>
      <c r="S966" t="s">
        <v>141</v>
      </c>
      <c r="T966" s="40" t="s">
        <v>2879</v>
      </c>
      <c r="U966" t="s">
        <v>143</v>
      </c>
      <c r="V966">
        <v>860007335</v>
      </c>
      <c r="W966" t="s">
        <v>158</v>
      </c>
      <c r="X966" s="2">
        <v>925</v>
      </c>
      <c r="Y966" s="2">
        <v>925</v>
      </c>
      <c r="Z966" s="2">
        <v>95925</v>
      </c>
      <c r="AA966">
        <v>0</v>
      </c>
      <c r="AB966">
        <v>0</v>
      </c>
      <c r="AC966">
        <v>0</v>
      </c>
      <c r="AD966">
        <v>0</v>
      </c>
      <c r="AE966" s="2">
        <v>45797</v>
      </c>
      <c r="AF966" t="s">
        <v>486</v>
      </c>
      <c r="AG966" t="s">
        <v>12836</v>
      </c>
      <c r="AH966" t="s">
        <v>12837</v>
      </c>
    </row>
    <row r="967" spans="1:34" ht="15" customHeight="1" x14ac:dyDescent="0.2">
      <c r="A967" t="s">
        <v>12963</v>
      </c>
      <c r="B967" t="s">
        <v>5144</v>
      </c>
      <c r="C967" s="2">
        <v>96025</v>
      </c>
      <c r="D967" s="2">
        <v>45797</v>
      </c>
      <c r="E967" s="57">
        <v>45797.667361111111</v>
      </c>
      <c r="F967" t="s">
        <v>26</v>
      </c>
      <c r="G967" s="2">
        <v>923211</v>
      </c>
      <c r="H967" t="s">
        <v>27</v>
      </c>
      <c r="I967" t="s">
        <v>28</v>
      </c>
      <c r="J967" t="s">
        <v>29</v>
      </c>
      <c r="K967" s="67">
        <v>156195</v>
      </c>
      <c r="L967" s="69">
        <v>0</v>
      </c>
      <c r="M967" s="67">
        <v>156195</v>
      </c>
      <c r="N967" s="67">
        <v>156195</v>
      </c>
      <c r="O967" t="s">
        <v>150</v>
      </c>
      <c r="P967" s="40" t="s">
        <v>2472</v>
      </c>
      <c r="Q967" t="s">
        <v>2473</v>
      </c>
      <c r="R967" t="s">
        <v>140</v>
      </c>
      <c r="S967" t="s">
        <v>141</v>
      </c>
      <c r="T967" s="40" t="s">
        <v>2474</v>
      </c>
      <c r="U967" t="s">
        <v>143</v>
      </c>
      <c r="V967">
        <v>860007335</v>
      </c>
      <c r="W967" t="s">
        <v>158</v>
      </c>
      <c r="X967" s="2">
        <v>925</v>
      </c>
      <c r="Y967" s="2">
        <v>925</v>
      </c>
      <c r="Z967" s="2">
        <v>96025</v>
      </c>
      <c r="AA967">
        <v>0</v>
      </c>
      <c r="AB967">
        <v>0</v>
      </c>
      <c r="AC967">
        <v>0</v>
      </c>
      <c r="AD967">
        <v>0</v>
      </c>
      <c r="AE967" s="2">
        <v>45797</v>
      </c>
      <c r="AF967" t="s">
        <v>486</v>
      </c>
      <c r="AG967" t="s">
        <v>12839</v>
      </c>
      <c r="AH967" t="s">
        <v>12840</v>
      </c>
    </row>
    <row r="968" spans="1:34" ht="15" customHeight="1" x14ac:dyDescent="0.2">
      <c r="A968" t="s">
        <v>12964</v>
      </c>
      <c r="B968" t="s">
        <v>5151</v>
      </c>
      <c r="C968" s="2">
        <v>96125</v>
      </c>
      <c r="D968" s="2">
        <v>45797</v>
      </c>
      <c r="E968" s="57">
        <v>45797.673611111109</v>
      </c>
      <c r="F968" t="s">
        <v>26</v>
      </c>
      <c r="G968" s="2">
        <v>923210</v>
      </c>
      <c r="H968" t="s">
        <v>27</v>
      </c>
      <c r="I968" t="s">
        <v>28</v>
      </c>
      <c r="J968" t="s">
        <v>29</v>
      </c>
      <c r="K968" s="67">
        <v>30600</v>
      </c>
      <c r="L968" s="69">
        <v>0</v>
      </c>
      <c r="M968" s="67">
        <v>30600</v>
      </c>
      <c r="N968" s="67">
        <v>30600</v>
      </c>
      <c r="O968" t="s">
        <v>150</v>
      </c>
      <c r="P968" s="40" t="s">
        <v>3182</v>
      </c>
      <c r="Q968" t="s">
        <v>3183</v>
      </c>
      <c r="R968" t="s">
        <v>140</v>
      </c>
      <c r="S968" t="s">
        <v>141</v>
      </c>
      <c r="T968" s="40" t="s">
        <v>3184</v>
      </c>
      <c r="U968" t="s">
        <v>143</v>
      </c>
      <c r="V968">
        <v>860034313</v>
      </c>
      <c r="W968" t="s">
        <v>152</v>
      </c>
      <c r="X968" s="2">
        <v>1625</v>
      </c>
      <c r="Y968" s="2">
        <v>1625</v>
      </c>
      <c r="Z968" s="2">
        <v>96125</v>
      </c>
      <c r="AA968">
        <v>0</v>
      </c>
      <c r="AB968">
        <v>0</v>
      </c>
      <c r="AC968">
        <v>0</v>
      </c>
      <c r="AD968">
        <v>0</v>
      </c>
      <c r="AE968" s="2">
        <v>45797</v>
      </c>
      <c r="AF968" t="s">
        <v>486</v>
      </c>
      <c r="AG968" t="s">
        <v>12842</v>
      </c>
      <c r="AH968" t="s">
        <v>12843</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EEA5-26AA-4073-A4DA-C1546CA38406}">
  <sheetPr codeName="Hoja14">
    <tabColor theme="6" tint="0.39997558519241921"/>
  </sheetPr>
  <dimension ref="A1:BA1681"/>
  <sheetViews>
    <sheetView zoomScale="125" zoomScaleNormal="100" workbookViewId="0"/>
  </sheetViews>
  <sheetFormatPr baseColWidth="10" defaultColWidth="11.5" defaultRowHeight="15" customHeight="1" x14ac:dyDescent="0.2"/>
  <cols>
    <col min="1" max="1" width="31.83203125" customWidth="1"/>
    <col min="2" max="2" width="30.83203125" customWidth="1"/>
    <col min="3" max="3" width="38.5" customWidth="1"/>
    <col min="4" max="4" width="27.1640625" customWidth="1"/>
    <col min="5" max="5" width="25.6640625" style="19" customWidth="1"/>
    <col min="6" max="6" width="22.33203125" style="63" customWidth="1"/>
    <col min="7" max="7" width="34" style="4" customWidth="1"/>
    <col min="8" max="8" width="24.83203125" style="19" customWidth="1"/>
    <col min="9" max="9" width="34.5" style="19" customWidth="1"/>
    <col min="10" max="10" width="29" style="19" customWidth="1"/>
    <col min="11" max="11" width="24.5" customWidth="1"/>
    <col min="12" max="12" width="29.83203125" style="4" customWidth="1"/>
    <col min="13" max="13" width="27.5" customWidth="1"/>
    <col min="14" max="14" width="20.1640625" customWidth="1"/>
    <col min="15" max="15" width="29.1640625" customWidth="1"/>
    <col min="16" max="16" width="21.83203125" customWidth="1"/>
    <col min="17" max="17" width="21.5" customWidth="1"/>
    <col min="18" max="19" width="26.1640625" customWidth="1"/>
    <col min="20" max="20" width="20.5" customWidth="1"/>
    <col min="21" max="21" width="27" customWidth="1"/>
    <col min="22" max="22" width="18.5" customWidth="1"/>
    <col min="23" max="23" width="33.5" customWidth="1"/>
    <col min="24" max="24" width="31.5" style="2" customWidth="1"/>
    <col min="25" max="25" width="33.5" customWidth="1"/>
    <col min="26" max="26" width="21" customWidth="1"/>
    <col min="27" max="27" width="23.33203125" customWidth="1"/>
    <col min="28" max="28" width="18.5" customWidth="1"/>
    <col min="29" max="29" width="24.5" style="19" customWidth="1"/>
    <col min="30" max="30" width="32.33203125" style="19" customWidth="1"/>
    <col min="31" max="31" width="33" style="19" customWidth="1"/>
    <col min="32" max="32" width="35.1640625" style="19" customWidth="1"/>
    <col min="33" max="33" width="26.5" customWidth="1"/>
    <col min="34" max="34" width="39.5" customWidth="1"/>
    <col min="35" max="35" width="19.5" bestFit="1" customWidth="1"/>
    <col min="36" max="37" width="37.33203125" style="2" customWidth="1"/>
    <col min="38" max="38" width="29.5" customWidth="1"/>
    <col min="39" max="39" width="18.6640625" customWidth="1"/>
    <col min="40" max="40" width="23" customWidth="1"/>
    <col min="41" max="41" width="21.83203125" customWidth="1"/>
    <col min="42" max="42" width="19.83203125" customWidth="1"/>
    <col min="43" max="43" width="14.6640625" customWidth="1"/>
    <col min="44" max="44" width="18.5" customWidth="1"/>
    <col min="45" max="45" width="26.1640625" customWidth="1"/>
    <col min="46" max="46" width="34.6640625" style="2" customWidth="1"/>
    <col min="47" max="47" width="18.5" customWidth="1"/>
    <col min="48" max="48" width="24.6640625" customWidth="1"/>
    <col min="49" max="49" width="15.6640625" customWidth="1"/>
    <col min="50" max="50" width="42" style="2" customWidth="1"/>
    <col min="51" max="52" width="39.83203125" customWidth="1"/>
    <col min="53" max="53" width="31" customWidth="1"/>
  </cols>
  <sheetData>
    <row r="1" spans="1:53" ht="15" customHeight="1" x14ac:dyDescent="0.2">
      <c r="A1" s="44" t="s">
        <v>756</v>
      </c>
      <c r="B1" s="44" t="s">
        <v>757</v>
      </c>
      <c r="C1" s="44" t="s">
        <v>758</v>
      </c>
      <c r="D1" s="45" t="s">
        <v>759</v>
      </c>
      <c r="E1" s="54" t="s">
        <v>760</v>
      </c>
      <c r="F1" s="62" t="s">
        <v>761</v>
      </c>
      <c r="G1" s="46" t="s">
        <v>4</v>
      </c>
      <c r="H1" s="54" t="s">
        <v>762</v>
      </c>
      <c r="I1" s="54" t="s">
        <v>763</v>
      </c>
      <c r="J1" s="54" t="s">
        <v>764</v>
      </c>
      <c r="K1" s="44" t="s">
        <v>765</v>
      </c>
      <c r="L1" s="44" t="s">
        <v>766</v>
      </c>
      <c r="M1" s="44" t="s">
        <v>767</v>
      </c>
      <c r="N1" s="44" t="s">
        <v>124</v>
      </c>
      <c r="O1" s="44" t="s">
        <v>768</v>
      </c>
      <c r="P1" s="44" t="s">
        <v>769</v>
      </c>
      <c r="Q1" s="44" t="s">
        <v>770</v>
      </c>
      <c r="R1" s="44" t="s">
        <v>771</v>
      </c>
      <c r="S1" s="44" t="s">
        <v>772</v>
      </c>
      <c r="T1" s="44" t="s">
        <v>773</v>
      </c>
      <c r="U1" s="44" t="s">
        <v>774</v>
      </c>
      <c r="V1" s="45" t="s">
        <v>5</v>
      </c>
      <c r="W1" s="44" t="s">
        <v>775</v>
      </c>
      <c r="X1" s="44" t="s">
        <v>7</v>
      </c>
      <c r="Y1" s="44" t="s">
        <v>8</v>
      </c>
      <c r="Z1" s="45" t="s">
        <v>9</v>
      </c>
      <c r="AA1" s="44" t="s">
        <v>10</v>
      </c>
      <c r="AB1" s="44" t="s">
        <v>11</v>
      </c>
      <c r="AC1" s="54" t="s">
        <v>776</v>
      </c>
      <c r="AD1" s="54" t="s">
        <v>777</v>
      </c>
      <c r="AE1" s="54" t="s">
        <v>778</v>
      </c>
      <c r="AF1" s="54" t="s">
        <v>779</v>
      </c>
      <c r="AG1" s="44" t="s">
        <v>780</v>
      </c>
      <c r="AH1" s="44" t="s">
        <v>781</v>
      </c>
      <c r="AI1" s="44" t="s">
        <v>782</v>
      </c>
      <c r="AJ1" s="44" t="s">
        <v>179</v>
      </c>
      <c r="AK1" s="44" t="s">
        <v>783</v>
      </c>
      <c r="AL1" s="44" t="s">
        <v>784</v>
      </c>
      <c r="AM1" t="s">
        <v>785</v>
      </c>
      <c r="AN1" t="s">
        <v>786</v>
      </c>
      <c r="AO1" t="s">
        <v>787</v>
      </c>
      <c r="AP1" t="s">
        <v>788</v>
      </c>
      <c r="AQ1" t="s">
        <v>132</v>
      </c>
      <c r="AR1" t="s">
        <v>18</v>
      </c>
      <c r="AS1" t="s">
        <v>789</v>
      </c>
      <c r="AT1" s="2" t="s">
        <v>790</v>
      </c>
      <c r="AU1" t="s">
        <v>20</v>
      </c>
      <c r="AV1" t="s">
        <v>791</v>
      </c>
      <c r="AW1" t="s">
        <v>22</v>
      </c>
      <c r="AX1" s="2" t="s">
        <v>792</v>
      </c>
      <c r="AY1" t="s">
        <v>793</v>
      </c>
      <c r="AZ1" t="s">
        <v>794</v>
      </c>
      <c r="BA1" t="s">
        <v>795</v>
      </c>
    </row>
    <row r="2" spans="1:53" ht="15" customHeight="1" x14ac:dyDescent="0.2">
      <c r="A2" t="s">
        <v>5855</v>
      </c>
      <c r="B2" t="s">
        <v>208</v>
      </c>
      <c r="C2" t="s">
        <v>5147</v>
      </c>
      <c r="D2">
        <v>10192925</v>
      </c>
      <c r="E2" s="19">
        <v>45680</v>
      </c>
      <c r="F2" s="63">
        <v>45684.055555555555</v>
      </c>
      <c r="G2" s="16" t="s">
        <v>187</v>
      </c>
      <c r="H2" s="55">
        <v>695250</v>
      </c>
      <c r="I2" s="55">
        <v>0</v>
      </c>
      <c r="J2" s="51">
        <v>695250</v>
      </c>
      <c r="K2" t="s">
        <v>558</v>
      </c>
      <c r="L2" t="s">
        <v>188</v>
      </c>
      <c r="M2" s="5" t="s">
        <v>138</v>
      </c>
      <c r="N2" s="39" t="s">
        <v>901</v>
      </c>
      <c r="O2" t="s">
        <v>139</v>
      </c>
      <c r="P2" t="s">
        <v>140</v>
      </c>
      <c r="Q2" t="s">
        <v>141</v>
      </c>
      <c r="R2" s="39" t="s">
        <v>142</v>
      </c>
      <c r="S2" t="s">
        <v>143</v>
      </c>
      <c r="T2">
        <v>860050750</v>
      </c>
      <c r="U2" t="s">
        <v>145</v>
      </c>
      <c r="V2">
        <v>923210</v>
      </c>
      <c r="W2" t="s">
        <v>1219</v>
      </c>
      <c r="X2" t="s">
        <v>27</v>
      </c>
      <c r="Y2" t="s">
        <v>28</v>
      </c>
      <c r="Z2" t="s">
        <v>37</v>
      </c>
      <c r="AA2" t="s">
        <v>38</v>
      </c>
      <c r="AB2" t="s">
        <v>31</v>
      </c>
      <c r="AC2" s="61">
        <v>695250</v>
      </c>
      <c r="AD2" s="61">
        <v>0</v>
      </c>
      <c r="AE2" s="61">
        <v>0</v>
      </c>
      <c r="AF2" s="61">
        <v>0</v>
      </c>
      <c r="AG2" t="s">
        <v>189</v>
      </c>
      <c r="AH2">
        <v>0</v>
      </c>
      <c r="AI2">
        <v>0</v>
      </c>
      <c r="AJ2" t="s">
        <v>190</v>
      </c>
      <c r="AK2">
        <v>0</v>
      </c>
      <c r="AL2">
        <v>0</v>
      </c>
      <c r="AM2">
        <v>0</v>
      </c>
      <c r="AN2">
        <v>0</v>
      </c>
      <c r="AO2" t="s">
        <v>4645</v>
      </c>
      <c r="AP2">
        <v>1225</v>
      </c>
      <c r="AQ2">
        <v>1225</v>
      </c>
      <c r="AR2">
        <v>125</v>
      </c>
      <c r="AS2">
        <v>125</v>
      </c>
      <c r="AT2" s="2">
        <v>45679</v>
      </c>
      <c r="AU2">
        <v>125</v>
      </c>
      <c r="AV2">
        <v>10192925</v>
      </c>
      <c r="AW2">
        <v>0</v>
      </c>
      <c r="AX2" s="2">
        <v>45671</v>
      </c>
      <c r="AY2" t="s">
        <v>146</v>
      </c>
      <c r="AZ2" t="s">
        <v>1468</v>
      </c>
      <c r="BA2" t="s">
        <v>1469</v>
      </c>
    </row>
    <row r="3" spans="1:53" ht="15" customHeight="1" x14ac:dyDescent="0.2">
      <c r="A3" t="s">
        <v>5856</v>
      </c>
      <c r="B3" t="s">
        <v>5257</v>
      </c>
      <c r="C3" t="s">
        <v>5147</v>
      </c>
      <c r="D3">
        <v>10196125</v>
      </c>
      <c r="E3" s="19">
        <v>45680</v>
      </c>
      <c r="F3" s="63">
        <v>45684</v>
      </c>
      <c r="G3" s="4" t="s">
        <v>191</v>
      </c>
      <c r="H3" s="19">
        <v>2262280</v>
      </c>
      <c r="I3" s="19">
        <v>0</v>
      </c>
      <c r="J3" s="19">
        <v>2262280</v>
      </c>
      <c r="K3" t="s">
        <v>558</v>
      </c>
      <c r="L3" s="4" t="s">
        <v>188</v>
      </c>
      <c r="M3" t="s">
        <v>138</v>
      </c>
      <c r="N3" s="39" t="s">
        <v>901</v>
      </c>
      <c r="O3" t="s">
        <v>139</v>
      </c>
      <c r="P3" t="s">
        <v>140</v>
      </c>
      <c r="Q3" t="s">
        <v>141</v>
      </c>
      <c r="R3" s="39" t="s">
        <v>142</v>
      </c>
      <c r="S3" t="s">
        <v>143</v>
      </c>
      <c r="T3">
        <v>860050750</v>
      </c>
      <c r="U3" t="s">
        <v>145</v>
      </c>
      <c r="V3">
        <v>923210</v>
      </c>
      <c r="W3" t="s">
        <v>1219</v>
      </c>
      <c r="X3" s="2" t="s">
        <v>27</v>
      </c>
      <c r="Y3" t="s">
        <v>28</v>
      </c>
      <c r="Z3" t="s">
        <v>37</v>
      </c>
      <c r="AA3" t="s">
        <v>38</v>
      </c>
      <c r="AB3" t="s">
        <v>31</v>
      </c>
      <c r="AC3" s="19">
        <v>2262280</v>
      </c>
      <c r="AD3" s="19">
        <v>0</v>
      </c>
      <c r="AE3" s="19">
        <v>0</v>
      </c>
      <c r="AF3" s="19">
        <v>0</v>
      </c>
      <c r="AG3" t="s">
        <v>189</v>
      </c>
      <c r="AH3">
        <v>0</v>
      </c>
      <c r="AI3">
        <v>0</v>
      </c>
      <c r="AJ3" s="2" t="s">
        <v>190</v>
      </c>
      <c r="AK3" s="2">
        <v>0</v>
      </c>
      <c r="AL3">
        <v>0</v>
      </c>
      <c r="AM3">
        <v>0</v>
      </c>
      <c r="AN3">
        <v>0</v>
      </c>
      <c r="AO3" t="s">
        <v>4648</v>
      </c>
      <c r="AP3">
        <v>1225</v>
      </c>
      <c r="AQ3">
        <v>1225</v>
      </c>
      <c r="AR3">
        <v>525</v>
      </c>
      <c r="AS3">
        <v>225</v>
      </c>
      <c r="AT3" s="2">
        <v>45679</v>
      </c>
      <c r="AU3">
        <v>225</v>
      </c>
      <c r="AV3">
        <v>10196125</v>
      </c>
      <c r="AW3">
        <v>0</v>
      </c>
      <c r="AX3" s="2">
        <v>45671</v>
      </c>
      <c r="AY3" t="s">
        <v>146</v>
      </c>
      <c r="AZ3" t="s">
        <v>1495</v>
      </c>
      <c r="BA3" t="s">
        <v>1496</v>
      </c>
    </row>
    <row r="4" spans="1:53" ht="15" customHeight="1" x14ac:dyDescent="0.2">
      <c r="A4" t="s">
        <v>8526</v>
      </c>
      <c r="B4" t="s">
        <v>5850</v>
      </c>
      <c r="C4" t="s">
        <v>5147</v>
      </c>
      <c r="D4">
        <v>103797625</v>
      </c>
      <c r="E4" s="19">
        <v>45754</v>
      </c>
      <c r="F4" s="63">
        <v>45756.129861111112</v>
      </c>
      <c r="G4" s="4" t="s">
        <v>187</v>
      </c>
      <c r="H4" s="19">
        <v>248700</v>
      </c>
      <c r="I4" s="19">
        <v>0</v>
      </c>
      <c r="J4" s="19">
        <v>248700</v>
      </c>
      <c r="K4" t="s">
        <v>559</v>
      </c>
      <c r="L4" s="4" t="s">
        <v>188</v>
      </c>
      <c r="M4" t="s">
        <v>138</v>
      </c>
      <c r="N4" s="39" t="s">
        <v>1648</v>
      </c>
      <c r="O4" t="s">
        <v>1649</v>
      </c>
      <c r="P4" t="s">
        <v>140</v>
      </c>
      <c r="Q4" t="s">
        <v>147</v>
      </c>
      <c r="R4" s="39" t="s">
        <v>4675</v>
      </c>
      <c r="S4" t="s">
        <v>143</v>
      </c>
      <c r="T4">
        <v>890903938</v>
      </c>
      <c r="U4" t="s">
        <v>149</v>
      </c>
      <c r="V4">
        <v>923210</v>
      </c>
      <c r="W4" t="s">
        <v>1219</v>
      </c>
      <c r="X4" s="2" t="s">
        <v>27</v>
      </c>
      <c r="Y4" t="s">
        <v>28</v>
      </c>
      <c r="Z4" t="s">
        <v>37</v>
      </c>
      <c r="AA4" t="s">
        <v>38</v>
      </c>
      <c r="AB4" t="s">
        <v>31</v>
      </c>
      <c r="AC4" s="19">
        <v>248700</v>
      </c>
      <c r="AD4" s="19">
        <v>0</v>
      </c>
      <c r="AE4" s="19">
        <v>0</v>
      </c>
      <c r="AF4" s="19">
        <v>0</v>
      </c>
      <c r="AG4" t="s">
        <v>189</v>
      </c>
      <c r="AH4" t="s">
        <v>4676</v>
      </c>
      <c r="AI4">
        <v>12602546076</v>
      </c>
      <c r="AJ4" s="2" t="s">
        <v>190</v>
      </c>
      <c r="AK4" s="2">
        <v>0</v>
      </c>
      <c r="AL4">
        <v>0</v>
      </c>
      <c r="AM4">
        <v>0</v>
      </c>
      <c r="AN4">
        <v>0</v>
      </c>
      <c r="AO4" t="s">
        <v>7271</v>
      </c>
      <c r="AP4">
        <v>1225</v>
      </c>
      <c r="AQ4">
        <v>1225</v>
      </c>
      <c r="AR4">
        <v>58625</v>
      </c>
      <c r="AS4">
        <v>8425</v>
      </c>
      <c r="AT4" s="2">
        <v>45754</v>
      </c>
      <c r="AU4">
        <v>100025</v>
      </c>
      <c r="AV4">
        <v>103797625</v>
      </c>
      <c r="AW4">
        <v>0</v>
      </c>
      <c r="AX4" s="2">
        <v>45744</v>
      </c>
      <c r="AY4" t="s">
        <v>146</v>
      </c>
      <c r="AZ4">
        <v>1562598</v>
      </c>
      <c r="BA4" t="s">
        <v>4634</v>
      </c>
    </row>
    <row r="5" spans="1:53" ht="15" customHeight="1" x14ac:dyDescent="0.2">
      <c r="A5" t="s">
        <v>8527</v>
      </c>
      <c r="B5" t="s">
        <v>8461</v>
      </c>
      <c r="C5" t="s">
        <v>5147</v>
      </c>
      <c r="D5">
        <v>104861525</v>
      </c>
      <c r="E5" s="19">
        <v>45755</v>
      </c>
      <c r="F5" s="63">
        <v>45757.052777777775</v>
      </c>
      <c r="G5" s="4" t="s">
        <v>187</v>
      </c>
      <c r="H5" s="19">
        <v>656240</v>
      </c>
      <c r="I5" s="19">
        <v>0</v>
      </c>
      <c r="J5" s="19">
        <v>656240</v>
      </c>
      <c r="K5" t="s">
        <v>558</v>
      </c>
      <c r="L5" s="4" t="s">
        <v>188</v>
      </c>
      <c r="M5" t="s">
        <v>138</v>
      </c>
      <c r="N5" s="39" t="s">
        <v>901</v>
      </c>
      <c r="O5" t="s">
        <v>139</v>
      </c>
      <c r="P5" t="s">
        <v>140</v>
      </c>
      <c r="Q5" t="s">
        <v>141</v>
      </c>
      <c r="R5" s="39" t="s">
        <v>142</v>
      </c>
      <c r="S5" t="s">
        <v>143</v>
      </c>
      <c r="T5">
        <v>860050750</v>
      </c>
      <c r="U5" t="s">
        <v>145</v>
      </c>
      <c r="V5">
        <v>923210</v>
      </c>
      <c r="W5" t="s">
        <v>1219</v>
      </c>
      <c r="X5" s="2" t="s">
        <v>27</v>
      </c>
      <c r="Y5" t="s">
        <v>28</v>
      </c>
      <c r="Z5" t="s">
        <v>37</v>
      </c>
      <c r="AA5" t="s">
        <v>38</v>
      </c>
      <c r="AB5" t="s">
        <v>31</v>
      </c>
      <c r="AC5" s="19">
        <v>656240</v>
      </c>
      <c r="AD5" s="19">
        <v>0</v>
      </c>
      <c r="AE5" s="19">
        <v>0</v>
      </c>
      <c r="AF5" s="19">
        <v>0</v>
      </c>
      <c r="AG5" t="s">
        <v>189</v>
      </c>
      <c r="AH5">
        <v>0</v>
      </c>
      <c r="AI5">
        <v>0</v>
      </c>
      <c r="AJ5" s="2" t="s">
        <v>190</v>
      </c>
      <c r="AK5" s="2">
        <v>0</v>
      </c>
      <c r="AL5">
        <v>0</v>
      </c>
      <c r="AM5">
        <v>0</v>
      </c>
      <c r="AN5">
        <v>0</v>
      </c>
      <c r="AO5" t="s">
        <v>7274</v>
      </c>
      <c r="AP5">
        <v>1225</v>
      </c>
      <c r="AQ5">
        <v>1225</v>
      </c>
      <c r="AR5">
        <v>68425</v>
      </c>
      <c r="AS5">
        <v>8525</v>
      </c>
      <c r="AT5" s="2">
        <v>45755</v>
      </c>
      <c r="AU5">
        <v>100125</v>
      </c>
      <c r="AV5">
        <v>104861525</v>
      </c>
      <c r="AW5">
        <v>0</v>
      </c>
      <c r="AX5" s="2">
        <v>45754</v>
      </c>
      <c r="AY5" t="s">
        <v>146</v>
      </c>
      <c r="AZ5" t="s">
        <v>6947</v>
      </c>
      <c r="BA5" t="s">
        <v>6948</v>
      </c>
    </row>
    <row r="6" spans="1:53" ht="15" customHeight="1" x14ac:dyDescent="0.2">
      <c r="A6" t="s">
        <v>8528</v>
      </c>
      <c r="B6" t="s">
        <v>8460</v>
      </c>
      <c r="C6" t="s">
        <v>5147</v>
      </c>
      <c r="D6">
        <v>104867925</v>
      </c>
      <c r="E6" s="19">
        <v>45755</v>
      </c>
      <c r="F6" s="63">
        <v>45757.052777777775</v>
      </c>
      <c r="G6" s="4" t="s">
        <v>187</v>
      </c>
      <c r="H6" s="19">
        <v>4544170</v>
      </c>
      <c r="I6" s="19">
        <v>0</v>
      </c>
      <c r="J6" s="19">
        <v>4544170</v>
      </c>
      <c r="K6" t="s">
        <v>558</v>
      </c>
      <c r="L6" s="4" t="s">
        <v>188</v>
      </c>
      <c r="M6" t="s">
        <v>138</v>
      </c>
      <c r="N6" s="39" t="s">
        <v>901</v>
      </c>
      <c r="O6" t="s">
        <v>139</v>
      </c>
      <c r="P6" t="s">
        <v>140</v>
      </c>
      <c r="Q6" t="s">
        <v>141</v>
      </c>
      <c r="R6" s="39" t="s">
        <v>142</v>
      </c>
      <c r="S6" t="s">
        <v>143</v>
      </c>
      <c r="T6">
        <v>860050750</v>
      </c>
      <c r="U6" t="s">
        <v>145</v>
      </c>
      <c r="V6">
        <v>923210</v>
      </c>
      <c r="W6" t="s">
        <v>1219</v>
      </c>
      <c r="X6" s="2" t="s">
        <v>27</v>
      </c>
      <c r="Y6" t="s">
        <v>28</v>
      </c>
      <c r="Z6" t="s">
        <v>37</v>
      </c>
      <c r="AA6" t="s">
        <v>38</v>
      </c>
      <c r="AB6" t="s">
        <v>31</v>
      </c>
      <c r="AC6" s="19">
        <v>4544170</v>
      </c>
      <c r="AD6" s="19">
        <v>0</v>
      </c>
      <c r="AE6" s="19">
        <v>0</v>
      </c>
      <c r="AF6" s="19">
        <v>0</v>
      </c>
      <c r="AG6" t="s">
        <v>189</v>
      </c>
      <c r="AH6">
        <v>0</v>
      </c>
      <c r="AI6">
        <v>0</v>
      </c>
      <c r="AJ6" s="2" t="s">
        <v>190</v>
      </c>
      <c r="AK6" s="2">
        <v>0</v>
      </c>
      <c r="AL6">
        <v>0</v>
      </c>
      <c r="AM6">
        <v>0</v>
      </c>
      <c r="AN6">
        <v>0</v>
      </c>
      <c r="AO6" t="s">
        <v>7277</v>
      </c>
      <c r="AP6">
        <v>1225</v>
      </c>
      <c r="AQ6">
        <v>1225</v>
      </c>
      <c r="AR6">
        <v>68325</v>
      </c>
      <c r="AS6">
        <v>8625</v>
      </c>
      <c r="AT6" s="2">
        <v>45755</v>
      </c>
      <c r="AU6">
        <v>100225</v>
      </c>
      <c r="AV6">
        <v>104867925</v>
      </c>
      <c r="AW6">
        <v>0</v>
      </c>
      <c r="AX6" s="2">
        <v>45754</v>
      </c>
      <c r="AY6" t="s">
        <v>146</v>
      </c>
      <c r="AZ6" t="s">
        <v>6942</v>
      </c>
      <c r="BA6" t="s">
        <v>6943</v>
      </c>
    </row>
    <row r="7" spans="1:53" ht="15" customHeight="1" x14ac:dyDescent="0.2">
      <c r="A7" t="s">
        <v>8529</v>
      </c>
      <c r="B7" t="s">
        <v>5845</v>
      </c>
      <c r="C7" t="s">
        <v>5151</v>
      </c>
      <c r="D7">
        <v>107820425</v>
      </c>
      <c r="E7" s="19">
        <v>45756</v>
      </c>
      <c r="F7" s="63">
        <v>45758.14166666667</v>
      </c>
      <c r="G7" s="4" t="s">
        <v>187</v>
      </c>
      <c r="H7" s="19">
        <v>348769</v>
      </c>
      <c r="I7" s="19">
        <v>0</v>
      </c>
      <c r="J7" s="19">
        <v>348769</v>
      </c>
      <c r="K7" t="s">
        <v>558</v>
      </c>
      <c r="L7" s="4" t="s">
        <v>188</v>
      </c>
      <c r="M7" t="s">
        <v>150</v>
      </c>
      <c r="N7" s="39" t="s">
        <v>3189</v>
      </c>
      <c r="O7" t="s">
        <v>3190</v>
      </c>
      <c r="P7" t="s">
        <v>140</v>
      </c>
      <c r="Q7" t="s">
        <v>141</v>
      </c>
      <c r="R7" s="39" t="s">
        <v>3191</v>
      </c>
      <c r="S7" t="s">
        <v>143</v>
      </c>
      <c r="T7">
        <v>860002964</v>
      </c>
      <c r="U7" t="s">
        <v>163</v>
      </c>
      <c r="V7">
        <v>923210</v>
      </c>
      <c r="W7" t="s">
        <v>1219</v>
      </c>
      <c r="X7" s="2" t="s">
        <v>27</v>
      </c>
      <c r="Y7" t="s">
        <v>28</v>
      </c>
      <c r="Z7" t="s">
        <v>29</v>
      </c>
      <c r="AA7" t="s">
        <v>30</v>
      </c>
      <c r="AB7" t="s">
        <v>31</v>
      </c>
      <c r="AC7" s="19">
        <v>348769</v>
      </c>
      <c r="AD7" s="19">
        <v>0</v>
      </c>
      <c r="AE7" s="19">
        <v>0</v>
      </c>
      <c r="AF7" s="19">
        <v>0</v>
      </c>
      <c r="AG7" t="s">
        <v>189</v>
      </c>
      <c r="AH7">
        <v>0</v>
      </c>
      <c r="AI7">
        <v>0</v>
      </c>
      <c r="AJ7" s="2" t="s">
        <v>190</v>
      </c>
      <c r="AK7" s="2">
        <v>0</v>
      </c>
      <c r="AL7">
        <v>0</v>
      </c>
      <c r="AM7">
        <v>0</v>
      </c>
      <c r="AN7">
        <v>0</v>
      </c>
      <c r="AO7">
        <v>0</v>
      </c>
      <c r="AP7">
        <v>1625</v>
      </c>
      <c r="AQ7">
        <v>1625</v>
      </c>
      <c r="AR7">
        <v>58125</v>
      </c>
      <c r="AS7">
        <v>0</v>
      </c>
      <c r="AT7" s="2">
        <v>0</v>
      </c>
      <c r="AU7">
        <v>100325</v>
      </c>
      <c r="AV7">
        <v>107820425</v>
      </c>
      <c r="AW7">
        <v>0</v>
      </c>
      <c r="AX7" s="2">
        <v>45742</v>
      </c>
      <c r="AY7" t="s">
        <v>486</v>
      </c>
      <c r="AZ7" t="s">
        <v>943</v>
      </c>
      <c r="BA7" t="s">
        <v>4622</v>
      </c>
    </row>
    <row r="8" spans="1:53" ht="15" customHeight="1" x14ac:dyDescent="0.2">
      <c r="A8" t="s">
        <v>8530</v>
      </c>
      <c r="B8" t="s">
        <v>5846</v>
      </c>
      <c r="C8" t="s">
        <v>5151</v>
      </c>
      <c r="D8">
        <v>107820525</v>
      </c>
      <c r="E8" s="19">
        <v>45756</v>
      </c>
      <c r="F8" s="63">
        <v>45758.140972222223</v>
      </c>
      <c r="G8" s="4" t="s">
        <v>187</v>
      </c>
      <c r="H8" s="19">
        <v>117839</v>
      </c>
      <c r="I8" s="19">
        <v>0</v>
      </c>
      <c r="J8" s="19">
        <v>117839</v>
      </c>
      <c r="K8" t="s">
        <v>558</v>
      </c>
      <c r="L8" s="4" t="s">
        <v>188</v>
      </c>
      <c r="M8" t="s">
        <v>150</v>
      </c>
      <c r="N8" s="39" t="s">
        <v>3189</v>
      </c>
      <c r="O8" t="s">
        <v>3190</v>
      </c>
      <c r="P8" t="s">
        <v>140</v>
      </c>
      <c r="Q8" t="s">
        <v>141</v>
      </c>
      <c r="R8" s="39" t="s">
        <v>3191</v>
      </c>
      <c r="S8" t="s">
        <v>143</v>
      </c>
      <c r="T8">
        <v>860002964</v>
      </c>
      <c r="U8" t="s">
        <v>163</v>
      </c>
      <c r="V8">
        <v>923210</v>
      </c>
      <c r="W8" t="s">
        <v>1219</v>
      </c>
      <c r="X8" s="2" t="s">
        <v>27</v>
      </c>
      <c r="Y8" t="s">
        <v>28</v>
      </c>
      <c r="Z8" t="s">
        <v>29</v>
      </c>
      <c r="AA8" t="s">
        <v>30</v>
      </c>
      <c r="AB8" t="s">
        <v>31</v>
      </c>
      <c r="AC8" s="19">
        <v>117839</v>
      </c>
      <c r="AD8" s="19">
        <v>0</v>
      </c>
      <c r="AE8" s="19">
        <v>0</v>
      </c>
      <c r="AF8" s="19">
        <v>0</v>
      </c>
      <c r="AG8" t="s">
        <v>189</v>
      </c>
      <c r="AH8">
        <v>0</v>
      </c>
      <c r="AI8">
        <v>0</v>
      </c>
      <c r="AJ8" s="2" t="s">
        <v>190</v>
      </c>
      <c r="AK8" s="2">
        <v>0</v>
      </c>
      <c r="AL8">
        <v>0</v>
      </c>
      <c r="AM8">
        <v>0</v>
      </c>
      <c r="AN8">
        <v>0</v>
      </c>
      <c r="AO8">
        <v>0</v>
      </c>
      <c r="AP8">
        <v>1625</v>
      </c>
      <c r="AQ8">
        <v>1625</v>
      </c>
      <c r="AR8">
        <v>58225</v>
      </c>
      <c r="AS8">
        <v>0</v>
      </c>
      <c r="AT8" s="2">
        <v>0</v>
      </c>
      <c r="AU8">
        <v>100425</v>
      </c>
      <c r="AV8">
        <v>107820525</v>
      </c>
      <c r="AW8">
        <v>0</v>
      </c>
      <c r="AX8" s="2">
        <v>45743</v>
      </c>
      <c r="AY8" t="s">
        <v>486</v>
      </c>
      <c r="AZ8" t="s">
        <v>944</v>
      </c>
      <c r="BA8" t="s">
        <v>4624</v>
      </c>
    </row>
    <row r="9" spans="1:53" ht="15" customHeight="1" x14ac:dyDescent="0.2">
      <c r="A9" t="s">
        <v>8531</v>
      </c>
      <c r="B9" t="s">
        <v>5849</v>
      </c>
      <c r="C9" t="s">
        <v>5188</v>
      </c>
      <c r="D9">
        <v>107820825</v>
      </c>
      <c r="E9" s="19">
        <v>45756</v>
      </c>
      <c r="F9" s="63">
        <v>45758.152777777781</v>
      </c>
      <c r="G9" s="4" t="s">
        <v>187</v>
      </c>
      <c r="H9" s="19">
        <v>119839</v>
      </c>
      <c r="I9" s="19">
        <v>0</v>
      </c>
      <c r="J9" s="19">
        <v>119839</v>
      </c>
      <c r="K9" t="s">
        <v>558</v>
      </c>
      <c r="L9" s="4" t="s">
        <v>188</v>
      </c>
      <c r="M9" t="s">
        <v>150</v>
      </c>
      <c r="N9" s="39" t="s">
        <v>3169</v>
      </c>
      <c r="O9" t="s">
        <v>3170</v>
      </c>
      <c r="P9" t="s">
        <v>140</v>
      </c>
      <c r="Q9" t="s">
        <v>141</v>
      </c>
      <c r="R9" s="39" t="s">
        <v>3171</v>
      </c>
      <c r="S9" t="s">
        <v>143</v>
      </c>
      <c r="T9">
        <v>860007335</v>
      </c>
      <c r="U9" t="s">
        <v>158</v>
      </c>
      <c r="V9">
        <v>923290</v>
      </c>
      <c r="W9" t="s">
        <v>1335</v>
      </c>
      <c r="X9" s="2" t="s">
        <v>27</v>
      </c>
      <c r="Y9" t="s">
        <v>28</v>
      </c>
      <c r="Z9" t="s">
        <v>29</v>
      </c>
      <c r="AA9" t="s">
        <v>30</v>
      </c>
      <c r="AB9" t="s">
        <v>31</v>
      </c>
      <c r="AC9" s="19">
        <v>119839</v>
      </c>
      <c r="AD9" s="19">
        <v>0</v>
      </c>
      <c r="AE9" s="19">
        <v>0</v>
      </c>
      <c r="AF9" s="19">
        <v>0</v>
      </c>
      <c r="AG9" t="s">
        <v>189</v>
      </c>
      <c r="AH9">
        <v>0</v>
      </c>
      <c r="AI9">
        <v>0</v>
      </c>
      <c r="AJ9" s="2" t="s">
        <v>190</v>
      </c>
      <c r="AK9" s="2">
        <v>0</v>
      </c>
      <c r="AL9">
        <v>0</v>
      </c>
      <c r="AM9">
        <v>0</v>
      </c>
      <c r="AN9">
        <v>0</v>
      </c>
      <c r="AO9">
        <v>0</v>
      </c>
      <c r="AP9">
        <v>4825</v>
      </c>
      <c r="AQ9">
        <v>4825</v>
      </c>
      <c r="AR9">
        <v>58525</v>
      </c>
      <c r="AS9">
        <v>0</v>
      </c>
      <c r="AT9" s="2">
        <v>0</v>
      </c>
      <c r="AU9">
        <v>100525</v>
      </c>
      <c r="AV9">
        <v>107820825</v>
      </c>
      <c r="AW9">
        <v>0</v>
      </c>
      <c r="AX9" s="2">
        <v>45744</v>
      </c>
      <c r="AY9" t="s">
        <v>486</v>
      </c>
      <c r="AZ9" t="s">
        <v>946</v>
      </c>
      <c r="BA9" t="s">
        <v>4631</v>
      </c>
    </row>
    <row r="10" spans="1:53" ht="15" customHeight="1" x14ac:dyDescent="0.2">
      <c r="A10" t="s">
        <v>8532</v>
      </c>
      <c r="B10" t="s">
        <v>5851</v>
      </c>
      <c r="C10" t="s">
        <v>5138</v>
      </c>
      <c r="D10">
        <v>107821125</v>
      </c>
      <c r="E10" s="19">
        <v>45756</v>
      </c>
      <c r="F10" s="63">
        <v>45758.132638888892</v>
      </c>
      <c r="G10" s="4" t="s">
        <v>187</v>
      </c>
      <c r="H10" s="19">
        <v>624780</v>
      </c>
      <c r="I10" s="19">
        <v>0</v>
      </c>
      <c r="J10" s="19">
        <v>624780</v>
      </c>
      <c r="K10" t="s">
        <v>558</v>
      </c>
      <c r="L10" s="4" t="s">
        <v>188</v>
      </c>
      <c r="M10" t="s">
        <v>150</v>
      </c>
      <c r="N10" s="39" t="s">
        <v>3037</v>
      </c>
      <c r="O10" t="s">
        <v>3038</v>
      </c>
      <c r="P10" t="s">
        <v>140</v>
      </c>
      <c r="Q10" t="s">
        <v>141</v>
      </c>
      <c r="R10" s="39" t="s">
        <v>3039</v>
      </c>
      <c r="S10" t="s">
        <v>143</v>
      </c>
      <c r="T10">
        <v>890903938</v>
      </c>
      <c r="U10" t="s">
        <v>149</v>
      </c>
      <c r="V10">
        <v>923238</v>
      </c>
      <c r="W10" t="s">
        <v>1204</v>
      </c>
      <c r="X10" s="2" t="s">
        <v>27</v>
      </c>
      <c r="Y10" t="s">
        <v>28</v>
      </c>
      <c r="Z10" t="s">
        <v>29</v>
      </c>
      <c r="AA10" t="s">
        <v>30</v>
      </c>
      <c r="AB10" t="s">
        <v>31</v>
      </c>
      <c r="AC10" s="19">
        <v>624780</v>
      </c>
      <c r="AD10" s="19">
        <v>0</v>
      </c>
      <c r="AE10" s="19">
        <v>0</v>
      </c>
      <c r="AF10" s="19">
        <v>0</v>
      </c>
      <c r="AG10" t="s">
        <v>189</v>
      </c>
      <c r="AH10">
        <v>0</v>
      </c>
      <c r="AI10">
        <v>0</v>
      </c>
      <c r="AJ10" s="2" t="s">
        <v>190</v>
      </c>
      <c r="AK10" s="2">
        <v>0</v>
      </c>
      <c r="AL10">
        <v>0</v>
      </c>
      <c r="AM10">
        <v>0</v>
      </c>
      <c r="AN10">
        <v>0</v>
      </c>
      <c r="AO10">
        <v>0</v>
      </c>
      <c r="AP10">
        <v>325</v>
      </c>
      <c r="AQ10">
        <v>325</v>
      </c>
      <c r="AR10">
        <v>58725</v>
      </c>
      <c r="AS10">
        <v>0</v>
      </c>
      <c r="AT10" s="2">
        <v>0</v>
      </c>
      <c r="AU10">
        <v>100625</v>
      </c>
      <c r="AV10">
        <v>107821125</v>
      </c>
      <c r="AW10">
        <v>0</v>
      </c>
      <c r="AX10" s="2">
        <v>45744</v>
      </c>
      <c r="AY10" t="s">
        <v>486</v>
      </c>
      <c r="AZ10" t="s">
        <v>950</v>
      </c>
      <c r="BA10" t="s">
        <v>4636</v>
      </c>
    </row>
    <row r="11" spans="1:53" ht="15" customHeight="1" x14ac:dyDescent="0.2">
      <c r="A11" t="s">
        <v>8533</v>
      </c>
      <c r="B11" t="s">
        <v>5852</v>
      </c>
      <c r="C11" t="s">
        <v>5138</v>
      </c>
      <c r="D11">
        <v>107821325</v>
      </c>
      <c r="E11" s="19">
        <v>45756</v>
      </c>
      <c r="F11" s="63">
        <v>45758.132638888892</v>
      </c>
      <c r="G11" s="4" t="s">
        <v>187</v>
      </c>
      <c r="H11" s="19">
        <v>624780</v>
      </c>
      <c r="I11" s="19">
        <v>0</v>
      </c>
      <c r="J11" s="19">
        <v>624780</v>
      </c>
      <c r="K11" t="s">
        <v>558</v>
      </c>
      <c r="L11" s="4" t="s">
        <v>188</v>
      </c>
      <c r="M11" t="s">
        <v>150</v>
      </c>
      <c r="N11" s="39" t="s">
        <v>3008</v>
      </c>
      <c r="O11" t="s">
        <v>3009</v>
      </c>
      <c r="P11" t="s">
        <v>140</v>
      </c>
      <c r="Q11" t="s">
        <v>141</v>
      </c>
      <c r="R11" s="39" t="s">
        <v>3010</v>
      </c>
      <c r="S11" t="s">
        <v>143</v>
      </c>
      <c r="T11">
        <v>890903938</v>
      </c>
      <c r="U11" t="s">
        <v>149</v>
      </c>
      <c r="V11">
        <v>923238</v>
      </c>
      <c r="W11" t="s">
        <v>1204</v>
      </c>
      <c r="X11" s="2" t="s">
        <v>27</v>
      </c>
      <c r="Y11" t="s">
        <v>28</v>
      </c>
      <c r="Z11" t="s">
        <v>29</v>
      </c>
      <c r="AA11" t="s">
        <v>30</v>
      </c>
      <c r="AB11" t="s">
        <v>31</v>
      </c>
      <c r="AC11" s="19">
        <v>624780</v>
      </c>
      <c r="AD11" s="19">
        <v>0</v>
      </c>
      <c r="AE11" s="19">
        <v>0</v>
      </c>
      <c r="AF11" s="19">
        <v>0</v>
      </c>
      <c r="AG11" t="s">
        <v>189</v>
      </c>
      <c r="AH11">
        <v>0</v>
      </c>
      <c r="AI11">
        <v>0</v>
      </c>
      <c r="AJ11" s="2" t="s">
        <v>190</v>
      </c>
      <c r="AK11" s="2">
        <v>0</v>
      </c>
      <c r="AL11">
        <v>0</v>
      </c>
      <c r="AM11">
        <v>0</v>
      </c>
      <c r="AN11">
        <v>0</v>
      </c>
      <c r="AO11">
        <v>0</v>
      </c>
      <c r="AP11">
        <v>325</v>
      </c>
      <c r="AQ11">
        <v>325</v>
      </c>
      <c r="AR11">
        <v>58825</v>
      </c>
      <c r="AS11">
        <v>0</v>
      </c>
      <c r="AT11" s="2">
        <v>0</v>
      </c>
      <c r="AU11">
        <v>100725</v>
      </c>
      <c r="AV11">
        <v>107821325</v>
      </c>
      <c r="AW11">
        <v>0</v>
      </c>
      <c r="AX11" s="2">
        <v>45744</v>
      </c>
      <c r="AY11" t="s">
        <v>486</v>
      </c>
      <c r="AZ11" t="s">
        <v>949</v>
      </c>
      <c r="BA11" t="s">
        <v>4638</v>
      </c>
    </row>
    <row r="12" spans="1:53" ht="15" customHeight="1" x14ac:dyDescent="0.2">
      <c r="A12" t="s">
        <v>8534</v>
      </c>
      <c r="B12" t="s">
        <v>5853</v>
      </c>
      <c r="C12" t="s">
        <v>5138</v>
      </c>
      <c r="D12">
        <v>107821725</v>
      </c>
      <c r="E12" s="19">
        <v>45756</v>
      </c>
      <c r="F12" s="63">
        <v>45758.13958333333</v>
      </c>
      <c r="G12" s="4" t="s">
        <v>187</v>
      </c>
      <c r="H12" s="19">
        <v>664780</v>
      </c>
      <c r="I12" s="19">
        <v>0</v>
      </c>
      <c r="J12" s="19">
        <v>664780</v>
      </c>
      <c r="K12" t="s">
        <v>558</v>
      </c>
      <c r="L12" s="4" t="s">
        <v>188</v>
      </c>
      <c r="M12" t="s">
        <v>150</v>
      </c>
      <c r="N12" s="39" t="s">
        <v>3055</v>
      </c>
      <c r="O12" t="s">
        <v>3056</v>
      </c>
      <c r="P12" t="s">
        <v>140</v>
      </c>
      <c r="Q12" t="s">
        <v>141</v>
      </c>
      <c r="R12" s="39" t="s">
        <v>3057</v>
      </c>
      <c r="S12" t="s">
        <v>143</v>
      </c>
      <c r="T12">
        <v>860034313</v>
      </c>
      <c r="U12" t="s">
        <v>152</v>
      </c>
      <c r="V12">
        <v>923238</v>
      </c>
      <c r="W12" t="s">
        <v>1204</v>
      </c>
      <c r="X12" s="2" t="s">
        <v>27</v>
      </c>
      <c r="Y12" t="s">
        <v>28</v>
      </c>
      <c r="Z12" t="s">
        <v>29</v>
      </c>
      <c r="AA12" t="s">
        <v>30</v>
      </c>
      <c r="AB12" t="s">
        <v>31</v>
      </c>
      <c r="AC12" s="19">
        <v>664780</v>
      </c>
      <c r="AD12" s="19">
        <v>0</v>
      </c>
      <c r="AE12" s="19">
        <v>0</v>
      </c>
      <c r="AF12" s="19">
        <v>0</v>
      </c>
      <c r="AG12" t="s">
        <v>189</v>
      </c>
      <c r="AH12">
        <v>0</v>
      </c>
      <c r="AI12">
        <v>0</v>
      </c>
      <c r="AJ12" s="2" t="s">
        <v>190</v>
      </c>
      <c r="AK12" s="2">
        <v>0</v>
      </c>
      <c r="AL12">
        <v>0</v>
      </c>
      <c r="AM12">
        <v>0</v>
      </c>
      <c r="AN12">
        <v>0</v>
      </c>
      <c r="AO12">
        <v>0</v>
      </c>
      <c r="AP12">
        <v>325</v>
      </c>
      <c r="AQ12">
        <v>325</v>
      </c>
      <c r="AR12">
        <v>58925</v>
      </c>
      <c r="AS12">
        <v>0</v>
      </c>
      <c r="AT12" s="2">
        <v>0</v>
      </c>
      <c r="AU12">
        <v>100825</v>
      </c>
      <c r="AV12">
        <v>107821725</v>
      </c>
      <c r="AW12">
        <v>0</v>
      </c>
      <c r="AX12" s="2">
        <v>45744</v>
      </c>
      <c r="AY12" t="s">
        <v>486</v>
      </c>
      <c r="AZ12" t="s">
        <v>4640</v>
      </c>
      <c r="BA12" t="s">
        <v>4641</v>
      </c>
    </row>
    <row r="13" spans="1:53" ht="15" customHeight="1" x14ac:dyDescent="0.2">
      <c r="A13" t="s">
        <v>8535</v>
      </c>
      <c r="B13" t="s">
        <v>5854</v>
      </c>
      <c r="C13" t="s">
        <v>5138</v>
      </c>
      <c r="D13">
        <v>107821925</v>
      </c>
      <c r="E13" s="19">
        <v>45756</v>
      </c>
      <c r="F13" s="63">
        <v>45758.125694444447</v>
      </c>
      <c r="G13" s="4" t="s">
        <v>187</v>
      </c>
      <c r="H13" s="19">
        <v>624780</v>
      </c>
      <c r="I13" s="19">
        <v>0</v>
      </c>
      <c r="J13" s="19">
        <v>624780</v>
      </c>
      <c r="K13" t="s">
        <v>558</v>
      </c>
      <c r="L13" s="4" t="s">
        <v>188</v>
      </c>
      <c r="M13" t="s">
        <v>150</v>
      </c>
      <c r="N13" s="39" t="s">
        <v>2979</v>
      </c>
      <c r="O13" t="s">
        <v>2980</v>
      </c>
      <c r="P13" t="s">
        <v>140</v>
      </c>
      <c r="Q13" t="s">
        <v>141</v>
      </c>
      <c r="R13" s="39" t="s">
        <v>2981</v>
      </c>
      <c r="S13" t="s">
        <v>143</v>
      </c>
      <c r="T13">
        <v>860007738</v>
      </c>
      <c r="U13" t="s">
        <v>277</v>
      </c>
      <c r="V13">
        <v>923238</v>
      </c>
      <c r="W13" t="s">
        <v>1204</v>
      </c>
      <c r="X13" s="2" t="s">
        <v>27</v>
      </c>
      <c r="Y13" t="s">
        <v>28</v>
      </c>
      <c r="Z13" t="s">
        <v>29</v>
      </c>
      <c r="AA13" t="s">
        <v>30</v>
      </c>
      <c r="AB13" t="s">
        <v>31</v>
      </c>
      <c r="AC13" s="19">
        <v>624780</v>
      </c>
      <c r="AD13" s="19">
        <v>0</v>
      </c>
      <c r="AE13" s="19">
        <v>0</v>
      </c>
      <c r="AF13" s="19">
        <v>0</v>
      </c>
      <c r="AG13" t="s">
        <v>189</v>
      </c>
      <c r="AH13">
        <v>0</v>
      </c>
      <c r="AI13">
        <v>0</v>
      </c>
      <c r="AJ13" s="2" t="s">
        <v>190</v>
      </c>
      <c r="AK13" s="2">
        <v>0</v>
      </c>
      <c r="AL13">
        <v>0</v>
      </c>
      <c r="AM13">
        <v>0</v>
      </c>
      <c r="AN13">
        <v>0</v>
      </c>
      <c r="AO13">
        <v>0</v>
      </c>
      <c r="AP13">
        <v>325</v>
      </c>
      <c r="AQ13">
        <v>325</v>
      </c>
      <c r="AR13">
        <v>59025</v>
      </c>
      <c r="AS13">
        <v>0</v>
      </c>
      <c r="AT13" s="2">
        <v>0</v>
      </c>
      <c r="AU13">
        <v>100925</v>
      </c>
      <c r="AV13">
        <v>107821925</v>
      </c>
      <c r="AW13">
        <v>0</v>
      </c>
      <c r="AX13" s="2">
        <v>45744</v>
      </c>
      <c r="AY13" t="s">
        <v>486</v>
      </c>
      <c r="AZ13" t="s">
        <v>951</v>
      </c>
      <c r="BA13" t="s">
        <v>4643</v>
      </c>
    </row>
    <row r="14" spans="1:53" ht="15" customHeight="1" x14ac:dyDescent="0.2">
      <c r="A14" t="s">
        <v>8536</v>
      </c>
      <c r="B14" t="s">
        <v>6423</v>
      </c>
      <c r="C14" t="s">
        <v>5171</v>
      </c>
      <c r="D14">
        <v>107822025</v>
      </c>
      <c r="E14" s="19">
        <v>45756</v>
      </c>
      <c r="F14" s="63">
        <v>45758.154861111114</v>
      </c>
      <c r="G14" s="4" t="s">
        <v>187</v>
      </c>
      <c r="H14" s="19">
        <v>156195</v>
      </c>
      <c r="I14" s="19">
        <v>0</v>
      </c>
      <c r="J14" s="19">
        <v>156195</v>
      </c>
      <c r="K14" t="s">
        <v>558</v>
      </c>
      <c r="L14" s="4" t="s">
        <v>188</v>
      </c>
      <c r="M14" t="s">
        <v>150</v>
      </c>
      <c r="N14" s="39" t="s">
        <v>4484</v>
      </c>
      <c r="O14" t="s">
        <v>4485</v>
      </c>
      <c r="P14" t="s">
        <v>140</v>
      </c>
      <c r="Q14" t="s">
        <v>141</v>
      </c>
      <c r="R14" s="39" t="s">
        <v>4486</v>
      </c>
      <c r="S14" t="s">
        <v>143</v>
      </c>
      <c r="T14">
        <v>860034313</v>
      </c>
      <c r="U14" t="s">
        <v>152</v>
      </c>
      <c r="V14">
        <v>923284</v>
      </c>
      <c r="W14" t="s">
        <v>1299</v>
      </c>
      <c r="X14" s="2" t="s">
        <v>76</v>
      </c>
      <c r="Y14" t="s">
        <v>77</v>
      </c>
      <c r="Z14" t="s">
        <v>29</v>
      </c>
      <c r="AA14" t="s">
        <v>30</v>
      </c>
      <c r="AB14" t="s">
        <v>31</v>
      </c>
      <c r="AC14" s="19">
        <v>156195</v>
      </c>
      <c r="AD14" s="19">
        <v>0</v>
      </c>
      <c r="AE14" s="19">
        <v>0</v>
      </c>
      <c r="AF14" s="19">
        <v>0</v>
      </c>
      <c r="AG14" t="s">
        <v>189</v>
      </c>
      <c r="AH14">
        <v>0</v>
      </c>
      <c r="AI14">
        <v>0</v>
      </c>
      <c r="AJ14" s="2" t="s">
        <v>190</v>
      </c>
      <c r="AK14" s="2">
        <v>0</v>
      </c>
      <c r="AL14">
        <v>0</v>
      </c>
      <c r="AM14">
        <v>0</v>
      </c>
      <c r="AN14">
        <v>0</v>
      </c>
      <c r="AO14">
        <v>0</v>
      </c>
      <c r="AP14">
        <v>3425</v>
      </c>
      <c r="AQ14">
        <v>3425</v>
      </c>
      <c r="AR14">
        <v>59225</v>
      </c>
      <c r="AS14">
        <v>0</v>
      </c>
      <c r="AT14" s="2">
        <v>0</v>
      </c>
      <c r="AU14">
        <v>101025</v>
      </c>
      <c r="AV14">
        <v>107822025</v>
      </c>
      <c r="AW14">
        <v>0</v>
      </c>
      <c r="AX14" s="2">
        <v>45747</v>
      </c>
      <c r="AY14" t="s">
        <v>486</v>
      </c>
      <c r="AZ14" t="s">
        <v>6420</v>
      </c>
      <c r="BA14" t="s">
        <v>6421</v>
      </c>
    </row>
    <row r="15" spans="1:53" ht="15" customHeight="1" x14ac:dyDescent="0.2">
      <c r="A15" t="s">
        <v>8537</v>
      </c>
      <c r="B15" t="s">
        <v>8370</v>
      </c>
      <c r="C15" t="s">
        <v>5171</v>
      </c>
      <c r="D15">
        <v>107822225</v>
      </c>
      <c r="E15" s="19">
        <v>45756</v>
      </c>
      <c r="F15" s="63">
        <v>45758.14166666667</v>
      </c>
      <c r="G15" s="4" t="s">
        <v>187</v>
      </c>
      <c r="H15" s="19">
        <v>156195</v>
      </c>
      <c r="I15" s="19">
        <v>0</v>
      </c>
      <c r="J15" s="19">
        <v>156195</v>
      </c>
      <c r="K15" t="s">
        <v>558</v>
      </c>
      <c r="L15" s="4" t="s">
        <v>188</v>
      </c>
      <c r="M15" t="s">
        <v>150</v>
      </c>
      <c r="N15" s="39" t="s">
        <v>3955</v>
      </c>
      <c r="O15" t="s">
        <v>3956</v>
      </c>
      <c r="P15" t="s">
        <v>140</v>
      </c>
      <c r="Q15" t="s">
        <v>141</v>
      </c>
      <c r="R15" s="39" t="s">
        <v>3957</v>
      </c>
      <c r="S15" t="s">
        <v>143</v>
      </c>
      <c r="T15">
        <v>860002964</v>
      </c>
      <c r="U15" t="s">
        <v>163</v>
      </c>
      <c r="V15">
        <v>923284</v>
      </c>
      <c r="W15" t="s">
        <v>1299</v>
      </c>
      <c r="X15" s="2" t="s">
        <v>76</v>
      </c>
      <c r="Y15" t="s">
        <v>77</v>
      </c>
      <c r="Z15" t="s">
        <v>29</v>
      </c>
      <c r="AA15" t="s">
        <v>30</v>
      </c>
      <c r="AB15" t="s">
        <v>31</v>
      </c>
      <c r="AC15" s="19">
        <v>156195</v>
      </c>
      <c r="AD15" s="19">
        <v>0</v>
      </c>
      <c r="AE15" s="19">
        <v>0</v>
      </c>
      <c r="AF15" s="19">
        <v>0</v>
      </c>
      <c r="AG15" t="s">
        <v>189</v>
      </c>
      <c r="AH15">
        <v>0</v>
      </c>
      <c r="AI15">
        <v>0</v>
      </c>
      <c r="AJ15" s="2" t="s">
        <v>190</v>
      </c>
      <c r="AK15" s="2">
        <v>0</v>
      </c>
      <c r="AL15">
        <v>0</v>
      </c>
      <c r="AM15">
        <v>0</v>
      </c>
      <c r="AN15">
        <v>0</v>
      </c>
      <c r="AO15">
        <v>0</v>
      </c>
      <c r="AP15">
        <v>3425</v>
      </c>
      <c r="AQ15">
        <v>3425</v>
      </c>
      <c r="AR15">
        <v>59325</v>
      </c>
      <c r="AS15">
        <v>0</v>
      </c>
      <c r="AT15" s="2">
        <v>0</v>
      </c>
      <c r="AU15">
        <v>101125</v>
      </c>
      <c r="AV15">
        <v>107822225</v>
      </c>
      <c r="AW15">
        <v>0</v>
      </c>
      <c r="AX15" s="2">
        <v>45747</v>
      </c>
      <c r="AY15" t="s">
        <v>486</v>
      </c>
      <c r="AZ15" t="s">
        <v>6565</v>
      </c>
      <c r="BA15" t="s">
        <v>6566</v>
      </c>
    </row>
    <row r="16" spans="1:53" ht="15" customHeight="1" x14ac:dyDescent="0.2">
      <c r="A16" t="s">
        <v>8538</v>
      </c>
      <c r="B16" t="s">
        <v>8371</v>
      </c>
      <c r="C16" t="s">
        <v>5171</v>
      </c>
      <c r="D16">
        <v>107822325</v>
      </c>
      <c r="E16" s="19">
        <v>45756</v>
      </c>
      <c r="F16" s="63">
        <v>45758.15</v>
      </c>
      <c r="G16" s="4" t="s">
        <v>187</v>
      </c>
      <c r="H16" s="19">
        <v>156195</v>
      </c>
      <c r="I16" s="19">
        <v>0</v>
      </c>
      <c r="J16" s="19">
        <v>156195</v>
      </c>
      <c r="K16" t="s">
        <v>558</v>
      </c>
      <c r="L16" s="4" t="s">
        <v>188</v>
      </c>
      <c r="M16" t="s">
        <v>150</v>
      </c>
      <c r="N16" s="39" t="s">
        <v>3421</v>
      </c>
      <c r="O16" t="s">
        <v>3422</v>
      </c>
      <c r="P16" t="s">
        <v>140</v>
      </c>
      <c r="Q16" t="s">
        <v>141</v>
      </c>
      <c r="R16" s="39" t="s">
        <v>3423</v>
      </c>
      <c r="S16" t="s">
        <v>143</v>
      </c>
      <c r="T16">
        <v>860003020</v>
      </c>
      <c r="U16" t="s">
        <v>160</v>
      </c>
      <c r="V16">
        <v>923284</v>
      </c>
      <c r="W16" t="s">
        <v>1299</v>
      </c>
      <c r="X16" s="2" t="s">
        <v>76</v>
      </c>
      <c r="Y16" t="s">
        <v>77</v>
      </c>
      <c r="Z16" t="s">
        <v>29</v>
      </c>
      <c r="AA16" t="s">
        <v>30</v>
      </c>
      <c r="AB16" t="s">
        <v>31</v>
      </c>
      <c r="AC16" s="19">
        <v>156195</v>
      </c>
      <c r="AD16" s="19">
        <v>0</v>
      </c>
      <c r="AE16" s="19">
        <v>0</v>
      </c>
      <c r="AF16" s="19">
        <v>0</v>
      </c>
      <c r="AG16" t="s">
        <v>189</v>
      </c>
      <c r="AH16">
        <v>0</v>
      </c>
      <c r="AI16">
        <v>0</v>
      </c>
      <c r="AJ16" s="2" t="s">
        <v>190</v>
      </c>
      <c r="AK16" s="2">
        <v>0</v>
      </c>
      <c r="AL16">
        <v>0</v>
      </c>
      <c r="AM16">
        <v>0</v>
      </c>
      <c r="AN16">
        <v>0</v>
      </c>
      <c r="AO16">
        <v>0</v>
      </c>
      <c r="AP16">
        <v>3425</v>
      </c>
      <c r="AQ16">
        <v>3425</v>
      </c>
      <c r="AR16">
        <v>59425</v>
      </c>
      <c r="AS16">
        <v>0</v>
      </c>
      <c r="AT16" s="2">
        <v>0</v>
      </c>
      <c r="AU16">
        <v>101225</v>
      </c>
      <c r="AV16">
        <v>107822325</v>
      </c>
      <c r="AW16">
        <v>0</v>
      </c>
      <c r="AX16" s="2">
        <v>45747</v>
      </c>
      <c r="AY16" t="s">
        <v>486</v>
      </c>
      <c r="AZ16" t="s">
        <v>6570</v>
      </c>
      <c r="BA16" t="s">
        <v>6571</v>
      </c>
    </row>
    <row r="17" spans="1:53" ht="15" customHeight="1" x14ac:dyDescent="0.2">
      <c r="A17" t="s">
        <v>8539</v>
      </c>
      <c r="B17" t="s">
        <v>8372</v>
      </c>
      <c r="C17" t="s">
        <v>5138</v>
      </c>
      <c r="D17">
        <v>107822525</v>
      </c>
      <c r="E17" s="19">
        <v>45756</v>
      </c>
      <c r="F17" s="63">
        <v>45758.132638888892</v>
      </c>
      <c r="G17" s="4" t="s">
        <v>187</v>
      </c>
      <c r="H17" s="19">
        <v>624780</v>
      </c>
      <c r="I17" s="19">
        <v>0</v>
      </c>
      <c r="J17" s="19">
        <v>624780</v>
      </c>
      <c r="K17" t="s">
        <v>558</v>
      </c>
      <c r="L17" s="4" t="s">
        <v>188</v>
      </c>
      <c r="M17" t="s">
        <v>150</v>
      </c>
      <c r="N17" s="39" t="s">
        <v>2996</v>
      </c>
      <c r="O17" t="s">
        <v>2997</v>
      </c>
      <c r="P17" t="s">
        <v>140</v>
      </c>
      <c r="Q17" t="s">
        <v>141</v>
      </c>
      <c r="R17" s="39" t="s">
        <v>2998</v>
      </c>
      <c r="S17" t="s">
        <v>143</v>
      </c>
      <c r="T17">
        <v>890903938</v>
      </c>
      <c r="U17" t="s">
        <v>149</v>
      </c>
      <c r="V17">
        <v>923238</v>
      </c>
      <c r="W17" t="s">
        <v>1204</v>
      </c>
      <c r="X17" s="2" t="s">
        <v>27</v>
      </c>
      <c r="Y17" t="s">
        <v>28</v>
      </c>
      <c r="Z17" t="s">
        <v>29</v>
      </c>
      <c r="AA17" t="s">
        <v>30</v>
      </c>
      <c r="AB17" t="s">
        <v>31</v>
      </c>
      <c r="AC17" s="19">
        <v>624780</v>
      </c>
      <c r="AD17" s="19">
        <v>0</v>
      </c>
      <c r="AE17" s="19">
        <v>0</v>
      </c>
      <c r="AF17" s="19">
        <v>0</v>
      </c>
      <c r="AG17" t="s">
        <v>189</v>
      </c>
      <c r="AH17">
        <v>0</v>
      </c>
      <c r="AI17">
        <v>0</v>
      </c>
      <c r="AJ17" s="2" t="s">
        <v>190</v>
      </c>
      <c r="AK17" s="2">
        <v>0</v>
      </c>
      <c r="AL17">
        <v>0</v>
      </c>
      <c r="AM17">
        <v>0</v>
      </c>
      <c r="AN17">
        <v>0</v>
      </c>
      <c r="AO17">
        <v>0</v>
      </c>
      <c r="AP17">
        <v>325</v>
      </c>
      <c r="AQ17">
        <v>325</v>
      </c>
      <c r="AR17">
        <v>59525</v>
      </c>
      <c r="AS17">
        <v>0</v>
      </c>
      <c r="AT17" s="2">
        <v>0</v>
      </c>
      <c r="AU17">
        <v>101325</v>
      </c>
      <c r="AV17">
        <v>107822525</v>
      </c>
      <c r="AW17">
        <v>0</v>
      </c>
      <c r="AX17" s="2">
        <v>45749</v>
      </c>
      <c r="AY17" t="s">
        <v>486</v>
      </c>
      <c r="AZ17" t="s">
        <v>6576</v>
      </c>
      <c r="BA17" t="s">
        <v>6577</v>
      </c>
    </row>
    <row r="18" spans="1:53" ht="15" customHeight="1" x14ac:dyDescent="0.2">
      <c r="A18" t="s">
        <v>8540</v>
      </c>
      <c r="B18" t="s">
        <v>8373</v>
      </c>
      <c r="C18" t="s">
        <v>5138</v>
      </c>
      <c r="D18">
        <v>107822625</v>
      </c>
      <c r="E18" s="19">
        <v>45756</v>
      </c>
      <c r="F18" s="63">
        <v>45758.132638888892</v>
      </c>
      <c r="G18" s="4" t="s">
        <v>187</v>
      </c>
      <c r="H18" s="19">
        <v>624780</v>
      </c>
      <c r="I18" s="19">
        <v>0</v>
      </c>
      <c r="J18" s="19">
        <v>624780</v>
      </c>
      <c r="K18" t="s">
        <v>558</v>
      </c>
      <c r="L18" s="4" t="s">
        <v>188</v>
      </c>
      <c r="M18" t="s">
        <v>150</v>
      </c>
      <c r="N18" s="39" t="s">
        <v>3014</v>
      </c>
      <c r="O18" t="s">
        <v>3015</v>
      </c>
      <c r="P18" t="s">
        <v>140</v>
      </c>
      <c r="Q18" t="s">
        <v>141</v>
      </c>
      <c r="R18" s="39" t="s">
        <v>3016</v>
      </c>
      <c r="S18" t="s">
        <v>143</v>
      </c>
      <c r="T18">
        <v>890903938</v>
      </c>
      <c r="U18" t="s">
        <v>149</v>
      </c>
      <c r="V18">
        <v>923238</v>
      </c>
      <c r="W18" t="s">
        <v>1204</v>
      </c>
      <c r="X18" s="2" t="s">
        <v>27</v>
      </c>
      <c r="Y18" t="s">
        <v>28</v>
      </c>
      <c r="Z18" t="s">
        <v>29</v>
      </c>
      <c r="AA18" t="s">
        <v>30</v>
      </c>
      <c r="AB18" t="s">
        <v>31</v>
      </c>
      <c r="AC18" s="19">
        <v>624780</v>
      </c>
      <c r="AD18" s="19">
        <v>0</v>
      </c>
      <c r="AE18" s="19">
        <v>0</v>
      </c>
      <c r="AF18" s="19">
        <v>0</v>
      </c>
      <c r="AG18" t="s">
        <v>189</v>
      </c>
      <c r="AH18">
        <v>0</v>
      </c>
      <c r="AI18">
        <v>0</v>
      </c>
      <c r="AJ18" s="2" t="s">
        <v>190</v>
      </c>
      <c r="AK18" s="2">
        <v>0</v>
      </c>
      <c r="AL18">
        <v>0</v>
      </c>
      <c r="AM18">
        <v>0</v>
      </c>
      <c r="AN18">
        <v>0</v>
      </c>
      <c r="AO18">
        <v>0</v>
      </c>
      <c r="AP18">
        <v>325</v>
      </c>
      <c r="AQ18">
        <v>325</v>
      </c>
      <c r="AR18">
        <v>59625</v>
      </c>
      <c r="AS18">
        <v>0</v>
      </c>
      <c r="AT18" s="2">
        <v>0</v>
      </c>
      <c r="AU18">
        <v>101425</v>
      </c>
      <c r="AV18">
        <v>107822625</v>
      </c>
      <c r="AW18">
        <v>0</v>
      </c>
      <c r="AX18" s="2">
        <v>45749</v>
      </c>
      <c r="AY18" t="s">
        <v>486</v>
      </c>
      <c r="AZ18" t="s">
        <v>6581</v>
      </c>
      <c r="BA18" t="s">
        <v>6582</v>
      </c>
    </row>
    <row r="19" spans="1:53" ht="15" customHeight="1" x14ac:dyDescent="0.2">
      <c r="A19" t="s">
        <v>8541</v>
      </c>
      <c r="B19" t="s">
        <v>8374</v>
      </c>
      <c r="C19" t="s">
        <v>5138</v>
      </c>
      <c r="D19">
        <v>107822725</v>
      </c>
      <c r="E19" s="19">
        <v>45756</v>
      </c>
      <c r="F19" s="63">
        <v>45758.136805555558</v>
      </c>
      <c r="G19" s="4" t="s">
        <v>187</v>
      </c>
      <c r="H19" s="19">
        <v>624780</v>
      </c>
      <c r="I19" s="19">
        <v>0</v>
      </c>
      <c r="J19" s="19">
        <v>624780</v>
      </c>
      <c r="K19" t="s">
        <v>558</v>
      </c>
      <c r="L19" s="4" t="s">
        <v>188</v>
      </c>
      <c r="M19" t="s">
        <v>150</v>
      </c>
      <c r="N19" s="39" t="s">
        <v>3031</v>
      </c>
      <c r="O19" t="s">
        <v>3032</v>
      </c>
      <c r="P19" t="s">
        <v>140</v>
      </c>
      <c r="Q19" t="s">
        <v>141</v>
      </c>
      <c r="R19" s="39" t="s">
        <v>3033</v>
      </c>
      <c r="S19" t="s">
        <v>143</v>
      </c>
      <c r="T19">
        <v>860007335</v>
      </c>
      <c r="U19" t="s">
        <v>158</v>
      </c>
      <c r="V19">
        <v>923238</v>
      </c>
      <c r="W19" t="s">
        <v>1204</v>
      </c>
      <c r="X19" s="2" t="s">
        <v>27</v>
      </c>
      <c r="Y19" t="s">
        <v>28</v>
      </c>
      <c r="Z19" t="s">
        <v>29</v>
      </c>
      <c r="AA19" t="s">
        <v>30</v>
      </c>
      <c r="AB19" t="s">
        <v>31</v>
      </c>
      <c r="AC19" s="19">
        <v>624780</v>
      </c>
      <c r="AD19" s="19">
        <v>0</v>
      </c>
      <c r="AE19" s="19">
        <v>0</v>
      </c>
      <c r="AF19" s="19">
        <v>0</v>
      </c>
      <c r="AG19" t="s">
        <v>189</v>
      </c>
      <c r="AH19">
        <v>0</v>
      </c>
      <c r="AI19">
        <v>0</v>
      </c>
      <c r="AJ19" s="2" t="s">
        <v>190</v>
      </c>
      <c r="AK19" s="2">
        <v>0</v>
      </c>
      <c r="AL19">
        <v>0</v>
      </c>
      <c r="AM19">
        <v>0</v>
      </c>
      <c r="AN19">
        <v>0</v>
      </c>
      <c r="AO19">
        <v>0</v>
      </c>
      <c r="AP19">
        <v>325</v>
      </c>
      <c r="AQ19">
        <v>325</v>
      </c>
      <c r="AR19">
        <v>59725</v>
      </c>
      <c r="AS19">
        <v>0</v>
      </c>
      <c r="AT19" s="2">
        <v>0</v>
      </c>
      <c r="AU19">
        <v>101525</v>
      </c>
      <c r="AV19">
        <v>107822725</v>
      </c>
      <c r="AW19">
        <v>0</v>
      </c>
      <c r="AX19" s="2">
        <v>45749</v>
      </c>
      <c r="AY19" t="s">
        <v>486</v>
      </c>
      <c r="AZ19">
        <v>16425</v>
      </c>
      <c r="BA19" t="s">
        <v>6586</v>
      </c>
    </row>
    <row r="20" spans="1:53" ht="15" customHeight="1" x14ac:dyDescent="0.2">
      <c r="A20" t="s">
        <v>8542</v>
      </c>
      <c r="B20" t="s">
        <v>8375</v>
      </c>
      <c r="C20" t="s">
        <v>5138</v>
      </c>
      <c r="D20">
        <v>107823025</v>
      </c>
      <c r="E20" s="19">
        <v>45756</v>
      </c>
      <c r="F20" s="63">
        <v>45758.136805555558</v>
      </c>
      <c r="G20" s="4" t="s">
        <v>187</v>
      </c>
      <c r="H20" s="19">
        <v>644780</v>
      </c>
      <c r="I20" s="19">
        <v>0</v>
      </c>
      <c r="J20" s="19">
        <v>644780</v>
      </c>
      <c r="K20" t="s">
        <v>558</v>
      </c>
      <c r="L20" s="4" t="s">
        <v>188</v>
      </c>
      <c r="M20" t="s">
        <v>150</v>
      </c>
      <c r="N20" s="39" t="s">
        <v>3049</v>
      </c>
      <c r="O20" t="s">
        <v>3050</v>
      </c>
      <c r="P20" t="s">
        <v>140</v>
      </c>
      <c r="Q20" t="s">
        <v>141</v>
      </c>
      <c r="R20" s="39" t="s">
        <v>3051</v>
      </c>
      <c r="S20" t="s">
        <v>143</v>
      </c>
      <c r="T20">
        <v>860007335</v>
      </c>
      <c r="U20" t="s">
        <v>158</v>
      </c>
      <c r="V20">
        <v>923238</v>
      </c>
      <c r="W20" t="s">
        <v>1204</v>
      </c>
      <c r="X20" s="2" t="s">
        <v>27</v>
      </c>
      <c r="Y20" t="s">
        <v>28</v>
      </c>
      <c r="Z20" t="s">
        <v>29</v>
      </c>
      <c r="AA20" t="s">
        <v>30</v>
      </c>
      <c r="AB20" t="s">
        <v>31</v>
      </c>
      <c r="AC20" s="19">
        <v>644780</v>
      </c>
      <c r="AD20" s="19">
        <v>0</v>
      </c>
      <c r="AE20" s="19">
        <v>0</v>
      </c>
      <c r="AF20" s="19">
        <v>0</v>
      </c>
      <c r="AG20" t="s">
        <v>189</v>
      </c>
      <c r="AH20">
        <v>0</v>
      </c>
      <c r="AI20">
        <v>0</v>
      </c>
      <c r="AJ20" s="2" t="s">
        <v>190</v>
      </c>
      <c r="AK20" s="2">
        <v>0</v>
      </c>
      <c r="AL20">
        <v>0</v>
      </c>
      <c r="AM20">
        <v>0</v>
      </c>
      <c r="AN20">
        <v>0</v>
      </c>
      <c r="AO20">
        <v>0</v>
      </c>
      <c r="AP20">
        <v>325</v>
      </c>
      <c r="AQ20">
        <v>325</v>
      </c>
      <c r="AR20">
        <v>59825</v>
      </c>
      <c r="AS20">
        <v>0</v>
      </c>
      <c r="AT20" s="2">
        <v>0</v>
      </c>
      <c r="AU20">
        <v>101625</v>
      </c>
      <c r="AV20">
        <v>107823025</v>
      </c>
      <c r="AW20">
        <v>0</v>
      </c>
      <c r="AX20" s="2">
        <v>45749</v>
      </c>
      <c r="AY20" t="s">
        <v>486</v>
      </c>
      <c r="AZ20" t="s">
        <v>6590</v>
      </c>
      <c r="BA20" t="s">
        <v>6591</v>
      </c>
    </row>
    <row r="21" spans="1:53" ht="15" customHeight="1" x14ac:dyDescent="0.2">
      <c r="A21" t="s">
        <v>8543</v>
      </c>
      <c r="B21" t="s">
        <v>8376</v>
      </c>
      <c r="C21" t="s">
        <v>5138</v>
      </c>
      <c r="D21">
        <v>107823325</v>
      </c>
      <c r="E21" s="19">
        <v>45756</v>
      </c>
      <c r="F21" s="63">
        <v>45758.15347222222</v>
      </c>
      <c r="G21" s="4" t="s">
        <v>187</v>
      </c>
      <c r="H21" s="19">
        <v>498585</v>
      </c>
      <c r="I21" s="19">
        <v>0</v>
      </c>
      <c r="J21" s="19">
        <v>498585</v>
      </c>
      <c r="K21" t="s">
        <v>558</v>
      </c>
      <c r="L21" s="4" t="s">
        <v>188</v>
      </c>
      <c r="M21" t="s">
        <v>150</v>
      </c>
      <c r="N21" s="39" t="s">
        <v>3067</v>
      </c>
      <c r="O21" t="s">
        <v>3068</v>
      </c>
      <c r="P21" t="s">
        <v>140</v>
      </c>
      <c r="Q21" t="s">
        <v>141</v>
      </c>
      <c r="R21" s="39" t="s">
        <v>3069</v>
      </c>
      <c r="S21" t="s">
        <v>143</v>
      </c>
      <c r="T21">
        <v>860007335</v>
      </c>
      <c r="U21" t="s">
        <v>158</v>
      </c>
      <c r="V21">
        <v>923238</v>
      </c>
      <c r="W21" t="s">
        <v>1204</v>
      </c>
      <c r="X21" s="2" t="s">
        <v>27</v>
      </c>
      <c r="Y21" t="s">
        <v>28</v>
      </c>
      <c r="Z21" t="s">
        <v>29</v>
      </c>
      <c r="AA21" t="s">
        <v>30</v>
      </c>
      <c r="AB21" t="s">
        <v>31</v>
      </c>
      <c r="AC21" s="19">
        <v>498585</v>
      </c>
      <c r="AD21" s="19">
        <v>0</v>
      </c>
      <c r="AE21" s="19">
        <v>0</v>
      </c>
      <c r="AF21" s="19">
        <v>0</v>
      </c>
      <c r="AG21" t="s">
        <v>189</v>
      </c>
      <c r="AH21">
        <v>0</v>
      </c>
      <c r="AI21">
        <v>0</v>
      </c>
      <c r="AJ21" s="2" t="s">
        <v>190</v>
      </c>
      <c r="AK21" s="2">
        <v>0</v>
      </c>
      <c r="AL21">
        <v>0</v>
      </c>
      <c r="AM21">
        <v>0</v>
      </c>
      <c r="AN21">
        <v>0</v>
      </c>
      <c r="AO21">
        <v>0</v>
      </c>
      <c r="AP21">
        <v>325</v>
      </c>
      <c r="AQ21">
        <v>325</v>
      </c>
      <c r="AR21">
        <v>59925</v>
      </c>
      <c r="AS21">
        <v>0</v>
      </c>
      <c r="AT21" s="2">
        <v>0</v>
      </c>
      <c r="AU21">
        <v>101725</v>
      </c>
      <c r="AV21">
        <v>107823325</v>
      </c>
      <c r="AW21">
        <v>0</v>
      </c>
      <c r="AX21" s="2">
        <v>45749</v>
      </c>
      <c r="AY21" t="s">
        <v>486</v>
      </c>
      <c r="AZ21" t="s">
        <v>6595</v>
      </c>
      <c r="BA21" t="s">
        <v>6596</v>
      </c>
    </row>
    <row r="22" spans="1:53" ht="15" customHeight="1" x14ac:dyDescent="0.2">
      <c r="A22" t="s">
        <v>8544</v>
      </c>
      <c r="B22" t="s">
        <v>8377</v>
      </c>
      <c r="C22" t="s">
        <v>5138</v>
      </c>
      <c r="D22">
        <v>107823425</v>
      </c>
      <c r="E22" s="19">
        <v>45756</v>
      </c>
      <c r="F22" s="63">
        <v>45758.136805555558</v>
      </c>
      <c r="G22" s="4" t="s">
        <v>187</v>
      </c>
      <c r="H22" s="19">
        <v>664780</v>
      </c>
      <c r="I22" s="19">
        <v>0</v>
      </c>
      <c r="J22" s="19">
        <v>664780</v>
      </c>
      <c r="K22" t="s">
        <v>558</v>
      </c>
      <c r="L22" s="4" t="s">
        <v>188</v>
      </c>
      <c r="M22" t="s">
        <v>150</v>
      </c>
      <c r="N22" s="39" t="s">
        <v>2973</v>
      </c>
      <c r="O22" t="s">
        <v>2974</v>
      </c>
      <c r="P22" t="s">
        <v>140</v>
      </c>
      <c r="Q22" t="s">
        <v>141</v>
      </c>
      <c r="R22" s="39" t="s">
        <v>2975</v>
      </c>
      <c r="S22" t="s">
        <v>143</v>
      </c>
      <c r="T22">
        <v>860007335</v>
      </c>
      <c r="U22" t="s">
        <v>158</v>
      </c>
      <c r="V22">
        <v>923238</v>
      </c>
      <c r="W22" t="s">
        <v>1204</v>
      </c>
      <c r="X22" s="2" t="s">
        <v>27</v>
      </c>
      <c r="Y22" t="s">
        <v>28</v>
      </c>
      <c r="Z22" t="s">
        <v>29</v>
      </c>
      <c r="AA22" t="s">
        <v>30</v>
      </c>
      <c r="AB22" t="s">
        <v>31</v>
      </c>
      <c r="AC22" s="19">
        <v>664780</v>
      </c>
      <c r="AD22" s="19">
        <v>0</v>
      </c>
      <c r="AE22" s="19">
        <v>0</v>
      </c>
      <c r="AF22" s="19">
        <v>0</v>
      </c>
      <c r="AG22" t="s">
        <v>189</v>
      </c>
      <c r="AH22">
        <v>0</v>
      </c>
      <c r="AI22">
        <v>0</v>
      </c>
      <c r="AJ22" s="2" t="s">
        <v>190</v>
      </c>
      <c r="AK22" s="2">
        <v>0</v>
      </c>
      <c r="AL22">
        <v>0</v>
      </c>
      <c r="AM22">
        <v>0</v>
      </c>
      <c r="AN22">
        <v>0</v>
      </c>
      <c r="AO22">
        <v>0</v>
      </c>
      <c r="AP22">
        <v>325</v>
      </c>
      <c r="AQ22">
        <v>325</v>
      </c>
      <c r="AR22">
        <v>60025</v>
      </c>
      <c r="AS22">
        <v>0</v>
      </c>
      <c r="AT22" s="2">
        <v>0</v>
      </c>
      <c r="AU22">
        <v>101825</v>
      </c>
      <c r="AV22">
        <v>107823425</v>
      </c>
      <c r="AW22">
        <v>0</v>
      </c>
      <c r="AX22" s="2">
        <v>45749</v>
      </c>
      <c r="AY22" t="s">
        <v>486</v>
      </c>
      <c r="AZ22" t="s">
        <v>6600</v>
      </c>
      <c r="BA22" t="s">
        <v>6601</v>
      </c>
    </row>
    <row r="23" spans="1:53" ht="15" customHeight="1" x14ac:dyDescent="0.2">
      <c r="A23" t="s">
        <v>8545</v>
      </c>
      <c r="B23" t="s">
        <v>8379</v>
      </c>
      <c r="C23" s="81" t="s">
        <v>5138</v>
      </c>
      <c r="D23">
        <v>107823525</v>
      </c>
      <c r="E23" s="19">
        <v>45756</v>
      </c>
      <c r="F23" s="63">
        <v>45758.138194444444</v>
      </c>
      <c r="G23" s="4" t="s">
        <v>187</v>
      </c>
      <c r="H23" s="19">
        <v>937170</v>
      </c>
      <c r="I23" s="19">
        <v>0</v>
      </c>
      <c r="J23" s="19">
        <v>937170</v>
      </c>
      <c r="K23" t="s">
        <v>558</v>
      </c>
      <c r="L23" s="4" t="s">
        <v>188</v>
      </c>
      <c r="M23" t="s">
        <v>150</v>
      </c>
      <c r="N23" s="39" t="s">
        <v>3043</v>
      </c>
      <c r="O23" t="s">
        <v>3044</v>
      </c>
      <c r="P23" t="s">
        <v>140</v>
      </c>
      <c r="Q23" t="s">
        <v>141</v>
      </c>
      <c r="R23" s="39" t="s">
        <v>3045</v>
      </c>
      <c r="S23" t="s">
        <v>143</v>
      </c>
      <c r="T23">
        <v>860034313</v>
      </c>
      <c r="U23" t="s">
        <v>152</v>
      </c>
      <c r="V23">
        <v>923238</v>
      </c>
      <c r="W23" t="s">
        <v>1204</v>
      </c>
      <c r="X23" s="2" t="s">
        <v>27</v>
      </c>
      <c r="Y23" t="s">
        <v>28</v>
      </c>
      <c r="Z23" t="s">
        <v>29</v>
      </c>
      <c r="AA23" t="s">
        <v>30</v>
      </c>
      <c r="AB23" t="s">
        <v>31</v>
      </c>
      <c r="AC23" s="19">
        <v>937170</v>
      </c>
      <c r="AD23" s="19">
        <v>0</v>
      </c>
      <c r="AE23" s="19">
        <v>0</v>
      </c>
      <c r="AF23" s="19">
        <v>0</v>
      </c>
      <c r="AG23" t="s">
        <v>189</v>
      </c>
      <c r="AH23">
        <v>0</v>
      </c>
      <c r="AI23">
        <v>0</v>
      </c>
      <c r="AJ23" s="2" t="s">
        <v>190</v>
      </c>
      <c r="AK23" s="2">
        <v>0</v>
      </c>
      <c r="AL23">
        <v>0</v>
      </c>
      <c r="AM23">
        <v>0</v>
      </c>
      <c r="AN23">
        <v>0</v>
      </c>
      <c r="AO23">
        <v>0</v>
      </c>
      <c r="AP23">
        <v>325</v>
      </c>
      <c r="AQ23">
        <v>325</v>
      </c>
      <c r="AR23">
        <v>60225</v>
      </c>
      <c r="AS23">
        <v>0</v>
      </c>
      <c r="AT23" s="2">
        <v>0</v>
      </c>
      <c r="AU23">
        <v>101925</v>
      </c>
      <c r="AV23">
        <v>107823525</v>
      </c>
      <c r="AW23">
        <v>0</v>
      </c>
      <c r="AX23" s="2">
        <v>45749</v>
      </c>
      <c r="AY23" t="s">
        <v>486</v>
      </c>
      <c r="AZ23" t="s">
        <v>6609</v>
      </c>
      <c r="BA23" t="s">
        <v>6610</v>
      </c>
    </row>
    <row r="24" spans="1:53" ht="15" customHeight="1" x14ac:dyDescent="0.2">
      <c r="A24" t="s">
        <v>8546</v>
      </c>
      <c r="B24" t="s">
        <v>8380</v>
      </c>
      <c r="C24" t="s">
        <v>5138</v>
      </c>
      <c r="D24">
        <v>107823725</v>
      </c>
      <c r="E24" s="19">
        <v>45756</v>
      </c>
      <c r="F24" s="63">
        <v>45758.15347222222</v>
      </c>
      <c r="G24" s="4" t="s">
        <v>187</v>
      </c>
      <c r="H24" s="19">
        <v>468585</v>
      </c>
      <c r="I24" s="19">
        <v>0</v>
      </c>
      <c r="J24" s="19">
        <v>468585</v>
      </c>
      <c r="K24" t="s">
        <v>558</v>
      </c>
      <c r="L24" s="4" t="s">
        <v>188</v>
      </c>
      <c r="M24" t="s">
        <v>150</v>
      </c>
      <c r="N24" s="39" t="s">
        <v>3026</v>
      </c>
      <c r="O24" t="s">
        <v>3027</v>
      </c>
      <c r="P24" t="s">
        <v>140</v>
      </c>
      <c r="Q24" t="s">
        <v>141</v>
      </c>
      <c r="R24" s="39" t="s">
        <v>3028</v>
      </c>
      <c r="S24" t="s">
        <v>143</v>
      </c>
      <c r="T24">
        <v>860007335</v>
      </c>
      <c r="U24" t="s">
        <v>158</v>
      </c>
      <c r="V24">
        <v>923238</v>
      </c>
      <c r="W24" t="s">
        <v>1204</v>
      </c>
      <c r="X24" s="2" t="s">
        <v>27</v>
      </c>
      <c r="Y24" t="s">
        <v>28</v>
      </c>
      <c r="Z24" t="s">
        <v>29</v>
      </c>
      <c r="AA24" t="s">
        <v>30</v>
      </c>
      <c r="AB24" t="s">
        <v>31</v>
      </c>
      <c r="AC24" s="19">
        <v>468585</v>
      </c>
      <c r="AD24" s="19">
        <v>0</v>
      </c>
      <c r="AE24" s="19">
        <v>0</v>
      </c>
      <c r="AF24" s="19">
        <v>0</v>
      </c>
      <c r="AG24" t="s">
        <v>189</v>
      </c>
      <c r="AH24">
        <v>0</v>
      </c>
      <c r="AI24">
        <v>0</v>
      </c>
      <c r="AJ24" s="2" t="s">
        <v>190</v>
      </c>
      <c r="AK24" s="2">
        <v>0</v>
      </c>
      <c r="AL24">
        <v>0</v>
      </c>
      <c r="AM24">
        <v>0</v>
      </c>
      <c r="AN24">
        <v>0</v>
      </c>
      <c r="AO24">
        <v>0</v>
      </c>
      <c r="AP24">
        <v>325</v>
      </c>
      <c r="AQ24">
        <v>325</v>
      </c>
      <c r="AR24">
        <v>60325</v>
      </c>
      <c r="AS24">
        <v>0</v>
      </c>
      <c r="AT24" s="2">
        <v>0</v>
      </c>
      <c r="AU24">
        <v>102025</v>
      </c>
      <c r="AV24">
        <v>107823725</v>
      </c>
      <c r="AW24">
        <v>0</v>
      </c>
      <c r="AX24" s="2">
        <v>45749</v>
      </c>
      <c r="AY24" t="s">
        <v>486</v>
      </c>
      <c r="AZ24" t="s">
        <v>6614</v>
      </c>
      <c r="BA24" t="s">
        <v>6615</v>
      </c>
    </row>
    <row r="25" spans="1:53" ht="15" customHeight="1" x14ac:dyDescent="0.2">
      <c r="A25" t="s">
        <v>8547</v>
      </c>
      <c r="B25" t="s">
        <v>8381</v>
      </c>
      <c r="C25" t="s">
        <v>5138</v>
      </c>
      <c r="D25">
        <v>107823825</v>
      </c>
      <c r="E25" s="19">
        <v>45756</v>
      </c>
      <c r="F25" s="63">
        <v>45758.140277777777</v>
      </c>
      <c r="G25" s="4" t="s">
        <v>187</v>
      </c>
      <c r="H25" s="19">
        <v>624780</v>
      </c>
      <c r="I25" s="19">
        <v>0</v>
      </c>
      <c r="J25" s="19">
        <v>624780</v>
      </c>
      <c r="K25" t="s">
        <v>558</v>
      </c>
      <c r="L25" s="4" t="s">
        <v>188</v>
      </c>
      <c r="M25" t="s">
        <v>150</v>
      </c>
      <c r="N25" s="39" t="s">
        <v>2990</v>
      </c>
      <c r="O25" t="s">
        <v>2991</v>
      </c>
      <c r="P25" t="s">
        <v>140</v>
      </c>
      <c r="Q25" t="s">
        <v>141</v>
      </c>
      <c r="R25" s="39" t="s">
        <v>2992</v>
      </c>
      <c r="S25" t="s">
        <v>143</v>
      </c>
      <c r="T25">
        <v>860034313</v>
      </c>
      <c r="U25" t="s">
        <v>152</v>
      </c>
      <c r="V25">
        <v>923238</v>
      </c>
      <c r="W25" t="s">
        <v>1204</v>
      </c>
      <c r="X25" s="2" t="s">
        <v>27</v>
      </c>
      <c r="Y25" t="s">
        <v>28</v>
      </c>
      <c r="Z25" t="s">
        <v>29</v>
      </c>
      <c r="AA25" t="s">
        <v>30</v>
      </c>
      <c r="AB25" t="s">
        <v>31</v>
      </c>
      <c r="AC25" s="19">
        <v>624780</v>
      </c>
      <c r="AD25" s="19">
        <v>0</v>
      </c>
      <c r="AE25" s="19">
        <v>0</v>
      </c>
      <c r="AF25" s="19">
        <v>0</v>
      </c>
      <c r="AG25" t="s">
        <v>189</v>
      </c>
      <c r="AH25">
        <v>0</v>
      </c>
      <c r="AI25">
        <v>0</v>
      </c>
      <c r="AJ25" s="2" t="s">
        <v>190</v>
      </c>
      <c r="AK25" s="2">
        <v>0</v>
      </c>
      <c r="AL25">
        <v>0</v>
      </c>
      <c r="AM25">
        <v>0</v>
      </c>
      <c r="AN25">
        <v>0</v>
      </c>
      <c r="AO25">
        <v>0</v>
      </c>
      <c r="AP25">
        <v>325</v>
      </c>
      <c r="AQ25">
        <v>325</v>
      </c>
      <c r="AR25">
        <v>60425</v>
      </c>
      <c r="AS25">
        <v>0</v>
      </c>
      <c r="AT25" s="2">
        <v>0</v>
      </c>
      <c r="AU25">
        <v>102125</v>
      </c>
      <c r="AV25">
        <v>107823825</v>
      </c>
      <c r="AW25">
        <v>0</v>
      </c>
      <c r="AX25" s="2">
        <v>45749</v>
      </c>
      <c r="AY25" t="s">
        <v>486</v>
      </c>
      <c r="AZ25" t="s">
        <v>6619</v>
      </c>
      <c r="BA25" t="s">
        <v>6620</v>
      </c>
    </row>
    <row r="26" spans="1:53" ht="15" customHeight="1" x14ac:dyDescent="0.2">
      <c r="A26" t="s">
        <v>8548</v>
      </c>
      <c r="B26" t="s">
        <v>8382</v>
      </c>
      <c r="C26" t="s">
        <v>5138</v>
      </c>
      <c r="D26">
        <v>107823925</v>
      </c>
      <c r="E26" s="19">
        <v>45756</v>
      </c>
      <c r="F26" s="63">
        <v>45758.13958333333</v>
      </c>
      <c r="G26" s="4" t="s">
        <v>187</v>
      </c>
      <c r="H26" s="19">
        <v>664780</v>
      </c>
      <c r="I26" s="19">
        <v>0</v>
      </c>
      <c r="J26" s="19">
        <v>664780</v>
      </c>
      <c r="K26" t="s">
        <v>558</v>
      </c>
      <c r="L26" s="4" t="s">
        <v>188</v>
      </c>
      <c r="M26" t="s">
        <v>150</v>
      </c>
      <c r="N26" s="39" t="s">
        <v>3002</v>
      </c>
      <c r="O26" t="s">
        <v>3003</v>
      </c>
      <c r="P26" t="s">
        <v>140</v>
      </c>
      <c r="Q26" t="s">
        <v>141</v>
      </c>
      <c r="R26" s="39" t="s">
        <v>3004</v>
      </c>
      <c r="S26" t="s">
        <v>143</v>
      </c>
      <c r="T26">
        <v>860034313</v>
      </c>
      <c r="U26" t="s">
        <v>152</v>
      </c>
      <c r="V26">
        <v>923238</v>
      </c>
      <c r="W26" t="s">
        <v>1204</v>
      </c>
      <c r="X26" s="2" t="s">
        <v>27</v>
      </c>
      <c r="Y26" t="s">
        <v>28</v>
      </c>
      <c r="Z26" t="s">
        <v>29</v>
      </c>
      <c r="AA26" t="s">
        <v>30</v>
      </c>
      <c r="AB26" t="s">
        <v>31</v>
      </c>
      <c r="AC26" s="19">
        <v>664780</v>
      </c>
      <c r="AD26" s="19">
        <v>0</v>
      </c>
      <c r="AE26" s="19">
        <v>0</v>
      </c>
      <c r="AF26" s="19">
        <v>0</v>
      </c>
      <c r="AG26" t="s">
        <v>189</v>
      </c>
      <c r="AH26">
        <v>0</v>
      </c>
      <c r="AI26">
        <v>0</v>
      </c>
      <c r="AJ26" s="2" t="s">
        <v>190</v>
      </c>
      <c r="AK26" s="2">
        <v>0</v>
      </c>
      <c r="AL26">
        <v>0</v>
      </c>
      <c r="AM26">
        <v>0</v>
      </c>
      <c r="AN26">
        <v>0</v>
      </c>
      <c r="AO26">
        <v>0</v>
      </c>
      <c r="AP26">
        <v>325</v>
      </c>
      <c r="AQ26">
        <v>325</v>
      </c>
      <c r="AR26">
        <v>60525</v>
      </c>
      <c r="AS26">
        <v>0</v>
      </c>
      <c r="AT26" s="2">
        <v>0</v>
      </c>
      <c r="AU26">
        <v>102225</v>
      </c>
      <c r="AV26">
        <v>107823925</v>
      </c>
      <c r="AW26">
        <v>0</v>
      </c>
      <c r="AX26" s="2">
        <v>45749</v>
      </c>
      <c r="AY26" t="s">
        <v>486</v>
      </c>
      <c r="AZ26" t="s">
        <v>6624</v>
      </c>
      <c r="BA26" t="s">
        <v>6625</v>
      </c>
    </row>
    <row r="27" spans="1:53" ht="15" customHeight="1" x14ac:dyDescent="0.2">
      <c r="A27" t="s">
        <v>8549</v>
      </c>
      <c r="B27" t="s">
        <v>8383</v>
      </c>
      <c r="C27" t="s">
        <v>5138</v>
      </c>
      <c r="D27">
        <v>107824025</v>
      </c>
      <c r="E27" s="19">
        <v>45756</v>
      </c>
      <c r="F27" s="63">
        <v>45758.132638888892</v>
      </c>
      <c r="G27" s="4" t="s">
        <v>187</v>
      </c>
      <c r="H27" s="19">
        <v>624780</v>
      </c>
      <c r="I27" s="19">
        <v>0</v>
      </c>
      <c r="J27" s="19">
        <v>624780</v>
      </c>
      <c r="K27" t="s">
        <v>558</v>
      </c>
      <c r="L27" s="4" t="s">
        <v>188</v>
      </c>
      <c r="M27" t="s">
        <v>150</v>
      </c>
      <c r="N27" s="39" t="s">
        <v>2961</v>
      </c>
      <c r="O27" t="s">
        <v>2962</v>
      </c>
      <c r="P27" t="s">
        <v>140</v>
      </c>
      <c r="Q27" t="s">
        <v>141</v>
      </c>
      <c r="R27" s="39" t="s">
        <v>2963</v>
      </c>
      <c r="S27" t="s">
        <v>143</v>
      </c>
      <c r="T27">
        <v>890903938</v>
      </c>
      <c r="U27" t="s">
        <v>149</v>
      </c>
      <c r="V27">
        <v>923238</v>
      </c>
      <c r="W27" t="s">
        <v>1204</v>
      </c>
      <c r="X27" s="2" t="s">
        <v>27</v>
      </c>
      <c r="Y27" t="s">
        <v>28</v>
      </c>
      <c r="Z27" t="s">
        <v>29</v>
      </c>
      <c r="AA27" t="s">
        <v>30</v>
      </c>
      <c r="AB27" t="s">
        <v>31</v>
      </c>
      <c r="AC27" s="19">
        <v>624780</v>
      </c>
      <c r="AD27" s="19">
        <v>0</v>
      </c>
      <c r="AE27" s="19">
        <v>0</v>
      </c>
      <c r="AF27" s="19">
        <v>0</v>
      </c>
      <c r="AG27" t="s">
        <v>189</v>
      </c>
      <c r="AH27">
        <v>0</v>
      </c>
      <c r="AI27">
        <v>0</v>
      </c>
      <c r="AJ27" s="2" t="s">
        <v>190</v>
      </c>
      <c r="AK27" s="2">
        <v>0</v>
      </c>
      <c r="AL27">
        <v>0</v>
      </c>
      <c r="AM27">
        <v>0</v>
      </c>
      <c r="AN27">
        <v>0</v>
      </c>
      <c r="AO27">
        <v>0</v>
      </c>
      <c r="AP27">
        <v>325</v>
      </c>
      <c r="AQ27">
        <v>325</v>
      </c>
      <c r="AR27">
        <v>60625</v>
      </c>
      <c r="AS27">
        <v>0</v>
      </c>
      <c r="AT27" s="2">
        <v>0</v>
      </c>
      <c r="AU27">
        <v>102325</v>
      </c>
      <c r="AV27">
        <v>107824025</v>
      </c>
      <c r="AW27">
        <v>0</v>
      </c>
      <c r="AX27" s="2">
        <v>45749</v>
      </c>
      <c r="AY27" t="s">
        <v>486</v>
      </c>
      <c r="AZ27" t="s">
        <v>964</v>
      </c>
      <c r="BA27" t="s">
        <v>6629</v>
      </c>
    </row>
    <row r="28" spans="1:53" ht="15" customHeight="1" x14ac:dyDescent="0.2">
      <c r="A28" t="s">
        <v>8550</v>
      </c>
      <c r="B28" t="s">
        <v>8384</v>
      </c>
      <c r="C28" t="s">
        <v>5138</v>
      </c>
      <c r="D28">
        <v>107824225</v>
      </c>
      <c r="E28" s="19">
        <v>45756</v>
      </c>
      <c r="F28" s="63">
        <v>45758.136805555558</v>
      </c>
      <c r="G28" s="4" t="s">
        <v>187</v>
      </c>
      <c r="H28" s="19">
        <v>624780</v>
      </c>
      <c r="I28" s="19">
        <v>0</v>
      </c>
      <c r="J28" s="19">
        <v>624780</v>
      </c>
      <c r="K28" t="s">
        <v>558</v>
      </c>
      <c r="L28" s="4" t="s">
        <v>188</v>
      </c>
      <c r="M28" t="s">
        <v>150</v>
      </c>
      <c r="N28" s="39" t="s">
        <v>2985</v>
      </c>
      <c r="O28" t="s">
        <v>2986</v>
      </c>
      <c r="P28" t="s">
        <v>140</v>
      </c>
      <c r="Q28" t="s">
        <v>141</v>
      </c>
      <c r="R28" s="39" t="s">
        <v>2987</v>
      </c>
      <c r="S28" t="s">
        <v>143</v>
      </c>
      <c r="T28">
        <v>860007335</v>
      </c>
      <c r="U28" t="s">
        <v>158</v>
      </c>
      <c r="V28">
        <v>923238</v>
      </c>
      <c r="W28" t="s">
        <v>1204</v>
      </c>
      <c r="X28" s="2" t="s">
        <v>27</v>
      </c>
      <c r="Y28" t="s">
        <v>28</v>
      </c>
      <c r="Z28" t="s">
        <v>29</v>
      </c>
      <c r="AA28" t="s">
        <v>30</v>
      </c>
      <c r="AB28" t="s">
        <v>31</v>
      </c>
      <c r="AC28" s="19">
        <v>624780</v>
      </c>
      <c r="AD28" s="19">
        <v>0</v>
      </c>
      <c r="AE28" s="19">
        <v>0</v>
      </c>
      <c r="AF28" s="19">
        <v>0</v>
      </c>
      <c r="AG28" t="s">
        <v>189</v>
      </c>
      <c r="AH28">
        <v>0</v>
      </c>
      <c r="AI28">
        <v>0</v>
      </c>
      <c r="AJ28" s="2" t="s">
        <v>190</v>
      </c>
      <c r="AK28" s="2">
        <v>0</v>
      </c>
      <c r="AL28">
        <v>0</v>
      </c>
      <c r="AM28">
        <v>0</v>
      </c>
      <c r="AN28">
        <v>0</v>
      </c>
      <c r="AO28">
        <v>0</v>
      </c>
      <c r="AP28">
        <v>325</v>
      </c>
      <c r="AQ28">
        <v>325</v>
      </c>
      <c r="AR28">
        <v>60725</v>
      </c>
      <c r="AS28">
        <v>0</v>
      </c>
      <c r="AT28" s="2">
        <v>0</v>
      </c>
      <c r="AU28">
        <v>102425</v>
      </c>
      <c r="AV28">
        <v>107824225</v>
      </c>
      <c r="AW28">
        <v>0</v>
      </c>
      <c r="AX28" s="2">
        <v>45749</v>
      </c>
      <c r="AY28" t="s">
        <v>486</v>
      </c>
      <c r="AZ28" t="s">
        <v>983</v>
      </c>
      <c r="BA28" t="s">
        <v>6633</v>
      </c>
    </row>
    <row r="29" spans="1:53" ht="15" customHeight="1" x14ac:dyDescent="0.2">
      <c r="A29" t="s">
        <v>8551</v>
      </c>
      <c r="B29" t="s">
        <v>8385</v>
      </c>
      <c r="C29" t="s">
        <v>5138</v>
      </c>
      <c r="D29">
        <v>107824325</v>
      </c>
      <c r="E29" s="19">
        <v>45756</v>
      </c>
      <c r="F29" s="63">
        <v>45758.140277777777</v>
      </c>
      <c r="G29" s="4" t="s">
        <v>187</v>
      </c>
      <c r="H29" s="19">
        <v>1093365</v>
      </c>
      <c r="I29" s="19">
        <v>0</v>
      </c>
      <c r="J29" s="19">
        <v>1093365</v>
      </c>
      <c r="K29" t="s">
        <v>558</v>
      </c>
      <c r="L29" s="4" t="s">
        <v>188</v>
      </c>
      <c r="M29" t="s">
        <v>150</v>
      </c>
      <c r="N29" s="39" t="s">
        <v>1861</v>
      </c>
      <c r="O29" t="s">
        <v>1862</v>
      </c>
      <c r="P29" t="s">
        <v>140</v>
      </c>
      <c r="Q29" t="s">
        <v>141</v>
      </c>
      <c r="R29" s="39" t="s">
        <v>1863</v>
      </c>
      <c r="S29" t="s">
        <v>12802</v>
      </c>
      <c r="T29">
        <v>900047981</v>
      </c>
      <c r="U29" t="s">
        <v>161</v>
      </c>
      <c r="V29">
        <v>923238</v>
      </c>
      <c r="W29" t="s">
        <v>1204</v>
      </c>
      <c r="X29" s="2" t="s">
        <v>27</v>
      </c>
      <c r="Y29" t="s">
        <v>28</v>
      </c>
      <c r="Z29" t="s">
        <v>29</v>
      </c>
      <c r="AA29" t="s">
        <v>30</v>
      </c>
      <c r="AB29" t="s">
        <v>31</v>
      </c>
      <c r="AC29" s="19">
        <v>1093365</v>
      </c>
      <c r="AD29" s="19">
        <v>0</v>
      </c>
      <c r="AE29" s="19">
        <v>0</v>
      </c>
      <c r="AF29" s="19">
        <v>0</v>
      </c>
      <c r="AG29" t="s">
        <v>189</v>
      </c>
      <c r="AH29">
        <v>0</v>
      </c>
      <c r="AI29">
        <v>0</v>
      </c>
      <c r="AJ29" s="2" t="s">
        <v>190</v>
      </c>
      <c r="AK29" s="2">
        <v>0</v>
      </c>
      <c r="AL29">
        <v>0</v>
      </c>
      <c r="AM29">
        <v>0</v>
      </c>
      <c r="AN29">
        <v>0</v>
      </c>
      <c r="AO29">
        <v>0</v>
      </c>
      <c r="AP29">
        <v>325</v>
      </c>
      <c r="AQ29">
        <v>325</v>
      </c>
      <c r="AR29">
        <v>60825</v>
      </c>
      <c r="AS29">
        <v>0</v>
      </c>
      <c r="AT29" s="2">
        <v>0</v>
      </c>
      <c r="AU29">
        <v>102525</v>
      </c>
      <c r="AV29">
        <v>107824325</v>
      </c>
      <c r="AW29">
        <v>0</v>
      </c>
      <c r="AX29" s="2">
        <v>45749</v>
      </c>
      <c r="AY29" t="s">
        <v>486</v>
      </c>
      <c r="AZ29" t="s">
        <v>981</v>
      </c>
      <c r="BA29" t="s">
        <v>6637</v>
      </c>
    </row>
    <row r="30" spans="1:53" ht="15" customHeight="1" x14ac:dyDescent="0.2">
      <c r="A30" t="s">
        <v>8552</v>
      </c>
      <c r="B30" t="s">
        <v>8386</v>
      </c>
      <c r="C30" t="s">
        <v>5138</v>
      </c>
      <c r="D30">
        <v>107824425</v>
      </c>
      <c r="E30" s="19">
        <v>45756</v>
      </c>
      <c r="F30" s="63">
        <v>45758.145138888889</v>
      </c>
      <c r="G30" s="4" t="s">
        <v>187</v>
      </c>
      <c r="H30" s="19">
        <v>312390</v>
      </c>
      <c r="I30" s="19">
        <v>0</v>
      </c>
      <c r="J30" s="19">
        <v>312390</v>
      </c>
      <c r="K30" t="s">
        <v>558</v>
      </c>
      <c r="L30" s="4" t="s">
        <v>188</v>
      </c>
      <c r="M30" t="s">
        <v>150</v>
      </c>
      <c r="N30" s="39" t="s">
        <v>2188</v>
      </c>
      <c r="O30" t="s">
        <v>2189</v>
      </c>
      <c r="P30" t="s">
        <v>140</v>
      </c>
      <c r="Q30" t="s">
        <v>141</v>
      </c>
      <c r="R30" s="39" t="s">
        <v>2190</v>
      </c>
      <c r="S30" t="s">
        <v>143</v>
      </c>
      <c r="T30">
        <v>890903938</v>
      </c>
      <c r="U30" t="s">
        <v>149</v>
      </c>
      <c r="V30">
        <v>923238</v>
      </c>
      <c r="W30" t="s">
        <v>1204</v>
      </c>
      <c r="X30" s="2" t="s">
        <v>27</v>
      </c>
      <c r="Y30" t="s">
        <v>28</v>
      </c>
      <c r="Z30" t="s">
        <v>29</v>
      </c>
      <c r="AA30" t="s">
        <v>30</v>
      </c>
      <c r="AB30" t="s">
        <v>31</v>
      </c>
      <c r="AC30" s="19">
        <v>312390</v>
      </c>
      <c r="AD30" s="19">
        <v>0</v>
      </c>
      <c r="AE30" s="19">
        <v>0</v>
      </c>
      <c r="AF30" s="19">
        <v>0</v>
      </c>
      <c r="AG30" t="s">
        <v>189</v>
      </c>
      <c r="AH30">
        <v>0</v>
      </c>
      <c r="AI30">
        <v>0</v>
      </c>
      <c r="AJ30" s="2" t="s">
        <v>190</v>
      </c>
      <c r="AK30" s="2">
        <v>0</v>
      </c>
      <c r="AL30">
        <v>0</v>
      </c>
      <c r="AM30">
        <v>0</v>
      </c>
      <c r="AN30">
        <v>0</v>
      </c>
      <c r="AO30">
        <v>0</v>
      </c>
      <c r="AP30">
        <v>325</v>
      </c>
      <c r="AQ30">
        <v>325</v>
      </c>
      <c r="AR30">
        <v>60925</v>
      </c>
      <c r="AS30">
        <v>0</v>
      </c>
      <c r="AT30" s="2">
        <v>0</v>
      </c>
      <c r="AU30">
        <v>102625</v>
      </c>
      <c r="AV30">
        <v>107824425</v>
      </c>
      <c r="AW30">
        <v>0</v>
      </c>
      <c r="AX30" s="2">
        <v>45749</v>
      </c>
      <c r="AY30" t="s">
        <v>486</v>
      </c>
      <c r="AZ30" t="s">
        <v>985</v>
      </c>
      <c r="BA30" t="s">
        <v>6641</v>
      </c>
    </row>
    <row r="31" spans="1:53" ht="15" customHeight="1" x14ac:dyDescent="0.2">
      <c r="A31" t="s">
        <v>8553</v>
      </c>
      <c r="B31" t="s">
        <v>8434</v>
      </c>
      <c r="C31" t="s">
        <v>5138</v>
      </c>
      <c r="D31">
        <v>107824725</v>
      </c>
      <c r="E31" s="19">
        <v>45756</v>
      </c>
      <c r="F31" s="63">
        <v>45758.15625</v>
      </c>
      <c r="G31" s="4" t="s">
        <v>187</v>
      </c>
      <c r="H31" s="19">
        <v>468585</v>
      </c>
      <c r="I31" s="19">
        <v>0</v>
      </c>
      <c r="J31" s="19">
        <v>468585</v>
      </c>
      <c r="K31" t="s">
        <v>558</v>
      </c>
      <c r="L31" s="4" t="s">
        <v>188</v>
      </c>
      <c r="M31" t="s">
        <v>150</v>
      </c>
      <c r="N31" s="39" t="s">
        <v>1889</v>
      </c>
      <c r="O31" t="s">
        <v>1890</v>
      </c>
      <c r="P31" t="s">
        <v>140</v>
      </c>
      <c r="Q31" t="s">
        <v>141</v>
      </c>
      <c r="R31" s="39" t="s">
        <v>1891</v>
      </c>
      <c r="S31" t="s">
        <v>143</v>
      </c>
      <c r="T31">
        <v>860034313</v>
      </c>
      <c r="U31" t="s">
        <v>152</v>
      </c>
      <c r="V31">
        <v>923238</v>
      </c>
      <c r="W31" t="s">
        <v>1204</v>
      </c>
      <c r="X31" s="2" t="s">
        <v>27</v>
      </c>
      <c r="Y31" t="s">
        <v>28</v>
      </c>
      <c r="Z31" t="s">
        <v>29</v>
      </c>
      <c r="AA31" t="s">
        <v>30</v>
      </c>
      <c r="AB31" t="s">
        <v>31</v>
      </c>
      <c r="AC31" s="19">
        <v>468585</v>
      </c>
      <c r="AD31" s="19">
        <v>0</v>
      </c>
      <c r="AE31" s="19">
        <v>0</v>
      </c>
      <c r="AF31" s="19">
        <v>0</v>
      </c>
      <c r="AG31" t="s">
        <v>189</v>
      </c>
      <c r="AH31">
        <v>0</v>
      </c>
      <c r="AI31">
        <v>0</v>
      </c>
      <c r="AJ31" s="2" t="s">
        <v>190</v>
      </c>
      <c r="AK31" s="2">
        <v>0</v>
      </c>
      <c r="AL31">
        <v>0</v>
      </c>
      <c r="AM31">
        <v>0</v>
      </c>
      <c r="AN31">
        <v>0</v>
      </c>
      <c r="AO31">
        <v>0</v>
      </c>
      <c r="AP31">
        <v>325</v>
      </c>
      <c r="AQ31">
        <v>325</v>
      </c>
      <c r="AR31">
        <v>65725</v>
      </c>
      <c r="AS31">
        <v>0</v>
      </c>
      <c r="AT31" s="2">
        <v>0</v>
      </c>
      <c r="AU31">
        <v>102725</v>
      </c>
      <c r="AV31">
        <v>107824725</v>
      </c>
      <c r="AW31">
        <v>0</v>
      </c>
      <c r="AX31" s="2">
        <v>45750</v>
      </c>
      <c r="AY31" t="s">
        <v>486</v>
      </c>
      <c r="AZ31" t="s">
        <v>959</v>
      </c>
      <c r="BA31" t="s">
        <v>6829</v>
      </c>
    </row>
    <row r="32" spans="1:53" ht="15" customHeight="1" x14ac:dyDescent="0.2">
      <c r="A32" t="s">
        <v>8554</v>
      </c>
      <c r="B32" t="s">
        <v>8435</v>
      </c>
      <c r="C32" t="s">
        <v>5138</v>
      </c>
      <c r="D32">
        <v>107824825</v>
      </c>
      <c r="E32" s="19">
        <v>45756</v>
      </c>
      <c r="F32" s="63">
        <v>45758.14166666667</v>
      </c>
      <c r="G32" s="4" t="s">
        <v>187</v>
      </c>
      <c r="H32" s="19">
        <v>468585</v>
      </c>
      <c r="I32" s="19">
        <v>0</v>
      </c>
      <c r="J32" s="19">
        <v>468585</v>
      </c>
      <c r="K32" t="s">
        <v>558</v>
      </c>
      <c r="L32" s="4" t="s">
        <v>188</v>
      </c>
      <c r="M32" t="s">
        <v>150</v>
      </c>
      <c r="N32" s="39" t="s">
        <v>3971</v>
      </c>
      <c r="O32" t="s">
        <v>3972</v>
      </c>
      <c r="P32" t="s">
        <v>140</v>
      </c>
      <c r="Q32" t="s">
        <v>141</v>
      </c>
      <c r="R32" s="39" t="s">
        <v>4501</v>
      </c>
      <c r="S32" t="s">
        <v>143</v>
      </c>
      <c r="T32">
        <v>860002964</v>
      </c>
      <c r="U32" t="s">
        <v>163</v>
      </c>
      <c r="V32">
        <v>923238</v>
      </c>
      <c r="W32" t="s">
        <v>1204</v>
      </c>
      <c r="X32" s="2" t="s">
        <v>27</v>
      </c>
      <c r="Y32" t="s">
        <v>28</v>
      </c>
      <c r="Z32" t="s">
        <v>29</v>
      </c>
      <c r="AA32" t="s">
        <v>30</v>
      </c>
      <c r="AB32" t="s">
        <v>31</v>
      </c>
      <c r="AC32" s="19">
        <v>468585</v>
      </c>
      <c r="AD32" s="19">
        <v>0</v>
      </c>
      <c r="AE32" s="19">
        <v>0</v>
      </c>
      <c r="AF32" s="19">
        <v>0</v>
      </c>
      <c r="AG32" t="s">
        <v>189</v>
      </c>
      <c r="AH32">
        <v>0</v>
      </c>
      <c r="AI32">
        <v>0</v>
      </c>
      <c r="AJ32" s="2" t="s">
        <v>190</v>
      </c>
      <c r="AK32" s="2">
        <v>0</v>
      </c>
      <c r="AL32">
        <v>0</v>
      </c>
      <c r="AM32">
        <v>0</v>
      </c>
      <c r="AN32">
        <v>0</v>
      </c>
      <c r="AO32">
        <v>0</v>
      </c>
      <c r="AP32">
        <v>325</v>
      </c>
      <c r="AQ32">
        <v>325</v>
      </c>
      <c r="AR32">
        <v>65825</v>
      </c>
      <c r="AS32">
        <v>0</v>
      </c>
      <c r="AT32" s="2">
        <v>0</v>
      </c>
      <c r="AU32">
        <v>102825</v>
      </c>
      <c r="AV32">
        <v>107824825</v>
      </c>
      <c r="AW32">
        <v>0</v>
      </c>
      <c r="AX32" s="2">
        <v>45750</v>
      </c>
      <c r="AY32" t="s">
        <v>486</v>
      </c>
      <c r="AZ32" t="s">
        <v>987</v>
      </c>
      <c r="BA32" t="s">
        <v>6833</v>
      </c>
    </row>
    <row r="33" spans="1:53" ht="15" customHeight="1" x14ac:dyDescent="0.2">
      <c r="A33" t="s">
        <v>8555</v>
      </c>
      <c r="B33" t="s">
        <v>8436</v>
      </c>
      <c r="C33" t="s">
        <v>5138</v>
      </c>
      <c r="D33">
        <v>107825025</v>
      </c>
      <c r="E33" s="19">
        <v>45756</v>
      </c>
      <c r="F33" s="63">
        <v>45758.132638888892</v>
      </c>
      <c r="G33" s="4" t="s">
        <v>187</v>
      </c>
      <c r="H33" s="19">
        <v>634780</v>
      </c>
      <c r="I33" s="19">
        <v>0</v>
      </c>
      <c r="J33" s="19">
        <v>634780</v>
      </c>
      <c r="K33" t="s">
        <v>558</v>
      </c>
      <c r="L33" s="4" t="s">
        <v>188</v>
      </c>
      <c r="M33" t="s">
        <v>150</v>
      </c>
      <c r="N33" s="39" t="s">
        <v>1762</v>
      </c>
      <c r="O33" t="s">
        <v>1763</v>
      </c>
      <c r="P33" t="s">
        <v>140</v>
      </c>
      <c r="Q33" t="s">
        <v>141</v>
      </c>
      <c r="R33" s="39" t="s">
        <v>1764</v>
      </c>
      <c r="S33" t="s">
        <v>143</v>
      </c>
      <c r="T33">
        <v>890903938</v>
      </c>
      <c r="U33" t="s">
        <v>149</v>
      </c>
      <c r="V33">
        <v>923238</v>
      </c>
      <c r="W33" t="s">
        <v>1204</v>
      </c>
      <c r="X33" s="2" t="s">
        <v>27</v>
      </c>
      <c r="Y33" t="s">
        <v>28</v>
      </c>
      <c r="Z33" t="s">
        <v>29</v>
      </c>
      <c r="AA33" t="s">
        <v>30</v>
      </c>
      <c r="AB33" t="s">
        <v>31</v>
      </c>
      <c r="AC33" s="19">
        <v>634780</v>
      </c>
      <c r="AD33" s="19">
        <v>0</v>
      </c>
      <c r="AE33" s="19">
        <v>0</v>
      </c>
      <c r="AF33" s="19">
        <v>0</v>
      </c>
      <c r="AG33" t="s">
        <v>189</v>
      </c>
      <c r="AH33">
        <v>0</v>
      </c>
      <c r="AI33">
        <v>0</v>
      </c>
      <c r="AJ33" s="2" t="s">
        <v>190</v>
      </c>
      <c r="AK33" s="2">
        <v>0</v>
      </c>
      <c r="AL33">
        <v>0</v>
      </c>
      <c r="AM33">
        <v>0</v>
      </c>
      <c r="AN33">
        <v>0</v>
      </c>
      <c r="AO33">
        <v>0</v>
      </c>
      <c r="AP33">
        <v>325</v>
      </c>
      <c r="AQ33">
        <v>325</v>
      </c>
      <c r="AR33">
        <v>65925</v>
      </c>
      <c r="AS33">
        <v>0</v>
      </c>
      <c r="AT33" s="2">
        <v>0</v>
      </c>
      <c r="AU33">
        <v>102925</v>
      </c>
      <c r="AV33">
        <v>107825025</v>
      </c>
      <c r="AW33">
        <v>0</v>
      </c>
      <c r="AX33" s="2">
        <v>45750</v>
      </c>
      <c r="AY33" t="s">
        <v>486</v>
      </c>
      <c r="AZ33" t="s">
        <v>956</v>
      </c>
      <c r="BA33" t="s">
        <v>6837</v>
      </c>
    </row>
    <row r="34" spans="1:53" ht="15" customHeight="1" x14ac:dyDescent="0.2">
      <c r="A34" t="s">
        <v>8556</v>
      </c>
      <c r="B34" t="s">
        <v>8437</v>
      </c>
      <c r="C34" t="s">
        <v>5138</v>
      </c>
      <c r="D34">
        <v>107825225</v>
      </c>
      <c r="E34" s="19">
        <v>45756</v>
      </c>
      <c r="F34" s="63">
        <v>45758.136805555558</v>
      </c>
      <c r="G34" s="4" t="s">
        <v>187</v>
      </c>
      <c r="H34" s="19">
        <v>624780</v>
      </c>
      <c r="I34" s="19">
        <v>0</v>
      </c>
      <c r="J34" s="19">
        <v>624780</v>
      </c>
      <c r="K34" t="s">
        <v>558</v>
      </c>
      <c r="L34" s="4" t="s">
        <v>188</v>
      </c>
      <c r="M34" t="s">
        <v>150</v>
      </c>
      <c r="N34" s="39" t="s">
        <v>3711</v>
      </c>
      <c r="O34" t="s">
        <v>3712</v>
      </c>
      <c r="P34" t="s">
        <v>140</v>
      </c>
      <c r="Q34" t="s">
        <v>141</v>
      </c>
      <c r="R34" s="39" t="s">
        <v>3713</v>
      </c>
      <c r="S34" t="s">
        <v>143</v>
      </c>
      <c r="T34">
        <v>860035827</v>
      </c>
      <c r="U34" t="s">
        <v>271</v>
      </c>
      <c r="V34">
        <v>923238</v>
      </c>
      <c r="W34" t="s">
        <v>1204</v>
      </c>
      <c r="X34" s="2" t="s">
        <v>27</v>
      </c>
      <c r="Y34" t="s">
        <v>28</v>
      </c>
      <c r="Z34" t="s">
        <v>29</v>
      </c>
      <c r="AA34" t="s">
        <v>30</v>
      </c>
      <c r="AB34" t="s">
        <v>31</v>
      </c>
      <c r="AC34" s="19">
        <v>624780</v>
      </c>
      <c r="AD34" s="19">
        <v>0</v>
      </c>
      <c r="AE34" s="19">
        <v>0</v>
      </c>
      <c r="AF34" s="19">
        <v>0</v>
      </c>
      <c r="AG34" t="s">
        <v>189</v>
      </c>
      <c r="AH34">
        <v>0</v>
      </c>
      <c r="AI34">
        <v>0</v>
      </c>
      <c r="AJ34" s="2" t="s">
        <v>190</v>
      </c>
      <c r="AK34" s="2">
        <v>0</v>
      </c>
      <c r="AL34">
        <v>0</v>
      </c>
      <c r="AM34">
        <v>0</v>
      </c>
      <c r="AN34">
        <v>0</v>
      </c>
      <c r="AO34">
        <v>0</v>
      </c>
      <c r="AP34">
        <v>325</v>
      </c>
      <c r="AQ34">
        <v>325</v>
      </c>
      <c r="AR34">
        <v>66025</v>
      </c>
      <c r="AS34">
        <v>0</v>
      </c>
      <c r="AT34" s="2">
        <v>0</v>
      </c>
      <c r="AU34">
        <v>103025</v>
      </c>
      <c r="AV34">
        <v>107825225</v>
      </c>
      <c r="AW34">
        <v>0</v>
      </c>
      <c r="AX34" s="2">
        <v>45750</v>
      </c>
      <c r="AY34" t="s">
        <v>486</v>
      </c>
      <c r="AZ34" t="s">
        <v>6841</v>
      </c>
      <c r="BA34" t="s">
        <v>6842</v>
      </c>
    </row>
    <row r="35" spans="1:53" ht="15" customHeight="1" x14ac:dyDescent="0.2">
      <c r="A35" t="s">
        <v>8557</v>
      </c>
      <c r="B35" t="s">
        <v>8438</v>
      </c>
      <c r="C35" t="s">
        <v>5171</v>
      </c>
      <c r="D35">
        <v>107825425</v>
      </c>
      <c r="E35" s="19">
        <v>45756</v>
      </c>
      <c r="F35" s="63">
        <v>45758.14166666667</v>
      </c>
      <c r="G35" s="4" t="s">
        <v>187</v>
      </c>
      <c r="H35" s="19">
        <v>156195</v>
      </c>
      <c r="I35" s="19">
        <v>0</v>
      </c>
      <c r="J35" s="19">
        <v>156195</v>
      </c>
      <c r="K35" t="s">
        <v>558</v>
      </c>
      <c r="L35" s="4" t="s">
        <v>188</v>
      </c>
      <c r="M35" t="s">
        <v>150</v>
      </c>
      <c r="N35" s="39" t="s">
        <v>3955</v>
      </c>
      <c r="O35" t="s">
        <v>3956</v>
      </c>
      <c r="P35" t="s">
        <v>140</v>
      </c>
      <c r="Q35" t="s">
        <v>141</v>
      </c>
      <c r="R35" s="39" t="s">
        <v>3957</v>
      </c>
      <c r="S35" t="s">
        <v>143</v>
      </c>
      <c r="T35">
        <v>860002964</v>
      </c>
      <c r="U35" t="s">
        <v>163</v>
      </c>
      <c r="V35">
        <v>923284</v>
      </c>
      <c r="W35" t="s">
        <v>1299</v>
      </c>
      <c r="X35" s="2" t="s">
        <v>76</v>
      </c>
      <c r="Y35" t="s">
        <v>77</v>
      </c>
      <c r="Z35" t="s">
        <v>29</v>
      </c>
      <c r="AA35" t="s">
        <v>30</v>
      </c>
      <c r="AB35" t="s">
        <v>31</v>
      </c>
      <c r="AC35" s="19">
        <v>156195</v>
      </c>
      <c r="AD35" s="19">
        <v>0</v>
      </c>
      <c r="AE35" s="19">
        <v>0</v>
      </c>
      <c r="AF35" s="19">
        <v>0</v>
      </c>
      <c r="AG35" t="s">
        <v>189</v>
      </c>
      <c r="AH35">
        <v>0</v>
      </c>
      <c r="AI35">
        <v>0</v>
      </c>
      <c r="AJ35" s="2" t="s">
        <v>190</v>
      </c>
      <c r="AK35" s="2">
        <v>0</v>
      </c>
      <c r="AL35">
        <v>0</v>
      </c>
      <c r="AM35">
        <v>0</v>
      </c>
      <c r="AN35">
        <v>0</v>
      </c>
      <c r="AO35">
        <v>0</v>
      </c>
      <c r="AP35">
        <v>3425</v>
      </c>
      <c r="AQ35">
        <v>3425</v>
      </c>
      <c r="AR35">
        <v>66125</v>
      </c>
      <c r="AS35">
        <v>0</v>
      </c>
      <c r="AT35" s="2">
        <v>0</v>
      </c>
      <c r="AU35">
        <v>103125</v>
      </c>
      <c r="AV35">
        <v>107825425</v>
      </c>
      <c r="AW35">
        <v>0</v>
      </c>
      <c r="AX35" s="2">
        <v>45750</v>
      </c>
      <c r="AY35" t="s">
        <v>486</v>
      </c>
      <c r="AZ35" t="s">
        <v>961</v>
      </c>
      <c r="BA35" t="s">
        <v>6846</v>
      </c>
    </row>
    <row r="36" spans="1:53" ht="15" customHeight="1" x14ac:dyDescent="0.2">
      <c r="A36" t="s">
        <v>8558</v>
      </c>
      <c r="B36" t="s">
        <v>8439</v>
      </c>
      <c r="C36" t="s">
        <v>5171</v>
      </c>
      <c r="D36">
        <v>107825725</v>
      </c>
      <c r="E36" s="19">
        <v>45756</v>
      </c>
      <c r="F36" s="63">
        <v>45758.15</v>
      </c>
      <c r="G36" s="4" t="s">
        <v>187</v>
      </c>
      <c r="H36" s="19">
        <v>312390</v>
      </c>
      <c r="I36" s="19">
        <v>0</v>
      </c>
      <c r="J36" s="19">
        <v>312390</v>
      </c>
      <c r="K36" t="s">
        <v>558</v>
      </c>
      <c r="L36" s="4" t="s">
        <v>188</v>
      </c>
      <c r="M36" t="s">
        <v>150</v>
      </c>
      <c r="N36" s="39" t="s">
        <v>3421</v>
      </c>
      <c r="O36" t="s">
        <v>3422</v>
      </c>
      <c r="P36" t="s">
        <v>140</v>
      </c>
      <c r="Q36" t="s">
        <v>141</v>
      </c>
      <c r="R36" s="39" t="s">
        <v>3423</v>
      </c>
      <c r="S36" t="s">
        <v>143</v>
      </c>
      <c r="T36">
        <v>860003020</v>
      </c>
      <c r="U36" t="s">
        <v>160</v>
      </c>
      <c r="V36">
        <v>923284</v>
      </c>
      <c r="W36" t="s">
        <v>1299</v>
      </c>
      <c r="X36" s="2" t="s">
        <v>76</v>
      </c>
      <c r="Y36" t="s">
        <v>77</v>
      </c>
      <c r="Z36" t="s">
        <v>29</v>
      </c>
      <c r="AA36" t="s">
        <v>30</v>
      </c>
      <c r="AB36" t="s">
        <v>31</v>
      </c>
      <c r="AC36" s="19">
        <v>312390</v>
      </c>
      <c r="AD36" s="19">
        <v>0</v>
      </c>
      <c r="AE36" s="19">
        <v>0</v>
      </c>
      <c r="AF36" s="19">
        <v>0</v>
      </c>
      <c r="AG36" t="s">
        <v>189</v>
      </c>
      <c r="AH36">
        <v>0</v>
      </c>
      <c r="AI36">
        <v>0</v>
      </c>
      <c r="AJ36" s="2" t="s">
        <v>190</v>
      </c>
      <c r="AK36" s="2">
        <v>0</v>
      </c>
      <c r="AL36">
        <v>0</v>
      </c>
      <c r="AM36">
        <v>0</v>
      </c>
      <c r="AN36">
        <v>0</v>
      </c>
      <c r="AO36">
        <v>0</v>
      </c>
      <c r="AP36">
        <v>3425</v>
      </c>
      <c r="AQ36">
        <v>3425</v>
      </c>
      <c r="AR36">
        <v>66225</v>
      </c>
      <c r="AS36">
        <v>0</v>
      </c>
      <c r="AT36" s="2">
        <v>0</v>
      </c>
      <c r="AU36">
        <v>103225</v>
      </c>
      <c r="AV36">
        <v>107825725</v>
      </c>
      <c r="AW36">
        <v>0</v>
      </c>
      <c r="AX36" s="2">
        <v>45750</v>
      </c>
      <c r="AY36" t="s">
        <v>486</v>
      </c>
      <c r="AZ36" t="s">
        <v>955</v>
      </c>
      <c r="BA36" t="s">
        <v>6850</v>
      </c>
    </row>
    <row r="37" spans="1:53" ht="15" customHeight="1" x14ac:dyDescent="0.2">
      <c r="A37" t="s">
        <v>8559</v>
      </c>
      <c r="B37" t="s">
        <v>8440</v>
      </c>
      <c r="C37" t="s">
        <v>5171</v>
      </c>
      <c r="D37">
        <v>107826025</v>
      </c>
      <c r="E37" s="19">
        <v>45756</v>
      </c>
      <c r="F37" s="63">
        <v>45758.154861111114</v>
      </c>
      <c r="G37" s="4" t="s">
        <v>187</v>
      </c>
      <c r="H37" s="19">
        <v>156195</v>
      </c>
      <c r="I37" s="19">
        <v>0</v>
      </c>
      <c r="J37" s="19">
        <v>156195</v>
      </c>
      <c r="K37" t="s">
        <v>558</v>
      </c>
      <c r="L37" s="4" t="s">
        <v>188</v>
      </c>
      <c r="M37" t="s">
        <v>150</v>
      </c>
      <c r="N37" s="39" t="s">
        <v>4484</v>
      </c>
      <c r="O37" t="s">
        <v>4485</v>
      </c>
      <c r="P37" t="s">
        <v>140</v>
      </c>
      <c r="Q37" t="s">
        <v>141</v>
      </c>
      <c r="R37" s="39" t="s">
        <v>4486</v>
      </c>
      <c r="S37" t="s">
        <v>143</v>
      </c>
      <c r="T37">
        <v>860034313</v>
      </c>
      <c r="U37" t="s">
        <v>152</v>
      </c>
      <c r="V37">
        <v>923284</v>
      </c>
      <c r="W37" t="s">
        <v>1299</v>
      </c>
      <c r="X37" s="2" t="s">
        <v>76</v>
      </c>
      <c r="Y37" t="s">
        <v>77</v>
      </c>
      <c r="Z37" t="s">
        <v>29</v>
      </c>
      <c r="AA37" t="s">
        <v>30</v>
      </c>
      <c r="AB37" t="s">
        <v>31</v>
      </c>
      <c r="AC37" s="19">
        <v>156195</v>
      </c>
      <c r="AD37" s="19">
        <v>0</v>
      </c>
      <c r="AE37" s="19">
        <v>0</v>
      </c>
      <c r="AF37" s="19">
        <v>0</v>
      </c>
      <c r="AG37" t="s">
        <v>189</v>
      </c>
      <c r="AH37">
        <v>0</v>
      </c>
      <c r="AI37">
        <v>0</v>
      </c>
      <c r="AJ37" s="2" t="s">
        <v>190</v>
      </c>
      <c r="AK37" s="2">
        <v>0</v>
      </c>
      <c r="AL37">
        <v>0</v>
      </c>
      <c r="AM37">
        <v>0</v>
      </c>
      <c r="AN37">
        <v>0</v>
      </c>
      <c r="AO37">
        <v>0</v>
      </c>
      <c r="AP37">
        <v>3425</v>
      </c>
      <c r="AQ37">
        <v>3425</v>
      </c>
      <c r="AR37">
        <v>66325</v>
      </c>
      <c r="AS37">
        <v>0</v>
      </c>
      <c r="AT37" s="2">
        <v>0</v>
      </c>
      <c r="AU37">
        <v>103325</v>
      </c>
      <c r="AV37">
        <v>107826025</v>
      </c>
      <c r="AW37">
        <v>0</v>
      </c>
      <c r="AX37" s="2">
        <v>45750</v>
      </c>
      <c r="AY37" t="s">
        <v>486</v>
      </c>
      <c r="AZ37" t="s">
        <v>6854</v>
      </c>
      <c r="BA37" t="s">
        <v>6855</v>
      </c>
    </row>
    <row r="38" spans="1:53" ht="15" customHeight="1" x14ac:dyDescent="0.2">
      <c r="A38" t="s">
        <v>8560</v>
      </c>
      <c r="B38" t="s">
        <v>8441</v>
      </c>
      <c r="C38" t="s">
        <v>5151</v>
      </c>
      <c r="D38">
        <v>107826225</v>
      </c>
      <c r="E38" s="19">
        <v>45756</v>
      </c>
      <c r="F38" s="63">
        <v>45758.15625</v>
      </c>
      <c r="G38" s="4" t="s">
        <v>187</v>
      </c>
      <c r="H38" s="19">
        <v>439369</v>
      </c>
      <c r="I38" s="19">
        <v>0</v>
      </c>
      <c r="J38" s="19">
        <v>439369</v>
      </c>
      <c r="K38" t="s">
        <v>558</v>
      </c>
      <c r="L38" s="4" t="s">
        <v>188</v>
      </c>
      <c r="M38" t="s">
        <v>150</v>
      </c>
      <c r="N38" s="39" t="s">
        <v>3182</v>
      </c>
      <c r="O38" t="s">
        <v>3183</v>
      </c>
      <c r="P38" t="s">
        <v>140</v>
      </c>
      <c r="Q38" t="s">
        <v>141</v>
      </c>
      <c r="R38" s="39" t="s">
        <v>3184</v>
      </c>
      <c r="S38" t="s">
        <v>143</v>
      </c>
      <c r="T38">
        <v>860034313</v>
      </c>
      <c r="U38" t="s">
        <v>152</v>
      </c>
      <c r="V38">
        <v>923210</v>
      </c>
      <c r="W38" t="s">
        <v>1219</v>
      </c>
      <c r="X38" s="2" t="s">
        <v>27</v>
      </c>
      <c r="Y38" t="s">
        <v>28</v>
      </c>
      <c r="Z38" t="s">
        <v>29</v>
      </c>
      <c r="AA38" t="s">
        <v>30</v>
      </c>
      <c r="AB38" t="s">
        <v>31</v>
      </c>
      <c r="AC38" s="19">
        <v>439369</v>
      </c>
      <c r="AD38" s="19">
        <v>0</v>
      </c>
      <c r="AE38" s="19">
        <v>0</v>
      </c>
      <c r="AF38" s="19">
        <v>0</v>
      </c>
      <c r="AG38" t="s">
        <v>189</v>
      </c>
      <c r="AH38">
        <v>0</v>
      </c>
      <c r="AI38">
        <v>0</v>
      </c>
      <c r="AJ38" s="2" t="s">
        <v>190</v>
      </c>
      <c r="AK38" s="2">
        <v>0</v>
      </c>
      <c r="AL38">
        <v>0</v>
      </c>
      <c r="AM38">
        <v>0</v>
      </c>
      <c r="AN38">
        <v>0</v>
      </c>
      <c r="AO38">
        <v>0</v>
      </c>
      <c r="AP38">
        <v>1625</v>
      </c>
      <c r="AQ38">
        <v>1625</v>
      </c>
      <c r="AR38">
        <v>66425</v>
      </c>
      <c r="AS38">
        <v>0</v>
      </c>
      <c r="AT38" s="2">
        <v>0</v>
      </c>
      <c r="AU38">
        <v>103425</v>
      </c>
      <c r="AV38">
        <v>107826225</v>
      </c>
      <c r="AW38">
        <v>0</v>
      </c>
      <c r="AX38" s="2">
        <v>45750</v>
      </c>
      <c r="AY38" t="s">
        <v>486</v>
      </c>
      <c r="AZ38" t="s">
        <v>957</v>
      </c>
      <c r="BA38" t="s">
        <v>6859</v>
      </c>
    </row>
    <row r="39" spans="1:53" ht="15" customHeight="1" x14ac:dyDescent="0.2">
      <c r="A39" t="s">
        <v>8561</v>
      </c>
      <c r="B39" t="s">
        <v>8442</v>
      </c>
      <c r="C39" t="s">
        <v>5172</v>
      </c>
      <c r="D39">
        <v>107826425</v>
      </c>
      <c r="E39" s="19">
        <v>45756</v>
      </c>
      <c r="F39" s="63">
        <v>45758.155555555553</v>
      </c>
      <c r="G39" s="4" t="s">
        <v>187</v>
      </c>
      <c r="H39" s="19">
        <v>312390</v>
      </c>
      <c r="I39" s="19">
        <v>0</v>
      </c>
      <c r="J39" s="19">
        <v>312390</v>
      </c>
      <c r="K39" t="s">
        <v>558</v>
      </c>
      <c r="L39" s="4" t="s">
        <v>188</v>
      </c>
      <c r="M39" t="s">
        <v>150</v>
      </c>
      <c r="N39" s="39" t="s">
        <v>3376</v>
      </c>
      <c r="O39" t="s">
        <v>3377</v>
      </c>
      <c r="P39" t="s">
        <v>140</v>
      </c>
      <c r="Q39" t="s">
        <v>141</v>
      </c>
      <c r="R39" s="39" t="s">
        <v>3378</v>
      </c>
      <c r="S39" t="s">
        <v>143</v>
      </c>
      <c r="T39">
        <v>860034313</v>
      </c>
      <c r="U39" t="s">
        <v>152</v>
      </c>
      <c r="V39">
        <v>923228</v>
      </c>
      <c r="W39" t="s">
        <v>1294</v>
      </c>
      <c r="X39" s="2" t="s">
        <v>76</v>
      </c>
      <c r="Y39" t="s">
        <v>77</v>
      </c>
      <c r="Z39" t="s">
        <v>29</v>
      </c>
      <c r="AA39" t="s">
        <v>30</v>
      </c>
      <c r="AB39" t="s">
        <v>31</v>
      </c>
      <c r="AC39" s="19">
        <v>312390</v>
      </c>
      <c r="AD39" s="19">
        <v>0</v>
      </c>
      <c r="AE39" s="19">
        <v>0</v>
      </c>
      <c r="AF39" s="19">
        <v>0</v>
      </c>
      <c r="AG39" t="s">
        <v>189</v>
      </c>
      <c r="AH39">
        <v>0</v>
      </c>
      <c r="AI39">
        <v>0</v>
      </c>
      <c r="AJ39" s="2" t="s">
        <v>190</v>
      </c>
      <c r="AK39" s="2">
        <v>0</v>
      </c>
      <c r="AL39">
        <v>0</v>
      </c>
      <c r="AM39">
        <v>0</v>
      </c>
      <c r="AN39">
        <v>0</v>
      </c>
      <c r="AO39">
        <v>0</v>
      </c>
      <c r="AP39">
        <v>3425</v>
      </c>
      <c r="AQ39">
        <v>3425</v>
      </c>
      <c r="AR39">
        <v>66525</v>
      </c>
      <c r="AS39">
        <v>0</v>
      </c>
      <c r="AT39" s="2">
        <v>0</v>
      </c>
      <c r="AU39">
        <v>103525</v>
      </c>
      <c r="AV39">
        <v>107826425</v>
      </c>
      <c r="AW39">
        <v>0</v>
      </c>
      <c r="AX39" s="2">
        <v>45750</v>
      </c>
      <c r="AY39" t="s">
        <v>486</v>
      </c>
      <c r="AZ39" t="s">
        <v>6863</v>
      </c>
      <c r="BA39" t="s">
        <v>6864</v>
      </c>
    </row>
    <row r="40" spans="1:53" ht="15" customHeight="1" x14ac:dyDescent="0.2">
      <c r="A40" t="s">
        <v>8562</v>
      </c>
      <c r="B40" t="s">
        <v>8443</v>
      </c>
      <c r="C40" t="s">
        <v>5172</v>
      </c>
      <c r="D40">
        <v>107826725</v>
      </c>
      <c r="E40" s="19">
        <v>45756</v>
      </c>
      <c r="F40" s="63">
        <v>45758.145833333336</v>
      </c>
      <c r="G40" s="4" t="s">
        <v>187</v>
      </c>
      <c r="H40" s="19">
        <v>185927</v>
      </c>
      <c r="I40" s="19">
        <v>0</v>
      </c>
      <c r="J40" s="19">
        <v>185927</v>
      </c>
      <c r="K40" t="s">
        <v>558</v>
      </c>
      <c r="L40" s="4" t="s">
        <v>188</v>
      </c>
      <c r="M40" t="s">
        <v>150</v>
      </c>
      <c r="N40" s="39" t="s">
        <v>3407</v>
      </c>
      <c r="O40" t="s">
        <v>3408</v>
      </c>
      <c r="P40" t="s">
        <v>140</v>
      </c>
      <c r="Q40" t="s">
        <v>141</v>
      </c>
      <c r="R40" s="39" t="s">
        <v>3409</v>
      </c>
      <c r="S40" t="s">
        <v>143</v>
      </c>
      <c r="T40">
        <v>890903938</v>
      </c>
      <c r="U40" t="s">
        <v>149</v>
      </c>
      <c r="V40">
        <v>923228</v>
      </c>
      <c r="W40" t="s">
        <v>1294</v>
      </c>
      <c r="X40" s="2" t="s">
        <v>76</v>
      </c>
      <c r="Y40" t="s">
        <v>77</v>
      </c>
      <c r="Z40" t="s">
        <v>29</v>
      </c>
      <c r="AA40" t="s">
        <v>30</v>
      </c>
      <c r="AB40" t="s">
        <v>31</v>
      </c>
      <c r="AC40" s="19">
        <v>185927</v>
      </c>
      <c r="AD40" s="19">
        <v>0</v>
      </c>
      <c r="AE40" s="19">
        <v>0</v>
      </c>
      <c r="AF40" s="19">
        <v>0</v>
      </c>
      <c r="AG40" t="s">
        <v>189</v>
      </c>
      <c r="AH40">
        <v>0</v>
      </c>
      <c r="AI40">
        <v>0</v>
      </c>
      <c r="AJ40" s="2" t="s">
        <v>190</v>
      </c>
      <c r="AK40" s="2">
        <v>0</v>
      </c>
      <c r="AL40">
        <v>0</v>
      </c>
      <c r="AM40">
        <v>0</v>
      </c>
      <c r="AN40">
        <v>0</v>
      </c>
      <c r="AO40">
        <v>0</v>
      </c>
      <c r="AP40">
        <v>3425</v>
      </c>
      <c r="AQ40">
        <v>3425</v>
      </c>
      <c r="AR40">
        <v>66625</v>
      </c>
      <c r="AS40">
        <v>0</v>
      </c>
      <c r="AT40" s="2">
        <v>0</v>
      </c>
      <c r="AU40">
        <v>103625</v>
      </c>
      <c r="AV40">
        <v>107826725</v>
      </c>
      <c r="AW40">
        <v>0</v>
      </c>
      <c r="AX40" s="2">
        <v>45750</v>
      </c>
      <c r="AY40" t="s">
        <v>486</v>
      </c>
      <c r="AZ40" t="s">
        <v>991</v>
      </c>
      <c r="BA40" t="s">
        <v>6868</v>
      </c>
    </row>
    <row r="41" spans="1:53" ht="15" customHeight="1" x14ac:dyDescent="0.2">
      <c r="A41" t="s">
        <v>8563</v>
      </c>
      <c r="B41" t="s">
        <v>8444</v>
      </c>
      <c r="C41" t="s">
        <v>5172</v>
      </c>
      <c r="D41">
        <v>107827025</v>
      </c>
      <c r="E41" s="19">
        <v>45756</v>
      </c>
      <c r="F41" s="63">
        <v>45758.155555555553</v>
      </c>
      <c r="G41" s="4" t="s">
        <v>187</v>
      </c>
      <c r="H41" s="19">
        <v>228260</v>
      </c>
      <c r="I41" s="19">
        <v>0</v>
      </c>
      <c r="J41" s="19">
        <v>228260</v>
      </c>
      <c r="K41" t="s">
        <v>558</v>
      </c>
      <c r="L41" s="4" t="s">
        <v>188</v>
      </c>
      <c r="M41" t="s">
        <v>150</v>
      </c>
      <c r="N41" s="39" t="s">
        <v>3388</v>
      </c>
      <c r="O41" t="s">
        <v>3389</v>
      </c>
      <c r="P41" t="s">
        <v>140</v>
      </c>
      <c r="Q41" t="s">
        <v>141</v>
      </c>
      <c r="R41" s="39" t="s">
        <v>3390</v>
      </c>
      <c r="S41" t="s">
        <v>143</v>
      </c>
      <c r="T41">
        <v>860034313</v>
      </c>
      <c r="U41" t="s">
        <v>152</v>
      </c>
      <c r="V41">
        <v>923228</v>
      </c>
      <c r="W41" t="s">
        <v>1294</v>
      </c>
      <c r="X41" s="2" t="s">
        <v>76</v>
      </c>
      <c r="Y41" t="s">
        <v>77</v>
      </c>
      <c r="Z41" t="s">
        <v>29</v>
      </c>
      <c r="AA41" t="s">
        <v>30</v>
      </c>
      <c r="AB41" t="s">
        <v>31</v>
      </c>
      <c r="AC41" s="19">
        <v>228260</v>
      </c>
      <c r="AD41" s="19">
        <v>0</v>
      </c>
      <c r="AE41" s="19">
        <v>0</v>
      </c>
      <c r="AF41" s="19">
        <v>0</v>
      </c>
      <c r="AG41" t="s">
        <v>189</v>
      </c>
      <c r="AH41">
        <v>0</v>
      </c>
      <c r="AI41">
        <v>0</v>
      </c>
      <c r="AJ41" s="2" t="s">
        <v>190</v>
      </c>
      <c r="AK41" s="2">
        <v>0</v>
      </c>
      <c r="AL41">
        <v>0</v>
      </c>
      <c r="AM41">
        <v>0</v>
      </c>
      <c r="AN41">
        <v>0</v>
      </c>
      <c r="AO41">
        <v>0</v>
      </c>
      <c r="AP41">
        <v>3425</v>
      </c>
      <c r="AQ41">
        <v>3425</v>
      </c>
      <c r="AR41">
        <v>66725</v>
      </c>
      <c r="AS41">
        <v>0</v>
      </c>
      <c r="AT41" s="2">
        <v>0</v>
      </c>
      <c r="AU41">
        <v>103725</v>
      </c>
      <c r="AV41">
        <v>107827025</v>
      </c>
      <c r="AW41">
        <v>0</v>
      </c>
      <c r="AX41" s="2">
        <v>45750</v>
      </c>
      <c r="AY41" t="s">
        <v>486</v>
      </c>
      <c r="AZ41" t="s">
        <v>6872</v>
      </c>
      <c r="BA41" t="s">
        <v>6873</v>
      </c>
    </row>
    <row r="42" spans="1:53" ht="15" customHeight="1" x14ac:dyDescent="0.2">
      <c r="A42" t="s">
        <v>8564</v>
      </c>
      <c r="B42" t="s">
        <v>8446</v>
      </c>
      <c r="C42" t="s">
        <v>5184</v>
      </c>
      <c r="D42">
        <v>107827225</v>
      </c>
      <c r="E42" s="19">
        <v>45756</v>
      </c>
      <c r="F42" s="63">
        <v>45758.12777777778</v>
      </c>
      <c r="G42" s="4" t="s">
        <v>187</v>
      </c>
      <c r="H42" s="19">
        <v>1289560</v>
      </c>
      <c r="I42" s="19">
        <v>0</v>
      </c>
      <c r="J42" s="19">
        <v>1289560</v>
      </c>
      <c r="K42" t="s">
        <v>558</v>
      </c>
      <c r="L42" s="4" t="s">
        <v>188</v>
      </c>
      <c r="M42" t="s">
        <v>150</v>
      </c>
      <c r="N42" s="39" t="s">
        <v>1787</v>
      </c>
      <c r="O42" t="s">
        <v>1788</v>
      </c>
      <c r="P42" t="s">
        <v>140</v>
      </c>
      <c r="Q42" t="s">
        <v>141</v>
      </c>
      <c r="R42" s="39" t="s">
        <v>1789</v>
      </c>
      <c r="S42" t="s">
        <v>143</v>
      </c>
      <c r="T42">
        <v>890903938</v>
      </c>
      <c r="U42" t="s">
        <v>149</v>
      </c>
      <c r="V42">
        <v>923285</v>
      </c>
      <c r="W42" t="s">
        <v>1326</v>
      </c>
      <c r="X42" s="2" t="s">
        <v>27</v>
      </c>
      <c r="Y42" t="s">
        <v>28</v>
      </c>
      <c r="Z42" t="s">
        <v>29</v>
      </c>
      <c r="AA42" t="s">
        <v>30</v>
      </c>
      <c r="AB42" t="s">
        <v>31</v>
      </c>
      <c r="AC42" s="19">
        <v>1289560</v>
      </c>
      <c r="AD42" s="19">
        <v>0</v>
      </c>
      <c r="AE42" s="19">
        <v>0</v>
      </c>
      <c r="AF42" s="19">
        <v>0</v>
      </c>
      <c r="AG42" t="s">
        <v>189</v>
      </c>
      <c r="AH42">
        <v>0</v>
      </c>
      <c r="AI42">
        <v>0</v>
      </c>
      <c r="AJ42" s="2" t="s">
        <v>190</v>
      </c>
      <c r="AK42" s="2">
        <v>0</v>
      </c>
      <c r="AL42">
        <v>0</v>
      </c>
      <c r="AM42">
        <v>0</v>
      </c>
      <c r="AN42">
        <v>0</v>
      </c>
      <c r="AO42">
        <v>0</v>
      </c>
      <c r="AP42">
        <v>4425</v>
      </c>
      <c r="AQ42">
        <v>4425</v>
      </c>
      <c r="AR42">
        <v>66925</v>
      </c>
      <c r="AS42">
        <v>0</v>
      </c>
      <c r="AT42" s="2">
        <v>0</v>
      </c>
      <c r="AU42">
        <v>103825</v>
      </c>
      <c r="AV42">
        <v>107827225</v>
      </c>
      <c r="AW42">
        <v>0</v>
      </c>
      <c r="AX42" s="2">
        <v>45753</v>
      </c>
      <c r="AY42" t="s">
        <v>486</v>
      </c>
      <c r="AZ42" t="s">
        <v>6882</v>
      </c>
      <c r="BA42" t="s">
        <v>6883</v>
      </c>
    </row>
    <row r="43" spans="1:53" ht="15" customHeight="1" x14ac:dyDescent="0.2">
      <c r="A43" t="s">
        <v>8565</v>
      </c>
      <c r="B43" t="s">
        <v>8447</v>
      </c>
      <c r="C43" t="s">
        <v>5189</v>
      </c>
      <c r="D43">
        <v>107827325</v>
      </c>
      <c r="E43" s="19">
        <v>45756</v>
      </c>
      <c r="F43" s="63">
        <v>45758.134027777778</v>
      </c>
      <c r="G43" s="4" t="s">
        <v>187</v>
      </c>
      <c r="H43" s="19">
        <v>957170</v>
      </c>
      <c r="I43" s="19">
        <v>0</v>
      </c>
      <c r="J43" s="19">
        <v>957170</v>
      </c>
      <c r="K43" t="s">
        <v>558</v>
      </c>
      <c r="L43" s="4" t="s">
        <v>188</v>
      </c>
      <c r="M43" t="s">
        <v>150</v>
      </c>
      <c r="N43" s="39" t="s">
        <v>1547</v>
      </c>
      <c r="O43" t="s">
        <v>1548</v>
      </c>
      <c r="P43" t="s">
        <v>140</v>
      </c>
      <c r="Q43" t="s">
        <v>141</v>
      </c>
      <c r="R43" s="39" t="s">
        <v>1549</v>
      </c>
      <c r="S43" t="s">
        <v>143</v>
      </c>
      <c r="T43">
        <v>860003020</v>
      </c>
      <c r="U43" t="s">
        <v>160</v>
      </c>
      <c r="V43">
        <v>923290</v>
      </c>
      <c r="W43" t="s">
        <v>1335</v>
      </c>
      <c r="X43" s="2" t="s">
        <v>27</v>
      </c>
      <c r="Y43" t="s">
        <v>28</v>
      </c>
      <c r="Z43" t="s">
        <v>29</v>
      </c>
      <c r="AA43" t="s">
        <v>30</v>
      </c>
      <c r="AB43" t="s">
        <v>31</v>
      </c>
      <c r="AC43" s="19">
        <v>957170</v>
      </c>
      <c r="AD43" s="19">
        <v>0</v>
      </c>
      <c r="AE43" s="19">
        <v>0</v>
      </c>
      <c r="AF43" s="19">
        <v>0</v>
      </c>
      <c r="AG43" t="s">
        <v>189</v>
      </c>
      <c r="AH43">
        <v>0</v>
      </c>
      <c r="AI43">
        <v>0</v>
      </c>
      <c r="AJ43" s="2" t="s">
        <v>190</v>
      </c>
      <c r="AK43" s="2">
        <v>0</v>
      </c>
      <c r="AL43">
        <v>0</v>
      </c>
      <c r="AM43">
        <v>0</v>
      </c>
      <c r="AN43">
        <v>0</v>
      </c>
      <c r="AO43">
        <v>0</v>
      </c>
      <c r="AP43">
        <v>4925</v>
      </c>
      <c r="AQ43">
        <v>4925</v>
      </c>
      <c r="AR43">
        <v>67025</v>
      </c>
      <c r="AS43">
        <v>0</v>
      </c>
      <c r="AT43" s="2">
        <v>0</v>
      </c>
      <c r="AU43">
        <v>103925</v>
      </c>
      <c r="AV43">
        <v>107827325</v>
      </c>
      <c r="AW43">
        <v>0</v>
      </c>
      <c r="AX43" s="2">
        <v>45753</v>
      </c>
      <c r="AY43" t="s">
        <v>486</v>
      </c>
      <c r="AZ43" t="s">
        <v>995</v>
      </c>
      <c r="BA43" t="s">
        <v>6887</v>
      </c>
    </row>
    <row r="44" spans="1:53" ht="15" customHeight="1" x14ac:dyDescent="0.2">
      <c r="A44" t="s">
        <v>8566</v>
      </c>
      <c r="B44" t="s">
        <v>8448</v>
      </c>
      <c r="C44" t="s">
        <v>5172</v>
      </c>
      <c r="D44">
        <v>107827425</v>
      </c>
      <c r="E44" s="19">
        <v>45756</v>
      </c>
      <c r="F44" s="63">
        <v>45758.150694444441</v>
      </c>
      <c r="G44" s="4" t="s">
        <v>187</v>
      </c>
      <c r="H44" s="19">
        <v>208260</v>
      </c>
      <c r="I44" s="19">
        <v>0</v>
      </c>
      <c r="J44" s="19">
        <v>208260</v>
      </c>
      <c r="K44" t="s">
        <v>558</v>
      </c>
      <c r="L44" s="4" t="s">
        <v>188</v>
      </c>
      <c r="M44" t="s">
        <v>150</v>
      </c>
      <c r="N44" s="39" t="s">
        <v>3382</v>
      </c>
      <c r="O44" t="s">
        <v>3383</v>
      </c>
      <c r="P44" t="s">
        <v>140</v>
      </c>
      <c r="Q44" t="s">
        <v>141</v>
      </c>
      <c r="R44" s="39" t="s">
        <v>3384</v>
      </c>
      <c r="S44" t="s">
        <v>143</v>
      </c>
      <c r="T44">
        <v>860003020</v>
      </c>
      <c r="U44" t="s">
        <v>160</v>
      </c>
      <c r="V44">
        <v>923228</v>
      </c>
      <c r="W44" t="s">
        <v>1294</v>
      </c>
      <c r="X44" s="2" t="s">
        <v>76</v>
      </c>
      <c r="Y44" t="s">
        <v>77</v>
      </c>
      <c r="Z44" t="s">
        <v>29</v>
      </c>
      <c r="AA44" t="s">
        <v>30</v>
      </c>
      <c r="AB44" t="s">
        <v>31</v>
      </c>
      <c r="AC44" s="19">
        <v>208260</v>
      </c>
      <c r="AD44" s="19">
        <v>0</v>
      </c>
      <c r="AE44" s="19">
        <v>0</v>
      </c>
      <c r="AF44" s="19">
        <v>0</v>
      </c>
      <c r="AG44" t="s">
        <v>189</v>
      </c>
      <c r="AH44">
        <v>0</v>
      </c>
      <c r="AI44">
        <v>0</v>
      </c>
      <c r="AJ44" s="2" t="s">
        <v>190</v>
      </c>
      <c r="AK44" s="2">
        <v>0</v>
      </c>
      <c r="AL44">
        <v>0</v>
      </c>
      <c r="AM44">
        <v>0</v>
      </c>
      <c r="AN44">
        <v>0</v>
      </c>
      <c r="AO44">
        <v>0</v>
      </c>
      <c r="AP44">
        <v>3425</v>
      </c>
      <c r="AQ44">
        <v>3425</v>
      </c>
      <c r="AR44">
        <v>67125</v>
      </c>
      <c r="AS44">
        <v>0</v>
      </c>
      <c r="AT44" s="2">
        <v>0</v>
      </c>
      <c r="AU44">
        <v>104025</v>
      </c>
      <c r="AV44">
        <v>107827425</v>
      </c>
      <c r="AW44">
        <v>0</v>
      </c>
      <c r="AX44" s="2">
        <v>45753</v>
      </c>
      <c r="AY44" t="s">
        <v>486</v>
      </c>
      <c r="AZ44" t="s">
        <v>993</v>
      </c>
      <c r="BA44" t="s">
        <v>6891</v>
      </c>
    </row>
    <row r="45" spans="1:53" ht="15" customHeight="1" x14ac:dyDescent="0.2">
      <c r="A45" t="s">
        <v>8567</v>
      </c>
      <c r="B45" t="s">
        <v>8451</v>
      </c>
      <c r="C45" t="s">
        <v>5144</v>
      </c>
      <c r="D45">
        <v>107827525</v>
      </c>
      <c r="E45" s="19">
        <v>45756</v>
      </c>
      <c r="F45" s="63">
        <v>45758.15347222222</v>
      </c>
      <c r="G45" s="4" t="s">
        <v>187</v>
      </c>
      <c r="H45" s="19">
        <v>156195</v>
      </c>
      <c r="I45" s="19">
        <v>0</v>
      </c>
      <c r="J45" s="19">
        <v>156195</v>
      </c>
      <c r="K45" t="s">
        <v>558</v>
      </c>
      <c r="L45" s="4" t="s">
        <v>188</v>
      </c>
      <c r="M45" t="s">
        <v>150</v>
      </c>
      <c r="N45" s="39" t="s">
        <v>2955</v>
      </c>
      <c r="O45" t="s">
        <v>2956</v>
      </c>
      <c r="P45" t="s">
        <v>140</v>
      </c>
      <c r="Q45" t="s">
        <v>141</v>
      </c>
      <c r="R45" s="39" t="s">
        <v>2957</v>
      </c>
      <c r="S45" t="s">
        <v>143</v>
      </c>
      <c r="T45">
        <v>860007335</v>
      </c>
      <c r="U45" t="s">
        <v>158</v>
      </c>
      <c r="V45">
        <v>923211</v>
      </c>
      <c r="W45" t="s">
        <v>1227</v>
      </c>
      <c r="X45" s="2" t="s">
        <v>27</v>
      </c>
      <c r="Y45" t="s">
        <v>28</v>
      </c>
      <c r="Z45" t="s">
        <v>29</v>
      </c>
      <c r="AA45" t="s">
        <v>30</v>
      </c>
      <c r="AB45" t="s">
        <v>31</v>
      </c>
      <c r="AC45" s="19">
        <v>156195</v>
      </c>
      <c r="AD45" s="19">
        <v>0</v>
      </c>
      <c r="AE45" s="19">
        <v>0</v>
      </c>
      <c r="AF45" s="19">
        <v>0</v>
      </c>
      <c r="AG45" t="s">
        <v>189</v>
      </c>
      <c r="AH45">
        <v>0</v>
      </c>
      <c r="AI45">
        <v>0</v>
      </c>
      <c r="AJ45" s="2" t="s">
        <v>190</v>
      </c>
      <c r="AK45" s="2">
        <v>0</v>
      </c>
      <c r="AL45">
        <v>0</v>
      </c>
      <c r="AM45">
        <v>0</v>
      </c>
      <c r="AN45">
        <v>0</v>
      </c>
      <c r="AO45">
        <v>0</v>
      </c>
      <c r="AP45">
        <v>925</v>
      </c>
      <c r="AQ45">
        <v>925</v>
      </c>
      <c r="AR45">
        <v>67425</v>
      </c>
      <c r="AS45">
        <v>0</v>
      </c>
      <c r="AT45" s="2">
        <v>0</v>
      </c>
      <c r="AU45">
        <v>104125</v>
      </c>
      <c r="AV45">
        <v>107827525</v>
      </c>
      <c r="AW45">
        <v>0</v>
      </c>
      <c r="AX45" s="2">
        <v>45753</v>
      </c>
      <c r="AY45" t="s">
        <v>486</v>
      </c>
      <c r="AZ45" t="s">
        <v>1008</v>
      </c>
      <c r="BA45" t="s">
        <v>6903</v>
      </c>
    </row>
    <row r="46" spans="1:53" ht="15" customHeight="1" x14ac:dyDescent="0.2">
      <c r="A46" t="s">
        <v>8568</v>
      </c>
      <c r="B46" t="s">
        <v>8452</v>
      </c>
      <c r="C46" t="s">
        <v>5144</v>
      </c>
      <c r="D46">
        <v>107827625</v>
      </c>
      <c r="E46" s="19">
        <v>45756</v>
      </c>
      <c r="F46" s="63">
        <v>45758.155555555553</v>
      </c>
      <c r="G46" s="4" t="s">
        <v>187</v>
      </c>
      <c r="H46" s="19">
        <v>312390</v>
      </c>
      <c r="I46" s="19">
        <v>0</v>
      </c>
      <c r="J46" s="19">
        <v>312390</v>
      </c>
      <c r="K46" t="s">
        <v>558</v>
      </c>
      <c r="L46" s="4" t="s">
        <v>188</v>
      </c>
      <c r="M46" t="s">
        <v>150</v>
      </c>
      <c r="N46" s="39" t="s">
        <v>2437</v>
      </c>
      <c r="O46" t="s">
        <v>2438</v>
      </c>
      <c r="P46" t="s">
        <v>140</v>
      </c>
      <c r="Q46" t="s">
        <v>141</v>
      </c>
      <c r="R46" s="39" t="s">
        <v>2439</v>
      </c>
      <c r="S46" t="s">
        <v>143</v>
      </c>
      <c r="T46">
        <v>860034313</v>
      </c>
      <c r="U46" t="s">
        <v>152</v>
      </c>
      <c r="V46">
        <v>923211</v>
      </c>
      <c r="W46" t="s">
        <v>1227</v>
      </c>
      <c r="X46" s="2" t="s">
        <v>27</v>
      </c>
      <c r="Y46" t="s">
        <v>28</v>
      </c>
      <c r="Z46" t="s">
        <v>29</v>
      </c>
      <c r="AA46" t="s">
        <v>30</v>
      </c>
      <c r="AB46" t="s">
        <v>31</v>
      </c>
      <c r="AC46" s="19">
        <v>312390</v>
      </c>
      <c r="AD46" s="19">
        <v>0</v>
      </c>
      <c r="AE46" s="19">
        <v>0</v>
      </c>
      <c r="AF46" s="19">
        <v>0</v>
      </c>
      <c r="AG46" t="s">
        <v>189</v>
      </c>
      <c r="AH46">
        <v>0</v>
      </c>
      <c r="AI46">
        <v>0</v>
      </c>
      <c r="AJ46" s="2" t="s">
        <v>190</v>
      </c>
      <c r="AK46" s="2">
        <v>0</v>
      </c>
      <c r="AL46">
        <v>0</v>
      </c>
      <c r="AM46">
        <v>0</v>
      </c>
      <c r="AN46">
        <v>0</v>
      </c>
      <c r="AO46">
        <v>0</v>
      </c>
      <c r="AP46">
        <v>925</v>
      </c>
      <c r="AQ46">
        <v>925</v>
      </c>
      <c r="AR46">
        <v>67525</v>
      </c>
      <c r="AS46">
        <v>0</v>
      </c>
      <c r="AT46" s="2">
        <v>0</v>
      </c>
      <c r="AU46">
        <v>104225</v>
      </c>
      <c r="AV46">
        <v>107827625</v>
      </c>
      <c r="AW46">
        <v>0</v>
      </c>
      <c r="AX46" s="2">
        <v>45753</v>
      </c>
      <c r="AY46" t="s">
        <v>486</v>
      </c>
      <c r="AZ46" t="s">
        <v>975</v>
      </c>
      <c r="BA46" t="s">
        <v>6907</v>
      </c>
    </row>
    <row r="47" spans="1:53" ht="15" customHeight="1" x14ac:dyDescent="0.2">
      <c r="A47" t="s">
        <v>8569</v>
      </c>
      <c r="B47" t="s">
        <v>8453</v>
      </c>
      <c r="C47" t="s">
        <v>5144</v>
      </c>
      <c r="D47">
        <v>107827725</v>
      </c>
      <c r="E47" s="19">
        <v>45756</v>
      </c>
      <c r="F47" s="63">
        <v>45758.125</v>
      </c>
      <c r="G47" s="4" t="s">
        <v>187</v>
      </c>
      <c r="H47" s="19">
        <v>644780</v>
      </c>
      <c r="I47" s="19">
        <v>0</v>
      </c>
      <c r="J47" s="19">
        <v>644780</v>
      </c>
      <c r="K47" t="s">
        <v>558</v>
      </c>
      <c r="L47" s="4" t="s">
        <v>188</v>
      </c>
      <c r="M47" t="s">
        <v>150</v>
      </c>
      <c r="N47" s="39" t="s">
        <v>3455</v>
      </c>
      <c r="O47" t="s">
        <v>3456</v>
      </c>
      <c r="P47" t="s">
        <v>140</v>
      </c>
      <c r="Q47" t="s">
        <v>141</v>
      </c>
      <c r="R47" s="39" t="s">
        <v>3457</v>
      </c>
      <c r="S47" t="s">
        <v>143</v>
      </c>
      <c r="T47">
        <v>860002964</v>
      </c>
      <c r="U47" t="s">
        <v>163</v>
      </c>
      <c r="V47">
        <v>923211</v>
      </c>
      <c r="W47" t="s">
        <v>1227</v>
      </c>
      <c r="X47" s="2" t="s">
        <v>27</v>
      </c>
      <c r="Y47" t="s">
        <v>28</v>
      </c>
      <c r="Z47" t="s">
        <v>29</v>
      </c>
      <c r="AA47" t="s">
        <v>30</v>
      </c>
      <c r="AB47" t="s">
        <v>31</v>
      </c>
      <c r="AC47" s="19">
        <v>644780</v>
      </c>
      <c r="AD47" s="19">
        <v>0</v>
      </c>
      <c r="AE47" s="19">
        <v>0</v>
      </c>
      <c r="AF47" s="19">
        <v>0</v>
      </c>
      <c r="AG47" t="s">
        <v>189</v>
      </c>
      <c r="AH47">
        <v>0</v>
      </c>
      <c r="AI47">
        <v>0</v>
      </c>
      <c r="AJ47" s="2" t="s">
        <v>190</v>
      </c>
      <c r="AK47" s="2">
        <v>0</v>
      </c>
      <c r="AL47">
        <v>0</v>
      </c>
      <c r="AM47">
        <v>0</v>
      </c>
      <c r="AN47">
        <v>0</v>
      </c>
      <c r="AO47">
        <v>0</v>
      </c>
      <c r="AP47">
        <v>925</v>
      </c>
      <c r="AQ47">
        <v>925</v>
      </c>
      <c r="AR47">
        <v>67625</v>
      </c>
      <c r="AS47">
        <v>0</v>
      </c>
      <c r="AT47" s="2">
        <v>0</v>
      </c>
      <c r="AU47">
        <v>104325</v>
      </c>
      <c r="AV47">
        <v>107827725</v>
      </c>
      <c r="AW47">
        <v>0</v>
      </c>
      <c r="AX47" s="2">
        <v>45754</v>
      </c>
      <c r="AY47" t="s">
        <v>486</v>
      </c>
      <c r="AZ47" t="s">
        <v>977</v>
      </c>
      <c r="BA47" t="s">
        <v>6912</v>
      </c>
    </row>
    <row r="48" spans="1:53" ht="15" customHeight="1" x14ac:dyDescent="0.2">
      <c r="A48" t="s">
        <v>8570</v>
      </c>
      <c r="B48" t="s">
        <v>8454</v>
      </c>
      <c r="C48" t="s">
        <v>5144</v>
      </c>
      <c r="D48">
        <v>107827825</v>
      </c>
      <c r="E48" s="19">
        <v>45756</v>
      </c>
      <c r="F48" s="63">
        <v>45758.143055555556</v>
      </c>
      <c r="G48" s="4" t="s">
        <v>187</v>
      </c>
      <c r="H48" s="19">
        <v>156195</v>
      </c>
      <c r="I48" s="19">
        <v>0</v>
      </c>
      <c r="J48" s="19">
        <v>156195</v>
      </c>
      <c r="K48" t="s">
        <v>558</v>
      </c>
      <c r="L48" s="4" t="s">
        <v>188</v>
      </c>
      <c r="M48" t="s">
        <v>150</v>
      </c>
      <c r="N48" s="39" t="s">
        <v>2949</v>
      </c>
      <c r="O48" t="s">
        <v>2950</v>
      </c>
      <c r="P48" t="s">
        <v>140</v>
      </c>
      <c r="Q48" t="s">
        <v>141</v>
      </c>
      <c r="R48" s="39" t="s">
        <v>2951</v>
      </c>
      <c r="S48" t="s">
        <v>143</v>
      </c>
      <c r="T48">
        <v>890903938</v>
      </c>
      <c r="U48" t="s">
        <v>149</v>
      </c>
      <c r="V48">
        <v>923211</v>
      </c>
      <c r="W48" t="s">
        <v>1227</v>
      </c>
      <c r="X48" s="2" t="s">
        <v>27</v>
      </c>
      <c r="Y48" t="s">
        <v>28</v>
      </c>
      <c r="Z48" t="s">
        <v>29</v>
      </c>
      <c r="AA48" t="s">
        <v>30</v>
      </c>
      <c r="AB48" t="s">
        <v>31</v>
      </c>
      <c r="AC48" s="19">
        <v>156195</v>
      </c>
      <c r="AD48" s="19">
        <v>0</v>
      </c>
      <c r="AE48" s="19">
        <v>0</v>
      </c>
      <c r="AF48" s="19">
        <v>0</v>
      </c>
      <c r="AG48" t="s">
        <v>189</v>
      </c>
      <c r="AH48">
        <v>0</v>
      </c>
      <c r="AI48">
        <v>0</v>
      </c>
      <c r="AJ48" s="2" t="s">
        <v>190</v>
      </c>
      <c r="AK48" s="2">
        <v>0</v>
      </c>
      <c r="AL48">
        <v>0</v>
      </c>
      <c r="AM48">
        <v>0</v>
      </c>
      <c r="AN48">
        <v>0</v>
      </c>
      <c r="AO48">
        <v>0</v>
      </c>
      <c r="AP48">
        <v>925</v>
      </c>
      <c r="AQ48">
        <v>925</v>
      </c>
      <c r="AR48">
        <v>67725</v>
      </c>
      <c r="AS48">
        <v>0</v>
      </c>
      <c r="AT48" s="2">
        <v>0</v>
      </c>
      <c r="AU48">
        <v>104425</v>
      </c>
      <c r="AV48">
        <v>107827825</v>
      </c>
      <c r="AW48">
        <v>0</v>
      </c>
      <c r="AX48" s="2">
        <v>45754</v>
      </c>
      <c r="AY48" t="s">
        <v>486</v>
      </c>
      <c r="AZ48" t="s">
        <v>6916</v>
      </c>
      <c r="BA48" t="s">
        <v>6917</v>
      </c>
    </row>
    <row r="49" spans="1:53" ht="15" customHeight="1" x14ac:dyDescent="0.2">
      <c r="A49" t="s">
        <v>8571</v>
      </c>
      <c r="B49" t="s">
        <v>8455</v>
      </c>
      <c r="C49" t="s">
        <v>5144</v>
      </c>
      <c r="D49">
        <v>107827925</v>
      </c>
      <c r="E49" s="19">
        <v>45756</v>
      </c>
      <c r="F49" s="63">
        <v>45758.15347222222</v>
      </c>
      <c r="G49" s="4" t="s">
        <v>187</v>
      </c>
      <c r="H49" s="19">
        <v>312390</v>
      </c>
      <c r="I49" s="19">
        <v>0</v>
      </c>
      <c r="J49" s="19">
        <v>312390</v>
      </c>
      <c r="K49" t="s">
        <v>558</v>
      </c>
      <c r="L49" s="4" t="s">
        <v>188</v>
      </c>
      <c r="M49" t="s">
        <v>150</v>
      </c>
      <c r="N49" s="39" t="s">
        <v>2801</v>
      </c>
      <c r="O49" t="s">
        <v>2802</v>
      </c>
      <c r="P49" t="s">
        <v>140</v>
      </c>
      <c r="Q49" t="s">
        <v>141</v>
      </c>
      <c r="R49" s="39" t="s">
        <v>2803</v>
      </c>
      <c r="S49" t="s">
        <v>143</v>
      </c>
      <c r="T49">
        <v>860007335</v>
      </c>
      <c r="U49" t="s">
        <v>158</v>
      </c>
      <c r="V49">
        <v>923211</v>
      </c>
      <c r="W49" t="s">
        <v>1227</v>
      </c>
      <c r="X49" s="2" t="s">
        <v>27</v>
      </c>
      <c r="Y49" t="s">
        <v>28</v>
      </c>
      <c r="Z49" t="s">
        <v>29</v>
      </c>
      <c r="AA49" t="s">
        <v>30</v>
      </c>
      <c r="AB49" t="s">
        <v>31</v>
      </c>
      <c r="AC49" s="19">
        <v>312390</v>
      </c>
      <c r="AD49" s="19">
        <v>0</v>
      </c>
      <c r="AE49" s="19">
        <v>0</v>
      </c>
      <c r="AF49" s="19">
        <v>0</v>
      </c>
      <c r="AG49" t="s">
        <v>189</v>
      </c>
      <c r="AH49">
        <v>0</v>
      </c>
      <c r="AI49">
        <v>0</v>
      </c>
      <c r="AJ49" s="2" t="s">
        <v>190</v>
      </c>
      <c r="AK49" s="2">
        <v>0</v>
      </c>
      <c r="AL49">
        <v>0</v>
      </c>
      <c r="AM49">
        <v>0</v>
      </c>
      <c r="AN49">
        <v>0</v>
      </c>
      <c r="AO49">
        <v>0</v>
      </c>
      <c r="AP49">
        <v>925</v>
      </c>
      <c r="AQ49">
        <v>925</v>
      </c>
      <c r="AR49">
        <v>67825</v>
      </c>
      <c r="AS49">
        <v>0</v>
      </c>
      <c r="AT49" s="2">
        <v>0</v>
      </c>
      <c r="AU49">
        <v>104525</v>
      </c>
      <c r="AV49">
        <v>107827925</v>
      </c>
      <c r="AW49">
        <v>0</v>
      </c>
      <c r="AX49" s="2">
        <v>45754</v>
      </c>
      <c r="AY49" t="s">
        <v>486</v>
      </c>
      <c r="AZ49" t="s">
        <v>979</v>
      </c>
      <c r="BA49" t="s">
        <v>6921</v>
      </c>
    </row>
    <row r="50" spans="1:53" ht="15" customHeight="1" x14ac:dyDescent="0.2">
      <c r="A50" t="s">
        <v>8572</v>
      </c>
      <c r="B50" t="s">
        <v>8456</v>
      </c>
      <c r="C50" t="s">
        <v>5144</v>
      </c>
      <c r="D50">
        <v>107828025</v>
      </c>
      <c r="E50" s="19">
        <v>45756</v>
      </c>
      <c r="F50" s="63">
        <v>45758.136805555558</v>
      </c>
      <c r="G50" s="4" t="s">
        <v>187</v>
      </c>
      <c r="H50" s="19">
        <v>624780</v>
      </c>
      <c r="I50" s="19">
        <v>0</v>
      </c>
      <c r="J50" s="19">
        <v>624780</v>
      </c>
      <c r="K50" t="s">
        <v>558</v>
      </c>
      <c r="L50" s="4" t="s">
        <v>188</v>
      </c>
      <c r="M50" t="s">
        <v>150</v>
      </c>
      <c r="N50" s="39" t="s">
        <v>2472</v>
      </c>
      <c r="O50" t="s">
        <v>2473</v>
      </c>
      <c r="P50" t="s">
        <v>140</v>
      </c>
      <c r="Q50" t="s">
        <v>141</v>
      </c>
      <c r="R50" s="39" t="s">
        <v>2474</v>
      </c>
      <c r="S50" t="s">
        <v>143</v>
      </c>
      <c r="T50">
        <v>860007335</v>
      </c>
      <c r="U50" t="s">
        <v>158</v>
      </c>
      <c r="V50">
        <v>923211</v>
      </c>
      <c r="W50" t="s">
        <v>1227</v>
      </c>
      <c r="X50" s="2" t="s">
        <v>27</v>
      </c>
      <c r="Y50" t="s">
        <v>28</v>
      </c>
      <c r="Z50" t="s">
        <v>29</v>
      </c>
      <c r="AA50" t="s">
        <v>30</v>
      </c>
      <c r="AB50" t="s">
        <v>31</v>
      </c>
      <c r="AC50" s="19">
        <v>624780</v>
      </c>
      <c r="AD50" s="19">
        <v>0</v>
      </c>
      <c r="AE50" s="19">
        <v>0</v>
      </c>
      <c r="AF50" s="19">
        <v>0</v>
      </c>
      <c r="AG50" t="s">
        <v>189</v>
      </c>
      <c r="AH50">
        <v>0</v>
      </c>
      <c r="AI50">
        <v>0</v>
      </c>
      <c r="AJ50" s="2" t="s">
        <v>190</v>
      </c>
      <c r="AK50" s="2">
        <v>0</v>
      </c>
      <c r="AL50">
        <v>0</v>
      </c>
      <c r="AM50">
        <v>0</v>
      </c>
      <c r="AN50">
        <v>0</v>
      </c>
      <c r="AO50">
        <v>0</v>
      </c>
      <c r="AP50">
        <v>925</v>
      </c>
      <c r="AQ50">
        <v>925</v>
      </c>
      <c r="AR50">
        <v>67925</v>
      </c>
      <c r="AS50">
        <v>0</v>
      </c>
      <c r="AT50" s="2">
        <v>0</v>
      </c>
      <c r="AU50">
        <v>104625</v>
      </c>
      <c r="AV50">
        <v>107828025</v>
      </c>
      <c r="AW50">
        <v>0</v>
      </c>
      <c r="AX50" s="2">
        <v>45754</v>
      </c>
      <c r="AY50" t="s">
        <v>486</v>
      </c>
      <c r="AZ50" t="s">
        <v>6925</v>
      </c>
      <c r="BA50" t="s">
        <v>6926</v>
      </c>
    </row>
    <row r="51" spans="1:53" ht="15" customHeight="1" x14ac:dyDescent="0.2">
      <c r="A51" t="s">
        <v>8573</v>
      </c>
      <c r="B51" t="s">
        <v>8457</v>
      </c>
      <c r="C51" t="s">
        <v>5144</v>
      </c>
      <c r="D51">
        <v>107828225</v>
      </c>
      <c r="E51" s="19">
        <v>45756</v>
      </c>
      <c r="F51" s="63">
        <v>45758.136805555558</v>
      </c>
      <c r="G51" s="4" t="s">
        <v>187</v>
      </c>
      <c r="H51" s="19">
        <v>664780</v>
      </c>
      <c r="I51" s="19">
        <v>0</v>
      </c>
      <c r="J51" s="19">
        <v>664780</v>
      </c>
      <c r="K51" t="s">
        <v>558</v>
      </c>
      <c r="L51" s="4" t="s">
        <v>188</v>
      </c>
      <c r="M51" t="s">
        <v>150</v>
      </c>
      <c r="N51" s="39" t="s">
        <v>1654</v>
      </c>
      <c r="O51" t="s">
        <v>1655</v>
      </c>
      <c r="P51" t="s">
        <v>140</v>
      </c>
      <c r="Q51" t="s">
        <v>141</v>
      </c>
      <c r="R51" s="39" t="s">
        <v>1656</v>
      </c>
      <c r="S51" t="s">
        <v>143</v>
      </c>
      <c r="T51">
        <v>860007335</v>
      </c>
      <c r="U51" t="s">
        <v>158</v>
      </c>
      <c r="V51">
        <v>923211</v>
      </c>
      <c r="W51" t="s">
        <v>1227</v>
      </c>
      <c r="X51" s="2" t="s">
        <v>27</v>
      </c>
      <c r="Y51" t="s">
        <v>28</v>
      </c>
      <c r="Z51" t="s">
        <v>29</v>
      </c>
      <c r="AA51" t="s">
        <v>30</v>
      </c>
      <c r="AB51" t="s">
        <v>31</v>
      </c>
      <c r="AC51" s="19">
        <v>664780</v>
      </c>
      <c r="AD51" s="19">
        <v>0</v>
      </c>
      <c r="AE51" s="19">
        <v>0</v>
      </c>
      <c r="AF51" s="19">
        <v>0</v>
      </c>
      <c r="AG51" t="s">
        <v>189</v>
      </c>
      <c r="AH51">
        <v>0</v>
      </c>
      <c r="AI51">
        <v>0</v>
      </c>
      <c r="AJ51" s="2" t="s">
        <v>190</v>
      </c>
      <c r="AK51" s="2">
        <v>0</v>
      </c>
      <c r="AL51">
        <v>0</v>
      </c>
      <c r="AM51">
        <v>0</v>
      </c>
      <c r="AN51">
        <v>0</v>
      </c>
      <c r="AO51">
        <v>0</v>
      </c>
      <c r="AP51">
        <v>925</v>
      </c>
      <c r="AQ51">
        <v>925</v>
      </c>
      <c r="AR51">
        <v>68025</v>
      </c>
      <c r="AS51">
        <v>0</v>
      </c>
      <c r="AT51" s="2">
        <v>0</v>
      </c>
      <c r="AU51">
        <v>104725</v>
      </c>
      <c r="AV51">
        <v>107828225</v>
      </c>
      <c r="AW51">
        <v>0</v>
      </c>
      <c r="AX51" s="2">
        <v>45754</v>
      </c>
      <c r="AY51" t="s">
        <v>486</v>
      </c>
      <c r="AZ51" t="s">
        <v>1005</v>
      </c>
      <c r="BA51" t="s">
        <v>6930</v>
      </c>
    </row>
    <row r="52" spans="1:53" ht="15" customHeight="1" x14ac:dyDescent="0.2">
      <c r="A52" t="s">
        <v>8574</v>
      </c>
      <c r="B52" t="s">
        <v>8458</v>
      </c>
      <c r="C52" t="s">
        <v>5144</v>
      </c>
      <c r="D52">
        <v>107828625</v>
      </c>
      <c r="E52" s="19">
        <v>45756</v>
      </c>
      <c r="F52" s="63">
        <v>45758.155555555553</v>
      </c>
      <c r="G52" s="4" t="s">
        <v>187</v>
      </c>
      <c r="H52" s="19">
        <v>312390</v>
      </c>
      <c r="I52" s="19">
        <v>0</v>
      </c>
      <c r="J52" s="19">
        <v>312390</v>
      </c>
      <c r="K52" t="s">
        <v>558</v>
      </c>
      <c r="L52" s="4" t="s">
        <v>188</v>
      </c>
      <c r="M52" t="s">
        <v>150</v>
      </c>
      <c r="N52" s="39" t="s">
        <v>2913</v>
      </c>
      <c r="O52" t="s">
        <v>2914</v>
      </c>
      <c r="P52" t="s">
        <v>140</v>
      </c>
      <c r="Q52" t="s">
        <v>141</v>
      </c>
      <c r="R52" s="39" t="s">
        <v>2915</v>
      </c>
      <c r="S52" t="s">
        <v>143</v>
      </c>
      <c r="T52">
        <v>860034313</v>
      </c>
      <c r="U52" t="s">
        <v>152</v>
      </c>
      <c r="V52">
        <v>923211</v>
      </c>
      <c r="W52" t="s">
        <v>1227</v>
      </c>
      <c r="X52" s="2" t="s">
        <v>27</v>
      </c>
      <c r="Y52" t="s">
        <v>28</v>
      </c>
      <c r="Z52" t="s">
        <v>29</v>
      </c>
      <c r="AA52" t="s">
        <v>30</v>
      </c>
      <c r="AB52" t="s">
        <v>31</v>
      </c>
      <c r="AC52" s="19">
        <v>312390</v>
      </c>
      <c r="AD52" s="19">
        <v>0</v>
      </c>
      <c r="AE52" s="19">
        <v>0</v>
      </c>
      <c r="AF52" s="19">
        <v>0</v>
      </c>
      <c r="AG52" t="s">
        <v>189</v>
      </c>
      <c r="AH52">
        <v>0</v>
      </c>
      <c r="AI52">
        <v>0</v>
      </c>
      <c r="AJ52" s="2" t="s">
        <v>190</v>
      </c>
      <c r="AK52" s="2">
        <v>0</v>
      </c>
      <c r="AL52">
        <v>0</v>
      </c>
      <c r="AM52">
        <v>0</v>
      </c>
      <c r="AN52">
        <v>0</v>
      </c>
      <c r="AO52">
        <v>0</v>
      </c>
      <c r="AP52">
        <v>925</v>
      </c>
      <c r="AQ52">
        <v>925</v>
      </c>
      <c r="AR52">
        <v>68125</v>
      </c>
      <c r="AS52">
        <v>0</v>
      </c>
      <c r="AT52" s="2">
        <v>0</v>
      </c>
      <c r="AU52">
        <v>104825</v>
      </c>
      <c r="AV52">
        <v>107828625</v>
      </c>
      <c r="AW52">
        <v>0</v>
      </c>
      <c r="AX52" s="2">
        <v>45754</v>
      </c>
      <c r="AY52" t="s">
        <v>486</v>
      </c>
      <c r="AZ52">
        <v>20025</v>
      </c>
      <c r="BA52" t="s">
        <v>6934</v>
      </c>
    </row>
    <row r="53" spans="1:53" ht="15" customHeight="1" x14ac:dyDescent="0.2">
      <c r="A53" t="s">
        <v>8575</v>
      </c>
      <c r="B53" t="s">
        <v>8459</v>
      </c>
      <c r="C53" t="s">
        <v>5144</v>
      </c>
      <c r="D53">
        <v>107828725</v>
      </c>
      <c r="E53" s="19">
        <v>45756</v>
      </c>
      <c r="F53" s="63">
        <v>45758.15625</v>
      </c>
      <c r="G53" s="4" t="s">
        <v>187</v>
      </c>
      <c r="H53" s="19">
        <v>468585</v>
      </c>
      <c r="I53" s="19">
        <v>0</v>
      </c>
      <c r="J53" s="19">
        <v>468585</v>
      </c>
      <c r="K53" t="s">
        <v>558</v>
      </c>
      <c r="L53" s="4" t="s">
        <v>188</v>
      </c>
      <c r="M53" t="s">
        <v>150</v>
      </c>
      <c r="N53" s="39" t="s">
        <v>2376</v>
      </c>
      <c r="O53" t="s">
        <v>2377</v>
      </c>
      <c r="P53" t="s">
        <v>140</v>
      </c>
      <c r="Q53" t="s">
        <v>141</v>
      </c>
      <c r="R53" s="39" t="s">
        <v>2378</v>
      </c>
      <c r="S53" t="s">
        <v>143</v>
      </c>
      <c r="T53">
        <v>860034313</v>
      </c>
      <c r="U53" t="s">
        <v>152</v>
      </c>
      <c r="V53">
        <v>923211</v>
      </c>
      <c r="W53" t="s">
        <v>1227</v>
      </c>
      <c r="X53" s="2" t="s">
        <v>27</v>
      </c>
      <c r="Y53" t="s">
        <v>28</v>
      </c>
      <c r="Z53" t="s">
        <v>29</v>
      </c>
      <c r="AA53" t="s">
        <v>30</v>
      </c>
      <c r="AB53" t="s">
        <v>31</v>
      </c>
      <c r="AC53" s="19">
        <v>468585</v>
      </c>
      <c r="AD53" s="19">
        <v>0</v>
      </c>
      <c r="AE53" s="19">
        <v>0</v>
      </c>
      <c r="AF53" s="19">
        <v>0</v>
      </c>
      <c r="AG53" t="s">
        <v>189</v>
      </c>
      <c r="AH53">
        <v>0</v>
      </c>
      <c r="AI53">
        <v>0</v>
      </c>
      <c r="AJ53" s="2" t="s">
        <v>190</v>
      </c>
      <c r="AK53" s="2">
        <v>0</v>
      </c>
      <c r="AL53">
        <v>0</v>
      </c>
      <c r="AM53">
        <v>0</v>
      </c>
      <c r="AN53">
        <v>0</v>
      </c>
      <c r="AO53">
        <v>0</v>
      </c>
      <c r="AP53">
        <v>925</v>
      </c>
      <c r="AQ53">
        <v>925</v>
      </c>
      <c r="AR53">
        <v>68225</v>
      </c>
      <c r="AS53">
        <v>0</v>
      </c>
      <c r="AT53" s="2">
        <v>0</v>
      </c>
      <c r="AU53">
        <v>104925</v>
      </c>
      <c r="AV53">
        <v>107828725</v>
      </c>
      <c r="AW53">
        <v>0</v>
      </c>
      <c r="AX53" s="2">
        <v>45754</v>
      </c>
      <c r="AY53" t="s">
        <v>486</v>
      </c>
      <c r="AZ53" t="s">
        <v>1003</v>
      </c>
      <c r="BA53" t="s">
        <v>6938</v>
      </c>
    </row>
    <row r="54" spans="1:53" ht="15" customHeight="1" x14ac:dyDescent="0.2">
      <c r="A54" t="s">
        <v>8576</v>
      </c>
      <c r="B54" t="s">
        <v>8474</v>
      </c>
      <c r="C54" t="s">
        <v>5138</v>
      </c>
      <c r="D54">
        <v>107828825</v>
      </c>
      <c r="E54" s="19">
        <v>45756</v>
      </c>
      <c r="F54" s="63">
        <v>45758.125</v>
      </c>
      <c r="G54" s="4" t="s">
        <v>187</v>
      </c>
      <c r="H54" s="19">
        <v>634780</v>
      </c>
      <c r="I54" s="19">
        <v>0</v>
      </c>
      <c r="J54" s="19">
        <v>634780</v>
      </c>
      <c r="K54" t="s">
        <v>558</v>
      </c>
      <c r="L54" s="4" t="s">
        <v>188</v>
      </c>
      <c r="M54" t="s">
        <v>150</v>
      </c>
      <c r="N54" s="39" t="s">
        <v>1769</v>
      </c>
      <c r="O54" t="s">
        <v>1770</v>
      </c>
      <c r="P54" t="s">
        <v>140</v>
      </c>
      <c r="Q54" t="s">
        <v>141</v>
      </c>
      <c r="R54" s="39" t="s">
        <v>1771</v>
      </c>
      <c r="S54" t="s">
        <v>143</v>
      </c>
      <c r="T54">
        <v>860002964</v>
      </c>
      <c r="U54" t="s">
        <v>163</v>
      </c>
      <c r="V54">
        <v>923238</v>
      </c>
      <c r="W54" t="s">
        <v>1204</v>
      </c>
      <c r="X54" s="2" t="s">
        <v>27</v>
      </c>
      <c r="Y54" t="s">
        <v>28</v>
      </c>
      <c r="Z54" t="s">
        <v>29</v>
      </c>
      <c r="AA54" t="s">
        <v>30</v>
      </c>
      <c r="AB54" t="s">
        <v>31</v>
      </c>
      <c r="AC54" s="19">
        <v>634780</v>
      </c>
      <c r="AD54" s="19">
        <v>0</v>
      </c>
      <c r="AE54" s="19">
        <v>0</v>
      </c>
      <c r="AF54" s="19">
        <v>0</v>
      </c>
      <c r="AG54" t="s">
        <v>189</v>
      </c>
      <c r="AH54">
        <v>0</v>
      </c>
      <c r="AI54">
        <v>0</v>
      </c>
      <c r="AJ54" s="2" t="s">
        <v>190</v>
      </c>
      <c r="AK54" s="2">
        <v>0</v>
      </c>
      <c r="AL54">
        <v>0</v>
      </c>
      <c r="AM54">
        <v>0</v>
      </c>
      <c r="AN54">
        <v>0</v>
      </c>
      <c r="AO54">
        <v>0</v>
      </c>
      <c r="AP54">
        <v>325</v>
      </c>
      <c r="AQ54">
        <v>325</v>
      </c>
      <c r="AR54">
        <v>69725</v>
      </c>
      <c r="AS54">
        <v>0</v>
      </c>
      <c r="AT54" s="2">
        <v>0</v>
      </c>
      <c r="AU54">
        <v>105025</v>
      </c>
      <c r="AV54">
        <v>107828825</v>
      </c>
      <c r="AW54">
        <v>0</v>
      </c>
      <c r="AX54" s="2">
        <v>45754</v>
      </c>
      <c r="AY54" t="s">
        <v>486</v>
      </c>
      <c r="AZ54" t="s">
        <v>966</v>
      </c>
      <c r="BA54" t="s">
        <v>7015</v>
      </c>
    </row>
    <row r="55" spans="1:53" ht="15" customHeight="1" x14ac:dyDescent="0.2">
      <c r="A55" t="s">
        <v>8577</v>
      </c>
      <c r="B55" t="s">
        <v>8475</v>
      </c>
      <c r="C55" t="s">
        <v>5172</v>
      </c>
      <c r="D55">
        <v>107828925</v>
      </c>
      <c r="E55" s="19">
        <v>45756</v>
      </c>
      <c r="F55" s="63">
        <v>45758.143750000003</v>
      </c>
      <c r="G55" s="4" t="s">
        <v>187</v>
      </c>
      <c r="H55" s="19">
        <v>134445</v>
      </c>
      <c r="I55" s="19">
        <v>0</v>
      </c>
      <c r="J55" s="19">
        <v>134445</v>
      </c>
      <c r="K55" t="s">
        <v>558</v>
      </c>
      <c r="L55" s="4" t="s">
        <v>188</v>
      </c>
      <c r="M55" t="s">
        <v>150</v>
      </c>
      <c r="N55" s="39" t="s">
        <v>3407</v>
      </c>
      <c r="O55" t="s">
        <v>3408</v>
      </c>
      <c r="P55" t="s">
        <v>140</v>
      </c>
      <c r="Q55" t="s">
        <v>141</v>
      </c>
      <c r="R55" s="39" t="s">
        <v>3409</v>
      </c>
      <c r="S55" t="s">
        <v>143</v>
      </c>
      <c r="T55">
        <v>890903938</v>
      </c>
      <c r="U55" t="s">
        <v>149</v>
      </c>
      <c r="V55">
        <v>923228</v>
      </c>
      <c r="W55" t="s">
        <v>1294</v>
      </c>
      <c r="X55" s="2" t="s">
        <v>76</v>
      </c>
      <c r="Y55" t="s">
        <v>77</v>
      </c>
      <c r="Z55" t="s">
        <v>29</v>
      </c>
      <c r="AA55" t="s">
        <v>30</v>
      </c>
      <c r="AB55" t="s">
        <v>31</v>
      </c>
      <c r="AC55" s="19">
        <v>134445</v>
      </c>
      <c r="AD55" s="19">
        <v>0</v>
      </c>
      <c r="AE55" s="19">
        <v>0</v>
      </c>
      <c r="AF55" s="19">
        <v>0</v>
      </c>
      <c r="AG55" t="s">
        <v>189</v>
      </c>
      <c r="AH55">
        <v>0</v>
      </c>
      <c r="AI55">
        <v>0</v>
      </c>
      <c r="AJ55" s="2" t="s">
        <v>190</v>
      </c>
      <c r="AK55" s="2">
        <v>0</v>
      </c>
      <c r="AL55">
        <v>0</v>
      </c>
      <c r="AM55">
        <v>0</v>
      </c>
      <c r="AN55">
        <v>0</v>
      </c>
      <c r="AO55">
        <v>0</v>
      </c>
      <c r="AP55">
        <v>3425</v>
      </c>
      <c r="AQ55">
        <v>3425</v>
      </c>
      <c r="AR55">
        <v>69825</v>
      </c>
      <c r="AS55">
        <v>0</v>
      </c>
      <c r="AT55" s="2">
        <v>0</v>
      </c>
      <c r="AU55">
        <v>105125</v>
      </c>
      <c r="AV55">
        <v>107828925</v>
      </c>
      <c r="AW55">
        <v>0</v>
      </c>
      <c r="AX55" s="2">
        <v>45754</v>
      </c>
      <c r="AY55" t="s">
        <v>486</v>
      </c>
      <c r="AZ55" t="s">
        <v>1000</v>
      </c>
      <c r="BA55" t="s">
        <v>7019</v>
      </c>
    </row>
    <row r="56" spans="1:53" ht="15" customHeight="1" x14ac:dyDescent="0.2">
      <c r="A56" t="s">
        <v>8578</v>
      </c>
      <c r="B56" t="s">
        <v>8476</v>
      </c>
      <c r="C56" t="s">
        <v>5144</v>
      </c>
      <c r="D56">
        <v>107829025</v>
      </c>
      <c r="E56" s="19">
        <v>45756</v>
      </c>
      <c r="F56" s="63">
        <v>45758.155555555553</v>
      </c>
      <c r="G56" s="4" t="s">
        <v>187</v>
      </c>
      <c r="H56" s="19">
        <v>332390</v>
      </c>
      <c r="I56" s="19">
        <v>0</v>
      </c>
      <c r="J56" s="19">
        <v>332390</v>
      </c>
      <c r="K56" t="s">
        <v>558</v>
      </c>
      <c r="L56" s="4" t="s">
        <v>188</v>
      </c>
      <c r="M56" t="s">
        <v>150</v>
      </c>
      <c r="N56" s="39" t="s">
        <v>2478</v>
      </c>
      <c r="O56" t="s">
        <v>2479</v>
      </c>
      <c r="P56" t="s">
        <v>140</v>
      </c>
      <c r="Q56" t="s">
        <v>141</v>
      </c>
      <c r="R56" s="39" t="s">
        <v>2480</v>
      </c>
      <c r="S56" t="s">
        <v>143</v>
      </c>
      <c r="T56">
        <v>860034313</v>
      </c>
      <c r="U56" t="s">
        <v>152</v>
      </c>
      <c r="V56">
        <v>923211</v>
      </c>
      <c r="W56" t="s">
        <v>1227</v>
      </c>
      <c r="X56" s="2" t="s">
        <v>27</v>
      </c>
      <c r="Y56" t="s">
        <v>28</v>
      </c>
      <c r="Z56" t="s">
        <v>29</v>
      </c>
      <c r="AA56" t="s">
        <v>30</v>
      </c>
      <c r="AB56" t="s">
        <v>31</v>
      </c>
      <c r="AC56" s="19">
        <v>332390</v>
      </c>
      <c r="AD56" s="19">
        <v>0</v>
      </c>
      <c r="AE56" s="19">
        <v>0</v>
      </c>
      <c r="AF56" s="19">
        <v>0</v>
      </c>
      <c r="AG56" t="s">
        <v>189</v>
      </c>
      <c r="AH56">
        <v>0</v>
      </c>
      <c r="AI56">
        <v>0</v>
      </c>
      <c r="AJ56" s="2" t="s">
        <v>190</v>
      </c>
      <c r="AK56" s="2">
        <v>0</v>
      </c>
      <c r="AL56">
        <v>0</v>
      </c>
      <c r="AM56">
        <v>0</v>
      </c>
      <c r="AN56">
        <v>0</v>
      </c>
      <c r="AO56">
        <v>0</v>
      </c>
      <c r="AP56">
        <v>925</v>
      </c>
      <c r="AQ56">
        <v>925</v>
      </c>
      <c r="AR56">
        <v>69925</v>
      </c>
      <c r="AS56">
        <v>0</v>
      </c>
      <c r="AT56" s="2">
        <v>0</v>
      </c>
      <c r="AU56">
        <v>105225</v>
      </c>
      <c r="AV56">
        <v>107829025</v>
      </c>
      <c r="AW56">
        <v>0</v>
      </c>
      <c r="AX56" s="2">
        <v>45754</v>
      </c>
      <c r="AY56" t="s">
        <v>486</v>
      </c>
      <c r="AZ56" t="s">
        <v>7023</v>
      </c>
      <c r="BA56" t="s">
        <v>7024</v>
      </c>
    </row>
    <row r="57" spans="1:53" ht="15" customHeight="1" x14ac:dyDescent="0.2">
      <c r="A57" t="s">
        <v>8579</v>
      </c>
      <c r="B57" t="s">
        <v>8477</v>
      </c>
      <c r="C57" t="s">
        <v>5144</v>
      </c>
      <c r="D57">
        <v>107829125</v>
      </c>
      <c r="E57" s="19">
        <v>45756</v>
      </c>
      <c r="F57" s="63">
        <v>45758.13958333333</v>
      </c>
      <c r="G57" s="4" t="s">
        <v>187</v>
      </c>
      <c r="H57" s="19">
        <v>664780</v>
      </c>
      <c r="I57" s="19">
        <v>0</v>
      </c>
      <c r="J57" s="19">
        <v>664780</v>
      </c>
      <c r="K57" t="s">
        <v>558</v>
      </c>
      <c r="L57" s="4" t="s">
        <v>188</v>
      </c>
      <c r="M57" t="s">
        <v>150</v>
      </c>
      <c r="N57" s="39" t="s">
        <v>2406</v>
      </c>
      <c r="O57" t="s">
        <v>2407</v>
      </c>
      <c r="P57" t="s">
        <v>140</v>
      </c>
      <c r="Q57" t="s">
        <v>141</v>
      </c>
      <c r="R57" s="39" t="s">
        <v>2408</v>
      </c>
      <c r="S57" t="s">
        <v>143</v>
      </c>
      <c r="T57">
        <v>860034313</v>
      </c>
      <c r="U57" t="s">
        <v>152</v>
      </c>
      <c r="V57">
        <v>923211</v>
      </c>
      <c r="W57" t="s">
        <v>1227</v>
      </c>
      <c r="X57" s="2" t="s">
        <v>27</v>
      </c>
      <c r="Y57" t="s">
        <v>28</v>
      </c>
      <c r="Z57" t="s">
        <v>29</v>
      </c>
      <c r="AA57" t="s">
        <v>30</v>
      </c>
      <c r="AB57" t="s">
        <v>31</v>
      </c>
      <c r="AC57" s="19">
        <v>664780</v>
      </c>
      <c r="AD57" s="19">
        <v>0</v>
      </c>
      <c r="AE57" s="19">
        <v>0</v>
      </c>
      <c r="AF57" s="19">
        <v>0</v>
      </c>
      <c r="AG57" t="s">
        <v>189</v>
      </c>
      <c r="AH57">
        <v>0</v>
      </c>
      <c r="AI57">
        <v>0</v>
      </c>
      <c r="AJ57" s="2" t="s">
        <v>190</v>
      </c>
      <c r="AK57" s="2">
        <v>0</v>
      </c>
      <c r="AL57">
        <v>0</v>
      </c>
      <c r="AM57">
        <v>0</v>
      </c>
      <c r="AN57">
        <v>0</v>
      </c>
      <c r="AO57">
        <v>0</v>
      </c>
      <c r="AP57">
        <v>925</v>
      </c>
      <c r="AQ57">
        <v>925</v>
      </c>
      <c r="AR57">
        <v>70025</v>
      </c>
      <c r="AS57">
        <v>0</v>
      </c>
      <c r="AT57" s="2">
        <v>0</v>
      </c>
      <c r="AU57">
        <v>105325</v>
      </c>
      <c r="AV57">
        <v>107829125</v>
      </c>
      <c r="AW57">
        <v>0</v>
      </c>
      <c r="AX57" s="2">
        <v>45754</v>
      </c>
      <c r="AY57" t="s">
        <v>486</v>
      </c>
      <c r="AZ57" t="s">
        <v>7028</v>
      </c>
      <c r="BA57" t="s">
        <v>7029</v>
      </c>
    </row>
    <row r="58" spans="1:53" ht="15" customHeight="1" x14ac:dyDescent="0.2">
      <c r="A58" t="s">
        <v>8580</v>
      </c>
      <c r="B58" t="s">
        <v>8478</v>
      </c>
      <c r="C58" t="s">
        <v>5144</v>
      </c>
      <c r="D58">
        <v>107829225</v>
      </c>
      <c r="E58" s="19">
        <v>45756</v>
      </c>
      <c r="F58" s="63">
        <v>45758.145138888889</v>
      </c>
      <c r="G58" s="4" t="s">
        <v>187</v>
      </c>
      <c r="H58" s="19">
        <v>312390</v>
      </c>
      <c r="I58" s="19">
        <v>0</v>
      </c>
      <c r="J58" s="19">
        <v>312390</v>
      </c>
      <c r="K58" t="s">
        <v>558</v>
      </c>
      <c r="L58" s="4" t="s">
        <v>188</v>
      </c>
      <c r="M58" t="s">
        <v>150</v>
      </c>
      <c r="N58" s="39" t="s">
        <v>2943</v>
      </c>
      <c r="O58" t="s">
        <v>2944</v>
      </c>
      <c r="P58" t="s">
        <v>140</v>
      </c>
      <c r="Q58" t="s">
        <v>141</v>
      </c>
      <c r="R58" s="39" t="s">
        <v>2945</v>
      </c>
      <c r="S58" t="s">
        <v>143</v>
      </c>
      <c r="T58">
        <v>890903938</v>
      </c>
      <c r="U58" t="s">
        <v>149</v>
      </c>
      <c r="V58">
        <v>923211</v>
      </c>
      <c r="W58" t="s">
        <v>1227</v>
      </c>
      <c r="X58" s="2" t="s">
        <v>27</v>
      </c>
      <c r="Y58" t="s">
        <v>28</v>
      </c>
      <c r="Z58" t="s">
        <v>29</v>
      </c>
      <c r="AA58" t="s">
        <v>30</v>
      </c>
      <c r="AB58" t="s">
        <v>31</v>
      </c>
      <c r="AC58" s="19">
        <v>312390</v>
      </c>
      <c r="AD58" s="19">
        <v>0</v>
      </c>
      <c r="AE58" s="19">
        <v>0</v>
      </c>
      <c r="AF58" s="19">
        <v>0</v>
      </c>
      <c r="AG58" t="s">
        <v>189</v>
      </c>
      <c r="AH58">
        <v>0</v>
      </c>
      <c r="AI58">
        <v>0</v>
      </c>
      <c r="AJ58" s="2" t="s">
        <v>190</v>
      </c>
      <c r="AK58" s="2">
        <v>0</v>
      </c>
      <c r="AL58">
        <v>0</v>
      </c>
      <c r="AM58">
        <v>0</v>
      </c>
      <c r="AN58">
        <v>0</v>
      </c>
      <c r="AO58">
        <v>0</v>
      </c>
      <c r="AP58">
        <v>925</v>
      </c>
      <c r="AQ58">
        <v>925</v>
      </c>
      <c r="AR58">
        <v>70125</v>
      </c>
      <c r="AS58">
        <v>0</v>
      </c>
      <c r="AT58" s="2">
        <v>0</v>
      </c>
      <c r="AU58">
        <v>105425</v>
      </c>
      <c r="AV58">
        <v>107829225</v>
      </c>
      <c r="AW58">
        <v>0</v>
      </c>
      <c r="AX58" s="2">
        <v>45754</v>
      </c>
      <c r="AY58" t="s">
        <v>486</v>
      </c>
      <c r="AZ58" t="s">
        <v>7033</v>
      </c>
      <c r="BA58" t="s">
        <v>7034</v>
      </c>
    </row>
    <row r="59" spans="1:53" ht="15" customHeight="1" x14ac:dyDescent="0.2">
      <c r="A59" t="s">
        <v>8581</v>
      </c>
      <c r="B59" t="s">
        <v>8479</v>
      </c>
      <c r="C59" t="s">
        <v>5184</v>
      </c>
      <c r="D59">
        <v>107829325</v>
      </c>
      <c r="E59" s="19">
        <v>45756</v>
      </c>
      <c r="F59" s="63">
        <v>45758.134722222225</v>
      </c>
      <c r="G59" s="4" t="s">
        <v>187</v>
      </c>
      <c r="H59" s="19">
        <v>810975</v>
      </c>
      <c r="I59" s="19">
        <v>0</v>
      </c>
      <c r="J59" s="19">
        <v>810975</v>
      </c>
      <c r="K59" t="s">
        <v>558</v>
      </c>
      <c r="L59" s="4" t="s">
        <v>188</v>
      </c>
      <c r="M59" t="s">
        <v>150</v>
      </c>
      <c r="N59" s="39" t="s">
        <v>2582</v>
      </c>
      <c r="O59" t="s">
        <v>2583</v>
      </c>
      <c r="P59" t="s">
        <v>140</v>
      </c>
      <c r="Q59" t="s">
        <v>141</v>
      </c>
      <c r="R59" s="39" t="s">
        <v>2584</v>
      </c>
      <c r="S59" t="s">
        <v>143</v>
      </c>
      <c r="T59">
        <v>860003020</v>
      </c>
      <c r="U59" t="s">
        <v>160</v>
      </c>
      <c r="V59">
        <v>923285</v>
      </c>
      <c r="W59" t="s">
        <v>1326</v>
      </c>
      <c r="X59" s="2" t="s">
        <v>27</v>
      </c>
      <c r="Y59" t="s">
        <v>28</v>
      </c>
      <c r="Z59" t="s">
        <v>29</v>
      </c>
      <c r="AA59" t="s">
        <v>30</v>
      </c>
      <c r="AB59" t="s">
        <v>31</v>
      </c>
      <c r="AC59" s="19">
        <v>810975</v>
      </c>
      <c r="AD59" s="19">
        <v>0</v>
      </c>
      <c r="AE59" s="19">
        <v>0</v>
      </c>
      <c r="AF59" s="19">
        <v>0</v>
      </c>
      <c r="AG59" t="s">
        <v>189</v>
      </c>
      <c r="AH59">
        <v>0</v>
      </c>
      <c r="AI59">
        <v>0</v>
      </c>
      <c r="AJ59" s="2" t="s">
        <v>190</v>
      </c>
      <c r="AK59" s="2">
        <v>0</v>
      </c>
      <c r="AL59">
        <v>0</v>
      </c>
      <c r="AM59">
        <v>0</v>
      </c>
      <c r="AN59">
        <v>0</v>
      </c>
      <c r="AO59">
        <v>0</v>
      </c>
      <c r="AP59">
        <v>4425</v>
      </c>
      <c r="AQ59">
        <v>4425</v>
      </c>
      <c r="AR59">
        <v>70225</v>
      </c>
      <c r="AS59">
        <v>0</v>
      </c>
      <c r="AT59" s="2">
        <v>0</v>
      </c>
      <c r="AU59">
        <v>105525</v>
      </c>
      <c r="AV59">
        <v>107829325</v>
      </c>
      <c r="AW59">
        <v>0</v>
      </c>
      <c r="AX59" s="2">
        <v>45754</v>
      </c>
      <c r="AY59" t="s">
        <v>486</v>
      </c>
      <c r="AZ59" t="s">
        <v>7038</v>
      </c>
      <c r="BA59" t="s">
        <v>7039</v>
      </c>
    </row>
    <row r="60" spans="1:53" ht="15" customHeight="1" x14ac:dyDescent="0.2">
      <c r="A60" t="s">
        <v>8582</v>
      </c>
      <c r="B60" t="s">
        <v>5847</v>
      </c>
      <c r="C60" t="s">
        <v>5138</v>
      </c>
      <c r="D60">
        <v>107829425</v>
      </c>
      <c r="E60" s="19">
        <v>45756</v>
      </c>
      <c r="F60" s="63">
        <v>45758.13958333333</v>
      </c>
      <c r="G60" s="4" t="s">
        <v>187</v>
      </c>
      <c r="H60" s="19">
        <v>801659</v>
      </c>
      <c r="I60" s="19">
        <v>0</v>
      </c>
      <c r="J60" s="19">
        <v>801659</v>
      </c>
      <c r="K60" t="s">
        <v>558</v>
      </c>
      <c r="L60" s="4" t="s">
        <v>188</v>
      </c>
      <c r="M60" t="s">
        <v>150</v>
      </c>
      <c r="N60" s="39" t="s">
        <v>3251</v>
      </c>
      <c r="O60" t="s">
        <v>3252</v>
      </c>
      <c r="P60" t="s">
        <v>140</v>
      </c>
      <c r="Q60" t="s">
        <v>141</v>
      </c>
      <c r="R60" s="39" t="s">
        <v>3253</v>
      </c>
      <c r="S60" t="s">
        <v>143</v>
      </c>
      <c r="T60">
        <v>860034313</v>
      </c>
      <c r="U60" t="s">
        <v>152</v>
      </c>
      <c r="V60">
        <v>923238</v>
      </c>
      <c r="W60" t="s">
        <v>1204</v>
      </c>
      <c r="X60" s="2" t="s">
        <v>27</v>
      </c>
      <c r="Y60" t="s">
        <v>28</v>
      </c>
      <c r="Z60" t="s">
        <v>29</v>
      </c>
      <c r="AA60" t="s">
        <v>30</v>
      </c>
      <c r="AB60" t="s">
        <v>31</v>
      </c>
      <c r="AC60" s="19">
        <v>801659</v>
      </c>
      <c r="AD60" s="19">
        <v>0</v>
      </c>
      <c r="AE60" s="19">
        <v>0</v>
      </c>
      <c r="AF60" s="19">
        <v>0</v>
      </c>
      <c r="AG60" t="s">
        <v>189</v>
      </c>
      <c r="AH60">
        <v>0</v>
      </c>
      <c r="AI60">
        <v>0</v>
      </c>
      <c r="AJ60" s="2" t="s">
        <v>190</v>
      </c>
      <c r="AK60" s="2">
        <v>0</v>
      </c>
      <c r="AL60">
        <v>0</v>
      </c>
      <c r="AM60">
        <v>0</v>
      </c>
      <c r="AN60">
        <v>0</v>
      </c>
      <c r="AO60">
        <v>0</v>
      </c>
      <c r="AP60">
        <v>325</v>
      </c>
      <c r="AQ60">
        <v>325</v>
      </c>
      <c r="AR60">
        <v>58325</v>
      </c>
      <c r="AS60">
        <v>0</v>
      </c>
      <c r="AT60" s="2">
        <v>0</v>
      </c>
      <c r="AU60">
        <v>105625</v>
      </c>
      <c r="AV60">
        <v>107829425</v>
      </c>
      <c r="AW60">
        <v>0</v>
      </c>
      <c r="AX60" s="2">
        <v>45743</v>
      </c>
      <c r="AY60" t="s">
        <v>486</v>
      </c>
      <c r="AZ60" t="s">
        <v>936</v>
      </c>
      <c r="BA60" t="s">
        <v>4626</v>
      </c>
    </row>
    <row r="61" spans="1:53" ht="15" customHeight="1" x14ac:dyDescent="0.2">
      <c r="A61" t="s">
        <v>8583</v>
      </c>
      <c r="B61" t="s">
        <v>5848</v>
      </c>
      <c r="C61" t="s">
        <v>5171</v>
      </c>
      <c r="D61">
        <v>107829625</v>
      </c>
      <c r="E61" s="19">
        <v>45756</v>
      </c>
      <c r="F61" s="63">
        <v>45758.150694444441</v>
      </c>
      <c r="G61" s="4" t="s">
        <v>187</v>
      </c>
      <c r="H61" s="19">
        <v>222058</v>
      </c>
      <c r="I61" s="19">
        <v>0</v>
      </c>
      <c r="J61" s="19">
        <v>222058</v>
      </c>
      <c r="K61" t="s">
        <v>558</v>
      </c>
      <c r="L61" s="4" t="s">
        <v>188</v>
      </c>
      <c r="M61" t="s">
        <v>150</v>
      </c>
      <c r="N61" s="39" t="s">
        <v>3345</v>
      </c>
      <c r="O61" t="s">
        <v>3346</v>
      </c>
      <c r="P61" t="s">
        <v>140</v>
      </c>
      <c r="Q61" t="s">
        <v>141</v>
      </c>
      <c r="R61" s="39" t="s">
        <v>3347</v>
      </c>
      <c r="S61" t="s">
        <v>143</v>
      </c>
      <c r="T61">
        <v>860003020</v>
      </c>
      <c r="U61" t="s">
        <v>160</v>
      </c>
      <c r="V61">
        <v>923284</v>
      </c>
      <c r="W61" t="s">
        <v>1299</v>
      </c>
      <c r="X61" s="2" t="s">
        <v>76</v>
      </c>
      <c r="Y61" t="s">
        <v>77</v>
      </c>
      <c r="Z61" t="s">
        <v>29</v>
      </c>
      <c r="AA61" t="s">
        <v>30</v>
      </c>
      <c r="AB61" t="s">
        <v>31</v>
      </c>
      <c r="AC61" s="19">
        <v>222058</v>
      </c>
      <c r="AD61" s="19">
        <v>0</v>
      </c>
      <c r="AE61" s="19">
        <v>0</v>
      </c>
      <c r="AF61" s="19">
        <v>0</v>
      </c>
      <c r="AG61" t="s">
        <v>189</v>
      </c>
      <c r="AH61">
        <v>0</v>
      </c>
      <c r="AI61">
        <v>0</v>
      </c>
      <c r="AJ61" s="2" t="s">
        <v>190</v>
      </c>
      <c r="AK61" s="2">
        <v>0</v>
      </c>
      <c r="AL61">
        <v>0</v>
      </c>
      <c r="AM61">
        <v>0</v>
      </c>
      <c r="AN61">
        <v>0</v>
      </c>
      <c r="AO61">
        <v>0</v>
      </c>
      <c r="AP61">
        <v>3425</v>
      </c>
      <c r="AQ61">
        <v>3425</v>
      </c>
      <c r="AR61">
        <v>58425</v>
      </c>
      <c r="AS61">
        <v>0</v>
      </c>
      <c r="AT61" s="2">
        <v>0</v>
      </c>
      <c r="AU61">
        <v>105725</v>
      </c>
      <c r="AV61">
        <v>107829625</v>
      </c>
      <c r="AW61">
        <v>0</v>
      </c>
      <c r="AX61" s="2">
        <v>45744</v>
      </c>
      <c r="AY61" t="s">
        <v>486</v>
      </c>
      <c r="AZ61" t="s">
        <v>948</v>
      </c>
      <c r="BA61" t="s">
        <v>4629</v>
      </c>
    </row>
    <row r="62" spans="1:53" ht="15" customHeight="1" x14ac:dyDescent="0.2">
      <c r="A62" t="s">
        <v>8584</v>
      </c>
      <c r="B62" t="s">
        <v>6422</v>
      </c>
      <c r="C62" t="s">
        <v>5171</v>
      </c>
      <c r="D62">
        <v>107829725</v>
      </c>
      <c r="E62" s="19">
        <v>45756</v>
      </c>
      <c r="F62" s="63">
        <v>45758.150694444441</v>
      </c>
      <c r="G62" s="4" t="s">
        <v>187</v>
      </c>
      <c r="H62" s="19">
        <v>222058</v>
      </c>
      <c r="I62" s="19">
        <v>0</v>
      </c>
      <c r="J62" s="19">
        <v>222058</v>
      </c>
      <c r="K62" t="s">
        <v>558</v>
      </c>
      <c r="L62" s="4" t="s">
        <v>188</v>
      </c>
      <c r="M62" t="s">
        <v>150</v>
      </c>
      <c r="N62" s="39" t="s">
        <v>3345</v>
      </c>
      <c r="O62" t="s">
        <v>3346</v>
      </c>
      <c r="P62" t="s">
        <v>140</v>
      </c>
      <c r="Q62" t="s">
        <v>141</v>
      </c>
      <c r="R62" s="39" t="s">
        <v>3347</v>
      </c>
      <c r="S62" t="s">
        <v>143</v>
      </c>
      <c r="T62">
        <v>860003020</v>
      </c>
      <c r="U62" t="s">
        <v>160</v>
      </c>
      <c r="V62">
        <v>923284</v>
      </c>
      <c r="W62" t="s">
        <v>1299</v>
      </c>
      <c r="X62" s="2" t="s">
        <v>76</v>
      </c>
      <c r="Y62" t="s">
        <v>77</v>
      </c>
      <c r="Z62" t="s">
        <v>29</v>
      </c>
      <c r="AA62" t="s">
        <v>30</v>
      </c>
      <c r="AB62" t="s">
        <v>31</v>
      </c>
      <c r="AC62" s="19">
        <v>222058</v>
      </c>
      <c r="AD62" s="19">
        <v>0</v>
      </c>
      <c r="AE62" s="19">
        <v>0</v>
      </c>
      <c r="AF62" s="19">
        <v>0</v>
      </c>
      <c r="AG62" t="s">
        <v>189</v>
      </c>
      <c r="AH62">
        <v>0</v>
      </c>
      <c r="AI62">
        <v>0</v>
      </c>
      <c r="AJ62" s="2" t="s">
        <v>190</v>
      </c>
      <c r="AK62" s="2">
        <v>0</v>
      </c>
      <c r="AL62">
        <v>0</v>
      </c>
      <c r="AM62">
        <v>0</v>
      </c>
      <c r="AN62">
        <v>0</v>
      </c>
      <c r="AO62">
        <v>0</v>
      </c>
      <c r="AP62">
        <v>3425</v>
      </c>
      <c r="AQ62">
        <v>3425</v>
      </c>
      <c r="AR62">
        <v>59125</v>
      </c>
      <c r="AS62">
        <v>0</v>
      </c>
      <c r="AT62" s="2">
        <v>0</v>
      </c>
      <c r="AU62">
        <v>105825</v>
      </c>
      <c r="AV62">
        <v>107829725</v>
      </c>
      <c r="AW62">
        <v>0</v>
      </c>
      <c r="AX62" s="2">
        <v>45747</v>
      </c>
      <c r="AY62" t="s">
        <v>486</v>
      </c>
      <c r="AZ62" t="s">
        <v>6417</v>
      </c>
      <c r="BA62" t="s">
        <v>6418</v>
      </c>
    </row>
    <row r="63" spans="1:53" ht="15" customHeight="1" x14ac:dyDescent="0.2">
      <c r="A63" t="s">
        <v>8585</v>
      </c>
      <c r="B63" t="s">
        <v>8378</v>
      </c>
      <c r="C63" t="s">
        <v>5144</v>
      </c>
      <c r="D63">
        <v>107829925</v>
      </c>
      <c r="E63" s="19">
        <v>45756</v>
      </c>
      <c r="F63" s="63">
        <v>45758.142361111109</v>
      </c>
      <c r="G63" s="4" t="s">
        <v>187</v>
      </c>
      <c r="H63" s="19">
        <v>576929</v>
      </c>
      <c r="I63" s="19">
        <v>0</v>
      </c>
      <c r="J63" s="19">
        <v>576929</v>
      </c>
      <c r="K63" t="s">
        <v>558</v>
      </c>
      <c r="L63" s="4" t="s">
        <v>188</v>
      </c>
      <c r="M63" t="s">
        <v>150</v>
      </c>
      <c r="N63" s="39" t="s">
        <v>3266</v>
      </c>
      <c r="O63" t="s">
        <v>3267</v>
      </c>
      <c r="P63" t="s">
        <v>140</v>
      </c>
      <c r="Q63" t="s">
        <v>141</v>
      </c>
      <c r="R63" s="39" t="s">
        <v>3268</v>
      </c>
      <c r="S63" t="s">
        <v>143</v>
      </c>
      <c r="T63">
        <v>860002964</v>
      </c>
      <c r="U63" t="s">
        <v>163</v>
      </c>
      <c r="V63">
        <v>923211</v>
      </c>
      <c r="W63" t="s">
        <v>1227</v>
      </c>
      <c r="X63" s="2" t="s">
        <v>27</v>
      </c>
      <c r="Y63" t="s">
        <v>28</v>
      </c>
      <c r="Z63" t="s">
        <v>29</v>
      </c>
      <c r="AA63" t="s">
        <v>30</v>
      </c>
      <c r="AB63" t="s">
        <v>31</v>
      </c>
      <c r="AC63" s="19">
        <v>576929</v>
      </c>
      <c r="AD63" s="19">
        <v>0</v>
      </c>
      <c r="AE63" s="19">
        <v>0</v>
      </c>
      <c r="AF63" s="19">
        <v>0</v>
      </c>
      <c r="AG63" t="s">
        <v>189</v>
      </c>
      <c r="AH63">
        <v>0</v>
      </c>
      <c r="AI63">
        <v>0</v>
      </c>
      <c r="AJ63" s="2" t="s">
        <v>190</v>
      </c>
      <c r="AK63" s="2">
        <v>0</v>
      </c>
      <c r="AL63">
        <v>0</v>
      </c>
      <c r="AM63">
        <v>0</v>
      </c>
      <c r="AN63">
        <v>0</v>
      </c>
      <c r="AO63">
        <v>0</v>
      </c>
      <c r="AP63">
        <v>925</v>
      </c>
      <c r="AQ63">
        <v>925</v>
      </c>
      <c r="AR63">
        <v>60125</v>
      </c>
      <c r="AS63">
        <v>0</v>
      </c>
      <c r="AT63" s="2">
        <v>0</v>
      </c>
      <c r="AU63">
        <v>105925</v>
      </c>
      <c r="AV63">
        <v>107829925</v>
      </c>
      <c r="AW63">
        <v>0</v>
      </c>
      <c r="AX63" s="2">
        <v>45749</v>
      </c>
      <c r="AY63" t="s">
        <v>486</v>
      </c>
      <c r="AZ63" t="s">
        <v>958</v>
      </c>
      <c r="BA63" t="s">
        <v>6605</v>
      </c>
    </row>
    <row r="64" spans="1:53" ht="15" customHeight="1" x14ac:dyDescent="0.2">
      <c r="A64" t="s">
        <v>8586</v>
      </c>
      <c r="B64" t="s">
        <v>8433</v>
      </c>
      <c r="C64" t="s">
        <v>5171</v>
      </c>
      <c r="D64">
        <v>107830025</v>
      </c>
      <c r="E64" s="19">
        <v>45756</v>
      </c>
      <c r="F64" s="63">
        <v>45758.151388888888</v>
      </c>
      <c r="G64" s="4" t="s">
        <v>187</v>
      </c>
      <c r="H64" s="19">
        <v>394493</v>
      </c>
      <c r="I64" s="19">
        <v>0</v>
      </c>
      <c r="J64" s="19">
        <v>394493</v>
      </c>
      <c r="K64" t="s">
        <v>558</v>
      </c>
      <c r="L64" s="4" t="s">
        <v>188</v>
      </c>
      <c r="M64" t="s">
        <v>150</v>
      </c>
      <c r="N64" s="39" t="s">
        <v>3345</v>
      </c>
      <c r="O64" t="s">
        <v>3346</v>
      </c>
      <c r="P64" t="s">
        <v>140</v>
      </c>
      <c r="Q64" t="s">
        <v>141</v>
      </c>
      <c r="R64" s="39" t="s">
        <v>3347</v>
      </c>
      <c r="S64" t="s">
        <v>143</v>
      </c>
      <c r="T64">
        <v>860003020</v>
      </c>
      <c r="U64" t="s">
        <v>160</v>
      </c>
      <c r="V64">
        <v>923284</v>
      </c>
      <c r="W64" t="s">
        <v>1299</v>
      </c>
      <c r="X64" s="2" t="s">
        <v>76</v>
      </c>
      <c r="Y64" t="s">
        <v>77</v>
      </c>
      <c r="Z64" t="s">
        <v>29</v>
      </c>
      <c r="AA64" t="s">
        <v>30</v>
      </c>
      <c r="AB64" t="s">
        <v>31</v>
      </c>
      <c r="AC64" s="19">
        <v>394493</v>
      </c>
      <c r="AD64" s="19">
        <v>0</v>
      </c>
      <c r="AE64" s="19">
        <v>0</v>
      </c>
      <c r="AF64" s="19">
        <v>0</v>
      </c>
      <c r="AG64" t="s">
        <v>189</v>
      </c>
      <c r="AH64">
        <v>0</v>
      </c>
      <c r="AI64">
        <v>0</v>
      </c>
      <c r="AJ64" s="2" t="s">
        <v>190</v>
      </c>
      <c r="AK64" s="2">
        <v>0</v>
      </c>
      <c r="AL64">
        <v>0</v>
      </c>
      <c r="AM64">
        <v>0</v>
      </c>
      <c r="AN64">
        <v>0</v>
      </c>
      <c r="AO64">
        <v>0</v>
      </c>
      <c r="AP64">
        <v>3425</v>
      </c>
      <c r="AQ64">
        <v>3425</v>
      </c>
      <c r="AR64">
        <v>65625</v>
      </c>
      <c r="AS64">
        <v>0</v>
      </c>
      <c r="AT64" s="2">
        <v>0</v>
      </c>
      <c r="AU64">
        <v>106025</v>
      </c>
      <c r="AV64">
        <v>107830025</v>
      </c>
      <c r="AW64">
        <v>0</v>
      </c>
      <c r="AX64" s="2">
        <v>45750</v>
      </c>
      <c r="AY64" t="s">
        <v>486</v>
      </c>
      <c r="AZ64" t="s">
        <v>989</v>
      </c>
      <c r="BA64" t="s">
        <v>6825</v>
      </c>
    </row>
    <row r="65" spans="1:53" ht="15" customHeight="1" x14ac:dyDescent="0.2">
      <c r="A65" t="s">
        <v>8587</v>
      </c>
      <c r="B65" t="s">
        <v>8445</v>
      </c>
      <c r="C65" t="s">
        <v>5138</v>
      </c>
      <c r="D65">
        <v>107830125</v>
      </c>
      <c r="E65" s="19">
        <v>45756</v>
      </c>
      <c r="F65" s="63">
        <v>45758.131249999999</v>
      </c>
      <c r="G65" s="4" t="s">
        <v>187</v>
      </c>
      <c r="H65" s="19">
        <v>1469106</v>
      </c>
      <c r="I65" s="19">
        <v>0</v>
      </c>
      <c r="J65" s="19">
        <v>1469106</v>
      </c>
      <c r="K65" t="s">
        <v>558</v>
      </c>
      <c r="L65" s="4" t="s">
        <v>188</v>
      </c>
      <c r="M65" t="s">
        <v>150</v>
      </c>
      <c r="N65" s="39" t="s">
        <v>3238</v>
      </c>
      <c r="O65" t="s">
        <v>3239</v>
      </c>
      <c r="P65" t="s">
        <v>140</v>
      </c>
      <c r="Q65" t="s">
        <v>141</v>
      </c>
      <c r="R65" s="39" t="s">
        <v>3240</v>
      </c>
      <c r="S65" t="s">
        <v>143</v>
      </c>
      <c r="T65">
        <v>890903938</v>
      </c>
      <c r="U65" t="s">
        <v>149</v>
      </c>
      <c r="V65">
        <v>923238</v>
      </c>
      <c r="W65" t="s">
        <v>1204</v>
      </c>
      <c r="X65" s="2" t="s">
        <v>27</v>
      </c>
      <c r="Y65" t="s">
        <v>28</v>
      </c>
      <c r="Z65" t="s">
        <v>29</v>
      </c>
      <c r="AA65" t="s">
        <v>30</v>
      </c>
      <c r="AB65" t="s">
        <v>31</v>
      </c>
      <c r="AC65" s="19">
        <v>1469106</v>
      </c>
      <c r="AD65" s="19">
        <v>0</v>
      </c>
      <c r="AE65" s="19">
        <v>0</v>
      </c>
      <c r="AF65" s="19">
        <v>0</v>
      </c>
      <c r="AG65" t="s">
        <v>189</v>
      </c>
      <c r="AH65">
        <v>0</v>
      </c>
      <c r="AI65">
        <v>0</v>
      </c>
      <c r="AJ65" s="2" t="s">
        <v>190</v>
      </c>
      <c r="AK65" s="2">
        <v>0</v>
      </c>
      <c r="AL65">
        <v>0</v>
      </c>
      <c r="AM65">
        <v>0</v>
      </c>
      <c r="AN65">
        <v>0</v>
      </c>
      <c r="AO65">
        <v>0</v>
      </c>
      <c r="AP65">
        <v>325</v>
      </c>
      <c r="AQ65">
        <v>325</v>
      </c>
      <c r="AR65">
        <v>66825</v>
      </c>
      <c r="AS65">
        <v>0</v>
      </c>
      <c r="AT65" s="2">
        <v>0</v>
      </c>
      <c r="AU65">
        <v>106125</v>
      </c>
      <c r="AV65">
        <v>107830125</v>
      </c>
      <c r="AW65">
        <v>0</v>
      </c>
      <c r="AX65" s="2">
        <v>45753</v>
      </c>
      <c r="AY65" t="s">
        <v>486</v>
      </c>
      <c r="AZ65" t="s">
        <v>970</v>
      </c>
      <c r="BA65" t="s">
        <v>6878</v>
      </c>
    </row>
    <row r="66" spans="1:53" ht="15" customHeight="1" x14ac:dyDescent="0.2">
      <c r="A66" t="s">
        <v>8588</v>
      </c>
      <c r="B66" t="s">
        <v>8449</v>
      </c>
      <c r="C66" t="s">
        <v>5138</v>
      </c>
      <c r="D66">
        <v>107830225</v>
      </c>
      <c r="E66" s="19">
        <v>45756</v>
      </c>
      <c r="F66" s="63">
        <v>45758.136805555558</v>
      </c>
      <c r="G66" s="4" t="s">
        <v>187</v>
      </c>
      <c r="H66" s="19">
        <v>830597</v>
      </c>
      <c r="I66" s="19">
        <v>0</v>
      </c>
      <c r="J66" s="19">
        <v>830597</v>
      </c>
      <c r="K66" t="s">
        <v>558</v>
      </c>
      <c r="L66" s="4" t="s">
        <v>188</v>
      </c>
      <c r="M66" t="s">
        <v>150</v>
      </c>
      <c r="N66" s="39" t="s">
        <v>3260</v>
      </c>
      <c r="O66" t="s">
        <v>3261</v>
      </c>
      <c r="P66" t="s">
        <v>140</v>
      </c>
      <c r="Q66" t="s">
        <v>141</v>
      </c>
      <c r="R66" s="39" t="s">
        <v>3262</v>
      </c>
      <c r="S66" t="s">
        <v>143</v>
      </c>
      <c r="T66">
        <v>860007335</v>
      </c>
      <c r="U66" t="s">
        <v>158</v>
      </c>
      <c r="V66">
        <v>923238</v>
      </c>
      <c r="W66" t="s">
        <v>1204</v>
      </c>
      <c r="X66" s="2" t="s">
        <v>27</v>
      </c>
      <c r="Y66" t="s">
        <v>28</v>
      </c>
      <c r="Z66" t="s">
        <v>29</v>
      </c>
      <c r="AA66" t="s">
        <v>30</v>
      </c>
      <c r="AB66" t="s">
        <v>31</v>
      </c>
      <c r="AC66" s="19">
        <v>830597</v>
      </c>
      <c r="AD66" s="19">
        <v>0</v>
      </c>
      <c r="AE66" s="19">
        <v>0</v>
      </c>
      <c r="AF66" s="19">
        <v>0</v>
      </c>
      <c r="AG66" t="s">
        <v>189</v>
      </c>
      <c r="AH66">
        <v>0</v>
      </c>
      <c r="AI66">
        <v>0</v>
      </c>
      <c r="AJ66" s="2" t="s">
        <v>190</v>
      </c>
      <c r="AK66" s="2">
        <v>0</v>
      </c>
      <c r="AL66">
        <v>0</v>
      </c>
      <c r="AM66">
        <v>0</v>
      </c>
      <c r="AN66">
        <v>0</v>
      </c>
      <c r="AO66">
        <v>0</v>
      </c>
      <c r="AP66">
        <v>325</v>
      </c>
      <c r="AQ66">
        <v>325</v>
      </c>
      <c r="AR66">
        <v>67225</v>
      </c>
      <c r="AS66">
        <v>0</v>
      </c>
      <c r="AT66" s="2">
        <v>0</v>
      </c>
      <c r="AU66">
        <v>106225</v>
      </c>
      <c r="AV66">
        <v>107830225</v>
      </c>
      <c r="AW66">
        <v>0</v>
      </c>
      <c r="AX66" s="2">
        <v>45753</v>
      </c>
      <c r="AY66" t="s">
        <v>486</v>
      </c>
      <c r="AZ66" t="s">
        <v>972</v>
      </c>
      <c r="BA66" t="s">
        <v>6895</v>
      </c>
    </row>
    <row r="67" spans="1:53" ht="15" customHeight="1" x14ac:dyDescent="0.2">
      <c r="A67" t="s">
        <v>8589</v>
      </c>
      <c r="B67" t="s">
        <v>8450</v>
      </c>
      <c r="C67" t="s">
        <v>5172</v>
      </c>
      <c r="D67">
        <v>107830325</v>
      </c>
      <c r="E67" s="19">
        <v>45756</v>
      </c>
      <c r="F67" s="63">
        <v>45758.134722222225</v>
      </c>
      <c r="G67" s="4" t="s">
        <v>187</v>
      </c>
      <c r="H67" s="19">
        <v>799364</v>
      </c>
      <c r="I67" s="19">
        <v>0</v>
      </c>
      <c r="J67" s="19">
        <v>799364</v>
      </c>
      <c r="K67" t="s">
        <v>558</v>
      </c>
      <c r="L67" s="4" t="s">
        <v>188</v>
      </c>
      <c r="M67" t="s">
        <v>150</v>
      </c>
      <c r="N67" s="39" t="s">
        <v>3345</v>
      </c>
      <c r="O67" t="s">
        <v>3346</v>
      </c>
      <c r="P67" t="s">
        <v>140</v>
      </c>
      <c r="Q67" t="s">
        <v>141</v>
      </c>
      <c r="R67" s="39" t="s">
        <v>3347</v>
      </c>
      <c r="S67" t="s">
        <v>143</v>
      </c>
      <c r="T67">
        <v>860003020</v>
      </c>
      <c r="U67" t="s">
        <v>160</v>
      </c>
      <c r="V67">
        <v>923228</v>
      </c>
      <c r="W67" t="s">
        <v>1294</v>
      </c>
      <c r="X67" s="2" t="s">
        <v>76</v>
      </c>
      <c r="Y67" t="s">
        <v>77</v>
      </c>
      <c r="Z67" t="s">
        <v>29</v>
      </c>
      <c r="AA67" t="s">
        <v>30</v>
      </c>
      <c r="AB67" t="s">
        <v>31</v>
      </c>
      <c r="AC67" s="19">
        <v>799364</v>
      </c>
      <c r="AD67" s="19">
        <v>0</v>
      </c>
      <c r="AE67" s="19">
        <v>0</v>
      </c>
      <c r="AF67" s="19">
        <v>0</v>
      </c>
      <c r="AG67" t="s">
        <v>189</v>
      </c>
      <c r="AH67">
        <v>0</v>
      </c>
      <c r="AI67">
        <v>0</v>
      </c>
      <c r="AJ67" s="2" t="s">
        <v>190</v>
      </c>
      <c r="AK67" s="2">
        <v>0</v>
      </c>
      <c r="AL67">
        <v>0</v>
      </c>
      <c r="AM67">
        <v>0</v>
      </c>
      <c r="AN67">
        <v>0</v>
      </c>
      <c r="AO67">
        <v>0</v>
      </c>
      <c r="AP67">
        <v>3425</v>
      </c>
      <c r="AQ67">
        <v>3425</v>
      </c>
      <c r="AR67">
        <v>67325</v>
      </c>
      <c r="AS67">
        <v>0</v>
      </c>
      <c r="AT67" s="2">
        <v>0</v>
      </c>
      <c r="AU67">
        <v>106325</v>
      </c>
      <c r="AV67">
        <v>107830325</v>
      </c>
      <c r="AW67">
        <v>0</v>
      </c>
      <c r="AX67" s="2">
        <v>45753</v>
      </c>
      <c r="AY67" t="s">
        <v>486</v>
      </c>
      <c r="AZ67" t="s">
        <v>998</v>
      </c>
      <c r="BA67" t="s">
        <v>6899</v>
      </c>
    </row>
    <row r="68" spans="1:53" ht="15" customHeight="1" x14ac:dyDescent="0.2">
      <c r="A68" t="s">
        <v>8590</v>
      </c>
      <c r="B68" t="s">
        <v>8488</v>
      </c>
      <c r="C68" t="s">
        <v>5147</v>
      </c>
      <c r="D68">
        <v>107860225</v>
      </c>
      <c r="E68" s="19">
        <v>45756</v>
      </c>
      <c r="F68" s="63">
        <v>45758.071527777778</v>
      </c>
      <c r="G68" s="4" t="s">
        <v>187</v>
      </c>
      <c r="H68" s="19">
        <v>1695660</v>
      </c>
      <c r="I68" s="19">
        <v>0</v>
      </c>
      <c r="J68" s="19">
        <v>1695660</v>
      </c>
      <c r="K68" t="s">
        <v>558</v>
      </c>
      <c r="L68" s="4" t="s">
        <v>188</v>
      </c>
      <c r="M68" t="s">
        <v>138</v>
      </c>
      <c r="N68" s="39" t="s">
        <v>901</v>
      </c>
      <c r="O68" t="s">
        <v>139</v>
      </c>
      <c r="P68" t="s">
        <v>140</v>
      </c>
      <c r="Q68" t="s">
        <v>141</v>
      </c>
      <c r="R68" s="39" t="s">
        <v>142</v>
      </c>
      <c r="S68" t="s">
        <v>143</v>
      </c>
      <c r="T68">
        <v>860050750</v>
      </c>
      <c r="U68" t="s">
        <v>145</v>
      </c>
      <c r="V68">
        <v>923210</v>
      </c>
      <c r="W68" t="s">
        <v>1219</v>
      </c>
      <c r="X68" s="2" t="s">
        <v>27</v>
      </c>
      <c r="Y68" t="s">
        <v>28</v>
      </c>
      <c r="Z68" t="s">
        <v>37</v>
      </c>
      <c r="AA68" t="s">
        <v>38</v>
      </c>
      <c r="AB68" t="s">
        <v>31</v>
      </c>
      <c r="AC68" s="19">
        <v>1695660</v>
      </c>
      <c r="AD68" s="19">
        <v>0</v>
      </c>
      <c r="AE68" s="19">
        <v>0</v>
      </c>
      <c r="AF68" s="19">
        <v>0</v>
      </c>
      <c r="AG68" t="s">
        <v>189</v>
      </c>
      <c r="AH68">
        <v>0</v>
      </c>
      <c r="AI68">
        <v>0</v>
      </c>
      <c r="AJ68" s="2" t="s">
        <v>190</v>
      </c>
      <c r="AK68" s="2">
        <v>0</v>
      </c>
      <c r="AL68">
        <v>0</v>
      </c>
      <c r="AM68">
        <v>0</v>
      </c>
      <c r="AN68">
        <v>0</v>
      </c>
      <c r="AO68" t="s">
        <v>7361</v>
      </c>
      <c r="AP68">
        <v>1225</v>
      </c>
      <c r="AQ68">
        <v>1225</v>
      </c>
      <c r="AR68">
        <v>71125</v>
      </c>
      <c r="AS68">
        <v>8725</v>
      </c>
      <c r="AT68" s="2">
        <v>45756</v>
      </c>
      <c r="AU68">
        <v>106425</v>
      </c>
      <c r="AV68">
        <v>107860225</v>
      </c>
      <c r="AW68">
        <v>0</v>
      </c>
      <c r="AX68" s="2">
        <v>45756</v>
      </c>
      <c r="AY68" t="s">
        <v>146</v>
      </c>
      <c r="AZ68" t="s">
        <v>7085</v>
      </c>
      <c r="BA68" t="s">
        <v>7086</v>
      </c>
    </row>
    <row r="69" spans="1:53" ht="15" customHeight="1" x14ac:dyDescent="0.2">
      <c r="A69" t="s">
        <v>8591</v>
      </c>
      <c r="B69" t="s">
        <v>5486</v>
      </c>
      <c r="C69" t="s">
        <v>5156</v>
      </c>
      <c r="D69">
        <v>110456825</v>
      </c>
      <c r="E69" s="19">
        <v>45758</v>
      </c>
      <c r="F69" s="63">
        <v>45762.076388888891</v>
      </c>
      <c r="G69" s="4" t="s">
        <v>187</v>
      </c>
      <c r="H69" s="19">
        <v>1533170</v>
      </c>
      <c r="I69" s="19">
        <v>7657</v>
      </c>
      <c r="J69" s="19">
        <v>1525513</v>
      </c>
      <c r="K69" t="s">
        <v>558</v>
      </c>
      <c r="L69" s="4" t="s">
        <v>188</v>
      </c>
      <c r="M69" t="s">
        <v>150</v>
      </c>
      <c r="N69" s="39" t="s">
        <v>2930</v>
      </c>
      <c r="O69" t="s">
        <v>2931</v>
      </c>
      <c r="P69" t="s">
        <v>140</v>
      </c>
      <c r="Q69" t="s">
        <v>141</v>
      </c>
      <c r="R69" s="39" t="s">
        <v>2932</v>
      </c>
      <c r="S69" t="s">
        <v>143</v>
      </c>
      <c r="T69">
        <v>860034313</v>
      </c>
      <c r="U69" t="s">
        <v>152</v>
      </c>
      <c r="V69">
        <v>923211</v>
      </c>
      <c r="W69" t="s">
        <v>1227</v>
      </c>
      <c r="X69" s="2" t="s">
        <v>27</v>
      </c>
      <c r="Y69" t="s">
        <v>28</v>
      </c>
      <c r="Z69" t="s">
        <v>29</v>
      </c>
      <c r="AA69" t="s">
        <v>30</v>
      </c>
      <c r="AB69" t="s">
        <v>31</v>
      </c>
      <c r="AC69" s="19">
        <v>1533170</v>
      </c>
      <c r="AD69" s="19">
        <v>0</v>
      </c>
      <c r="AE69" s="19">
        <v>0</v>
      </c>
      <c r="AF69" s="19">
        <v>0</v>
      </c>
      <c r="AG69" t="s">
        <v>189</v>
      </c>
      <c r="AH69">
        <v>0</v>
      </c>
      <c r="AI69">
        <v>0</v>
      </c>
      <c r="AJ69" s="2" t="s">
        <v>190</v>
      </c>
      <c r="AK69" s="2">
        <v>0</v>
      </c>
      <c r="AL69">
        <v>0</v>
      </c>
      <c r="AM69">
        <v>0</v>
      </c>
      <c r="AN69">
        <v>0</v>
      </c>
      <c r="AO69">
        <v>0</v>
      </c>
      <c r="AP69">
        <v>2125</v>
      </c>
      <c r="AQ69">
        <v>2125</v>
      </c>
      <c r="AR69">
        <v>23825</v>
      </c>
      <c r="AS69">
        <v>0</v>
      </c>
      <c r="AT69" s="2">
        <v>0</v>
      </c>
      <c r="AU69">
        <v>106525</v>
      </c>
      <c r="AV69">
        <v>110456825</v>
      </c>
      <c r="AW69">
        <v>0</v>
      </c>
      <c r="AX69" s="2">
        <v>45697</v>
      </c>
      <c r="AY69" t="s">
        <v>153</v>
      </c>
      <c r="AZ69" t="s">
        <v>2934</v>
      </c>
      <c r="BA69" t="s">
        <v>2774</v>
      </c>
    </row>
    <row r="70" spans="1:53" ht="15" customHeight="1" x14ac:dyDescent="0.2">
      <c r="A70" t="s">
        <v>8592</v>
      </c>
      <c r="B70" t="s">
        <v>5553</v>
      </c>
      <c r="C70" t="s">
        <v>5154</v>
      </c>
      <c r="D70">
        <v>110456925</v>
      </c>
      <c r="E70" s="19">
        <v>45758</v>
      </c>
      <c r="F70" s="63">
        <v>45762.088888888888</v>
      </c>
      <c r="G70" s="4" t="s">
        <v>187</v>
      </c>
      <c r="H70" s="19">
        <v>192400</v>
      </c>
      <c r="I70" s="19">
        <v>911</v>
      </c>
      <c r="J70" s="19">
        <v>191489</v>
      </c>
      <c r="K70" t="s">
        <v>558</v>
      </c>
      <c r="L70" s="4" t="s">
        <v>188</v>
      </c>
      <c r="M70" t="s">
        <v>150</v>
      </c>
      <c r="N70" s="39" t="s">
        <v>3293</v>
      </c>
      <c r="O70" t="s">
        <v>3294</v>
      </c>
      <c r="P70" t="s">
        <v>140</v>
      </c>
      <c r="Q70" t="s">
        <v>141</v>
      </c>
      <c r="R70" s="39" t="s">
        <v>3295</v>
      </c>
      <c r="S70" t="s">
        <v>143</v>
      </c>
      <c r="T70">
        <v>860007335</v>
      </c>
      <c r="U70" t="s">
        <v>158</v>
      </c>
      <c r="V70">
        <v>923210</v>
      </c>
      <c r="W70" t="s">
        <v>1219</v>
      </c>
      <c r="X70" s="2" t="s">
        <v>27</v>
      </c>
      <c r="Y70" t="s">
        <v>28</v>
      </c>
      <c r="Z70" t="s">
        <v>29</v>
      </c>
      <c r="AA70" t="s">
        <v>30</v>
      </c>
      <c r="AB70" t="s">
        <v>31</v>
      </c>
      <c r="AC70" s="19">
        <v>192400</v>
      </c>
      <c r="AD70" s="19">
        <v>0</v>
      </c>
      <c r="AE70" s="19">
        <v>0</v>
      </c>
      <c r="AF70" s="19">
        <v>0</v>
      </c>
      <c r="AG70" t="s">
        <v>189</v>
      </c>
      <c r="AH70">
        <v>0</v>
      </c>
      <c r="AI70">
        <v>0</v>
      </c>
      <c r="AJ70" s="2" t="s">
        <v>190</v>
      </c>
      <c r="AK70" s="2">
        <v>0</v>
      </c>
      <c r="AL70">
        <v>0</v>
      </c>
      <c r="AM70">
        <v>0</v>
      </c>
      <c r="AN70">
        <v>0</v>
      </c>
      <c r="AO70">
        <v>0</v>
      </c>
      <c r="AP70">
        <v>1925</v>
      </c>
      <c r="AQ70">
        <v>1925</v>
      </c>
      <c r="AR70">
        <v>29825</v>
      </c>
      <c r="AS70">
        <v>0</v>
      </c>
      <c r="AT70" s="2">
        <v>0</v>
      </c>
      <c r="AU70">
        <v>106625</v>
      </c>
      <c r="AV70">
        <v>110456925</v>
      </c>
      <c r="AW70">
        <v>0</v>
      </c>
      <c r="AX70" s="2">
        <v>45700</v>
      </c>
      <c r="AY70" t="s">
        <v>153</v>
      </c>
      <c r="AZ70" t="s">
        <v>3296</v>
      </c>
      <c r="BA70" t="s">
        <v>3297</v>
      </c>
    </row>
    <row r="71" spans="1:53" ht="15" customHeight="1" x14ac:dyDescent="0.2">
      <c r="A71" t="s">
        <v>8593</v>
      </c>
      <c r="B71" t="s">
        <v>5618</v>
      </c>
      <c r="C71" t="s">
        <v>5178</v>
      </c>
      <c r="D71">
        <v>110457025</v>
      </c>
      <c r="E71" s="19">
        <v>45758</v>
      </c>
      <c r="F71" s="63">
        <v>45762.065972222219</v>
      </c>
      <c r="G71" s="4" t="s">
        <v>187</v>
      </c>
      <c r="H71" s="19">
        <v>1533170</v>
      </c>
      <c r="I71" s="19">
        <v>8387</v>
      </c>
      <c r="J71" s="19">
        <v>1524783</v>
      </c>
      <c r="K71" t="s">
        <v>558</v>
      </c>
      <c r="L71" s="4" t="s">
        <v>188</v>
      </c>
      <c r="M71" t="s">
        <v>150</v>
      </c>
      <c r="N71" s="39" t="s">
        <v>3633</v>
      </c>
      <c r="O71" t="s">
        <v>3634</v>
      </c>
      <c r="P71" t="s">
        <v>140</v>
      </c>
      <c r="Q71" t="s">
        <v>141</v>
      </c>
      <c r="R71" s="39" t="s">
        <v>3635</v>
      </c>
      <c r="S71" t="s">
        <v>143</v>
      </c>
      <c r="T71">
        <v>890903938</v>
      </c>
      <c r="U71" t="s">
        <v>149</v>
      </c>
      <c r="V71">
        <v>923245</v>
      </c>
      <c r="W71" t="s">
        <v>1312</v>
      </c>
      <c r="X71" s="2" t="s">
        <v>27</v>
      </c>
      <c r="Y71" t="s">
        <v>28</v>
      </c>
      <c r="Z71" t="s">
        <v>29</v>
      </c>
      <c r="AA71" t="s">
        <v>30</v>
      </c>
      <c r="AB71" t="s">
        <v>31</v>
      </c>
      <c r="AC71" s="19">
        <v>1533170</v>
      </c>
      <c r="AD71" s="19">
        <v>0</v>
      </c>
      <c r="AE71" s="19">
        <v>0</v>
      </c>
      <c r="AF71" s="19">
        <v>0</v>
      </c>
      <c r="AG71" t="s">
        <v>189</v>
      </c>
      <c r="AH71">
        <v>0</v>
      </c>
      <c r="AI71">
        <v>0</v>
      </c>
      <c r="AJ71" s="2" t="s">
        <v>190</v>
      </c>
      <c r="AK71" s="2">
        <v>0</v>
      </c>
      <c r="AL71">
        <v>0</v>
      </c>
      <c r="AM71">
        <v>0</v>
      </c>
      <c r="AN71">
        <v>0</v>
      </c>
      <c r="AO71">
        <v>0</v>
      </c>
      <c r="AP71">
        <v>3825</v>
      </c>
      <c r="AQ71">
        <v>3825</v>
      </c>
      <c r="AR71">
        <v>35925</v>
      </c>
      <c r="AS71">
        <v>0</v>
      </c>
      <c r="AT71" s="2">
        <v>0</v>
      </c>
      <c r="AU71">
        <v>106725</v>
      </c>
      <c r="AV71">
        <v>110457025</v>
      </c>
      <c r="AW71">
        <v>0</v>
      </c>
      <c r="AX71" s="2">
        <v>45709</v>
      </c>
      <c r="AY71" t="s">
        <v>153</v>
      </c>
      <c r="AZ71" t="s">
        <v>3637</v>
      </c>
      <c r="BA71" t="s">
        <v>3594</v>
      </c>
    </row>
    <row r="72" spans="1:53" ht="15" customHeight="1" x14ac:dyDescent="0.2">
      <c r="A72" t="s">
        <v>8594</v>
      </c>
      <c r="B72" t="s">
        <v>8484</v>
      </c>
      <c r="C72" t="s">
        <v>5188</v>
      </c>
      <c r="D72">
        <v>110457125</v>
      </c>
      <c r="E72" s="19">
        <v>45758</v>
      </c>
      <c r="F72" s="63">
        <v>45762.089583333334</v>
      </c>
      <c r="G72" s="4" t="s">
        <v>187</v>
      </c>
      <c r="H72" s="19">
        <v>318316</v>
      </c>
      <c r="I72" s="19">
        <v>0</v>
      </c>
      <c r="J72" s="19">
        <v>318316</v>
      </c>
      <c r="K72" t="s">
        <v>558</v>
      </c>
      <c r="L72" s="4" t="s">
        <v>188</v>
      </c>
      <c r="M72" t="s">
        <v>150</v>
      </c>
      <c r="N72" s="39" t="s">
        <v>3169</v>
      </c>
      <c r="O72" t="s">
        <v>3170</v>
      </c>
      <c r="P72" t="s">
        <v>140</v>
      </c>
      <c r="Q72" t="s">
        <v>141</v>
      </c>
      <c r="R72" s="39" t="s">
        <v>3171</v>
      </c>
      <c r="S72" t="s">
        <v>143</v>
      </c>
      <c r="T72">
        <v>860007335</v>
      </c>
      <c r="U72" t="s">
        <v>158</v>
      </c>
      <c r="V72">
        <v>923290</v>
      </c>
      <c r="W72" t="s">
        <v>1335</v>
      </c>
      <c r="X72" s="2" t="s">
        <v>27</v>
      </c>
      <c r="Y72" t="s">
        <v>28</v>
      </c>
      <c r="Z72" t="s">
        <v>29</v>
      </c>
      <c r="AA72" t="s">
        <v>30</v>
      </c>
      <c r="AB72" t="s">
        <v>31</v>
      </c>
      <c r="AC72" s="19">
        <v>318316</v>
      </c>
      <c r="AD72" s="19">
        <v>0</v>
      </c>
      <c r="AE72" s="19">
        <v>0</v>
      </c>
      <c r="AF72" s="19">
        <v>0</v>
      </c>
      <c r="AG72" t="s">
        <v>189</v>
      </c>
      <c r="AH72">
        <v>0</v>
      </c>
      <c r="AI72">
        <v>0</v>
      </c>
      <c r="AJ72" s="2" t="s">
        <v>190</v>
      </c>
      <c r="AK72" s="2">
        <v>0</v>
      </c>
      <c r="AL72">
        <v>0</v>
      </c>
      <c r="AM72">
        <v>0</v>
      </c>
      <c r="AN72">
        <v>0</v>
      </c>
      <c r="AO72">
        <v>0</v>
      </c>
      <c r="AP72">
        <v>4825</v>
      </c>
      <c r="AQ72">
        <v>4825</v>
      </c>
      <c r="AR72">
        <v>70725</v>
      </c>
      <c r="AS72">
        <v>0</v>
      </c>
      <c r="AT72" s="2">
        <v>0</v>
      </c>
      <c r="AU72">
        <v>106825</v>
      </c>
      <c r="AV72">
        <v>110457125</v>
      </c>
      <c r="AW72">
        <v>0</v>
      </c>
      <c r="AX72" s="2">
        <v>45755</v>
      </c>
      <c r="AY72" t="s">
        <v>486</v>
      </c>
      <c r="AZ72" t="s">
        <v>7064</v>
      </c>
      <c r="BA72" t="s">
        <v>7065</v>
      </c>
    </row>
    <row r="73" spans="1:53" ht="15" customHeight="1" x14ac:dyDescent="0.2">
      <c r="A73" t="s">
        <v>8595</v>
      </c>
      <c r="B73" t="s">
        <v>8485</v>
      </c>
      <c r="C73" t="s">
        <v>5138</v>
      </c>
      <c r="D73">
        <v>110457325</v>
      </c>
      <c r="E73" s="19">
        <v>45758</v>
      </c>
      <c r="F73" s="63">
        <v>45762.065972222219</v>
      </c>
      <c r="G73" s="4" t="s">
        <v>187</v>
      </c>
      <c r="H73" s="19">
        <v>801659</v>
      </c>
      <c r="I73" s="19">
        <v>0</v>
      </c>
      <c r="J73" s="19">
        <v>801659</v>
      </c>
      <c r="K73" t="s">
        <v>558</v>
      </c>
      <c r="L73" s="4" t="s">
        <v>188</v>
      </c>
      <c r="M73" t="s">
        <v>150</v>
      </c>
      <c r="N73" s="39" t="s">
        <v>3339</v>
      </c>
      <c r="O73" t="s">
        <v>3340</v>
      </c>
      <c r="P73" t="s">
        <v>140</v>
      </c>
      <c r="Q73" t="s">
        <v>141</v>
      </c>
      <c r="R73" s="39" t="s">
        <v>3341</v>
      </c>
      <c r="S73" t="s">
        <v>143</v>
      </c>
      <c r="T73">
        <v>890903938</v>
      </c>
      <c r="U73" t="s">
        <v>149</v>
      </c>
      <c r="V73">
        <v>923238</v>
      </c>
      <c r="W73" t="s">
        <v>1204</v>
      </c>
      <c r="X73" s="2" t="s">
        <v>27</v>
      </c>
      <c r="Y73" t="s">
        <v>28</v>
      </c>
      <c r="Z73" t="s">
        <v>29</v>
      </c>
      <c r="AA73" t="s">
        <v>30</v>
      </c>
      <c r="AB73" t="s">
        <v>31</v>
      </c>
      <c r="AC73" s="19">
        <v>801659</v>
      </c>
      <c r="AD73" s="19">
        <v>0</v>
      </c>
      <c r="AE73" s="19">
        <v>0</v>
      </c>
      <c r="AF73" s="19">
        <v>0</v>
      </c>
      <c r="AG73" t="s">
        <v>189</v>
      </c>
      <c r="AH73">
        <v>0</v>
      </c>
      <c r="AI73">
        <v>0</v>
      </c>
      <c r="AJ73" s="2" t="s">
        <v>190</v>
      </c>
      <c r="AK73" s="2">
        <v>0</v>
      </c>
      <c r="AL73">
        <v>0</v>
      </c>
      <c r="AM73">
        <v>0</v>
      </c>
      <c r="AN73">
        <v>0</v>
      </c>
      <c r="AO73">
        <v>0</v>
      </c>
      <c r="AP73">
        <v>325</v>
      </c>
      <c r="AQ73">
        <v>325</v>
      </c>
      <c r="AR73">
        <v>70825</v>
      </c>
      <c r="AS73">
        <v>0</v>
      </c>
      <c r="AT73" s="2">
        <v>0</v>
      </c>
      <c r="AU73">
        <v>106925</v>
      </c>
      <c r="AV73">
        <v>110457325</v>
      </c>
      <c r="AW73">
        <v>0</v>
      </c>
      <c r="AX73" s="2">
        <v>45755</v>
      </c>
      <c r="AY73" t="s">
        <v>486</v>
      </c>
      <c r="AZ73" t="s">
        <v>7069</v>
      </c>
      <c r="BA73" t="s">
        <v>7070</v>
      </c>
    </row>
    <row r="74" spans="1:53" ht="15" customHeight="1" x14ac:dyDescent="0.2">
      <c r="A74" t="s">
        <v>8596</v>
      </c>
      <c r="B74" t="s">
        <v>8486</v>
      </c>
      <c r="C74" t="s">
        <v>5144</v>
      </c>
      <c r="D74">
        <v>110457425</v>
      </c>
      <c r="E74" s="19">
        <v>45758</v>
      </c>
      <c r="F74" s="63">
        <v>45762.079861111109</v>
      </c>
      <c r="G74" s="4" t="s">
        <v>187</v>
      </c>
      <c r="H74" s="19">
        <v>312390</v>
      </c>
      <c r="I74" s="19">
        <v>0</v>
      </c>
      <c r="J74" s="19">
        <v>312390</v>
      </c>
      <c r="K74" t="s">
        <v>558</v>
      </c>
      <c r="L74" s="4" t="s">
        <v>188</v>
      </c>
      <c r="M74" t="s">
        <v>150</v>
      </c>
      <c r="N74" s="39" t="s">
        <v>1674</v>
      </c>
      <c r="O74" t="s">
        <v>1675</v>
      </c>
      <c r="P74" t="s">
        <v>140</v>
      </c>
      <c r="Q74" t="s">
        <v>141</v>
      </c>
      <c r="R74" s="39" t="s">
        <v>1676</v>
      </c>
      <c r="S74" t="s">
        <v>143</v>
      </c>
      <c r="T74">
        <v>800037800</v>
      </c>
      <c r="U74" t="s">
        <v>273</v>
      </c>
      <c r="V74">
        <v>923211</v>
      </c>
      <c r="W74" t="s">
        <v>1227</v>
      </c>
      <c r="X74" s="2" t="s">
        <v>27</v>
      </c>
      <c r="Y74" t="s">
        <v>28</v>
      </c>
      <c r="Z74" t="s">
        <v>29</v>
      </c>
      <c r="AA74" t="s">
        <v>30</v>
      </c>
      <c r="AB74" t="s">
        <v>31</v>
      </c>
      <c r="AC74" s="19">
        <v>312390</v>
      </c>
      <c r="AD74" s="19">
        <v>0</v>
      </c>
      <c r="AE74" s="19">
        <v>0</v>
      </c>
      <c r="AF74" s="19">
        <v>0</v>
      </c>
      <c r="AG74" t="s">
        <v>189</v>
      </c>
      <c r="AH74">
        <v>0</v>
      </c>
      <c r="AI74">
        <v>0</v>
      </c>
      <c r="AJ74" s="2" t="s">
        <v>190</v>
      </c>
      <c r="AK74" s="2">
        <v>0</v>
      </c>
      <c r="AL74">
        <v>0</v>
      </c>
      <c r="AM74">
        <v>0</v>
      </c>
      <c r="AN74">
        <v>0</v>
      </c>
      <c r="AO74">
        <v>0</v>
      </c>
      <c r="AP74">
        <v>925</v>
      </c>
      <c r="AQ74">
        <v>925</v>
      </c>
      <c r="AR74">
        <v>70925</v>
      </c>
      <c r="AS74">
        <v>0</v>
      </c>
      <c r="AT74" s="2">
        <v>0</v>
      </c>
      <c r="AU74">
        <v>107025</v>
      </c>
      <c r="AV74">
        <v>110457425</v>
      </c>
      <c r="AW74">
        <v>0</v>
      </c>
      <c r="AX74" s="2">
        <v>45755</v>
      </c>
      <c r="AY74" t="s">
        <v>486</v>
      </c>
      <c r="AZ74" t="s">
        <v>7074</v>
      </c>
      <c r="BA74" t="s">
        <v>7075</v>
      </c>
    </row>
    <row r="75" spans="1:53" ht="15" customHeight="1" x14ac:dyDescent="0.2">
      <c r="A75" t="s">
        <v>8597</v>
      </c>
      <c r="B75" t="s">
        <v>8487</v>
      </c>
      <c r="C75" t="s">
        <v>5172</v>
      </c>
      <c r="D75">
        <v>110457525</v>
      </c>
      <c r="E75" s="19">
        <v>45758</v>
      </c>
      <c r="F75" s="63">
        <v>45762.088194444441</v>
      </c>
      <c r="G75" s="4" t="s">
        <v>187</v>
      </c>
      <c r="H75" s="19">
        <v>228260</v>
      </c>
      <c r="I75" s="19">
        <v>0</v>
      </c>
      <c r="J75" s="19">
        <v>228260</v>
      </c>
      <c r="K75" t="s">
        <v>558</v>
      </c>
      <c r="L75" s="4" t="s">
        <v>188</v>
      </c>
      <c r="M75" t="s">
        <v>150</v>
      </c>
      <c r="N75" s="39" t="s">
        <v>3382</v>
      </c>
      <c r="O75" t="s">
        <v>3383</v>
      </c>
      <c r="P75" t="s">
        <v>140</v>
      </c>
      <c r="Q75" t="s">
        <v>141</v>
      </c>
      <c r="R75" s="39" t="s">
        <v>3384</v>
      </c>
      <c r="S75" t="s">
        <v>143</v>
      </c>
      <c r="T75">
        <v>860003020</v>
      </c>
      <c r="U75" t="s">
        <v>160</v>
      </c>
      <c r="V75">
        <v>923228</v>
      </c>
      <c r="W75" t="s">
        <v>1294</v>
      </c>
      <c r="X75" s="2" t="s">
        <v>76</v>
      </c>
      <c r="Y75" t="s">
        <v>77</v>
      </c>
      <c r="Z75" t="s">
        <v>29</v>
      </c>
      <c r="AA75" t="s">
        <v>30</v>
      </c>
      <c r="AB75" t="s">
        <v>31</v>
      </c>
      <c r="AC75" s="19">
        <v>228260</v>
      </c>
      <c r="AD75" s="19">
        <v>0</v>
      </c>
      <c r="AE75" s="19">
        <v>0</v>
      </c>
      <c r="AF75" s="19">
        <v>0</v>
      </c>
      <c r="AG75" t="s">
        <v>189</v>
      </c>
      <c r="AH75">
        <v>0</v>
      </c>
      <c r="AI75">
        <v>0</v>
      </c>
      <c r="AJ75" s="2" t="s">
        <v>190</v>
      </c>
      <c r="AK75" s="2">
        <v>0</v>
      </c>
      <c r="AL75">
        <v>0</v>
      </c>
      <c r="AM75">
        <v>0</v>
      </c>
      <c r="AN75">
        <v>0</v>
      </c>
      <c r="AO75">
        <v>0</v>
      </c>
      <c r="AP75">
        <v>3425</v>
      </c>
      <c r="AQ75">
        <v>3425</v>
      </c>
      <c r="AR75">
        <v>71025</v>
      </c>
      <c r="AS75">
        <v>0</v>
      </c>
      <c r="AT75" s="2">
        <v>0</v>
      </c>
      <c r="AU75">
        <v>107125</v>
      </c>
      <c r="AV75">
        <v>110457525</v>
      </c>
      <c r="AW75">
        <v>0</v>
      </c>
      <c r="AX75" s="2">
        <v>45755</v>
      </c>
      <c r="AY75" t="s">
        <v>486</v>
      </c>
      <c r="AZ75" t="s">
        <v>7079</v>
      </c>
      <c r="BA75" t="s">
        <v>7080</v>
      </c>
    </row>
    <row r="76" spans="1:53" ht="15" customHeight="1" x14ac:dyDescent="0.2">
      <c r="A76" t="s">
        <v>8598</v>
      </c>
      <c r="B76" t="s">
        <v>8489</v>
      </c>
      <c r="C76" t="s">
        <v>5151</v>
      </c>
      <c r="D76">
        <v>110457625</v>
      </c>
      <c r="E76" s="19">
        <v>45758</v>
      </c>
      <c r="F76" s="63">
        <v>45762.088888888888</v>
      </c>
      <c r="G76" s="4" t="s">
        <v>187</v>
      </c>
      <c r="H76" s="19">
        <v>172239</v>
      </c>
      <c r="I76" s="19">
        <v>0</v>
      </c>
      <c r="J76" s="19">
        <v>172239</v>
      </c>
      <c r="K76" t="s">
        <v>558</v>
      </c>
      <c r="L76" s="4" t="s">
        <v>188</v>
      </c>
      <c r="M76" t="s">
        <v>150</v>
      </c>
      <c r="N76" s="39" t="s">
        <v>7088</v>
      </c>
      <c r="O76" t="s">
        <v>7089</v>
      </c>
      <c r="P76" t="s">
        <v>140</v>
      </c>
      <c r="Q76" t="s">
        <v>141</v>
      </c>
      <c r="R76" s="39" t="s">
        <v>7090</v>
      </c>
      <c r="S76" t="s">
        <v>143</v>
      </c>
      <c r="T76">
        <v>860007335</v>
      </c>
      <c r="U76" t="s">
        <v>158</v>
      </c>
      <c r="V76">
        <v>923210</v>
      </c>
      <c r="W76" t="s">
        <v>1219</v>
      </c>
      <c r="X76" s="2" t="s">
        <v>27</v>
      </c>
      <c r="Y76" t="s">
        <v>28</v>
      </c>
      <c r="Z76" t="s">
        <v>29</v>
      </c>
      <c r="AA76" t="s">
        <v>30</v>
      </c>
      <c r="AB76" t="s">
        <v>31</v>
      </c>
      <c r="AC76" s="19">
        <v>172239</v>
      </c>
      <c r="AD76" s="19">
        <v>0</v>
      </c>
      <c r="AE76" s="19">
        <v>0</v>
      </c>
      <c r="AF76" s="19">
        <v>0</v>
      </c>
      <c r="AG76" t="s">
        <v>189</v>
      </c>
      <c r="AH76">
        <v>0</v>
      </c>
      <c r="AI76">
        <v>0</v>
      </c>
      <c r="AJ76" s="2" t="s">
        <v>190</v>
      </c>
      <c r="AK76" s="2">
        <v>0</v>
      </c>
      <c r="AL76">
        <v>0</v>
      </c>
      <c r="AM76">
        <v>0</v>
      </c>
      <c r="AN76">
        <v>0</v>
      </c>
      <c r="AO76">
        <v>0</v>
      </c>
      <c r="AP76">
        <v>1625</v>
      </c>
      <c r="AQ76">
        <v>1625</v>
      </c>
      <c r="AR76">
        <v>71225</v>
      </c>
      <c r="AS76">
        <v>0</v>
      </c>
      <c r="AT76" s="2">
        <v>0</v>
      </c>
      <c r="AU76">
        <v>107225</v>
      </c>
      <c r="AV76">
        <v>110457625</v>
      </c>
      <c r="AW76">
        <v>0</v>
      </c>
      <c r="AX76" s="2">
        <v>45756</v>
      </c>
      <c r="AY76" t="s">
        <v>486</v>
      </c>
      <c r="AZ76" t="s">
        <v>7093</v>
      </c>
      <c r="BA76" t="s">
        <v>7094</v>
      </c>
    </row>
    <row r="77" spans="1:53" ht="15" customHeight="1" x14ac:dyDescent="0.2">
      <c r="A77" t="s">
        <v>8599</v>
      </c>
      <c r="B77" t="s">
        <v>8490</v>
      </c>
      <c r="C77" t="s">
        <v>5144</v>
      </c>
      <c r="D77">
        <v>110457725</v>
      </c>
      <c r="E77" s="19">
        <v>45758</v>
      </c>
      <c r="F77" s="63">
        <v>45762.066666666666</v>
      </c>
      <c r="G77" s="4" t="s">
        <v>187</v>
      </c>
      <c r="H77" s="19">
        <v>644780</v>
      </c>
      <c r="I77" s="19">
        <v>0</v>
      </c>
      <c r="J77" s="19">
        <v>644780</v>
      </c>
      <c r="K77" t="s">
        <v>558</v>
      </c>
      <c r="L77" s="4" t="s">
        <v>188</v>
      </c>
      <c r="M77" t="s">
        <v>150</v>
      </c>
      <c r="N77" s="39" t="s">
        <v>1692</v>
      </c>
      <c r="O77" t="s">
        <v>1693</v>
      </c>
      <c r="P77" t="s">
        <v>140</v>
      </c>
      <c r="Q77" t="s">
        <v>141</v>
      </c>
      <c r="R77" s="39" t="s">
        <v>1694</v>
      </c>
      <c r="S77" t="s">
        <v>143</v>
      </c>
      <c r="T77">
        <v>890903938</v>
      </c>
      <c r="U77" t="s">
        <v>149</v>
      </c>
      <c r="V77">
        <v>923211</v>
      </c>
      <c r="W77" t="s">
        <v>1227</v>
      </c>
      <c r="X77" s="2" t="s">
        <v>27</v>
      </c>
      <c r="Y77" t="s">
        <v>28</v>
      </c>
      <c r="Z77" t="s">
        <v>29</v>
      </c>
      <c r="AA77" t="s">
        <v>30</v>
      </c>
      <c r="AB77" t="s">
        <v>31</v>
      </c>
      <c r="AC77" s="19">
        <v>644780</v>
      </c>
      <c r="AD77" s="19">
        <v>0</v>
      </c>
      <c r="AE77" s="19">
        <v>0</v>
      </c>
      <c r="AF77" s="19">
        <v>0</v>
      </c>
      <c r="AG77" t="s">
        <v>189</v>
      </c>
      <c r="AH77">
        <v>0</v>
      </c>
      <c r="AI77">
        <v>0</v>
      </c>
      <c r="AJ77" s="2" t="s">
        <v>190</v>
      </c>
      <c r="AK77" s="2">
        <v>0</v>
      </c>
      <c r="AL77">
        <v>0</v>
      </c>
      <c r="AM77">
        <v>0</v>
      </c>
      <c r="AN77">
        <v>0</v>
      </c>
      <c r="AO77">
        <v>0</v>
      </c>
      <c r="AP77">
        <v>925</v>
      </c>
      <c r="AQ77">
        <v>925</v>
      </c>
      <c r="AR77">
        <v>71325</v>
      </c>
      <c r="AS77">
        <v>0</v>
      </c>
      <c r="AT77" s="2">
        <v>0</v>
      </c>
      <c r="AU77">
        <v>107325</v>
      </c>
      <c r="AV77">
        <v>110457725</v>
      </c>
      <c r="AW77">
        <v>0</v>
      </c>
      <c r="AX77" s="2">
        <v>45756</v>
      </c>
      <c r="AY77" t="s">
        <v>486</v>
      </c>
      <c r="AZ77" t="s">
        <v>7098</v>
      </c>
      <c r="BA77" t="s">
        <v>7099</v>
      </c>
    </row>
    <row r="78" spans="1:53" ht="15" customHeight="1" x14ac:dyDescent="0.2">
      <c r="A78" t="s">
        <v>8600</v>
      </c>
      <c r="B78" t="s">
        <v>8491</v>
      </c>
      <c r="C78" t="s">
        <v>5144</v>
      </c>
      <c r="D78">
        <v>110457825</v>
      </c>
      <c r="E78" s="19">
        <v>45758</v>
      </c>
      <c r="F78" s="63">
        <v>45762.067361111112</v>
      </c>
      <c r="G78" s="4" t="s">
        <v>187</v>
      </c>
      <c r="H78" s="19">
        <v>478585</v>
      </c>
      <c r="I78" s="19">
        <v>0</v>
      </c>
      <c r="J78" s="19">
        <v>478585</v>
      </c>
      <c r="K78" t="s">
        <v>558</v>
      </c>
      <c r="L78" s="4" t="s">
        <v>188</v>
      </c>
      <c r="M78" t="s">
        <v>150</v>
      </c>
      <c r="N78" s="39" t="s">
        <v>1699</v>
      </c>
      <c r="O78" t="s">
        <v>1700</v>
      </c>
      <c r="P78" t="s">
        <v>140</v>
      </c>
      <c r="Q78" t="s">
        <v>141</v>
      </c>
      <c r="R78" s="39" t="s">
        <v>1701</v>
      </c>
      <c r="S78" t="s">
        <v>143</v>
      </c>
      <c r="T78">
        <v>890903938</v>
      </c>
      <c r="U78" t="s">
        <v>149</v>
      </c>
      <c r="V78">
        <v>923211</v>
      </c>
      <c r="W78" t="s">
        <v>1227</v>
      </c>
      <c r="X78" s="2" t="s">
        <v>27</v>
      </c>
      <c r="Y78" t="s">
        <v>28</v>
      </c>
      <c r="Z78" t="s">
        <v>29</v>
      </c>
      <c r="AA78" t="s">
        <v>30</v>
      </c>
      <c r="AB78" t="s">
        <v>31</v>
      </c>
      <c r="AC78" s="19">
        <v>478585</v>
      </c>
      <c r="AD78" s="19">
        <v>0</v>
      </c>
      <c r="AE78" s="19">
        <v>0</v>
      </c>
      <c r="AF78" s="19">
        <v>0</v>
      </c>
      <c r="AG78" t="s">
        <v>189</v>
      </c>
      <c r="AH78">
        <v>0</v>
      </c>
      <c r="AI78">
        <v>0</v>
      </c>
      <c r="AJ78" s="2" t="s">
        <v>190</v>
      </c>
      <c r="AK78" s="2">
        <v>0</v>
      </c>
      <c r="AL78">
        <v>0</v>
      </c>
      <c r="AM78">
        <v>0</v>
      </c>
      <c r="AN78">
        <v>0</v>
      </c>
      <c r="AO78">
        <v>0</v>
      </c>
      <c r="AP78">
        <v>925</v>
      </c>
      <c r="AQ78">
        <v>925</v>
      </c>
      <c r="AR78">
        <v>71425</v>
      </c>
      <c r="AS78">
        <v>0</v>
      </c>
      <c r="AT78" s="2">
        <v>0</v>
      </c>
      <c r="AU78">
        <v>107425</v>
      </c>
      <c r="AV78">
        <v>110457825</v>
      </c>
      <c r="AW78">
        <v>0</v>
      </c>
      <c r="AX78" s="2">
        <v>45756</v>
      </c>
      <c r="AY78" t="s">
        <v>486</v>
      </c>
      <c r="AZ78" t="s">
        <v>7103</v>
      </c>
      <c r="BA78" t="s">
        <v>7104</v>
      </c>
    </row>
    <row r="79" spans="1:53" ht="15" customHeight="1" x14ac:dyDescent="0.2">
      <c r="A79" t="s">
        <v>8601</v>
      </c>
      <c r="B79" t="s">
        <v>8492</v>
      </c>
      <c r="C79" t="s">
        <v>5252</v>
      </c>
      <c r="D79">
        <v>110457925</v>
      </c>
      <c r="E79" s="19">
        <v>45758</v>
      </c>
      <c r="F79" s="63">
        <v>45762.082638888889</v>
      </c>
      <c r="G79" s="4" t="s">
        <v>187</v>
      </c>
      <c r="H79" s="19">
        <v>172436</v>
      </c>
      <c r="I79" s="19">
        <v>0</v>
      </c>
      <c r="J79" s="19">
        <v>172436</v>
      </c>
      <c r="K79" t="s">
        <v>558</v>
      </c>
      <c r="L79" s="4" t="s">
        <v>188</v>
      </c>
      <c r="M79" t="s">
        <v>150</v>
      </c>
      <c r="N79" s="39" t="s">
        <v>3486</v>
      </c>
      <c r="O79" t="s">
        <v>3487</v>
      </c>
      <c r="P79" t="s">
        <v>140</v>
      </c>
      <c r="Q79" t="s">
        <v>141</v>
      </c>
      <c r="R79" s="39" t="s">
        <v>3488</v>
      </c>
      <c r="S79" t="s">
        <v>143</v>
      </c>
      <c r="T79">
        <v>890903938</v>
      </c>
      <c r="U79" t="s">
        <v>149</v>
      </c>
      <c r="V79">
        <v>923269</v>
      </c>
      <c r="W79" t="s">
        <v>1395</v>
      </c>
      <c r="X79" s="2" t="s">
        <v>1396</v>
      </c>
      <c r="Y79" t="s">
        <v>1397</v>
      </c>
      <c r="Z79" t="s">
        <v>37</v>
      </c>
      <c r="AA79" t="s">
        <v>48</v>
      </c>
      <c r="AB79" t="s">
        <v>31</v>
      </c>
      <c r="AC79" s="19">
        <v>172436</v>
      </c>
      <c r="AD79" s="19">
        <v>0</v>
      </c>
      <c r="AE79" s="19">
        <v>0</v>
      </c>
      <c r="AF79" s="19">
        <v>0</v>
      </c>
      <c r="AG79" t="s">
        <v>189</v>
      </c>
      <c r="AH79">
        <v>0</v>
      </c>
      <c r="AI79">
        <v>0</v>
      </c>
      <c r="AJ79" s="2" t="s">
        <v>190</v>
      </c>
      <c r="AK79" s="2">
        <v>0</v>
      </c>
      <c r="AL79">
        <v>0</v>
      </c>
      <c r="AM79">
        <v>0</v>
      </c>
      <c r="AN79">
        <v>0</v>
      </c>
      <c r="AO79">
        <v>0</v>
      </c>
      <c r="AP79">
        <v>9725</v>
      </c>
      <c r="AQ79">
        <v>9725</v>
      </c>
      <c r="AR79">
        <v>71525</v>
      </c>
      <c r="AS79">
        <v>8825</v>
      </c>
      <c r="AT79" s="2">
        <v>45757</v>
      </c>
      <c r="AU79">
        <v>107525</v>
      </c>
      <c r="AV79">
        <v>110457925</v>
      </c>
      <c r="AW79">
        <v>0</v>
      </c>
      <c r="AX79" s="2">
        <v>45756</v>
      </c>
      <c r="AY79" t="s">
        <v>486</v>
      </c>
      <c r="AZ79" t="s">
        <v>7106</v>
      </c>
      <c r="BA79" t="s">
        <v>7107</v>
      </c>
    </row>
    <row r="80" spans="1:53" ht="15" customHeight="1" x14ac:dyDescent="0.2">
      <c r="A80" t="s">
        <v>8602</v>
      </c>
      <c r="B80" t="s">
        <v>8498</v>
      </c>
      <c r="C80" t="s">
        <v>5147</v>
      </c>
      <c r="D80">
        <v>116568025</v>
      </c>
      <c r="E80" s="19">
        <v>45768</v>
      </c>
      <c r="F80" s="63">
        <v>45770.044444444444</v>
      </c>
      <c r="G80" s="4" t="s">
        <v>187</v>
      </c>
      <c r="H80" s="19">
        <v>227805</v>
      </c>
      <c r="I80" s="19">
        <v>0</v>
      </c>
      <c r="J80" s="19">
        <v>227805</v>
      </c>
      <c r="K80" t="s">
        <v>558</v>
      </c>
      <c r="L80" s="4" t="s">
        <v>188</v>
      </c>
      <c r="M80" t="s">
        <v>138</v>
      </c>
      <c r="N80" s="39" t="s">
        <v>1471</v>
      </c>
      <c r="O80" t="s">
        <v>1472</v>
      </c>
      <c r="P80" t="s">
        <v>140</v>
      </c>
      <c r="Q80" t="s">
        <v>147</v>
      </c>
      <c r="R80" s="39" t="s">
        <v>1473</v>
      </c>
      <c r="S80" t="s">
        <v>143</v>
      </c>
      <c r="T80">
        <v>860051135</v>
      </c>
      <c r="U80" t="s">
        <v>1475</v>
      </c>
      <c r="V80">
        <v>923210</v>
      </c>
      <c r="W80" t="s">
        <v>1219</v>
      </c>
      <c r="X80" s="2" t="s">
        <v>27</v>
      </c>
      <c r="Y80" t="s">
        <v>28</v>
      </c>
      <c r="Z80" t="s">
        <v>37</v>
      </c>
      <c r="AA80" t="s">
        <v>38</v>
      </c>
      <c r="AB80" t="s">
        <v>31</v>
      </c>
      <c r="AC80" s="19">
        <v>227805</v>
      </c>
      <c r="AD80" s="19">
        <v>0</v>
      </c>
      <c r="AE80" s="19">
        <v>0</v>
      </c>
      <c r="AF80" s="19">
        <v>0</v>
      </c>
      <c r="AG80" t="s">
        <v>189</v>
      </c>
      <c r="AH80">
        <v>0</v>
      </c>
      <c r="AI80">
        <v>0</v>
      </c>
      <c r="AJ80" s="2" t="s">
        <v>190</v>
      </c>
      <c r="AK80" s="2">
        <v>0</v>
      </c>
      <c r="AL80">
        <v>0</v>
      </c>
      <c r="AM80">
        <v>0</v>
      </c>
      <c r="AN80">
        <v>0</v>
      </c>
      <c r="AO80" t="s">
        <v>7386</v>
      </c>
      <c r="AP80">
        <v>1225</v>
      </c>
      <c r="AQ80">
        <v>1225</v>
      </c>
      <c r="AR80">
        <v>72125</v>
      </c>
      <c r="AS80">
        <v>9325</v>
      </c>
      <c r="AT80" s="2">
        <v>45768</v>
      </c>
      <c r="AU80">
        <v>107725</v>
      </c>
      <c r="AV80">
        <v>116568025</v>
      </c>
      <c r="AW80">
        <v>0</v>
      </c>
      <c r="AX80" s="2">
        <v>45761</v>
      </c>
      <c r="AY80" t="s">
        <v>146</v>
      </c>
      <c r="AZ80" t="s">
        <v>7137</v>
      </c>
      <c r="BA80" t="s">
        <v>7138</v>
      </c>
    </row>
    <row r="81" spans="1:53" ht="15" customHeight="1" x14ac:dyDescent="0.2">
      <c r="A81" t="s">
        <v>8603</v>
      </c>
      <c r="B81" t="s">
        <v>8498</v>
      </c>
      <c r="C81" t="s">
        <v>5147</v>
      </c>
      <c r="D81">
        <v>116573025</v>
      </c>
      <c r="E81" s="19">
        <v>45768</v>
      </c>
      <c r="F81" s="63">
        <v>45770.044444444444</v>
      </c>
      <c r="G81" s="4" t="s">
        <v>187</v>
      </c>
      <c r="H81" s="19">
        <v>1206945</v>
      </c>
      <c r="I81" s="19">
        <v>0</v>
      </c>
      <c r="J81" s="19">
        <v>1206945</v>
      </c>
      <c r="K81" t="s">
        <v>558</v>
      </c>
      <c r="L81" s="4" t="s">
        <v>188</v>
      </c>
      <c r="M81" t="s">
        <v>138</v>
      </c>
      <c r="N81" s="39" t="s">
        <v>1471</v>
      </c>
      <c r="O81" t="s">
        <v>1472</v>
      </c>
      <c r="P81" t="s">
        <v>140</v>
      </c>
      <c r="Q81" t="s">
        <v>147</v>
      </c>
      <c r="R81" s="39" t="s">
        <v>1473</v>
      </c>
      <c r="S81" t="s">
        <v>143</v>
      </c>
      <c r="T81">
        <v>860051135</v>
      </c>
      <c r="U81" t="s">
        <v>1475</v>
      </c>
      <c r="V81">
        <v>923210</v>
      </c>
      <c r="W81" t="s">
        <v>1219</v>
      </c>
      <c r="X81" s="2" t="s">
        <v>27</v>
      </c>
      <c r="Y81" t="s">
        <v>28</v>
      </c>
      <c r="Z81" t="s">
        <v>37</v>
      </c>
      <c r="AA81" t="s">
        <v>38</v>
      </c>
      <c r="AB81" t="s">
        <v>31</v>
      </c>
      <c r="AC81" s="19">
        <v>1206945</v>
      </c>
      <c r="AD81" s="19">
        <v>0</v>
      </c>
      <c r="AE81" s="19">
        <v>0</v>
      </c>
      <c r="AF81" s="19">
        <v>0</v>
      </c>
      <c r="AG81" t="s">
        <v>189</v>
      </c>
      <c r="AH81">
        <v>0</v>
      </c>
      <c r="AI81">
        <v>0</v>
      </c>
      <c r="AJ81" s="2" t="s">
        <v>190</v>
      </c>
      <c r="AK81" s="2">
        <v>0</v>
      </c>
      <c r="AL81">
        <v>0</v>
      </c>
      <c r="AM81">
        <v>0</v>
      </c>
      <c r="AN81">
        <v>0</v>
      </c>
      <c r="AO81" t="s">
        <v>7391</v>
      </c>
      <c r="AP81">
        <v>1225</v>
      </c>
      <c r="AQ81">
        <v>1225</v>
      </c>
      <c r="AR81">
        <v>72125</v>
      </c>
      <c r="AS81">
        <v>9425</v>
      </c>
      <c r="AT81" s="2">
        <v>45768</v>
      </c>
      <c r="AU81">
        <v>107825</v>
      </c>
      <c r="AV81">
        <v>116573025</v>
      </c>
      <c r="AW81">
        <v>0</v>
      </c>
      <c r="AX81" s="2">
        <v>45761</v>
      </c>
      <c r="AY81" t="s">
        <v>146</v>
      </c>
      <c r="AZ81" t="s">
        <v>7137</v>
      </c>
      <c r="BA81" t="s">
        <v>7138</v>
      </c>
    </row>
    <row r="82" spans="1:53" ht="15" customHeight="1" x14ac:dyDescent="0.2">
      <c r="A82" t="s">
        <v>8604</v>
      </c>
      <c r="B82" t="s">
        <v>8494</v>
      </c>
      <c r="C82" t="s">
        <v>5147</v>
      </c>
      <c r="D82">
        <v>116575825</v>
      </c>
      <c r="E82" s="19">
        <v>45768</v>
      </c>
      <c r="F82" s="63">
        <v>45770.043749999997</v>
      </c>
      <c r="G82" s="4" t="s">
        <v>187</v>
      </c>
      <c r="H82" s="19">
        <v>4440</v>
      </c>
      <c r="I82" s="19">
        <v>0</v>
      </c>
      <c r="J82" s="19">
        <v>4440</v>
      </c>
      <c r="K82" t="s">
        <v>558</v>
      </c>
      <c r="L82" s="4" t="s">
        <v>188</v>
      </c>
      <c r="M82" t="s">
        <v>138</v>
      </c>
      <c r="N82" s="39" t="s">
        <v>1487</v>
      </c>
      <c r="O82" t="s">
        <v>1488</v>
      </c>
      <c r="P82" t="s">
        <v>140</v>
      </c>
      <c r="Q82" t="s">
        <v>141</v>
      </c>
      <c r="R82" s="39" t="s">
        <v>1489</v>
      </c>
      <c r="S82" t="s">
        <v>143</v>
      </c>
      <c r="T82">
        <v>890903938</v>
      </c>
      <c r="U82" t="s">
        <v>149</v>
      </c>
      <c r="V82">
        <v>923210</v>
      </c>
      <c r="W82" t="s">
        <v>1219</v>
      </c>
      <c r="X82" s="2" t="s">
        <v>27</v>
      </c>
      <c r="Y82" t="s">
        <v>28</v>
      </c>
      <c r="Z82" t="s">
        <v>37</v>
      </c>
      <c r="AA82" t="s">
        <v>38</v>
      </c>
      <c r="AB82" t="s">
        <v>31</v>
      </c>
      <c r="AC82" s="19">
        <v>4440</v>
      </c>
      <c r="AD82" s="19">
        <v>0</v>
      </c>
      <c r="AE82" s="19">
        <v>0</v>
      </c>
      <c r="AF82" s="19">
        <v>0</v>
      </c>
      <c r="AG82" t="s">
        <v>189</v>
      </c>
      <c r="AH82">
        <v>0</v>
      </c>
      <c r="AI82">
        <v>0</v>
      </c>
      <c r="AJ82" s="2" t="s">
        <v>190</v>
      </c>
      <c r="AK82" s="2">
        <v>0</v>
      </c>
      <c r="AL82">
        <v>0</v>
      </c>
      <c r="AM82">
        <v>0</v>
      </c>
      <c r="AN82">
        <v>0</v>
      </c>
      <c r="AO82" t="s">
        <v>7395</v>
      </c>
      <c r="AP82">
        <v>1225</v>
      </c>
      <c r="AQ82">
        <v>1225</v>
      </c>
      <c r="AR82">
        <v>71725</v>
      </c>
      <c r="AS82">
        <v>8925</v>
      </c>
      <c r="AT82" s="2">
        <v>45758</v>
      </c>
      <c r="AU82">
        <v>107625</v>
      </c>
      <c r="AV82">
        <v>116575825</v>
      </c>
      <c r="AW82">
        <v>0</v>
      </c>
      <c r="AX82" s="2">
        <v>45757</v>
      </c>
      <c r="AY82" t="s">
        <v>146</v>
      </c>
      <c r="AZ82" t="s">
        <v>7111</v>
      </c>
      <c r="BA82" t="s">
        <v>7112</v>
      </c>
    </row>
    <row r="83" spans="1:53" ht="15" customHeight="1" x14ac:dyDescent="0.2">
      <c r="A83" t="s">
        <v>8605</v>
      </c>
      <c r="B83" t="s">
        <v>8497</v>
      </c>
      <c r="C83" t="s">
        <v>5151</v>
      </c>
      <c r="D83">
        <v>117439825</v>
      </c>
      <c r="E83" s="19">
        <v>45769</v>
      </c>
      <c r="F83" s="63">
        <v>45771.080555555556</v>
      </c>
      <c r="G83" s="4" t="s">
        <v>187</v>
      </c>
      <c r="H83" s="19">
        <v>526929</v>
      </c>
      <c r="I83" s="19">
        <v>0</v>
      </c>
      <c r="J83" s="19">
        <v>526929</v>
      </c>
      <c r="K83" t="s">
        <v>558</v>
      </c>
      <c r="L83" s="4" t="s">
        <v>188</v>
      </c>
      <c r="M83" t="s">
        <v>150</v>
      </c>
      <c r="N83" s="39" t="s">
        <v>3795</v>
      </c>
      <c r="O83" t="s">
        <v>3796</v>
      </c>
      <c r="P83" t="s">
        <v>140</v>
      </c>
      <c r="Q83" t="s">
        <v>141</v>
      </c>
      <c r="R83" s="39" t="s">
        <v>3797</v>
      </c>
      <c r="S83" t="s">
        <v>143</v>
      </c>
      <c r="T83">
        <v>860035827</v>
      </c>
      <c r="U83" t="s">
        <v>271</v>
      </c>
      <c r="V83">
        <v>923210</v>
      </c>
      <c r="W83" t="s">
        <v>1219</v>
      </c>
      <c r="X83" s="2" t="s">
        <v>27</v>
      </c>
      <c r="Y83" t="s">
        <v>28</v>
      </c>
      <c r="Z83" t="s">
        <v>29</v>
      </c>
      <c r="AA83" t="s">
        <v>30</v>
      </c>
      <c r="AB83" t="s">
        <v>31</v>
      </c>
      <c r="AC83" s="19">
        <v>526929</v>
      </c>
      <c r="AD83" s="19">
        <v>0</v>
      </c>
      <c r="AE83" s="19">
        <v>0</v>
      </c>
      <c r="AF83" s="19">
        <v>0</v>
      </c>
      <c r="AG83" t="s">
        <v>189</v>
      </c>
      <c r="AH83">
        <v>0</v>
      </c>
      <c r="AI83">
        <v>0</v>
      </c>
      <c r="AJ83" s="2" t="s">
        <v>190</v>
      </c>
      <c r="AK83" s="2">
        <v>0</v>
      </c>
      <c r="AL83">
        <v>0</v>
      </c>
      <c r="AM83">
        <v>0</v>
      </c>
      <c r="AN83">
        <v>0</v>
      </c>
      <c r="AO83">
        <v>0</v>
      </c>
      <c r="AP83">
        <v>1625</v>
      </c>
      <c r="AQ83">
        <v>1625</v>
      </c>
      <c r="AR83">
        <v>72025</v>
      </c>
      <c r="AS83">
        <v>0</v>
      </c>
      <c r="AT83" s="2">
        <v>0</v>
      </c>
      <c r="AU83">
        <v>107925</v>
      </c>
      <c r="AV83">
        <v>117439825</v>
      </c>
      <c r="AW83">
        <v>0</v>
      </c>
      <c r="AX83" s="2">
        <v>45761</v>
      </c>
      <c r="AY83" t="s">
        <v>486</v>
      </c>
      <c r="AZ83" t="s">
        <v>7131</v>
      </c>
      <c r="BA83" t="s">
        <v>7132</v>
      </c>
    </row>
    <row r="84" spans="1:53" ht="15" customHeight="1" x14ac:dyDescent="0.2">
      <c r="A84" t="s">
        <v>8606</v>
      </c>
      <c r="B84" t="s">
        <v>8504</v>
      </c>
      <c r="C84" t="s">
        <v>5138</v>
      </c>
      <c r="D84">
        <v>117439925</v>
      </c>
      <c r="E84" s="19">
        <v>45769</v>
      </c>
      <c r="F84" s="63">
        <v>45771.072916666664</v>
      </c>
      <c r="G84" s="4" t="s">
        <v>187</v>
      </c>
      <c r="H84" s="19">
        <v>519029</v>
      </c>
      <c r="I84" s="19">
        <v>0</v>
      </c>
      <c r="J84" s="19">
        <v>519029</v>
      </c>
      <c r="K84" t="s">
        <v>558</v>
      </c>
      <c r="L84" s="4" t="s">
        <v>188</v>
      </c>
      <c r="M84" t="s">
        <v>150</v>
      </c>
      <c r="N84" s="39" t="s">
        <v>3339</v>
      </c>
      <c r="O84" t="s">
        <v>3340</v>
      </c>
      <c r="P84" t="s">
        <v>140</v>
      </c>
      <c r="Q84" t="s">
        <v>141</v>
      </c>
      <c r="R84" s="39" t="s">
        <v>3341</v>
      </c>
      <c r="S84" t="s">
        <v>143</v>
      </c>
      <c r="T84">
        <v>890903938</v>
      </c>
      <c r="U84" t="s">
        <v>149</v>
      </c>
      <c r="V84">
        <v>923238</v>
      </c>
      <c r="W84" t="s">
        <v>1204</v>
      </c>
      <c r="X84" s="2" t="s">
        <v>27</v>
      </c>
      <c r="Y84" t="s">
        <v>28</v>
      </c>
      <c r="Z84" t="s">
        <v>29</v>
      </c>
      <c r="AA84" t="s">
        <v>30</v>
      </c>
      <c r="AB84" t="s">
        <v>31</v>
      </c>
      <c r="AC84" s="19">
        <v>519029</v>
      </c>
      <c r="AD84" s="19">
        <v>0</v>
      </c>
      <c r="AE84" s="19">
        <v>0</v>
      </c>
      <c r="AF84" s="19">
        <v>0</v>
      </c>
      <c r="AG84" t="s">
        <v>189</v>
      </c>
      <c r="AH84">
        <v>0</v>
      </c>
      <c r="AI84">
        <v>0</v>
      </c>
      <c r="AJ84" s="2" t="s">
        <v>190</v>
      </c>
      <c r="AK84" s="2">
        <v>0</v>
      </c>
      <c r="AL84">
        <v>0</v>
      </c>
      <c r="AM84">
        <v>0</v>
      </c>
      <c r="AN84">
        <v>0</v>
      </c>
      <c r="AO84">
        <v>0</v>
      </c>
      <c r="AP84">
        <v>325</v>
      </c>
      <c r="AQ84">
        <v>325</v>
      </c>
      <c r="AR84">
        <v>72725</v>
      </c>
      <c r="AS84">
        <v>0</v>
      </c>
      <c r="AT84" s="2">
        <v>0</v>
      </c>
      <c r="AU84">
        <v>108025</v>
      </c>
      <c r="AV84">
        <v>117439925</v>
      </c>
      <c r="AW84">
        <v>0</v>
      </c>
      <c r="AX84" s="2">
        <v>45767</v>
      </c>
      <c r="AY84" t="s">
        <v>486</v>
      </c>
      <c r="AZ84" t="s">
        <v>7169</v>
      </c>
      <c r="BA84" t="s">
        <v>7170</v>
      </c>
    </row>
    <row r="85" spans="1:53" ht="15" customHeight="1" x14ac:dyDescent="0.2">
      <c r="A85" t="s">
        <v>8607</v>
      </c>
      <c r="B85" t="s">
        <v>8499</v>
      </c>
      <c r="C85" t="s">
        <v>5138</v>
      </c>
      <c r="D85">
        <v>117440025</v>
      </c>
      <c r="E85" s="19">
        <v>45769</v>
      </c>
      <c r="F85" s="63">
        <v>45771.097916666666</v>
      </c>
      <c r="G85" s="4" t="s">
        <v>187</v>
      </c>
      <c r="H85" s="19">
        <v>222058</v>
      </c>
      <c r="I85" s="19">
        <v>0</v>
      </c>
      <c r="J85" s="19">
        <v>222058</v>
      </c>
      <c r="K85" t="s">
        <v>558</v>
      </c>
      <c r="L85" s="4" t="s">
        <v>188</v>
      </c>
      <c r="M85" t="s">
        <v>150</v>
      </c>
      <c r="N85" s="39" t="s">
        <v>3780</v>
      </c>
      <c r="O85" t="s">
        <v>3781</v>
      </c>
      <c r="P85" t="s">
        <v>140</v>
      </c>
      <c r="Q85" t="s">
        <v>141</v>
      </c>
      <c r="R85" s="39" t="s">
        <v>3782</v>
      </c>
      <c r="S85" t="s">
        <v>143</v>
      </c>
      <c r="T85">
        <v>860034313</v>
      </c>
      <c r="U85" t="s">
        <v>152</v>
      </c>
      <c r="V85">
        <v>923238</v>
      </c>
      <c r="W85" t="s">
        <v>1204</v>
      </c>
      <c r="X85" s="2" t="s">
        <v>27</v>
      </c>
      <c r="Y85" t="s">
        <v>28</v>
      </c>
      <c r="Z85" t="s">
        <v>29</v>
      </c>
      <c r="AA85" t="s">
        <v>30</v>
      </c>
      <c r="AB85" t="s">
        <v>31</v>
      </c>
      <c r="AC85" s="19">
        <v>222058</v>
      </c>
      <c r="AD85" s="19">
        <v>0</v>
      </c>
      <c r="AE85" s="19">
        <v>0</v>
      </c>
      <c r="AF85" s="19">
        <v>0</v>
      </c>
      <c r="AG85" t="s">
        <v>189</v>
      </c>
      <c r="AH85">
        <v>0</v>
      </c>
      <c r="AI85">
        <v>0</v>
      </c>
      <c r="AJ85" s="2" t="s">
        <v>190</v>
      </c>
      <c r="AK85" s="2">
        <v>0</v>
      </c>
      <c r="AL85">
        <v>0</v>
      </c>
      <c r="AM85">
        <v>0</v>
      </c>
      <c r="AN85">
        <v>0</v>
      </c>
      <c r="AO85">
        <v>0</v>
      </c>
      <c r="AP85">
        <v>325</v>
      </c>
      <c r="AQ85">
        <v>325</v>
      </c>
      <c r="AR85">
        <v>72225</v>
      </c>
      <c r="AS85">
        <v>0</v>
      </c>
      <c r="AT85" s="2">
        <v>0</v>
      </c>
      <c r="AU85">
        <v>108125</v>
      </c>
      <c r="AV85">
        <v>117440025</v>
      </c>
      <c r="AW85">
        <v>0</v>
      </c>
      <c r="AX85" s="2">
        <v>45767</v>
      </c>
      <c r="AY85" t="s">
        <v>486</v>
      </c>
      <c r="AZ85" t="s">
        <v>7143</v>
      </c>
      <c r="BA85" t="s">
        <v>7144</v>
      </c>
    </row>
    <row r="86" spans="1:53" ht="15" customHeight="1" x14ac:dyDescent="0.2">
      <c r="A86" t="s">
        <v>8608</v>
      </c>
      <c r="B86" t="s">
        <v>8495</v>
      </c>
      <c r="C86" t="s">
        <v>5188</v>
      </c>
      <c r="D86">
        <v>117440125</v>
      </c>
      <c r="E86" s="19">
        <v>45769</v>
      </c>
      <c r="F86" s="63">
        <v>45771.09652777778</v>
      </c>
      <c r="G86" s="4" t="s">
        <v>187</v>
      </c>
      <c r="H86" s="19">
        <v>102839</v>
      </c>
      <c r="I86" s="19">
        <v>0</v>
      </c>
      <c r="J86" s="19">
        <v>102839</v>
      </c>
      <c r="K86" t="s">
        <v>558</v>
      </c>
      <c r="L86" s="4" t="s">
        <v>188</v>
      </c>
      <c r="M86" t="s">
        <v>150</v>
      </c>
      <c r="N86" s="39" t="s">
        <v>3169</v>
      </c>
      <c r="O86" t="s">
        <v>3170</v>
      </c>
      <c r="P86" t="s">
        <v>140</v>
      </c>
      <c r="Q86" t="s">
        <v>141</v>
      </c>
      <c r="R86" s="39" t="s">
        <v>3171</v>
      </c>
      <c r="S86" t="s">
        <v>143</v>
      </c>
      <c r="T86">
        <v>860007335</v>
      </c>
      <c r="U86" t="s">
        <v>158</v>
      </c>
      <c r="V86">
        <v>923290</v>
      </c>
      <c r="W86" t="s">
        <v>1335</v>
      </c>
      <c r="X86" s="2" t="s">
        <v>27</v>
      </c>
      <c r="Y86" t="s">
        <v>28</v>
      </c>
      <c r="Z86" t="s">
        <v>29</v>
      </c>
      <c r="AA86" t="s">
        <v>30</v>
      </c>
      <c r="AB86" t="s">
        <v>31</v>
      </c>
      <c r="AC86" s="19">
        <v>102839</v>
      </c>
      <c r="AD86" s="19">
        <v>0</v>
      </c>
      <c r="AE86" s="19">
        <v>0</v>
      </c>
      <c r="AF86" s="19">
        <v>0</v>
      </c>
      <c r="AG86" t="s">
        <v>189</v>
      </c>
      <c r="AH86">
        <v>0</v>
      </c>
      <c r="AI86">
        <v>0</v>
      </c>
      <c r="AJ86" s="2" t="s">
        <v>190</v>
      </c>
      <c r="AK86" s="2">
        <v>0</v>
      </c>
      <c r="AL86">
        <v>0</v>
      </c>
      <c r="AM86">
        <v>0</v>
      </c>
      <c r="AN86">
        <v>0</v>
      </c>
      <c r="AO86">
        <v>0</v>
      </c>
      <c r="AP86">
        <v>4825</v>
      </c>
      <c r="AQ86">
        <v>4825</v>
      </c>
      <c r="AR86">
        <v>71825</v>
      </c>
      <c r="AS86">
        <v>0</v>
      </c>
      <c r="AT86" s="2">
        <v>0</v>
      </c>
      <c r="AU86">
        <v>108225</v>
      </c>
      <c r="AV86">
        <v>117440125</v>
      </c>
      <c r="AW86">
        <v>0</v>
      </c>
      <c r="AX86" s="2">
        <v>45758</v>
      </c>
      <c r="AY86" t="s">
        <v>486</v>
      </c>
      <c r="AZ86" t="s">
        <v>7120</v>
      </c>
      <c r="BA86" t="s">
        <v>7121</v>
      </c>
    </row>
    <row r="87" spans="1:53" ht="15" customHeight="1" x14ac:dyDescent="0.2">
      <c r="A87" t="s">
        <v>8609</v>
      </c>
      <c r="B87" t="s">
        <v>8496</v>
      </c>
      <c r="C87" t="s">
        <v>5151</v>
      </c>
      <c r="D87">
        <v>117440225</v>
      </c>
      <c r="E87" s="19">
        <v>45769</v>
      </c>
      <c r="F87" s="63">
        <v>45771.097916666666</v>
      </c>
      <c r="G87" s="4" t="s">
        <v>187</v>
      </c>
      <c r="H87" s="19">
        <v>119839</v>
      </c>
      <c r="I87" s="19">
        <v>0</v>
      </c>
      <c r="J87" s="19">
        <v>119839</v>
      </c>
      <c r="K87" t="s">
        <v>558</v>
      </c>
      <c r="L87" s="4" t="s">
        <v>188</v>
      </c>
      <c r="M87" t="s">
        <v>150</v>
      </c>
      <c r="N87" s="39" t="s">
        <v>3182</v>
      </c>
      <c r="O87" t="s">
        <v>3183</v>
      </c>
      <c r="P87" t="s">
        <v>140</v>
      </c>
      <c r="Q87" t="s">
        <v>141</v>
      </c>
      <c r="R87" s="39" t="s">
        <v>3184</v>
      </c>
      <c r="S87" t="s">
        <v>143</v>
      </c>
      <c r="T87">
        <v>860034313</v>
      </c>
      <c r="U87" t="s">
        <v>152</v>
      </c>
      <c r="V87">
        <v>923210</v>
      </c>
      <c r="W87" t="s">
        <v>1219</v>
      </c>
      <c r="X87" s="2" t="s">
        <v>27</v>
      </c>
      <c r="Y87" t="s">
        <v>28</v>
      </c>
      <c r="Z87" t="s">
        <v>29</v>
      </c>
      <c r="AA87" t="s">
        <v>30</v>
      </c>
      <c r="AB87" t="s">
        <v>31</v>
      </c>
      <c r="AC87" s="19">
        <v>119839</v>
      </c>
      <c r="AD87" s="19">
        <v>0</v>
      </c>
      <c r="AE87" s="19">
        <v>0</v>
      </c>
      <c r="AF87" s="19">
        <v>0</v>
      </c>
      <c r="AG87" t="s">
        <v>189</v>
      </c>
      <c r="AH87">
        <v>0</v>
      </c>
      <c r="AI87">
        <v>0</v>
      </c>
      <c r="AJ87" s="2" t="s">
        <v>190</v>
      </c>
      <c r="AK87" s="2">
        <v>0</v>
      </c>
      <c r="AL87">
        <v>0</v>
      </c>
      <c r="AM87">
        <v>0</v>
      </c>
      <c r="AN87">
        <v>0</v>
      </c>
      <c r="AO87">
        <v>0</v>
      </c>
      <c r="AP87">
        <v>1625</v>
      </c>
      <c r="AQ87">
        <v>1625</v>
      </c>
      <c r="AR87">
        <v>71925</v>
      </c>
      <c r="AS87">
        <v>0</v>
      </c>
      <c r="AT87" s="2">
        <v>0</v>
      </c>
      <c r="AU87">
        <v>108325</v>
      </c>
      <c r="AV87">
        <v>117440225</v>
      </c>
      <c r="AW87">
        <v>0</v>
      </c>
      <c r="AX87" s="2">
        <v>45761</v>
      </c>
      <c r="AY87" t="s">
        <v>486</v>
      </c>
      <c r="AZ87" t="s">
        <v>7126</v>
      </c>
      <c r="BA87" t="s">
        <v>7127</v>
      </c>
    </row>
    <row r="88" spans="1:53" ht="15" customHeight="1" x14ac:dyDescent="0.2">
      <c r="A88" t="s">
        <v>8610</v>
      </c>
      <c r="B88" t="s">
        <v>8500</v>
      </c>
      <c r="C88" t="s">
        <v>5138</v>
      </c>
      <c r="D88">
        <v>117440325</v>
      </c>
      <c r="E88" s="19">
        <v>45769</v>
      </c>
      <c r="F88" s="63">
        <v>45771.090277777781</v>
      </c>
      <c r="G88" s="4" t="s">
        <v>187</v>
      </c>
      <c r="H88" s="19">
        <v>156195</v>
      </c>
      <c r="I88" s="19">
        <v>0</v>
      </c>
      <c r="J88" s="19">
        <v>156195</v>
      </c>
      <c r="K88" t="s">
        <v>558</v>
      </c>
      <c r="L88" s="4" t="s">
        <v>188</v>
      </c>
      <c r="M88" t="s">
        <v>150</v>
      </c>
      <c r="N88" s="39" t="s">
        <v>2062</v>
      </c>
      <c r="O88" t="s">
        <v>2063</v>
      </c>
      <c r="P88" t="s">
        <v>140</v>
      </c>
      <c r="Q88" t="s">
        <v>141</v>
      </c>
      <c r="R88" s="39" t="s">
        <v>2064</v>
      </c>
      <c r="S88" t="s">
        <v>143</v>
      </c>
      <c r="T88">
        <v>890903938</v>
      </c>
      <c r="U88" t="s">
        <v>149</v>
      </c>
      <c r="V88">
        <v>923238</v>
      </c>
      <c r="W88" t="s">
        <v>1204</v>
      </c>
      <c r="X88" s="2" t="s">
        <v>27</v>
      </c>
      <c r="Y88" t="s">
        <v>28</v>
      </c>
      <c r="Z88" t="s">
        <v>29</v>
      </c>
      <c r="AA88" t="s">
        <v>30</v>
      </c>
      <c r="AB88" t="s">
        <v>31</v>
      </c>
      <c r="AC88" s="19">
        <v>156195</v>
      </c>
      <c r="AD88" s="19">
        <v>0</v>
      </c>
      <c r="AE88" s="19">
        <v>0</v>
      </c>
      <c r="AF88" s="19">
        <v>0</v>
      </c>
      <c r="AG88" t="s">
        <v>189</v>
      </c>
      <c r="AH88">
        <v>0</v>
      </c>
      <c r="AI88">
        <v>0</v>
      </c>
      <c r="AJ88" s="2" t="s">
        <v>190</v>
      </c>
      <c r="AK88" s="2">
        <v>0</v>
      </c>
      <c r="AL88">
        <v>0</v>
      </c>
      <c r="AM88">
        <v>0</v>
      </c>
      <c r="AN88">
        <v>0</v>
      </c>
      <c r="AO88">
        <v>0</v>
      </c>
      <c r="AP88">
        <v>325</v>
      </c>
      <c r="AQ88">
        <v>325</v>
      </c>
      <c r="AR88">
        <v>72325</v>
      </c>
      <c r="AS88">
        <v>0</v>
      </c>
      <c r="AT88" s="2">
        <v>0</v>
      </c>
      <c r="AU88">
        <v>108425</v>
      </c>
      <c r="AV88">
        <v>117440325</v>
      </c>
      <c r="AW88">
        <v>0</v>
      </c>
      <c r="AX88" s="2">
        <v>45767</v>
      </c>
      <c r="AY88" t="s">
        <v>486</v>
      </c>
      <c r="AZ88" t="s">
        <v>7148</v>
      </c>
      <c r="BA88" t="s">
        <v>7149</v>
      </c>
    </row>
    <row r="89" spans="1:53" ht="15" customHeight="1" x14ac:dyDescent="0.2">
      <c r="A89" t="s">
        <v>8611</v>
      </c>
      <c r="B89" t="s">
        <v>8501</v>
      </c>
      <c r="C89" t="s">
        <v>5188</v>
      </c>
      <c r="D89">
        <v>117440425</v>
      </c>
      <c r="E89" s="19">
        <v>45769</v>
      </c>
      <c r="F89" s="63">
        <v>45771.09652777778</v>
      </c>
      <c r="G89" s="4" t="s">
        <v>187</v>
      </c>
      <c r="H89" s="19">
        <v>113039</v>
      </c>
      <c r="I89" s="19">
        <v>0</v>
      </c>
      <c r="J89" s="19">
        <v>113039</v>
      </c>
      <c r="K89" t="s">
        <v>558</v>
      </c>
      <c r="L89" s="4" t="s">
        <v>188</v>
      </c>
      <c r="M89" t="s">
        <v>150</v>
      </c>
      <c r="N89" s="39" t="s">
        <v>3169</v>
      </c>
      <c r="O89" t="s">
        <v>3170</v>
      </c>
      <c r="P89" t="s">
        <v>140</v>
      </c>
      <c r="Q89" t="s">
        <v>141</v>
      </c>
      <c r="R89" s="39" t="s">
        <v>3171</v>
      </c>
      <c r="S89" t="s">
        <v>143</v>
      </c>
      <c r="T89">
        <v>860007335</v>
      </c>
      <c r="U89" t="s">
        <v>158</v>
      </c>
      <c r="V89">
        <v>923290</v>
      </c>
      <c r="W89" t="s">
        <v>1335</v>
      </c>
      <c r="X89" s="2" t="s">
        <v>27</v>
      </c>
      <c r="Y89" t="s">
        <v>28</v>
      </c>
      <c r="Z89" t="s">
        <v>29</v>
      </c>
      <c r="AA89" t="s">
        <v>30</v>
      </c>
      <c r="AB89" t="s">
        <v>31</v>
      </c>
      <c r="AC89" s="19">
        <v>113039</v>
      </c>
      <c r="AD89" s="19">
        <v>0</v>
      </c>
      <c r="AE89" s="19">
        <v>113039</v>
      </c>
      <c r="AF89" s="19">
        <v>0</v>
      </c>
      <c r="AG89" t="s">
        <v>189</v>
      </c>
      <c r="AH89">
        <v>0</v>
      </c>
      <c r="AI89">
        <v>0</v>
      </c>
      <c r="AJ89" s="2" t="s">
        <v>190</v>
      </c>
      <c r="AK89" s="2">
        <v>0</v>
      </c>
      <c r="AL89">
        <v>0</v>
      </c>
      <c r="AM89">
        <v>0</v>
      </c>
      <c r="AN89">
        <v>0</v>
      </c>
      <c r="AO89">
        <v>0</v>
      </c>
      <c r="AP89">
        <v>4825</v>
      </c>
      <c r="AQ89">
        <v>4825</v>
      </c>
      <c r="AR89">
        <v>72425</v>
      </c>
      <c r="AS89">
        <v>0</v>
      </c>
      <c r="AT89" s="2">
        <v>0</v>
      </c>
      <c r="AU89">
        <v>108525</v>
      </c>
      <c r="AV89">
        <v>117440425</v>
      </c>
      <c r="AW89">
        <v>125</v>
      </c>
      <c r="AX89" s="2">
        <v>45767</v>
      </c>
      <c r="AY89" t="s">
        <v>486</v>
      </c>
      <c r="AZ89" t="s">
        <v>7153</v>
      </c>
      <c r="BA89" t="s">
        <v>7154</v>
      </c>
    </row>
    <row r="90" spans="1:53" ht="15" customHeight="1" x14ac:dyDescent="0.2">
      <c r="A90" t="s">
        <v>8612</v>
      </c>
      <c r="B90" t="s">
        <v>8502</v>
      </c>
      <c r="C90" t="s">
        <v>5151</v>
      </c>
      <c r="D90">
        <v>117440625</v>
      </c>
      <c r="E90" s="19">
        <v>45769</v>
      </c>
      <c r="F90" s="63">
        <v>45771.097916666666</v>
      </c>
      <c r="G90" s="4" t="s">
        <v>187</v>
      </c>
      <c r="H90" s="19">
        <v>139039</v>
      </c>
      <c r="I90" s="19">
        <v>0</v>
      </c>
      <c r="J90" s="19">
        <v>139039</v>
      </c>
      <c r="K90" t="s">
        <v>558</v>
      </c>
      <c r="L90" s="4" t="s">
        <v>188</v>
      </c>
      <c r="M90" t="s">
        <v>150</v>
      </c>
      <c r="N90" s="39" t="s">
        <v>3182</v>
      </c>
      <c r="O90" t="s">
        <v>3183</v>
      </c>
      <c r="P90" t="s">
        <v>140</v>
      </c>
      <c r="Q90" t="s">
        <v>141</v>
      </c>
      <c r="R90" s="39" t="s">
        <v>3184</v>
      </c>
      <c r="S90" t="s">
        <v>143</v>
      </c>
      <c r="T90">
        <v>860034313</v>
      </c>
      <c r="U90" t="s">
        <v>152</v>
      </c>
      <c r="V90">
        <v>923210</v>
      </c>
      <c r="W90" t="s">
        <v>1219</v>
      </c>
      <c r="X90" s="2" t="s">
        <v>27</v>
      </c>
      <c r="Y90" t="s">
        <v>28</v>
      </c>
      <c r="Z90" t="s">
        <v>29</v>
      </c>
      <c r="AA90" t="s">
        <v>30</v>
      </c>
      <c r="AB90" t="s">
        <v>31</v>
      </c>
      <c r="AC90" s="19">
        <v>139039</v>
      </c>
      <c r="AD90" s="19">
        <v>0</v>
      </c>
      <c r="AE90" s="19">
        <v>0</v>
      </c>
      <c r="AF90" s="19">
        <v>0</v>
      </c>
      <c r="AG90" t="s">
        <v>189</v>
      </c>
      <c r="AH90">
        <v>0</v>
      </c>
      <c r="AI90">
        <v>0</v>
      </c>
      <c r="AJ90" s="2" t="s">
        <v>190</v>
      </c>
      <c r="AK90" s="2">
        <v>0</v>
      </c>
      <c r="AL90">
        <v>0</v>
      </c>
      <c r="AM90">
        <v>0</v>
      </c>
      <c r="AN90">
        <v>0</v>
      </c>
      <c r="AO90">
        <v>0</v>
      </c>
      <c r="AP90">
        <v>1625</v>
      </c>
      <c r="AQ90">
        <v>1625</v>
      </c>
      <c r="AR90">
        <v>72525</v>
      </c>
      <c r="AS90">
        <v>0</v>
      </c>
      <c r="AT90" s="2">
        <v>0</v>
      </c>
      <c r="AU90">
        <v>108625</v>
      </c>
      <c r="AV90">
        <v>117440625</v>
      </c>
      <c r="AW90">
        <v>0</v>
      </c>
      <c r="AX90" s="2">
        <v>45767</v>
      </c>
      <c r="AY90" t="s">
        <v>486</v>
      </c>
      <c r="AZ90" t="s">
        <v>7158</v>
      </c>
      <c r="BA90" t="s">
        <v>7159</v>
      </c>
    </row>
    <row r="91" spans="1:53" ht="15" customHeight="1" x14ac:dyDescent="0.2">
      <c r="A91" t="s">
        <v>8613</v>
      </c>
      <c r="B91" t="s">
        <v>8503</v>
      </c>
      <c r="C91" t="s">
        <v>5151</v>
      </c>
      <c r="D91">
        <v>117440725</v>
      </c>
      <c r="E91" s="19">
        <v>45769</v>
      </c>
      <c r="F91" s="63">
        <v>45771.089583333334</v>
      </c>
      <c r="G91" s="4" t="s">
        <v>187</v>
      </c>
      <c r="H91" s="19">
        <v>114445</v>
      </c>
      <c r="I91" s="19">
        <v>0</v>
      </c>
      <c r="J91" s="19">
        <v>114445</v>
      </c>
      <c r="K91" t="s">
        <v>558</v>
      </c>
      <c r="L91" s="4" t="s">
        <v>188</v>
      </c>
      <c r="M91" t="s">
        <v>150</v>
      </c>
      <c r="N91" s="39" t="s">
        <v>899</v>
      </c>
      <c r="O91" t="s">
        <v>870</v>
      </c>
      <c r="P91" t="s">
        <v>140</v>
      </c>
      <c r="Q91" t="s">
        <v>141</v>
      </c>
      <c r="R91" s="39" t="s">
        <v>871</v>
      </c>
      <c r="S91" t="s">
        <v>143</v>
      </c>
      <c r="T91">
        <v>890903938</v>
      </c>
      <c r="U91" t="s">
        <v>149</v>
      </c>
      <c r="V91">
        <v>923210</v>
      </c>
      <c r="W91" t="s">
        <v>1219</v>
      </c>
      <c r="X91" s="2" t="s">
        <v>27</v>
      </c>
      <c r="Y91" t="s">
        <v>28</v>
      </c>
      <c r="Z91" t="s">
        <v>29</v>
      </c>
      <c r="AA91" t="s">
        <v>30</v>
      </c>
      <c r="AB91" t="s">
        <v>31</v>
      </c>
      <c r="AC91" s="19">
        <v>114445</v>
      </c>
      <c r="AD91" s="19">
        <v>0</v>
      </c>
      <c r="AE91" s="19">
        <v>0</v>
      </c>
      <c r="AF91" s="19">
        <v>0</v>
      </c>
      <c r="AG91" t="s">
        <v>189</v>
      </c>
      <c r="AH91">
        <v>0</v>
      </c>
      <c r="AI91">
        <v>0</v>
      </c>
      <c r="AJ91" s="2" t="s">
        <v>190</v>
      </c>
      <c r="AK91" s="2">
        <v>0</v>
      </c>
      <c r="AL91">
        <v>0</v>
      </c>
      <c r="AM91">
        <v>0</v>
      </c>
      <c r="AN91">
        <v>0</v>
      </c>
      <c r="AO91">
        <v>0</v>
      </c>
      <c r="AP91">
        <v>1625</v>
      </c>
      <c r="AQ91">
        <v>1625</v>
      </c>
      <c r="AR91">
        <v>72625</v>
      </c>
      <c r="AS91">
        <v>0</v>
      </c>
      <c r="AT91" s="2">
        <v>0</v>
      </c>
      <c r="AU91">
        <v>108725</v>
      </c>
      <c r="AV91">
        <v>117440725</v>
      </c>
      <c r="AW91">
        <v>0</v>
      </c>
      <c r="AX91" s="2">
        <v>45767</v>
      </c>
      <c r="AY91" t="s">
        <v>486</v>
      </c>
      <c r="AZ91" t="s">
        <v>7163</v>
      </c>
      <c r="BA91" t="s">
        <v>7164</v>
      </c>
    </row>
    <row r="92" spans="1:53" ht="15" customHeight="1" x14ac:dyDescent="0.2">
      <c r="A92" t="s">
        <v>5857</v>
      </c>
      <c r="B92" t="s">
        <v>5257</v>
      </c>
      <c r="C92" t="s">
        <v>5147</v>
      </c>
      <c r="D92">
        <v>12073225</v>
      </c>
      <c r="E92" s="19">
        <v>45681</v>
      </c>
      <c r="F92" s="63">
        <v>45685</v>
      </c>
      <c r="G92" s="4" t="s">
        <v>191</v>
      </c>
      <c r="H92" s="19">
        <v>2262280</v>
      </c>
      <c r="I92" s="19">
        <v>0</v>
      </c>
      <c r="J92" s="19">
        <v>2262280</v>
      </c>
      <c r="K92" t="s">
        <v>558</v>
      </c>
      <c r="L92" s="4" t="s">
        <v>188</v>
      </c>
      <c r="M92" t="s">
        <v>138</v>
      </c>
      <c r="N92" s="39" t="s">
        <v>901</v>
      </c>
      <c r="O92" t="s">
        <v>139</v>
      </c>
      <c r="P92" t="s">
        <v>140</v>
      </c>
      <c r="Q92" t="s">
        <v>141</v>
      </c>
      <c r="R92" s="39" t="s">
        <v>142</v>
      </c>
      <c r="S92" t="s">
        <v>143</v>
      </c>
      <c r="T92">
        <v>860050750</v>
      </c>
      <c r="U92" t="s">
        <v>145</v>
      </c>
      <c r="V92">
        <v>923210</v>
      </c>
      <c r="W92" t="s">
        <v>1219</v>
      </c>
      <c r="X92" s="2" t="s">
        <v>27</v>
      </c>
      <c r="Y92" t="s">
        <v>28</v>
      </c>
      <c r="Z92" t="s">
        <v>37</v>
      </c>
      <c r="AA92" t="s">
        <v>38</v>
      </c>
      <c r="AB92" t="s">
        <v>31</v>
      </c>
      <c r="AC92" s="19">
        <v>2262280</v>
      </c>
      <c r="AD92" s="19">
        <v>0</v>
      </c>
      <c r="AE92" s="19">
        <v>0</v>
      </c>
      <c r="AF92" s="19">
        <v>0</v>
      </c>
      <c r="AG92" t="s">
        <v>189</v>
      </c>
      <c r="AH92">
        <v>0</v>
      </c>
      <c r="AI92">
        <v>0</v>
      </c>
      <c r="AJ92" s="2" t="s">
        <v>190</v>
      </c>
      <c r="AK92" s="2">
        <v>0</v>
      </c>
      <c r="AL92">
        <v>0</v>
      </c>
      <c r="AM92">
        <v>0</v>
      </c>
      <c r="AN92">
        <v>0</v>
      </c>
      <c r="AO92" t="s">
        <v>4650</v>
      </c>
      <c r="AP92">
        <v>1225</v>
      </c>
      <c r="AQ92">
        <v>1225</v>
      </c>
      <c r="AR92">
        <v>525</v>
      </c>
      <c r="AS92">
        <v>225</v>
      </c>
      <c r="AT92" s="2">
        <v>45679</v>
      </c>
      <c r="AU92">
        <v>225</v>
      </c>
      <c r="AV92">
        <v>12073225</v>
      </c>
      <c r="AW92">
        <v>0</v>
      </c>
      <c r="AX92" s="2">
        <v>45671</v>
      </c>
      <c r="AY92" t="s">
        <v>146</v>
      </c>
      <c r="AZ92" t="s">
        <v>1495</v>
      </c>
      <c r="BA92" t="s">
        <v>1496</v>
      </c>
    </row>
    <row r="93" spans="1:53" ht="15" customHeight="1" x14ac:dyDescent="0.2">
      <c r="A93" t="s">
        <v>8614</v>
      </c>
      <c r="B93" t="s">
        <v>8516</v>
      </c>
      <c r="C93" t="s">
        <v>5147</v>
      </c>
      <c r="D93">
        <v>124811625</v>
      </c>
      <c r="E93" s="19">
        <v>45772</v>
      </c>
      <c r="F93" s="63">
        <v>45776.068749999999</v>
      </c>
      <c r="G93" s="4" t="s">
        <v>187</v>
      </c>
      <c r="H93" s="19">
        <v>26070</v>
      </c>
      <c r="I93" s="19">
        <v>0</v>
      </c>
      <c r="J93" s="19">
        <v>26070</v>
      </c>
      <c r="K93" t="s">
        <v>558</v>
      </c>
      <c r="L93" s="4" t="s">
        <v>188</v>
      </c>
      <c r="M93" t="s">
        <v>138</v>
      </c>
      <c r="N93" s="39" t="s">
        <v>902</v>
      </c>
      <c r="O93" t="s">
        <v>165</v>
      </c>
      <c r="P93" t="s">
        <v>140</v>
      </c>
      <c r="Q93" t="s">
        <v>141</v>
      </c>
      <c r="R93" s="39" t="s">
        <v>166</v>
      </c>
      <c r="S93" t="s">
        <v>143</v>
      </c>
      <c r="T93">
        <v>860034313</v>
      </c>
      <c r="U93" t="s">
        <v>152</v>
      </c>
      <c r="V93">
        <v>923210</v>
      </c>
      <c r="W93" t="s">
        <v>1219</v>
      </c>
      <c r="X93" s="2" t="s">
        <v>27</v>
      </c>
      <c r="Y93" t="s">
        <v>28</v>
      </c>
      <c r="Z93" t="s">
        <v>37</v>
      </c>
      <c r="AA93" t="s">
        <v>38</v>
      </c>
      <c r="AB93" t="s">
        <v>31</v>
      </c>
      <c r="AC93" s="19">
        <v>26070</v>
      </c>
      <c r="AD93" s="19">
        <v>0</v>
      </c>
      <c r="AE93" s="19">
        <v>0</v>
      </c>
      <c r="AF93" s="19">
        <v>0</v>
      </c>
      <c r="AG93" t="s">
        <v>189</v>
      </c>
      <c r="AH93">
        <v>0</v>
      </c>
      <c r="AI93">
        <v>0</v>
      </c>
      <c r="AJ93" s="2" t="s">
        <v>190</v>
      </c>
      <c r="AK93" s="2">
        <v>0</v>
      </c>
      <c r="AL93">
        <v>0</v>
      </c>
      <c r="AM93">
        <v>0</v>
      </c>
      <c r="AN93">
        <v>0</v>
      </c>
      <c r="AO93" t="s">
        <v>7413</v>
      </c>
      <c r="AP93">
        <v>1225</v>
      </c>
      <c r="AQ93">
        <v>1225</v>
      </c>
      <c r="AR93">
        <v>73925</v>
      </c>
      <c r="AS93">
        <v>11025</v>
      </c>
      <c r="AT93" s="2">
        <v>45772</v>
      </c>
      <c r="AU93">
        <v>108825</v>
      </c>
      <c r="AV93">
        <v>124811625</v>
      </c>
      <c r="AW93">
        <v>0</v>
      </c>
      <c r="AX93" s="2">
        <v>45771</v>
      </c>
      <c r="AY93" t="s">
        <v>146</v>
      </c>
      <c r="AZ93">
        <v>41359414814</v>
      </c>
      <c r="BA93" t="s">
        <v>7235</v>
      </c>
    </row>
    <row r="94" spans="1:53" ht="15" customHeight="1" x14ac:dyDescent="0.2">
      <c r="A94" t="s">
        <v>8615</v>
      </c>
      <c r="B94" t="s">
        <v>8517</v>
      </c>
      <c r="C94" t="s">
        <v>5147</v>
      </c>
      <c r="D94">
        <v>124827525</v>
      </c>
      <c r="E94" s="19">
        <v>45772</v>
      </c>
      <c r="F94" s="63">
        <v>45776.068749999999</v>
      </c>
      <c r="G94" s="4" t="s">
        <v>187</v>
      </c>
      <c r="H94" s="19">
        <v>688930</v>
      </c>
      <c r="I94" s="19">
        <v>0</v>
      </c>
      <c r="J94" s="19">
        <v>688930</v>
      </c>
      <c r="K94" t="s">
        <v>558</v>
      </c>
      <c r="L94" s="4" t="s">
        <v>188</v>
      </c>
      <c r="M94" t="s">
        <v>138</v>
      </c>
      <c r="N94" s="39" t="s">
        <v>902</v>
      </c>
      <c r="O94" t="s">
        <v>165</v>
      </c>
      <c r="P94" t="s">
        <v>140</v>
      </c>
      <c r="Q94" t="s">
        <v>141</v>
      </c>
      <c r="R94" s="39" t="s">
        <v>166</v>
      </c>
      <c r="S94" t="s">
        <v>143</v>
      </c>
      <c r="T94">
        <v>860034313</v>
      </c>
      <c r="U94" t="s">
        <v>152</v>
      </c>
      <c r="V94">
        <v>923210</v>
      </c>
      <c r="W94" t="s">
        <v>1219</v>
      </c>
      <c r="X94" s="2" t="s">
        <v>27</v>
      </c>
      <c r="Y94" t="s">
        <v>28</v>
      </c>
      <c r="Z94" t="s">
        <v>37</v>
      </c>
      <c r="AA94" t="s">
        <v>38</v>
      </c>
      <c r="AB94" t="s">
        <v>31</v>
      </c>
      <c r="AC94" s="19">
        <v>688930</v>
      </c>
      <c r="AD94" s="19">
        <v>0</v>
      </c>
      <c r="AE94" s="19">
        <v>0</v>
      </c>
      <c r="AF94" s="19">
        <v>0</v>
      </c>
      <c r="AG94" t="s">
        <v>189</v>
      </c>
      <c r="AH94">
        <v>0</v>
      </c>
      <c r="AI94">
        <v>0</v>
      </c>
      <c r="AJ94" s="2" t="s">
        <v>190</v>
      </c>
      <c r="AK94" s="2">
        <v>0</v>
      </c>
      <c r="AL94">
        <v>0</v>
      </c>
      <c r="AM94">
        <v>0</v>
      </c>
      <c r="AN94">
        <v>0</v>
      </c>
      <c r="AO94" t="s">
        <v>7416</v>
      </c>
      <c r="AP94">
        <v>1225</v>
      </c>
      <c r="AQ94">
        <v>1225</v>
      </c>
      <c r="AR94">
        <v>74025</v>
      </c>
      <c r="AS94">
        <v>11125</v>
      </c>
      <c r="AT94" s="2">
        <v>45772</v>
      </c>
      <c r="AU94">
        <v>108925</v>
      </c>
      <c r="AV94">
        <v>124827525</v>
      </c>
      <c r="AW94">
        <v>0</v>
      </c>
      <c r="AX94" s="2">
        <v>45771</v>
      </c>
      <c r="AY94" t="s">
        <v>146</v>
      </c>
      <c r="AZ94">
        <v>41359414715</v>
      </c>
      <c r="BA94" t="s">
        <v>7240</v>
      </c>
    </row>
    <row r="95" spans="1:53" ht="15" customHeight="1" x14ac:dyDescent="0.2">
      <c r="A95" t="s">
        <v>11966</v>
      </c>
      <c r="B95" t="s">
        <v>5276</v>
      </c>
      <c r="C95" t="s">
        <v>5156</v>
      </c>
      <c r="D95">
        <v>140316425</v>
      </c>
      <c r="E95" s="19">
        <v>45785</v>
      </c>
      <c r="F95" s="63">
        <v>45789.177777777775</v>
      </c>
      <c r="G95" s="4" t="s">
        <v>187</v>
      </c>
      <c r="H95" s="19">
        <v>4599511</v>
      </c>
      <c r="I95" s="19">
        <v>28439</v>
      </c>
      <c r="J95" s="19">
        <v>4571072</v>
      </c>
      <c r="K95" t="s">
        <v>558</v>
      </c>
      <c r="L95" s="4" t="s">
        <v>188</v>
      </c>
      <c r="M95" t="s">
        <v>150</v>
      </c>
      <c r="N95" s="39" t="s">
        <v>1654</v>
      </c>
      <c r="O95" t="s">
        <v>1655</v>
      </c>
      <c r="P95" t="s">
        <v>140</v>
      </c>
      <c r="Q95" t="s">
        <v>141</v>
      </c>
      <c r="R95" s="39" t="s">
        <v>1656</v>
      </c>
      <c r="S95" t="s">
        <v>143</v>
      </c>
      <c r="T95">
        <v>860007335</v>
      </c>
      <c r="U95" t="s">
        <v>158</v>
      </c>
      <c r="V95">
        <v>923211</v>
      </c>
      <c r="W95" t="s">
        <v>1227</v>
      </c>
      <c r="X95" s="2" t="s">
        <v>27</v>
      </c>
      <c r="Y95" t="s">
        <v>28</v>
      </c>
      <c r="Z95" t="s">
        <v>29</v>
      </c>
      <c r="AA95" t="s">
        <v>30</v>
      </c>
      <c r="AB95" t="s">
        <v>31</v>
      </c>
      <c r="AC95" s="19">
        <v>4599511</v>
      </c>
      <c r="AD95" s="19">
        <v>0</v>
      </c>
      <c r="AE95" s="19">
        <v>0</v>
      </c>
      <c r="AF95" s="19">
        <v>0</v>
      </c>
      <c r="AG95" t="s">
        <v>189</v>
      </c>
      <c r="AH95">
        <v>0</v>
      </c>
      <c r="AI95">
        <v>0</v>
      </c>
      <c r="AJ95" s="2" t="s">
        <v>190</v>
      </c>
      <c r="AK95" s="2">
        <v>0</v>
      </c>
      <c r="AL95">
        <v>0</v>
      </c>
      <c r="AM95">
        <v>0</v>
      </c>
      <c r="AN95">
        <v>0</v>
      </c>
      <c r="AO95">
        <v>0</v>
      </c>
      <c r="AP95">
        <v>2125</v>
      </c>
      <c r="AQ95">
        <v>2125</v>
      </c>
      <c r="AR95">
        <v>2825</v>
      </c>
      <c r="AS95">
        <v>0</v>
      </c>
      <c r="AT95" s="2">
        <v>0</v>
      </c>
      <c r="AU95">
        <v>109025</v>
      </c>
      <c r="AV95">
        <v>140316425</v>
      </c>
      <c r="AW95">
        <v>0</v>
      </c>
      <c r="AX95" s="2">
        <v>45688</v>
      </c>
      <c r="AY95" t="s">
        <v>153</v>
      </c>
      <c r="AZ95" t="s">
        <v>1658</v>
      </c>
      <c r="BA95" t="s">
        <v>1659</v>
      </c>
    </row>
    <row r="96" spans="1:53" ht="15" customHeight="1" x14ac:dyDescent="0.2">
      <c r="A96" t="s">
        <v>11967</v>
      </c>
      <c r="B96" t="s">
        <v>5278</v>
      </c>
      <c r="C96" t="s">
        <v>5156</v>
      </c>
      <c r="D96">
        <v>140316625</v>
      </c>
      <c r="E96" s="19">
        <v>45785</v>
      </c>
      <c r="F96" s="63">
        <v>45789.168749999997</v>
      </c>
      <c r="G96" s="4" t="s">
        <v>187</v>
      </c>
      <c r="H96" s="19">
        <v>4599511</v>
      </c>
      <c r="I96" s="19">
        <v>24451</v>
      </c>
      <c r="J96" s="19">
        <v>4575060</v>
      </c>
      <c r="K96" t="s">
        <v>558</v>
      </c>
      <c r="L96" s="4" t="s">
        <v>188</v>
      </c>
      <c r="M96" t="s">
        <v>150</v>
      </c>
      <c r="N96" s="39" t="s">
        <v>1661</v>
      </c>
      <c r="O96" t="s">
        <v>1662</v>
      </c>
      <c r="P96" t="s">
        <v>140</v>
      </c>
      <c r="Q96" t="s">
        <v>141</v>
      </c>
      <c r="R96" s="39" t="s">
        <v>1663</v>
      </c>
      <c r="S96" t="s">
        <v>143</v>
      </c>
      <c r="T96">
        <v>890903938</v>
      </c>
      <c r="U96" t="s">
        <v>149</v>
      </c>
      <c r="V96">
        <v>923211</v>
      </c>
      <c r="W96" t="s">
        <v>1227</v>
      </c>
      <c r="X96" s="2" t="s">
        <v>27</v>
      </c>
      <c r="Y96" t="s">
        <v>28</v>
      </c>
      <c r="Z96" t="s">
        <v>29</v>
      </c>
      <c r="AA96" t="s">
        <v>30</v>
      </c>
      <c r="AB96" t="s">
        <v>31</v>
      </c>
      <c r="AC96" s="19">
        <v>4599511</v>
      </c>
      <c r="AD96" s="19">
        <v>0</v>
      </c>
      <c r="AE96" s="19">
        <v>0</v>
      </c>
      <c r="AF96" s="19">
        <v>0</v>
      </c>
      <c r="AG96" t="s">
        <v>189</v>
      </c>
      <c r="AH96">
        <v>0</v>
      </c>
      <c r="AI96">
        <v>0</v>
      </c>
      <c r="AJ96" s="2" t="s">
        <v>190</v>
      </c>
      <c r="AK96" s="2">
        <v>0</v>
      </c>
      <c r="AL96">
        <v>0</v>
      </c>
      <c r="AM96">
        <v>0</v>
      </c>
      <c r="AN96">
        <v>0</v>
      </c>
      <c r="AO96">
        <v>0</v>
      </c>
      <c r="AP96">
        <v>2125</v>
      </c>
      <c r="AQ96">
        <v>2125</v>
      </c>
      <c r="AR96">
        <v>2925</v>
      </c>
      <c r="AS96">
        <v>0</v>
      </c>
      <c r="AT96" s="2">
        <v>0</v>
      </c>
      <c r="AU96">
        <v>109125</v>
      </c>
      <c r="AV96">
        <v>140316625</v>
      </c>
      <c r="AW96">
        <v>0</v>
      </c>
      <c r="AX96" s="2">
        <v>45688</v>
      </c>
      <c r="AY96" t="s">
        <v>153</v>
      </c>
      <c r="AZ96" t="s">
        <v>1665</v>
      </c>
      <c r="BA96" t="s">
        <v>1659</v>
      </c>
    </row>
    <row r="97" spans="1:53" ht="15" customHeight="1" x14ac:dyDescent="0.2">
      <c r="A97" t="s">
        <v>11968</v>
      </c>
      <c r="B97" t="s">
        <v>5279</v>
      </c>
      <c r="C97" t="s">
        <v>5156</v>
      </c>
      <c r="D97">
        <v>140316725</v>
      </c>
      <c r="E97" s="19">
        <v>45785</v>
      </c>
      <c r="F97" s="63">
        <v>45789.177777777775</v>
      </c>
      <c r="G97" s="4" t="s">
        <v>187</v>
      </c>
      <c r="H97" s="19">
        <v>4599511</v>
      </c>
      <c r="I97" s="19">
        <v>24451</v>
      </c>
      <c r="J97" s="19">
        <v>4575060</v>
      </c>
      <c r="K97" t="s">
        <v>558</v>
      </c>
      <c r="L97" s="4" t="s">
        <v>188</v>
      </c>
      <c r="M97" t="s">
        <v>150</v>
      </c>
      <c r="N97" s="39" t="s">
        <v>1667</v>
      </c>
      <c r="O97" t="s">
        <v>1668</v>
      </c>
      <c r="P97" t="s">
        <v>140</v>
      </c>
      <c r="Q97" t="s">
        <v>141</v>
      </c>
      <c r="R97" s="39" t="s">
        <v>1669</v>
      </c>
      <c r="S97" t="s">
        <v>143</v>
      </c>
      <c r="T97">
        <v>860035827</v>
      </c>
      <c r="U97" t="s">
        <v>271</v>
      </c>
      <c r="V97">
        <v>923211</v>
      </c>
      <c r="W97" t="s">
        <v>1227</v>
      </c>
      <c r="X97" s="2" t="s">
        <v>27</v>
      </c>
      <c r="Y97" t="s">
        <v>28</v>
      </c>
      <c r="Z97" t="s">
        <v>29</v>
      </c>
      <c r="AA97" t="s">
        <v>30</v>
      </c>
      <c r="AB97" t="s">
        <v>31</v>
      </c>
      <c r="AC97" s="19">
        <v>4599511</v>
      </c>
      <c r="AD97" s="19">
        <v>0</v>
      </c>
      <c r="AE97" s="19">
        <v>0</v>
      </c>
      <c r="AF97" s="19">
        <v>0</v>
      </c>
      <c r="AG97" t="s">
        <v>189</v>
      </c>
      <c r="AH97">
        <v>0</v>
      </c>
      <c r="AI97">
        <v>0</v>
      </c>
      <c r="AJ97" s="2" t="s">
        <v>190</v>
      </c>
      <c r="AK97" s="2">
        <v>0</v>
      </c>
      <c r="AL97">
        <v>0</v>
      </c>
      <c r="AM97">
        <v>0</v>
      </c>
      <c r="AN97">
        <v>0</v>
      </c>
      <c r="AO97">
        <v>0</v>
      </c>
      <c r="AP97">
        <v>2125</v>
      </c>
      <c r="AQ97">
        <v>2125</v>
      </c>
      <c r="AR97">
        <v>3025</v>
      </c>
      <c r="AS97">
        <v>0</v>
      </c>
      <c r="AT97" s="2">
        <v>0</v>
      </c>
      <c r="AU97">
        <v>109225</v>
      </c>
      <c r="AV97">
        <v>140316725</v>
      </c>
      <c r="AW97">
        <v>0</v>
      </c>
      <c r="AX97" s="2">
        <v>45688</v>
      </c>
      <c r="AY97" t="s">
        <v>153</v>
      </c>
      <c r="AZ97" t="s">
        <v>1671</v>
      </c>
      <c r="BA97" t="s">
        <v>1672</v>
      </c>
    </row>
    <row r="98" spans="1:53" ht="15" customHeight="1" x14ac:dyDescent="0.2">
      <c r="A98" t="s">
        <v>11969</v>
      </c>
      <c r="B98" t="s">
        <v>5280</v>
      </c>
      <c r="C98" t="s">
        <v>5156</v>
      </c>
      <c r="D98">
        <v>140316825</v>
      </c>
      <c r="E98" s="19">
        <v>45785</v>
      </c>
      <c r="F98" s="63">
        <v>45789.166666666664</v>
      </c>
      <c r="G98" s="4" t="s">
        <v>187</v>
      </c>
      <c r="H98" s="19">
        <v>4599511</v>
      </c>
      <c r="I98" s="19">
        <v>26325</v>
      </c>
      <c r="J98" s="19">
        <v>4573186</v>
      </c>
      <c r="K98" t="s">
        <v>558</v>
      </c>
      <c r="L98" s="4" t="s">
        <v>188</v>
      </c>
      <c r="M98" t="s">
        <v>150</v>
      </c>
      <c r="N98" s="39" t="s">
        <v>1674</v>
      </c>
      <c r="O98" t="s">
        <v>1675</v>
      </c>
      <c r="P98" t="s">
        <v>140</v>
      </c>
      <c r="Q98" t="s">
        <v>141</v>
      </c>
      <c r="R98" s="39" t="s">
        <v>1676</v>
      </c>
      <c r="S98" t="s">
        <v>143</v>
      </c>
      <c r="T98">
        <v>800037800</v>
      </c>
      <c r="U98" t="s">
        <v>273</v>
      </c>
      <c r="V98">
        <v>923211</v>
      </c>
      <c r="W98" t="s">
        <v>1227</v>
      </c>
      <c r="X98" s="2" t="s">
        <v>27</v>
      </c>
      <c r="Y98" t="s">
        <v>28</v>
      </c>
      <c r="Z98" t="s">
        <v>29</v>
      </c>
      <c r="AA98" t="s">
        <v>30</v>
      </c>
      <c r="AB98" t="s">
        <v>31</v>
      </c>
      <c r="AC98" s="19">
        <v>4599511</v>
      </c>
      <c r="AD98" s="19">
        <v>0</v>
      </c>
      <c r="AE98" s="19">
        <v>0</v>
      </c>
      <c r="AF98" s="19">
        <v>0</v>
      </c>
      <c r="AG98" t="s">
        <v>189</v>
      </c>
      <c r="AH98">
        <v>0</v>
      </c>
      <c r="AI98">
        <v>0</v>
      </c>
      <c r="AJ98" s="2" t="s">
        <v>190</v>
      </c>
      <c r="AK98" s="2">
        <v>0</v>
      </c>
      <c r="AL98">
        <v>0</v>
      </c>
      <c r="AM98">
        <v>0</v>
      </c>
      <c r="AN98">
        <v>0</v>
      </c>
      <c r="AO98">
        <v>0</v>
      </c>
      <c r="AP98">
        <v>2125</v>
      </c>
      <c r="AQ98">
        <v>2125</v>
      </c>
      <c r="AR98">
        <v>3125</v>
      </c>
      <c r="AS98">
        <v>0</v>
      </c>
      <c r="AT98" s="2">
        <v>0</v>
      </c>
      <c r="AU98">
        <v>109325</v>
      </c>
      <c r="AV98">
        <v>140316825</v>
      </c>
      <c r="AW98">
        <v>0</v>
      </c>
      <c r="AX98" s="2">
        <v>45688</v>
      </c>
      <c r="AY98" t="s">
        <v>153</v>
      </c>
      <c r="AZ98" t="s">
        <v>1678</v>
      </c>
      <c r="BA98" t="s">
        <v>1659</v>
      </c>
    </row>
    <row r="99" spans="1:53" ht="15" customHeight="1" x14ac:dyDescent="0.2">
      <c r="A99" t="s">
        <v>11970</v>
      </c>
      <c r="B99" t="s">
        <v>5281</v>
      </c>
      <c r="C99" t="s">
        <v>5156</v>
      </c>
      <c r="D99">
        <v>140317025</v>
      </c>
      <c r="E99" s="19">
        <v>45785</v>
      </c>
      <c r="F99" s="63">
        <v>45789.168749999997</v>
      </c>
      <c r="G99" s="4" t="s">
        <v>187</v>
      </c>
      <c r="H99" s="19">
        <v>4599511</v>
      </c>
      <c r="I99" s="19">
        <v>24451</v>
      </c>
      <c r="J99" s="19">
        <v>4575060</v>
      </c>
      <c r="K99" t="s">
        <v>558</v>
      </c>
      <c r="L99" s="4" t="s">
        <v>188</v>
      </c>
      <c r="M99" t="s">
        <v>150</v>
      </c>
      <c r="N99" s="39" t="s">
        <v>1680</v>
      </c>
      <c r="O99" t="s">
        <v>1681</v>
      </c>
      <c r="P99" t="s">
        <v>140</v>
      </c>
      <c r="Q99" t="s">
        <v>141</v>
      </c>
      <c r="R99" s="39" t="s">
        <v>1682</v>
      </c>
      <c r="S99" t="s">
        <v>143</v>
      </c>
      <c r="T99">
        <v>890903938</v>
      </c>
      <c r="U99" t="s">
        <v>149</v>
      </c>
      <c r="V99">
        <v>923211</v>
      </c>
      <c r="W99" t="s">
        <v>1227</v>
      </c>
      <c r="X99" s="2" t="s">
        <v>27</v>
      </c>
      <c r="Y99" t="s">
        <v>28</v>
      </c>
      <c r="Z99" t="s">
        <v>29</v>
      </c>
      <c r="AA99" t="s">
        <v>30</v>
      </c>
      <c r="AB99" t="s">
        <v>31</v>
      </c>
      <c r="AC99" s="19">
        <v>4599511</v>
      </c>
      <c r="AD99" s="19">
        <v>0</v>
      </c>
      <c r="AE99" s="19">
        <v>0</v>
      </c>
      <c r="AF99" s="19">
        <v>0</v>
      </c>
      <c r="AG99" t="s">
        <v>189</v>
      </c>
      <c r="AH99">
        <v>0</v>
      </c>
      <c r="AI99">
        <v>0</v>
      </c>
      <c r="AJ99" s="2" t="s">
        <v>190</v>
      </c>
      <c r="AK99" s="2">
        <v>0</v>
      </c>
      <c r="AL99">
        <v>0</v>
      </c>
      <c r="AM99">
        <v>0</v>
      </c>
      <c r="AN99">
        <v>0</v>
      </c>
      <c r="AO99">
        <v>0</v>
      </c>
      <c r="AP99">
        <v>2125</v>
      </c>
      <c r="AQ99">
        <v>2125</v>
      </c>
      <c r="AR99">
        <v>3225</v>
      </c>
      <c r="AS99">
        <v>0</v>
      </c>
      <c r="AT99" s="2">
        <v>0</v>
      </c>
      <c r="AU99">
        <v>109425</v>
      </c>
      <c r="AV99">
        <v>140317025</v>
      </c>
      <c r="AW99">
        <v>0</v>
      </c>
      <c r="AX99" s="2">
        <v>45688</v>
      </c>
      <c r="AY99" t="s">
        <v>153</v>
      </c>
      <c r="AZ99" t="s">
        <v>1684</v>
      </c>
      <c r="BA99" t="s">
        <v>1659</v>
      </c>
    </row>
    <row r="100" spans="1:53" ht="15" customHeight="1" x14ac:dyDescent="0.2">
      <c r="A100" t="s">
        <v>11971</v>
      </c>
      <c r="B100" t="s">
        <v>5282</v>
      </c>
      <c r="C100" t="s">
        <v>5156</v>
      </c>
      <c r="D100">
        <v>140317225</v>
      </c>
      <c r="E100" s="19">
        <v>45785</v>
      </c>
      <c r="F100" s="63">
        <v>45789.181250000001</v>
      </c>
      <c r="G100" s="4" t="s">
        <v>187</v>
      </c>
      <c r="H100" s="19">
        <v>4599511</v>
      </c>
      <c r="I100" s="19">
        <v>24451</v>
      </c>
      <c r="J100" s="19">
        <v>4575060</v>
      </c>
      <c r="K100" t="s">
        <v>558</v>
      </c>
      <c r="L100" s="4" t="s">
        <v>188</v>
      </c>
      <c r="M100" t="s">
        <v>150</v>
      </c>
      <c r="N100" s="39" t="s">
        <v>1686</v>
      </c>
      <c r="O100" t="s">
        <v>1687</v>
      </c>
      <c r="P100" t="s">
        <v>140</v>
      </c>
      <c r="Q100" t="s">
        <v>141</v>
      </c>
      <c r="R100" s="39" t="s">
        <v>1688</v>
      </c>
      <c r="S100" t="s">
        <v>143</v>
      </c>
      <c r="T100">
        <v>860034313</v>
      </c>
      <c r="U100" t="s">
        <v>152</v>
      </c>
      <c r="V100">
        <v>923211</v>
      </c>
      <c r="W100" t="s">
        <v>1227</v>
      </c>
      <c r="X100" s="2" t="s">
        <v>27</v>
      </c>
      <c r="Y100" t="s">
        <v>28</v>
      </c>
      <c r="Z100" t="s">
        <v>29</v>
      </c>
      <c r="AA100" t="s">
        <v>30</v>
      </c>
      <c r="AB100" t="s">
        <v>31</v>
      </c>
      <c r="AC100" s="19">
        <v>4599511</v>
      </c>
      <c r="AD100" s="19">
        <v>0</v>
      </c>
      <c r="AE100" s="19">
        <v>0</v>
      </c>
      <c r="AF100" s="19">
        <v>0</v>
      </c>
      <c r="AG100" t="s">
        <v>189</v>
      </c>
      <c r="AH100">
        <v>0</v>
      </c>
      <c r="AI100">
        <v>0</v>
      </c>
      <c r="AJ100" s="2" t="s">
        <v>190</v>
      </c>
      <c r="AK100" s="2">
        <v>0</v>
      </c>
      <c r="AL100">
        <v>0</v>
      </c>
      <c r="AM100">
        <v>0</v>
      </c>
      <c r="AN100">
        <v>0</v>
      </c>
      <c r="AO100">
        <v>0</v>
      </c>
      <c r="AP100">
        <v>2125</v>
      </c>
      <c r="AQ100">
        <v>2125</v>
      </c>
      <c r="AR100">
        <v>3325</v>
      </c>
      <c r="AS100">
        <v>0</v>
      </c>
      <c r="AT100" s="2">
        <v>0</v>
      </c>
      <c r="AU100">
        <v>109525</v>
      </c>
      <c r="AV100">
        <v>140317225</v>
      </c>
      <c r="AW100">
        <v>0</v>
      </c>
      <c r="AX100" s="2">
        <v>45688</v>
      </c>
      <c r="AY100" t="s">
        <v>153</v>
      </c>
      <c r="AZ100" t="s">
        <v>1690</v>
      </c>
      <c r="BA100" t="s">
        <v>1659</v>
      </c>
    </row>
    <row r="101" spans="1:53" ht="15" customHeight="1" x14ac:dyDescent="0.2">
      <c r="A101" t="s">
        <v>11972</v>
      </c>
      <c r="B101" t="s">
        <v>5283</v>
      </c>
      <c r="C101" t="s">
        <v>5145</v>
      </c>
      <c r="D101">
        <v>140317425</v>
      </c>
      <c r="E101" s="19">
        <v>45785</v>
      </c>
      <c r="F101" s="63">
        <v>45789.168749999997</v>
      </c>
      <c r="G101" s="4" t="s">
        <v>187</v>
      </c>
      <c r="H101" s="19">
        <v>4671695</v>
      </c>
      <c r="I101" s="19">
        <v>28703</v>
      </c>
      <c r="J101" s="19">
        <v>4642992</v>
      </c>
      <c r="K101" t="s">
        <v>558</v>
      </c>
      <c r="L101" s="4" t="s">
        <v>188</v>
      </c>
      <c r="M101" t="s">
        <v>150</v>
      </c>
      <c r="N101" s="39" t="s">
        <v>1692</v>
      </c>
      <c r="O101" t="s">
        <v>1693</v>
      </c>
      <c r="P101" t="s">
        <v>140</v>
      </c>
      <c r="Q101" t="s">
        <v>141</v>
      </c>
      <c r="R101" s="39" t="s">
        <v>1694</v>
      </c>
      <c r="S101" t="s">
        <v>143</v>
      </c>
      <c r="T101">
        <v>890903938</v>
      </c>
      <c r="U101" t="s">
        <v>149</v>
      </c>
      <c r="V101">
        <v>923211</v>
      </c>
      <c r="W101" t="s">
        <v>1227</v>
      </c>
      <c r="X101" s="2" t="s">
        <v>27</v>
      </c>
      <c r="Y101" t="s">
        <v>28</v>
      </c>
      <c r="Z101" t="s">
        <v>29</v>
      </c>
      <c r="AA101" t="s">
        <v>30</v>
      </c>
      <c r="AB101" t="s">
        <v>31</v>
      </c>
      <c r="AC101" s="19">
        <v>4671695</v>
      </c>
      <c r="AD101" s="19">
        <v>0</v>
      </c>
      <c r="AE101" s="19">
        <v>0</v>
      </c>
      <c r="AF101" s="19">
        <v>0</v>
      </c>
      <c r="AG101" t="s">
        <v>189</v>
      </c>
      <c r="AH101">
        <v>0</v>
      </c>
      <c r="AI101">
        <v>0</v>
      </c>
      <c r="AJ101" s="2" t="s">
        <v>190</v>
      </c>
      <c r="AK101" s="2">
        <v>0</v>
      </c>
      <c r="AL101">
        <v>0</v>
      </c>
      <c r="AM101">
        <v>0</v>
      </c>
      <c r="AN101">
        <v>0</v>
      </c>
      <c r="AO101">
        <v>0</v>
      </c>
      <c r="AP101">
        <v>1125</v>
      </c>
      <c r="AQ101">
        <v>1025</v>
      </c>
      <c r="AR101">
        <v>3425</v>
      </c>
      <c r="AS101">
        <v>0</v>
      </c>
      <c r="AT101" s="2">
        <v>0</v>
      </c>
      <c r="AU101">
        <v>109625</v>
      </c>
      <c r="AV101">
        <v>140317425</v>
      </c>
      <c r="AW101">
        <v>0</v>
      </c>
      <c r="AX101" s="2">
        <v>45688</v>
      </c>
      <c r="AY101" t="s">
        <v>153</v>
      </c>
      <c r="AZ101" t="s">
        <v>1696</v>
      </c>
      <c r="BA101" t="s">
        <v>1697</v>
      </c>
    </row>
    <row r="102" spans="1:53" ht="15" customHeight="1" x14ac:dyDescent="0.2">
      <c r="A102" t="s">
        <v>11973</v>
      </c>
      <c r="B102" t="s">
        <v>5285</v>
      </c>
      <c r="C102" t="s">
        <v>5145</v>
      </c>
      <c r="D102">
        <v>140317525</v>
      </c>
      <c r="E102" s="19">
        <v>45785</v>
      </c>
      <c r="F102" s="63">
        <v>45789.168749999997</v>
      </c>
      <c r="G102" s="4" t="s">
        <v>187</v>
      </c>
      <c r="H102" s="19">
        <v>4671695</v>
      </c>
      <c r="I102" s="19">
        <v>677345</v>
      </c>
      <c r="J102" s="19">
        <v>3994350</v>
      </c>
      <c r="K102" t="s">
        <v>558</v>
      </c>
      <c r="L102" s="4" t="s">
        <v>188</v>
      </c>
      <c r="M102" t="s">
        <v>150</v>
      </c>
      <c r="N102" s="39" t="s">
        <v>1699</v>
      </c>
      <c r="O102" t="s">
        <v>1700</v>
      </c>
      <c r="P102" t="s">
        <v>140</v>
      </c>
      <c r="Q102" t="s">
        <v>141</v>
      </c>
      <c r="R102" s="39" t="s">
        <v>1701</v>
      </c>
      <c r="S102" t="s">
        <v>143</v>
      </c>
      <c r="T102">
        <v>890903938</v>
      </c>
      <c r="U102" t="s">
        <v>149</v>
      </c>
      <c r="V102">
        <v>923211</v>
      </c>
      <c r="W102" t="s">
        <v>1227</v>
      </c>
      <c r="X102" s="2" t="s">
        <v>27</v>
      </c>
      <c r="Y102" t="s">
        <v>28</v>
      </c>
      <c r="Z102" t="s">
        <v>29</v>
      </c>
      <c r="AA102" t="s">
        <v>30</v>
      </c>
      <c r="AB102" t="s">
        <v>31</v>
      </c>
      <c r="AC102" s="19">
        <v>4671695</v>
      </c>
      <c r="AD102" s="19">
        <v>0</v>
      </c>
      <c r="AE102" s="19">
        <v>0</v>
      </c>
      <c r="AF102" s="19">
        <v>0</v>
      </c>
      <c r="AG102" t="s">
        <v>189</v>
      </c>
      <c r="AH102">
        <v>0</v>
      </c>
      <c r="AI102">
        <v>0</v>
      </c>
      <c r="AJ102" s="2" t="s">
        <v>190</v>
      </c>
      <c r="AK102" s="2">
        <v>0</v>
      </c>
      <c r="AL102">
        <v>0</v>
      </c>
      <c r="AM102">
        <v>0</v>
      </c>
      <c r="AN102">
        <v>0</v>
      </c>
      <c r="AO102">
        <v>0</v>
      </c>
      <c r="AP102">
        <v>1125</v>
      </c>
      <c r="AQ102">
        <v>1025</v>
      </c>
      <c r="AR102">
        <v>3525</v>
      </c>
      <c r="AS102">
        <v>0</v>
      </c>
      <c r="AT102" s="2">
        <v>0</v>
      </c>
      <c r="AU102">
        <v>109725</v>
      </c>
      <c r="AV102">
        <v>140317525</v>
      </c>
      <c r="AW102">
        <v>0</v>
      </c>
      <c r="AX102" s="2">
        <v>45688</v>
      </c>
      <c r="AY102" t="s">
        <v>153</v>
      </c>
      <c r="AZ102" t="s">
        <v>1703</v>
      </c>
      <c r="BA102" t="s">
        <v>1704</v>
      </c>
    </row>
    <row r="103" spans="1:53" ht="15" customHeight="1" x14ac:dyDescent="0.2">
      <c r="A103" t="s">
        <v>11974</v>
      </c>
      <c r="B103" t="s">
        <v>5326</v>
      </c>
      <c r="C103" t="s">
        <v>5154</v>
      </c>
      <c r="D103">
        <v>140317725</v>
      </c>
      <c r="E103" s="19">
        <v>45785</v>
      </c>
      <c r="F103" s="63">
        <v>45789.186111111114</v>
      </c>
      <c r="G103" s="4" t="s">
        <v>187</v>
      </c>
      <c r="H103" s="19">
        <v>2318346</v>
      </c>
      <c r="I103" s="19">
        <v>11475</v>
      </c>
      <c r="J103" s="19">
        <v>2306871</v>
      </c>
      <c r="K103" t="s">
        <v>558</v>
      </c>
      <c r="L103" s="4" t="s">
        <v>188</v>
      </c>
      <c r="M103" t="s">
        <v>150</v>
      </c>
      <c r="N103" s="39" t="s">
        <v>1950</v>
      </c>
      <c r="O103" t="s">
        <v>1951</v>
      </c>
      <c r="P103" t="s">
        <v>140</v>
      </c>
      <c r="Q103" t="s">
        <v>141</v>
      </c>
      <c r="R103" s="39" t="s">
        <v>1952</v>
      </c>
      <c r="S103" t="s">
        <v>143</v>
      </c>
      <c r="T103">
        <v>890903938</v>
      </c>
      <c r="U103" t="s">
        <v>149</v>
      </c>
      <c r="V103">
        <v>923210</v>
      </c>
      <c r="W103" t="s">
        <v>1219</v>
      </c>
      <c r="X103" s="2" t="s">
        <v>27</v>
      </c>
      <c r="Y103" t="s">
        <v>28</v>
      </c>
      <c r="Z103" t="s">
        <v>29</v>
      </c>
      <c r="AA103" t="s">
        <v>30</v>
      </c>
      <c r="AB103" t="s">
        <v>31</v>
      </c>
      <c r="AC103" s="19">
        <v>2318346</v>
      </c>
      <c r="AD103" s="19">
        <v>0</v>
      </c>
      <c r="AE103" s="19">
        <v>0</v>
      </c>
      <c r="AF103" s="19">
        <v>0</v>
      </c>
      <c r="AG103" t="s">
        <v>189</v>
      </c>
      <c r="AH103">
        <v>0</v>
      </c>
      <c r="AI103">
        <v>0</v>
      </c>
      <c r="AJ103" s="2" t="s">
        <v>190</v>
      </c>
      <c r="AK103" s="2">
        <v>0</v>
      </c>
      <c r="AL103">
        <v>0</v>
      </c>
      <c r="AM103">
        <v>0</v>
      </c>
      <c r="AN103">
        <v>0</v>
      </c>
      <c r="AO103">
        <v>0</v>
      </c>
      <c r="AP103">
        <v>1925</v>
      </c>
      <c r="AQ103">
        <v>1925</v>
      </c>
      <c r="AR103">
        <v>7525</v>
      </c>
      <c r="AS103">
        <v>0</v>
      </c>
      <c r="AT103" s="2">
        <v>0</v>
      </c>
      <c r="AU103">
        <v>109825</v>
      </c>
      <c r="AV103">
        <v>140317725</v>
      </c>
      <c r="AW103">
        <v>0</v>
      </c>
      <c r="AX103" s="2">
        <v>45693</v>
      </c>
      <c r="AY103" t="s">
        <v>153</v>
      </c>
      <c r="AZ103" t="s">
        <v>1954</v>
      </c>
      <c r="BA103" t="s">
        <v>1955</v>
      </c>
    </row>
    <row r="104" spans="1:53" ht="15" customHeight="1" x14ac:dyDescent="0.2">
      <c r="A104" t="s">
        <v>11975</v>
      </c>
      <c r="B104" t="s">
        <v>5383</v>
      </c>
      <c r="C104" t="s">
        <v>5156</v>
      </c>
      <c r="D104">
        <v>140317825</v>
      </c>
      <c r="E104" s="19">
        <v>45785</v>
      </c>
      <c r="F104" s="63">
        <v>45789.177777777775</v>
      </c>
      <c r="G104" s="4" t="s">
        <v>187</v>
      </c>
      <c r="H104" s="19">
        <v>4599511</v>
      </c>
      <c r="I104" s="19">
        <v>24451</v>
      </c>
      <c r="J104" s="19">
        <v>4575060</v>
      </c>
      <c r="K104" t="s">
        <v>558</v>
      </c>
      <c r="L104" s="4" t="s">
        <v>188</v>
      </c>
      <c r="M104" t="s">
        <v>150</v>
      </c>
      <c r="N104" s="39" t="s">
        <v>2310</v>
      </c>
      <c r="O104" t="s">
        <v>2311</v>
      </c>
      <c r="P104" t="s">
        <v>140</v>
      </c>
      <c r="Q104" t="s">
        <v>141</v>
      </c>
      <c r="R104" s="39" t="s">
        <v>2312</v>
      </c>
      <c r="S104" t="s">
        <v>143</v>
      </c>
      <c r="T104">
        <v>860007335</v>
      </c>
      <c r="U104" t="s">
        <v>158</v>
      </c>
      <c r="V104">
        <v>923211</v>
      </c>
      <c r="W104" t="s">
        <v>1227</v>
      </c>
      <c r="X104" s="2" t="s">
        <v>27</v>
      </c>
      <c r="Y104" t="s">
        <v>28</v>
      </c>
      <c r="Z104" t="s">
        <v>29</v>
      </c>
      <c r="AA104" t="s">
        <v>30</v>
      </c>
      <c r="AB104" t="s">
        <v>31</v>
      </c>
      <c r="AC104" s="19">
        <v>4599511</v>
      </c>
      <c r="AD104" s="19">
        <v>0</v>
      </c>
      <c r="AE104" s="19">
        <v>0</v>
      </c>
      <c r="AF104" s="19">
        <v>0</v>
      </c>
      <c r="AG104" t="s">
        <v>189</v>
      </c>
      <c r="AH104">
        <v>0</v>
      </c>
      <c r="AI104">
        <v>0</v>
      </c>
      <c r="AJ104" s="2" t="s">
        <v>190</v>
      </c>
      <c r="AK104" s="2">
        <v>0</v>
      </c>
      <c r="AL104">
        <v>0</v>
      </c>
      <c r="AM104">
        <v>0</v>
      </c>
      <c r="AN104">
        <v>0</v>
      </c>
      <c r="AO104">
        <v>0</v>
      </c>
      <c r="AP104">
        <v>2125</v>
      </c>
      <c r="AQ104">
        <v>2125</v>
      </c>
      <c r="AR104">
        <v>13525</v>
      </c>
      <c r="AS104">
        <v>0</v>
      </c>
      <c r="AT104" s="2">
        <v>0</v>
      </c>
      <c r="AU104">
        <v>109925</v>
      </c>
      <c r="AV104">
        <v>140317825</v>
      </c>
      <c r="AW104">
        <v>0</v>
      </c>
      <c r="AX104" s="2">
        <v>45695</v>
      </c>
      <c r="AY104" t="s">
        <v>153</v>
      </c>
      <c r="AZ104" t="s">
        <v>2314</v>
      </c>
      <c r="BA104" t="s">
        <v>2315</v>
      </c>
    </row>
    <row r="105" spans="1:53" ht="15" customHeight="1" x14ac:dyDescent="0.2">
      <c r="A105" t="s">
        <v>11976</v>
      </c>
      <c r="B105" t="s">
        <v>5384</v>
      </c>
      <c r="C105" t="s">
        <v>5156</v>
      </c>
      <c r="D105">
        <v>140317925</v>
      </c>
      <c r="E105" s="19">
        <v>45785</v>
      </c>
      <c r="F105" s="63">
        <v>45789.177777777775</v>
      </c>
      <c r="G105" s="4" t="s">
        <v>187</v>
      </c>
      <c r="H105" s="19">
        <v>4599511</v>
      </c>
      <c r="I105" s="19">
        <v>24451</v>
      </c>
      <c r="J105" s="19">
        <v>4575060</v>
      </c>
      <c r="K105" t="s">
        <v>558</v>
      </c>
      <c r="L105" s="4" t="s">
        <v>188</v>
      </c>
      <c r="M105" t="s">
        <v>150</v>
      </c>
      <c r="N105" s="39" t="s">
        <v>2317</v>
      </c>
      <c r="O105" t="s">
        <v>2318</v>
      </c>
      <c r="P105" t="s">
        <v>140</v>
      </c>
      <c r="Q105" t="s">
        <v>141</v>
      </c>
      <c r="R105" s="39" t="s">
        <v>2319</v>
      </c>
      <c r="S105" t="s">
        <v>143</v>
      </c>
      <c r="T105">
        <v>860007335</v>
      </c>
      <c r="U105" t="s">
        <v>158</v>
      </c>
      <c r="V105">
        <v>923211</v>
      </c>
      <c r="W105" t="s">
        <v>1227</v>
      </c>
      <c r="X105" s="2" t="s">
        <v>27</v>
      </c>
      <c r="Y105" t="s">
        <v>28</v>
      </c>
      <c r="Z105" t="s">
        <v>29</v>
      </c>
      <c r="AA105" t="s">
        <v>30</v>
      </c>
      <c r="AB105" t="s">
        <v>31</v>
      </c>
      <c r="AC105" s="19">
        <v>4599511</v>
      </c>
      <c r="AD105" s="19">
        <v>0</v>
      </c>
      <c r="AE105" s="19">
        <v>0</v>
      </c>
      <c r="AF105" s="19">
        <v>0</v>
      </c>
      <c r="AG105" t="s">
        <v>189</v>
      </c>
      <c r="AH105">
        <v>0</v>
      </c>
      <c r="AI105">
        <v>0</v>
      </c>
      <c r="AJ105" s="2" t="s">
        <v>190</v>
      </c>
      <c r="AK105" s="2">
        <v>0</v>
      </c>
      <c r="AL105">
        <v>0</v>
      </c>
      <c r="AM105">
        <v>0</v>
      </c>
      <c r="AN105">
        <v>0</v>
      </c>
      <c r="AO105">
        <v>0</v>
      </c>
      <c r="AP105">
        <v>2125</v>
      </c>
      <c r="AQ105">
        <v>2125</v>
      </c>
      <c r="AR105">
        <v>13625</v>
      </c>
      <c r="AS105">
        <v>0</v>
      </c>
      <c r="AT105" s="2">
        <v>0</v>
      </c>
      <c r="AU105">
        <v>110025</v>
      </c>
      <c r="AV105">
        <v>140317925</v>
      </c>
      <c r="AW105">
        <v>0</v>
      </c>
      <c r="AX105" s="2">
        <v>45695</v>
      </c>
      <c r="AY105" t="s">
        <v>153</v>
      </c>
      <c r="AZ105" t="s">
        <v>2321</v>
      </c>
      <c r="BA105" t="s">
        <v>2315</v>
      </c>
    </row>
    <row r="106" spans="1:53" ht="15" customHeight="1" x14ac:dyDescent="0.2">
      <c r="A106" t="s">
        <v>11977</v>
      </c>
      <c r="B106" t="s">
        <v>5385</v>
      </c>
      <c r="C106" t="s">
        <v>5156</v>
      </c>
      <c r="D106">
        <v>140318025</v>
      </c>
      <c r="E106" s="19">
        <v>45785</v>
      </c>
      <c r="F106" s="63">
        <v>45789.168749999997</v>
      </c>
      <c r="G106" s="4" t="s">
        <v>187</v>
      </c>
      <c r="H106" s="19">
        <v>4599511</v>
      </c>
      <c r="I106" s="19">
        <v>24451</v>
      </c>
      <c r="J106" s="19">
        <v>4575060</v>
      </c>
      <c r="K106" t="s">
        <v>558</v>
      </c>
      <c r="L106" s="4" t="s">
        <v>188</v>
      </c>
      <c r="M106" t="s">
        <v>150</v>
      </c>
      <c r="N106" s="39" t="s">
        <v>2323</v>
      </c>
      <c r="O106" t="s">
        <v>2324</v>
      </c>
      <c r="P106" t="s">
        <v>140</v>
      </c>
      <c r="Q106" t="s">
        <v>141</v>
      </c>
      <c r="R106" s="39" t="s">
        <v>2325</v>
      </c>
      <c r="S106" t="s">
        <v>143</v>
      </c>
      <c r="T106">
        <v>890903938</v>
      </c>
      <c r="U106" t="s">
        <v>149</v>
      </c>
      <c r="V106">
        <v>923211</v>
      </c>
      <c r="W106" t="s">
        <v>1227</v>
      </c>
      <c r="X106" s="2" t="s">
        <v>27</v>
      </c>
      <c r="Y106" t="s">
        <v>28</v>
      </c>
      <c r="Z106" t="s">
        <v>29</v>
      </c>
      <c r="AA106" t="s">
        <v>30</v>
      </c>
      <c r="AB106" t="s">
        <v>31</v>
      </c>
      <c r="AC106" s="19">
        <v>4599511</v>
      </c>
      <c r="AD106" s="19">
        <v>0</v>
      </c>
      <c r="AE106" s="19">
        <v>0</v>
      </c>
      <c r="AF106" s="19">
        <v>0</v>
      </c>
      <c r="AG106" t="s">
        <v>189</v>
      </c>
      <c r="AH106">
        <v>0</v>
      </c>
      <c r="AI106">
        <v>0</v>
      </c>
      <c r="AJ106" s="2" t="s">
        <v>190</v>
      </c>
      <c r="AK106" s="2">
        <v>0</v>
      </c>
      <c r="AL106">
        <v>0</v>
      </c>
      <c r="AM106">
        <v>0</v>
      </c>
      <c r="AN106">
        <v>0</v>
      </c>
      <c r="AO106">
        <v>0</v>
      </c>
      <c r="AP106">
        <v>2125</v>
      </c>
      <c r="AQ106">
        <v>2125</v>
      </c>
      <c r="AR106">
        <v>13725</v>
      </c>
      <c r="AS106">
        <v>0</v>
      </c>
      <c r="AT106" s="2">
        <v>0</v>
      </c>
      <c r="AU106">
        <v>110125</v>
      </c>
      <c r="AV106">
        <v>140318025</v>
      </c>
      <c r="AW106">
        <v>0</v>
      </c>
      <c r="AX106" s="2">
        <v>45695</v>
      </c>
      <c r="AY106" t="s">
        <v>153</v>
      </c>
      <c r="AZ106" t="s">
        <v>2327</v>
      </c>
      <c r="BA106" t="s">
        <v>2315</v>
      </c>
    </row>
    <row r="107" spans="1:53" ht="15" customHeight="1" x14ac:dyDescent="0.2">
      <c r="A107" t="s">
        <v>11978</v>
      </c>
      <c r="B107" t="s">
        <v>5386</v>
      </c>
      <c r="C107" t="s">
        <v>5156</v>
      </c>
      <c r="D107">
        <v>140318125</v>
      </c>
      <c r="E107" s="19">
        <v>45785</v>
      </c>
      <c r="F107" s="63">
        <v>45789.181250000001</v>
      </c>
      <c r="G107" s="4" t="s">
        <v>187</v>
      </c>
      <c r="H107" s="19">
        <v>4599511</v>
      </c>
      <c r="I107" s="19">
        <v>24451</v>
      </c>
      <c r="J107" s="19">
        <v>4575060</v>
      </c>
      <c r="K107" t="s">
        <v>558</v>
      </c>
      <c r="L107" s="4" t="s">
        <v>188</v>
      </c>
      <c r="M107" t="s">
        <v>150</v>
      </c>
      <c r="N107" s="39" t="s">
        <v>2329</v>
      </c>
      <c r="O107" t="s">
        <v>2330</v>
      </c>
      <c r="P107" t="s">
        <v>140</v>
      </c>
      <c r="Q107" t="s">
        <v>141</v>
      </c>
      <c r="R107" s="39" t="s">
        <v>2331</v>
      </c>
      <c r="S107" t="s">
        <v>143</v>
      </c>
      <c r="T107">
        <v>860034313</v>
      </c>
      <c r="U107" t="s">
        <v>152</v>
      </c>
      <c r="V107">
        <v>923211</v>
      </c>
      <c r="W107" t="s">
        <v>1227</v>
      </c>
      <c r="X107" s="2" t="s">
        <v>27</v>
      </c>
      <c r="Y107" t="s">
        <v>28</v>
      </c>
      <c r="Z107" t="s">
        <v>29</v>
      </c>
      <c r="AA107" t="s">
        <v>30</v>
      </c>
      <c r="AB107" t="s">
        <v>31</v>
      </c>
      <c r="AC107" s="19">
        <v>4599511</v>
      </c>
      <c r="AD107" s="19">
        <v>0</v>
      </c>
      <c r="AE107" s="19">
        <v>0</v>
      </c>
      <c r="AF107" s="19">
        <v>0</v>
      </c>
      <c r="AG107" t="s">
        <v>189</v>
      </c>
      <c r="AH107">
        <v>0</v>
      </c>
      <c r="AI107">
        <v>0</v>
      </c>
      <c r="AJ107" s="2" t="s">
        <v>190</v>
      </c>
      <c r="AK107" s="2">
        <v>0</v>
      </c>
      <c r="AL107">
        <v>0</v>
      </c>
      <c r="AM107">
        <v>0</v>
      </c>
      <c r="AN107">
        <v>0</v>
      </c>
      <c r="AO107">
        <v>0</v>
      </c>
      <c r="AP107">
        <v>2125</v>
      </c>
      <c r="AQ107">
        <v>2125</v>
      </c>
      <c r="AR107">
        <v>13825</v>
      </c>
      <c r="AS107">
        <v>0</v>
      </c>
      <c r="AT107" s="2">
        <v>0</v>
      </c>
      <c r="AU107">
        <v>110225</v>
      </c>
      <c r="AV107">
        <v>140318125</v>
      </c>
      <c r="AW107">
        <v>0</v>
      </c>
      <c r="AX107" s="2">
        <v>45695</v>
      </c>
      <c r="AY107" t="s">
        <v>153</v>
      </c>
      <c r="AZ107" t="s">
        <v>2333</v>
      </c>
      <c r="BA107" t="s">
        <v>2315</v>
      </c>
    </row>
    <row r="108" spans="1:53" ht="15" customHeight="1" x14ac:dyDescent="0.2">
      <c r="A108" t="s">
        <v>11979</v>
      </c>
      <c r="B108" t="s">
        <v>5387</v>
      </c>
      <c r="C108" t="s">
        <v>5156</v>
      </c>
      <c r="D108">
        <v>140318225</v>
      </c>
      <c r="E108" s="19">
        <v>45785</v>
      </c>
      <c r="F108" s="63">
        <v>45789.168749999997</v>
      </c>
      <c r="G108" s="4" t="s">
        <v>187</v>
      </c>
      <c r="H108" s="19">
        <v>4599511</v>
      </c>
      <c r="I108" s="19">
        <v>24451</v>
      </c>
      <c r="J108" s="19">
        <v>4575060</v>
      </c>
      <c r="K108" t="s">
        <v>558</v>
      </c>
      <c r="L108" s="4" t="s">
        <v>188</v>
      </c>
      <c r="M108" t="s">
        <v>150</v>
      </c>
      <c r="N108" s="39" t="s">
        <v>2335</v>
      </c>
      <c r="O108" t="s">
        <v>2336</v>
      </c>
      <c r="P108" t="s">
        <v>140</v>
      </c>
      <c r="Q108" t="s">
        <v>141</v>
      </c>
      <c r="R108" s="39" t="s">
        <v>2337</v>
      </c>
      <c r="S108" t="s">
        <v>143</v>
      </c>
      <c r="T108">
        <v>890903938</v>
      </c>
      <c r="U108" t="s">
        <v>149</v>
      </c>
      <c r="V108">
        <v>923211</v>
      </c>
      <c r="W108" t="s">
        <v>1227</v>
      </c>
      <c r="X108" s="2" t="s">
        <v>27</v>
      </c>
      <c r="Y108" t="s">
        <v>28</v>
      </c>
      <c r="Z108" t="s">
        <v>29</v>
      </c>
      <c r="AA108" t="s">
        <v>30</v>
      </c>
      <c r="AB108" t="s">
        <v>31</v>
      </c>
      <c r="AC108" s="19">
        <v>4599511</v>
      </c>
      <c r="AD108" s="19">
        <v>0</v>
      </c>
      <c r="AE108" s="19">
        <v>0</v>
      </c>
      <c r="AF108" s="19">
        <v>0</v>
      </c>
      <c r="AG108" t="s">
        <v>189</v>
      </c>
      <c r="AH108">
        <v>0</v>
      </c>
      <c r="AI108">
        <v>0</v>
      </c>
      <c r="AJ108" s="2" t="s">
        <v>190</v>
      </c>
      <c r="AK108" s="2">
        <v>0</v>
      </c>
      <c r="AL108">
        <v>0</v>
      </c>
      <c r="AM108">
        <v>0</v>
      </c>
      <c r="AN108">
        <v>0</v>
      </c>
      <c r="AO108">
        <v>0</v>
      </c>
      <c r="AP108">
        <v>2125</v>
      </c>
      <c r="AQ108">
        <v>2125</v>
      </c>
      <c r="AR108">
        <v>13925</v>
      </c>
      <c r="AS108">
        <v>0</v>
      </c>
      <c r="AT108" s="2">
        <v>0</v>
      </c>
      <c r="AU108">
        <v>110325</v>
      </c>
      <c r="AV108">
        <v>140318225</v>
      </c>
      <c r="AW108">
        <v>0</v>
      </c>
      <c r="AX108" s="2">
        <v>45695</v>
      </c>
      <c r="AY108" t="s">
        <v>153</v>
      </c>
      <c r="AZ108" t="s">
        <v>2339</v>
      </c>
      <c r="BA108" t="s">
        <v>2315</v>
      </c>
    </row>
    <row r="109" spans="1:53" ht="15" customHeight="1" x14ac:dyDescent="0.2">
      <c r="A109" t="s">
        <v>11980</v>
      </c>
      <c r="B109" t="s">
        <v>5388</v>
      </c>
      <c r="C109" t="s">
        <v>5156</v>
      </c>
      <c r="D109">
        <v>140318425</v>
      </c>
      <c r="E109" s="19">
        <v>45785</v>
      </c>
      <c r="F109" s="63">
        <v>45789.168749999997</v>
      </c>
      <c r="G109" s="4" t="s">
        <v>187</v>
      </c>
      <c r="H109" s="19">
        <v>4599511</v>
      </c>
      <c r="I109" s="19">
        <v>24451</v>
      </c>
      <c r="J109" s="19">
        <v>4575060</v>
      </c>
      <c r="K109" t="s">
        <v>558</v>
      </c>
      <c r="L109" s="4" t="s">
        <v>188</v>
      </c>
      <c r="M109" t="s">
        <v>150</v>
      </c>
      <c r="N109" s="39" t="s">
        <v>2341</v>
      </c>
      <c r="O109" t="s">
        <v>2342</v>
      </c>
      <c r="P109" t="s">
        <v>140</v>
      </c>
      <c r="Q109" t="s">
        <v>141</v>
      </c>
      <c r="R109" s="39" t="s">
        <v>2343</v>
      </c>
      <c r="S109" t="s">
        <v>143</v>
      </c>
      <c r="T109">
        <v>890903938</v>
      </c>
      <c r="U109" t="s">
        <v>149</v>
      </c>
      <c r="V109">
        <v>923211</v>
      </c>
      <c r="W109" t="s">
        <v>1227</v>
      </c>
      <c r="X109" s="2" t="s">
        <v>27</v>
      </c>
      <c r="Y109" t="s">
        <v>28</v>
      </c>
      <c r="Z109" t="s">
        <v>29</v>
      </c>
      <c r="AA109" t="s">
        <v>30</v>
      </c>
      <c r="AB109" t="s">
        <v>31</v>
      </c>
      <c r="AC109" s="19">
        <v>4599511</v>
      </c>
      <c r="AD109" s="19">
        <v>0</v>
      </c>
      <c r="AE109" s="19">
        <v>0</v>
      </c>
      <c r="AF109" s="19">
        <v>0</v>
      </c>
      <c r="AG109" t="s">
        <v>189</v>
      </c>
      <c r="AH109">
        <v>0</v>
      </c>
      <c r="AI109">
        <v>0</v>
      </c>
      <c r="AJ109" s="2" t="s">
        <v>190</v>
      </c>
      <c r="AK109" s="2">
        <v>0</v>
      </c>
      <c r="AL109">
        <v>0</v>
      </c>
      <c r="AM109">
        <v>0</v>
      </c>
      <c r="AN109">
        <v>0</v>
      </c>
      <c r="AO109">
        <v>0</v>
      </c>
      <c r="AP109">
        <v>2125</v>
      </c>
      <c r="AQ109">
        <v>2125</v>
      </c>
      <c r="AR109">
        <v>14025</v>
      </c>
      <c r="AS109">
        <v>0</v>
      </c>
      <c r="AT109" s="2">
        <v>0</v>
      </c>
      <c r="AU109">
        <v>110425</v>
      </c>
      <c r="AV109">
        <v>140318425</v>
      </c>
      <c r="AW109">
        <v>0</v>
      </c>
      <c r="AX109" s="2">
        <v>45695</v>
      </c>
      <c r="AY109" t="s">
        <v>153</v>
      </c>
      <c r="AZ109" t="s">
        <v>2345</v>
      </c>
      <c r="BA109" t="s">
        <v>2315</v>
      </c>
    </row>
    <row r="110" spans="1:53" ht="15" customHeight="1" x14ac:dyDescent="0.2">
      <c r="A110" t="s">
        <v>11981</v>
      </c>
      <c r="B110" t="s">
        <v>5389</v>
      </c>
      <c r="C110" t="s">
        <v>5156</v>
      </c>
      <c r="D110">
        <v>140318525</v>
      </c>
      <c r="E110" s="19">
        <v>45785</v>
      </c>
      <c r="F110" s="63">
        <v>45789.177777777775</v>
      </c>
      <c r="G110" s="4" t="s">
        <v>187</v>
      </c>
      <c r="H110" s="19">
        <v>4599511</v>
      </c>
      <c r="I110" s="19">
        <v>24451</v>
      </c>
      <c r="J110" s="19">
        <v>4575060</v>
      </c>
      <c r="K110" t="s">
        <v>558</v>
      </c>
      <c r="L110" s="4" t="s">
        <v>188</v>
      </c>
      <c r="M110" t="s">
        <v>150</v>
      </c>
      <c r="N110" s="39" t="s">
        <v>2347</v>
      </c>
      <c r="O110" t="s">
        <v>2348</v>
      </c>
      <c r="P110" t="s">
        <v>140</v>
      </c>
      <c r="Q110" t="s">
        <v>141</v>
      </c>
      <c r="R110" s="39" t="s">
        <v>2349</v>
      </c>
      <c r="S110" t="s">
        <v>143</v>
      </c>
      <c r="T110">
        <v>860007335</v>
      </c>
      <c r="U110" t="s">
        <v>158</v>
      </c>
      <c r="V110">
        <v>923211</v>
      </c>
      <c r="W110" t="s">
        <v>1227</v>
      </c>
      <c r="X110" s="2" t="s">
        <v>27</v>
      </c>
      <c r="Y110" t="s">
        <v>28</v>
      </c>
      <c r="Z110" t="s">
        <v>29</v>
      </c>
      <c r="AA110" t="s">
        <v>30</v>
      </c>
      <c r="AB110" t="s">
        <v>31</v>
      </c>
      <c r="AC110" s="19">
        <v>4599511</v>
      </c>
      <c r="AD110" s="19">
        <v>0</v>
      </c>
      <c r="AE110" s="19">
        <v>0</v>
      </c>
      <c r="AF110" s="19">
        <v>0</v>
      </c>
      <c r="AG110" t="s">
        <v>189</v>
      </c>
      <c r="AH110">
        <v>0</v>
      </c>
      <c r="AI110">
        <v>0</v>
      </c>
      <c r="AJ110" s="2" t="s">
        <v>190</v>
      </c>
      <c r="AK110" s="2">
        <v>0</v>
      </c>
      <c r="AL110">
        <v>0</v>
      </c>
      <c r="AM110">
        <v>0</v>
      </c>
      <c r="AN110">
        <v>0</v>
      </c>
      <c r="AO110">
        <v>0</v>
      </c>
      <c r="AP110">
        <v>2125</v>
      </c>
      <c r="AQ110">
        <v>2125</v>
      </c>
      <c r="AR110">
        <v>14125</v>
      </c>
      <c r="AS110">
        <v>0</v>
      </c>
      <c r="AT110" s="2">
        <v>0</v>
      </c>
      <c r="AU110">
        <v>110525</v>
      </c>
      <c r="AV110">
        <v>140318525</v>
      </c>
      <c r="AW110">
        <v>0</v>
      </c>
      <c r="AX110" s="2">
        <v>45695</v>
      </c>
      <c r="AY110" t="s">
        <v>153</v>
      </c>
      <c r="AZ110" t="s">
        <v>2351</v>
      </c>
      <c r="BA110" t="s">
        <v>2315</v>
      </c>
    </row>
    <row r="111" spans="1:53" ht="15" customHeight="1" x14ac:dyDescent="0.2">
      <c r="A111" t="s">
        <v>11982</v>
      </c>
      <c r="B111" t="s">
        <v>5390</v>
      </c>
      <c r="C111" t="s">
        <v>5156</v>
      </c>
      <c r="D111">
        <v>140318625</v>
      </c>
      <c r="E111" s="19">
        <v>45785</v>
      </c>
      <c r="F111" s="63">
        <v>45789.181250000001</v>
      </c>
      <c r="G111" s="4" t="s">
        <v>187</v>
      </c>
      <c r="H111" s="19">
        <v>4599511</v>
      </c>
      <c r="I111" s="19">
        <v>24451</v>
      </c>
      <c r="J111" s="19">
        <v>4575060</v>
      </c>
      <c r="K111" t="s">
        <v>558</v>
      </c>
      <c r="L111" s="4" t="s">
        <v>188</v>
      </c>
      <c r="M111" t="s">
        <v>150</v>
      </c>
      <c r="N111" s="39" t="s">
        <v>2353</v>
      </c>
      <c r="O111" t="s">
        <v>2354</v>
      </c>
      <c r="P111" t="s">
        <v>140</v>
      </c>
      <c r="Q111" t="s">
        <v>141</v>
      </c>
      <c r="R111" s="39" t="s">
        <v>2355</v>
      </c>
      <c r="S111" t="s">
        <v>143</v>
      </c>
      <c r="T111">
        <v>860034313</v>
      </c>
      <c r="U111" t="s">
        <v>152</v>
      </c>
      <c r="V111">
        <v>923211</v>
      </c>
      <c r="W111" t="s">
        <v>1227</v>
      </c>
      <c r="X111" s="2" t="s">
        <v>27</v>
      </c>
      <c r="Y111" t="s">
        <v>28</v>
      </c>
      <c r="Z111" t="s">
        <v>29</v>
      </c>
      <c r="AA111" t="s">
        <v>30</v>
      </c>
      <c r="AB111" t="s">
        <v>31</v>
      </c>
      <c r="AC111" s="19">
        <v>4599511</v>
      </c>
      <c r="AD111" s="19">
        <v>0</v>
      </c>
      <c r="AE111" s="19">
        <v>0</v>
      </c>
      <c r="AF111" s="19">
        <v>0</v>
      </c>
      <c r="AG111" t="s">
        <v>189</v>
      </c>
      <c r="AH111">
        <v>0</v>
      </c>
      <c r="AI111">
        <v>0</v>
      </c>
      <c r="AJ111" s="2" t="s">
        <v>190</v>
      </c>
      <c r="AK111" s="2">
        <v>0</v>
      </c>
      <c r="AL111">
        <v>0</v>
      </c>
      <c r="AM111">
        <v>0</v>
      </c>
      <c r="AN111">
        <v>0</v>
      </c>
      <c r="AO111">
        <v>0</v>
      </c>
      <c r="AP111">
        <v>2125</v>
      </c>
      <c r="AQ111">
        <v>2125</v>
      </c>
      <c r="AR111">
        <v>14225</v>
      </c>
      <c r="AS111">
        <v>0</v>
      </c>
      <c r="AT111" s="2">
        <v>0</v>
      </c>
      <c r="AU111">
        <v>110625</v>
      </c>
      <c r="AV111">
        <v>140318625</v>
      </c>
      <c r="AW111">
        <v>0</v>
      </c>
      <c r="AX111" s="2">
        <v>45695</v>
      </c>
      <c r="AY111" t="s">
        <v>153</v>
      </c>
      <c r="AZ111" t="s">
        <v>2357</v>
      </c>
      <c r="BA111" t="s">
        <v>2315</v>
      </c>
    </row>
    <row r="112" spans="1:53" ht="15" customHeight="1" x14ac:dyDescent="0.2">
      <c r="A112" t="s">
        <v>11983</v>
      </c>
      <c r="B112" t="s">
        <v>5391</v>
      </c>
      <c r="C112" t="s">
        <v>5156</v>
      </c>
      <c r="D112">
        <v>140318725</v>
      </c>
      <c r="E112" s="19">
        <v>45785</v>
      </c>
      <c r="F112" s="63">
        <v>45789.168749999997</v>
      </c>
      <c r="G112" s="4" t="s">
        <v>187</v>
      </c>
      <c r="H112" s="19">
        <v>4599511</v>
      </c>
      <c r="I112" s="19">
        <v>24451</v>
      </c>
      <c r="J112" s="19">
        <v>4575060</v>
      </c>
      <c r="K112" t="s">
        <v>558</v>
      </c>
      <c r="L112" s="4" t="s">
        <v>188</v>
      </c>
      <c r="M112" t="s">
        <v>150</v>
      </c>
      <c r="N112" s="39" t="s">
        <v>2359</v>
      </c>
      <c r="O112" t="s">
        <v>2360</v>
      </c>
      <c r="P112" t="s">
        <v>140</v>
      </c>
      <c r="Q112" t="s">
        <v>141</v>
      </c>
      <c r="R112" s="39" t="s">
        <v>2361</v>
      </c>
      <c r="S112" t="s">
        <v>143</v>
      </c>
      <c r="T112">
        <v>890903938</v>
      </c>
      <c r="U112" t="s">
        <v>149</v>
      </c>
      <c r="V112">
        <v>923211</v>
      </c>
      <c r="W112" t="s">
        <v>1227</v>
      </c>
      <c r="X112" s="2" t="s">
        <v>27</v>
      </c>
      <c r="Y112" t="s">
        <v>28</v>
      </c>
      <c r="Z112" t="s">
        <v>29</v>
      </c>
      <c r="AA112" t="s">
        <v>30</v>
      </c>
      <c r="AB112" t="s">
        <v>31</v>
      </c>
      <c r="AC112" s="19">
        <v>4599511</v>
      </c>
      <c r="AD112" s="19">
        <v>0</v>
      </c>
      <c r="AE112" s="19">
        <v>0</v>
      </c>
      <c r="AF112" s="19">
        <v>0</v>
      </c>
      <c r="AG112" t="s">
        <v>189</v>
      </c>
      <c r="AH112">
        <v>0</v>
      </c>
      <c r="AI112">
        <v>0</v>
      </c>
      <c r="AJ112" s="2" t="s">
        <v>190</v>
      </c>
      <c r="AK112" s="2">
        <v>0</v>
      </c>
      <c r="AL112">
        <v>0</v>
      </c>
      <c r="AM112">
        <v>0</v>
      </c>
      <c r="AN112">
        <v>0</v>
      </c>
      <c r="AO112">
        <v>0</v>
      </c>
      <c r="AP112">
        <v>2125</v>
      </c>
      <c r="AQ112">
        <v>2125</v>
      </c>
      <c r="AR112">
        <v>14325</v>
      </c>
      <c r="AS112">
        <v>0</v>
      </c>
      <c r="AT112" s="2">
        <v>0</v>
      </c>
      <c r="AU112">
        <v>110725</v>
      </c>
      <c r="AV112">
        <v>140318725</v>
      </c>
      <c r="AW112">
        <v>0</v>
      </c>
      <c r="AX112" s="2">
        <v>45695</v>
      </c>
      <c r="AY112" t="s">
        <v>153</v>
      </c>
      <c r="AZ112" t="s">
        <v>2363</v>
      </c>
      <c r="BA112" t="s">
        <v>2315</v>
      </c>
    </row>
    <row r="113" spans="1:53" ht="15" customHeight="1" x14ac:dyDescent="0.2">
      <c r="A113" t="s">
        <v>11984</v>
      </c>
      <c r="B113" t="s">
        <v>5392</v>
      </c>
      <c r="C113" t="s">
        <v>5156</v>
      </c>
      <c r="D113">
        <v>140318825</v>
      </c>
      <c r="E113" s="19">
        <v>45785</v>
      </c>
      <c r="F113" s="63">
        <v>45789.168749999997</v>
      </c>
      <c r="G113" s="4" t="s">
        <v>187</v>
      </c>
      <c r="H113" s="19">
        <v>4599511</v>
      </c>
      <c r="I113" s="19">
        <v>24451</v>
      </c>
      <c r="J113" s="19">
        <v>4575060</v>
      </c>
      <c r="K113" t="s">
        <v>558</v>
      </c>
      <c r="L113" s="4" t="s">
        <v>188</v>
      </c>
      <c r="M113" t="s">
        <v>150</v>
      </c>
      <c r="N113" s="39" t="s">
        <v>2365</v>
      </c>
      <c r="O113" t="s">
        <v>2366</v>
      </c>
      <c r="P113" t="s">
        <v>140</v>
      </c>
      <c r="Q113" t="s">
        <v>141</v>
      </c>
      <c r="R113" s="39" t="s">
        <v>2367</v>
      </c>
      <c r="S113" t="s">
        <v>143</v>
      </c>
      <c r="T113">
        <v>890903938</v>
      </c>
      <c r="U113" t="s">
        <v>149</v>
      </c>
      <c r="V113">
        <v>923211</v>
      </c>
      <c r="W113" t="s">
        <v>1227</v>
      </c>
      <c r="X113" s="2" t="s">
        <v>27</v>
      </c>
      <c r="Y113" t="s">
        <v>28</v>
      </c>
      <c r="Z113" t="s">
        <v>29</v>
      </c>
      <c r="AA113" t="s">
        <v>30</v>
      </c>
      <c r="AB113" t="s">
        <v>31</v>
      </c>
      <c r="AC113" s="19">
        <v>4599511</v>
      </c>
      <c r="AD113" s="19">
        <v>0</v>
      </c>
      <c r="AE113" s="19">
        <v>0</v>
      </c>
      <c r="AF113" s="19">
        <v>0</v>
      </c>
      <c r="AG113" t="s">
        <v>189</v>
      </c>
      <c r="AH113">
        <v>0</v>
      </c>
      <c r="AI113">
        <v>0</v>
      </c>
      <c r="AJ113" s="2" t="s">
        <v>190</v>
      </c>
      <c r="AK113" s="2">
        <v>0</v>
      </c>
      <c r="AL113">
        <v>0</v>
      </c>
      <c r="AM113">
        <v>0</v>
      </c>
      <c r="AN113">
        <v>0</v>
      </c>
      <c r="AO113">
        <v>0</v>
      </c>
      <c r="AP113">
        <v>2125</v>
      </c>
      <c r="AQ113">
        <v>2125</v>
      </c>
      <c r="AR113">
        <v>14425</v>
      </c>
      <c r="AS113">
        <v>0</v>
      </c>
      <c r="AT113" s="2">
        <v>0</v>
      </c>
      <c r="AU113">
        <v>110825</v>
      </c>
      <c r="AV113">
        <v>140318825</v>
      </c>
      <c r="AW113">
        <v>0</v>
      </c>
      <c r="AX113" s="2">
        <v>45695</v>
      </c>
      <c r="AY113" t="s">
        <v>153</v>
      </c>
      <c r="AZ113" t="s">
        <v>2369</v>
      </c>
      <c r="BA113" t="s">
        <v>2315</v>
      </c>
    </row>
    <row r="114" spans="1:53" ht="15" customHeight="1" x14ac:dyDescent="0.2">
      <c r="A114" t="s">
        <v>11985</v>
      </c>
      <c r="B114" t="s">
        <v>5393</v>
      </c>
      <c r="C114" t="s">
        <v>5156</v>
      </c>
      <c r="D114">
        <v>140318925</v>
      </c>
      <c r="E114" s="19">
        <v>45785</v>
      </c>
      <c r="F114" s="63">
        <v>45789.181250000001</v>
      </c>
      <c r="G114" s="4" t="s">
        <v>187</v>
      </c>
      <c r="H114" s="19">
        <v>4599511</v>
      </c>
      <c r="I114" s="19">
        <v>24451</v>
      </c>
      <c r="J114" s="19">
        <v>4575060</v>
      </c>
      <c r="K114" t="s">
        <v>558</v>
      </c>
      <c r="L114" s="4" t="s">
        <v>188</v>
      </c>
      <c r="M114" t="s">
        <v>150</v>
      </c>
      <c r="N114" s="39" t="s">
        <v>2371</v>
      </c>
      <c r="O114" t="s">
        <v>2372</v>
      </c>
      <c r="P114" t="s">
        <v>140</v>
      </c>
      <c r="Q114" t="s">
        <v>141</v>
      </c>
      <c r="R114" s="39" t="s">
        <v>2373</v>
      </c>
      <c r="S114" t="s">
        <v>143</v>
      </c>
      <c r="T114">
        <v>860034313</v>
      </c>
      <c r="U114" t="s">
        <v>152</v>
      </c>
      <c r="V114">
        <v>923211</v>
      </c>
      <c r="W114" t="s">
        <v>1227</v>
      </c>
      <c r="X114" s="2" t="s">
        <v>27</v>
      </c>
      <c r="Y114" t="s">
        <v>28</v>
      </c>
      <c r="Z114" t="s">
        <v>29</v>
      </c>
      <c r="AA114" t="s">
        <v>30</v>
      </c>
      <c r="AB114" t="s">
        <v>31</v>
      </c>
      <c r="AC114" s="19">
        <v>4599511</v>
      </c>
      <c r="AD114" s="19">
        <v>0</v>
      </c>
      <c r="AE114" s="19">
        <v>0</v>
      </c>
      <c r="AF114" s="19">
        <v>0</v>
      </c>
      <c r="AG114" t="s">
        <v>189</v>
      </c>
      <c r="AH114">
        <v>0</v>
      </c>
      <c r="AI114">
        <v>0</v>
      </c>
      <c r="AJ114" s="2" t="s">
        <v>190</v>
      </c>
      <c r="AK114" s="2">
        <v>0</v>
      </c>
      <c r="AL114">
        <v>0</v>
      </c>
      <c r="AM114">
        <v>0</v>
      </c>
      <c r="AN114">
        <v>0</v>
      </c>
      <c r="AO114">
        <v>0</v>
      </c>
      <c r="AP114">
        <v>2125</v>
      </c>
      <c r="AQ114">
        <v>2125</v>
      </c>
      <c r="AR114">
        <v>14525</v>
      </c>
      <c r="AS114">
        <v>0</v>
      </c>
      <c r="AT114" s="2">
        <v>0</v>
      </c>
      <c r="AU114">
        <v>110925</v>
      </c>
      <c r="AV114">
        <v>140318925</v>
      </c>
      <c r="AW114">
        <v>0</v>
      </c>
      <c r="AX114" s="2">
        <v>45695</v>
      </c>
      <c r="AY114" t="s">
        <v>153</v>
      </c>
      <c r="AZ114" t="s">
        <v>2375</v>
      </c>
      <c r="BA114" t="s">
        <v>2315</v>
      </c>
    </row>
    <row r="115" spans="1:53" ht="15" customHeight="1" x14ac:dyDescent="0.2">
      <c r="A115" t="s">
        <v>11986</v>
      </c>
      <c r="B115" t="s">
        <v>5394</v>
      </c>
      <c r="C115" t="s">
        <v>5156</v>
      </c>
      <c r="D115">
        <v>140319025</v>
      </c>
      <c r="E115" s="19">
        <v>45785</v>
      </c>
      <c r="F115" s="63">
        <v>45789.181250000001</v>
      </c>
      <c r="G115" s="4" t="s">
        <v>187</v>
      </c>
      <c r="H115" s="19">
        <v>4599511</v>
      </c>
      <c r="I115" s="19">
        <v>27262</v>
      </c>
      <c r="J115" s="19">
        <v>4572249</v>
      </c>
      <c r="K115" t="s">
        <v>558</v>
      </c>
      <c r="L115" s="4" t="s">
        <v>188</v>
      </c>
      <c r="M115" t="s">
        <v>150</v>
      </c>
      <c r="N115" s="39" t="s">
        <v>2376</v>
      </c>
      <c r="O115" t="s">
        <v>2377</v>
      </c>
      <c r="P115" t="s">
        <v>140</v>
      </c>
      <c r="Q115" t="s">
        <v>141</v>
      </c>
      <c r="R115" s="39" t="s">
        <v>2378</v>
      </c>
      <c r="S115" t="s">
        <v>143</v>
      </c>
      <c r="T115">
        <v>860034313</v>
      </c>
      <c r="U115" t="s">
        <v>152</v>
      </c>
      <c r="V115">
        <v>923211</v>
      </c>
      <c r="W115" t="s">
        <v>1227</v>
      </c>
      <c r="X115" s="2" t="s">
        <v>27</v>
      </c>
      <c r="Y115" t="s">
        <v>28</v>
      </c>
      <c r="Z115" t="s">
        <v>29</v>
      </c>
      <c r="AA115" t="s">
        <v>30</v>
      </c>
      <c r="AB115" t="s">
        <v>31</v>
      </c>
      <c r="AC115" s="19">
        <v>4599511</v>
      </c>
      <c r="AD115" s="19">
        <v>0</v>
      </c>
      <c r="AE115" s="19">
        <v>0</v>
      </c>
      <c r="AF115" s="19">
        <v>0</v>
      </c>
      <c r="AG115" t="s">
        <v>189</v>
      </c>
      <c r="AH115">
        <v>0</v>
      </c>
      <c r="AI115">
        <v>0</v>
      </c>
      <c r="AJ115" s="2" t="s">
        <v>190</v>
      </c>
      <c r="AK115" s="2">
        <v>0</v>
      </c>
      <c r="AL115">
        <v>0</v>
      </c>
      <c r="AM115">
        <v>0</v>
      </c>
      <c r="AN115">
        <v>0</v>
      </c>
      <c r="AO115">
        <v>0</v>
      </c>
      <c r="AP115">
        <v>2125</v>
      </c>
      <c r="AQ115">
        <v>2125</v>
      </c>
      <c r="AR115">
        <v>14625</v>
      </c>
      <c r="AS115">
        <v>0</v>
      </c>
      <c r="AT115" s="2">
        <v>0</v>
      </c>
      <c r="AU115">
        <v>111025</v>
      </c>
      <c r="AV115">
        <v>140319025</v>
      </c>
      <c r="AW115">
        <v>0</v>
      </c>
      <c r="AX115" s="2">
        <v>45695</v>
      </c>
      <c r="AY115" t="s">
        <v>153</v>
      </c>
      <c r="AZ115" t="s">
        <v>2380</v>
      </c>
      <c r="BA115" t="s">
        <v>2315</v>
      </c>
    </row>
    <row r="116" spans="1:53" ht="15" customHeight="1" x14ac:dyDescent="0.2">
      <c r="A116" t="s">
        <v>11987</v>
      </c>
      <c r="B116" t="s">
        <v>5395</v>
      </c>
      <c r="C116" t="s">
        <v>5156</v>
      </c>
      <c r="D116">
        <v>140319125</v>
      </c>
      <c r="E116" s="19">
        <v>45785</v>
      </c>
      <c r="F116" s="63">
        <v>45789.181250000001</v>
      </c>
      <c r="G116" s="4" t="s">
        <v>187</v>
      </c>
      <c r="H116" s="19">
        <v>4599511</v>
      </c>
      <c r="I116" s="19">
        <v>24451</v>
      </c>
      <c r="J116" s="19">
        <v>4575060</v>
      </c>
      <c r="K116" t="s">
        <v>558</v>
      </c>
      <c r="L116" s="4" t="s">
        <v>188</v>
      </c>
      <c r="M116" t="s">
        <v>150</v>
      </c>
      <c r="N116" s="39" t="s">
        <v>2382</v>
      </c>
      <c r="O116" t="s">
        <v>2383</v>
      </c>
      <c r="P116" t="s">
        <v>140</v>
      </c>
      <c r="Q116" t="s">
        <v>141</v>
      </c>
      <c r="R116" s="39" t="s">
        <v>2384</v>
      </c>
      <c r="S116" t="s">
        <v>143</v>
      </c>
      <c r="T116">
        <v>860034313</v>
      </c>
      <c r="U116" t="s">
        <v>152</v>
      </c>
      <c r="V116">
        <v>923211</v>
      </c>
      <c r="W116" t="s">
        <v>1227</v>
      </c>
      <c r="X116" s="2" t="s">
        <v>27</v>
      </c>
      <c r="Y116" t="s">
        <v>28</v>
      </c>
      <c r="Z116" t="s">
        <v>29</v>
      </c>
      <c r="AA116" t="s">
        <v>30</v>
      </c>
      <c r="AB116" t="s">
        <v>31</v>
      </c>
      <c r="AC116" s="19">
        <v>4599511</v>
      </c>
      <c r="AD116" s="19">
        <v>0</v>
      </c>
      <c r="AE116" s="19">
        <v>0</v>
      </c>
      <c r="AF116" s="19">
        <v>0</v>
      </c>
      <c r="AG116" t="s">
        <v>189</v>
      </c>
      <c r="AH116">
        <v>0</v>
      </c>
      <c r="AI116">
        <v>0</v>
      </c>
      <c r="AJ116" s="2" t="s">
        <v>190</v>
      </c>
      <c r="AK116" s="2">
        <v>0</v>
      </c>
      <c r="AL116">
        <v>0</v>
      </c>
      <c r="AM116">
        <v>0</v>
      </c>
      <c r="AN116">
        <v>0</v>
      </c>
      <c r="AO116">
        <v>0</v>
      </c>
      <c r="AP116">
        <v>2125</v>
      </c>
      <c r="AQ116">
        <v>2125</v>
      </c>
      <c r="AR116">
        <v>14725</v>
      </c>
      <c r="AS116">
        <v>0</v>
      </c>
      <c r="AT116" s="2">
        <v>0</v>
      </c>
      <c r="AU116">
        <v>111125</v>
      </c>
      <c r="AV116">
        <v>140319125</v>
      </c>
      <c r="AW116">
        <v>0</v>
      </c>
      <c r="AX116" s="2">
        <v>45695</v>
      </c>
      <c r="AY116" t="s">
        <v>153</v>
      </c>
      <c r="AZ116" t="s">
        <v>2386</v>
      </c>
      <c r="BA116" t="s">
        <v>2315</v>
      </c>
    </row>
    <row r="117" spans="1:53" ht="15" customHeight="1" x14ac:dyDescent="0.2">
      <c r="A117" t="s">
        <v>11988</v>
      </c>
      <c r="B117" t="s">
        <v>5396</v>
      </c>
      <c r="C117" t="s">
        <v>5156</v>
      </c>
      <c r="D117">
        <v>140319225</v>
      </c>
      <c r="E117" s="19">
        <v>45785</v>
      </c>
      <c r="F117" s="63">
        <v>45789.167361111111</v>
      </c>
      <c r="G117" s="4" t="s">
        <v>187</v>
      </c>
      <c r="H117" s="19">
        <v>4599511</v>
      </c>
      <c r="I117" s="19">
        <v>24451</v>
      </c>
      <c r="J117" s="19">
        <v>4575060</v>
      </c>
      <c r="K117" t="s">
        <v>558</v>
      </c>
      <c r="L117" s="4" t="s">
        <v>188</v>
      </c>
      <c r="M117" t="s">
        <v>150</v>
      </c>
      <c r="N117" s="39" t="s">
        <v>2388</v>
      </c>
      <c r="O117" t="s">
        <v>2389</v>
      </c>
      <c r="P117" t="s">
        <v>140</v>
      </c>
      <c r="Q117" t="s">
        <v>141</v>
      </c>
      <c r="R117" s="39" t="s">
        <v>2390</v>
      </c>
      <c r="S117" t="s">
        <v>143</v>
      </c>
      <c r="T117">
        <v>860002964</v>
      </c>
      <c r="U117" t="s">
        <v>163</v>
      </c>
      <c r="V117">
        <v>923211</v>
      </c>
      <c r="W117" t="s">
        <v>1227</v>
      </c>
      <c r="X117" s="2" t="s">
        <v>27</v>
      </c>
      <c r="Y117" t="s">
        <v>28</v>
      </c>
      <c r="Z117" t="s">
        <v>29</v>
      </c>
      <c r="AA117" t="s">
        <v>30</v>
      </c>
      <c r="AB117" t="s">
        <v>31</v>
      </c>
      <c r="AC117" s="19">
        <v>4599511</v>
      </c>
      <c r="AD117" s="19">
        <v>0</v>
      </c>
      <c r="AE117" s="19">
        <v>0</v>
      </c>
      <c r="AF117" s="19">
        <v>0</v>
      </c>
      <c r="AG117" t="s">
        <v>189</v>
      </c>
      <c r="AH117">
        <v>0</v>
      </c>
      <c r="AI117">
        <v>0</v>
      </c>
      <c r="AJ117" s="2" t="s">
        <v>190</v>
      </c>
      <c r="AK117" s="2">
        <v>0</v>
      </c>
      <c r="AL117">
        <v>0</v>
      </c>
      <c r="AM117">
        <v>0</v>
      </c>
      <c r="AN117">
        <v>0</v>
      </c>
      <c r="AO117">
        <v>0</v>
      </c>
      <c r="AP117">
        <v>2125</v>
      </c>
      <c r="AQ117">
        <v>2125</v>
      </c>
      <c r="AR117">
        <v>14825</v>
      </c>
      <c r="AS117">
        <v>0</v>
      </c>
      <c r="AT117" s="2">
        <v>0</v>
      </c>
      <c r="AU117">
        <v>111225</v>
      </c>
      <c r="AV117">
        <v>140319225</v>
      </c>
      <c r="AW117">
        <v>0</v>
      </c>
      <c r="AX117" s="2">
        <v>45695</v>
      </c>
      <c r="AY117" t="s">
        <v>153</v>
      </c>
      <c r="AZ117" t="s">
        <v>2392</v>
      </c>
      <c r="BA117" t="s">
        <v>2315</v>
      </c>
    </row>
    <row r="118" spans="1:53" ht="15" customHeight="1" x14ac:dyDescent="0.2">
      <c r="A118" t="s">
        <v>11989</v>
      </c>
      <c r="B118" t="s">
        <v>5397</v>
      </c>
      <c r="C118" t="s">
        <v>5156</v>
      </c>
      <c r="D118">
        <v>140319325</v>
      </c>
      <c r="E118" s="19">
        <v>45785</v>
      </c>
      <c r="F118" s="63">
        <v>45789.181250000001</v>
      </c>
      <c r="G118" s="4" t="s">
        <v>187</v>
      </c>
      <c r="H118" s="19">
        <v>4599511</v>
      </c>
      <c r="I118" s="19">
        <v>24451</v>
      </c>
      <c r="J118" s="19">
        <v>4575060</v>
      </c>
      <c r="K118" t="s">
        <v>558</v>
      </c>
      <c r="L118" s="4" t="s">
        <v>188</v>
      </c>
      <c r="M118" t="s">
        <v>150</v>
      </c>
      <c r="N118" s="39" t="s">
        <v>2394</v>
      </c>
      <c r="O118" t="s">
        <v>2395</v>
      </c>
      <c r="P118" t="s">
        <v>140</v>
      </c>
      <c r="Q118" t="s">
        <v>141</v>
      </c>
      <c r="R118" s="39" t="s">
        <v>2396</v>
      </c>
      <c r="S118" t="s">
        <v>143</v>
      </c>
      <c r="T118">
        <v>860034313</v>
      </c>
      <c r="U118" t="s">
        <v>152</v>
      </c>
      <c r="V118">
        <v>923211</v>
      </c>
      <c r="W118" t="s">
        <v>1227</v>
      </c>
      <c r="X118" s="2" t="s">
        <v>27</v>
      </c>
      <c r="Y118" t="s">
        <v>28</v>
      </c>
      <c r="Z118" t="s">
        <v>29</v>
      </c>
      <c r="AA118" t="s">
        <v>30</v>
      </c>
      <c r="AB118" t="s">
        <v>31</v>
      </c>
      <c r="AC118" s="19">
        <v>4599511</v>
      </c>
      <c r="AD118" s="19">
        <v>0</v>
      </c>
      <c r="AE118" s="19">
        <v>0</v>
      </c>
      <c r="AF118" s="19">
        <v>0</v>
      </c>
      <c r="AG118" t="s">
        <v>189</v>
      </c>
      <c r="AH118">
        <v>0</v>
      </c>
      <c r="AI118">
        <v>0</v>
      </c>
      <c r="AJ118" s="2" t="s">
        <v>190</v>
      </c>
      <c r="AK118" s="2">
        <v>0</v>
      </c>
      <c r="AL118">
        <v>0</v>
      </c>
      <c r="AM118">
        <v>0</v>
      </c>
      <c r="AN118">
        <v>0</v>
      </c>
      <c r="AO118">
        <v>0</v>
      </c>
      <c r="AP118">
        <v>2125</v>
      </c>
      <c r="AQ118">
        <v>2125</v>
      </c>
      <c r="AR118">
        <v>14925</v>
      </c>
      <c r="AS118">
        <v>0</v>
      </c>
      <c r="AT118" s="2">
        <v>0</v>
      </c>
      <c r="AU118">
        <v>111325</v>
      </c>
      <c r="AV118">
        <v>140319325</v>
      </c>
      <c r="AW118">
        <v>0</v>
      </c>
      <c r="AX118" s="2">
        <v>45695</v>
      </c>
      <c r="AY118" t="s">
        <v>153</v>
      </c>
      <c r="AZ118" t="s">
        <v>2398</v>
      </c>
      <c r="BA118" t="s">
        <v>2315</v>
      </c>
    </row>
    <row r="119" spans="1:53" ht="15" customHeight="1" x14ac:dyDescent="0.2">
      <c r="A119" t="s">
        <v>11990</v>
      </c>
      <c r="B119" t="s">
        <v>5398</v>
      </c>
      <c r="C119" t="s">
        <v>5156</v>
      </c>
      <c r="D119">
        <v>140319425</v>
      </c>
      <c r="E119" s="19">
        <v>45785</v>
      </c>
      <c r="F119" s="63">
        <v>45789.177777777775</v>
      </c>
      <c r="G119" s="4" t="s">
        <v>187</v>
      </c>
      <c r="H119" s="19">
        <v>4599511</v>
      </c>
      <c r="I119" s="19">
        <v>24451</v>
      </c>
      <c r="J119" s="19">
        <v>4575060</v>
      </c>
      <c r="K119" t="s">
        <v>558</v>
      </c>
      <c r="L119" s="4" t="s">
        <v>188</v>
      </c>
      <c r="M119" t="s">
        <v>150</v>
      </c>
      <c r="N119" s="39" t="s">
        <v>2400</v>
      </c>
      <c r="O119" t="s">
        <v>2401</v>
      </c>
      <c r="P119" t="s">
        <v>140</v>
      </c>
      <c r="Q119" t="s">
        <v>141</v>
      </c>
      <c r="R119" s="39" t="s">
        <v>2402</v>
      </c>
      <c r="S119" t="s">
        <v>143</v>
      </c>
      <c r="T119">
        <v>860035827</v>
      </c>
      <c r="U119" t="s">
        <v>271</v>
      </c>
      <c r="V119">
        <v>923211</v>
      </c>
      <c r="W119" t="s">
        <v>1227</v>
      </c>
      <c r="X119" s="2" t="s">
        <v>27</v>
      </c>
      <c r="Y119" t="s">
        <v>28</v>
      </c>
      <c r="Z119" t="s">
        <v>29</v>
      </c>
      <c r="AA119" t="s">
        <v>30</v>
      </c>
      <c r="AB119" t="s">
        <v>31</v>
      </c>
      <c r="AC119" s="19">
        <v>4599511</v>
      </c>
      <c r="AD119" s="19">
        <v>0</v>
      </c>
      <c r="AE119" s="19">
        <v>0</v>
      </c>
      <c r="AF119" s="19">
        <v>0</v>
      </c>
      <c r="AG119" t="s">
        <v>189</v>
      </c>
      <c r="AH119">
        <v>0</v>
      </c>
      <c r="AI119">
        <v>0</v>
      </c>
      <c r="AJ119" s="2" t="s">
        <v>190</v>
      </c>
      <c r="AK119" s="2">
        <v>0</v>
      </c>
      <c r="AL119">
        <v>0</v>
      </c>
      <c r="AM119">
        <v>0</v>
      </c>
      <c r="AN119">
        <v>0</v>
      </c>
      <c r="AO119">
        <v>0</v>
      </c>
      <c r="AP119">
        <v>2125</v>
      </c>
      <c r="AQ119">
        <v>2125</v>
      </c>
      <c r="AR119">
        <v>15025</v>
      </c>
      <c r="AS119">
        <v>0</v>
      </c>
      <c r="AT119" s="2">
        <v>0</v>
      </c>
      <c r="AU119">
        <v>111425</v>
      </c>
      <c r="AV119">
        <v>140319425</v>
      </c>
      <c r="AW119">
        <v>0</v>
      </c>
      <c r="AX119" s="2">
        <v>45695</v>
      </c>
      <c r="AY119" t="s">
        <v>153</v>
      </c>
      <c r="AZ119" t="s">
        <v>2404</v>
      </c>
      <c r="BA119" t="s">
        <v>2315</v>
      </c>
    </row>
    <row r="120" spans="1:53" ht="15" customHeight="1" x14ac:dyDescent="0.2">
      <c r="A120" t="s">
        <v>11991</v>
      </c>
      <c r="B120" t="s">
        <v>5399</v>
      </c>
      <c r="C120" t="s">
        <v>5156</v>
      </c>
      <c r="D120">
        <v>140319525</v>
      </c>
      <c r="E120" s="19">
        <v>45785</v>
      </c>
      <c r="F120" s="63">
        <v>45789.181250000001</v>
      </c>
      <c r="G120" s="4" t="s">
        <v>187</v>
      </c>
      <c r="H120" s="19">
        <v>4599511</v>
      </c>
      <c r="I120" s="19">
        <v>28439</v>
      </c>
      <c r="J120" s="19">
        <v>4571072</v>
      </c>
      <c r="K120" t="s">
        <v>558</v>
      </c>
      <c r="L120" s="4" t="s">
        <v>188</v>
      </c>
      <c r="M120" t="s">
        <v>150</v>
      </c>
      <c r="N120" s="39" t="s">
        <v>2406</v>
      </c>
      <c r="O120" t="s">
        <v>2407</v>
      </c>
      <c r="P120" t="s">
        <v>140</v>
      </c>
      <c r="Q120" t="s">
        <v>141</v>
      </c>
      <c r="R120" s="39" t="s">
        <v>2408</v>
      </c>
      <c r="S120" t="s">
        <v>143</v>
      </c>
      <c r="T120">
        <v>860034313</v>
      </c>
      <c r="U120" t="s">
        <v>152</v>
      </c>
      <c r="V120">
        <v>923211</v>
      </c>
      <c r="W120" t="s">
        <v>1227</v>
      </c>
      <c r="X120" s="2" t="s">
        <v>27</v>
      </c>
      <c r="Y120" t="s">
        <v>28</v>
      </c>
      <c r="Z120" t="s">
        <v>29</v>
      </c>
      <c r="AA120" t="s">
        <v>30</v>
      </c>
      <c r="AB120" t="s">
        <v>31</v>
      </c>
      <c r="AC120" s="19">
        <v>4599511</v>
      </c>
      <c r="AD120" s="19">
        <v>0</v>
      </c>
      <c r="AE120" s="19">
        <v>0</v>
      </c>
      <c r="AF120" s="19">
        <v>0</v>
      </c>
      <c r="AG120" t="s">
        <v>189</v>
      </c>
      <c r="AH120">
        <v>0</v>
      </c>
      <c r="AI120">
        <v>0</v>
      </c>
      <c r="AJ120" s="2" t="s">
        <v>190</v>
      </c>
      <c r="AK120" s="2">
        <v>0</v>
      </c>
      <c r="AL120">
        <v>0</v>
      </c>
      <c r="AM120">
        <v>0</v>
      </c>
      <c r="AN120">
        <v>0</v>
      </c>
      <c r="AO120">
        <v>0</v>
      </c>
      <c r="AP120">
        <v>2125</v>
      </c>
      <c r="AQ120">
        <v>2125</v>
      </c>
      <c r="AR120">
        <v>15125</v>
      </c>
      <c r="AS120">
        <v>0</v>
      </c>
      <c r="AT120" s="2">
        <v>0</v>
      </c>
      <c r="AU120">
        <v>111525</v>
      </c>
      <c r="AV120">
        <v>140319525</v>
      </c>
      <c r="AW120">
        <v>0</v>
      </c>
      <c r="AX120" s="2">
        <v>45695</v>
      </c>
      <c r="AY120" t="s">
        <v>153</v>
      </c>
      <c r="AZ120" t="s">
        <v>2410</v>
      </c>
      <c r="BA120" t="s">
        <v>2315</v>
      </c>
    </row>
    <row r="121" spans="1:53" ht="15" customHeight="1" x14ac:dyDescent="0.2">
      <c r="A121" t="s">
        <v>11992</v>
      </c>
      <c r="B121" t="s">
        <v>5400</v>
      </c>
      <c r="C121" t="s">
        <v>5156</v>
      </c>
      <c r="D121">
        <v>140319825</v>
      </c>
      <c r="E121" s="19">
        <v>45785</v>
      </c>
      <c r="F121" s="63">
        <v>45789.168749999997</v>
      </c>
      <c r="G121" s="4" t="s">
        <v>187</v>
      </c>
      <c r="H121" s="19">
        <v>4599511</v>
      </c>
      <c r="I121" s="19">
        <v>26217</v>
      </c>
      <c r="J121" s="19">
        <v>4573294</v>
      </c>
      <c r="K121" t="s">
        <v>558</v>
      </c>
      <c r="L121" s="4" t="s">
        <v>188</v>
      </c>
      <c r="M121" t="s">
        <v>150</v>
      </c>
      <c r="N121" s="39" t="s">
        <v>2412</v>
      </c>
      <c r="O121" t="s">
        <v>2413</v>
      </c>
      <c r="P121" t="s">
        <v>140</v>
      </c>
      <c r="Q121" t="s">
        <v>141</v>
      </c>
      <c r="R121" s="39" t="s">
        <v>2414</v>
      </c>
      <c r="S121" t="s">
        <v>143</v>
      </c>
      <c r="T121">
        <v>890903938</v>
      </c>
      <c r="U121" t="s">
        <v>149</v>
      </c>
      <c r="V121">
        <v>923211</v>
      </c>
      <c r="W121" t="s">
        <v>1227</v>
      </c>
      <c r="X121" s="2" t="s">
        <v>27</v>
      </c>
      <c r="Y121" t="s">
        <v>28</v>
      </c>
      <c r="Z121" t="s">
        <v>29</v>
      </c>
      <c r="AA121" t="s">
        <v>30</v>
      </c>
      <c r="AB121" t="s">
        <v>31</v>
      </c>
      <c r="AC121" s="19">
        <v>4599511</v>
      </c>
      <c r="AD121" s="19">
        <v>0</v>
      </c>
      <c r="AE121" s="19">
        <v>0</v>
      </c>
      <c r="AF121" s="19">
        <v>0</v>
      </c>
      <c r="AG121" t="s">
        <v>189</v>
      </c>
      <c r="AH121">
        <v>0</v>
      </c>
      <c r="AI121">
        <v>0</v>
      </c>
      <c r="AJ121" s="2" t="s">
        <v>190</v>
      </c>
      <c r="AK121" s="2">
        <v>0</v>
      </c>
      <c r="AL121">
        <v>0</v>
      </c>
      <c r="AM121">
        <v>0</v>
      </c>
      <c r="AN121">
        <v>0</v>
      </c>
      <c r="AO121">
        <v>0</v>
      </c>
      <c r="AP121">
        <v>2125</v>
      </c>
      <c r="AQ121">
        <v>2125</v>
      </c>
      <c r="AR121">
        <v>15225</v>
      </c>
      <c r="AS121">
        <v>0</v>
      </c>
      <c r="AT121" s="2">
        <v>0</v>
      </c>
      <c r="AU121">
        <v>111625</v>
      </c>
      <c r="AV121">
        <v>140319825</v>
      </c>
      <c r="AW121">
        <v>0</v>
      </c>
      <c r="AX121" s="2">
        <v>45695</v>
      </c>
      <c r="AY121" t="s">
        <v>153</v>
      </c>
      <c r="AZ121" t="s">
        <v>2416</v>
      </c>
      <c r="BA121" t="s">
        <v>2417</v>
      </c>
    </row>
    <row r="122" spans="1:53" ht="15" customHeight="1" x14ac:dyDescent="0.2">
      <c r="A122" t="s">
        <v>11993</v>
      </c>
      <c r="B122" t="s">
        <v>5401</v>
      </c>
      <c r="C122" t="s">
        <v>5156</v>
      </c>
      <c r="D122">
        <v>140320025</v>
      </c>
      <c r="E122" s="19">
        <v>45785</v>
      </c>
      <c r="F122" s="63">
        <v>45789.181250000001</v>
      </c>
      <c r="G122" s="4" t="s">
        <v>187</v>
      </c>
      <c r="H122" s="19">
        <v>4599511</v>
      </c>
      <c r="I122" s="19">
        <v>24451</v>
      </c>
      <c r="J122" s="19">
        <v>4575060</v>
      </c>
      <c r="K122" t="s">
        <v>558</v>
      </c>
      <c r="L122" s="4" t="s">
        <v>188</v>
      </c>
      <c r="M122" t="s">
        <v>150</v>
      </c>
      <c r="N122" s="39" t="s">
        <v>2419</v>
      </c>
      <c r="O122" t="s">
        <v>2420</v>
      </c>
      <c r="P122" t="s">
        <v>140</v>
      </c>
      <c r="Q122" t="s">
        <v>141</v>
      </c>
      <c r="R122" s="39" t="s">
        <v>2421</v>
      </c>
      <c r="S122" t="s">
        <v>143</v>
      </c>
      <c r="T122">
        <v>860034313</v>
      </c>
      <c r="U122" t="s">
        <v>152</v>
      </c>
      <c r="V122">
        <v>923211</v>
      </c>
      <c r="W122" t="s">
        <v>1227</v>
      </c>
      <c r="X122" s="2" t="s">
        <v>27</v>
      </c>
      <c r="Y122" t="s">
        <v>28</v>
      </c>
      <c r="Z122" t="s">
        <v>29</v>
      </c>
      <c r="AA122" t="s">
        <v>30</v>
      </c>
      <c r="AB122" t="s">
        <v>31</v>
      </c>
      <c r="AC122" s="19">
        <v>4599511</v>
      </c>
      <c r="AD122" s="19">
        <v>0</v>
      </c>
      <c r="AE122" s="19">
        <v>0</v>
      </c>
      <c r="AF122" s="19">
        <v>0</v>
      </c>
      <c r="AG122" t="s">
        <v>189</v>
      </c>
      <c r="AH122">
        <v>0</v>
      </c>
      <c r="AI122">
        <v>0</v>
      </c>
      <c r="AJ122" s="2" t="s">
        <v>190</v>
      </c>
      <c r="AK122" s="2">
        <v>0</v>
      </c>
      <c r="AL122">
        <v>0</v>
      </c>
      <c r="AM122">
        <v>0</v>
      </c>
      <c r="AN122">
        <v>0</v>
      </c>
      <c r="AO122">
        <v>0</v>
      </c>
      <c r="AP122">
        <v>2125</v>
      </c>
      <c r="AQ122">
        <v>2125</v>
      </c>
      <c r="AR122">
        <v>15325</v>
      </c>
      <c r="AS122">
        <v>0</v>
      </c>
      <c r="AT122" s="2">
        <v>0</v>
      </c>
      <c r="AU122">
        <v>111725</v>
      </c>
      <c r="AV122">
        <v>140320025</v>
      </c>
      <c r="AW122">
        <v>0</v>
      </c>
      <c r="AX122" s="2">
        <v>45695</v>
      </c>
      <c r="AY122" t="s">
        <v>153</v>
      </c>
      <c r="AZ122" t="s">
        <v>2423</v>
      </c>
      <c r="BA122" t="s">
        <v>2315</v>
      </c>
    </row>
    <row r="123" spans="1:53" ht="15" customHeight="1" x14ac:dyDescent="0.2">
      <c r="A123" t="s">
        <v>11994</v>
      </c>
      <c r="B123" t="s">
        <v>5402</v>
      </c>
      <c r="C123" t="s">
        <v>5156</v>
      </c>
      <c r="D123">
        <v>140320325</v>
      </c>
      <c r="E123" s="19">
        <v>45785</v>
      </c>
      <c r="F123" s="63">
        <v>45789.174305555556</v>
      </c>
      <c r="G123" s="4" t="s">
        <v>187</v>
      </c>
      <c r="H123" s="19">
        <v>4599511</v>
      </c>
      <c r="I123" s="19">
        <v>24451</v>
      </c>
      <c r="J123" s="19">
        <v>4575060</v>
      </c>
      <c r="K123" t="s">
        <v>558</v>
      </c>
      <c r="L123" s="4" t="s">
        <v>188</v>
      </c>
      <c r="M123" t="s">
        <v>150</v>
      </c>
      <c r="N123" s="39" t="s">
        <v>2425</v>
      </c>
      <c r="O123" t="s">
        <v>2426</v>
      </c>
      <c r="P123" t="s">
        <v>140</v>
      </c>
      <c r="Q123" t="s">
        <v>141</v>
      </c>
      <c r="R123" s="39" t="s">
        <v>2427</v>
      </c>
      <c r="S123" t="s">
        <v>143</v>
      </c>
      <c r="T123">
        <v>860003020</v>
      </c>
      <c r="U123" t="s">
        <v>160</v>
      </c>
      <c r="V123">
        <v>923211</v>
      </c>
      <c r="W123" t="s">
        <v>1227</v>
      </c>
      <c r="X123" s="2" t="s">
        <v>27</v>
      </c>
      <c r="Y123" t="s">
        <v>28</v>
      </c>
      <c r="Z123" t="s">
        <v>29</v>
      </c>
      <c r="AA123" t="s">
        <v>30</v>
      </c>
      <c r="AB123" t="s">
        <v>31</v>
      </c>
      <c r="AC123" s="19">
        <v>4599511</v>
      </c>
      <c r="AD123" s="19">
        <v>0</v>
      </c>
      <c r="AE123" s="19">
        <v>0</v>
      </c>
      <c r="AF123" s="19">
        <v>0</v>
      </c>
      <c r="AG123" t="s">
        <v>189</v>
      </c>
      <c r="AH123">
        <v>0</v>
      </c>
      <c r="AI123">
        <v>0</v>
      </c>
      <c r="AJ123" s="2" t="s">
        <v>190</v>
      </c>
      <c r="AK123" s="2">
        <v>0</v>
      </c>
      <c r="AL123">
        <v>0</v>
      </c>
      <c r="AM123">
        <v>0</v>
      </c>
      <c r="AN123">
        <v>0</v>
      </c>
      <c r="AO123">
        <v>0</v>
      </c>
      <c r="AP123">
        <v>2125</v>
      </c>
      <c r="AQ123">
        <v>2125</v>
      </c>
      <c r="AR123">
        <v>15425</v>
      </c>
      <c r="AS123">
        <v>0</v>
      </c>
      <c r="AT123" s="2">
        <v>0</v>
      </c>
      <c r="AU123">
        <v>111825</v>
      </c>
      <c r="AV123">
        <v>140320325</v>
      </c>
      <c r="AW123">
        <v>0</v>
      </c>
      <c r="AX123" s="2">
        <v>45695</v>
      </c>
      <c r="AY123" t="s">
        <v>153</v>
      </c>
      <c r="AZ123" t="s">
        <v>2429</v>
      </c>
      <c r="BA123" t="s">
        <v>2315</v>
      </c>
    </row>
    <row r="124" spans="1:53" ht="15" customHeight="1" x14ac:dyDescent="0.2">
      <c r="A124" t="s">
        <v>11995</v>
      </c>
      <c r="B124" t="s">
        <v>5403</v>
      </c>
      <c r="C124" t="s">
        <v>5156</v>
      </c>
      <c r="D124">
        <v>140320525</v>
      </c>
      <c r="E124" s="19">
        <v>45785</v>
      </c>
      <c r="F124" s="63">
        <v>45789.181250000001</v>
      </c>
      <c r="G124" s="4" t="s">
        <v>187</v>
      </c>
      <c r="H124" s="19">
        <v>4599511</v>
      </c>
      <c r="I124" s="19">
        <v>24451</v>
      </c>
      <c r="J124" s="19">
        <v>4575060</v>
      </c>
      <c r="K124" t="s">
        <v>558</v>
      </c>
      <c r="L124" s="4" t="s">
        <v>188</v>
      </c>
      <c r="M124" t="s">
        <v>150</v>
      </c>
      <c r="N124" s="39" t="s">
        <v>2431</v>
      </c>
      <c r="O124" t="s">
        <v>2432</v>
      </c>
      <c r="P124" t="s">
        <v>140</v>
      </c>
      <c r="Q124" t="s">
        <v>141</v>
      </c>
      <c r="R124" s="39" t="s">
        <v>2433</v>
      </c>
      <c r="S124" t="s">
        <v>143</v>
      </c>
      <c r="T124">
        <v>860034313</v>
      </c>
      <c r="U124" t="s">
        <v>152</v>
      </c>
      <c r="V124">
        <v>923211</v>
      </c>
      <c r="W124" t="s">
        <v>1227</v>
      </c>
      <c r="X124" s="2" t="s">
        <v>27</v>
      </c>
      <c r="Y124" t="s">
        <v>28</v>
      </c>
      <c r="Z124" t="s">
        <v>29</v>
      </c>
      <c r="AA124" t="s">
        <v>30</v>
      </c>
      <c r="AB124" t="s">
        <v>31</v>
      </c>
      <c r="AC124" s="19">
        <v>4599511</v>
      </c>
      <c r="AD124" s="19">
        <v>0</v>
      </c>
      <c r="AE124" s="19">
        <v>0</v>
      </c>
      <c r="AF124" s="19">
        <v>0</v>
      </c>
      <c r="AG124" t="s">
        <v>189</v>
      </c>
      <c r="AH124">
        <v>0</v>
      </c>
      <c r="AI124">
        <v>0</v>
      </c>
      <c r="AJ124" s="2" t="s">
        <v>190</v>
      </c>
      <c r="AK124" s="2">
        <v>0</v>
      </c>
      <c r="AL124">
        <v>0</v>
      </c>
      <c r="AM124">
        <v>0</v>
      </c>
      <c r="AN124">
        <v>0</v>
      </c>
      <c r="AO124">
        <v>0</v>
      </c>
      <c r="AP124">
        <v>2125</v>
      </c>
      <c r="AQ124">
        <v>2125</v>
      </c>
      <c r="AR124">
        <v>15525</v>
      </c>
      <c r="AS124">
        <v>0</v>
      </c>
      <c r="AT124" s="2">
        <v>0</v>
      </c>
      <c r="AU124">
        <v>111925</v>
      </c>
      <c r="AV124">
        <v>140320525</v>
      </c>
      <c r="AW124">
        <v>0</v>
      </c>
      <c r="AX124" s="2">
        <v>45695</v>
      </c>
      <c r="AY124" t="s">
        <v>153</v>
      </c>
      <c r="AZ124" t="s">
        <v>2435</v>
      </c>
      <c r="BA124" t="s">
        <v>2315</v>
      </c>
    </row>
    <row r="125" spans="1:53" ht="15" customHeight="1" x14ac:dyDescent="0.2">
      <c r="A125" t="s">
        <v>11996</v>
      </c>
      <c r="B125" t="s">
        <v>5404</v>
      </c>
      <c r="C125" t="s">
        <v>5156</v>
      </c>
      <c r="D125">
        <v>140320725</v>
      </c>
      <c r="E125" s="19">
        <v>45785</v>
      </c>
      <c r="F125" s="63">
        <v>45789.181250000001</v>
      </c>
      <c r="G125" s="4" t="s">
        <v>187</v>
      </c>
      <c r="H125" s="19">
        <v>4599511</v>
      </c>
      <c r="I125" s="19">
        <v>26325</v>
      </c>
      <c r="J125" s="19">
        <v>4573186</v>
      </c>
      <c r="K125" t="s">
        <v>558</v>
      </c>
      <c r="L125" s="4" t="s">
        <v>188</v>
      </c>
      <c r="M125" t="s">
        <v>150</v>
      </c>
      <c r="N125" s="39" t="s">
        <v>2437</v>
      </c>
      <c r="O125" t="s">
        <v>2438</v>
      </c>
      <c r="P125" t="s">
        <v>140</v>
      </c>
      <c r="Q125" t="s">
        <v>141</v>
      </c>
      <c r="R125" s="39" t="s">
        <v>2439</v>
      </c>
      <c r="S125" t="s">
        <v>143</v>
      </c>
      <c r="T125">
        <v>860034313</v>
      </c>
      <c r="U125" t="s">
        <v>152</v>
      </c>
      <c r="V125">
        <v>923211</v>
      </c>
      <c r="W125" t="s">
        <v>1227</v>
      </c>
      <c r="X125" s="2" t="s">
        <v>27</v>
      </c>
      <c r="Y125" t="s">
        <v>28</v>
      </c>
      <c r="Z125" t="s">
        <v>29</v>
      </c>
      <c r="AA125" t="s">
        <v>30</v>
      </c>
      <c r="AB125" t="s">
        <v>31</v>
      </c>
      <c r="AC125" s="19">
        <v>4599511</v>
      </c>
      <c r="AD125" s="19">
        <v>0</v>
      </c>
      <c r="AE125" s="19">
        <v>0</v>
      </c>
      <c r="AF125" s="19">
        <v>0</v>
      </c>
      <c r="AG125" t="s">
        <v>189</v>
      </c>
      <c r="AH125">
        <v>0</v>
      </c>
      <c r="AI125">
        <v>0</v>
      </c>
      <c r="AJ125" s="2" t="s">
        <v>190</v>
      </c>
      <c r="AK125" s="2">
        <v>0</v>
      </c>
      <c r="AL125">
        <v>0</v>
      </c>
      <c r="AM125">
        <v>0</v>
      </c>
      <c r="AN125">
        <v>0</v>
      </c>
      <c r="AO125">
        <v>0</v>
      </c>
      <c r="AP125">
        <v>2125</v>
      </c>
      <c r="AQ125">
        <v>2125</v>
      </c>
      <c r="AR125">
        <v>15625</v>
      </c>
      <c r="AS125">
        <v>0</v>
      </c>
      <c r="AT125" s="2">
        <v>0</v>
      </c>
      <c r="AU125">
        <v>112025</v>
      </c>
      <c r="AV125">
        <v>140320725</v>
      </c>
      <c r="AW125">
        <v>0</v>
      </c>
      <c r="AX125" s="2">
        <v>45695</v>
      </c>
      <c r="AY125" t="s">
        <v>153</v>
      </c>
      <c r="AZ125" t="s">
        <v>2441</v>
      </c>
      <c r="BA125" t="s">
        <v>2315</v>
      </c>
    </row>
    <row r="126" spans="1:53" ht="15" customHeight="1" x14ac:dyDescent="0.2">
      <c r="A126" t="s">
        <v>11997</v>
      </c>
      <c r="B126" t="s">
        <v>5405</v>
      </c>
      <c r="C126" t="s">
        <v>5156</v>
      </c>
      <c r="D126">
        <v>140320925</v>
      </c>
      <c r="E126" s="19">
        <v>45785</v>
      </c>
      <c r="F126" s="63">
        <v>45789.167361111111</v>
      </c>
      <c r="G126" s="4" t="s">
        <v>187</v>
      </c>
      <c r="H126" s="19">
        <v>4599511</v>
      </c>
      <c r="I126" s="19">
        <v>24451</v>
      </c>
      <c r="J126" s="19">
        <v>4575060</v>
      </c>
      <c r="K126" t="s">
        <v>558</v>
      </c>
      <c r="L126" s="4" t="s">
        <v>188</v>
      </c>
      <c r="M126" t="s">
        <v>150</v>
      </c>
      <c r="N126" s="39" t="s">
        <v>2443</v>
      </c>
      <c r="O126" t="s">
        <v>2444</v>
      </c>
      <c r="P126" t="s">
        <v>140</v>
      </c>
      <c r="Q126" t="s">
        <v>141</v>
      </c>
      <c r="R126" s="39" t="s">
        <v>2445</v>
      </c>
      <c r="S126" t="s">
        <v>143</v>
      </c>
      <c r="T126">
        <v>860002964</v>
      </c>
      <c r="U126" t="s">
        <v>163</v>
      </c>
      <c r="V126">
        <v>923211</v>
      </c>
      <c r="W126" t="s">
        <v>1227</v>
      </c>
      <c r="X126" s="2" t="s">
        <v>27</v>
      </c>
      <c r="Y126" t="s">
        <v>28</v>
      </c>
      <c r="Z126" t="s">
        <v>29</v>
      </c>
      <c r="AA126" t="s">
        <v>30</v>
      </c>
      <c r="AB126" t="s">
        <v>31</v>
      </c>
      <c r="AC126" s="19">
        <v>4599511</v>
      </c>
      <c r="AD126" s="19">
        <v>0</v>
      </c>
      <c r="AE126" s="19">
        <v>0</v>
      </c>
      <c r="AF126" s="19">
        <v>0</v>
      </c>
      <c r="AG126" t="s">
        <v>189</v>
      </c>
      <c r="AH126">
        <v>0</v>
      </c>
      <c r="AI126">
        <v>0</v>
      </c>
      <c r="AJ126" s="2" t="s">
        <v>190</v>
      </c>
      <c r="AK126" s="2">
        <v>0</v>
      </c>
      <c r="AL126">
        <v>0</v>
      </c>
      <c r="AM126">
        <v>0</v>
      </c>
      <c r="AN126">
        <v>0</v>
      </c>
      <c r="AO126">
        <v>0</v>
      </c>
      <c r="AP126">
        <v>2125</v>
      </c>
      <c r="AQ126">
        <v>2125</v>
      </c>
      <c r="AR126">
        <v>15725</v>
      </c>
      <c r="AS126">
        <v>0</v>
      </c>
      <c r="AT126" s="2">
        <v>0</v>
      </c>
      <c r="AU126">
        <v>112125</v>
      </c>
      <c r="AV126">
        <v>140320925</v>
      </c>
      <c r="AW126">
        <v>0</v>
      </c>
      <c r="AX126" s="2">
        <v>45695</v>
      </c>
      <c r="AY126" t="s">
        <v>153</v>
      </c>
      <c r="AZ126" t="s">
        <v>2447</v>
      </c>
      <c r="BA126" t="s">
        <v>2315</v>
      </c>
    </row>
    <row r="127" spans="1:53" ht="15" customHeight="1" x14ac:dyDescent="0.2">
      <c r="A127" t="s">
        <v>11998</v>
      </c>
      <c r="B127" t="s">
        <v>5406</v>
      </c>
      <c r="C127" t="s">
        <v>5156</v>
      </c>
      <c r="D127">
        <v>140321125</v>
      </c>
      <c r="E127" s="19">
        <v>45785</v>
      </c>
      <c r="F127" s="63">
        <v>45789.169444444444</v>
      </c>
      <c r="G127" s="4" t="s">
        <v>187</v>
      </c>
      <c r="H127" s="19">
        <v>4599511</v>
      </c>
      <c r="I127" s="19">
        <v>24451</v>
      </c>
      <c r="J127" s="19">
        <v>4575060</v>
      </c>
      <c r="K127" t="s">
        <v>558</v>
      </c>
      <c r="L127" s="4" t="s">
        <v>188</v>
      </c>
      <c r="M127" t="s">
        <v>150</v>
      </c>
      <c r="N127" s="39" t="s">
        <v>2449</v>
      </c>
      <c r="O127" t="s">
        <v>2450</v>
      </c>
      <c r="P127" t="s">
        <v>140</v>
      </c>
      <c r="Q127" t="s">
        <v>141</v>
      </c>
      <c r="R127" s="39" t="s">
        <v>2451</v>
      </c>
      <c r="S127" t="s">
        <v>143</v>
      </c>
      <c r="T127">
        <v>890903938</v>
      </c>
      <c r="U127" t="s">
        <v>149</v>
      </c>
      <c r="V127">
        <v>923211</v>
      </c>
      <c r="W127" t="s">
        <v>1227</v>
      </c>
      <c r="X127" s="2" t="s">
        <v>27</v>
      </c>
      <c r="Y127" t="s">
        <v>28</v>
      </c>
      <c r="Z127" t="s">
        <v>29</v>
      </c>
      <c r="AA127" t="s">
        <v>30</v>
      </c>
      <c r="AB127" t="s">
        <v>31</v>
      </c>
      <c r="AC127" s="19">
        <v>4599511</v>
      </c>
      <c r="AD127" s="19">
        <v>0</v>
      </c>
      <c r="AE127" s="19">
        <v>0</v>
      </c>
      <c r="AF127" s="19">
        <v>0</v>
      </c>
      <c r="AG127" t="s">
        <v>189</v>
      </c>
      <c r="AH127">
        <v>0</v>
      </c>
      <c r="AI127">
        <v>0</v>
      </c>
      <c r="AJ127" s="2" t="s">
        <v>190</v>
      </c>
      <c r="AK127" s="2">
        <v>0</v>
      </c>
      <c r="AL127">
        <v>0</v>
      </c>
      <c r="AM127">
        <v>0</v>
      </c>
      <c r="AN127">
        <v>0</v>
      </c>
      <c r="AO127">
        <v>0</v>
      </c>
      <c r="AP127">
        <v>2125</v>
      </c>
      <c r="AQ127">
        <v>2125</v>
      </c>
      <c r="AR127">
        <v>15825</v>
      </c>
      <c r="AS127">
        <v>0</v>
      </c>
      <c r="AT127" s="2">
        <v>0</v>
      </c>
      <c r="AU127">
        <v>112225</v>
      </c>
      <c r="AV127">
        <v>140321125</v>
      </c>
      <c r="AW127">
        <v>0</v>
      </c>
      <c r="AX127" s="2">
        <v>45695</v>
      </c>
      <c r="AY127" t="s">
        <v>153</v>
      </c>
      <c r="AZ127" t="s">
        <v>2453</v>
      </c>
      <c r="BA127" t="s">
        <v>2315</v>
      </c>
    </row>
    <row r="128" spans="1:53" ht="15" customHeight="1" x14ac:dyDescent="0.2">
      <c r="A128" t="s">
        <v>11999</v>
      </c>
      <c r="B128" t="s">
        <v>5407</v>
      </c>
      <c r="C128" t="s">
        <v>5156</v>
      </c>
      <c r="D128">
        <v>140321225</v>
      </c>
      <c r="E128" s="19">
        <v>45785</v>
      </c>
      <c r="F128" s="63">
        <v>45789.181944444441</v>
      </c>
      <c r="G128" s="4" t="s">
        <v>187</v>
      </c>
      <c r="H128" s="19">
        <v>4599511</v>
      </c>
      <c r="I128" s="19">
        <v>24451</v>
      </c>
      <c r="J128" s="19">
        <v>4575060</v>
      </c>
      <c r="K128" t="s">
        <v>558</v>
      </c>
      <c r="L128" s="4" t="s">
        <v>188</v>
      </c>
      <c r="M128" t="s">
        <v>150</v>
      </c>
      <c r="N128" s="39" t="s">
        <v>2454</v>
      </c>
      <c r="O128" t="s">
        <v>2455</v>
      </c>
      <c r="P128" t="s">
        <v>140</v>
      </c>
      <c r="Q128" t="s">
        <v>141</v>
      </c>
      <c r="R128" s="39" t="s">
        <v>2456</v>
      </c>
      <c r="S128" t="s">
        <v>143</v>
      </c>
      <c r="T128">
        <v>860034313</v>
      </c>
      <c r="U128" t="s">
        <v>152</v>
      </c>
      <c r="V128">
        <v>923211</v>
      </c>
      <c r="W128" t="s">
        <v>1227</v>
      </c>
      <c r="X128" s="2" t="s">
        <v>27</v>
      </c>
      <c r="Y128" t="s">
        <v>28</v>
      </c>
      <c r="Z128" t="s">
        <v>29</v>
      </c>
      <c r="AA128" t="s">
        <v>30</v>
      </c>
      <c r="AB128" t="s">
        <v>31</v>
      </c>
      <c r="AC128" s="19">
        <v>4599511</v>
      </c>
      <c r="AD128" s="19">
        <v>0</v>
      </c>
      <c r="AE128" s="19">
        <v>0</v>
      </c>
      <c r="AF128" s="19">
        <v>0</v>
      </c>
      <c r="AG128" t="s">
        <v>189</v>
      </c>
      <c r="AH128">
        <v>0</v>
      </c>
      <c r="AI128">
        <v>0</v>
      </c>
      <c r="AJ128" s="2" t="s">
        <v>190</v>
      </c>
      <c r="AK128" s="2">
        <v>0</v>
      </c>
      <c r="AL128">
        <v>0</v>
      </c>
      <c r="AM128">
        <v>0</v>
      </c>
      <c r="AN128">
        <v>0</v>
      </c>
      <c r="AO128">
        <v>0</v>
      </c>
      <c r="AP128">
        <v>2125</v>
      </c>
      <c r="AQ128">
        <v>2125</v>
      </c>
      <c r="AR128">
        <v>15925</v>
      </c>
      <c r="AS128">
        <v>0</v>
      </c>
      <c r="AT128" s="2">
        <v>0</v>
      </c>
      <c r="AU128">
        <v>112325</v>
      </c>
      <c r="AV128">
        <v>140321225</v>
      </c>
      <c r="AW128">
        <v>0</v>
      </c>
      <c r="AX128" s="2">
        <v>45695</v>
      </c>
      <c r="AY128" t="s">
        <v>153</v>
      </c>
      <c r="AZ128" t="s">
        <v>2458</v>
      </c>
      <c r="BA128" t="s">
        <v>2315</v>
      </c>
    </row>
    <row r="129" spans="1:53" ht="15" customHeight="1" x14ac:dyDescent="0.2">
      <c r="A129" t="s">
        <v>12000</v>
      </c>
      <c r="B129" t="s">
        <v>5408</v>
      </c>
      <c r="C129" t="s">
        <v>5156</v>
      </c>
      <c r="D129">
        <v>140321425</v>
      </c>
      <c r="E129" s="19">
        <v>45785</v>
      </c>
      <c r="F129" s="63">
        <v>45789.169444444444</v>
      </c>
      <c r="G129" s="4" t="s">
        <v>187</v>
      </c>
      <c r="H129" s="19">
        <v>4599511</v>
      </c>
      <c r="I129" s="19">
        <v>24451</v>
      </c>
      <c r="J129" s="19">
        <v>4575060</v>
      </c>
      <c r="K129" t="s">
        <v>558</v>
      </c>
      <c r="L129" s="4" t="s">
        <v>188</v>
      </c>
      <c r="M129" t="s">
        <v>150</v>
      </c>
      <c r="N129" s="39" t="s">
        <v>2460</v>
      </c>
      <c r="O129" t="s">
        <v>2461</v>
      </c>
      <c r="P129" t="s">
        <v>140</v>
      </c>
      <c r="Q129" t="s">
        <v>141</v>
      </c>
      <c r="R129" s="39" t="s">
        <v>2462</v>
      </c>
      <c r="S129" t="s">
        <v>143</v>
      </c>
      <c r="T129">
        <v>890903938</v>
      </c>
      <c r="U129" t="s">
        <v>149</v>
      </c>
      <c r="V129">
        <v>923211</v>
      </c>
      <c r="W129" t="s">
        <v>1227</v>
      </c>
      <c r="X129" s="2" t="s">
        <v>27</v>
      </c>
      <c r="Y129" t="s">
        <v>28</v>
      </c>
      <c r="Z129" t="s">
        <v>29</v>
      </c>
      <c r="AA129" t="s">
        <v>30</v>
      </c>
      <c r="AB129" t="s">
        <v>31</v>
      </c>
      <c r="AC129" s="19">
        <v>4599511</v>
      </c>
      <c r="AD129" s="19">
        <v>0</v>
      </c>
      <c r="AE129" s="19">
        <v>0</v>
      </c>
      <c r="AF129" s="19">
        <v>0</v>
      </c>
      <c r="AG129" t="s">
        <v>189</v>
      </c>
      <c r="AH129">
        <v>0</v>
      </c>
      <c r="AI129">
        <v>0</v>
      </c>
      <c r="AJ129" s="2" t="s">
        <v>190</v>
      </c>
      <c r="AK129" s="2">
        <v>0</v>
      </c>
      <c r="AL129">
        <v>0</v>
      </c>
      <c r="AM129">
        <v>0</v>
      </c>
      <c r="AN129">
        <v>0</v>
      </c>
      <c r="AO129">
        <v>0</v>
      </c>
      <c r="AP129">
        <v>2125</v>
      </c>
      <c r="AQ129">
        <v>2125</v>
      </c>
      <c r="AR129">
        <v>16025</v>
      </c>
      <c r="AS129">
        <v>0</v>
      </c>
      <c r="AT129" s="2">
        <v>0</v>
      </c>
      <c r="AU129">
        <v>112425</v>
      </c>
      <c r="AV129">
        <v>140321425</v>
      </c>
      <c r="AW129">
        <v>0</v>
      </c>
      <c r="AX129" s="2">
        <v>45695</v>
      </c>
      <c r="AY129" t="s">
        <v>153</v>
      </c>
      <c r="AZ129" t="s">
        <v>2464</v>
      </c>
      <c r="BA129" t="s">
        <v>2315</v>
      </c>
    </row>
    <row r="130" spans="1:53" ht="15" customHeight="1" x14ac:dyDescent="0.2">
      <c r="A130" t="s">
        <v>12001</v>
      </c>
      <c r="B130" t="s">
        <v>5409</v>
      </c>
      <c r="C130" t="s">
        <v>5156</v>
      </c>
      <c r="D130">
        <v>140321625</v>
      </c>
      <c r="E130" s="19">
        <v>45785</v>
      </c>
      <c r="F130" s="63">
        <v>45789.174305555556</v>
      </c>
      <c r="G130" s="4" t="s">
        <v>187</v>
      </c>
      <c r="H130" s="19">
        <v>4599511</v>
      </c>
      <c r="I130" s="19">
        <v>24451</v>
      </c>
      <c r="J130" s="19">
        <v>4575060</v>
      </c>
      <c r="K130" t="s">
        <v>558</v>
      </c>
      <c r="L130" s="4" t="s">
        <v>188</v>
      </c>
      <c r="M130" t="s">
        <v>150</v>
      </c>
      <c r="N130" s="39" t="s">
        <v>2466</v>
      </c>
      <c r="O130" t="s">
        <v>2467</v>
      </c>
      <c r="P130" t="s">
        <v>140</v>
      </c>
      <c r="Q130" t="s">
        <v>141</v>
      </c>
      <c r="R130" s="39" t="s">
        <v>2468</v>
      </c>
      <c r="S130" t="s">
        <v>143</v>
      </c>
      <c r="T130">
        <v>860003020</v>
      </c>
      <c r="U130" t="s">
        <v>160</v>
      </c>
      <c r="V130">
        <v>923211</v>
      </c>
      <c r="W130" t="s">
        <v>1227</v>
      </c>
      <c r="X130" s="2" t="s">
        <v>27</v>
      </c>
      <c r="Y130" t="s">
        <v>28</v>
      </c>
      <c r="Z130" t="s">
        <v>29</v>
      </c>
      <c r="AA130" t="s">
        <v>30</v>
      </c>
      <c r="AB130" t="s">
        <v>31</v>
      </c>
      <c r="AC130" s="19">
        <v>4599511</v>
      </c>
      <c r="AD130" s="19">
        <v>0</v>
      </c>
      <c r="AE130" s="19">
        <v>0</v>
      </c>
      <c r="AF130" s="19">
        <v>0</v>
      </c>
      <c r="AG130" t="s">
        <v>189</v>
      </c>
      <c r="AH130">
        <v>0</v>
      </c>
      <c r="AI130">
        <v>0</v>
      </c>
      <c r="AJ130" s="2" t="s">
        <v>190</v>
      </c>
      <c r="AK130" s="2">
        <v>0</v>
      </c>
      <c r="AL130">
        <v>0</v>
      </c>
      <c r="AM130">
        <v>0</v>
      </c>
      <c r="AN130">
        <v>0</v>
      </c>
      <c r="AO130">
        <v>0</v>
      </c>
      <c r="AP130">
        <v>2125</v>
      </c>
      <c r="AQ130">
        <v>2125</v>
      </c>
      <c r="AR130">
        <v>16125</v>
      </c>
      <c r="AS130">
        <v>0</v>
      </c>
      <c r="AT130" s="2">
        <v>0</v>
      </c>
      <c r="AU130">
        <v>112525</v>
      </c>
      <c r="AV130">
        <v>140321625</v>
      </c>
      <c r="AW130">
        <v>0</v>
      </c>
      <c r="AX130" s="2">
        <v>45695</v>
      </c>
      <c r="AY130" t="s">
        <v>153</v>
      </c>
      <c r="AZ130" t="s">
        <v>2470</v>
      </c>
      <c r="BA130" t="s">
        <v>2315</v>
      </c>
    </row>
    <row r="131" spans="1:53" ht="15" customHeight="1" x14ac:dyDescent="0.2">
      <c r="A131" t="s">
        <v>12002</v>
      </c>
      <c r="B131" t="s">
        <v>5410</v>
      </c>
      <c r="C131" t="s">
        <v>5156</v>
      </c>
      <c r="D131">
        <v>140321825</v>
      </c>
      <c r="E131" s="19">
        <v>45785</v>
      </c>
      <c r="F131" s="63">
        <v>45789.177777777775</v>
      </c>
      <c r="G131" s="4" t="s">
        <v>187</v>
      </c>
      <c r="H131" s="19">
        <v>4599511</v>
      </c>
      <c r="I131" s="19">
        <v>28199</v>
      </c>
      <c r="J131" s="19">
        <v>4571312</v>
      </c>
      <c r="K131" t="s">
        <v>558</v>
      </c>
      <c r="L131" s="4" t="s">
        <v>188</v>
      </c>
      <c r="M131" t="s">
        <v>150</v>
      </c>
      <c r="N131" s="39" t="s">
        <v>2472</v>
      </c>
      <c r="O131" t="s">
        <v>2473</v>
      </c>
      <c r="P131" t="s">
        <v>140</v>
      </c>
      <c r="Q131" t="s">
        <v>141</v>
      </c>
      <c r="R131" s="39" t="s">
        <v>2474</v>
      </c>
      <c r="S131" t="s">
        <v>143</v>
      </c>
      <c r="T131">
        <v>860007335</v>
      </c>
      <c r="U131" t="s">
        <v>158</v>
      </c>
      <c r="V131">
        <v>923211</v>
      </c>
      <c r="W131" t="s">
        <v>1227</v>
      </c>
      <c r="X131" s="2" t="s">
        <v>27</v>
      </c>
      <c r="Y131" t="s">
        <v>28</v>
      </c>
      <c r="Z131" t="s">
        <v>29</v>
      </c>
      <c r="AA131" t="s">
        <v>30</v>
      </c>
      <c r="AB131" t="s">
        <v>31</v>
      </c>
      <c r="AC131" s="19">
        <v>4599511</v>
      </c>
      <c r="AD131" s="19">
        <v>0</v>
      </c>
      <c r="AE131" s="19">
        <v>0</v>
      </c>
      <c r="AF131" s="19">
        <v>0</v>
      </c>
      <c r="AG131" t="s">
        <v>189</v>
      </c>
      <c r="AH131">
        <v>0</v>
      </c>
      <c r="AI131">
        <v>0</v>
      </c>
      <c r="AJ131" s="2" t="s">
        <v>190</v>
      </c>
      <c r="AK131" s="2">
        <v>0</v>
      </c>
      <c r="AL131">
        <v>0</v>
      </c>
      <c r="AM131">
        <v>0</v>
      </c>
      <c r="AN131">
        <v>0</v>
      </c>
      <c r="AO131">
        <v>0</v>
      </c>
      <c r="AP131">
        <v>2125</v>
      </c>
      <c r="AQ131">
        <v>2125</v>
      </c>
      <c r="AR131">
        <v>16225</v>
      </c>
      <c r="AS131">
        <v>0</v>
      </c>
      <c r="AT131" s="2">
        <v>0</v>
      </c>
      <c r="AU131">
        <v>112625</v>
      </c>
      <c r="AV131">
        <v>140321825</v>
      </c>
      <c r="AW131">
        <v>0</v>
      </c>
      <c r="AX131" s="2">
        <v>45695</v>
      </c>
      <c r="AY131" t="s">
        <v>153</v>
      </c>
      <c r="AZ131" t="s">
        <v>2476</v>
      </c>
      <c r="BA131" t="s">
        <v>2315</v>
      </c>
    </row>
    <row r="132" spans="1:53" ht="15" customHeight="1" x14ac:dyDescent="0.2">
      <c r="A132" t="s">
        <v>12003</v>
      </c>
      <c r="B132" t="s">
        <v>5411</v>
      </c>
      <c r="C132" t="s">
        <v>5156</v>
      </c>
      <c r="D132">
        <v>140322025</v>
      </c>
      <c r="E132" s="19">
        <v>45785</v>
      </c>
      <c r="F132" s="63">
        <v>45789.181944444441</v>
      </c>
      <c r="G132" s="4" t="s">
        <v>187</v>
      </c>
      <c r="H132" s="19">
        <v>4599511</v>
      </c>
      <c r="I132" s="19">
        <v>26445</v>
      </c>
      <c r="J132" s="19">
        <v>4573066</v>
      </c>
      <c r="K132" t="s">
        <v>558</v>
      </c>
      <c r="L132" s="4" t="s">
        <v>188</v>
      </c>
      <c r="M132" t="s">
        <v>150</v>
      </c>
      <c r="N132" s="39" t="s">
        <v>2478</v>
      </c>
      <c r="O132" t="s">
        <v>2479</v>
      </c>
      <c r="P132" t="s">
        <v>140</v>
      </c>
      <c r="Q132" t="s">
        <v>141</v>
      </c>
      <c r="R132" s="39" t="s">
        <v>2480</v>
      </c>
      <c r="S132" t="s">
        <v>143</v>
      </c>
      <c r="T132">
        <v>860034313</v>
      </c>
      <c r="U132" t="s">
        <v>152</v>
      </c>
      <c r="V132">
        <v>923211</v>
      </c>
      <c r="W132" t="s">
        <v>1227</v>
      </c>
      <c r="X132" s="2" t="s">
        <v>27</v>
      </c>
      <c r="Y132" t="s">
        <v>28</v>
      </c>
      <c r="Z132" t="s">
        <v>29</v>
      </c>
      <c r="AA132" t="s">
        <v>30</v>
      </c>
      <c r="AB132" t="s">
        <v>31</v>
      </c>
      <c r="AC132" s="19">
        <v>4599511</v>
      </c>
      <c r="AD132" s="19">
        <v>0</v>
      </c>
      <c r="AE132" s="19">
        <v>0</v>
      </c>
      <c r="AF132" s="19">
        <v>0</v>
      </c>
      <c r="AG132" t="s">
        <v>189</v>
      </c>
      <c r="AH132">
        <v>0</v>
      </c>
      <c r="AI132">
        <v>0</v>
      </c>
      <c r="AJ132" s="2" t="s">
        <v>190</v>
      </c>
      <c r="AK132" s="2">
        <v>0</v>
      </c>
      <c r="AL132">
        <v>0</v>
      </c>
      <c r="AM132">
        <v>0</v>
      </c>
      <c r="AN132">
        <v>0</v>
      </c>
      <c r="AO132">
        <v>0</v>
      </c>
      <c r="AP132">
        <v>2125</v>
      </c>
      <c r="AQ132">
        <v>2125</v>
      </c>
      <c r="AR132">
        <v>16325</v>
      </c>
      <c r="AS132">
        <v>0</v>
      </c>
      <c r="AT132" s="2">
        <v>0</v>
      </c>
      <c r="AU132">
        <v>112725</v>
      </c>
      <c r="AV132">
        <v>140322025</v>
      </c>
      <c r="AW132">
        <v>0</v>
      </c>
      <c r="AX132" s="2">
        <v>45695</v>
      </c>
      <c r="AY132" t="s">
        <v>153</v>
      </c>
      <c r="AZ132" t="s">
        <v>2482</v>
      </c>
      <c r="BA132" t="s">
        <v>2315</v>
      </c>
    </row>
    <row r="133" spans="1:53" ht="15" customHeight="1" x14ac:dyDescent="0.2">
      <c r="A133" t="s">
        <v>12004</v>
      </c>
      <c r="B133" t="s">
        <v>5412</v>
      </c>
      <c r="C133" t="s">
        <v>5156</v>
      </c>
      <c r="D133">
        <v>140322225</v>
      </c>
      <c r="E133" s="19">
        <v>45785</v>
      </c>
      <c r="F133" s="63">
        <v>45789.169444444444</v>
      </c>
      <c r="G133" s="4" t="s">
        <v>187</v>
      </c>
      <c r="H133" s="19">
        <v>4599511</v>
      </c>
      <c r="I133" s="19">
        <v>24451</v>
      </c>
      <c r="J133" s="19">
        <v>4575060</v>
      </c>
      <c r="K133" t="s">
        <v>558</v>
      </c>
      <c r="L133" s="4" t="s">
        <v>188</v>
      </c>
      <c r="M133" t="s">
        <v>150</v>
      </c>
      <c r="N133" s="39" t="s">
        <v>2484</v>
      </c>
      <c r="O133" t="s">
        <v>2485</v>
      </c>
      <c r="P133" t="s">
        <v>140</v>
      </c>
      <c r="Q133" t="s">
        <v>141</v>
      </c>
      <c r="R133" s="39" t="s">
        <v>2486</v>
      </c>
      <c r="S133" t="s">
        <v>143</v>
      </c>
      <c r="T133">
        <v>890903938</v>
      </c>
      <c r="U133" t="s">
        <v>149</v>
      </c>
      <c r="V133">
        <v>923211</v>
      </c>
      <c r="W133" t="s">
        <v>1227</v>
      </c>
      <c r="X133" s="2" t="s">
        <v>27</v>
      </c>
      <c r="Y133" t="s">
        <v>28</v>
      </c>
      <c r="Z133" t="s">
        <v>29</v>
      </c>
      <c r="AA133" t="s">
        <v>30</v>
      </c>
      <c r="AB133" t="s">
        <v>31</v>
      </c>
      <c r="AC133" s="19">
        <v>4599511</v>
      </c>
      <c r="AD133" s="19">
        <v>0</v>
      </c>
      <c r="AE133" s="19">
        <v>0</v>
      </c>
      <c r="AF133" s="19">
        <v>0</v>
      </c>
      <c r="AG133" t="s">
        <v>189</v>
      </c>
      <c r="AH133">
        <v>0</v>
      </c>
      <c r="AI133">
        <v>0</v>
      </c>
      <c r="AJ133" s="2" t="s">
        <v>190</v>
      </c>
      <c r="AK133" s="2">
        <v>0</v>
      </c>
      <c r="AL133">
        <v>0</v>
      </c>
      <c r="AM133">
        <v>0</v>
      </c>
      <c r="AN133">
        <v>0</v>
      </c>
      <c r="AO133">
        <v>0</v>
      </c>
      <c r="AP133">
        <v>2125</v>
      </c>
      <c r="AQ133">
        <v>2125</v>
      </c>
      <c r="AR133">
        <v>16425</v>
      </c>
      <c r="AS133">
        <v>0</v>
      </c>
      <c r="AT133" s="2">
        <v>0</v>
      </c>
      <c r="AU133">
        <v>112825</v>
      </c>
      <c r="AV133">
        <v>140322225</v>
      </c>
      <c r="AW133">
        <v>0</v>
      </c>
      <c r="AX133" s="2">
        <v>45695</v>
      </c>
      <c r="AY133" t="s">
        <v>153</v>
      </c>
      <c r="AZ133" t="s">
        <v>2488</v>
      </c>
      <c r="BA133" t="s">
        <v>2315</v>
      </c>
    </row>
    <row r="134" spans="1:53" ht="15" customHeight="1" x14ac:dyDescent="0.2">
      <c r="A134" t="s">
        <v>12005</v>
      </c>
      <c r="B134" t="s">
        <v>5413</v>
      </c>
      <c r="C134" t="s">
        <v>5156</v>
      </c>
      <c r="D134">
        <v>140322425</v>
      </c>
      <c r="E134" s="19">
        <v>45785</v>
      </c>
      <c r="F134" s="63">
        <v>45789.177777777775</v>
      </c>
      <c r="G134" s="4" t="s">
        <v>187</v>
      </c>
      <c r="H134" s="19">
        <v>4599511</v>
      </c>
      <c r="I134" s="19">
        <v>24451</v>
      </c>
      <c r="J134" s="19">
        <v>4575060</v>
      </c>
      <c r="K134" t="s">
        <v>558</v>
      </c>
      <c r="L134" s="4" t="s">
        <v>188</v>
      </c>
      <c r="M134" t="s">
        <v>150</v>
      </c>
      <c r="N134" s="39" t="s">
        <v>2490</v>
      </c>
      <c r="O134" t="s">
        <v>2491</v>
      </c>
      <c r="P134" t="s">
        <v>140</v>
      </c>
      <c r="Q134" t="s">
        <v>141</v>
      </c>
      <c r="R134" s="39" t="s">
        <v>2492</v>
      </c>
      <c r="S134" t="s">
        <v>143</v>
      </c>
      <c r="T134">
        <v>860007335</v>
      </c>
      <c r="U134" t="s">
        <v>158</v>
      </c>
      <c r="V134">
        <v>923211</v>
      </c>
      <c r="W134" t="s">
        <v>1227</v>
      </c>
      <c r="X134" s="2" t="s">
        <v>27</v>
      </c>
      <c r="Y134" t="s">
        <v>28</v>
      </c>
      <c r="Z134" t="s">
        <v>29</v>
      </c>
      <c r="AA134" t="s">
        <v>30</v>
      </c>
      <c r="AB134" t="s">
        <v>31</v>
      </c>
      <c r="AC134" s="19">
        <v>4599511</v>
      </c>
      <c r="AD134" s="19">
        <v>0</v>
      </c>
      <c r="AE134" s="19">
        <v>0</v>
      </c>
      <c r="AF134" s="19">
        <v>0</v>
      </c>
      <c r="AG134" t="s">
        <v>189</v>
      </c>
      <c r="AH134">
        <v>0</v>
      </c>
      <c r="AI134">
        <v>0</v>
      </c>
      <c r="AJ134" s="2" t="s">
        <v>190</v>
      </c>
      <c r="AK134" s="2">
        <v>0</v>
      </c>
      <c r="AL134">
        <v>0</v>
      </c>
      <c r="AM134">
        <v>0</v>
      </c>
      <c r="AN134">
        <v>0</v>
      </c>
      <c r="AO134">
        <v>0</v>
      </c>
      <c r="AP134">
        <v>2125</v>
      </c>
      <c r="AQ134">
        <v>2125</v>
      </c>
      <c r="AR134">
        <v>16525</v>
      </c>
      <c r="AS134">
        <v>0</v>
      </c>
      <c r="AT134" s="2">
        <v>0</v>
      </c>
      <c r="AU134">
        <v>112925</v>
      </c>
      <c r="AV134">
        <v>140322425</v>
      </c>
      <c r="AW134">
        <v>0</v>
      </c>
      <c r="AX134" s="2">
        <v>45695</v>
      </c>
      <c r="AY134" t="s">
        <v>153</v>
      </c>
      <c r="AZ134" t="s">
        <v>2494</v>
      </c>
      <c r="BA134" t="s">
        <v>2315</v>
      </c>
    </row>
    <row r="135" spans="1:53" ht="15" customHeight="1" x14ac:dyDescent="0.2">
      <c r="A135" t="s">
        <v>12006</v>
      </c>
      <c r="B135" t="s">
        <v>5414</v>
      </c>
      <c r="C135" t="s">
        <v>5156</v>
      </c>
      <c r="D135">
        <v>140322625</v>
      </c>
      <c r="E135" s="19">
        <v>45785</v>
      </c>
      <c r="F135" s="63">
        <v>45789.181944444441</v>
      </c>
      <c r="G135" s="4" t="s">
        <v>187</v>
      </c>
      <c r="H135" s="19">
        <v>4599511</v>
      </c>
      <c r="I135" s="19">
        <v>26217</v>
      </c>
      <c r="J135" s="19">
        <v>4573294</v>
      </c>
      <c r="K135" t="s">
        <v>558</v>
      </c>
      <c r="L135" s="4" t="s">
        <v>188</v>
      </c>
      <c r="M135" t="s">
        <v>150</v>
      </c>
      <c r="N135" s="39" t="s">
        <v>2496</v>
      </c>
      <c r="O135" t="s">
        <v>2497</v>
      </c>
      <c r="P135" t="s">
        <v>140</v>
      </c>
      <c r="Q135" t="s">
        <v>141</v>
      </c>
      <c r="R135" s="39" t="s">
        <v>2498</v>
      </c>
      <c r="S135" t="s">
        <v>143</v>
      </c>
      <c r="T135">
        <v>860034313</v>
      </c>
      <c r="U135" t="s">
        <v>152</v>
      </c>
      <c r="V135">
        <v>923211</v>
      </c>
      <c r="W135" t="s">
        <v>1227</v>
      </c>
      <c r="X135" s="2" t="s">
        <v>27</v>
      </c>
      <c r="Y135" t="s">
        <v>28</v>
      </c>
      <c r="Z135" t="s">
        <v>29</v>
      </c>
      <c r="AA135" t="s">
        <v>30</v>
      </c>
      <c r="AB135" t="s">
        <v>31</v>
      </c>
      <c r="AC135" s="19">
        <v>4599511</v>
      </c>
      <c r="AD135" s="19">
        <v>0</v>
      </c>
      <c r="AE135" s="19">
        <v>0</v>
      </c>
      <c r="AF135" s="19">
        <v>0</v>
      </c>
      <c r="AG135" t="s">
        <v>189</v>
      </c>
      <c r="AH135">
        <v>0</v>
      </c>
      <c r="AI135">
        <v>0</v>
      </c>
      <c r="AJ135" s="2" t="s">
        <v>190</v>
      </c>
      <c r="AK135" s="2">
        <v>0</v>
      </c>
      <c r="AL135">
        <v>0</v>
      </c>
      <c r="AM135">
        <v>0</v>
      </c>
      <c r="AN135">
        <v>0</v>
      </c>
      <c r="AO135">
        <v>0</v>
      </c>
      <c r="AP135">
        <v>2125</v>
      </c>
      <c r="AQ135">
        <v>2125</v>
      </c>
      <c r="AR135">
        <v>16625</v>
      </c>
      <c r="AS135">
        <v>0</v>
      </c>
      <c r="AT135" s="2">
        <v>0</v>
      </c>
      <c r="AU135">
        <v>113025</v>
      </c>
      <c r="AV135">
        <v>140322625</v>
      </c>
      <c r="AW135">
        <v>0</v>
      </c>
      <c r="AX135" s="2">
        <v>45695</v>
      </c>
      <c r="AY135" t="s">
        <v>153</v>
      </c>
      <c r="AZ135" t="s">
        <v>2500</v>
      </c>
      <c r="BA135" t="s">
        <v>2315</v>
      </c>
    </row>
    <row r="136" spans="1:53" ht="15" customHeight="1" x14ac:dyDescent="0.2">
      <c r="A136" t="s">
        <v>12007</v>
      </c>
      <c r="B136" t="s">
        <v>5415</v>
      </c>
      <c r="C136" t="s">
        <v>5156</v>
      </c>
      <c r="D136">
        <v>140322825</v>
      </c>
      <c r="E136" s="19">
        <v>45785</v>
      </c>
      <c r="F136" s="63">
        <v>45789.169444444444</v>
      </c>
      <c r="G136" s="4" t="s">
        <v>187</v>
      </c>
      <c r="H136" s="19">
        <v>4599511</v>
      </c>
      <c r="I136" s="19">
        <v>24451</v>
      </c>
      <c r="J136" s="19">
        <v>4575060</v>
      </c>
      <c r="K136" t="s">
        <v>558</v>
      </c>
      <c r="L136" s="4" t="s">
        <v>188</v>
      </c>
      <c r="M136" t="s">
        <v>150</v>
      </c>
      <c r="N136" s="39" t="s">
        <v>2502</v>
      </c>
      <c r="O136" t="s">
        <v>2503</v>
      </c>
      <c r="P136" t="s">
        <v>140</v>
      </c>
      <c r="Q136" t="s">
        <v>141</v>
      </c>
      <c r="R136" s="39" t="s">
        <v>2504</v>
      </c>
      <c r="S136" t="s">
        <v>143</v>
      </c>
      <c r="T136">
        <v>890903938</v>
      </c>
      <c r="U136" t="s">
        <v>149</v>
      </c>
      <c r="V136">
        <v>923211</v>
      </c>
      <c r="W136" t="s">
        <v>1227</v>
      </c>
      <c r="X136" s="2" t="s">
        <v>27</v>
      </c>
      <c r="Y136" t="s">
        <v>28</v>
      </c>
      <c r="Z136" t="s">
        <v>29</v>
      </c>
      <c r="AA136" t="s">
        <v>30</v>
      </c>
      <c r="AB136" t="s">
        <v>31</v>
      </c>
      <c r="AC136" s="19">
        <v>4599511</v>
      </c>
      <c r="AD136" s="19">
        <v>0</v>
      </c>
      <c r="AE136" s="19">
        <v>0</v>
      </c>
      <c r="AF136" s="19">
        <v>0</v>
      </c>
      <c r="AG136" t="s">
        <v>189</v>
      </c>
      <c r="AH136">
        <v>0</v>
      </c>
      <c r="AI136">
        <v>0</v>
      </c>
      <c r="AJ136" s="2" t="s">
        <v>190</v>
      </c>
      <c r="AK136" s="2">
        <v>0</v>
      </c>
      <c r="AL136">
        <v>0</v>
      </c>
      <c r="AM136">
        <v>0</v>
      </c>
      <c r="AN136">
        <v>0</v>
      </c>
      <c r="AO136">
        <v>0</v>
      </c>
      <c r="AP136">
        <v>2125</v>
      </c>
      <c r="AQ136">
        <v>2125</v>
      </c>
      <c r="AR136">
        <v>16725</v>
      </c>
      <c r="AS136">
        <v>0</v>
      </c>
      <c r="AT136" s="2">
        <v>0</v>
      </c>
      <c r="AU136">
        <v>113125</v>
      </c>
      <c r="AV136">
        <v>140322825</v>
      </c>
      <c r="AW136">
        <v>0</v>
      </c>
      <c r="AX136" s="2">
        <v>45695</v>
      </c>
      <c r="AY136" t="s">
        <v>153</v>
      </c>
      <c r="AZ136" t="s">
        <v>2506</v>
      </c>
      <c r="BA136" t="s">
        <v>2315</v>
      </c>
    </row>
    <row r="137" spans="1:53" ht="15" customHeight="1" x14ac:dyDescent="0.2">
      <c r="A137" t="s">
        <v>12008</v>
      </c>
      <c r="B137" t="s">
        <v>5416</v>
      </c>
      <c r="C137" t="s">
        <v>5156</v>
      </c>
      <c r="D137">
        <v>140323025</v>
      </c>
      <c r="E137" s="19">
        <v>45785</v>
      </c>
      <c r="F137" s="63">
        <v>45789.174305555556</v>
      </c>
      <c r="G137" s="4" t="s">
        <v>187</v>
      </c>
      <c r="H137" s="19">
        <v>4599511</v>
      </c>
      <c r="I137" s="19">
        <v>24451</v>
      </c>
      <c r="J137" s="19">
        <v>4575060</v>
      </c>
      <c r="K137" t="s">
        <v>558</v>
      </c>
      <c r="L137" s="4" t="s">
        <v>188</v>
      </c>
      <c r="M137" t="s">
        <v>150</v>
      </c>
      <c r="N137" s="39" t="s">
        <v>2508</v>
      </c>
      <c r="O137" t="s">
        <v>2509</v>
      </c>
      <c r="P137" t="s">
        <v>140</v>
      </c>
      <c r="Q137" t="s">
        <v>141</v>
      </c>
      <c r="R137" s="39" t="s">
        <v>2510</v>
      </c>
      <c r="S137" t="s">
        <v>143</v>
      </c>
      <c r="T137">
        <v>860003020</v>
      </c>
      <c r="U137" t="s">
        <v>160</v>
      </c>
      <c r="V137">
        <v>923211</v>
      </c>
      <c r="W137" t="s">
        <v>1227</v>
      </c>
      <c r="X137" s="2" t="s">
        <v>27</v>
      </c>
      <c r="Y137" t="s">
        <v>28</v>
      </c>
      <c r="Z137" t="s">
        <v>29</v>
      </c>
      <c r="AA137" t="s">
        <v>30</v>
      </c>
      <c r="AB137" t="s">
        <v>31</v>
      </c>
      <c r="AC137" s="19">
        <v>4599511</v>
      </c>
      <c r="AD137" s="19">
        <v>0</v>
      </c>
      <c r="AE137" s="19">
        <v>0</v>
      </c>
      <c r="AF137" s="19">
        <v>0</v>
      </c>
      <c r="AG137" t="s">
        <v>189</v>
      </c>
      <c r="AH137">
        <v>0</v>
      </c>
      <c r="AI137">
        <v>0</v>
      </c>
      <c r="AJ137" s="2" t="s">
        <v>190</v>
      </c>
      <c r="AK137" s="2">
        <v>0</v>
      </c>
      <c r="AL137">
        <v>0</v>
      </c>
      <c r="AM137">
        <v>0</v>
      </c>
      <c r="AN137">
        <v>0</v>
      </c>
      <c r="AO137">
        <v>0</v>
      </c>
      <c r="AP137">
        <v>2125</v>
      </c>
      <c r="AQ137">
        <v>2125</v>
      </c>
      <c r="AR137">
        <v>16825</v>
      </c>
      <c r="AS137">
        <v>0</v>
      </c>
      <c r="AT137" s="2">
        <v>0</v>
      </c>
      <c r="AU137">
        <v>113225</v>
      </c>
      <c r="AV137">
        <v>140323025</v>
      </c>
      <c r="AW137">
        <v>0</v>
      </c>
      <c r="AX137" s="2">
        <v>45695</v>
      </c>
      <c r="AY137" t="s">
        <v>153</v>
      </c>
      <c r="AZ137" t="s">
        <v>2512</v>
      </c>
      <c r="BA137" t="s">
        <v>2315</v>
      </c>
    </row>
    <row r="138" spans="1:53" ht="15" customHeight="1" x14ac:dyDescent="0.2">
      <c r="A138" t="s">
        <v>12009</v>
      </c>
      <c r="B138" t="s">
        <v>5417</v>
      </c>
      <c r="C138" t="s">
        <v>5156</v>
      </c>
      <c r="D138">
        <v>140323225</v>
      </c>
      <c r="E138" s="19">
        <v>45785</v>
      </c>
      <c r="F138" s="63">
        <v>45789.169444444444</v>
      </c>
      <c r="G138" s="4" t="s">
        <v>187</v>
      </c>
      <c r="H138" s="19">
        <v>4599511</v>
      </c>
      <c r="I138" s="19">
        <v>24451</v>
      </c>
      <c r="J138" s="19">
        <v>4575060</v>
      </c>
      <c r="K138" t="s">
        <v>558</v>
      </c>
      <c r="L138" s="4" t="s">
        <v>188</v>
      </c>
      <c r="M138" t="s">
        <v>150</v>
      </c>
      <c r="N138" s="39" t="s">
        <v>2514</v>
      </c>
      <c r="O138" t="s">
        <v>2515</v>
      </c>
      <c r="P138" t="s">
        <v>140</v>
      </c>
      <c r="Q138" t="s">
        <v>141</v>
      </c>
      <c r="R138" s="39" t="s">
        <v>2516</v>
      </c>
      <c r="S138" t="s">
        <v>143</v>
      </c>
      <c r="T138">
        <v>890903938</v>
      </c>
      <c r="U138" t="s">
        <v>149</v>
      </c>
      <c r="V138">
        <v>923211</v>
      </c>
      <c r="W138" t="s">
        <v>1227</v>
      </c>
      <c r="X138" s="2" t="s">
        <v>27</v>
      </c>
      <c r="Y138" t="s">
        <v>28</v>
      </c>
      <c r="Z138" t="s">
        <v>29</v>
      </c>
      <c r="AA138" t="s">
        <v>30</v>
      </c>
      <c r="AB138" t="s">
        <v>31</v>
      </c>
      <c r="AC138" s="19">
        <v>4599511</v>
      </c>
      <c r="AD138" s="19">
        <v>0</v>
      </c>
      <c r="AE138" s="19">
        <v>0</v>
      </c>
      <c r="AF138" s="19">
        <v>0</v>
      </c>
      <c r="AG138" t="s">
        <v>189</v>
      </c>
      <c r="AH138">
        <v>0</v>
      </c>
      <c r="AI138">
        <v>0</v>
      </c>
      <c r="AJ138" s="2" t="s">
        <v>190</v>
      </c>
      <c r="AK138" s="2">
        <v>0</v>
      </c>
      <c r="AL138">
        <v>0</v>
      </c>
      <c r="AM138">
        <v>0</v>
      </c>
      <c r="AN138">
        <v>0</v>
      </c>
      <c r="AO138">
        <v>0</v>
      </c>
      <c r="AP138">
        <v>2125</v>
      </c>
      <c r="AQ138">
        <v>2125</v>
      </c>
      <c r="AR138">
        <v>16925</v>
      </c>
      <c r="AS138">
        <v>0</v>
      </c>
      <c r="AT138" s="2">
        <v>0</v>
      </c>
      <c r="AU138">
        <v>113325</v>
      </c>
      <c r="AV138">
        <v>140323225</v>
      </c>
      <c r="AW138">
        <v>0</v>
      </c>
      <c r="AX138" s="2">
        <v>45695</v>
      </c>
      <c r="AY138" t="s">
        <v>153</v>
      </c>
      <c r="AZ138" t="s">
        <v>2518</v>
      </c>
      <c r="BA138" t="s">
        <v>2315</v>
      </c>
    </row>
    <row r="139" spans="1:53" ht="15" customHeight="1" x14ac:dyDescent="0.2">
      <c r="A139" t="s">
        <v>12010</v>
      </c>
      <c r="B139" t="s">
        <v>5418</v>
      </c>
      <c r="C139" t="s">
        <v>5156</v>
      </c>
      <c r="D139">
        <v>140323425</v>
      </c>
      <c r="E139" s="19">
        <v>45785</v>
      </c>
      <c r="F139" s="63">
        <v>45789.181944444441</v>
      </c>
      <c r="G139" s="4" t="s">
        <v>187</v>
      </c>
      <c r="H139" s="19">
        <v>4599511</v>
      </c>
      <c r="I139" s="19">
        <v>24451</v>
      </c>
      <c r="J139" s="19">
        <v>4575060</v>
      </c>
      <c r="K139" t="s">
        <v>558</v>
      </c>
      <c r="L139" s="4" t="s">
        <v>188</v>
      </c>
      <c r="M139" t="s">
        <v>150</v>
      </c>
      <c r="N139" s="39" t="s">
        <v>2520</v>
      </c>
      <c r="O139" t="s">
        <v>2521</v>
      </c>
      <c r="P139" t="s">
        <v>140</v>
      </c>
      <c r="Q139" t="s">
        <v>141</v>
      </c>
      <c r="R139" s="39" t="s">
        <v>2522</v>
      </c>
      <c r="S139" t="s">
        <v>143</v>
      </c>
      <c r="T139">
        <v>860034313</v>
      </c>
      <c r="U139" t="s">
        <v>152</v>
      </c>
      <c r="V139">
        <v>923211</v>
      </c>
      <c r="W139" t="s">
        <v>1227</v>
      </c>
      <c r="X139" s="2" t="s">
        <v>27</v>
      </c>
      <c r="Y139" t="s">
        <v>28</v>
      </c>
      <c r="Z139" t="s">
        <v>29</v>
      </c>
      <c r="AA139" t="s">
        <v>30</v>
      </c>
      <c r="AB139" t="s">
        <v>31</v>
      </c>
      <c r="AC139" s="19">
        <v>4599511</v>
      </c>
      <c r="AD139" s="19">
        <v>0</v>
      </c>
      <c r="AE139" s="19">
        <v>0</v>
      </c>
      <c r="AF139" s="19">
        <v>0</v>
      </c>
      <c r="AG139" t="s">
        <v>189</v>
      </c>
      <c r="AH139">
        <v>0</v>
      </c>
      <c r="AI139">
        <v>0</v>
      </c>
      <c r="AJ139" s="2" t="s">
        <v>190</v>
      </c>
      <c r="AK139" s="2">
        <v>0</v>
      </c>
      <c r="AL139">
        <v>0</v>
      </c>
      <c r="AM139">
        <v>0</v>
      </c>
      <c r="AN139">
        <v>0</v>
      </c>
      <c r="AO139">
        <v>0</v>
      </c>
      <c r="AP139">
        <v>2125</v>
      </c>
      <c r="AQ139">
        <v>2125</v>
      </c>
      <c r="AR139">
        <v>17025</v>
      </c>
      <c r="AS139">
        <v>0</v>
      </c>
      <c r="AT139" s="2">
        <v>0</v>
      </c>
      <c r="AU139">
        <v>113425</v>
      </c>
      <c r="AV139">
        <v>140323425</v>
      </c>
      <c r="AW139">
        <v>0</v>
      </c>
      <c r="AX139" s="2">
        <v>45695</v>
      </c>
      <c r="AY139" t="s">
        <v>153</v>
      </c>
      <c r="AZ139" t="s">
        <v>2524</v>
      </c>
      <c r="BA139" t="s">
        <v>2315</v>
      </c>
    </row>
    <row r="140" spans="1:53" ht="15" customHeight="1" x14ac:dyDescent="0.2">
      <c r="A140" t="s">
        <v>12011</v>
      </c>
      <c r="B140" t="s">
        <v>5459</v>
      </c>
      <c r="C140" t="s">
        <v>5156</v>
      </c>
      <c r="D140">
        <v>140323625</v>
      </c>
      <c r="E140" s="19">
        <v>45785</v>
      </c>
      <c r="F140" s="63">
        <v>45789.169444444444</v>
      </c>
      <c r="G140" s="4" t="s">
        <v>187</v>
      </c>
      <c r="H140" s="19">
        <v>4599511</v>
      </c>
      <c r="I140" s="19">
        <v>24451</v>
      </c>
      <c r="J140" s="19">
        <v>4575060</v>
      </c>
      <c r="K140" t="s">
        <v>558</v>
      </c>
      <c r="L140" s="4" t="s">
        <v>188</v>
      </c>
      <c r="M140" t="s">
        <v>150</v>
      </c>
      <c r="N140" s="39" t="s">
        <v>2769</v>
      </c>
      <c r="O140" t="s">
        <v>2770</v>
      </c>
      <c r="P140" t="s">
        <v>140</v>
      </c>
      <c r="Q140" t="s">
        <v>141</v>
      </c>
      <c r="R140" s="39" t="s">
        <v>2771</v>
      </c>
      <c r="S140" t="s">
        <v>143</v>
      </c>
      <c r="T140">
        <v>890903938</v>
      </c>
      <c r="U140" t="s">
        <v>149</v>
      </c>
      <c r="V140">
        <v>923211</v>
      </c>
      <c r="W140" t="s">
        <v>1227</v>
      </c>
      <c r="X140" s="2" t="s">
        <v>27</v>
      </c>
      <c r="Y140" t="s">
        <v>28</v>
      </c>
      <c r="Z140" t="s">
        <v>29</v>
      </c>
      <c r="AA140" t="s">
        <v>30</v>
      </c>
      <c r="AB140" t="s">
        <v>31</v>
      </c>
      <c r="AC140" s="19">
        <v>4599511</v>
      </c>
      <c r="AD140" s="19">
        <v>0</v>
      </c>
      <c r="AE140" s="19">
        <v>0</v>
      </c>
      <c r="AF140" s="19">
        <v>0</v>
      </c>
      <c r="AG140" t="s">
        <v>189</v>
      </c>
      <c r="AH140">
        <v>0</v>
      </c>
      <c r="AI140">
        <v>0</v>
      </c>
      <c r="AJ140" s="2" t="s">
        <v>190</v>
      </c>
      <c r="AK140" s="2">
        <v>0</v>
      </c>
      <c r="AL140">
        <v>0</v>
      </c>
      <c r="AM140">
        <v>0</v>
      </c>
      <c r="AN140">
        <v>0</v>
      </c>
      <c r="AO140">
        <v>0</v>
      </c>
      <c r="AP140">
        <v>2125</v>
      </c>
      <c r="AQ140">
        <v>2125</v>
      </c>
      <c r="AR140">
        <v>21125</v>
      </c>
      <c r="AS140">
        <v>0</v>
      </c>
      <c r="AT140" s="2">
        <v>0</v>
      </c>
      <c r="AU140">
        <v>113525</v>
      </c>
      <c r="AV140">
        <v>140323625</v>
      </c>
      <c r="AW140">
        <v>0</v>
      </c>
      <c r="AX140" s="2">
        <v>45697</v>
      </c>
      <c r="AY140" t="s">
        <v>153</v>
      </c>
      <c r="AZ140" t="s">
        <v>2773</v>
      </c>
      <c r="BA140" t="s">
        <v>2774</v>
      </c>
    </row>
    <row r="141" spans="1:53" ht="15" customHeight="1" x14ac:dyDescent="0.2">
      <c r="A141" t="s">
        <v>12012</v>
      </c>
      <c r="B141" t="s">
        <v>5460</v>
      </c>
      <c r="C141" t="s">
        <v>5156</v>
      </c>
      <c r="D141">
        <v>140323925</v>
      </c>
      <c r="E141" s="19">
        <v>45785</v>
      </c>
      <c r="F141" s="63">
        <v>45789.177777777775</v>
      </c>
      <c r="G141" s="4" t="s">
        <v>187</v>
      </c>
      <c r="H141" s="19">
        <v>4599511</v>
      </c>
      <c r="I141" s="19">
        <v>24451</v>
      </c>
      <c r="J141" s="19">
        <v>4575060</v>
      </c>
      <c r="K141" t="s">
        <v>558</v>
      </c>
      <c r="L141" s="4" t="s">
        <v>188</v>
      </c>
      <c r="M141" t="s">
        <v>150</v>
      </c>
      <c r="N141" s="39" t="s">
        <v>2776</v>
      </c>
      <c r="O141" t="s">
        <v>2777</v>
      </c>
      <c r="P141" t="s">
        <v>140</v>
      </c>
      <c r="Q141" t="s">
        <v>141</v>
      </c>
      <c r="R141" s="39" t="s">
        <v>2778</v>
      </c>
      <c r="S141" t="s">
        <v>143</v>
      </c>
      <c r="T141">
        <v>860007335</v>
      </c>
      <c r="U141" t="s">
        <v>158</v>
      </c>
      <c r="V141">
        <v>923211</v>
      </c>
      <c r="W141" t="s">
        <v>1227</v>
      </c>
      <c r="X141" s="2" t="s">
        <v>27</v>
      </c>
      <c r="Y141" t="s">
        <v>28</v>
      </c>
      <c r="Z141" t="s">
        <v>29</v>
      </c>
      <c r="AA141" t="s">
        <v>30</v>
      </c>
      <c r="AB141" t="s">
        <v>31</v>
      </c>
      <c r="AC141" s="19">
        <v>4599511</v>
      </c>
      <c r="AD141" s="19">
        <v>0</v>
      </c>
      <c r="AE141" s="19">
        <v>0</v>
      </c>
      <c r="AF141" s="19">
        <v>0</v>
      </c>
      <c r="AG141" t="s">
        <v>189</v>
      </c>
      <c r="AH141">
        <v>0</v>
      </c>
      <c r="AI141">
        <v>0</v>
      </c>
      <c r="AJ141" s="2" t="s">
        <v>190</v>
      </c>
      <c r="AK141" s="2">
        <v>0</v>
      </c>
      <c r="AL141">
        <v>0</v>
      </c>
      <c r="AM141">
        <v>0</v>
      </c>
      <c r="AN141">
        <v>0</v>
      </c>
      <c r="AO141">
        <v>0</v>
      </c>
      <c r="AP141">
        <v>2125</v>
      </c>
      <c r="AQ141">
        <v>2125</v>
      </c>
      <c r="AR141">
        <v>21225</v>
      </c>
      <c r="AS141">
        <v>0</v>
      </c>
      <c r="AT141" s="2">
        <v>0</v>
      </c>
      <c r="AU141">
        <v>113625</v>
      </c>
      <c r="AV141">
        <v>140323925</v>
      </c>
      <c r="AW141">
        <v>0</v>
      </c>
      <c r="AX141" s="2">
        <v>45697</v>
      </c>
      <c r="AY141" t="s">
        <v>153</v>
      </c>
      <c r="AZ141" t="s">
        <v>2780</v>
      </c>
      <c r="BA141" t="s">
        <v>2774</v>
      </c>
    </row>
    <row r="142" spans="1:53" ht="15" customHeight="1" x14ac:dyDescent="0.2">
      <c r="A142" t="s">
        <v>12013</v>
      </c>
      <c r="B142" t="s">
        <v>5461</v>
      </c>
      <c r="C142" t="s">
        <v>5156</v>
      </c>
      <c r="D142">
        <v>140324125</v>
      </c>
      <c r="E142" s="19">
        <v>45785</v>
      </c>
      <c r="F142" s="63">
        <v>45789.169444444444</v>
      </c>
      <c r="G142" s="4" t="s">
        <v>187</v>
      </c>
      <c r="H142" s="19">
        <v>4599511</v>
      </c>
      <c r="I142" s="19">
        <v>24451</v>
      </c>
      <c r="J142" s="19">
        <v>4575060</v>
      </c>
      <c r="K142" t="s">
        <v>558</v>
      </c>
      <c r="L142" s="4" t="s">
        <v>188</v>
      </c>
      <c r="M142" t="s">
        <v>150</v>
      </c>
      <c r="N142" s="39" t="s">
        <v>2782</v>
      </c>
      <c r="O142" t="s">
        <v>2783</v>
      </c>
      <c r="P142" t="s">
        <v>140</v>
      </c>
      <c r="Q142" t="s">
        <v>141</v>
      </c>
      <c r="R142" s="39" t="s">
        <v>2784</v>
      </c>
      <c r="S142" t="s">
        <v>143</v>
      </c>
      <c r="T142">
        <v>890903938</v>
      </c>
      <c r="U142" t="s">
        <v>149</v>
      </c>
      <c r="V142">
        <v>923211</v>
      </c>
      <c r="W142" t="s">
        <v>1227</v>
      </c>
      <c r="X142" s="2" t="s">
        <v>27</v>
      </c>
      <c r="Y142" t="s">
        <v>28</v>
      </c>
      <c r="Z142" t="s">
        <v>29</v>
      </c>
      <c r="AA142" t="s">
        <v>30</v>
      </c>
      <c r="AB142" t="s">
        <v>31</v>
      </c>
      <c r="AC142" s="19">
        <v>4599511</v>
      </c>
      <c r="AD142" s="19">
        <v>0</v>
      </c>
      <c r="AE142" s="19">
        <v>0</v>
      </c>
      <c r="AF142" s="19">
        <v>0</v>
      </c>
      <c r="AG142" t="s">
        <v>189</v>
      </c>
      <c r="AH142">
        <v>0</v>
      </c>
      <c r="AI142">
        <v>0</v>
      </c>
      <c r="AJ142" s="2" t="s">
        <v>190</v>
      </c>
      <c r="AK142" s="2">
        <v>0</v>
      </c>
      <c r="AL142">
        <v>0</v>
      </c>
      <c r="AM142">
        <v>0</v>
      </c>
      <c r="AN142">
        <v>0</v>
      </c>
      <c r="AO142">
        <v>0</v>
      </c>
      <c r="AP142">
        <v>2125</v>
      </c>
      <c r="AQ142">
        <v>2125</v>
      </c>
      <c r="AR142">
        <v>21325</v>
      </c>
      <c r="AS142">
        <v>0</v>
      </c>
      <c r="AT142" s="2">
        <v>0</v>
      </c>
      <c r="AU142">
        <v>113725</v>
      </c>
      <c r="AV142">
        <v>140324125</v>
      </c>
      <c r="AW142">
        <v>0</v>
      </c>
      <c r="AX142" s="2">
        <v>45697</v>
      </c>
      <c r="AY142" t="s">
        <v>153</v>
      </c>
      <c r="AZ142" t="s">
        <v>2786</v>
      </c>
      <c r="BA142" t="s">
        <v>2774</v>
      </c>
    </row>
    <row r="143" spans="1:53" ht="15" customHeight="1" x14ac:dyDescent="0.2">
      <c r="A143" t="s">
        <v>12014</v>
      </c>
      <c r="B143" t="s">
        <v>5462</v>
      </c>
      <c r="C143" t="s">
        <v>5156</v>
      </c>
      <c r="D143">
        <v>140324325</v>
      </c>
      <c r="E143" s="19">
        <v>45785</v>
      </c>
      <c r="F143" s="63">
        <v>45789.181944444441</v>
      </c>
      <c r="G143" s="4" t="s">
        <v>187</v>
      </c>
      <c r="H143" s="19">
        <v>4599511</v>
      </c>
      <c r="I143" s="19">
        <v>24451</v>
      </c>
      <c r="J143" s="19">
        <v>4575060</v>
      </c>
      <c r="K143" t="s">
        <v>558</v>
      </c>
      <c r="L143" s="4" t="s">
        <v>188</v>
      </c>
      <c r="M143" t="s">
        <v>150</v>
      </c>
      <c r="N143" s="39" t="s">
        <v>2788</v>
      </c>
      <c r="O143" t="s">
        <v>2789</v>
      </c>
      <c r="P143" t="s">
        <v>140</v>
      </c>
      <c r="Q143" t="s">
        <v>141</v>
      </c>
      <c r="R143" s="39" t="s">
        <v>2790</v>
      </c>
      <c r="S143" t="s">
        <v>143</v>
      </c>
      <c r="T143">
        <v>860034313</v>
      </c>
      <c r="U143" t="s">
        <v>152</v>
      </c>
      <c r="V143">
        <v>923211</v>
      </c>
      <c r="W143" t="s">
        <v>1227</v>
      </c>
      <c r="X143" s="2" t="s">
        <v>27</v>
      </c>
      <c r="Y143" t="s">
        <v>28</v>
      </c>
      <c r="Z143" t="s">
        <v>29</v>
      </c>
      <c r="AA143" t="s">
        <v>30</v>
      </c>
      <c r="AB143" t="s">
        <v>31</v>
      </c>
      <c r="AC143" s="19">
        <v>4599511</v>
      </c>
      <c r="AD143" s="19">
        <v>0</v>
      </c>
      <c r="AE143" s="19">
        <v>0</v>
      </c>
      <c r="AF143" s="19">
        <v>0</v>
      </c>
      <c r="AG143" t="s">
        <v>189</v>
      </c>
      <c r="AH143">
        <v>0</v>
      </c>
      <c r="AI143">
        <v>0</v>
      </c>
      <c r="AJ143" s="2" t="s">
        <v>190</v>
      </c>
      <c r="AK143" s="2">
        <v>0</v>
      </c>
      <c r="AL143">
        <v>0</v>
      </c>
      <c r="AM143">
        <v>0</v>
      </c>
      <c r="AN143">
        <v>0</v>
      </c>
      <c r="AO143">
        <v>0</v>
      </c>
      <c r="AP143">
        <v>2125</v>
      </c>
      <c r="AQ143">
        <v>2125</v>
      </c>
      <c r="AR143">
        <v>21425</v>
      </c>
      <c r="AS143">
        <v>0</v>
      </c>
      <c r="AT143" s="2">
        <v>0</v>
      </c>
      <c r="AU143">
        <v>113825</v>
      </c>
      <c r="AV143">
        <v>140324325</v>
      </c>
      <c r="AW143">
        <v>0</v>
      </c>
      <c r="AX143" s="2">
        <v>45697</v>
      </c>
      <c r="AY143" t="s">
        <v>153</v>
      </c>
      <c r="AZ143" t="s">
        <v>2792</v>
      </c>
      <c r="BA143" t="s">
        <v>2793</v>
      </c>
    </row>
    <row r="144" spans="1:53" ht="15" customHeight="1" x14ac:dyDescent="0.2">
      <c r="A144" t="s">
        <v>12015</v>
      </c>
      <c r="B144" t="s">
        <v>5463</v>
      </c>
      <c r="C144" t="s">
        <v>5156</v>
      </c>
      <c r="D144">
        <v>140324525</v>
      </c>
      <c r="E144" s="19">
        <v>45785</v>
      </c>
      <c r="F144" s="63">
        <v>45789.167361111111</v>
      </c>
      <c r="G144" s="4" t="s">
        <v>187</v>
      </c>
      <c r="H144" s="19">
        <v>4599511</v>
      </c>
      <c r="I144" s="19">
        <v>24451</v>
      </c>
      <c r="J144" s="19">
        <v>4575060</v>
      </c>
      <c r="K144" t="s">
        <v>558</v>
      </c>
      <c r="L144" s="4" t="s">
        <v>188</v>
      </c>
      <c r="M144" t="s">
        <v>150</v>
      </c>
      <c r="N144" s="39" t="s">
        <v>2795</v>
      </c>
      <c r="O144" t="s">
        <v>2796</v>
      </c>
      <c r="P144" t="s">
        <v>140</v>
      </c>
      <c r="Q144" t="s">
        <v>141</v>
      </c>
      <c r="R144" s="39" t="s">
        <v>2797</v>
      </c>
      <c r="S144" t="s">
        <v>143</v>
      </c>
      <c r="T144">
        <v>860002964</v>
      </c>
      <c r="U144" t="s">
        <v>163</v>
      </c>
      <c r="V144">
        <v>923211</v>
      </c>
      <c r="W144" t="s">
        <v>1227</v>
      </c>
      <c r="X144" s="2" t="s">
        <v>27</v>
      </c>
      <c r="Y144" t="s">
        <v>28</v>
      </c>
      <c r="Z144" t="s">
        <v>29</v>
      </c>
      <c r="AA144" t="s">
        <v>30</v>
      </c>
      <c r="AB144" t="s">
        <v>31</v>
      </c>
      <c r="AC144" s="19">
        <v>4599511</v>
      </c>
      <c r="AD144" s="19">
        <v>0</v>
      </c>
      <c r="AE144" s="19">
        <v>0</v>
      </c>
      <c r="AF144" s="19">
        <v>0</v>
      </c>
      <c r="AG144" t="s">
        <v>189</v>
      </c>
      <c r="AH144">
        <v>0</v>
      </c>
      <c r="AI144">
        <v>0</v>
      </c>
      <c r="AJ144" s="2" t="s">
        <v>190</v>
      </c>
      <c r="AK144" s="2">
        <v>0</v>
      </c>
      <c r="AL144">
        <v>0</v>
      </c>
      <c r="AM144">
        <v>0</v>
      </c>
      <c r="AN144">
        <v>0</v>
      </c>
      <c r="AO144">
        <v>0</v>
      </c>
      <c r="AP144">
        <v>2125</v>
      </c>
      <c r="AQ144">
        <v>2125</v>
      </c>
      <c r="AR144">
        <v>21525</v>
      </c>
      <c r="AS144">
        <v>0</v>
      </c>
      <c r="AT144" s="2">
        <v>0</v>
      </c>
      <c r="AU144">
        <v>113925</v>
      </c>
      <c r="AV144">
        <v>140324525</v>
      </c>
      <c r="AW144">
        <v>0</v>
      </c>
      <c r="AX144" s="2">
        <v>45697</v>
      </c>
      <c r="AY144" t="s">
        <v>153</v>
      </c>
      <c r="AZ144" t="s">
        <v>2799</v>
      </c>
      <c r="BA144" t="s">
        <v>2774</v>
      </c>
    </row>
    <row r="145" spans="1:53" ht="15" customHeight="1" x14ac:dyDescent="0.2">
      <c r="A145" t="s">
        <v>12016</v>
      </c>
      <c r="B145" t="s">
        <v>5464</v>
      </c>
      <c r="C145" t="s">
        <v>5156</v>
      </c>
      <c r="D145">
        <v>140324725</v>
      </c>
      <c r="E145" s="19">
        <v>45785</v>
      </c>
      <c r="F145" s="63">
        <v>45789.177777777775</v>
      </c>
      <c r="G145" s="4" t="s">
        <v>187</v>
      </c>
      <c r="H145" s="19">
        <v>4599511</v>
      </c>
      <c r="I145" s="19">
        <v>26325</v>
      </c>
      <c r="J145" s="19">
        <v>4573186</v>
      </c>
      <c r="K145" t="s">
        <v>558</v>
      </c>
      <c r="L145" s="4" t="s">
        <v>188</v>
      </c>
      <c r="M145" t="s">
        <v>150</v>
      </c>
      <c r="N145" s="39" t="s">
        <v>2801</v>
      </c>
      <c r="O145" t="s">
        <v>2802</v>
      </c>
      <c r="P145" t="s">
        <v>140</v>
      </c>
      <c r="Q145" t="s">
        <v>141</v>
      </c>
      <c r="R145" s="39" t="s">
        <v>2803</v>
      </c>
      <c r="S145" t="s">
        <v>143</v>
      </c>
      <c r="T145">
        <v>860007335</v>
      </c>
      <c r="U145" t="s">
        <v>158</v>
      </c>
      <c r="V145">
        <v>923211</v>
      </c>
      <c r="W145" t="s">
        <v>1227</v>
      </c>
      <c r="X145" s="2" t="s">
        <v>27</v>
      </c>
      <c r="Y145" t="s">
        <v>28</v>
      </c>
      <c r="Z145" t="s">
        <v>29</v>
      </c>
      <c r="AA145" t="s">
        <v>30</v>
      </c>
      <c r="AB145" t="s">
        <v>31</v>
      </c>
      <c r="AC145" s="19">
        <v>4599511</v>
      </c>
      <c r="AD145" s="19">
        <v>0</v>
      </c>
      <c r="AE145" s="19">
        <v>0</v>
      </c>
      <c r="AF145" s="19">
        <v>0</v>
      </c>
      <c r="AG145" t="s">
        <v>189</v>
      </c>
      <c r="AH145">
        <v>0</v>
      </c>
      <c r="AI145">
        <v>0</v>
      </c>
      <c r="AJ145" s="2" t="s">
        <v>190</v>
      </c>
      <c r="AK145" s="2">
        <v>0</v>
      </c>
      <c r="AL145">
        <v>0</v>
      </c>
      <c r="AM145">
        <v>0</v>
      </c>
      <c r="AN145">
        <v>0</v>
      </c>
      <c r="AO145">
        <v>0</v>
      </c>
      <c r="AP145">
        <v>2125</v>
      </c>
      <c r="AQ145">
        <v>2125</v>
      </c>
      <c r="AR145">
        <v>21625</v>
      </c>
      <c r="AS145">
        <v>0</v>
      </c>
      <c r="AT145" s="2">
        <v>0</v>
      </c>
      <c r="AU145">
        <v>114025</v>
      </c>
      <c r="AV145">
        <v>140324725</v>
      </c>
      <c r="AW145">
        <v>0</v>
      </c>
      <c r="AX145" s="2">
        <v>45697</v>
      </c>
      <c r="AY145" t="s">
        <v>153</v>
      </c>
      <c r="AZ145" t="s">
        <v>2805</v>
      </c>
      <c r="BA145" t="s">
        <v>2774</v>
      </c>
    </row>
    <row r="146" spans="1:53" ht="15" customHeight="1" x14ac:dyDescent="0.2">
      <c r="A146" t="s">
        <v>12017</v>
      </c>
      <c r="B146" t="s">
        <v>5465</v>
      </c>
      <c r="C146" t="s">
        <v>5156</v>
      </c>
      <c r="D146">
        <v>140324925</v>
      </c>
      <c r="E146" s="19">
        <v>45785</v>
      </c>
      <c r="F146" s="63">
        <v>45789.169444444444</v>
      </c>
      <c r="G146" s="4" t="s">
        <v>187</v>
      </c>
      <c r="H146" s="19">
        <v>4599511</v>
      </c>
      <c r="I146" s="19">
        <v>24451</v>
      </c>
      <c r="J146" s="19">
        <v>4575060</v>
      </c>
      <c r="K146" t="s">
        <v>558</v>
      </c>
      <c r="L146" s="4" t="s">
        <v>188</v>
      </c>
      <c r="M146" t="s">
        <v>150</v>
      </c>
      <c r="N146" s="39" t="s">
        <v>2807</v>
      </c>
      <c r="O146" t="s">
        <v>2808</v>
      </c>
      <c r="P146" t="s">
        <v>140</v>
      </c>
      <c r="Q146" t="s">
        <v>141</v>
      </c>
      <c r="R146" s="39" t="s">
        <v>2809</v>
      </c>
      <c r="S146" t="s">
        <v>143</v>
      </c>
      <c r="T146">
        <v>890903938</v>
      </c>
      <c r="U146" t="s">
        <v>149</v>
      </c>
      <c r="V146">
        <v>923211</v>
      </c>
      <c r="W146" t="s">
        <v>1227</v>
      </c>
      <c r="X146" s="2" t="s">
        <v>27</v>
      </c>
      <c r="Y146" t="s">
        <v>28</v>
      </c>
      <c r="Z146" t="s">
        <v>29</v>
      </c>
      <c r="AA146" t="s">
        <v>30</v>
      </c>
      <c r="AB146" t="s">
        <v>31</v>
      </c>
      <c r="AC146" s="19">
        <v>4599511</v>
      </c>
      <c r="AD146" s="19">
        <v>0</v>
      </c>
      <c r="AE146" s="19">
        <v>0</v>
      </c>
      <c r="AF146" s="19">
        <v>0</v>
      </c>
      <c r="AG146" t="s">
        <v>189</v>
      </c>
      <c r="AH146">
        <v>0</v>
      </c>
      <c r="AI146">
        <v>0</v>
      </c>
      <c r="AJ146" s="2" t="s">
        <v>190</v>
      </c>
      <c r="AK146" s="2">
        <v>0</v>
      </c>
      <c r="AL146">
        <v>0</v>
      </c>
      <c r="AM146">
        <v>0</v>
      </c>
      <c r="AN146">
        <v>0</v>
      </c>
      <c r="AO146">
        <v>0</v>
      </c>
      <c r="AP146">
        <v>2125</v>
      </c>
      <c r="AQ146">
        <v>2125</v>
      </c>
      <c r="AR146">
        <v>21725</v>
      </c>
      <c r="AS146">
        <v>0</v>
      </c>
      <c r="AT146" s="2">
        <v>0</v>
      </c>
      <c r="AU146">
        <v>114125</v>
      </c>
      <c r="AV146">
        <v>140324925</v>
      </c>
      <c r="AW146">
        <v>0</v>
      </c>
      <c r="AX146" s="2">
        <v>45697</v>
      </c>
      <c r="AY146" t="s">
        <v>153</v>
      </c>
      <c r="AZ146" t="s">
        <v>2811</v>
      </c>
      <c r="BA146" t="s">
        <v>2774</v>
      </c>
    </row>
    <row r="147" spans="1:53" ht="15" customHeight="1" x14ac:dyDescent="0.2">
      <c r="A147" t="s">
        <v>12018</v>
      </c>
      <c r="B147" t="s">
        <v>5466</v>
      </c>
      <c r="C147" t="s">
        <v>5156</v>
      </c>
      <c r="D147">
        <v>140325025</v>
      </c>
      <c r="E147" s="19">
        <v>45785</v>
      </c>
      <c r="F147" s="63">
        <v>45789.181944444441</v>
      </c>
      <c r="G147" s="4" t="s">
        <v>187</v>
      </c>
      <c r="H147" s="19">
        <v>4599511</v>
      </c>
      <c r="I147" s="19">
        <v>24451</v>
      </c>
      <c r="J147" s="19">
        <v>4575060</v>
      </c>
      <c r="K147" t="s">
        <v>558</v>
      </c>
      <c r="L147" s="4" t="s">
        <v>188</v>
      </c>
      <c r="M147" t="s">
        <v>150</v>
      </c>
      <c r="N147" s="39" t="s">
        <v>2813</v>
      </c>
      <c r="O147" t="s">
        <v>2814</v>
      </c>
      <c r="P147" t="s">
        <v>140</v>
      </c>
      <c r="Q147" t="s">
        <v>141</v>
      </c>
      <c r="R147" s="39" t="s">
        <v>2815</v>
      </c>
      <c r="S147" t="s">
        <v>143</v>
      </c>
      <c r="T147">
        <v>860034313</v>
      </c>
      <c r="U147" t="s">
        <v>152</v>
      </c>
      <c r="V147">
        <v>923211</v>
      </c>
      <c r="W147" t="s">
        <v>1227</v>
      </c>
      <c r="X147" s="2" t="s">
        <v>27</v>
      </c>
      <c r="Y147" t="s">
        <v>28</v>
      </c>
      <c r="Z147" t="s">
        <v>29</v>
      </c>
      <c r="AA147" t="s">
        <v>30</v>
      </c>
      <c r="AB147" t="s">
        <v>31</v>
      </c>
      <c r="AC147" s="19">
        <v>4599511</v>
      </c>
      <c r="AD147" s="19">
        <v>0</v>
      </c>
      <c r="AE147" s="19">
        <v>0</v>
      </c>
      <c r="AF147" s="19">
        <v>0</v>
      </c>
      <c r="AG147" t="s">
        <v>189</v>
      </c>
      <c r="AH147">
        <v>0</v>
      </c>
      <c r="AI147">
        <v>0</v>
      </c>
      <c r="AJ147" s="2" t="s">
        <v>190</v>
      </c>
      <c r="AK147" s="2">
        <v>0</v>
      </c>
      <c r="AL147">
        <v>0</v>
      </c>
      <c r="AM147">
        <v>0</v>
      </c>
      <c r="AN147">
        <v>0</v>
      </c>
      <c r="AO147">
        <v>0</v>
      </c>
      <c r="AP147">
        <v>2125</v>
      </c>
      <c r="AQ147">
        <v>2125</v>
      </c>
      <c r="AR147">
        <v>21825</v>
      </c>
      <c r="AS147">
        <v>0</v>
      </c>
      <c r="AT147" s="2">
        <v>0</v>
      </c>
      <c r="AU147">
        <v>114225</v>
      </c>
      <c r="AV147">
        <v>140325025</v>
      </c>
      <c r="AW147">
        <v>0</v>
      </c>
      <c r="AX147" s="2">
        <v>45697</v>
      </c>
      <c r="AY147" t="s">
        <v>153</v>
      </c>
      <c r="AZ147" t="s">
        <v>2817</v>
      </c>
      <c r="BA147" t="s">
        <v>2774</v>
      </c>
    </row>
    <row r="148" spans="1:53" ht="15" customHeight="1" x14ac:dyDescent="0.2">
      <c r="A148" t="s">
        <v>12019</v>
      </c>
      <c r="B148" t="s">
        <v>5467</v>
      </c>
      <c r="C148" t="s">
        <v>5156</v>
      </c>
      <c r="D148">
        <v>140325225</v>
      </c>
      <c r="E148" s="19">
        <v>45785</v>
      </c>
      <c r="F148" s="63">
        <v>45789.177777777775</v>
      </c>
      <c r="G148" s="4" t="s">
        <v>187</v>
      </c>
      <c r="H148" s="19">
        <v>4599511</v>
      </c>
      <c r="I148" s="19">
        <v>24451</v>
      </c>
      <c r="J148" s="19">
        <v>4575060</v>
      </c>
      <c r="K148" t="s">
        <v>558</v>
      </c>
      <c r="L148" s="4" t="s">
        <v>188</v>
      </c>
      <c r="M148" t="s">
        <v>150</v>
      </c>
      <c r="N148" s="39" t="s">
        <v>2818</v>
      </c>
      <c r="O148" t="s">
        <v>2819</v>
      </c>
      <c r="P148" t="s">
        <v>140</v>
      </c>
      <c r="Q148" t="s">
        <v>141</v>
      </c>
      <c r="R148" s="39" t="s">
        <v>2820</v>
      </c>
      <c r="S148" t="s">
        <v>143</v>
      </c>
      <c r="T148">
        <v>860007335</v>
      </c>
      <c r="U148" t="s">
        <v>158</v>
      </c>
      <c r="V148">
        <v>923211</v>
      </c>
      <c r="W148" t="s">
        <v>1227</v>
      </c>
      <c r="X148" s="2" t="s">
        <v>27</v>
      </c>
      <c r="Y148" t="s">
        <v>28</v>
      </c>
      <c r="Z148" t="s">
        <v>29</v>
      </c>
      <c r="AA148" t="s">
        <v>30</v>
      </c>
      <c r="AB148" t="s">
        <v>31</v>
      </c>
      <c r="AC148" s="19">
        <v>4599511</v>
      </c>
      <c r="AD148" s="19">
        <v>0</v>
      </c>
      <c r="AE148" s="19">
        <v>0</v>
      </c>
      <c r="AF148" s="19">
        <v>0</v>
      </c>
      <c r="AG148" t="s">
        <v>189</v>
      </c>
      <c r="AH148">
        <v>0</v>
      </c>
      <c r="AI148">
        <v>0</v>
      </c>
      <c r="AJ148" s="2" t="s">
        <v>190</v>
      </c>
      <c r="AK148" s="2">
        <v>0</v>
      </c>
      <c r="AL148">
        <v>0</v>
      </c>
      <c r="AM148">
        <v>0</v>
      </c>
      <c r="AN148">
        <v>0</v>
      </c>
      <c r="AO148">
        <v>0</v>
      </c>
      <c r="AP148">
        <v>2125</v>
      </c>
      <c r="AQ148">
        <v>2125</v>
      </c>
      <c r="AR148">
        <v>21925</v>
      </c>
      <c r="AS148">
        <v>0</v>
      </c>
      <c r="AT148" s="2">
        <v>0</v>
      </c>
      <c r="AU148">
        <v>114325</v>
      </c>
      <c r="AV148">
        <v>140325225</v>
      </c>
      <c r="AW148">
        <v>0</v>
      </c>
      <c r="AX148" s="2">
        <v>45697</v>
      </c>
      <c r="AY148" t="s">
        <v>153</v>
      </c>
      <c r="AZ148" t="s">
        <v>2822</v>
      </c>
      <c r="BA148" t="s">
        <v>2774</v>
      </c>
    </row>
    <row r="149" spans="1:53" ht="15" customHeight="1" x14ac:dyDescent="0.2">
      <c r="A149" t="s">
        <v>12020</v>
      </c>
      <c r="B149" t="s">
        <v>5468</v>
      </c>
      <c r="C149" t="s">
        <v>5156</v>
      </c>
      <c r="D149">
        <v>140325425</v>
      </c>
      <c r="E149" s="19">
        <v>45785</v>
      </c>
      <c r="F149" s="63">
        <v>45789.181944444441</v>
      </c>
      <c r="G149" s="4" t="s">
        <v>187</v>
      </c>
      <c r="H149" s="19">
        <v>4599511</v>
      </c>
      <c r="I149" s="19">
        <v>24451</v>
      </c>
      <c r="J149" s="19">
        <v>4575060</v>
      </c>
      <c r="K149" t="s">
        <v>558</v>
      </c>
      <c r="L149" s="4" t="s">
        <v>188</v>
      </c>
      <c r="M149" t="s">
        <v>150</v>
      </c>
      <c r="N149" s="39" t="s">
        <v>2824</v>
      </c>
      <c r="O149" t="s">
        <v>2825</v>
      </c>
      <c r="P149" t="s">
        <v>140</v>
      </c>
      <c r="Q149" t="s">
        <v>141</v>
      </c>
      <c r="R149" s="39" t="s">
        <v>2826</v>
      </c>
      <c r="S149" t="s">
        <v>143</v>
      </c>
      <c r="T149">
        <v>860034313</v>
      </c>
      <c r="U149" t="s">
        <v>152</v>
      </c>
      <c r="V149">
        <v>923211</v>
      </c>
      <c r="W149" t="s">
        <v>1227</v>
      </c>
      <c r="X149" s="2" t="s">
        <v>27</v>
      </c>
      <c r="Y149" t="s">
        <v>28</v>
      </c>
      <c r="Z149" t="s">
        <v>29</v>
      </c>
      <c r="AA149" t="s">
        <v>30</v>
      </c>
      <c r="AB149" t="s">
        <v>31</v>
      </c>
      <c r="AC149" s="19">
        <v>4599511</v>
      </c>
      <c r="AD149" s="19">
        <v>0</v>
      </c>
      <c r="AE149" s="19">
        <v>0</v>
      </c>
      <c r="AF149" s="19">
        <v>0</v>
      </c>
      <c r="AG149" t="s">
        <v>189</v>
      </c>
      <c r="AH149">
        <v>0</v>
      </c>
      <c r="AI149">
        <v>0</v>
      </c>
      <c r="AJ149" s="2" t="s">
        <v>190</v>
      </c>
      <c r="AK149" s="2">
        <v>0</v>
      </c>
      <c r="AL149">
        <v>0</v>
      </c>
      <c r="AM149">
        <v>0</v>
      </c>
      <c r="AN149">
        <v>0</v>
      </c>
      <c r="AO149">
        <v>0</v>
      </c>
      <c r="AP149">
        <v>2125</v>
      </c>
      <c r="AQ149">
        <v>2125</v>
      </c>
      <c r="AR149">
        <v>22025</v>
      </c>
      <c r="AS149">
        <v>0</v>
      </c>
      <c r="AT149" s="2">
        <v>0</v>
      </c>
      <c r="AU149">
        <v>114425</v>
      </c>
      <c r="AV149">
        <v>140325425</v>
      </c>
      <c r="AW149">
        <v>0</v>
      </c>
      <c r="AX149" s="2">
        <v>45697</v>
      </c>
      <c r="AY149" t="s">
        <v>153</v>
      </c>
      <c r="AZ149" t="s">
        <v>2828</v>
      </c>
      <c r="BA149" t="s">
        <v>2774</v>
      </c>
    </row>
    <row r="150" spans="1:53" ht="15" customHeight="1" x14ac:dyDescent="0.2">
      <c r="A150" t="s">
        <v>12021</v>
      </c>
      <c r="B150" t="s">
        <v>5469</v>
      </c>
      <c r="C150" t="s">
        <v>5156</v>
      </c>
      <c r="D150">
        <v>140325525</v>
      </c>
      <c r="E150" s="19">
        <v>45785</v>
      </c>
      <c r="F150" s="63">
        <v>45789.181944444441</v>
      </c>
      <c r="G150" s="4" t="s">
        <v>187</v>
      </c>
      <c r="H150" s="19">
        <v>4599511</v>
      </c>
      <c r="I150" s="19">
        <v>24451</v>
      </c>
      <c r="J150" s="19">
        <v>4575060</v>
      </c>
      <c r="K150" t="s">
        <v>558</v>
      </c>
      <c r="L150" s="4" t="s">
        <v>188</v>
      </c>
      <c r="M150" t="s">
        <v>150</v>
      </c>
      <c r="N150" s="39" t="s">
        <v>2830</v>
      </c>
      <c r="O150" t="s">
        <v>2831</v>
      </c>
      <c r="P150" t="s">
        <v>140</v>
      </c>
      <c r="Q150" t="s">
        <v>141</v>
      </c>
      <c r="R150" s="39" t="s">
        <v>2832</v>
      </c>
      <c r="S150" t="s">
        <v>143</v>
      </c>
      <c r="T150">
        <v>860034313</v>
      </c>
      <c r="U150" t="s">
        <v>152</v>
      </c>
      <c r="V150">
        <v>923211</v>
      </c>
      <c r="W150" t="s">
        <v>1227</v>
      </c>
      <c r="X150" s="2" t="s">
        <v>27</v>
      </c>
      <c r="Y150" t="s">
        <v>28</v>
      </c>
      <c r="Z150" t="s">
        <v>29</v>
      </c>
      <c r="AA150" t="s">
        <v>30</v>
      </c>
      <c r="AB150" t="s">
        <v>31</v>
      </c>
      <c r="AC150" s="19">
        <v>4599511</v>
      </c>
      <c r="AD150" s="19">
        <v>0</v>
      </c>
      <c r="AE150" s="19">
        <v>0</v>
      </c>
      <c r="AF150" s="19">
        <v>0</v>
      </c>
      <c r="AG150" t="s">
        <v>189</v>
      </c>
      <c r="AH150">
        <v>0</v>
      </c>
      <c r="AI150">
        <v>0</v>
      </c>
      <c r="AJ150" s="2" t="s">
        <v>190</v>
      </c>
      <c r="AK150" s="2">
        <v>0</v>
      </c>
      <c r="AL150">
        <v>0</v>
      </c>
      <c r="AM150">
        <v>0</v>
      </c>
      <c r="AN150">
        <v>0</v>
      </c>
      <c r="AO150">
        <v>0</v>
      </c>
      <c r="AP150">
        <v>2125</v>
      </c>
      <c r="AQ150">
        <v>2125</v>
      </c>
      <c r="AR150">
        <v>22125</v>
      </c>
      <c r="AS150">
        <v>0</v>
      </c>
      <c r="AT150" s="2">
        <v>0</v>
      </c>
      <c r="AU150">
        <v>114525</v>
      </c>
      <c r="AV150">
        <v>140325525</v>
      </c>
      <c r="AW150">
        <v>0</v>
      </c>
      <c r="AX150" s="2">
        <v>45697</v>
      </c>
      <c r="AY150" t="s">
        <v>153</v>
      </c>
      <c r="AZ150" t="s">
        <v>2834</v>
      </c>
      <c r="BA150" t="s">
        <v>2774</v>
      </c>
    </row>
    <row r="151" spans="1:53" ht="15" customHeight="1" x14ac:dyDescent="0.2">
      <c r="A151" t="s">
        <v>12022</v>
      </c>
      <c r="B151" t="s">
        <v>5470</v>
      </c>
      <c r="C151" t="s">
        <v>5156</v>
      </c>
      <c r="D151">
        <v>140325625</v>
      </c>
      <c r="E151" s="19">
        <v>45785</v>
      </c>
      <c r="F151" s="63">
        <v>45789.177777777775</v>
      </c>
      <c r="G151" s="4" t="s">
        <v>187</v>
      </c>
      <c r="H151" s="19">
        <v>4599511</v>
      </c>
      <c r="I151" s="19">
        <v>24451</v>
      </c>
      <c r="J151" s="19">
        <v>4575060</v>
      </c>
      <c r="K151" t="s">
        <v>558</v>
      </c>
      <c r="L151" s="4" t="s">
        <v>188</v>
      </c>
      <c r="M151" t="s">
        <v>150</v>
      </c>
      <c r="N151" s="39" t="s">
        <v>2836</v>
      </c>
      <c r="O151" t="s">
        <v>2837</v>
      </c>
      <c r="P151" t="s">
        <v>140</v>
      </c>
      <c r="Q151" t="s">
        <v>141</v>
      </c>
      <c r="R151" s="39" t="s">
        <v>2838</v>
      </c>
      <c r="S151" t="s">
        <v>143</v>
      </c>
      <c r="T151">
        <v>860007335</v>
      </c>
      <c r="U151" t="s">
        <v>158</v>
      </c>
      <c r="V151">
        <v>923211</v>
      </c>
      <c r="W151" t="s">
        <v>1227</v>
      </c>
      <c r="X151" s="2" t="s">
        <v>27</v>
      </c>
      <c r="Y151" t="s">
        <v>28</v>
      </c>
      <c r="Z151" t="s">
        <v>29</v>
      </c>
      <c r="AA151" t="s">
        <v>30</v>
      </c>
      <c r="AB151" t="s">
        <v>31</v>
      </c>
      <c r="AC151" s="19">
        <v>4599511</v>
      </c>
      <c r="AD151" s="19">
        <v>0</v>
      </c>
      <c r="AE151" s="19">
        <v>0</v>
      </c>
      <c r="AF151" s="19">
        <v>0</v>
      </c>
      <c r="AG151" t="s">
        <v>189</v>
      </c>
      <c r="AH151">
        <v>0</v>
      </c>
      <c r="AI151">
        <v>0</v>
      </c>
      <c r="AJ151" s="2" t="s">
        <v>190</v>
      </c>
      <c r="AK151" s="2">
        <v>0</v>
      </c>
      <c r="AL151">
        <v>0</v>
      </c>
      <c r="AM151">
        <v>0</v>
      </c>
      <c r="AN151">
        <v>0</v>
      </c>
      <c r="AO151">
        <v>0</v>
      </c>
      <c r="AP151">
        <v>2125</v>
      </c>
      <c r="AQ151">
        <v>2125</v>
      </c>
      <c r="AR151">
        <v>22225</v>
      </c>
      <c r="AS151">
        <v>0</v>
      </c>
      <c r="AT151" s="2">
        <v>0</v>
      </c>
      <c r="AU151">
        <v>114625</v>
      </c>
      <c r="AV151">
        <v>140325625</v>
      </c>
      <c r="AW151">
        <v>0</v>
      </c>
      <c r="AX151" s="2">
        <v>45697</v>
      </c>
      <c r="AY151" t="s">
        <v>153</v>
      </c>
      <c r="AZ151" t="s">
        <v>2840</v>
      </c>
      <c r="BA151" t="s">
        <v>2774</v>
      </c>
    </row>
    <row r="152" spans="1:53" ht="15" customHeight="1" x14ac:dyDescent="0.2">
      <c r="A152" t="s">
        <v>12023</v>
      </c>
      <c r="B152" t="s">
        <v>5471</v>
      </c>
      <c r="C152" t="s">
        <v>5156</v>
      </c>
      <c r="D152">
        <v>140325725</v>
      </c>
      <c r="E152" s="19">
        <v>45785</v>
      </c>
      <c r="F152" s="63">
        <v>45789.181944444441</v>
      </c>
      <c r="G152" s="4" t="s">
        <v>187</v>
      </c>
      <c r="H152" s="19">
        <v>4599511</v>
      </c>
      <c r="I152" s="19">
        <v>24451</v>
      </c>
      <c r="J152" s="19">
        <v>4575060</v>
      </c>
      <c r="K152" t="s">
        <v>558</v>
      </c>
      <c r="L152" s="4" t="s">
        <v>188</v>
      </c>
      <c r="M152" t="s">
        <v>150</v>
      </c>
      <c r="N152" s="39" t="s">
        <v>2842</v>
      </c>
      <c r="O152" t="s">
        <v>2843</v>
      </c>
      <c r="P152" t="s">
        <v>140</v>
      </c>
      <c r="Q152" t="s">
        <v>141</v>
      </c>
      <c r="R152" s="39" t="s">
        <v>2844</v>
      </c>
      <c r="S152" t="s">
        <v>143</v>
      </c>
      <c r="T152">
        <v>860034313</v>
      </c>
      <c r="U152" t="s">
        <v>152</v>
      </c>
      <c r="V152">
        <v>923211</v>
      </c>
      <c r="W152" t="s">
        <v>1227</v>
      </c>
      <c r="X152" s="2" t="s">
        <v>27</v>
      </c>
      <c r="Y152" t="s">
        <v>28</v>
      </c>
      <c r="Z152" t="s">
        <v>29</v>
      </c>
      <c r="AA152" t="s">
        <v>30</v>
      </c>
      <c r="AB152" t="s">
        <v>31</v>
      </c>
      <c r="AC152" s="19">
        <v>4599511</v>
      </c>
      <c r="AD152" s="19">
        <v>0</v>
      </c>
      <c r="AE152" s="19">
        <v>0</v>
      </c>
      <c r="AF152" s="19">
        <v>0</v>
      </c>
      <c r="AG152" t="s">
        <v>189</v>
      </c>
      <c r="AH152">
        <v>0</v>
      </c>
      <c r="AI152">
        <v>0</v>
      </c>
      <c r="AJ152" s="2" t="s">
        <v>190</v>
      </c>
      <c r="AK152" s="2">
        <v>0</v>
      </c>
      <c r="AL152">
        <v>0</v>
      </c>
      <c r="AM152">
        <v>0</v>
      </c>
      <c r="AN152">
        <v>0</v>
      </c>
      <c r="AO152">
        <v>0</v>
      </c>
      <c r="AP152">
        <v>2125</v>
      </c>
      <c r="AQ152">
        <v>2125</v>
      </c>
      <c r="AR152">
        <v>22325</v>
      </c>
      <c r="AS152">
        <v>0</v>
      </c>
      <c r="AT152" s="2">
        <v>0</v>
      </c>
      <c r="AU152">
        <v>114725</v>
      </c>
      <c r="AV152">
        <v>140325725</v>
      </c>
      <c r="AW152">
        <v>0</v>
      </c>
      <c r="AX152" s="2">
        <v>45697</v>
      </c>
      <c r="AY152" t="s">
        <v>153</v>
      </c>
      <c r="AZ152" t="s">
        <v>2846</v>
      </c>
      <c r="BA152" t="s">
        <v>2774</v>
      </c>
    </row>
    <row r="153" spans="1:53" ht="15" customHeight="1" x14ac:dyDescent="0.2">
      <c r="A153" t="s">
        <v>12024</v>
      </c>
      <c r="B153" t="s">
        <v>5472</v>
      </c>
      <c r="C153" t="s">
        <v>5156</v>
      </c>
      <c r="D153">
        <v>140325825</v>
      </c>
      <c r="E153" s="19">
        <v>45785</v>
      </c>
      <c r="F153" s="63">
        <v>45789.181944444441</v>
      </c>
      <c r="G153" s="4" t="s">
        <v>187</v>
      </c>
      <c r="H153" s="19">
        <v>4599511</v>
      </c>
      <c r="I153" s="19">
        <v>24451</v>
      </c>
      <c r="J153" s="19">
        <v>4575060</v>
      </c>
      <c r="K153" t="s">
        <v>558</v>
      </c>
      <c r="L153" s="4" t="s">
        <v>188</v>
      </c>
      <c r="M153" t="s">
        <v>150</v>
      </c>
      <c r="N153" s="39" t="s">
        <v>2847</v>
      </c>
      <c r="O153" t="s">
        <v>2848</v>
      </c>
      <c r="P153" t="s">
        <v>140</v>
      </c>
      <c r="Q153" t="s">
        <v>141</v>
      </c>
      <c r="R153" s="39" t="s">
        <v>2849</v>
      </c>
      <c r="S153" t="s">
        <v>143</v>
      </c>
      <c r="T153">
        <v>860034313</v>
      </c>
      <c r="U153" t="s">
        <v>152</v>
      </c>
      <c r="V153">
        <v>923211</v>
      </c>
      <c r="W153" t="s">
        <v>1227</v>
      </c>
      <c r="X153" s="2" t="s">
        <v>27</v>
      </c>
      <c r="Y153" t="s">
        <v>28</v>
      </c>
      <c r="Z153" t="s">
        <v>29</v>
      </c>
      <c r="AA153" t="s">
        <v>30</v>
      </c>
      <c r="AB153" t="s">
        <v>31</v>
      </c>
      <c r="AC153" s="19">
        <v>4599511</v>
      </c>
      <c r="AD153" s="19">
        <v>0</v>
      </c>
      <c r="AE153" s="19">
        <v>0</v>
      </c>
      <c r="AF153" s="19">
        <v>0</v>
      </c>
      <c r="AG153" t="s">
        <v>189</v>
      </c>
      <c r="AH153">
        <v>0</v>
      </c>
      <c r="AI153">
        <v>0</v>
      </c>
      <c r="AJ153" s="2" t="s">
        <v>190</v>
      </c>
      <c r="AK153" s="2">
        <v>0</v>
      </c>
      <c r="AL153">
        <v>0</v>
      </c>
      <c r="AM153">
        <v>0</v>
      </c>
      <c r="AN153">
        <v>0</v>
      </c>
      <c r="AO153">
        <v>0</v>
      </c>
      <c r="AP153">
        <v>2125</v>
      </c>
      <c r="AQ153">
        <v>2125</v>
      </c>
      <c r="AR153">
        <v>22425</v>
      </c>
      <c r="AS153">
        <v>0</v>
      </c>
      <c r="AT153" s="2">
        <v>0</v>
      </c>
      <c r="AU153">
        <v>114825</v>
      </c>
      <c r="AV153">
        <v>140325825</v>
      </c>
      <c r="AW153">
        <v>0</v>
      </c>
      <c r="AX153" s="2">
        <v>45697</v>
      </c>
      <c r="AY153" t="s">
        <v>153</v>
      </c>
      <c r="AZ153" t="s">
        <v>2851</v>
      </c>
      <c r="BA153" t="s">
        <v>2774</v>
      </c>
    </row>
    <row r="154" spans="1:53" ht="15" customHeight="1" x14ac:dyDescent="0.2">
      <c r="A154" t="s">
        <v>12025</v>
      </c>
      <c r="B154" t="s">
        <v>5473</v>
      </c>
      <c r="C154" t="s">
        <v>5156</v>
      </c>
      <c r="D154">
        <v>140325925</v>
      </c>
      <c r="E154" s="19">
        <v>45785</v>
      </c>
      <c r="F154" s="63">
        <v>45789.169444444444</v>
      </c>
      <c r="G154" s="4" t="s">
        <v>187</v>
      </c>
      <c r="H154" s="19">
        <v>4599511</v>
      </c>
      <c r="I154" s="19">
        <v>24451</v>
      </c>
      <c r="J154" s="19">
        <v>4575060</v>
      </c>
      <c r="K154" t="s">
        <v>558</v>
      </c>
      <c r="L154" s="4" t="s">
        <v>188</v>
      </c>
      <c r="M154" t="s">
        <v>150</v>
      </c>
      <c r="N154" s="39" t="s">
        <v>2853</v>
      </c>
      <c r="O154" t="s">
        <v>2854</v>
      </c>
      <c r="P154" t="s">
        <v>140</v>
      </c>
      <c r="Q154" t="s">
        <v>141</v>
      </c>
      <c r="R154" s="39" t="s">
        <v>2855</v>
      </c>
      <c r="S154" t="s">
        <v>143</v>
      </c>
      <c r="T154">
        <v>890903938</v>
      </c>
      <c r="U154" t="s">
        <v>149</v>
      </c>
      <c r="V154">
        <v>923211</v>
      </c>
      <c r="W154" t="s">
        <v>1227</v>
      </c>
      <c r="X154" s="2" t="s">
        <v>27</v>
      </c>
      <c r="Y154" t="s">
        <v>28</v>
      </c>
      <c r="Z154" t="s">
        <v>29</v>
      </c>
      <c r="AA154" t="s">
        <v>30</v>
      </c>
      <c r="AB154" t="s">
        <v>31</v>
      </c>
      <c r="AC154" s="19">
        <v>4599511</v>
      </c>
      <c r="AD154" s="19">
        <v>0</v>
      </c>
      <c r="AE154" s="19">
        <v>0</v>
      </c>
      <c r="AF154" s="19">
        <v>0</v>
      </c>
      <c r="AG154" t="s">
        <v>189</v>
      </c>
      <c r="AH154">
        <v>0</v>
      </c>
      <c r="AI154">
        <v>0</v>
      </c>
      <c r="AJ154" s="2" t="s">
        <v>190</v>
      </c>
      <c r="AK154" s="2">
        <v>0</v>
      </c>
      <c r="AL154">
        <v>0</v>
      </c>
      <c r="AM154">
        <v>0</v>
      </c>
      <c r="AN154">
        <v>0</v>
      </c>
      <c r="AO154">
        <v>0</v>
      </c>
      <c r="AP154">
        <v>2125</v>
      </c>
      <c r="AQ154">
        <v>2125</v>
      </c>
      <c r="AR154">
        <v>22525</v>
      </c>
      <c r="AS154">
        <v>0</v>
      </c>
      <c r="AT154" s="2">
        <v>0</v>
      </c>
      <c r="AU154">
        <v>114925</v>
      </c>
      <c r="AV154">
        <v>140325925</v>
      </c>
      <c r="AW154">
        <v>0</v>
      </c>
      <c r="AX154" s="2">
        <v>45697</v>
      </c>
      <c r="AY154" t="s">
        <v>153</v>
      </c>
      <c r="AZ154" t="s">
        <v>2857</v>
      </c>
      <c r="BA154" t="s">
        <v>2774</v>
      </c>
    </row>
    <row r="155" spans="1:53" ht="15" customHeight="1" x14ac:dyDescent="0.2">
      <c r="A155" t="s">
        <v>12026</v>
      </c>
      <c r="B155" t="s">
        <v>5474</v>
      </c>
      <c r="C155" t="s">
        <v>5156</v>
      </c>
      <c r="D155">
        <v>140326025</v>
      </c>
      <c r="E155" s="19">
        <v>45785</v>
      </c>
      <c r="F155" s="63">
        <v>45789.167361111111</v>
      </c>
      <c r="G155" s="4" t="s">
        <v>187</v>
      </c>
      <c r="H155" s="19">
        <v>4599511</v>
      </c>
      <c r="I155" s="19">
        <v>24451</v>
      </c>
      <c r="J155" s="19">
        <v>4575060</v>
      </c>
      <c r="K155" t="s">
        <v>558</v>
      </c>
      <c r="L155" s="4" t="s">
        <v>188</v>
      </c>
      <c r="M155" t="s">
        <v>150</v>
      </c>
      <c r="N155" s="39" t="s">
        <v>2859</v>
      </c>
      <c r="O155" t="s">
        <v>2860</v>
      </c>
      <c r="P155" t="s">
        <v>140</v>
      </c>
      <c r="Q155" t="s">
        <v>141</v>
      </c>
      <c r="R155" s="39" t="s">
        <v>2861</v>
      </c>
      <c r="S155" t="s">
        <v>143</v>
      </c>
      <c r="T155">
        <v>860002964</v>
      </c>
      <c r="U155" t="s">
        <v>163</v>
      </c>
      <c r="V155">
        <v>923211</v>
      </c>
      <c r="W155" t="s">
        <v>1227</v>
      </c>
      <c r="X155" s="2" t="s">
        <v>27</v>
      </c>
      <c r="Y155" t="s">
        <v>28</v>
      </c>
      <c r="Z155" t="s">
        <v>29</v>
      </c>
      <c r="AA155" t="s">
        <v>30</v>
      </c>
      <c r="AB155" t="s">
        <v>31</v>
      </c>
      <c r="AC155" s="19">
        <v>4599511</v>
      </c>
      <c r="AD155" s="19">
        <v>0</v>
      </c>
      <c r="AE155" s="19">
        <v>0</v>
      </c>
      <c r="AF155" s="19">
        <v>0</v>
      </c>
      <c r="AG155" t="s">
        <v>189</v>
      </c>
      <c r="AH155">
        <v>0</v>
      </c>
      <c r="AI155">
        <v>0</v>
      </c>
      <c r="AJ155" s="2" t="s">
        <v>190</v>
      </c>
      <c r="AK155" s="2">
        <v>0</v>
      </c>
      <c r="AL155">
        <v>0</v>
      </c>
      <c r="AM155">
        <v>0</v>
      </c>
      <c r="AN155">
        <v>0</v>
      </c>
      <c r="AO155">
        <v>0</v>
      </c>
      <c r="AP155">
        <v>2125</v>
      </c>
      <c r="AQ155">
        <v>2125</v>
      </c>
      <c r="AR155">
        <v>22625</v>
      </c>
      <c r="AS155">
        <v>0</v>
      </c>
      <c r="AT155" s="2">
        <v>0</v>
      </c>
      <c r="AU155">
        <v>115025</v>
      </c>
      <c r="AV155">
        <v>140326025</v>
      </c>
      <c r="AW155">
        <v>0</v>
      </c>
      <c r="AX155" s="2">
        <v>45697</v>
      </c>
      <c r="AY155" t="s">
        <v>153</v>
      </c>
      <c r="AZ155" t="s">
        <v>2863</v>
      </c>
      <c r="BA155" t="s">
        <v>2774</v>
      </c>
    </row>
    <row r="156" spans="1:53" ht="15" customHeight="1" x14ac:dyDescent="0.2">
      <c r="A156" t="s">
        <v>12027</v>
      </c>
      <c r="B156" t="s">
        <v>5475</v>
      </c>
      <c r="C156" t="s">
        <v>5156</v>
      </c>
      <c r="D156">
        <v>140326125</v>
      </c>
      <c r="E156" s="19">
        <v>45785</v>
      </c>
      <c r="F156" s="63">
        <v>45789.174305555556</v>
      </c>
      <c r="G156" s="4" t="s">
        <v>187</v>
      </c>
      <c r="H156" s="19">
        <v>4599511</v>
      </c>
      <c r="I156" s="19">
        <v>24451</v>
      </c>
      <c r="J156" s="19">
        <v>4575060</v>
      </c>
      <c r="K156" t="s">
        <v>558</v>
      </c>
      <c r="L156" s="4" t="s">
        <v>188</v>
      </c>
      <c r="M156" t="s">
        <v>150</v>
      </c>
      <c r="N156" s="39" t="s">
        <v>2865</v>
      </c>
      <c r="O156" t="s">
        <v>2866</v>
      </c>
      <c r="P156" t="s">
        <v>140</v>
      </c>
      <c r="Q156" t="s">
        <v>141</v>
      </c>
      <c r="R156" s="39" t="s">
        <v>2867</v>
      </c>
      <c r="S156" t="s">
        <v>143</v>
      </c>
      <c r="T156">
        <v>860003020</v>
      </c>
      <c r="U156" t="s">
        <v>160</v>
      </c>
      <c r="V156">
        <v>923211</v>
      </c>
      <c r="W156" t="s">
        <v>1227</v>
      </c>
      <c r="X156" s="2" t="s">
        <v>27</v>
      </c>
      <c r="Y156" t="s">
        <v>28</v>
      </c>
      <c r="Z156" t="s">
        <v>29</v>
      </c>
      <c r="AA156" t="s">
        <v>30</v>
      </c>
      <c r="AB156" t="s">
        <v>31</v>
      </c>
      <c r="AC156" s="19">
        <v>4599511</v>
      </c>
      <c r="AD156" s="19">
        <v>0</v>
      </c>
      <c r="AE156" s="19">
        <v>0</v>
      </c>
      <c r="AF156" s="19">
        <v>0</v>
      </c>
      <c r="AG156" t="s">
        <v>189</v>
      </c>
      <c r="AH156">
        <v>0</v>
      </c>
      <c r="AI156">
        <v>0</v>
      </c>
      <c r="AJ156" s="2" t="s">
        <v>190</v>
      </c>
      <c r="AK156" s="2">
        <v>0</v>
      </c>
      <c r="AL156">
        <v>0</v>
      </c>
      <c r="AM156">
        <v>0</v>
      </c>
      <c r="AN156">
        <v>0</v>
      </c>
      <c r="AO156">
        <v>0</v>
      </c>
      <c r="AP156">
        <v>2125</v>
      </c>
      <c r="AQ156">
        <v>2125</v>
      </c>
      <c r="AR156">
        <v>22725</v>
      </c>
      <c r="AS156">
        <v>0</v>
      </c>
      <c r="AT156" s="2">
        <v>0</v>
      </c>
      <c r="AU156">
        <v>115125</v>
      </c>
      <c r="AV156">
        <v>140326125</v>
      </c>
      <c r="AW156">
        <v>0</v>
      </c>
      <c r="AX156" s="2">
        <v>45697</v>
      </c>
      <c r="AY156" t="s">
        <v>153</v>
      </c>
      <c r="AZ156" t="s">
        <v>2869</v>
      </c>
      <c r="BA156" t="s">
        <v>2774</v>
      </c>
    </row>
    <row r="157" spans="1:53" ht="15" customHeight="1" x14ac:dyDescent="0.2">
      <c r="A157" t="s">
        <v>12028</v>
      </c>
      <c r="B157" t="s">
        <v>5476</v>
      </c>
      <c r="C157" t="s">
        <v>5156</v>
      </c>
      <c r="D157">
        <v>140326225</v>
      </c>
      <c r="E157" s="19">
        <v>45785</v>
      </c>
      <c r="F157" s="63">
        <v>45789.174305555556</v>
      </c>
      <c r="G157" s="4" t="s">
        <v>187</v>
      </c>
      <c r="H157" s="19">
        <v>4599511</v>
      </c>
      <c r="I157" s="19">
        <v>24541</v>
      </c>
      <c r="J157" s="19">
        <v>4574970</v>
      </c>
      <c r="K157" t="s">
        <v>558</v>
      </c>
      <c r="L157" s="4" t="s">
        <v>188</v>
      </c>
      <c r="M157" t="s">
        <v>150</v>
      </c>
      <c r="N157" s="39" t="s">
        <v>2871</v>
      </c>
      <c r="O157" t="s">
        <v>2872</v>
      </c>
      <c r="P157" t="s">
        <v>140</v>
      </c>
      <c r="Q157" t="s">
        <v>141</v>
      </c>
      <c r="R157" s="39" t="s">
        <v>2873</v>
      </c>
      <c r="S157" t="s">
        <v>143</v>
      </c>
      <c r="T157">
        <v>860003020</v>
      </c>
      <c r="U157" t="s">
        <v>160</v>
      </c>
      <c r="V157">
        <v>923211</v>
      </c>
      <c r="W157" t="s">
        <v>1227</v>
      </c>
      <c r="X157" s="2" t="s">
        <v>27</v>
      </c>
      <c r="Y157" t="s">
        <v>28</v>
      </c>
      <c r="Z157" t="s">
        <v>29</v>
      </c>
      <c r="AA157" t="s">
        <v>30</v>
      </c>
      <c r="AB157" t="s">
        <v>31</v>
      </c>
      <c r="AC157" s="19">
        <v>4599511</v>
      </c>
      <c r="AD157" s="19">
        <v>0</v>
      </c>
      <c r="AE157" s="19">
        <v>0</v>
      </c>
      <c r="AF157" s="19">
        <v>0</v>
      </c>
      <c r="AG157" t="s">
        <v>189</v>
      </c>
      <c r="AH157">
        <v>0</v>
      </c>
      <c r="AI157">
        <v>0</v>
      </c>
      <c r="AJ157" s="2" t="s">
        <v>190</v>
      </c>
      <c r="AK157" s="2">
        <v>0</v>
      </c>
      <c r="AL157">
        <v>0</v>
      </c>
      <c r="AM157">
        <v>0</v>
      </c>
      <c r="AN157">
        <v>0</v>
      </c>
      <c r="AO157">
        <v>0</v>
      </c>
      <c r="AP157">
        <v>2125</v>
      </c>
      <c r="AQ157">
        <v>2125</v>
      </c>
      <c r="AR157">
        <v>22825</v>
      </c>
      <c r="AS157">
        <v>0</v>
      </c>
      <c r="AT157" s="2">
        <v>0</v>
      </c>
      <c r="AU157">
        <v>115225</v>
      </c>
      <c r="AV157">
        <v>140326225</v>
      </c>
      <c r="AW157">
        <v>0</v>
      </c>
      <c r="AX157" s="2">
        <v>45697</v>
      </c>
      <c r="AY157" t="s">
        <v>153</v>
      </c>
      <c r="AZ157" t="s">
        <v>2875</v>
      </c>
      <c r="BA157" t="s">
        <v>2774</v>
      </c>
    </row>
    <row r="158" spans="1:53" ht="15" customHeight="1" x14ac:dyDescent="0.2">
      <c r="A158" t="s">
        <v>12029</v>
      </c>
      <c r="B158" t="s">
        <v>5477</v>
      </c>
      <c r="C158" t="s">
        <v>5156</v>
      </c>
      <c r="D158">
        <v>140326325</v>
      </c>
      <c r="E158" s="19">
        <v>45785</v>
      </c>
      <c r="F158" s="63">
        <v>45789.177777777775</v>
      </c>
      <c r="G158" s="4" t="s">
        <v>187</v>
      </c>
      <c r="H158" s="19">
        <v>4599511</v>
      </c>
      <c r="I158" s="19">
        <v>24451</v>
      </c>
      <c r="J158" s="19">
        <v>4575060</v>
      </c>
      <c r="K158" t="s">
        <v>558</v>
      </c>
      <c r="L158" s="4" t="s">
        <v>188</v>
      </c>
      <c r="M158" t="s">
        <v>150</v>
      </c>
      <c r="N158" s="39" t="s">
        <v>2877</v>
      </c>
      <c r="O158" t="s">
        <v>2878</v>
      </c>
      <c r="P158" t="s">
        <v>140</v>
      </c>
      <c r="Q158" t="s">
        <v>141</v>
      </c>
      <c r="R158" s="39" t="s">
        <v>2879</v>
      </c>
      <c r="S158" t="s">
        <v>143</v>
      </c>
      <c r="T158">
        <v>860007335</v>
      </c>
      <c r="U158" t="s">
        <v>158</v>
      </c>
      <c r="V158">
        <v>923211</v>
      </c>
      <c r="W158" t="s">
        <v>1227</v>
      </c>
      <c r="X158" s="2" t="s">
        <v>27</v>
      </c>
      <c r="Y158" t="s">
        <v>28</v>
      </c>
      <c r="Z158" t="s">
        <v>29</v>
      </c>
      <c r="AA158" t="s">
        <v>30</v>
      </c>
      <c r="AB158" t="s">
        <v>31</v>
      </c>
      <c r="AC158" s="19">
        <v>4599511</v>
      </c>
      <c r="AD158" s="19">
        <v>0</v>
      </c>
      <c r="AE158" s="19">
        <v>0</v>
      </c>
      <c r="AF158" s="19">
        <v>0</v>
      </c>
      <c r="AG158" t="s">
        <v>189</v>
      </c>
      <c r="AH158">
        <v>0</v>
      </c>
      <c r="AI158">
        <v>0</v>
      </c>
      <c r="AJ158" s="2" t="s">
        <v>190</v>
      </c>
      <c r="AK158" s="2">
        <v>0</v>
      </c>
      <c r="AL158">
        <v>0</v>
      </c>
      <c r="AM158">
        <v>0</v>
      </c>
      <c r="AN158">
        <v>0</v>
      </c>
      <c r="AO158">
        <v>0</v>
      </c>
      <c r="AP158">
        <v>2125</v>
      </c>
      <c r="AQ158">
        <v>2125</v>
      </c>
      <c r="AR158">
        <v>22925</v>
      </c>
      <c r="AS158">
        <v>0</v>
      </c>
      <c r="AT158" s="2">
        <v>0</v>
      </c>
      <c r="AU158">
        <v>115325</v>
      </c>
      <c r="AV158">
        <v>140326325</v>
      </c>
      <c r="AW158">
        <v>0</v>
      </c>
      <c r="AX158" s="2">
        <v>45697</v>
      </c>
      <c r="AY158" t="s">
        <v>153</v>
      </c>
      <c r="AZ158" t="s">
        <v>2881</v>
      </c>
      <c r="BA158" t="s">
        <v>2774</v>
      </c>
    </row>
    <row r="159" spans="1:53" ht="15" customHeight="1" x14ac:dyDescent="0.2">
      <c r="A159" t="s">
        <v>12030</v>
      </c>
      <c r="B159" t="s">
        <v>5478</v>
      </c>
      <c r="C159" t="s">
        <v>5156</v>
      </c>
      <c r="D159">
        <v>140326425</v>
      </c>
      <c r="E159" s="19">
        <v>45785</v>
      </c>
      <c r="F159" s="63">
        <v>45789.21597222222</v>
      </c>
      <c r="G159" s="4" t="s">
        <v>187</v>
      </c>
      <c r="H159" s="19">
        <v>1073219</v>
      </c>
      <c r="I159" s="19">
        <v>4897</v>
      </c>
      <c r="J159" s="19">
        <v>1068322</v>
      </c>
      <c r="K159" t="s">
        <v>558</v>
      </c>
      <c r="L159" s="4" t="s">
        <v>188</v>
      </c>
      <c r="M159" t="s">
        <v>150</v>
      </c>
      <c r="N159" s="39" t="s">
        <v>2883</v>
      </c>
      <c r="O159" t="s">
        <v>2884</v>
      </c>
      <c r="P159" t="s">
        <v>140</v>
      </c>
      <c r="Q159" t="s">
        <v>141</v>
      </c>
      <c r="R159" s="39" t="s">
        <v>2885</v>
      </c>
      <c r="S159" t="s">
        <v>143</v>
      </c>
      <c r="T159">
        <v>860034313</v>
      </c>
      <c r="U159" t="s">
        <v>152</v>
      </c>
      <c r="V159">
        <v>923211</v>
      </c>
      <c r="W159" t="s">
        <v>1227</v>
      </c>
      <c r="X159" s="2" t="s">
        <v>27</v>
      </c>
      <c r="Y159" t="s">
        <v>28</v>
      </c>
      <c r="Z159" t="s">
        <v>29</v>
      </c>
      <c r="AA159" t="s">
        <v>30</v>
      </c>
      <c r="AB159" t="s">
        <v>31</v>
      </c>
      <c r="AC159" s="19">
        <v>1073219</v>
      </c>
      <c r="AD159" s="19">
        <v>0</v>
      </c>
      <c r="AE159" s="19">
        <v>0</v>
      </c>
      <c r="AF159" s="19">
        <v>0</v>
      </c>
      <c r="AG159" t="s">
        <v>189</v>
      </c>
      <c r="AH159">
        <v>0</v>
      </c>
      <c r="AI159">
        <v>0</v>
      </c>
      <c r="AJ159" s="2" t="s">
        <v>190</v>
      </c>
      <c r="AK159" s="2">
        <v>0</v>
      </c>
      <c r="AL159">
        <v>0</v>
      </c>
      <c r="AM159">
        <v>0</v>
      </c>
      <c r="AN159">
        <v>0</v>
      </c>
      <c r="AO159">
        <v>0</v>
      </c>
      <c r="AP159">
        <v>2125</v>
      </c>
      <c r="AQ159">
        <v>2125</v>
      </c>
      <c r="AR159">
        <v>23025</v>
      </c>
      <c r="AS159">
        <v>0</v>
      </c>
      <c r="AT159" s="2">
        <v>0</v>
      </c>
      <c r="AU159">
        <v>115425</v>
      </c>
      <c r="AV159">
        <v>140326425</v>
      </c>
      <c r="AW159">
        <v>0</v>
      </c>
      <c r="AX159" s="2">
        <v>45697</v>
      </c>
      <c r="AY159" t="s">
        <v>153</v>
      </c>
      <c r="AZ159" t="s">
        <v>2887</v>
      </c>
      <c r="BA159" t="s">
        <v>2774</v>
      </c>
    </row>
    <row r="160" spans="1:53" ht="15" customHeight="1" x14ac:dyDescent="0.2">
      <c r="A160" t="s">
        <v>12031</v>
      </c>
      <c r="B160" t="s">
        <v>5479</v>
      </c>
      <c r="C160" t="s">
        <v>5156</v>
      </c>
      <c r="D160">
        <v>140326625</v>
      </c>
      <c r="E160" s="19">
        <v>45785</v>
      </c>
      <c r="F160" s="63">
        <v>45789.176388888889</v>
      </c>
      <c r="G160" s="4" t="s">
        <v>187</v>
      </c>
      <c r="H160" s="19">
        <v>4599511</v>
      </c>
      <c r="I160" s="19">
        <v>24451</v>
      </c>
      <c r="J160" s="19">
        <v>4575060</v>
      </c>
      <c r="K160" t="s">
        <v>558</v>
      </c>
      <c r="L160" s="4" t="s">
        <v>188</v>
      </c>
      <c r="M160" t="s">
        <v>150</v>
      </c>
      <c r="N160" s="39" t="s">
        <v>2889</v>
      </c>
      <c r="O160" t="s">
        <v>2890</v>
      </c>
      <c r="P160" t="s">
        <v>140</v>
      </c>
      <c r="Q160" t="s">
        <v>141</v>
      </c>
      <c r="R160" s="39" t="s">
        <v>2891</v>
      </c>
      <c r="S160" t="s">
        <v>143</v>
      </c>
      <c r="T160">
        <v>860034594</v>
      </c>
      <c r="U160" t="s">
        <v>156</v>
      </c>
      <c r="V160">
        <v>923211</v>
      </c>
      <c r="W160" t="s">
        <v>1227</v>
      </c>
      <c r="X160" s="2" t="s">
        <v>27</v>
      </c>
      <c r="Y160" t="s">
        <v>28</v>
      </c>
      <c r="Z160" t="s">
        <v>29</v>
      </c>
      <c r="AA160" t="s">
        <v>30</v>
      </c>
      <c r="AB160" t="s">
        <v>31</v>
      </c>
      <c r="AC160" s="19">
        <v>4599511</v>
      </c>
      <c r="AD160" s="19">
        <v>0</v>
      </c>
      <c r="AE160" s="19">
        <v>0</v>
      </c>
      <c r="AF160" s="19">
        <v>0</v>
      </c>
      <c r="AG160" t="s">
        <v>189</v>
      </c>
      <c r="AH160">
        <v>0</v>
      </c>
      <c r="AI160">
        <v>0</v>
      </c>
      <c r="AJ160" s="2" t="s">
        <v>190</v>
      </c>
      <c r="AK160" s="2">
        <v>0</v>
      </c>
      <c r="AL160">
        <v>0</v>
      </c>
      <c r="AM160">
        <v>0</v>
      </c>
      <c r="AN160">
        <v>0</v>
      </c>
      <c r="AO160">
        <v>0</v>
      </c>
      <c r="AP160">
        <v>2125</v>
      </c>
      <c r="AQ160">
        <v>2125</v>
      </c>
      <c r="AR160">
        <v>23125</v>
      </c>
      <c r="AS160">
        <v>0</v>
      </c>
      <c r="AT160" s="2">
        <v>0</v>
      </c>
      <c r="AU160">
        <v>115525</v>
      </c>
      <c r="AV160">
        <v>140326625</v>
      </c>
      <c r="AW160">
        <v>0</v>
      </c>
      <c r="AX160" s="2">
        <v>45697</v>
      </c>
      <c r="AY160" t="s">
        <v>153</v>
      </c>
      <c r="AZ160" t="s">
        <v>2893</v>
      </c>
      <c r="BA160" t="s">
        <v>2774</v>
      </c>
    </row>
    <row r="161" spans="1:53" ht="15" customHeight="1" x14ac:dyDescent="0.2">
      <c r="A161" t="s">
        <v>12032</v>
      </c>
      <c r="B161" t="s">
        <v>5480</v>
      </c>
      <c r="C161" t="s">
        <v>5156</v>
      </c>
      <c r="D161">
        <v>140326725</v>
      </c>
      <c r="E161" s="19">
        <v>45785</v>
      </c>
      <c r="F161" s="63">
        <v>45789.177777777775</v>
      </c>
      <c r="G161" s="4" t="s">
        <v>187</v>
      </c>
      <c r="H161" s="19">
        <v>4599511</v>
      </c>
      <c r="I161" s="19">
        <v>24451</v>
      </c>
      <c r="J161" s="19">
        <v>4575060</v>
      </c>
      <c r="K161" t="s">
        <v>558</v>
      </c>
      <c r="L161" s="4" t="s">
        <v>188</v>
      </c>
      <c r="M161" t="s">
        <v>150</v>
      </c>
      <c r="N161" s="39" t="s">
        <v>2895</v>
      </c>
      <c r="O161" t="s">
        <v>2896</v>
      </c>
      <c r="P161" t="s">
        <v>140</v>
      </c>
      <c r="Q161" t="s">
        <v>141</v>
      </c>
      <c r="R161" s="39" t="s">
        <v>2897</v>
      </c>
      <c r="S161" t="s">
        <v>143</v>
      </c>
      <c r="T161">
        <v>860007335</v>
      </c>
      <c r="U161" t="s">
        <v>158</v>
      </c>
      <c r="V161">
        <v>923211</v>
      </c>
      <c r="W161" t="s">
        <v>1227</v>
      </c>
      <c r="X161" s="2" t="s">
        <v>27</v>
      </c>
      <c r="Y161" t="s">
        <v>28</v>
      </c>
      <c r="Z161" t="s">
        <v>29</v>
      </c>
      <c r="AA161" t="s">
        <v>30</v>
      </c>
      <c r="AB161" t="s">
        <v>31</v>
      </c>
      <c r="AC161" s="19">
        <v>4599511</v>
      </c>
      <c r="AD161" s="19">
        <v>0</v>
      </c>
      <c r="AE161" s="19">
        <v>0</v>
      </c>
      <c r="AF161" s="19">
        <v>0</v>
      </c>
      <c r="AG161" t="s">
        <v>189</v>
      </c>
      <c r="AH161">
        <v>0</v>
      </c>
      <c r="AI161">
        <v>0</v>
      </c>
      <c r="AJ161" s="2" t="s">
        <v>190</v>
      </c>
      <c r="AK161" s="2">
        <v>0</v>
      </c>
      <c r="AL161">
        <v>0</v>
      </c>
      <c r="AM161">
        <v>0</v>
      </c>
      <c r="AN161">
        <v>0</v>
      </c>
      <c r="AO161">
        <v>0</v>
      </c>
      <c r="AP161">
        <v>2125</v>
      </c>
      <c r="AQ161">
        <v>2125</v>
      </c>
      <c r="AR161">
        <v>23225</v>
      </c>
      <c r="AS161">
        <v>0</v>
      </c>
      <c r="AT161" s="2">
        <v>0</v>
      </c>
      <c r="AU161">
        <v>115625</v>
      </c>
      <c r="AV161">
        <v>140326725</v>
      </c>
      <c r="AW161">
        <v>0</v>
      </c>
      <c r="AX161" s="2">
        <v>45697</v>
      </c>
      <c r="AY161" t="s">
        <v>153</v>
      </c>
      <c r="AZ161" t="s">
        <v>2899</v>
      </c>
      <c r="BA161" t="s">
        <v>2774</v>
      </c>
    </row>
    <row r="162" spans="1:53" ht="15" customHeight="1" x14ac:dyDescent="0.2">
      <c r="A162" t="s">
        <v>12033</v>
      </c>
      <c r="B162" t="s">
        <v>5481</v>
      </c>
      <c r="C162" t="s">
        <v>5156</v>
      </c>
      <c r="D162">
        <v>140326825</v>
      </c>
      <c r="E162" s="19">
        <v>45785</v>
      </c>
      <c r="F162" s="63">
        <v>45789.168749999997</v>
      </c>
      <c r="G162" s="4" t="s">
        <v>187</v>
      </c>
      <c r="H162" s="19">
        <v>4599511</v>
      </c>
      <c r="I162" s="19">
        <v>24451</v>
      </c>
      <c r="J162" s="19">
        <v>4575060</v>
      </c>
      <c r="K162" t="s">
        <v>558</v>
      </c>
      <c r="L162" s="4" t="s">
        <v>188</v>
      </c>
      <c r="M162" t="s">
        <v>150</v>
      </c>
      <c r="N162" s="39" t="s">
        <v>2901</v>
      </c>
      <c r="O162" t="s">
        <v>2902</v>
      </c>
      <c r="P162" t="s">
        <v>140</v>
      </c>
      <c r="Q162" t="s">
        <v>141</v>
      </c>
      <c r="R162" s="39" t="s">
        <v>2903</v>
      </c>
      <c r="S162" t="s">
        <v>143</v>
      </c>
      <c r="T162">
        <v>890903938</v>
      </c>
      <c r="U162" t="s">
        <v>149</v>
      </c>
      <c r="V162">
        <v>923211</v>
      </c>
      <c r="W162" t="s">
        <v>1227</v>
      </c>
      <c r="X162" s="2" t="s">
        <v>27</v>
      </c>
      <c r="Y162" t="s">
        <v>28</v>
      </c>
      <c r="Z162" t="s">
        <v>29</v>
      </c>
      <c r="AA162" t="s">
        <v>30</v>
      </c>
      <c r="AB162" t="s">
        <v>31</v>
      </c>
      <c r="AC162" s="19">
        <v>4599511</v>
      </c>
      <c r="AD162" s="19">
        <v>0</v>
      </c>
      <c r="AE162" s="19">
        <v>0</v>
      </c>
      <c r="AF162" s="19">
        <v>0</v>
      </c>
      <c r="AG162" t="s">
        <v>189</v>
      </c>
      <c r="AH162">
        <v>0</v>
      </c>
      <c r="AI162">
        <v>0</v>
      </c>
      <c r="AJ162" s="2" t="s">
        <v>190</v>
      </c>
      <c r="AK162" s="2">
        <v>0</v>
      </c>
      <c r="AL162">
        <v>0</v>
      </c>
      <c r="AM162">
        <v>0</v>
      </c>
      <c r="AN162">
        <v>0</v>
      </c>
      <c r="AO162">
        <v>0</v>
      </c>
      <c r="AP162">
        <v>2125</v>
      </c>
      <c r="AQ162">
        <v>2125</v>
      </c>
      <c r="AR162">
        <v>23325</v>
      </c>
      <c r="AS162">
        <v>0</v>
      </c>
      <c r="AT162" s="2">
        <v>0</v>
      </c>
      <c r="AU162">
        <v>115725</v>
      </c>
      <c r="AV162">
        <v>140326825</v>
      </c>
      <c r="AW162">
        <v>0</v>
      </c>
      <c r="AX162" s="2">
        <v>45697</v>
      </c>
      <c r="AY162" t="s">
        <v>153</v>
      </c>
      <c r="AZ162" t="s">
        <v>2905</v>
      </c>
      <c r="BA162" t="s">
        <v>2774</v>
      </c>
    </row>
    <row r="163" spans="1:53" ht="15" customHeight="1" x14ac:dyDescent="0.2">
      <c r="A163" t="s">
        <v>12034</v>
      </c>
      <c r="B163" t="s">
        <v>5482</v>
      </c>
      <c r="C163" t="s">
        <v>5156</v>
      </c>
      <c r="D163">
        <v>140327025</v>
      </c>
      <c r="E163" s="19">
        <v>45785</v>
      </c>
      <c r="F163" s="63">
        <v>45789.168749999997</v>
      </c>
      <c r="G163" s="4" t="s">
        <v>187</v>
      </c>
      <c r="H163" s="19">
        <v>4599511</v>
      </c>
      <c r="I163" s="19">
        <v>24451</v>
      </c>
      <c r="J163" s="19">
        <v>4575060</v>
      </c>
      <c r="K163" t="s">
        <v>558</v>
      </c>
      <c r="L163" s="4" t="s">
        <v>188</v>
      </c>
      <c r="M163" t="s">
        <v>150</v>
      </c>
      <c r="N163" s="39" t="s">
        <v>2907</v>
      </c>
      <c r="O163" t="s">
        <v>2908</v>
      </c>
      <c r="P163" t="s">
        <v>140</v>
      </c>
      <c r="Q163" t="s">
        <v>141</v>
      </c>
      <c r="R163" s="39" t="s">
        <v>2909</v>
      </c>
      <c r="S163" t="s">
        <v>143</v>
      </c>
      <c r="T163">
        <v>890903938</v>
      </c>
      <c r="U163" t="s">
        <v>149</v>
      </c>
      <c r="V163">
        <v>923211</v>
      </c>
      <c r="W163" t="s">
        <v>1227</v>
      </c>
      <c r="X163" s="2" t="s">
        <v>27</v>
      </c>
      <c r="Y163" t="s">
        <v>28</v>
      </c>
      <c r="Z163" t="s">
        <v>29</v>
      </c>
      <c r="AA163" t="s">
        <v>30</v>
      </c>
      <c r="AB163" t="s">
        <v>31</v>
      </c>
      <c r="AC163" s="19">
        <v>4599511</v>
      </c>
      <c r="AD163" s="19">
        <v>0</v>
      </c>
      <c r="AE163" s="19">
        <v>0</v>
      </c>
      <c r="AF163" s="19">
        <v>0</v>
      </c>
      <c r="AG163" t="s">
        <v>189</v>
      </c>
      <c r="AH163">
        <v>0</v>
      </c>
      <c r="AI163">
        <v>0</v>
      </c>
      <c r="AJ163" s="2" t="s">
        <v>190</v>
      </c>
      <c r="AK163" s="2">
        <v>0</v>
      </c>
      <c r="AL163">
        <v>0</v>
      </c>
      <c r="AM163">
        <v>0</v>
      </c>
      <c r="AN163">
        <v>0</v>
      </c>
      <c r="AO163">
        <v>0</v>
      </c>
      <c r="AP163">
        <v>2125</v>
      </c>
      <c r="AQ163">
        <v>2125</v>
      </c>
      <c r="AR163">
        <v>23425</v>
      </c>
      <c r="AS163">
        <v>0</v>
      </c>
      <c r="AT163" s="2">
        <v>0</v>
      </c>
      <c r="AU163">
        <v>115825</v>
      </c>
      <c r="AV163">
        <v>140327025</v>
      </c>
      <c r="AW163">
        <v>0</v>
      </c>
      <c r="AX163" s="2">
        <v>45697</v>
      </c>
      <c r="AY163" t="s">
        <v>153</v>
      </c>
      <c r="AZ163" t="s">
        <v>2911</v>
      </c>
      <c r="BA163" t="s">
        <v>2774</v>
      </c>
    </row>
    <row r="164" spans="1:53" ht="15" customHeight="1" x14ac:dyDescent="0.2">
      <c r="A164" t="s">
        <v>12035</v>
      </c>
      <c r="B164" t="s">
        <v>5483</v>
      </c>
      <c r="C164" t="s">
        <v>5156</v>
      </c>
      <c r="D164">
        <v>140327225</v>
      </c>
      <c r="E164" s="19">
        <v>45785</v>
      </c>
      <c r="F164" s="63">
        <v>45789.181944444441</v>
      </c>
      <c r="G164" s="4" t="s">
        <v>187</v>
      </c>
      <c r="H164" s="19">
        <v>4599511</v>
      </c>
      <c r="I164" s="19">
        <v>26325</v>
      </c>
      <c r="J164" s="19">
        <v>4573186</v>
      </c>
      <c r="K164" t="s">
        <v>558</v>
      </c>
      <c r="L164" s="4" t="s">
        <v>188</v>
      </c>
      <c r="M164" t="s">
        <v>150</v>
      </c>
      <c r="N164" s="39" t="s">
        <v>2913</v>
      </c>
      <c r="O164" t="s">
        <v>2914</v>
      </c>
      <c r="P164" t="s">
        <v>140</v>
      </c>
      <c r="Q164" t="s">
        <v>141</v>
      </c>
      <c r="R164" s="39" t="s">
        <v>2915</v>
      </c>
      <c r="S164" t="s">
        <v>143</v>
      </c>
      <c r="T164">
        <v>860034313</v>
      </c>
      <c r="U164" t="s">
        <v>152</v>
      </c>
      <c r="V164">
        <v>923211</v>
      </c>
      <c r="W164" t="s">
        <v>1227</v>
      </c>
      <c r="X164" s="2" t="s">
        <v>27</v>
      </c>
      <c r="Y164" t="s">
        <v>28</v>
      </c>
      <c r="Z164" t="s">
        <v>29</v>
      </c>
      <c r="AA164" t="s">
        <v>30</v>
      </c>
      <c r="AB164" t="s">
        <v>31</v>
      </c>
      <c r="AC164" s="19">
        <v>4599511</v>
      </c>
      <c r="AD164" s="19">
        <v>0</v>
      </c>
      <c r="AE164" s="19">
        <v>0</v>
      </c>
      <c r="AF164" s="19">
        <v>0</v>
      </c>
      <c r="AG164" t="s">
        <v>189</v>
      </c>
      <c r="AH164">
        <v>0</v>
      </c>
      <c r="AI164">
        <v>0</v>
      </c>
      <c r="AJ164" s="2" t="s">
        <v>190</v>
      </c>
      <c r="AK164" s="2">
        <v>0</v>
      </c>
      <c r="AL164">
        <v>0</v>
      </c>
      <c r="AM164">
        <v>0</v>
      </c>
      <c r="AN164">
        <v>0</v>
      </c>
      <c r="AO164">
        <v>0</v>
      </c>
      <c r="AP164">
        <v>2125</v>
      </c>
      <c r="AQ164">
        <v>2125</v>
      </c>
      <c r="AR164">
        <v>23525</v>
      </c>
      <c r="AS164">
        <v>0</v>
      </c>
      <c r="AT164" s="2">
        <v>0</v>
      </c>
      <c r="AU164">
        <v>115925</v>
      </c>
      <c r="AV164">
        <v>140327225</v>
      </c>
      <c r="AW164">
        <v>0</v>
      </c>
      <c r="AX164" s="2">
        <v>45697</v>
      </c>
      <c r="AY164" t="s">
        <v>153</v>
      </c>
      <c r="AZ164" t="s">
        <v>2917</v>
      </c>
      <c r="BA164" t="s">
        <v>2774</v>
      </c>
    </row>
    <row r="165" spans="1:53" ht="15" customHeight="1" x14ac:dyDescent="0.2">
      <c r="A165" t="s">
        <v>12036</v>
      </c>
      <c r="B165" t="s">
        <v>5484</v>
      </c>
      <c r="C165" t="s">
        <v>5156</v>
      </c>
      <c r="D165">
        <v>140327325</v>
      </c>
      <c r="E165" s="19">
        <v>45785</v>
      </c>
      <c r="F165" s="63">
        <v>45789.194444444445</v>
      </c>
      <c r="G165" s="4" t="s">
        <v>187</v>
      </c>
      <c r="H165" s="19">
        <v>4599511</v>
      </c>
      <c r="I165" s="19">
        <v>977254</v>
      </c>
      <c r="J165" s="19">
        <v>3622257</v>
      </c>
      <c r="K165" t="s">
        <v>558</v>
      </c>
      <c r="L165" s="4" t="s">
        <v>188</v>
      </c>
      <c r="M165" t="s">
        <v>150</v>
      </c>
      <c r="N165" s="39" t="s">
        <v>2918</v>
      </c>
      <c r="O165" t="s">
        <v>2919</v>
      </c>
      <c r="P165" t="s">
        <v>140</v>
      </c>
      <c r="Q165" t="s">
        <v>141</v>
      </c>
      <c r="R165" s="39" t="s">
        <v>2920</v>
      </c>
      <c r="S165" t="s">
        <v>143</v>
      </c>
      <c r="T165">
        <v>860007335</v>
      </c>
      <c r="U165" t="s">
        <v>158</v>
      </c>
      <c r="V165">
        <v>923211</v>
      </c>
      <c r="W165" t="s">
        <v>1227</v>
      </c>
      <c r="X165" s="2" t="s">
        <v>27</v>
      </c>
      <c r="Y165" t="s">
        <v>28</v>
      </c>
      <c r="Z165" t="s">
        <v>29</v>
      </c>
      <c r="AA165" t="s">
        <v>30</v>
      </c>
      <c r="AB165" t="s">
        <v>31</v>
      </c>
      <c r="AC165" s="19">
        <v>4599511</v>
      </c>
      <c r="AD165" s="19">
        <v>0</v>
      </c>
      <c r="AE165" s="19">
        <v>0</v>
      </c>
      <c r="AF165" s="19">
        <v>0</v>
      </c>
      <c r="AG165" t="s">
        <v>189</v>
      </c>
      <c r="AH165">
        <v>0</v>
      </c>
      <c r="AI165">
        <v>0</v>
      </c>
      <c r="AJ165" s="2" t="s">
        <v>190</v>
      </c>
      <c r="AK165" s="2">
        <v>0</v>
      </c>
      <c r="AL165">
        <v>0</v>
      </c>
      <c r="AM165">
        <v>0</v>
      </c>
      <c r="AN165">
        <v>0</v>
      </c>
      <c r="AO165">
        <v>0</v>
      </c>
      <c r="AP165">
        <v>2125</v>
      </c>
      <c r="AQ165">
        <v>2125</v>
      </c>
      <c r="AR165">
        <v>23625</v>
      </c>
      <c r="AS165">
        <v>0</v>
      </c>
      <c r="AT165" s="2">
        <v>0</v>
      </c>
      <c r="AU165">
        <v>116025</v>
      </c>
      <c r="AV165">
        <v>140327325</v>
      </c>
      <c r="AW165">
        <v>0</v>
      </c>
      <c r="AX165" s="2">
        <v>45697</v>
      </c>
      <c r="AY165" t="s">
        <v>153</v>
      </c>
      <c r="AZ165" t="s">
        <v>2922</v>
      </c>
      <c r="BA165" t="s">
        <v>2774</v>
      </c>
    </row>
    <row r="166" spans="1:53" ht="15" customHeight="1" x14ac:dyDescent="0.2">
      <c r="A166" t="s">
        <v>12037</v>
      </c>
      <c r="B166" t="s">
        <v>5485</v>
      </c>
      <c r="C166" t="s">
        <v>5156</v>
      </c>
      <c r="D166">
        <v>140327425</v>
      </c>
      <c r="E166" s="19">
        <v>45785</v>
      </c>
      <c r="F166" s="63">
        <v>45789.177777777775</v>
      </c>
      <c r="G166" s="4" t="s">
        <v>187</v>
      </c>
      <c r="H166" s="19">
        <v>4599511</v>
      </c>
      <c r="I166" s="19">
        <v>24451</v>
      </c>
      <c r="J166" s="19">
        <v>4575060</v>
      </c>
      <c r="K166" t="s">
        <v>558</v>
      </c>
      <c r="L166" s="4" t="s">
        <v>188</v>
      </c>
      <c r="M166" t="s">
        <v>150</v>
      </c>
      <c r="N166" s="39" t="s">
        <v>2924</v>
      </c>
      <c r="O166" t="s">
        <v>2925</v>
      </c>
      <c r="P166" t="s">
        <v>140</v>
      </c>
      <c r="Q166" t="s">
        <v>141</v>
      </c>
      <c r="R166" s="39" t="s">
        <v>2926</v>
      </c>
      <c r="S166" t="s">
        <v>143</v>
      </c>
      <c r="T166">
        <v>860035827</v>
      </c>
      <c r="U166" t="s">
        <v>271</v>
      </c>
      <c r="V166">
        <v>923211</v>
      </c>
      <c r="W166" t="s">
        <v>1227</v>
      </c>
      <c r="X166" s="2" t="s">
        <v>27</v>
      </c>
      <c r="Y166" t="s">
        <v>28</v>
      </c>
      <c r="Z166" t="s">
        <v>29</v>
      </c>
      <c r="AA166" t="s">
        <v>30</v>
      </c>
      <c r="AB166" t="s">
        <v>31</v>
      </c>
      <c r="AC166" s="19">
        <v>4599511</v>
      </c>
      <c r="AD166" s="19">
        <v>0</v>
      </c>
      <c r="AE166" s="19">
        <v>0</v>
      </c>
      <c r="AF166" s="19">
        <v>0</v>
      </c>
      <c r="AG166" t="s">
        <v>189</v>
      </c>
      <c r="AH166">
        <v>0</v>
      </c>
      <c r="AI166">
        <v>0</v>
      </c>
      <c r="AJ166" s="2" t="s">
        <v>190</v>
      </c>
      <c r="AK166" s="2">
        <v>0</v>
      </c>
      <c r="AL166">
        <v>0</v>
      </c>
      <c r="AM166">
        <v>0</v>
      </c>
      <c r="AN166">
        <v>0</v>
      </c>
      <c r="AO166">
        <v>0</v>
      </c>
      <c r="AP166">
        <v>2125</v>
      </c>
      <c r="AQ166">
        <v>2125</v>
      </c>
      <c r="AR166">
        <v>23725</v>
      </c>
      <c r="AS166">
        <v>0</v>
      </c>
      <c r="AT166" s="2">
        <v>0</v>
      </c>
      <c r="AU166">
        <v>116125</v>
      </c>
      <c r="AV166">
        <v>140327425</v>
      </c>
      <c r="AW166">
        <v>0</v>
      </c>
      <c r="AX166" s="2">
        <v>45697</v>
      </c>
      <c r="AY166" t="s">
        <v>153</v>
      </c>
      <c r="AZ166" t="s">
        <v>2928</v>
      </c>
      <c r="BA166" t="s">
        <v>2774</v>
      </c>
    </row>
    <row r="167" spans="1:53" ht="15" customHeight="1" x14ac:dyDescent="0.2">
      <c r="A167" t="s">
        <v>12038</v>
      </c>
      <c r="B167" t="s">
        <v>5487</v>
      </c>
      <c r="C167" t="s">
        <v>5156</v>
      </c>
      <c r="D167">
        <v>140327525</v>
      </c>
      <c r="E167" s="19">
        <v>45785</v>
      </c>
      <c r="F167" s="63">
        <v>45789.181944444441</v>
      </c>
      <c r="G167" s="4" t="s">
        <v>187</v>
      </c>
      <c r="H167" s="19">
        <v>4599511</v>
      </c>
      <c r="I167" s="19">
        <v>24451</v>
      </c>
      <c r="J167" s="19">
        <v>4575060</v>
      </c>
      <c r="K167" t="s">
        <v>558</v>
      </c>
      <c r="L167" s="4" t="s">
        <v>188</v>
      </c>
      <c r="M167" t="s">
        <v>150</v>
      </c>
      <c r="N167" s="39" t="s">
        <v>2936</v>
      </c>
      <c r="O167" t="s">
        <v>2937</v>
      </c>
      <c r="P167" t="s">
        <v>140</v>
      </c>
      <c r="Q167" t="s">
        <v>141</v>
      </c>
      <c r="R167" s="39" t="s">
        <v>2938</v>
      </c>
      <c r="S167" t="s">
        <v>143</v>
      </c>
      <c r="T167">
        <v>860034313</v>
      </c>
      <c r="U167" t="s">
        <v>152</v>
      </c>
      <c r="V167">
        <v>923211</v>
      </c>
      <c r="W167" t="s">
        <v>1227</v>
      </c>
      <c r="X167" s="2" t="s">
        <v>27</v>
      </c>
      <c r="Y167" t="s">
        <v>28</v>
      </c>
      <c r="Z167" t="s">
        <v>29</v>
      </c>
      <c r="AA167" t="s">
        <v>30</v>
      </c>
      <c r="AB167" t="s">
        <v>31</v>
      </c>
      <c r="AC167" s="19">
        <v>4599511</v>
      </c>
      <c r="AD167" s="19">
        <v>0</v>
      </c>
      <c r="AE167" s="19">
        <v>0</v>
      </c>
      <c r="AF167" s="19">
        <v>0</v>
      </c>
      <c r="AG167" t="s">
        <v>189</v>
      </c>
      <c r="AH167">
        <v>0</v>
      </c>
      <c r="AI167">
        <v>0</v>
      </c>
      <c r="AJ167" s="2" t="s">
        <v>190</v>
      </c>
      <c r="AK167" s="2">
        <v>0</v>
      </c>
      <c r="AL167">
        <v>0</v>
      </c>
      <c r="AM167">
        <v>0</v>
      </c>
      <c r="AN167">
        <v>0</v>
      </c>
      <c r="AO167">
        <v>0</v>
      </c>
      <c r="AP167">
        <v>2125</v>
      </c>
      <c r="AQ167">
        <v>2125</v>
      </c>
      <c r="AR167">
        <v>23925</v>
      </c>
      <c r="AS167">
        <v>0</v>
      </c>
      <c r="AT167" s="2">
        <v>0</v>
      </c>
      <c r="AU167">
        <v>116225</v>
      </c>
      <c r="AV167">
        <v>140327525</v>
      </c>
      <c r="AW167">
        <v>0</v>
      </c>
      <c r="AX167" s="2">
        <v>45697</v>
      </c>
      <c r="AY167" t="s">
        <v>153</v>
      </c>
      <c r="AZ167" t="s">
        <v>2940</v>
      </c>
      <c r="BA167" t="s">
        <v>2941</v>
      </c>
    </row>
    <row r="168" spans="1:53" ht="15" customHeight="1" x14ac:dyDescent="0.2">
      <c r="A168" t="s">
        <v>12039</v>
      </c>
      <c r="B168" t="s">
        <v>5488</v>
      </c>
      <c r="C168" t="s">
        <v>5156</v>
      </c>
      <c r="D168">
        <v>140327625</v>
      </c>
      <c r="E168" s="19">
        <v>45785</v>
      </c>
      <c r="F168" s="63">
        <v>45789.168749999997</v>
      </c>
      <c r="G168" s="4" t="s">
        <v>187</v>
      </c>
      <c r="H168" s="19">
        <v>4599511</v>
      </c>
      <c r="I168" s="19">
        <v>28091</v>
      </c>
      <c r="J168" s="19">
        <v>4571420</v>
      </c>
      <c r="K168" t="s">
        <v>558</v>
      </c>
      <c r="L168" s="4" t="s">
        <v>188</v>
      </c>
      <c r="M168" t="s">
        <v>150</v>
      </c>
      <c r="N168" s="39" t="s">
        <v>2943</v>
      </c>
      <c r="O168" t="s">
        <v>2944</v>
      </c>
      <c r="P168" t="s">
        <v>140</v>
      </c>
      <c r="Q168" t="s">
        <v>141</v>
      </c>
      <c r="R168" s="39" t="s">
        <v>2945</v>
      </c>
      <c r="S168" t="s">
        <v>143</v>
      </c>
      <c r="T168">
        <v>890903938</v>
      </c>
      <c r="U168" t="s">
        <v>149</v>
      </c>
      <c r="V168">
        <v>923211</v>
      </c>
      <c r="W168" t="s">
        <v>1227</v>
      </c>
      <c r="X168" s="2" t="s">
        <v>27</v>
      </c>
      <c r="Y168" t="s">
        <v>28</v>
      </c>
      <c r="Z168" t="s">
        <v>29</v>
      </c>
      <c r="AA168" t="s">
        <v>30</v>
      </c>
      <c r="AB168" t="s">
        <v>31</v>
      </c>
      <c r="AC168" s="19">
        <v>4599511</v>
      </c>
      <c r="AD168" s="19">
        <v>0</v>
      </c>
      <c r="AE168" s="19">
        <v>0</v>
      </c>
      <c r="AF168" s="19">
        <v>0</v>
      </c>
      <c r="AG168" t="s">
        <v>189</v>
      </c>
      <c r="AH168">
        <v>0</v>
      </c>
      <c r="AI168">
        <v>0</v>
      </c>
      <c r="AJ168" s="2" t="s">
        <v>190</v>
      </c>
      <c r="AK168" s="2">
        <v>0</v>
      </c>
      <c r="AL168">
        <v>0</v>
      </c>
      <c r="AM168">
        <v>0</v>
      </c>
      <c r="AN168">
        <v>0</v>
      </c>
      <c r="AO168">
        <v>0</v>
      </c>
      <c r="AP168">
        <v>2125</v>
      </c>
      <c r="AQ168">
        <v>2125</v>
      </c>
      <c r="AR168">
        <v>24025</v>
      </c>
      <c r="AS168">
        <v>0</v>
      </c>
      <c r="AT168" s="2">
        <v>0</v>
      </c>
      <c r="AU168">
        <v>116325</v>
      </c>
      <c r="AV168">
        <v>140327625</v>
      </c>
      <c r="AW168">
        <v>0</v>
      </c>
      <c r="AX168" s="2">
        <v>45697</v>
      </c>
      <c r="AY168" t="s">
        <v>153</v>
      </c>
      <c r="AZ168" t="s">
        <v>2947</v>
      </c>
      <c r="BA168" t="s">
        <v>2774</v>
      </c>
    </row>
    <row r="169" spans="1:53" ht="15" customHeight="1" x14ac:dyDescent="0.2">
      <c r="A169" t="s">
        <v>12040</v>
      </c>
      <c r="B169" t="s">
        <v>5489</v>
      </c>
      <c r="C169" t="s">
        <v>5156</v>
      </c>
      <c r="D169">
        <v>140327725</v>
      </c>
      <c r="E169" s="19">
        <v>45785</v>
      </c>
      <c r="F169" s="63">
        <v>45789.169444444444</v>
      </c>
      <c r="G169" s="4" t="s">
        <v>187</v>
      </c>
      <c r="H169" s="19">
        <v>4599511</v>
      </c>
      <c r="I169" s="19">
        <v>25388</v>
      </c>
      <c r="J169" s="19">
        <v>4574123</v>
      </c>
      <c r="K169" t="s">
        <v>558</v>
      </c>
      <c r="L169" s="4" t="s">
        <v>188</v>
      </c>
      <c r="M169" t="s">
        <v>150</v>
      </c>
      <c r="N169" s="39" t="s">
        <v>2949</v>
      </c>
      <c r="O169" t="s">
        <v>2950</v>
      </c>
      <c r="P169" t="s">
        <v>140</v>
      </c>
      <c r="Q169" t="s">
        <v>141</v>
      </c>
      <c r="R169" s="39" t="s">
        <v>2951</v>
      </c>
      <c r="S169" t="s">
        <v>143</v>
      </c>
      <c r="T169">
        <v>890903938</v>
      </c>
      <c r="U169" t="s">
        <v>149</v>
      </c>
      <c r="V169">
        <v>923211</v>
      </c>
      <c r="W169" t="s">
        <v>1227</v>
      </c>
      <c r="X169" s="2" t="s">
        <v>27</v>
      </c>
      <c r="Y169" t="s">
        <v>28</v>
      </c>
      <c r="Z169" t="s">
        <v>29</v>
      </c>
      <c r="AA169" t="s">
        <v>30</v>
      </c>
      <c r="AB169" t="s">
        <v>31</v>
      </c>
      <c r="AC169" s="19">
        <v>4599511</v>
      </c>
      <c r="AD169" s="19">
        <v>0</v>
      </c>
      <c r="AE169" s="19">
        <v>0</v>
      </c>
      <c r="AF169" s="19">
        <v>0</v>
      </c>
      <c r="AG169" t="s">
        <v>189</v>
      </c>
      <c r="AH169">
        <v>0</v>
      </c>
      <c r="AI169">
        <v>0</v>
      </c>
      <c r="AJ169" s="2" t="s">
        <v>190</v>
      </c>
      <c r="AK169" s="2">
        <v>0</v>
      </c>
      <c r="AL169">
        <v>0</v>
      </c>
      <c r="AM169">
        <v>0</v>
      </c>
      <c r="AN169">
        <v>0</v>
      </c>
      <c r="AO169">
        <v>0</v>
      </c>
      <c r="AP169">
        <v>2125</v>
      </c>
      <c r="AQ169">
        <v>2125</v>
      </c>
      <c r="AR169">
        <v>24125</v>
      </c>
      <c r="AS169">
        <v>0</v>
      </c>
      <c r="AT169" s="2">
        <v>0</v>
      </c>
      <c r="AU169">
        <v>116425</v>
      </c>
      <c r="AV169">
        <v>140327725</v>
      </c>
      <c r="AW169">
        <v>0</v>
      </c>
      <c r="AX169" s="2">
        <v>45697</v>
      </c>
      <c r="AY169" t="s">
        <v>153</v>
      </c>
      <c r="AZ169" t="s">
        <v>2953</v>
      </c>
      <c r="BA169" t="s">
        <v>2774</v>
      </c>
    </row>
    <row r="170" spans="1:53" ht="15" customHeight="1" x14ac:dyDescent="0.2">
      <c r="A170" t="s">
        <v>12041</v>
      </c>
      <c r="B170" t="s">
        <v>5490</v>
      </c>
      <c r="C170" t="s">
        <v>5156</v>
      </c>
      <c r="D170">
        <v>140327825</v>
      </c>
      <c r="E170" s="19">
        <v>45785</v>
      </c>
      <c r="F170" s="63">
        <v>45789.177777777775</v>
      </c>
      <c r="G170" s="4" t="s">
        <v>187</v>
      </c>
      <c r="H170" s="19">
        <v>4599511</v>
      </c>
      <c r="I170" s="19">
        <v>25388</v>
      </c>
      <c r="J170" s="19">
        <v>4574123</v>
      </c>
      <c r="K170" t="s">
        <v>558</v>
      </c>
      <c r="L170" s="4" t="s">
        <v>188</v>
      </c>
      <c r="M170" t="s">
        <v>150</v>
      </c>
      <c r="N170" s="39" t="s">
        <v>2955</v>
      </c>
      <c r="O170" t="s">
        <v>2956</v>
      </c>
      <c r="P170" t="s">
        <v>140</v>
      </c>
      <c r="Q170" t="s">
        <v>141</v>
      </c>
      <c r="R170" s="39" t="s">
        <v>2957</v>
      </c>
      <c r="S170" t="s">
        <v>143</v>
      </c>
      <c r="T170">
        <v>860007335</v>
      </c>
      <c r="U170" t="s">
        <v>158</v>
      </c>
      <c r="V170">
        <v>923211</v>
      </c>
      <c r="W170" t="s">
        <v>1227</v>
      </c>
      <c r="X170" s="2" t="s">
        <v>27</v>
      </c>
      <c r="Y170" t="s">
        <v>28</v>
      </c>
      <c r="Z170" t="s">
        <v>29</v>
      </c>
      <c r="AA170" t="s">
        <v>30</v>
      </c>
      <c r="AB170" t="s">
        <v>31</v>
      </c>
      <c r="AC170" s="19">
        <v>4599511</v>
      </c>
      <c r="AD170" s="19">
        <v>0</v>
      </c>
      <c r="AE170" s="19">
        <v>0</v>
      </c>
      <c r="AF170" s="19">
        <v>0</v>
      </c>
      <c r="AG170" t="s">
        <v>189</v>
      </c>
      <c r="AH170">
        <v>0</v>
      </c>
      <c r="AI170">
        <v>0</v>
      </c>
      <c r="AJ170" s="2" t="s">
        <v>190</v>
      </c>
      <c r="AK170" s="2">
        <v>0</v>
      </c>
      <c r="AL170">
        <v>0</v>
      </c>
      <c r="AM170">
        <v>0</v>
      </c>
      <c r="AN170">
        <v>0</v>
      </c>
      <c r="AO170">
        <v>0</v>
      </c>
      <c r="AP170">
        <v>2125</v>
      </c>
      <c r="AQ170">
        <v>2125</v>
      </c>
      <c r="AR170">
        <v>24225</v>
      </c>
      <c r="AS170">
        <v>0</v>
      </c>
      <c r="AT170" s="2">
        <v>0</v>
      </c>
      <c r="AU170">
        <v>116525</v>
      </c>
      <c r="AV170">
        <v>140327825</v>
      </c>
      <c r="AW170">
        <v>0</v>
      </c>
      <c r="AX170" s="2">
        <v>45697</v>
      </c>
      <c r="AY170" t="s">
        <v>153</v>
      </c>
      <c r="AZ170" t="s">
        <v>2959</v>
      </c>
      <c r="BA170" t="s">
        <v>2774</v>
      </c>
    </row>
    <row r="171" spans="1:53" ht="15" customHeight="1" x14ac:dyDescent="0.2">
      <c r="A171" t="s">
        <v>12042</v>
      </c>
      <c r="B171" t="s">
        <v>5532</v>
      </c>
      <c r="C171" t="s">
        <v>5156</v>
      </c>
      <c r="D171">
        <v>140327925</v>
      </c>
      <c r="E171" s="19">
        <v>45785</v>
      </c>
      <c r="F171" s="63">
        <v>45789.168749999997</v>
      </c>
      <c r="G171" s="4" t="s">
        <v>187</v>
      </c>
      <c r="H171" s="19">
        <v>4599511</v>
      </c>
      <c r="I171" s="19">
        <v>24451</v>
      </c>
      <c r="J171" s="19">
        <v>4575060</v>
      </c>
      <c r="K171" t="s">
        <v>558</v>
      </c>
      <c r="L171" s="4" t="s">
        <v>188</v>
      </c>
      <c r="M171" t="s">
        <v>150</v>
      </c>
      <c r="N171" s="39" t="s">
        <v>3195</v>
      </c>
      <c r="O171" t="s">
        <v>3196</v>
      </c>
      <c r="P171" t="s">
        <v>140</v>
      </c>
      <c r="Q171" t="s">
        <v>141</v>
      </c>
      <c r="R171" s="39" t="s">
        <v>3197</v>
      </c>
      <c r="S171" t="s">
        <v>143</v>
      </c>
      <c r="T171">
        <v>890903938</v>
      </c>
      <c r="U171" t="s">
        <v>149</v>
      </c>
      <c r="V171">
        <v>923211</v>
      </c>
      <c r="W171" t="s">
        <v>1227</v>
      </c>
      <c r="X171" s="2" t="s">
        <v>27</v>
      </c>
      <c r="Y171" t="s">
        <v>28</v>
      </c>
      <c r="Z171" t="s">
        <v>29</v>
      </c>
      <c r="AA171" t="s">
        <v>30</v>
      </c>
      <c r="AB171" t="s">
        <v>31</v>
      </c>
      <c r="AC171" s="19">
        <v>4599511</v>
      </c>
      <c r="AD171" s="19">
        <v>0</v>
      </c>
      <c r="AE171" s="19">
        <v>0</v>
      </c>
      <c r="AF171" s="19">
        <v>0</v>
      </c>
      <c r="AG171" t="s">
        <v>189</v>
      </c>
      <c r="AH171">
        <v>0</v>
      </c>
      <c r="AI171">
        <v>0</v>
      </c>
      <c r="AJ171" s="2" t="s">
        <v>190</v>
      </c>
      <c r="AK171" s="2">
        <v>0</v>
      </c>
      <c r="AL171">
        <v>0</v>
      </c>
      <c r="AM171">
        <v>0</v>
      </c>
      <c r="AN171">
        <v>0</v>
      </c>
      <c r="AO171">
        <v>0</v>
      </c>
      <c r="AP171">
        <v>2125</v>
      </c>
      <c r="AQ171">
        <v>2125</v>
      </c>
      <c r="AR171">
        <v>28125</v>
      </c>
      <c r="AS171">
        <v>0</v>
      </c>
      <c r="AT171" s="2">
        <v>0</v>
      </c>
      <c r="AU171">
        <v>116625</v>
      </c>
      <c r="AV171">
        <v>140327925</v>
      </c>
      <c r="AW171">
        <v>0</v>
      </c>
      <c r="AX171" s="2">
        <v>45698</v>
      </c>
      <c r="AY171" t="s">
        <v>153</v>
      </c>
      <c r="AZ171" t="s">
        <v>3199</v>
      </c>
      <c r="BA171" t="s">
        <v>3200</v>
      </c>
    </row>
    <row r="172" spans="1:53" ht="15" customHeight="1" x14ac:dyDescent="0.2">
      <c r="A172" t="s">
        <v>12043</v>
      </c>
      <c r="B172" t="s">
        <v>5587</v>
      </c>
      <c r="C172" t="s">
        <v>5156</v>
      </c>
      <c r="D172">
        <v>140328025</v>
      </c>
      <c r="E172" s="19">
        <v>45785</v>
      </c>
      <c r="F172" s="63">
        <v>45789.167361111111</v>
      </c>
      <c r="G172" s="4" t="s">
        <v>187</v>
      </c>
      <c r="H172" s="19">
        <v>4599511</v>
      </c>
      <c r="I172" s="19">
        <v>28319</v>
      </c>
      <c r="J172" s="19">
        <v>4571192</v>
      </c>
      <c r="K172" t="s">
        <v>558</v>
      </c>
      <c r="L172" s="4" t="s">
        <v>188</v>
      </c>
      <c r="M172" t="s">
        <v>150</v>
      </c>
      <c r="N172" s="39" t="s">
        <v>3455</v>
      </c>
      <c r="O172" t="s">
        <v>3456</v>
      </c>
      <c r="P172" t="s">
        <v>140</v>
      </c>
      <c r="Q172" t="s">
        <v>141</v>
      </c>
      <c r="R172" s="39" t="s">
        <v>3457</v>
      </c>
      <c r="S172" t="s">
        <v>143</v>
      </c>
      <c r="T172">
        <v>860002964</v>
      </c>
      <c r="U172" t="s">
        <v>163</v>
      </c>
      <c r="V172">
        <v>923211</v>
      </c>
      <c r="W172" t="s">
        <v>1227</v>
      </c>
      <c r="X172" s="2" t="s">
        <v>27</v>
      </c>
      <c r="Y172" t="s">
        <v>28</v>
      </c>
      <c r="Z172" t="s">
        <v>29</v>
      </c>
      <c r="AA172" t="s">
        <v>30</v>
      </c>
      <c r="AB172" t="s">
        <v>31</v>
      </c>
      <c r="AC172" s="19">
        <v>4599511</v>
      </c>
      <c r="AD172" s="19">
        <v>0</v>
      </c>
      <c r="AE172" s="19">
        <v>0</v>
      </c>
      <c r="AF172" s="19">
        <v>0</v>
      </c>
      <c r="AG172" t="s">
        <v>189</v>
      </c>
      <c r="AH172">
        <v>0</v>
      </c>
      <c r="AI172">
        <v>0</v>
      </c>
      <c r="AJ172" s="2" t="s">
        <v>190</v>
      </c>
      <c r="AK172" s="2">
        <v>0</v>
      </c>
      <c r="AL172">
        <v>0</v>
      </c>
      <c r="AM172">
        <v>0</v>
      </c>
      <c r="AN172">
        <v>0</v>
      </c>
      <c r="AO172">
        <v>0</v>
      </c>
      <c r="AP172">
        <v>2125</v>
      </c>
      <c r="AQ172">
        <v>2125</v>
      </c>
      <c r="AR172">
        <v>32725</v>
      </c>
      <c r="AS172">
        <v>0</v>
      </c>
      <c r="AT172" s="2">
        <v>0</v>
      </c>
      <c r="AU172">
        <v>116725</v>
      </c>
      <c r="AV172">
        <v>140328025</v>
      </c>
      <c r="AW172">
        <v>0</v>
      </c>
      <c r="AX172" s="2">
        <v>45707</v>
      </c>
      <c r="AY172" t="s">
        <v>153</v>
      </c>
      <c r="AZ172" t="s">
        <v>3459</v>
      </c>
      <c r="BA172" t="s">
        <v>3200</v>
      </c>
    </row>
    <row r="173" spans="1:53" ht="15" customHeight="1" x14ac:dyDescent="0.2">
      <c r="A173" t="s">
        <v>12044</v>
      </c>
      <c r="B173" t="s">
        <v>5605</v>
      </c>
      <c r="C173" t="s">
        <v>5156</v>
      </c>
      <c r="D173">
        <v>140328125</v>
      </c>
      <c r="E173" s="19">
        <v>45785</v>
      </c>
      <c r="F173" s="63">
        <v>45789.181944444441</v>
      </c>
      <c r="G173" s="4" t="s">
        <v>187</v>
      </c>
      <c r="H173" s="19">
        <v>4599511</v>
      </c>
      <c r="I173" s="19">
        <v>24451</v>
      </c>
      <c r="J173" s="19">
        <v>4575060</v>
      </c>
      <c r="K173" t="s">
        <v>558</v>
      </c>
      <c r="L173" s="4" t="s">
        <v>188</v>
      </c>
      <c r="M173" t="s">
        <v>150</v>
      </c>
      <c r="N173" s="39" t="s">
        <v>3541</v>
      </c>
      <c r="O173" t="s">
        <v>3542</v>
      </c>
      <c r="P173" t="s">
        <v>140</v>
      </c>
      <c r="Q173" t="s">
        <v>141</v>
      </c>
      <c r="R173" s="39" t="s">
        <v>3543</v>
      </c>
      <c r="S173" t="s">
        <v>143</v>
      </c>
      <c r="T173">
        <v>860034313</v>
      </c>
      <c r="U173" t="s">
        <v>152</v>
      </c>
      <c r="V173">
        <v>923211</v>
      </c>
      <c r="W173" t="s">
        <v>1227</v>
      </c>
      <c r="X173" s="2" t="s">
        <v>27</v>
      </c>
      <c r="Y173" t="s">
        <v>28</v>
      </c>
      <c r="Z173" t="s">
        <v>29</v>
      </c>
      <c r="AA173" t="s">
        <v>30</v>
      </c>
      <c r="AB173" t="s">
        <v>31</v>
      </c>
      <c r="AC173" s="19">
        <v>4599511</v>
      </c>
      <c r="AD173" s="19">
        <v>0</v>
      </c>
      <c r="AE173" s="19">
        <v>0</v>
      </c>
      <c r="AF173" s="19">
        <v>0</v>
      </c>
      <c r="AG173" t="s">
        <v>189</v>
      </c>
      <c r="AH173">
        <v>0</v>
      </c>
      <c r="AI173">
        <v>0</v>
      </c>
      <c r="AJ173" s="2" t="s">
        <v>190</v>
      </c>
      <c r="AK173" s="2">
        <v>0</v>
      </c>
      <c r="AL173">
        <v>0</v>
      </c>
      <c r="AM173">
        <v>0</v>
      </c>
      <c r="AN173">
        <v>0</v>
      </c>
      <c r="AO173">
        <v>0</v>
      </c>
      <c r="AP173">
        <v>2125</v>
      </c>
      <c r="AQ173">
        <v>2125</v>
      </c>
      <c r="AR173">
        <v>34425</v>
      </c>
      <c r="AS173">
        <v>0</v>
      </c>
      <c r="AT173" s="2">
        <v>0</v>
      </c>
      <c r="AU173">
        <v>116825</v>
      </c>
      <c r="AV173">
        <v>140328125</v>
      </c>
      <c r="AW173">
        <v>0</v>
      </c>
      <c r="AX173" s="2">
        <v>45708</v>
      </c>
      <c r="AY173" t="s">
        <v>153</v>
      </c>
      <c r="AZ173" t="s">
        <v>3545</v>
      </c>
      <c r="BA173" t="s">
        <v>2315</v>
      </c>
    </row>
    <row r="174" spans="1:53" ht="15" customHeight="1" x14ac:dyDescent="0.2">
      <c r="A174" t="s">
        <v>12045</v>
      </c>
      <c r="B174" t="s">
        <v>5606</v>
      </c>
      <c r="C174" t="s">
        <v>5156</v>
      </c>
      <c r="D174">
        <v>140328225</v>
      </c>
      <c r="E174" s="19">
        <v>45785</v>
      </c>
      <c r="F174" s="63">
        <v>45789.168749999997</v>
      </c>
      <c r="G174" s="4" t="s">
        <v>187</v>
      </c>
      <c r="H174" s="19">
        <v>4599511</v>
      </c>
      <c r="I174" s="19">
        <v>24451</v>
      </c>
      <c r="J174" s="19">
        <v>4575060</v>
      </c>
      <c r="K174" t="s">
        <v>558</v>
      </c>
      <c r="L174" s="4" t="s">
        <v>188</v>
      </c>
      <c r="M174" t="s">
        <v>150</v>
      </c>
      <c r="N174" s="39" t="s">
        <v>3547</v>
      </c>
      <c r="O174" t="s">
        <v>3548</v>
      </c>
      <c r="P174" t="s">
        <v>140</v>
      </c>
      <c r="Q174" t="s">
        <v>141</v>
      </c>
      <c r="R174" s="39" t="s">
        <v>3549</v>
      </c>
      <c r="S174" t="s">
        <v>143</v>
      </c>
      <c r="T174">
        <v>890903938</v>
      </c>
      <c r="U174" t="s">
        <v>149</v>
      </c>
      <c r="V174">
        <v>923211</v>
      </c>
      <c r="W174" t="s">
        <v>1227</v>
      </c>
      <c r="X174" s="2" t="s">
        <v>27</v>
      </c>
      <c r="Y174" t="s">
        <v>28</v>
      </c>
      <c r="Z174" t="s">
        <v>29</v>
      </c>
      <c r="AA174" t="s">
        <v>30</v>
      </c>
      <c r="AB174" t="s">
        <v>31</v>
      </c>
      <c r="AC174" s="19">
        <v>4599511</v>
      </c>
      <c r="AD174" s="19">
        <v>0</v>
      </c>
      <c r="AE174" s="19">
        <v>0</v>
      </c>
      <c r="AF174" s="19">
        <v>0</v>
      </c>
      <c r="AG174" t="s">
        <v>189</v>
      </c>
      <c r="AH174">
        <v>0</v>
      </c>
      <c r="AI174">
        <v>0</v>
      </c>
      <c r="AJ174" s="2" t="s">
        <v>190</v>
      </c>
      <c r="AK174" s="2">
        <v>0</v>
      </c>
      <c r="AL174">
        <v>0</v>
      </c>
      <c r="AM174">
        <v>0</v>
      </c>
      <c r="AN174">
        <v>0</v>
      </c>
      <c r="AO174">
        <v>0</v>
      </c>
      <c r="AP174">
        <v>2125</v>
      </c>
      <c r="AQ174">
        <v>2125</v>
      </c>
      <c r="AR174">
        <v>34525</v>
      </c>
      <c r="AS174">
        <v>0</v>
      </c>
      <c r="AT174" s="2">
        <v>0</v>
      </c>
      <c r="AU174">
        <v>116925</v>
      </c>
      <c r="AV174">
        <v>140328225</v>
      </c>
      <c r="AW174">
        <v>0</v>
      </c>
      <c r="AX174" s="2">
        <v>45708</v>
      </c>
      <c r="AY174" t="s">
        <v>153</v>
      </c>
      <c r="AZ174" t="s">
        <v>3551</v>
      </c>
      <c r="BA174" t="s">
        <v>3552</v>
      </c>
    </row>
    <row r="175" spans="1:53" ht="15" customHeight="1" x14ac:dyDescent="0.2">
      <c r="A175" t="s">
        <v>12046</v>
      </c>
      <c r="B175" t="s">
        <v>5607</v>
      </c>
      <c r="C175" t="s">
        <v>5156</v>
      </c>
      <c r="D175">
        <v>140328325</v>
      </c>
      <c r="E175" s="19">
        <v>45785</v>
      </c>
      <c r="F175" s="63">
        <v>45789.177777777775</v>
      </c>
      <c r="G175" s="4" t="s">
        <v>187</v>
      </c>
      <c r="H175" s="19">
        <v>4599511</v>
      </c>
      <c r="I175" s="19">
        <v>24451</v>
      </c>
      <c r="J175" s="19">
        <v>4575060</v>
      </c>
      <c r="K175" t="s">
        <v>558</v>
      </c>
      <c r="L175" s="4" t="s">
        <v>188</v>
      </c>
      <c r="M175" t="s">
        <v>150</v>
      </c>
      <c r="N175" s="39" t="s">
        <v>3553</v>
      </c>
      <c r="O175" t="s">
        <v>3554</v>
      </c>
      <c r="P175" t="s">
        <v>140</v>
      </c>
      <c r="Q175" t="s">
        <v>141</v>
      </c>
      <c r="R175" s="39" t="s">
        <v>3555</v>
      </c>
      <c r="S175" t="s">
        <v>143</v>
      </c>
      <c r="T175">
        <v>860007335</v>
      </c>
      <c r="U175" t="s">
        <v>158</v>
      </c>
      <c r="V175">
        <v>923211</v>
      </c>
      <c r="W175" t="s">
        <v>1227</v>
      </c>
      <c r="X175" s="2" t="s">
        <v>27</v>
      </c>
      <c r="Y175" t="s">
        <v>28</v>
      </c>
      <c r="Z175" t="s">
        <v>29</v>
      </c>
      <c r="AA175" t="s">
        <v>30</v>
      </c>
      <c r="AB175" t="s">
        <v>31</v>
      </c>
      <c r="AC175" s="19">
        <v>4599511</v>
      </c>
      <c r="AD175" s="19">
        <v>0</v>
      </c>
      <c r="AE175" s="19">
        <v>0</v>
      </c>
      <c r="AF175" s="19">
        <v>0</v>
      </c>
      <c r="AG175" t="s">
        <v>189</v>
      </c>
      <c r="AH175">
        <v>0</v>
      </c>
      <c r="AI175">
        <v>0</v>
      </c>
      <c r="AJ175" s="2" t="s">
        <v>190</v>
      </c>
      <c r="AK175" s="2">
        <v>0</v>
      </c>
      <c r="AL175">
        <v>0</v>
      </c>
      <c r="AM175">
        <v>0</v>
      </c>
      <c r="AN175">
        <v>0</v>
      </c>
      <c r="AO175">
        <v>0</v>
      </c>
      <c r="AP175">
        <v>2125</v>
      </c>
      <c r="AQ175">
        <v>2125</v>
      </c>
      <c r="AR175">
        <v>34625</v>
      </c>
      <c r="AS175">
        <v>0</v>
      </c>
      <c r="AT175" s="2">
        <v>0</v>
      </c>
      <c r="AU175">
        <v>117025</v>
      </c>
      <c r="AV175">
        <v>140328325</v>
      </c>
      <c r="AW175">
        <v>0</v>
      </c>
      <c r="AX175" s="2">
        <v>45708</v>
      </c>
      <c r="AY175" t="s">
        <v>153</v>
      </c>
      <c r="AZ175" t="s">
        <v>3557</v>
      </c>
      <c r="BA175" t="s">
        <v>2315</v>
      </c>
    </row>
    <row r="176" spans="1:53" ht="15" customHeight="1" x14ac:dyDescent="0.2">
      <c r="A176" t="s">
        <v>12047</v>
      </c>
      <c r="B176" t="s">
        <v>5608</v>
      </c>
      <c r="C176" t="s">
        <v>5156</v>
      </c>
      <c r="D176">
        <v>140328525</v>
      </c>
      <c r="E176" s="19">
        <v>45785</v>
      </c>
      <c r="F176" s="63">
        <v>45789.168749999997</v>
      </c>
      <c r="G176" s="4" t="s">
        <v>187</v>
      </c>
      <c r="H176" s="19">
        <v>4599511</v>
      </c>
      <c r="I176" s="19">
        <v>24451</v>
      </c>
      <c r="J176" s="19">
        <v>4575060</v>
      </c>
      <c r="K176" t="s">
        <v>558</v>
      </c>
      <c r="L176" s="4" t="s">
        <v>188</v>
      </c>
      <c r="M176" t="s">
        <v>150</v>
      </c>
      <c r="N176" s="39" t="s">
        <v>3559</v>
      </c>
      <c r="O176" t="s">
        <v>3560</v>
      </c>
      <c r="P176" t="s">
        <v>140</v>
      </c>
      <c r="Q176" t="s">
        <v>141</v>
      </c>
      <c r="R176" s="39" t="s">
        <v>3561</v>
      </c>
      <c r="S176" t="s">
        <v>143</v>
      </c>
      <c r="T176">
        <v>890903938</v>
      </c>
      <c r="U176" t="s">
        <v>149</v>
      </c>
      <c r="V176">
        <v>923211</v>
      </c>
      <c r="W176" t="s">
        <v>1227</v>
      </c>
      <c r="X176" s="2" t="s">
        <v>27</v>
      </c>
      <c r="Y176" t="s">
        <v>28</v>
      </c>
      <c r="Z176" t="s">
        <v>29</v>
      </c>
      <c r="AA176" t="s">
        <v>30</v>
      </c>
      <c r="AB176" t="s">
        <v>31</v>
      </c>
      <c r="AC176" s="19">
        <v>4599511</v>
      </c>
      <c r="AD176" s="19">
        <v>0</v>
      </c>
      <c r="AE176" s="19">
        <v>0</v>
      </c>
      <c r="AF176" s="19">
        <v>0</v>
      </c>
      <c r="AG176" t="s">
        <v>189</v>
      </c>
      <c r="AH176">
        <v>0</v>
      </c>
      <c r="AI176">
        <v>0</v>
      </c>
      <c r="AJ176" s="2" t="s">
        <v>190</v>
      </c>
      <c r="AK176" s="2">
        <v>0</v>
      </c>
      <c r="AL176">
        <v>0</v>
      </c>
      <c r="AM176">
        <v>0</v>
      </c>
      <c r="AN176">
        <v>0</v>
      </c>
      <c r="AO176">
        <v>0</v>
      </c>
      <c r="AP176">
        <v>2125</v>
      </c>
      <c r="AQ176">
        <v>2125</v>
      </c>
      <c r="AR176">
        <v>34725</v>
      </c>
      <c r="AS176">
        <v>0</v>
      </c>
      <c r="AT176" s="2">
        <v>0</v>
      </c>
      <c r="AU176">
        <v>117125</v>
      </c>
      <c r="AV176">
        <v>140328525</v>
      </c>
      <c r="AW176">
        <v>0</v>
      </c>
      <c r="AX176" s="2">
        <v>45708</v>
      </c>
      <c r="AY176" t="s">
        <v>153</v>
      </c>
      <c r="AZ176" t="s">
        <v>3563</v>
      </c>
      <c r="BA176" t="s">
        <v>2315</v>
      </c>
    </row>
    <row r="177" spans="1:53" ht="15" customHeight="1" x14ac:dyDescent="0.2">
      <c r="A177" t="s">
        <v>12048</v>
      </c>
      <c r="B177" t="s">
        <v>5609</v>
      </c>
      <c r="C177" t="s">
        <v>5156</v>
      </c>
      <c r="D177">
        <v>140328725</v>
      </c>
      <c r="E177" s="19">
        <v>45785</v>
      </c>
      <c r="F177" s="63">
        <v>45789.181944444441</v>
      </c>
      <c r="G177" s="4" t="s">
        <v>187</v>
      </c>
      <c r="H177" s="19">
        <v>4599511</v>
      </c>
      <c r="I177" s="19">
        <v>24451</v>
      </c>
      <c r="J177" s="19">
        <v>4575060</v>
      </c>
      <c r="K177" t="s">
        <v>558</v>
      </c>
      <c r="L177" s="4" t="s">
        <v>188</v>
      </c>
      <c r="M177" t="s">
        <v>150</v>
      </c>
      <c r="N177" s="39" t="s">
        <v>3565</v>
      </c>
      <c r="O177" t="s">
        <v>3566</v>
      </c>
      <c r="P177" t="s">
        <v>140</v>
      </c>
      <c r="Q177" t="s">
        <v>141</v>
      </c>
      <c r="R177" s="39" t="s">
        <v>3567</v>
      </c>
      <c r="S177" t="s">
        <v>143</v>
      </c>
      <c r="T177">
        <v>860034313</v>
      </c>
      <c r="U177" t="s">
        <v>152</v>
      </c>
      <c r="V177">
        <v>923211</v>
      </c>
      <c r="W177" t="s">
        <v>1227</v>
      </c>
      <c r="X177" s="2" t="s">
        <v>27</v>
      </c>
      <c r="Y177" t="s">
        <v>28</v>
      </c>
      <c r="Z177" t="s">
        <v>29</v>
      </c>
      <c r="AA177" t="s">
        <v>30</v>
      </c>
      <c r="AB177" t="s">
        <v>31</v>
      </c>
      <c r="AC177" s="19">
        <v>4599511</v>
      </c>
      <c r="AD177" s="19">
        <v>0</v>
      </c>
      <c r="AE177" s="19">
        <v>0</v>
      </c>
      <c r="AF177" s="19">
        <v>0</v>
      </c>
      <c r="AG177" t="s">
        <v>189</v>
      </c>
      <c r="AH177">
        <v>0</v>
      </c>
      <c r="AI177">
        <v>0</v>
      </c>
      <c r="AJ177" s="2" t="s">
        <v>190</v>
      </c>
      <c r="AK177" s="2">
        <v>0</v>
      </c>
      <c r="AL177">
        <v>0</v>
      </c>
      <c r="AM177">
        <v>0</v>
      </c>
      <c r="AN177">
        <v>0</v>
      </c>
      <c r="AO177">
        <v>0</v>
      </c>
      <c r="AP177">
        <v>2125</v>
      </c>
      <c r="AQ177">
        <v>2125</v>
      </c>
      <c r="AR177">
        <v>34825</v>
      </c>
      <c r="AS177">
        <v>0</v>
      </c>
      <c r="AT177" s="2">
        <v>0</v>
      </c>
      <c r="AU177">
        <v>117225</v>
      </c>
      <c r="AV177">
        <v>140328725</v>
      </c>
      <c r="AW177">
        <v>0</v>
      </c>
      <c r="AX177" s="2">
        <v>45708</v>
      </c>
      <c r="AY177" t="s">
        <v>153</v>
      </c>
      <c r="AZ177" t="s">
        <v>3569</v>
      </c>
      <c r="BA177" t="s">
        <v>2315</v>
      </c>
    </row>
    <row r="178" spans="1:53" ht="15" customHeight="1" x14ac:dyDescent="0.2">
      <c r="A178" t="s">
        <v>12049</v>
      </c>
      <c r="B178" t="s">
        <v>5610</v>
      </c>
      <c r="C178" t="s">
        <v>5156</v>
      </c>
      <c r="D178">
        <v>140328825</v>
      </c>
      <c r="E178" s="19">
        <v>45785</v>
      </c>
      <c r="F178" s="63">
        <v>45789.168749999997</v>
      </c>
      <c r="G178" s="4" t="s">
        <v>187</v>
      </c>
      <c r="H178" s="19">
        <v>4599511</v>
      </c>
      <c r="I178" s="19">
        <v>24451</v>
      </c>
      <c r="J178" s="19">
        <v>4575060</v>
      </c>
      <c r="K178" t="s">
        <v>558</v>
      </c>
      <c r="L178" s="4" t="s">
        <v>188</v>
      </c>
      <c r="M178" t="s">
        <v>150</v>
      </c>
      <c r="N178" s="39" t="s">
        <v>3571</v>
      </c>
      <c r="O178" t="s">
        <v>3572</v>
      </c>
      <c r="P178" t="s">
        <v>140</v>
      </c>
      <c r="Q178" t="s">
        <v>141</v>
      </c>
      <c r="R178" s="39" t="s">
        <v>6457</v>
      </c>
      <c r="S178" t="s">
        <v>143</v>
      </c>
      <c r="T178">
        <v>890903938</v>
      </c>
      <c r="U178" t="s">
        <v>149</v>
      </c>
      <c r="V178">
        <v>923211</v>
      </c>
      <c r="W178" t="s">
        <v>1227</v>
      </c>
      <c r="X178" s="2" t="s">
        <v>27</v>
      </c>
      <c r="Y178" t="s">
        <v>28</v>
      </c>
      <c r="Z178" t="s">
        <v>29</v>
      </c>
      <c r="AA178" t="s">
        <v>30</v>
      </c>
      <c r="AB178" t="s">
        <v>31</v>
      </c>
      <c r="AC178" s="19">
        <v>4599511</v>
      </c>
      <c r="AD178" s="19">
        <v>0</v>
      </c>
      <c r="AE178" s="19">
        <v>0</v>
      </c>
      <c r="AF178" s="19">
        <v>0</v>
      </c>
      <c r="AG178" t="s">
        <v>189</v>
      </c>
      <c r="AH178">
        <v>0</v>
      </c>
      <c r="AI178">
        <v>0</v>
      </c>
      <c r="AJ178" s="2" t="s">
        <v>190</v>
      </c>
      <c r="AK178" s="2">
        <v>0</v>
      </c>
      <c r="AL178">
        <v>0</v>
      </c>
      <c r="AM178">
        <v>0</v>
      </c>
      <c r="AN178">
        <v>0</v>
      </c>
      <c r="AO178">
        <v>0</v>
      </c>
      <c r="AP178">
        <v>2125</v>
      </c>
      <c r="AQ178">
        <v>2125</v>
      </c>
      <c r="AR178">
        <v>34925</v>
      </c>
      <c r="AS178">
        <v>0</v>
      </c>
      <c r="AT178" s="2">
        <v>0</v>
      </c>
      <c r="AU178">
        <v>117325</v>
      </c>
      <c r="AV178">
        <v>140328825</v>
      </c>
      <c r="AW178">
        <v>0</v>
      </c>
      <c r="AX178" s="2">
        <v>45708</v>
      </c>
      <c r="AY178" t="s">
        <v>153</v>
      </c>
      <c r="AZ178" t="s">
        <v>3575</v>
      </c>
      <c r="BA178" t="s">
        <v>2315</v>
      </c>
    </row>
    <row r="179" spans="1:53" ht="15" customHeight="1" x14ac:dyDescent="0.2">
      <c r="A179" t="s">
        <v>12050</v>
      </c>
      <c r="B179" t="s">
        <v>5633</v>
      </c>
      <c r="C179" t="s">
        <v>5156</v>
      </c>
      <c r="D179">
        <v>140328925</v>
      </c>
      <c r="E179" s="19">
        <v>45785</v>
      </c>
      <c r="F179" s="63">
        <v>45789.177777777775</v>
      </c>
      <c r="G179" s="4" t="s">
        <v>187</v>
      </c>
      <c r="H179" s="19">
        <v>4599511</v>
      </c>
      <c r="I179" s="19">
        <v>24451</v>
      </c>
      <c r="J179" s="19">
        <v>4575060</v>
      </c>
      <c r="K179" t="s">
        <v>558</v>
      </c>
      <c r="L179" s="4" t="s">
        <v>188</v>
      </c>
      <c r="M179" t="s">
        <v>150</v>
      </c>
      <c r="N179" s="39" t="s">
        <v>3742</v>
      </c>
      <c r="O179" t="s">
        <v>3743</v>
      </c>
      <c r="P179" t="s">
        <v>140</v>
      </c>
      <c r="Q179" t="s">
        <v>141</v>
      </c>
      <c r="R179" s="39" t="s">
        <v>3744</v>
      </c>
      <c r="S179" t="s">
        <v>143</v>
      </c>
      <c r="T179">
        <v>860007335</v>
      </c>
      <c r="U179" t="s">
        <v>158</v>
      </c>
      <c r="V179">
        <v>923211</v>
      </c>
      <c r="W179" t="s">
        <v>1227</v>
      </c>
      <c r="X179" s="2" t="s">
        <v>27</v>
      </c>
      <c r="Y179" t="s">
        <v>28</v>
      </c>
      <c r="Z179" t="s">
        <v>29</v>
      </c>
      <c r="AA179" t="s">
        <v>30</v>
      </c>
      <c r="AB179" t="s">
        <v>31</v>
      </c>
      <c r="AC179" s="19">
        <v>4599511</v>
      </c>
      <c r="AD179" s="19">
        <v>0</v>
      </c>
      <c r="AE179" s="19">
        <v>0</v>
      </c>
      <c r="AF179" s="19">
        <v>0</v>
      </c>
      <c r="AG179" t="s">
        <v>189</v>
      </c>
      <c r="AH179">
        <v>0</v>
      </c>
      <c r="AI179">
        <v>0</v>
      </c>
      <c r="AJ179" s="2" t="s">
        <v>190</v>
      </c>
      <c r="AK179" s="2">
        <v>0</v>
      </c>
      <c r="AL179">
        <v>0</v>
      </c>
      <c r="AM179">
        <v>0</v>
      </c>
      <c r="AN179">
        <v>0</v>
      </c>
      <c r="AO179">
        <v>0</v>
      </c>
      <c r="AP179">
        <v>2125</v>
      </c>
      <c r="AQ179">
        <v>2125</v>
      </c>
      <c r="AR179">
        <v>37725</v>
      </c>
      <c r="AS179">
        <v>0</v>
      </c>
      <c r="AT179" s="2">
        <v>0</v>
      </c>
      <c r="AU179">
        <v>117425</v>
      </c>
      <c r="AV179">
        <v>140328925</v>
      </c>
      <c r="AW179">
        <v>0</v>
      </c>
      <c r="AX179" s="2">
        <v>45709</v>
      </c>
      <c r="AY179" t="s">
        <v>153</v>
      </c>
      <c r="AZ179" t="s">
        <v>3746</v>
      </c>
      <c r="BA179" t="s">
        <v>3552</v>
      </c>
    </row>
    <row r="180" spans="1:53" ht="15" customHeight="1" x14ac:dyDescent="0.2">
      <c r="A180" t="s">
        <v>12051</v>
      </c>
      <c r="B180" t="s">
        <v>5635</v>
      </c>
      <c r="C180" t="s">
        <v>5154</v>
      </c>
      <c r="D180">
        <v>140329025</v>
      </c>
      <c r="E180" s="19">
        <v>45785</v>
      </c>
      <c r="F180" s="63">
        <v>45789.192361111112</v>
      </c>
      <c r="G180" s="4" t="s">
        <v>187</v>
      </c>
      <c r="H180" s="19">
        <v>2575000</v>
      </c>
      <c r="I180" s="19">
        <v>13015</v>
      </c>
      <c r="J180" s="19">
        <v>2561985</v>
      </c>
      <c r="K180" t="s">
        <v>558</v>
      </c>
      <c r="L180" s="4" t="s">
        <v>188</v>
      </c>
      <c r="M180" t="s">
        <v>150</v>
      </c>
      <c r="N180" s="39" t="s">
        <v>3754</v>
      </c>
      <c r="O180" t="s">
        <v>3755</v>
      </c>
      <c r="P180" t="s">
        <v>140</v>
      </c>
      <c r="Q180" t="s">
        <v>141</v>
      </c>
      <c r="R180" s="39" t="s">
        <v>3756</v>
      </c>
      <c r="S180" t="s">
        <v>143</v>
      </c>
      <c r="T180">
        <v>860003020</v>
      </c>
      <c r="U180" t="s">
        <v>160</v>
      </c>
      <c r="V180">
        <v>923210</v>
      </c>
      <c r="W180" t="s">
        <v>1219</v>
      </c>
      <c r="X180" s="2" t="s">
        <v>27</v>
      </c>
      <c r="Y180" t="s">
        <v>28</v>
      </c>
      <c r="Z180" t="s">
        <v>29</v>
      </c>
      <c r="AA180" t="s">
        <v>30</v>
      </c>
      <c r="AB180" t="s">
        <v>31</v>
      </c>
      <c r="AC180" s="19">
        <v>2575000</v>
      </c>
      <c r="AD180" s="19">
        <v>0</v>
      </c>
      <c r="AE180" s="19">
        <v>0</v>
      </c>
      <c r="AF180" s="19">
        <v>0</v>
      </c>
      <c r="AG180" t="s">
        <v>189</v>
      </c>
      <c r="AH180">
        <v>0</v>
      </c>
      <c r="AI180">
        <v>0</v>
      </c>
      <c r="AJ180" s="2" t="s">
        <v>190</v>
      </c>
      <c r="AK180" s="2">
        <v>0</v>
      </c>
      <c r="AL180">
        <v>0</v>
      </c>
      <c r="AM180">
        <v>0</v>
      </c>
      <c r="AN180">
        <v>0</v>
      </c>
      <c r="AO180">
        <v>0</v>
      </c>
      <c r="AP180">
        <v>1925</v>
      </c>
      <c r="AQ180">
        <v>1925</v>
      </c>
      <c r="AR180">
        <v>37925</v>
      </c>
      <c r="AS180">
        <v>0</v>
      </c>
      <c r="AT180" s="2">
        <v>0</v>
      </c>
      <c r="AU180">
        <v>117525</v>
      </c>
      <c r="AV180">
        <v>140329025</v>
      </c>
      <c r="AW180">
        <v>0</v>
      </c>
      <c r="AX180" s="2">
        <v>45709</v>
      </c>
      <c r="AY180" t="s">
        <v>153</v>
      </c>
      <c r="AZ180" t="s">
        <v>3758</v>
      </c>
      <c r="BA180" t="s">
        <v>3759</v>
      </c>
    </row>
    <row r="181" spans="1:53" ht="15" customHeight="1" x14ac:dyDescent="0.2">
      <c r="A181" t="s">
        <v>12052</v>
      </c>
      <c r="B181" t="s">
        <v>5636</v>
      </c>
      <c r="C181" t="s">
        <v>5156</v>
      </c>
      <c r="D181">
        <v>140329125</v>
      </c>
      <c r="E181" s="19">
        <v>45785</v>
      </c>
      <c r="F181" s="63">
        <v>45789.168749999997</v>
      </c>
      <c r="G181" s="4" t="s">
        <v>187</v>
      </c>
      <c r="H181" s="19">
        <v>4599511</v>
      </c>
      <c r="I181" s="19">
        <v>24451</v>
      </c>
      <c r="J181" s="19">
        <v>4575060</v>
      </c>
      <c r="K181" t="s">
        <v>558</v>
      </c>
      <c r="L181" s="4" t="s">
        <v>188</v>
      </c>
      <c r="M181" t="s">
        <v>150</v>
      </c>
      <c r="N181" s="39" t="s">
        <v>3761</v>
      </c>
      <c r="O181" t="s">
        <v>3762</v>
      </c>
      <c r="P181" t="s">
        <v>140</v>
      </c>
      <c r="Q181" t="s">
        <v>141</v>
      </c>
      <c r="R181" s="39" t="s">
        <v>3763</v>
      </c>
      <c r="S181" t="s">
        <v>143</v>
      </c>
      <c r="T181">
        <v>890903938</v>
      </c>
      <c r="U181" t="s">
        <v>149</v>
      </c>
      <c r="V181">
        <v>923211</v>
      </c>
      <c r="W181" t="s">
        <v>1227</v>
      </c>
      <c r="X181" s="2" t="s">
        <v>27</v>
      </c>
      <c r="Y181" t="s">
        <v>28</v>
      </c>
      <c r="Z181" t="s">
        <v>29</v>
      </c>
      <c r="AA181" t="s">
        <v>30</v>
      </c>
      <c r="AB181" t="s">
        <v>31</v>
      </c>
      <c r="AC181" s="19">
        <v>4599511</v>
      </c>
      <c r="AD181" s="19">
        <v>0</v>
      </c>
      <c r="AE181" s="19">
        <v>0</v>
      </c>
      <c r="AF181" s="19">
        <v>0</v>
      </c>
      <c r="AG181" t="s">
        <v>189</v>
      </c>
      <c r="AH181">
        <v>0</v>
      </c>
      <c r="AI181">
        <v>0</v>
      </c>
      <c r="AJ181" s="2" t="s">
        <v>190</v>
      </c>
      <c r="AK181" s="2">
        <v>0</v>
      </c>
      <c r="AL181">
        <v>0</v>
      </c>
      <c r="AM181">
        <v>0</v>
      </c>
      <c r="AN181">
        <v>0</v>
      </c>
      <c r="AO181">
        <v>0</v>
      </c>
      <c r="AP181">
        <v>2125</v>
      </c>
      <c r="AQ181">
        <v>2125</v>
      </c>
      <c r="AR181">
        <v>38025</v>
      </c>
      <c r="AS181">
        <v>0</v>
      </c>
      <c r="AT181" s="2">
        <v>0</v>
      </c>
      <c r="AU181">
        <v>117625</v>
      </c>
      <c r="AV181">
        <v>140329125</v>
      </c>
      <c r="AW181">
        <v>0</v>
      </c>
      <c r="AX181" s="2">
        <v>45709</v>
      </c>
      <c r="AY181" t="s">
        <v>153</v>
      </c>
      <c r="AZ181" t="s">
        <v>3765</v>
      </c>
      <c r="BA181" t="s">
        <v>2774</v>
      </c>
    </row>
    <row r="182" spans="1:53" ht="15" customHeight="1" x14ac:dyDescent="0.2">
      <c r="A182" t="s">
        <v>12053</v>
      </c>
      <c r="B182" t="s">
        <v>5679</v>
      </c>
      <c r="C182" t="s">
        <v>5156</v>
      </c>
      <c r="D182">
        <v>140329225</v>
      </c>
      <c r="E182" s="19">
        <v>45785</v>
      </c>
      <c r="F182" s="63">
        <v>45789.168749999997</v>
      </c>
      <c r="G182" s="4" t="s">
        <v>187</v>
      </c>
      <c r="H182" s="19">
        <v>4599511</v>
      </c>
      <c r="I182" s="19">
        <v>24451</v>
      </c>
      <c r="J182" s="19">
        <v>4575060</v>
      </c>
      <c r="K182" t="s">
        <v>558</v>
      </c>
      <c r="L182" s="4" t="s">
        <v>188</v>
      </c>
      <c r="M182" t="s">
        <v>150</v>
      </c>
      <c r="N182" s="39" t="s">
        <v>3919</v>
      </c>
      <c r="O182" t="s">
        <v>3920</v>
      </c>
      <c r="P182" t="s">
        <v>140</v>
      </c>
      <c r="Q182" t="s">
        <v>141</v>
      </c>
      <c r="R182" s="39" t="s">
        <v>3921</v>
      </c>
      <c r="S182" t="s">
        <v>143</v>
      </c>
      <c r="T182">
        <v>890903938</v>
      </c>
      <c r="U182" t="s">
        <v>149</v>
      </c>
      <c r="V182">
        <v>923211</v>
      </c>
      <c r="W182" t="s">
        <v>1227</v>
      </c>
      <c r="X182" s="2" t="s">
        <v>27</v>
      </c>
      <c r="Y182" t="s">
        <v>28</v>
      </c>
      <c r="Z182" t="s">
        <v>29</v>
      </c>
      <c r="AA182" t="s">
        <v>30</v>
      </c>
      <c r="AB182" t="s">
        <v>31</v>
      </c>
      <c r="AC182" s="19">
        <v>4599511</v>
      </c>
      <c r="AD182" s="19">
        <v>0</v>
      </c>
      <c r="AE182" s="19">
        <v>0</v>
      </c>
      <c r="AF182" s="19">
        <v>0</v>
      </c>
      <c r="AG182" t="s">
        <v>189</v>
      </c>
      <c r="AH182">
        <v>0</v>
      </c>
      <c r="AI182">
        <v>0</v>
      </c>
      <c r="AJ182" s="2" t="s">
        <v>190</v>
      </c>
      <c r="AK182" s="2">
        <v>0</v>
      </c>
      <c r="AL182">
        <v>0</v>
      </c>
      <c r="AM182">
        <v>0</v>
      </c>
      <c r="AN182">
        <v>0</v>
      </c>
      <c r="AO182">
        <v>0</v>
      </c>
      <c r="AP182">
        <v>2125</v>
      </c>
      <c r="AQ182">
        <v>2125</v>
      </c>
      <c r="AR182">
        <v>42125</v>
      </c>
      <c r="AS182">
        <v>0</v>
      </c>
      <c r="AT182" s="2">
        <v>0</v>
      </c>
      <c r="AU182">
        <v>117725</v>
      </c>
      <c r="AV182">
        <v>140329225</v>
      </c>
      <c r="AW182">
        <v>0</v>
      </c>
      <c r="AX182" s="2">
        <v>45719</v>
      </c>
      <c r="AY182" t="s">
        <v>153</v>
      </c>
      <c r="AZ182" t="s">
        <v>3922</v>
      </c>
      <c r="BA182" t="s">
        <v>2774</v>
      </c>
    </row>
    <row r="183" spans="1:53" ht="15" customHeight="1" x14ac:dyDescent="0.2">
      <c r="A183" t="s">
        <v>12054</v>
      </c>
      <c r="B183" t="s">
        <v>5680</v>
      </c>
      <c r="C183" t="s">
        <v>5156</v>
      </c>
      <c r="D183">
        <v>140329325</v>
      </c>
      <c r="E183" s="19">
        <v>45785</v>
      </c>
      <c r="F183" s="63">
        <v>45789.168749999997</v>
      </c>
      <c r="G183" s="4" t="s">
        <v>187</v>
      </c>
      <c r="H183" s="19">
        <v>4599511</v>
      </c>
      <c r="I183" s="19">
        <v>24451</v>
      </c>
      <c r="J183" s="19">
        <v>4575060</v>
      </c>
      <c r="K183" t="s">
        <v>558</v>
      </c>
      <c r="L183" s="4" t="s">
        <v>188</v>
      </c>
      <c r="M183" t="s">
        <v>150</v>
      </c>
      <c r="N183" s="39" t="s">
        <v>3924</v>
      </c>
      <c r="O183" t="s">
        <v>3925</v>
      </c>
      <c r="P183" t="s">
        <v>140</v>
      </c>
      <c r="Q183" t="s">
        <v>141</v>
      </c>
      <c r="R183" s="39" t="s">
        <v>3926</v>
      </c>
      <c r="S183" t="s">
        <v>143</v>
      </c>
      <c r="T183">
        <v>890903937</v>
      </c>
      <c r="U183" t="s">
        <v>320</v>
      </c>
      <c r="V183">
        <v>923211</v>
      </c>
      <c r="W183" t="s">
        <v>1227</v>
      </c>
      <c r="X183" s="2" t="s">
        <v>27</v>
      </c>
      <c r="Y183" t="s">
        <v>28</v>
      </c>
      <c r="Z183" t="s">
        <v>29</v>
      </c>
      <c r="AA183" t="s">
        <v>30</v>
      </c>
      <c r="AB183" t="s">
        <v>31</v>
      </c>
      <c r="AC183" s="19">
        <v>4599511</v>
      </c>
      <c r="AD183" s="19">
        <v>0</v>
      </c>
      <c r="AE183" s="19">
        <v>0</v>
      </c>
      <c r="AF183" s="19">
        <v>0</v>
      </c>
      <c r="AG183" t="s">
        <v>189</v>
      </c>
      <c r="AH183">
        <v>0</v>
      </c>
      <c r="AI183">
        <v>0</v>
      </c>
      <c r="AJ183" s="2" t="s">
        <v>190</v>
      </c>
      <c r="AK183" s="2">
        <v>0</v>
      </c>
      <c r="AL183">
        <v>0</v>
      </c>
      <c r="AM183">
        <v>0</v>
      </c>
      <c r="AN183">
        <v>0</v>
      </c>
      <c r="AO183">
        <v>0</v>
      </c>
      <c r="AP183">
        <v>2125</v>
      </c>
      <c r="AQ183">
        <v>2125</v>
      </c>
      <c r="AR183">
        <v>42225</v>
      </c>
      <c r="AS183">
        <v>0</v>
      </c>
      <c r="AT183" s="2">
        <v>0</v>
      </c>
      <c r="AU183">
        <v>117825</v>
      </c>
      <c r="AV183">
        <v>140329325</v>
      </c>
      <c r="AW183">
        <v>0</v>
      </c>
      <c r="AX183" s="2">
        <v>45719</v>
      </c>
      <c r="AY183" t="s">
        <v>153</v>
      </c>
      <c r="AZ183" t="s">
        <v>3927</v>
      </c>
      <c r="BA183" t="s">
        <v>2315</v>
      </c>
    </row>
    <row r="184" spans="1:53" ht="15" customHeight="1" x14ac:dyDescent="0.2">
      <c r="A184" t="s">
        <v>12055</v>
      </c>
      <c r="B184" t="s">
        <v>5681</v>
      </c>
      <c r="C184" t="s">
        <v>5156</v>
      </c>
      <c r="D184">
        <v>140329425</v>
      </c>
      <c r="E184" s="19">
        <v>45785</v>
      </c>
      <c r="F184" s="63">
        <v>45789.177777777775</v>
      </c>
      <c r="G184" s="4" t="s">
        <v>187</v>
      </c>
      <c r="H184" s="19">
        <v>4599511</v>
      </c>
      <c r="I184" s="19">
        <v>24451</v>
      </c>
      <c r="J184" s="19">
        <v>4575060</v>
      </c>
      <c r="K184" t="s">
        <v>558</v>
      </c>
      <c r="L184" s="4" t="s">
        <v>188</v>
      </c>
      <c r="M184" t="s">
        <v>150</v>
      </c>
      <c r="N184" s="39" t="s">
        <v>3929</v>
      </c>
      <c r="O184" t="s">
        <v>3930</v>
      </c>
      <c r="P184" t="s">
        <v>140</v>
      </c>
      <c r="Q184" t="s">
        <v>141</v>
      </c>
      <c r="R184" s="39" t="s">
        <v>3931</v>
      </c>
      <c r="S184" t="s">
        <v>143</v>
      </c>
      <c r="T184">
        <v>860035827</v>
      </c>
      <c r="U184" t="s">
        <v>271</v>
      </c>
      <c r="V184">
        <v>923211</v>
      </c>
      <c r="W184" t="s">
        <v>1227</v>
      </c>
      <c r="X184" s="2" t="s">
        <v>27</v>
      </c>
      <c r="Y184" t="s">
        <v>28</v>
      </c>
      <c r="Z184" t="s">
        <v>29</v>
      </c>
      <c r="AA184" t="s">
        <v>30</v>
      </c>
      <c r="AB184" t="s">
        <v>31</v>
      </c>
      <c r="AC184" s="19">
        <v>4599511</v>
      </c>
      <c r="AD184" s="19">
        <v>0</v>
      </c>
      <c r="AE184" s="19">
        <v>0</v>
      </c>
      <c r="AF184" s="19">
        <v>0</v>
      </c>
      <c r="AG184" t="s">
        <v>189</v>
      </c>
      <c r="AH184">
        <v>0</v>
      </c>
      <c r="AI184">
        <v>0</v>
      </c>
      <c r="AJ184" s="2" t="s">
        <v>190</v>
      </c>
      <c r="AK184" s="2">
        <v>0</v>
      </c>
      <c r="AL184">
        <v>0</v>
      </c>
      <c r="AM184">
        <v>0</v>
      </c>
      <c r="AN184">
        <v>0</v>
      </c>
      <c r="AO184">
        <v>0</v>
      </c>
      <c r="AP184">
        <v>2125</v>
      </c>
      <c r="AQ184">
        <v>2125</v>
      </c>
      <c r="AR184">
        <v>42325</v>
      </c>
      <c r="AS184">
        <v>0</v>
      </c>
      <c r="AT184" s="2">
        <v>0</v>
      </c>
      <c r="AU184">
        <v>117925</v>
      </c>
      <c r="AV184">
        <v>140329425</v>
      </c>
      <c r="AW184">
        <v>0</v>
      </c>
      <c r="AX184" s="2">
        <v>45719</v>
      </c>
      <c r="AY184" t="s">
        <v>153</v>
      </c>
      <c r="AZ184" t="s">
        <v>3932</v>
      </c>
      <c r="BA184" t="s">
        <v>2315</v>
      </c>
    </row>
    <row r="185" spans="1:53" ht="15" customHeight="1" x14ac:dyDescent="0.2">
      <c r="A185" t="s">
        <v>12056</v>
      </c>
      <c r="B185" t="s">
        <v>5683</v>
      </c>
      <c r="C185" t="s">
        <v>5156</v>
      </c>
      <c r="D185">
        <v>140329725</v>
      </c>
      <c r="E185" s="19">
        <v>45785</v>
      </c>
      <c r="F185" s="63">
        <v>45789.168749999997</v>
      </c>
      <c r="G185" s="4" t="s">
        <v>187</v>
      </c>
      <c r="H185" s="19">
        <v>4599511</v>
      </c>
      <c r="I185" s="19">
        <v>24451</v>
      </c>
      <c r="J185" s="19">
        <v>4575060</v>
      </c>
      <c r="K185" t="s">
        <v>558</v>
      </c>
      <c r="L185" s="4" t="s">
        <v>188</v>
      </c>
      <c r="M185" t="s">
        <v>150</v>
      </c>
      <c r="N185" s="39" t="s">
        <v>3939</v>
      </c>
      <c r="O185" t="s">
        <v>3940</v>
      </c>
      <c r="P185" t="s">
        <v>140</v>
      </c>
      <c r="Q185" t="s">
        <v>141</v>
      </c>
      <c r="R185" s="39" t="s">
        <v>3941</v>
      </c>
      <c r="S185" t="s">
        <v>143</v>
      </c>
      <c r="T185">
        <v>890903938</v>
      </c>
      <c r="U185" t="s">
        <v>149</v>
      </c>
      <c r="V185">
        <v>923211</v>
      </c>
      <c r="W185" t="s">
        <v>1227</v>
      </c>
      <c r="X185" s="2" t="s">
        <v>27</v>
      </c>
      <c r="Y185" t="s">
        <v>28</v>
      </c>
      <c r="Z185" t="s">
        <v>29</v>
      </c>
      <c r="AA185" t="s">
        <v>30</v>
      </c>
      <c r="AB185" t="s">
        <v>31</v>
      </c>
      <c r="AC185" s="19">
        <v>4599511</v>
      </c>
      <c r="AD185" s="19">
        <v>0</v>
      </c>
      <c r="AE185" s="19">
        <v>0</v>
      </c>
      <c r="AF185" s="19">
        <v>0</v>
      </c>
      <c r="AG185" t="s">
        <v>189</v>
      </c>
      <c r="AH185">
        <v>0</v>
      </c>
      <c r="AI185">
        <v>0</v>
      </c>
      <c r="AJ185" s="2" t="s">
        <v>190</v>
      </c>
      <c r="AK185" s="2">
        <v>0</v>
      </c>
      <c r="AL185">
        <v>0</v>
      </c>
      <c r="AM185">
        <v>0</v>
      </c>
      <c r="AN185">
        <v>0</v>
      </c>
      <c r="AO185">
        <v>0</v>
      </c>
      <c r="AP185">
        <v>2125</v>
      </c>
      <c r="AQ185">
        <v>2125</v>
      </c>
      <c r="AR185">
        <v>42525</v>
      </c>
      <c r="AS185">
        <v>0</v>
      </c>
      <c r="AT185" s="2">
        <v>0</v>
      </c>
      <c r="AU185">
        <v>118025</v>
      </c>
      <c r="AV185">
        <v>140329725</v>
      </c>
      <c r="AW185">
        <v>0</v>
      </c>
      <c r="AX185" s="2">
        <v>45719</v>
      </c>
      <c r="AY185" t="s">
        <v>153</v>
      </c>
      <c r="AZ185" t="s">
        <v>3942</v>
      </c>
      <c r="BA185" t="s">
        <v>3943</v>
      </c>
    </row>
    <row r="186" spans="1:53" ht="15" customHeight="1" x14ac:dyDescent="0.2">
      <c r="A186" t="s">
        <v>12057</v>
      </c>
      <c r="B186" t="s">
        <v>5684</v>
      </c>
      <c r="C186" t="s">
        <v>5156</v>
      </c>
      <c r="D186">
        <v>140329825</v>
      </c>
      <c r="E186" s="19">
        <v>45785</v>
      </c>
      <c r="F186" s="63">
        <v>45789.168749999997</v>
      </c>
      <c r="G186" s="4" t="s">
        <v>187</v>
      </c>
      <c r="H186" s="19">
        <v>4599511</v>
      </c>
      <c r="I186" s="19">
        <v>24451</v>
      </c>
      <c r="J186" s="19">
        <v>4575060</v>
      </c>
      <c r="K186" t="s">
        <v>558</v>
      </c>
      <c r="L186" s="4" t="s">
        <v>188</v>
      </c>
      <c r="M186" t="s">
        <v>150</v>
      </c>
      <c r="N186" s="39" t="s">
        <v>3945</v>
      </c>
      <c r="O186" t="s">
        <v>3946</v>
      </c>
      <c r="P186" t="s">
        <v>140</v>
      </c>
      <c r="Q186" t="s">
        <v>141</v>
      </c>
      <c r="R186" s="39" t="s">
        <v>3947</v>
      </c>
      <c r="S186" t="s">
        <v>143</v>
      </c>
      <c r="T186">
        <v>890903938</v>
      </c>
      <c r="U186" t="s">
        <v>149</v>
      </c>
      <c r="V186">
        <v>923211</v>
      </c>
      <c r="W186" t="s">
        <v>1227</v>
      </c>
      <c r="X186" s="2" t="s">
        <v>27</v>
      </c>
      <c r="Y186" t="s">
        <v>28</v>
      </c>
      <c r="Z186" t="s">
        <v>29</v>
      </c>
      <c r="AA186" t="s">
        <v>30</v>
      </c>
      <c r="AB186" t="s">
        <v>31</v>
      </c>
      <c r="AC186" s="19">
        <v>4599511</v>
      </c>
      <c r="AD186" s="19">
        <v>0</v>
      </c>
      <c r="AE186" s="19">
        <v>0</v>
      </c>
      <c r="AF186" s="19">
        <v>0</v>
      </c>
      <c r="AG186" t="s">
        <v>189</v>
      </c>
      <c r="AH186">
        <v>0</v>
      </c>
      <c r="AI186">
        <v>0</v>
      </c>
      <c r="AJ186" s="2" t="s">
        <v>190</v>
      </c>
      <c r="AK186" s="2">
        <v>0</v>
      </c>
      <c r="AL186">
        <v>0</v>
      </c>
      <c r="AM186">
        <v>0</v>
      </c>
      <c r="AN186">
        <v>0</v>
      </c>
      <c r="AO186">
        <v>0</v>
      </c>
      <c r="AP186">
        <v>2125</v>
      </c>
      <c r="AQ186">
        <v>2125</v>
      </c>
      <c r="AR186">
        <v>42625</v>
      </c>
      <c r="AS186">
        <v>0</v>
      </c>
      <c r="AT186" s="2">
        <v>0</v>
      </c>
      <c r="AU186">
        <v>118125</v>
      </c>
      <c r="AV186">
        <v>140329825</v>
      </c>
      <c r="AW186">
        <v>0</v>
      </c>
      <c r="AX186" s="2">
        <v>45719</v>
      </c>
      <c r="AY186" t="s">
        <v>153</v>
      </c>
      <c r="AZ186" t="s">
        <v>3948</v>
      </c>
      <c r="BA186" t="s">
        <v>2315</v>
      </c>
    </row>
    <row r="187" spans="1:53" ht="15" customHeight="1" x14ac:dyDescent="0.2">
      <c r="A187" t="s">
        <v>12058</v>
      </c>
      <c r="B187" t="s">
        <v>5685</v>
      </c>
      <c r="C187" t="s">
        <v>5156</v>
      </c>
      <c r="D187">
        <v>140329925</v>
      </c>
      <c r="E187" s="19">
        <v>45785</v>
      </c>
      <c r="F187" s="63">
        <v>45789.181944444441</v>
      </c>
      <c r="G187" s="4" t="s">
        <v>187</v>
      </c>
      <c r="H187" s="19">
        <v>4599511</v>
      </c>
      <c r="I187" s="19">
        <v>24451</v>
      </c>
      <c r="J187" s="19">
        <v>4575060</v>
      </c>
      <c r="K187" t="s">
        <v>558</v>
      </c>
      <c r="L187" s="4" t="s">
        <v>188</v>
      </c>
      <c r="M187" t="s">
        <v>150</v>
      </c>
      <c r="N187" s="39" t="s">
        <v>3950</v>
      </c>
      <c r="O187" t="s">
        <v>3951</v>
      </c>
      <c r="P187" t="s">
        <v>140</v>
      </c>
      <c r="Q187" t="s">
        <v>141</v>
      </c>
      <c r="R187" s="39" t="s">
        <v>3952</v>
      </c>
      <c r="S187" t="s">
        <v>143</v>
      </c>
      <c r="T187">
        <v>860034313</v>
      </c>
      <c r="U187" t="s">
        <v>152</v>
      </c>
      <c r="V187">
        <v>923211</v>
      </c>
      <c r="W187" t="s">
        <v>1227</v>
      </c>
      <c r="X187" s="2" t="s">
        <v>27</v>
      </c>
      <c r="Y187" t="s">
        <v>28</v>
      </c>
      <c r="Z187" t="s">
        <v>29</v>
      </c>
      <c r="AA187" t="s">
        <v>30</v>
      </c>
      <c r="AB187" t="s">
        <v>31</v>
      </c>
      <c r="AC187" s="19">
        <v>4599511</v>
      </c>
      <c r="AD187" s="19">
        <v>0</v>
      </c>
      <c r="AE187" s="19">
        <v>0</v>
      </c>
      <c r="AF187" s="19">
        <v>0</v>
      </c>
      <c r="AG187" t="s">
        <v>189</v>
      </c>
      <c r="AH187">
        <v>0</v>
      </c>
      <c r="AI187">
        <v>0</v>
      </c>
      <c r="AJ187" s="2" t="s">
        <v>190</v>
      </c>
      <c r="AK187" s="2">
        <v>0</v>
      </c>
      <c r="AL187">
        <v>0</v>
      </c>
      <c r="AM187">
        <v>0</v>
      </c>
      <c r="AN187">
        <v>0</v>
      </c>
      <c r="AO187">
        <v>0</v>
      </c>
      <c r="AP187">
        <v>2125</v>
      </c>
      <c r="AQ187">
        <v>2125</v>
      </c>
      <c r="AR187">
        <v>42725</v>
      </c>
      <c r="AS187">
        <v>0</v>
      </c>
      <c r="AT187" s="2">
        <v>0</v>
      </c>
      <c r="AU187">
        <v>118225</v>
      </c>
      <c r="AV187">
        <v>140329925</v>
      </c>
      <c r="AW187">
        <v>0</v>
      </c>
      <c r="AX187" s="2">
        <v>45719</v>
      </c>
      <c r="AY187" t="s">
        <v>153</v>
      </c>
      <c r="AZ187" t="s">
        <v>3953</v>
      </c>
      <c r="BA187" t="s">
        <v>2315</v>
      </c>
    </row>
    <row r="188" spans="1:53" ht="15" customHeight="1" x14ac:dyDescent="0.2">
      <c r="A188" t="s">
        <v>12059</v>
      </c>
      <c r="B188" t="s">
        <v>5771</v>
      </c>
      <c r="C188" t="s">
        <v>5156</v>
      </c>
      <c r="D188">
        <v>140330025</v>
      </c>
      <c r="E188" s="19">
        <v>45785</v>
      </c>
      <c r="F188" s="63">
        <v>45789.174305555556</v>
      </c>
      <c r="G188" s="4" t="s">
        <v>187</v>
      </c>
      <c r="H188" s="19">
        <v>4599511</v>
      </c>
      <c r="I188" s="19">
        <v>24451</v>
      </c>
      <c r="J188" s="19">
        <v>4575060</v>
      </c>
      <c r="K188" t="s">
        <v>558</v>
      </c>
      <c r="L188" s="4" t="s">
        <v>188</v>
      </c>
      <c r="M188" t="s">
        <v>150</v>
      </c>
      <c r="N188" s="39" t="s">
        <v>4328</v>
      </c>
      <c r="O188" t="s">
        <v>4329</v>
      </c>
      <c r="P188" t="s">
        <v>140</v>
      </c>
      <c r="Q188" t="s">
        <v>141</v>
      </c>
      <c r="R188" s="39" t="s">
        <v>4330</v>
      </c>
      <c r="S188" t="s">
        <v>143</v>
      </c>
      <c r="T188">
        <v>860003020</v>
      </c>
      <c r="U188" t="s">
        <v>160</v>
      </c>
      <c r="V188">
        <v>923211</v>
      </c>
      <c r="W188" t="s">
        <v>1227</v>
      </c>
      <c r="X188" s="2" t="s">
        <v>27</v>
      </c>
      <c r="Y188" t="s">
        <v>28</v>
      </c>
      <c r="Z188" t="s">
        <v>29</v>
      </c>
      <c r="AA188" t="s">
        <v>30</v>
      </c>
      <c r="AB188" t="s">
        <v>31</v>
      </c>
      <c r="AC188" s="19">
        <v>4599511</v>
      </c>
      <c r="AD188" s="19">
        <v>0</v>
      </c>
      <c r="AE188" s="19">
        <v>0</v>
      </c>
      <c r="AF188" s="19">
        <v>0</v>
      </c>
      <c r="AG188" t="s">
        <v>189</v>
      </c>
      <c r="AH188">
        <v>0</v>
      </c>
      <c r="AI188">
        <v>0</v>
      </c>
      <c r="AJ188" s="2" t="s">
        <v>190</v>
      </c>
      <c r="AK188" s="2">
        <v>0</v>
      </c>
      <c r="AL188">
        <v>0</v>
      </c>
      <c r="AM188">
        <v>0</v>
      </c>
      <c r="AN188">
        <v>0</v>
      </c>
      <c r="AO188">
        <v>0</v>
      </c>
      <c r="AP188">
        <v>2125</v>
      </c>
      <c r="AQ188">
        <v>2125</v>
      </c>
      <c r="AR188">
        <v>50925</v>
      </c>
      <c r="AS188">
        <v>0</v>
      </c>
      <c r="AT188" s="2">
        <v>0</v>
      </c>
      <c r="AU188">
        <v>118325</v>
      </c>
      <c r="AV188">
        <v>140330025</v>
      </c>
      <c r="AW188">
        <v>0</v>
      </c>
      <c r="AX188" s="2">
        <v>45728</v>
      </c>
      <c r="AY188" t="s">
        <v>153</v>
      </c>
      <c r="AZ188" t="s">
        <v>4331</v>
      </c>
      <c r="BA188" t="s">
        <v>4332</v>
      </c>
    </row>
    <row r="189" spans="1:53" ht="15" customHeight="1" x14ac:dyDescent="0.2">
      <c r="A189" t="s">
        <v>12060</v>
      </c>
      <c r="B189" t="s">
        <v>5777</v>
      </c>
      <c r="C189" t="s">
        <v>5156</v>
      </c>
      <c r="D189">
        <v>140330125</v>
      </c>
      <c r="E189" s="19">
        <v>45785</v>
      </c>
      <c r="F189" s="63">
        <v>45789.168749999997</v>
      </c>
      <c r="G189" s="4" t="s">
        <v>187</v>
      </c>
      <c r="H189" s="19">
        <v>4599511</v>
      </c>
      <c r="I189" s="19">
        <v>24451</v>
      </c>
      <c r="J189" s="19">
        <v>4575060</v>
      </c>
      <c r="K189" t="s">
        <v>558</v>
      </c>
      <c r="L189" s="4" t="s">
        <v>188</v>
      </c>
      <c r="M189" t="s">
        <v>150</v>
      </c>
      <c r="N189" s="39" t="s">
        <v>4363</v>
      </c>
      <c r="O189" t="s">
        <v>4364</v>
      </c>
      <c r="P189" t="s">
        <v>140</v>
      </c>
      <c r="Q189" t="s">
        <v>141</v>
      </c>
      <c r="R189" s="39" t="s">
        <v>4365</v>
      </c>
      <c r="S189" t="s">
        <v>143</v>
      </c>
      <c r="T189">
        <v>890903938</v>
      </c>
      <c r="U189" t="s">
        <v>149</v>
      </c>
      <c r="V189">
        <v>923211</v>
      </c>
      <c r="W189" t="s">
        <v>1227</v>
      </c>
      <c r="X189" s="2" t="s">
        <v>27</v>
      </c>
      <c r="Y189" t="s">
        <v>28</v>
      </c>
      <c r="Z189" t="s">
        <v>29</v>
      </c>
      <c r="AA189" t="s">
        <v>30</v>
      </c>
      <c r="AB189" t="s">
        <v>31</v>
      </c>
      <c r="AC189" s="19">
        <v>4599511</v>
      </c>
      <c r="AD189" s="19">
        <v>0</v>
      </c>
      <c r="AE189" s="19">
        <v>0</v>
      </c>
      <c r="AF189" s="19">
        <v>0</v>
      </c>
      <c r="AG189" t="s">
        <v>189</v>
      </c>
      <c r="AH189">
        <v>0</v>
      </c>
      <c r="AI189">
        <v>0</v>
      </c>
      <c r="AJ189" s="2" t="s">
        <v>190</v>
      </c>
      <c r="AK189" s="2">
        <v>0</v>
      </c>
      <c r="AL189">
        <v>0</v>
      </c>
      <c r="AM189">
        <v>0</v>
      </c>
      <c r="AN189">
        <v>0</v>
      </c>
      <c r="AO189">
        <v>0</v>
      </c>
      <c r="AP189">
        <v>2125</v>
      </c>
      <c r="AQ189">
        <v>2125</v>
      </c>
      <c r="AR189">
        <v>51525</v>
      </c>
      <c r="AS189">
        <v>0</v>
      </c>
      <c r="AT189" s="2">
        <v>0</v>
      </c>
      <c r="AU189">
        <v>118425</v>
      </c>
      <c r="AV189">
        <v>140330125</v>
      </c>
      <c r="AW189">
        <v>0</v>
      </c>
      <c r="AX189" s="2">
        <v>45728</v>
      </c>
      <c r="AY189" t="s">
        <v>153</v>
      </c>
      <c r="AZ189" t="s">
        <v>4366</v>
      </c>
      <c r="BA189" t="s">
        <v>4367</v>
      </c>
    </row>
    <row r="190" spans="1:53" ht="15" customHeight="1" x14ac:dyDescent="0.2">
      <c r="A190" t="s">
        <v>12061</v>
      </c>
      <c r="B190" t="s">
        <v>5778</v>
      </c>
      <c r="C190" t="s">
        <v>5156</v>
      </c>
      <c r="D190">
        <v>140330225</v>
      </c>
      <c r="E190" s="19">
        <v>45785</v>
      </c>
      <c r="F190" s="63">
        <v>45789.181944444441</v>
      </c>
      <c r="G190" s="4" t="s">
        <v>187</v>
      </c>
      <c r="H190" s="19">
        <v>4599511</v>
      </c>
      <c r="I190" s="19">
        <v>24451</v>
      </c>
      <c r="J190" s="19">
        <v>4575060</v>
      </c>
      <c r="K190" t="s">
        <v>558</v>
      </c>
      <c r="L190" s="4" t="s">
        <v>188</v>
      </c>
      <c r="M190" t="s">
        <v>150</v>
      </c>
      <c r="N190" s="39" t="s">
        <v>4369</v>
      </c>
      <c r="O190" t="s">
        <v>4370</v>
      </c>
      <c r="P190" t="s">
        <v>140</v>
      </c>
      <c r="Q190" t="s">
        <v>141</v>
      </c>
      <c r="R190" s="39" t="s">
        <v>4371</v>
      </c>
      <c r="S190" t="s">
        <v>143</v>
      </c>
      <c r="T190">
        <v>860034313</v>
      </c>
      <c r="U190" t="s">
        <v>152</v>
      </c>
      <c r="V190">
        <v>923211</v>
      </c>
      <c r="W190" t="s">
        <v>1227</v>
      </c>
      <c r="X190" s="2" t="s">
        <v>27</v>
      </c>
      <c r="Y190" t="s">
        <v>28</v>
      </c>
      <c r="Z190" t="s">
        <v>29</v>
      </c>
      <c r="AA190" t="s">
        <v>30</v>
      </c>
      <c r="AB190" t="s">
        <v>31</v>
      </c>
      <c r="AC190" s="19">
        <v>4599511</v>
      </c>
      <c r="AD190" s="19">
        <v>0</v>
      </c>
      <c r="AE190" s="19">
        <v>0</v>
      </c>
      <c r="AF190" s="19">
        <v>0</v>
      </c>
      <c r="AG190" t="s">
        <v>189</v>
      </c>
      <c r="AH190">
        <v>0</v>
      </c>
      <c r="AI190">
        <v>0</v>
      </c>
      <c r="AJ190" s="2" t="s">
        <v>190</v>
      </c>
      <c r="AK190" s="2">
        <v>0</v>
      </c>
      <c r="AL190">
        <v>0</v>
      </c>
      <c r="AM190">
        <v>0</v>
      </c>
      <c r="AN190">
        <v>0</v>
      </c>
      <c r="AO190">
        <v>0</v>
      </c>
      <c r="AP190">
        <v>2125</v>
      </c>
      <c r="AQ190">
        <v>2125</v>
      </c>
      <c r="AR190">
        <v>51625</v>
      </c>
      <c r="AS190">
        <v>0</v>
      </c>
      <c r="AT190" s="2">
        <v>0</v>
      </c>
      <c r="AU190">
        <v>118525</v>
      </c>
      <c r="AV190">
        <v>140330225</v>
      </c>
      <c r="AW190">
        <v>0</v>
      </c>
      <c r="AX190" s="2">
        <v>45728</v>
      </c>
      <c r="AY190" t="s">
        <v>153</v>
      </c>
      <c r="AZ190" t="s">
        <v>4372</v>
      </c>
      <c r="BA190" t="s">
        <v>4332</v>
      </c>
    </row>
    <row r="191" spans="1:53" ht="15" customHeight="1" x14ac:dyDescent="0.2">
      <c r="A191" t="s">
        <v>12062</v>
      </c>
      <c r="B191" t="s">
        <v>5779</v>
      </c>
      <c r="C191" t="s">
        <v>5156</v>
      </c>
      <c r="D191">
        <v>140330325</v>
      </c>
      <c r="E191" s="19">
        <v>45785</v>
      </c>
      <c r="F191" s="63">
        <v>45789.181944444441</v>
      </c>
      <c r="G191" s="4" t="s">
        <v>187</v>
      </c>
      <c r="H191" s="19">
        <v>4599511</v>
      </c>
      <c r="I191" s="19">
        <v>24451</v>
      </c>
      <c r="J191" s="19">
        <v>4575060</v>
      </c>
      <c r="K191" t="s">
        <v>558</v>
      </c>
      <c r="L191" s="4" t="s">
        <v>188</v>
      </c>
      <c r="M191" t="s">
        <v>150</v>
      </c>
      <c r="N191" s="39" t="s">
        <v>4374</v>
      </c>
      <c r="O191" t="s">
        <v>4375</v>
      </c>
      <c r="P191" t="s">
        <v>140</v>
      </c>
      <c r="Q191" t="s">
        <v>141</v>
      </c>
      <c r="R191" s="39" t="s">
        <v>4376</v>
      </c>
      <c r="S191" t="s">
        <v>143</v>
      </c>
      <c r="T191">
        <v>901526741</v>
      </c>
      <c r="U191" t="s">
        <v>4378</v>
      </c>
      <c r="V191">
        <v>923211</v>
      </c>
      <c r="W191" t="s">
        <v>1227</v>
      </c>
      <c r="X191" s="2" t="s">
        <v>27</v>
      </c>
      <c r="Y191" t="s">
        <v>28</v>
      </c>
      <c r="Z191" t="s">
        <v>29</v>
      </c>
      <c r="AA191" t="s">
        <v>30</v>
      </c>
      <c r="AB191" t="s">
        <v>31</v>
      </c>
      <c r="AC191" s="19">
        <v>4599511</v>
      </c>
      <c r="AD191" s="19">
        <v>0</v>
      </c>
      <c r="AE191" s="19">
        <v>0</v>
      </c>
      <c r="AF191" s="19">
        <v>0</v>
      </c>
      <c r="AG191" t="s">
        <v>189</v>
      </c>
      <c r="AH191">
        <v>0</v>
      </c>
      <c r="AI191">
        <v>0</v>
      </c>
      <c r="AJ191" s="2" t="s">
        <v>190</v>
      </c>
      <c r="AK191" s="2">
        <v>0</v>
      </c>
      <c r="AL191">
        <v>0</v>
      </c>
      <c r="AM191">
        <v>0</v>
      </c>
      <c r="AN191">
        <v>0</v>
      </c>
      <c r="AO191">
        <v>0</v>
      </c>
      <c r="AP191">
        <v>2125</v>
      </c>
      <c r="AQ191">
        <v>2125</v>
      </c>
      <c r="AR191">
        <v>51725</v>
      </c>
      <c r="AS191">
        <v>0</v>
      </c>
      <c r="AT191" s="2">
        <v>0</v>
      </c>
      <c r="AU191">
        <v>118625</v>
      </c>
      <c r="AV191">
        <v>140330325</v>
      </c>
      <c r="AW191">
        <v>0</v>
      </c>
      <c r="AX191" s="2">
        <v>45728</v>
      </c>
      <c r="AY191" t="s">
        <v>153</v>
      </c>
      <c r="AZ191" t="s">
        <v>4379</v>
      </c>
      <c r="BA191" t="s">
        <v>1659</v>
      </c>
    </row>
    <row r="192" spans="1:53" ht="15" customHeight="1" x14ac:dyDescent="0.2">
      <c r="A192" t="s">
        <v>12063</v>
      </c>
      <c r="B192" t="s">
        <v>5780</v>
      </c>
      <c r="C192" t="s">
        <v>5156</v>
      </c>
      <c r="D192">
        <v>140330425</v>
      </c>
      <c r="E192" s="19">
        <v>45785</v>
      </c>
      <c r="F192" s="63">
        <v>45789.168749999997</v>
      </c>
      <c r="G192" s="4" t="s">
        <v>187</v>
      </c>
      <c r="H192" s="19">
        <v>4599511</v>
      </c>
      <c r="I192" s="19">
        <v>24451</v>
      </c>
      <c r="J192" s="19">
        <v>4575060</v>
      </c>
      <c r="K192" t="s">
        <v>558</v>
      </c>
      <c r="L192" s="4" t="s">
        <v>188</v>
      </c>
      <c r="M192" t="s">
        <v>150</v>
      </c>
      <c r="N192" s="39" t="s">
        <v>4381</v>
      </c>
      <c r="O192" t="s">
        <v>4382</v>
      </c>
      <c r="P192" t="s">
        <v>140</v>
      </c>
      <c r="Q192" t="s">
        <v>141</v>
      </c>
      <c r="R192" s="39" t="s">
        <v>4383</v>
      </c>
      <c r="S192" t="s">
        <v>143</v>
      </c>
      <c r="T192">
        <v>890903938</v>
      </c>
      <c r="U192" t="s">
        <v>149</v>
      </c>
      <c r="V192">
        <v>923211</v>
      </c>
      <c r="W192" t="s">
        <v>1227</v>
      </c>
      <c r="X192" s="2" t="s">
        <v>27</v>
      </c>
      <c r="Y192" t="s">
        <v>28</v>
      </c>
      <c r="Z192" t="s">
        <v>29</v>
      </c>
      <c r="AA192" t="s">
        <v>30</v>
      </c>
      <c r="AB192" t="s">
        <v>31</v>
      </c>
      <c r="AC192" s="19">
        <v>4599511</v>
      </c>
      <c r="AD192" s="19">
        <v>0</v>
      </c>
      <c r="AE192" s="19">
        <v>0</v>
      </c>
      <c r="AF192" s="19">
        <v>0</v>
      </c>
      <c r="AG192" t="s">
        <v>189</v>
      </c>
      <c r="AH192">
        <v>0</v>
      </c>
      <c r="AI192">
        <v>0</v>
      </c>
      <c r="AJ192" s="2" t="s">
        <v>190</v>
      </c>
      <c r="AK192" s="2">
        <v>0</v>
      </c>
      <c r="AL192">
        <v>0</v>
      </c>
      <c r="AM192">
        <v>0</v>
      </c>
      <c r="AN192">
        <v>0</v>
      </c>
      <c r="AO192">
        <v>0</v>
      </c>
      <c r="AP192">
        <v>2125</v>
      </c>
      <c r="AQ192">
        <v>2125</v>
      </c>
      <c r="AR192">
        <v>51825</v>
      </c>
      <c r="AS192">
        <v>0</v>
      </c>
      <c r="AT192" s="2">
        <v>0</v>
      </c>
      <c r="AU192">
        <v>118725</v>
      </c>
      <c r="AV192">
        <v>140330425</v>
      </c>
      <c r="AW192">
        <v>0</v>
      </c>
      <c r="AX192" s="2">
        <v>45728</v>
      </c>
      <c r="AY192" t="s">
        <v>153</v>
      </c>
      <c r="AZ192" t="s">
        <v>4384</v>
      </c>
      <c r="BA192" t="s">
        <v>1659</v>
      </c>
    </row>
    <row r="193" spans="1:53" ht="15" customHeight="1" x14ac:dyDescent="0.2">
      <c r="A193" t="s">
        <v>12064</v>
      </c>
      <c r="B193" t="s">
        <v>5781</v>
      </c>
      <c r="C193" t="s">
        <v>5156</v>
      </c>
      <c r="D193">
        <v>140330625</v>
      </c>
      <c r="E193" s="19">
        <v>45785</v>
      </c>
      <c r="F193" s="63">
        <v>45789.181944444441</v>
      </c>
      <c r="G193" s="4" t="s">
        <v>187</v>
      </c>
      <c r="H193" s="19">
        <v>4599511</v>
      </c>
      <c r="I193" s="19">
        <v>24451</v>
      </c>
      <c r="J193" s="19">
        <v>4575060</v>
      </c>
      <c r="K193" t="s">
        <v>558</v>
      </c>
      <c r="L193" s="4" t="s">
        <v>188</v>
      </c>
      <c r="M193" t="s">
        <v>150</v>
      </c>
      <c r="N193" s="39" t="s">
        <v>4386</v>
      </c>
      <c r="O193" t="s">
        <v>4387</v>
      </c>
      <c r="P193" t="s">
        <v>140</v>
      </c>
      <c r="Q193" t="s">
        <v>141</v>
      </c>
      <c r="R193" s="39" t="s">
        <v>4388</v>
      </c>
      <c r="S193" t="s">
        <v>143</v>
      </c>
      <c r="T193">
        <v>860034313</v>
      </c>
      <c r="U193" t="s">
        <v>152</v>
      </c>
      <c r="V193">
        <v>923211</v>
      </c>
      <c r="W193" t="s">
        <v>1227</v>
      </c>
      <c r="X193" s="2" t="s">
        <v>27</v>
      </c>
      <c r="Y193" t="s">
        <v>28</v>
      </c>
      <c r="Z193" t="s">
        <v>29</v>
      </c>
      <c r="AA193" t="s">
        <v>30</v>
      </c>
      <c r="AB193" t="s">
        <v>31</v>
      </c>
      <c r="AC193" s="19">
        <v>4599511</v>
      </c>
      <c r="AD193" s="19">
        <v>0</v>
      </c>
      <c r="AE193" s="19">
        <v>0</v>
      </c>
      <c r="AF193" s="19">
        <v>0</v>
      </c>
      <c r="AG193" t="s">
        <v>189</v>
      </c>
      <c r="AH193">
        <v>0</v>
      </c>
      <c r="AI193">
        <v>0</v>
      </c>
      <c r="AJ193" s="2" t="s">
        <v>190</v>
      </c>
      <c r="AK193" s="2">
        <v>0</v>
      </c>
      <c r="AL193">
        <v>0</v>
      </c>
      <c r="AM193">
        <v>0</v>
      </c>
      <c r="AN193">
        <v>0</v>
      </c>
      <c r="AO193">
        <v>0</v>
      </c>
      <c r="AP193">
        <v>2125</v>
      </c>
      <c r="AQ193">
        <v>2125</v>
      </c>
      <c r="AR193">
        <v>51925</v>
      </c>
      <c r="AS193">
        <v>0</v>
      </c>
      <c r="AT193" s="2">
        <v>0</v>
      </c>
      <c r="AU193">
        <v>118825</v>
      </c>
      <c r="AV193">
        <v>140330625</v>
      </c>
      <c r="AW193">
        <v>0</v>
      </c>
      <c r="AX193" s="2">
        <v>45728</v>
      </c>
      <c r="AY193" t="s">
        <v>153</v>
      </c>
      <c r="AZ193" t="s">
        <v>4389</v>
      </c>
      <c r="BA193" t="s">
        <v>1672</v>
      </c>
    </row>
    <row r="194" spans="1:53" ht="15" customHeight="1" x14ac:dyDescent="0.2">
      <c r="A194" t="s">
        <v>12065</v>
      </c>
      <c r="B194" t="s">
        <v>5782</v>
      </c>
      <c r="C194" t="s">
        <v>5156</v>
      </c>
      <c r="D194">
        <v>140330725</v>
      </c>
      <c r="E194" s="19">
        <v>45785</v>
      </c>
      <c r="F194" s="63">
        <v>45789.167361111111</v>
      </c>
      <c r="G194" s="4" t="s">
        <v>187</v>
      </c>
      <c r="H194" s="19">
        <v>4599511</v>
      </c>
      <c r="I194" s="19">
        <v>24451</v>
      </c>
      <c r="J194" s="19">
        <v>4575060</v>
      </c>
      <c r="K194" t="s">
        <v>558</v>
      </c>
      <c r="L194" s="4" t="s">
        <v>188</v>
      </c>
      <c r="M194" t="s">
        <v>150</v>
      </c>
      <c r="N194" s="39" t="s">
        <v>4391</v>
      </c>
      <c r="O194" t="s">
        <v>4392</v>
      </c>
      <c r="P194" t="s">
        <v>140</v>
      </c>
      <c r="Q194" t="s">
        <v>141</v>
      </c>
      <c r="R194" s="39" t="s">
        <v>4393</v>
      </c>
      <c r="S194" t="s">
        <v>143</v>
      </c>
      <c r="T194">
        <v>860002964</v>
      </c>
      <c r="U194" t="s">
        <v>163</v>
      </c>
      <c r="V194">
        <v>923211</v>
      </c>
      <c r="W194" t="s">
        <v>1227</v>
      </c>
      <c r="X194" s="2" t="s">
        <v>27</v>
      </c>
      <c r="Y194" t="s">
        <v>28</v>
      </c>
      <c r="Z194" t="s">
        <v>29</v>
      </c>
      <c r="AA194" t="s">
        <v>30</v>
      </c>
      <c r="AB194" t="s">
        <v>31</v>
      </c>
      <c r="AC194" s="19">
        <v>4599511</v>
      </c>
      <c r="AD194" s="19">
        <v>0</v>
      </c>
      <c r="AE194" s="19">
        <v>0</v>
      </c>
      <c r="AF194" s="19">
        <v>0</v>
      </c>
      <c r="AG194" t="s">
        <v>189</v>
      </c>
      <c r="AH194">
        <v>0</v>
      </c>
      <c r="AI194">
        <v>0</v>
      </c>
      <c r="AJ194" s="2" t="s">
        <v>190</v>
      </c>
      <c r="AK194" s="2">
        <v>0</v>
      </c>
      <c r="AL194">
        <v>0</v>
      </c>
      <c r="AM194">
        <v>0</v>
      </c>
      <c r="AN194">
        <v>0</v>
      </c>
      <c r="AO194">
        <v>0</v>
      </c>
      <c r="AP194">
        <v>2125</v>
      </c>
      <c r="AQ194">
        <v>2125</v>
      </c>
      <c r="AR194">
        <v>52025</v>
      </c>
      <c r="AS194">
        <v>0</v>
      </c>
      <c r="AT194" s="2">
        <v>0</v>
      </c>
      <c r="AU194">
        <v>118925</v>
      </c>
      <c r="AV194">
        <v>140330725</v>
      </c>
      <c r="AW194">
        <v>0</v>
      </c>
      <c r="AX194" s="2">
        <v>45728</v>
      </c>
      <c r="AY194" t="s">
        <v>153</v>
      </c>
      <c r="AZ194" t="s">
        <v>4394</v>
      </c>
      <c r="BA194" t="s">
        <v>4395</v>
      </c>
    </row>
    <row r="195" spans="1:53" ht="15" customHeight="1" x14ac:dyDescent="0.2">
      <c r="A195" t="s">
        <v>12066</v>
      </c>
      <c r="B195" t="s">
        <v>5783</v>
      </c>
      <c r="C195" t="s">
        <v>5156</v>
      </c>
      <c r="D195">
        <v>140374225</v>
      </c>
      <c r="E195" s="19">
        <v>45785</v>
      </c>
      <c r="F195" s="63">
        <v>45789.169444444444</v>
      </c>
      <c r="G195" s="4" t="s">
        <v>187</v>
      </c>
      <c r="H195" s="19">
        <v>4599511</v>
      </c>
      <c r="I195" s="19">
        <v>24451</v>
      </c>
      <c r="J195" s="19">
        <v>4575060</v>
      </c>
      <c r="K195" t="s">
        <v>558</v>
      </c>
      <c r="L195" s="4" t="s">
        <v>188</v>
      </c>
      <c r="M195" t="s">
        <v>150</v>
      </c>
      <c r="N195" s="39" t="s">
        <v>4397</v>
      </c>
      <c r="O195" t="s">
        <v>4398</v>
      </c>
      <c r="P195" t="s">
        <v>140</v>
      </c>
      <c r="Q195" t="s">
        <v>141</v>
      </c>
      <c r="R195" s="39" t="s">
        <v>4399</v>
      </c>
      <c r="S195" t="s">
        <v>143</v>
      </c>
      <c r="T195">
        <v>890903938</v>
      </c>
      <c r="U195" t="s">
        <v>149</v>
      </c>
      <c r="V195">
        <v>923211</v>
      </c>
      <c r="W195" t="s">
        <v>1227</v>
      </c>
      <c r="X195" s="2" t="s">
        <v>27</v>
      </c>
      <c r="Y195" t="s">
        <v>28</v>
      </c>
      <c r="Z195" t="s">
        <v>29</v>
      </c>
      <c r="AA195" t="s">
        <v>30</v>
      </c>
      <c r="AB195" t="s">
        <v>31</v>
      </c>
      <c r="AC195" s="19">
        <v>4599511</v>
      </c>
      <c r="AD195" s="19">
        <v>0</v>
      </c>
      <c r="AE195" s="19">
        <v>0</v>
      </c>
      <c r="AF195" s="19">
        <v>0</v>
      </c>
      <c r="AG195" t="s">
        <v>189</v>
      </c>
      <c r="AH195">
        <v>0</v>
      </c>
      <c r="AI195">
        <v>0</v>
      </c>
      <c r="AJ195" s="2" t="s">
        <v>190</v>
      </c>
      <c r="AK195" s="2">
        <v>0</v>
      </c>
      <c r="AL195">
        <v>0</v>
      </c>
      <c r="AM195">
        <v>0</v>
      </c>
      <c r="AN195">
        <v>0</v>
      </c>
      <c r="AO195">
        <v>0</v>
      </c>
      <c r="AP195">
        <v>2125</v>
      </c>
      <c r="AQ195">
        <v>2125</v>
      </c>
      <c r="AR195">
        <v>52125</v>
      </c>
      <c r="AS195">
        <v>0</v>
      </c>
      <c r="AT195" s="2">
        <v>0</v>
      </c>
      <c r="AU195">
        <v>119025</v>
      </c>
      <c r="AV195">
        <v>140374225</v>
      </c>
      <c r="AW195">
        <v>0</v>
      </c>
      <c r="AX195" s="2">
        <v>45728</v>
      </c>
      <c r="AY195" t="s">
        <v>153</v>
      </c>
      <c r="AZ195" t="s">
        <v>4400</v>
      </c>
      <c r="BA195" t="s">
        <v>1659</v>
      </c>
    </row>
    <row r="196" spans="1:53" ht="15" customHeight="1" x14ac:dyDescent="0.2">
      <c r="A196" t="s">
        <v>12067</v>
      </c>
      <c r="B196" t="s">
        <v>5784</v>
      </c>
      <c r="C196" t="s">
        <v>5156</v>
      </c>
      <c r="D196">
        <v>140374325</v>
      </c>
      <c r="E196" s="19">
        <v>45785</v>
      </c>
      <c r="F196" s="63">
        <v>45789.177777777775</v>
      </c>
      <c r="G196" s="4" t="s">
        <v>187</v>
      </c>
      <c r="H196" s="19">
        <v>4599511</v>
      </c>
      <c r="I196" s="19">
        <v>24451</v>
      </c>
      <c r="J196" s="19">
        <v>4575060</v>
      </c>
      <c r="K196" t="s">
        <v>558</v>
      </c>
      <c r="L196" s="4" t="s">
        <v>188</v>
      </c>
      <c r="M196" t="s">
        <v>150</v>
      </c>
      <c r="N196" s="39" t="s">
        <v>4402</v>
      </c>
      <c r="O196" t="s">
        <v>4403</v>
      </c>
      <c r="P196" t="s">
        <v>140</v>
      </c>
      <c r="Q196" t="s">
        <v>141</v>
      </c>
      <c r="R196" s="39" t="s">
        <v>4404</v>
      </c>
      <c r="S196" t="s">
        <v>143</v>
      </c>
      <c r="T196">
        <v>860007335</v>
      </c>
      <c r="U196" t="s">
        <v>158</v>
      </c>
      <c r="V196">
        <v>923211</v>
      </c>
      <c r="W196" t="s">
        <v>1227</v>
      </c>
      <c r="X196" s="2" t="s">
        <v>27</v>
      </c>
      <c r="Y196" t="s">
        <v>28</v>
      </c>
      <c r="Z196" t="s">
        <v>29</v>
      </c>
      <c r="AA196" t="s">
        <v>30</v>
      </c>
      <c r="AB196" t="s">
        <v>31</v>
      </c>
      <c r="AC196" s="19">
        <v>4599511</v>
      </c>
      <c r="AD196" s="19">
        <v>0</v>
      </c>
      <c r="AE196" s="19">
        <v>0</v>
      </c>
      <c r="AF196" s="19">
        <v>0</v>
      </c>
      <c r="AG196" t="s">
        <v>189</v>
      </c>
      <c r="AH196">
        <v>0</v>
      </c>
      <c r="AI196">
        <v>0</v>
      </c>
      <c r="AJ196" s="2" t="s">
        <v>190</v>
      </c>
      <c r="AK196" s="2">
        <v>0</v>
      </c>
      <c r="AL196">
        <v>0</v>
      </c>
      <c r="AM196">
        <v>0</v>
      </c>
      <c r="AN196">
        <v>0</v>
      </c>
      <c r="AO196">
        <v>0</v>
      </c>
      <c r="AP196">
        <v>2125</v>
      </c>
      <c r="AQ196">
        <v>2125</v>
      </c>
      <c r="AR196">
        <v>52225</v>
      </c>
      <c r="AS196">
        <v>0</v>
      </c>
      <c r="AT196" s="2">
        <v>0</v>
      </c>
      <c r="AU196">
        <v>119125</v>
      </c>
      <c r="AV196">
        <v>140374325</v>
      </c>
      <c r="AW196">
        <v>0</v>
      </c>
      <c r="AX196" s="2">
        <v>45728</v>
      </c>
      <c r="AY196" t="s">
        <v>153</v>
      </c>
      <c r="AZ196" t="s">
        <v>4405</v>
      </c>
      <c r="BA196" t="s">
        <v>1659</v>
      </c>
    </row>
    <row r="197" spans="1:53" ht="15" customHeight="1" x14ac:dyDescent="0.2">
      <c r="A197" t="s">
        <v>12068</v>
      </c>
      <c r="B197" t="s">
        <v>5785</v>
      </c>
      <c r="C197" t="s">
        <v>5156</v>
      </c>
      <c r="D197">
        <v>140374525</v>
      </c>
      <c r="E197" s="19">
        <v>45785</v>
      </c>
      <c r="F197" s="63">
        <v>45789.169444444444</v>
      </c>
      <c r="G197" s="4" t="s">
        <v>187</v>
      </c>
      <c r="H197" s="19">
        <v>4599511</v>
      </c>
      <c r="I197" s="19">
        <v>24451</v>
      </c>
      <c r="J197" s="19">
        <v>4575060</v>
      </c>
      <c r="K197" t="s">
        <v>558</v>
      </c>
      <c r="L197" s="4" t="s">
        <v>188</v>
      </c>
      <c r="M197" t="s">
        <v>150</v>
      </c>
      <c r="N197" s="39" t="s">
        <v>4407</v>
      </c>
      <c r="O197" t="s">
        <v>4408</v>
      </c>
      <c r="P197" t="s">
        <v>140</v>
      </c>
      <c r="Q197" t="s">
        <v>141</v>
      </c>
      <c r="R197" s="39" t="s">
        <v>4409</v>
      </c>
      <c r="S197" t="s">
        <v>143</v>
      </c>
      <c r="T197">
        <v>890903938</v>
      </c>
      <c r="U197" t="s">
        <v>149</v>
      </c>
      <c r="V197">
        <v>923211</v>
      </c>
      <c r="W197" t="s">
        <v>1227</v>
      </c>
      <c r="X197" s="2" t="s">
        <v>27</v>
      </c>
      <c r="Y197" t="s">
        <v>28</v>
      </c>
      <c r="Z197" t="s">
        <v>29</v>
      </c>
      <c r="AA197" t="s">
        <v>30</v>
      </c>
      <c r="AB197" t="s">
        <v>31</v>
      </c>
      <c r="AC197" s="19">
        <v>4599511</v>
      </c>
      <c r="AD197" s="19">
        <v>0</v>
      </c>
      <c r="AE197" s="19">
        <v>0</v>
      </c>
      <c r="AF197" s="19">
        <v>0</v>
      </c>
      <c r="AG197" t="s">
        <v>189</v>
      </c>
      <c r="AH197">
        <v>0</v>
      </c>
      <c r="AI197">
        <v>0</v>
      </c>
      <c r="AJ197" s="2" t="s">
        <v>190</v>
      </c>
      <c r="AK197" s="2">
        <v>0</v>
      </c>
      <c r="AL197">
        <v>0</v>
      </c>
      <c r="AM197">
        <v>0</v>
      </c>
      <c r="AN197">
        <v>0</v>
      </c>
      <c r="AO197">
        <v>0</v>
      </c>
      <c r="AP197">
        <v>2125</v>
      </c>
      <c r="AQ197">
        <v>2125</v>
      </c>
      <c r="AR197">
        <v>52325</v>
      </c>
      <c r="AS197">
        <v>0</v>
      </c>
      <c r="AT197" s="2">
        <v>0</v>
      </c>
      <c r="AU197">
        <v>119225</v>
      </c>
      <c r="AV197">
        <v>140374525</v>
      </c>
      <c r="AW197">
        <v>0</v>
      </c>
      <c r="AX197" s="2">
        <v>45728</v>
      </c>
      <c r="AY197" t="s">
        <v>153</v>
      </c>
      <c r="AZ197" t="s">
        <v>4410</v>
      </c>
      <c r="BA197" t="s">
        <v>1659</v>
      </c>
    </row>
    <row r="198" spans="1:53" ht="15" customHeight="1" x14ac:dyDescent="0.2">
      <c r="A198" t="s">
        <v>12069</v>
      </c>
      <c r="B198" t="s">
        <v>5786</v>
      </c>
      <c r="C198" t="s">
        <v>5156</v>
      </c>
      <c r="D198">
        <v>140374625</v>
      </c>
      <c r="E198" s="19">
        <v>45785</v>
      </c>
      <c r="F198" s="63">
        <v>45789.181250000001</v>
      </c>
      <c r="G198" s="4" t="s">
        <v>187</v>
      </c>
      <c r="H198" s="19">
        <v>4599511</v>
      </c>
      <c r="I198" s="19">
        <v>24451</v>
      </c>
      <c r="J198" s="19">
        <v>4575060</v>
      </c>
      <c r="K198" t="s">
        <v>558</v>
      </c>
      <c r="L198" s="4" t="s">
        <v>188</v>
      </c>
      <c r="M198" t="s">
        <v>150</v>
      </c>
      <c r="N198" s="39" t="s">
        <v>4412</v>
      </c>
      <c r="O198" t="s">
        <v>4413</v>
      </c>
      <c r="P198" t="s">
        <v>140</v>
      </c>
      <c r="Q198" t="s">
        <v>141</v>
      </c>
      <c r="R198" s="39" t="s">
        <v>4414</v>
      </c>
      <c r="S198" t="s">
        <v>143</v>
      </c>
      <c r="T198">
        <v>860034313</v>
      </c>
      <c r="U198" t="s">
        <v>152</v>
      </c>
      <c r="V198">
        <v>923211</v>
      </c>
      <c r="W198" t="s">
        <v>1227</v>
      </c>
      <c r="X198" s="2" t="s">
        <v>27</v>
      </c>
      <c r="Y198" t="s">
        <v>28</v>
      </c>
      <c r="Z198" t="s">
        <v>29</v>
      </c>
      <c r="AA198" t="s">
        <v>30</v>
      </c>
      <c r="AB198" t="s">
        <v>31</v>
      </c>
      <c r="AC198" s="19">
        <v>4599511</v>
      </c>
      <c r="AD198" s="19">
        <v>0</v>
      </c>
      <c r="AE198" s="19">
        <v>0</v>
      </c>
      <c r="AF198" s="19">
        <v>0</v>
      </c>
      <c r="AG198" t="s">
        <v>189</v>
      </c>
      <c r="AH198">
        <v>0</v>
      </c>
      <c r="AI198">
        <v>0</v>
      </c>
      <c r="AJ198" s="2" t="s">
        <v>190</v>
      </c>
      <c r="AK198" s="2">
        <v>0</v>
      </c>
      <c r="AL198">
        <v>0</v>
      </c>
      <c r="AM198">
        <v>0</v>
      </c>
      <c r="AN198">
        <v>0</v>
      </c>
      <c r="AO198">
        <v>0</v>
      </c>
      <c r="AP198">
        <v>2125</v>
      </c>
      <c r="AQ198">
        <v>2125</v>
      </c>
      <c r="AR198">
        <v>52425</v>
      </c>
      <c r="AS198">
        <v>0</v>
      </c>
      <c r="AT198" s="2">
        <v>0</v>
      </c>
      <c r="AU198">
        <v>119325</v>
      </c>
      <c r="AV198">
        <v>140374625</v>
      </c>
      <c r="AW198">
        <v>0</v>
      </c>
      <c r="AX198" s="2">
        <v>45728</v>
      </c>
      <c r="AY198" t="s">
        <v>153</v>
      </c>
      <c r="AZ198" t="s">
        <v>4415</v>
      </c>
      <c r="BA198" t="s">
        <v>1659</v>
      </c>
    </row>
    <row r="199" spans="1:53" ht="15" customHeight="1" x14ac:dyDescent="0.2">
      <c r="A199" t="s">
        <v>12070</v>
      </c>
      <c r="B199" t="s">
        <v>5791</v>
      </c>
      <c r="C199" t="s">
        <v>5156</v>
      </c>
      <c r="D199">
        <v>140374725</v>
      </c>
      <c r="E199" s="19">
        <v>45785</v>
      </c>
      <c r="F199" s="63">
        <v>45789.167361111111</v>
      </c>
      <c r="G199" s="4" t="s">
        <v>187</v>
      </c>
      <c r="H199" s="19">
        <v>4599511</v>
      </c>
      <c r="I199" s="19">
        <v>24451</v>
      </c>
      <c r="J199" s="19">
        <v>4575060</v>
      </c>
      <c r="K199" t="s">
        <v>558</v>
      </c>
      <c r="L199" s="4" t="s">
        <v>188</v>
      </c>
      <c r="M199" t="s">
        <v>150</v>
      </c>
      <c r="N199" s="39" t="s">
        <v>4429</v>
      </c>
      <c r="O199" t="s">
        <v>4430</v>
      </c>
      <c r="P199" t="s">
        <v>140</v>
      </c>
      <c r="Q199" t="s">
        <v>141</v>
      </c>
      <c r="R199" s="39" t="s">
        <v>4431</v>
      </c>
      <c r="S199" t="s">
        <v>143</v>
      </c>
      <c r="T199">
        <v>860002964</v>
      </c>
      <c r="U199" t="s">
        <v>163</v>
      </c>
      <c r="V199">
        <v>923211</v>
      </c>
      <c r="W199" t="s">
        <v>1227</v>
      </c>
      <c r="X199" s="2" t="s">
        <v>27</v>
      </c>
      <c r="Y199" t="s">
        <v>28</v>
      </c>
      <c r="Z199" t="s">
        <v>29</v>
      </c>
      <c r="AA199" t="s">
        <v>30</v>
      </c>
      <c r="AB199" t="s">
        <v>31</v>
      </c>
      <c r="AC199" s="19">
        <v>4599511</v>
      </c>
      <c r="AD199" s="19">
        <v>0</v>
      </c>
      <c r="AE199" s="19">
        <v>0</v>
      </c>
      <c r="AF199" s="19">
        <v>0</v>
      </c>
      <c r="AG199" t="s">
        <v>189</v>
      </c>
      <c r="AH199">
        <v>0</v>
      </c>
      <c r="AI199">
        <v>0</v>
      </c>
      <c r="AJ199" s="2" t="s">
        <v>190</v>
      </c>
      <c r="AK199" s="2">
        <v>0</v>
      </c>
      <c r="AL199">
        <v>0</v>
      </c>
      <c r="AM199">
        <v>0</v>
      </c>
      <c r="AN199">
        <v>0</v>
      </c>
      <c r="AO199">
        <v>0</v>
      </c>
      <c r="AP199">
        <v>2125</v>
      </c>
      <c r="AQ199">
        <v>2125</v>
      </c>
      <c r="AR199">
        <v>52925</v>
      </c>
      <c r="AS199">
        <v>0</v>
      </c>
      <c r="AT199" s="2">
        <v>0</v>
      </c>
      <c r="AU199">
        <v>119425</v>
      </c>
      <c r="AV199">
        <v>140374725</v>
      </c>
      <c r="AW199">
        <v>0</v>
      </c>
      <c r="AX199" s="2">
        <v>45729</v>
      </c>
      <c r="AY199" t="s">
        <v>153</v>
      </c>
      <c r="AZ199" t="s">
        <v>4432</v>
      </c>
      <c r="BA199" t="s">
        <v>1659</v>
      </c>
    </row>
    <row r="200" spans="1:53" ht="15" customHeight="1" x14ac:dyDescent="0.2">
      <c r="A200" t="s">
        <v>12071</v>
      </c>
      <c r="B200" t="s">
        <v>5792</v>
      </c>
      <c r="C200" t="s">
        <v>5156</v>
      </c>
      <c r="D200">
        <v>140374825</v>
      </c>
      <c r="E200" s="19">
        <v>45785</v>
      </c>
      <c r="F200" s="63">
        <v>45789.169444444444</v>
      </c>
      <c r="G200" s="4" t="s">
        <v>187</v>
      </c>
      <c r="H200" s="19">
        <v>4599511</v>
      </c>
      <c r="I200" s="19">
        <v>24451</v>
      </c>
      <c r="J200" s="19">
        <v>4575060</v>
      </c>
      <c r="K200" t="s">
        <v>558</v>
      </c>
      <c r="L200" s="4" t="s">
        <v>188</v>
      </c>
      <c r="M200" t="s">
        <v>150</v>
      </c>
      <c r="N200" s="39" t="s">
        <v>4434</v>
      </c>
      <c r="O200" t="s">
        <v>4435</v>
      </c>
      <c r="P200" t="s">
        <v>140</v>
      </c>
      <c r="Q200" t="s">
        <v>141</v>
      </c>
      <c r="R200" s="39" t="s">
        <v>4436</v>
      </c>
      <c r="S200" t="s">
        <v>143</v>
      </c>
      <c r="T200">
        <v>890903938</v>
      </c>
      <c r="U200" t="s">
        <v>149</v>
      </c>
      <c r="V200">
        <v>923211</v>
      </c>
      <c r="W200" t="s">
        <v>1227</v>
      </c>
      <c r="X200" s="2" t="s">
        <v>27</v>
      </c>
      <c r="Y200" t="s">
        <v>28</v>
      </c>
      <c r="Z200" t="s">
        <v>29</v>
      </c>
      <c r="AA200" t="s">
        <v>30</v>
      </c>
      <c r="AB200" t="s">
        <v>31</v>
      </c>
      <c r="AC200" s="19">
        <v>4599511</v>
      </c>
      <c r="AD200" s="19">
        <v>0</v>
      </c>
      <c r="AE200" s="19">
        <v>0</v>
      </c>
      <c r="AF200" s="19">
        <v>0</v>
      </c>
      <c r="AG200" t="s">
        <v>189</v>
      </c>
      <c r="AH200">
        <v>0</v>
      </c>
      <c r="AI200">
        <v>0</v>
      </c>
      <c r="AJ200" s="2" t="s">
        <v>190</v>
      </c>
      <c r="AK200" s="2">
        <v>0</v>
      </c>
      <c r="AL200">
        <v>0</v>
      </c>
      <c r="AM200">
        <v>0</v>
      </c>
      <c r="AN200">
        <v>0</v>
      </c>
      <c r="AO200">
        <v>0</v>
      </c>
      <c r="AP200">
        <v>2125</v>
      </c>
      <c r="AQ200">
        <v>2125</v>
      </c>
      <c r="AR200">
        <v>53025</v>
      </c>
      <c r="AS200">
        <v>0</v>
      </c>
      <c r="AT200" s="2">
        <v>0</v>
      </c>
      <c r="AU200">
        <v>119525</v>
      </c>
      <c r="AV200">
        <v>140374825</v>
      </c>
      <c r="AW200">
        <v>0</v>
      </c>
      <c r="AX200" s="2">
        <v>45729</v>
      </c>
      <c r="AY200" t="s">
        <v>153</v>
      </c>
      <c r="AZ200" t="s">
        <v>4437</v>
      </c>
      <c r="BA200" t="s">
        <v>1659</v>
      </c>
    </row>
    <row r="201" spans="1:53" ht="15" customHeight="1" x14ac:dyDescent="0.2">
      <c r="A201" t="s">
        <v>12072</v>
      </c>
      <c r="B201" t="s">
        <v>8469</v>
      </c>
      <c r="C201" t="s">
        <v>5156</v>
      </c>
      <c r="D201">
        <v>140374925</v>
      </c>
      <c r="E201" s="19">
        <v>45785</v>
      </c>
      <c r="F201" s="63">
        <v>45789.186805555553</v>
      </c>
      <c r="G201" s="4" t="s">
        <v>187</v>
      </c>
      <c r="H201" s="19">
        <v>3679608</v>
      </c>
      <c r="I201" s="19">
        <v>20064</v>
      </c>
      <c r="J201" s="19">
        <v>3659544</v>
      </c>
      <c r="K201" t="s">
        <v>558</v>
      </c>
      <c r="L201" s="4" t="s">
        <v>188</v>
      </c>
      <c r="M201" t="s">
        <v>150</v>
      </c>
      <c r="N201" s="39" t="s">
        <v>6988</v>
      </c>
      <c r="O201" t="s">
        <v>6989</v>
      </c>
      <c r="P201" t="s">
        <v>140</v>
      </c>
      <c r="Q201" t="s">
        <v>141</v>
      </c>
      <c r="R201" s="39" t="s">
        <v>6990</v>
      </c>
      <c r="S201" t="s">
        <v>143</v>
      </c>
      <c r="T201">
        <v>890903938</v>
      </c>
      <c r="U201" t="s">
        <v>149</v>
      </c>
      <c r="V201">
        <v>923211</v>
      </c>
      <c r="W201" t="s">
        <v>1227</v>
      </c>
      <c r="X201" s="2" t="s">
        <v>27</v>
      </c>
      <c r="Y201" t="s">
        <v>28</v>
      </c>
      <c r="Z201" t="s">
        <v>29</v>
      </c>
      <c r="AA201" t="s">
        <v>30</v>
      </c>
      <c r="AB201" t="s">
        <v>31</v>
      </c>
      <c r="AC201" s="19">
        <v>3679608</v>
      </c>
      <c r="AD201" s="19">
        <v>0</v>
      </c>
      <c r="AE201" s="19">
        <v>0</v>
      </c>
      <c r="AF201" s="19">
        <v>0</v>
      </c>
      <c r="AG201" t="s">
        <v>189</v>
      </c>
      <c r="AH201">
        <v>0</v>
      </c>
      <c r="AI201">
        <v>0</v>
      </c>
      <c r="AJ201" s="2" t="s">
        <v>190</v>
      </c>
      <c r="AK201" s="2">
        <v>0</v>
      </c>
      <c r="AL201">
        <v>0</v>
      </c>
      <c r="AM201">
        <v>0</v>
      </c>
      <c r="AN201">
        <v>0</v>
      </c>
      <c r="AO201">
        <v>0</v>
      </c>
      <c r="AP201">
        <v>2125</v>
      </c>
      <c r="AQ201">
        <v>2125</v>
      </c>
      <c r="AR201">
        <v>69225</v>
      </c>
      <c r="AS201">
        <v>0</v>
      </c>
      <c r="AT201" s="2">
        <v>0</v>
      </c>
      <c r="AU201">
        <v>119625</v>
      </c>
      <c r="AV201">
        <v>140374925</v>
      </c>
      <c r="AW201">
        <v>0</v>
      </c>
      <c r="AX201" s="2">
        <v>45754</v>
      </c>
      <c r="AY201" t="s">
        <v>153</v>
      </c>
      <c r="AZ201" t="s">
        <v>6991</v>
      </c>
      <c r="BA201" t="s">
        <v>1672</v>
      </c>
    </row>
    <row r="202" spans="1:53" ht="15" customHeight="1" x14ac:dyDescent="0.2">
      <c r="A202" t="s">
        <v>12073</v>
      </c>
      <c r="B202" t="s">
        <v>8470</v>
      </c>
      <c r="C202" t="s">
        <v>5156</v>
      </c>
      <c r="D202">
        <v>140375025</v>
      </c>
      <c r="E202" s="19">
        <v>45785</v>
      </c>
      <c r="F202" s="63">
        <v>45789.186805555553</v>
      </c>
      <c r="G202" s="4" t="s">
        <v>187</v>
      </c>
      <c r="H202" s="19">
        <v>3679609</v>
      </c>
      <c r="I202" s="19">
        <v>20064</v>
      </c>
      <c r="J202" s="19">
        <v>3659545</v>
      </c>
      <c r="K202" t="s">
        <v>558</v>
      </c>
      <c r="L202" s="4" t="s">
        <v>188</v>
      </c>
      <c r="M202" t="s">
        <v>150</v>
      </c>
      <c r="N202" s="39" t="s">
        <v>6993</v>
      </c>
      <c r="O202" t="s">
        <v>6994</v>
      </c>
      <c r="P202" t="s">
        <v>140</v>
      </c>
      <c r="Q202" t="s">
        <v>141</v>
      </c>
      <c r="R202" s="39" t="s">
        <v>6995</v>
      </c>
      <c r="S202" t="s">
        <v>143</v>
      </c>
      <c r="T202">
        <v>890903938</v>
      </c>
      <c r="U202" t="s">
        <v>149</v>
      </c>
      <c r="V202">
        <v>923211</v>
      </c>
      <c r="W202" t="s">
        <v>1227</v>
      </c>
      <c r="X202" s="2" t="s">
        <v>27</v>
      </c>
      <c r="Y202" t="s">
        <v>28</v>
      </c>
      <c r="Z202" t="s">
        <v>29</v>
      </c>
      <c r="AA202" t="s">
        <v>30</v>
      </c>
      <c r="AB202" t="s">
        <v>31</v>
      </c>
      <c r="AC202" s="19">
        <v>3679609</v>
      </c>
      <c r="AD202" s="19">
        <v>0</v>
      </c>
      <c r="AE202" s="19">
        <v>0</v>
      </c>
      <c r="AF202" s="19">
        <v>0</v>
      </c>
      <c r="AG202" t="s">
        <v>189</v>
      </c>
      <c r="AH202">
        <v>0</v>
      </c>
      <c r="AI202">
        <v>0</v>
      </c>
      <c r="AJ202" s="2" t="s">
        <v>190</v>
      </c>
      <c r="AK202" s="2">
        <v>0</v>
      </c>
      <c r="AL202">
        <v>0</v>
      </c>
      <c r="AM202">
        <v>0</v>
      </c>
      <c r="AN202">
        <v>0</v>
      </c>
      <c r="AO202">
        <v>0</v>
      </c>
      <c r="AP202">
        <v>2125</v>
      </c>
      <c r="AQ202">
        <v>2125</v>
      </c>
      <c r="AR202">
        <v>69325</v>
      </c>
      <c r="AS202">
        <v>0</v>
      </c>
      <c r="AT202" s="2">
        <v>0</v>
      </c>
      <c r="AU202">
        <v>119725</v>
      </c>
      <c r="AV202">
        <v>140375025</v>
      </c>
      <c r="AW202">
        <v>0</v>
      </c>
      <c r="AX202" s="2">
        <v>45754</v>
      </c>
      <c r="AY202" t="s">
        <v>153</v>
      </c>
      <c r="AZ202" t="s">
        <v>6996</v>
      </c>
      <c r="BA202" t="s">
        <v>1672</v>
      </c>
    </row>
    <row r="203" spans="1:53" ht="15" customHeight="1" x14ac:dyDescent="0.2">
      <c r="A203" t="s">
        <v>12074</v>
      </c>
      <c r="B203" t="s">
        <v>8471</v>
      </c>
      <c r="C203" t="s">
        <v>5156</v>
      </c>
      <c r="D203">
        <v>140375125</v>
      </c>
      <c r="E203" s="19">
        <v>45785</v>
      </c>
      <c r="F203" s="63">
        <v>45789.193749999999</v>
      </c>
      <c r="G203" s="4" t="s">
        <v>187</v>
      </c>
      <c r="H203" s="19">
        <v>3679609</v>
      </c>
      <c r="I203" s="19">
        <v>20064</v>
      </c>
      <c r="J203" s="19">
        <v>3659545</v>
      </c>
      <c r="K203" t="s">
        <v>558</v>
      </c>
      <c r="L203" s="4" t="s">
        <v>188</v>
      </c>
      <c r="M203" t="s">
        <v>150</v>
      </c>
      <c r="N203" s="39" t="s">
        <v>6998</v>
      </c>
      <c r="O203" t="s">
        <v>6999</v>
      </c>
      <c r="P203" t="s">
        <v>140</v>
      </c>
      <c r="Q203" t="s">
        <v>141</v>
      </c>
      <c r="R203" s="39" t="s">
        <v>7000</v>
      </c>
      <c r="S203" t="s">
        <v>143</v>
      </c>
      <c r="T203">
        <v>860007335</v>
      </c>
      <c r="U203" t="s">
        <v>158</v>
      </c>
      <c r="V203">
        <v>923211</v>
      </c>
      <c r="W203" t="s">
        <v>1227</v>
      </c>
      <c r="X203" s="2" t="s">
        <v>27</v>
      </c>
      <c r="Y203" t="s">
        <v>28</v>
      </c>
      <c r="Z203" t="s">
        <v>29</v>
      </c>
      <c r="AA203" t="s">
        <v>30</v>
      </c>
      <c r="AB203" t="s">
        <v>31</v>
      </c>
      <c r="AC203" s="19">
        <v>3679609</v>
      </c>
      <c r="AD203" s="19">
        <v>0</v>
      </c>
      <c r="AE203" s="19">
        <v>0</v>
      </c>
      <c r="AF203" s="19">
        <v>0</v>
      </c>
      <c r="AG203" t="s">
        <v>189</v>
      </c>
      <c r="AH203">
        <v>0</v>
      </c>
      <c r="AI203">
        <v>0</v>
      </c>
      <c r="AJ203" s="2" t="s">
        <v>190</v>
      </c>
      <c r="AK203" s="2">
        <v>0</v>
      </c>
      <c r="AL203">
        <v>0</v>
      </c>
      <c r="AM203">
        <v>0</v>
      </c>
      <c r="AN203">
        <v>0</v>
      </c>
      <c r="AO203">
        <v>0</v>
      </c>
      <c r="AP203">
        <v>2125</v>
      </c>
      <c r="AQ203">
        <v>2125</v>
      </c>
      <c r="AR203">
        <v>69425</v>
      </c>
      <c r="AS203">
        <v>0</v>
      </c>
      <c r="AT203" s="2">
        <v>0</v>
      </c>
      <c r="AU203">
        <v>119825</v>
      </c>
      <c r="AV203">
        <v>140375125</v>
      </c>
      <c r="AW203">
        <v>0</v>
      </c>
      <c r="AX203" s="2">
        <v>45754</v>
      </c>
      <c r="AY203" t="s">
        <v>153</v>
      </c>
      <c r="AZ203" t="s">
        <v>7001</v>
      </c>
      <c r="BA203" t="s">
        <v>1672</v>
      </c>
    </row>
    <row r="204" spans="1:53" ht="15" customHeight="1" x14ac:dyDescent="0.2">
      <c r="A204" t="s">
        <v>12075</v>
      </c>
      <c r="B204" t="s">
        <v>8472</v>
      </c>
      <c r="C204" t="s">
        <v>5156</v>
      </c>
      <c r="D204">
        <v>140375425</v>
      </c>
      <c r="E204" s="19">
        <v>45785</v>
      </c>
      <c r="F204" s="63">
        <v>45789.192361111112</v>
      </c>
      <c r="G204" s="4" t="s">
        <v>187</v>
      </c>
      <c r="H204" s="19">
        <v>3679609</v>
      </c>
      <c r="I204" s="19">
        <v>20064</v>
      </c>
      <c r="J204" s="19">
        <v>3659545</v>
      </c>
      <c r="K204" t="s">
        <v>558</v>
      </c>
      <c r="L204" s="4" t="s">
        <v>188</v>
      </c>
      <c r="M204" t="s">
        <v>150</v>
      </c>
      <c r="N204" s="39" t="s">
        <v>7003</v>
      </c>
      <c r="O204" t="s">
        <v>7004</v>
      </c>
      <c r="P204" t="s">
        <v>140</v>
      </c>
      <c r="Q204" t="s">
        <v>141</v>
      </c>
      <c r="R204" s="39" t="s">
        <v>7005</v>
      </c>
      <c r="S204" t="s">
        <v>143</v>
      </c>
      <c r="T204">
        <v>860003020</v>
      </c>
      <c r="U204" t="s">
        <v>160</v>
      </c>
      <c r="V204">
        <v>923211</v>
      </c>
      <c r="W204" t="s">
        <v>1227</v>
      </c>
      <c r="X204" s="2" t="s">
        <v>27</v>
      </c>
      <c r="Y204" t="s">
        <v>28</v>
      </c>
      <c r="Z204" t="s">
        <v>29</v>
      </c>
      <c r="AA204" t="s">
        <v>30</v>
      </c>
      <c r="AB204" t="s">
        <v>31</v>
      </c>
      <c r="AC204" s="19">
        <v>3679609</v>
      </c>
      <c r="AD204" s="19">
        <v>0</v>
      </c>
      <c r="AE204" s="19">
        <v>0</v>
      </c>
      <c r="AF204" s="19">
        <v>0</v>
      </c>
      <c r="AG204" t="s">
        <v>189</v>
      </c>
      <c r="AH204">
        <v>0</v>
      </c>
      <c r="AI204">
        <v>0</v>
      </c>
      <c r="AJ204" s="2" t="s">
        <v>190</v>
      </c>
      <c r="AK204" s="2">
        <v>0</v>
      </c>
      <c r="AL204">
        <v>0</v>
      </c>
      <c r="AM204">
        <v>0</v>
      </c>
      <c r="AN204">
        <v>0</v>
      </c>
      <c r="AO204">
        <v>0</v>
      </c>
      <c r="AP204">
        <v>2125</v>
      </c>
      <c r="AQ204">
        <v>2125</v>
      </c>
      <c r="AR204">
        <v>69525</v>
      </c>
      <c r="AS204">
        <v>0</v>
      </c>
      <c r="AT204" s="2">
        <v>0</v>
      </c>
      <c r="AU204">
        <v>119925</v>
      </c>
      <c r="AV204">
        <v>140375425</v>
      </c>
      <c r="AW204">
        <v>0</v>
      </c>
      <c r="AX204" s="2">
        <v>45754</v>
      </c>
      <c r="AY204" t="s">
        <v>153</v>
      </c>
      <c r="AZ204" t="s">
        <v>7006</v>
      </c>
      <c r="BA204" t="s">
        <v>1672</v>
      </c>
    </row>
    <row r="205" spans="1:53" ht="15" customHeight="1" x14ac:dyDescent="0.2">
      <c r="A205" t="s">
        <v>12076</v>
      </c>
      <c r="B205" t="s">
        <v>8473</v>
      </c>
      <c r="C205" t="s">
        <v>5156</v>
      </c>
      <c r="D205">
        <v>140375525</v>
      </c>
      <c r="E205" s="19">
        <v>45785</v>
      </c>
      <c r="F205" s="63">
        <v>45789.195833333331</v>
      </c>
      <c r="G205" s="4" t="s">
        <v>187</v>
      </c>
      <c r="H205" s="19">
        <v>3679608</v>
      </c>
      <c r="I205" s="19">
        <v>20064</v>
      </c>
      <c r="J205" s="19">
        <v>3659544</v>
      </c>
      <c r="K205" t="s">
        <v>558</v>
      </c>
      <c r="L205" s="4" t="s">
        <v>188</v>
      </c>
      <c r="M205" t="s">
        <v>150</v>
      </c>
      <c r="N205" s="39" t="s">
        <v>7008</v>
      </c>
      <c r="O205" t="s">
        <v>7009</v>
      </c>
      <c r="P205" t="s">
        <v>140</v>
      </c>
      <c r="Q205" t="s">
        <v>141</v>
      </c>
      <c r="R205" s="39" t="s">
        <v>7010</v>
      </c>
      <c r="S205" t="s">
        <v>143</v>
      </c>
      <c r="T205">
        <v>860035827</v>
      </c>
      <c r="U205" t="s">
        <v>271</v>
      </c>
      <c r="V205">
        <v>923211</v>
      </c>
      <c r="W205" t="s">
        <v>1227</v>
      </c>
      <c r="X205" s="2" t="s">
        <v>27</v>
      </c>
      <c r="Y205" t="s">
        <v>28</v>
      </c>
      <c r="Z205" t="s">
        <v>29</v>
      </c>
      <c r="AA205" t="s">
        <v>30</v>
      </c>
      <c r="AB205" t="s">
        <v>31</v>
      </c>
      <c r="AC205" s="19">
        <v>3679608</v>
      </c>
      <c r="AD205" s="19">
        <v>0</v>
      </c>
      <c r="AE205" s="19">
        <v>0</v>
      </c>
      <c r="AF205" s="19">
        <v>0</v>
      </c>
      <c r="AG205" t="s">
        <v>189</v>
      </c>
      <c r="AH205">
        <v>0</v>
      </c>
      <c r="AI205">
        <v>0</v>
      </c>
      <c r="AJ205" s="2" t="s">
        <v>190</v>
      </c>
      <c r="AK205" s="2">
        <v>0</v>
      </c>
      <c r="AL205">
        <v>0</v>
      </c>
      <c r="AM205">
        <v>0</v>
      </c>
      <c r="AN205">
        <v>0</v>
      </c>
      <c r="AO205">
        <v>0</v>
      </c>
      <c r="AP205">
        <v>2125</v>
      </c>
      <c r="AQ205">
        <v>2125</v>
      </c>
      <c r="AR205">
        <v>69625</v>
      </c>
      <c r="AS205">
        <v>0</v>
      </c>
      <c r="AT205" s="2">
        <v>0</v>
      </c>
      <c r="AU205">
        <v>120025</v>
      </c>
      <c r="AV205">
        <v>140375525</v>
      </c>
      <c r="AW205">
        <v>0</v>
      </c>
      <c r="AX205" s="2">
        <v>45754</v>
      </c>
      <c r="AY205" t="s">
        <v>153</v>
      </c>
      <c r="AZ205" t="s">
        <v>7011</v>
      </c>
      <c r="BA205" t="s">
        <v>1659</v>
      </c>
    </row>
    <row r="206" spans="1:53" ht="15" customHeight="1" x14ac:dyDescent="0.2">
      <c r="A206" t="s">
        <v>12077</v>
      </c>
      <c r="B206" t="s">
        <v>8480</v>
      </c>
      <c r="C206" t="s">
        <v>5156</v>
      </c>
      <c r="D206">
        <v>140375725</v>
      </c>
      <c r="E206" s="19">
        <v>45785</v>
      </c>
      <c r="F206" s="63">
        <v>45789.196527777778</v>
      </c>
      <c r="G206" s="4" t="s">
        <v>187</v>
      </c>
      <c r="H206" s="19">
        <v>3526292</v>
      </c>
      <c r="I206" s="19">
        <v>19291</v>
      </c>
      <c r="J206" s="19">
        <v>3507001</v>
      </c>
      <c r="K206" t="s">
        <v>558</v>
      </c>
      <c r="L206" s="4" t="s">
        <v>188</v>
      </c>
      <c r="M206" t="s">
        <v>150</v>
      </c>
      <c r="N206" s="39" t="s">
        <v>7042</v>
      </c>
      <c r="O206" t="s">
        <v>7043</v>
      </c>
      <c r="P206" t="s">
        <v>140</v>
      </c>
      <c r="Q206" t="s">
        <v>141</v>
      </c>
      <c r="R206" s="39" t="s">
        <v>7044</v>
      </c>
      <c r="S206" t="s">
        <v>143</v>
      </c>
      <c r="T206">
        <v>860034313</v>
      </c>
      <c r="U206" t="s">
        <v>152</v>
      </c>
      <c r="V206">
        <v>923211</v>
      </c>
      <c r="W206" t="s">
        <v>1227</v>
      </c>
      <c r="X206" s="2" t="s">
        <v>27</v>
      </c>
      <c r="Y206" t="s">
        <v>28</v>
      </c>
      <c r="Z206" t="s">
        <v>29</v>
      </c>
      <c r="AA206" t="s">
        <v>30</v>
      </c>
      <c r="AB206" t="s">
        <v>31</v>
      </c>
      <c r="AC206" s="19">
        <v>3526292</v>
      </c>
      <c r="AD206" s="19">
        <v>0</v>
      </c>
      <c r="AE206" s="19">
        <v>0</v>
      </c>
      <c r="AF206" s="19">
        <v>0</v>
      </c>
      <c r="AG206" t="s">
        <v>189</v>
      </c>
      <c r="AH206">
        <v>0</v>
      </c>
      <c r="AI206">
        <v>0</v>
      </c>
      <c r="AJ206" s="2" t="s">
        <v>190</v>
      </c>
      <c r="AK206" s="2">
        <v>0</v>
      </c>
      <c r="AL206">
        <v>0</v>
      </c>
      <c r="AM206">
        <v>0</v>
      </c>
      <c r="AN206">
        <v>0</v>
      </c>
      <c r="AO206">
        <v>0</v>
      </c>
      <c r="AP206">
        <v>2125</v>
      </c>
      <c r="AQ206">
        <v>2125</v>
      </c>
      <c r="AR206">
        <v>70325</v>
      </c>
      <c r="AS206">
        <v>0</v>
      </c>
      <c r="AT206" s="2">
        <v>0</v>
      </c>
      <c r="AU206">
        <v>120125</v>
      </c>
      <c r="AV206">
        <v>140375725</v>
      </c>
      <c r="AW206">
        <v>0</v>
      </c>
      <c r="AX206" s="2">
        <v>45755</v>
      </c>
      <c r="AY206" t="s">
        <v>153</v>
      </c>
      <c r="AZ206" t="s">
        <v>7045</v>
      </c>
      <c r="BA206" t="s">
        <v>1672</v>
      </c>
    </row>
    <row r="207" spans="1:53" ht="15" customHeight="1" x14ac:dyDescent="0.2">
      <c r="A207" t="s">
        <v>12078</v>
      </c>
      <c r="B207" t="s">
        <v>8481</v>
      </c>
      <c r="C207" t="s">
        <v>5156</v>
      </c>
      <c r="D207">
        <v>140375825</v>
      </c>
      <c r="E207" s="19">
        <v>45785</v>
      </c>
      <c r="F207" s="63">
        <v>45789.193749999999</v>
      </c>
      <c r="G207" s="4" t="s">
        <v>187</v>
      </c>
      <c r="H207" s="19">
        <v>3526292</v>
      </c>
      <c r="I207" s="19">
        <v>19291</v>
      </c>
      <c r="J207" s="19">
        <v>3507001</v>
      </c>
      <c r="K207" t="s">
        <v>558</v>
      </c>
      <c r="L207" s="4" t="s">
        <v>188</v>
      </c>
      <c r="M207" t="s">
        <v>150</v>
      </c>
      <c r="N207" s="39" t="s">
        <v>7047</v>
      </c>
      <c r="O207" t="s">
        <v>7048</v>
      </c>
      <c r="P207" t="s">
        <v>140</v>
      </c>
      <c r="Q207" t="s">
        <v>141</v>
      </c>
      <c r="R207" s="39" t="s">
        <v>7049</v>
      </c>
      <c r="S207" t="s">
        <v>143</v>
      </c>
      <c r="T207">
        <v>860007335</v>
      </c>
      <c r="U207" t="s">
        <v>158</v>
      </c>
      <c r="V207">
        <v>923211</v>
      </c>
      <c r="W207" t="s">
        <v>1227</v>
      </c>
      <c r="X207" s="2" t="s">
        <v>27</v>
      </c>
      <c r="Y207" t="s">
        <v>28</v>
      </c>
      <c r="Z207" t="s">
        <v>29</v>
      </c>
      <c r="AA207" t="s">
        <v>30</v>
      </c>
      <c r="AB207" t="s">
        <v>31</v>
      </c>
      <c r="AC207" s="19">
        <v>3526292</v>
      </c>
      <c r="AD207" s="19">
        <v>0</v>
      </c>
      <c r="AE207" s="19">
        <v>0</v>
      </c>
      <c r="AF207" s="19">
        <v>0</v>
      </c>
      <c r="AG207" t="s">
        <v>189</v>
      </c>
      <c r="AH207">
        <v>0</v>
      </c>
      <c r="AI207">
        <v>0</v>
      </c>
      <c r="AJ207" s="2" t="s">
        <v>190</v>
      </c>
      <c r="AK207" s="2">
        <v>0</v>
      </c>
      <c r="AL207">
        <v>0</v>
      </c>
      <c r="AM207">
        <v>0</v>
      </c>
      <c r="AN207">
        <v>0</v>
      </c>
      <c r="AO207">
        <v>0</v>
      </c>
      <c r="AP207">
        <v>2125</v>
      </c>
      <c r="AQ207">
        <v>2125</v>
      </c>
      <c r="AR207">
        <v>70425</v>
      </c>
      <c r="AS207">
        <v>0</v>
      </c>
      <c r="AT207" s="2">
        <v>0</v>
      </c>
      <c r="AU207">
        <v>120225</v>
      </c>
      <c r="AV207">
        <v>140375825</v>
      </c>
      <c r="AW207">
        <v>0</v>
      </c>
      <c r="AX207" s="2">
        <v>45755</v>
      </c>
      <c r="AY207" t="s">
        <v>153</v>
      </c>
      <c r="AZ207" t="s">
        <v>7050</v>
      </c>
      <c r="BA207" t="s">
        <v>1672</v>
      </c>
    </row>
    <row r="208" spans="1:53" ht="15" customHeight="1" x14ac:dyDescent="0.2">
      <c r="A208" t="s">
        <v>12079</v>
      </c>
      <c r="B208" t="s">
        <v>5272</v>
      </c>
      <c r="C208" t="s">
        <v>5154</v>
      </c>
      <c r="D208">
        <v>140375925</v>
      </c>
      <c r="E208" s="19">
        <v>45785</v>
      </c>
      <c r="F208" s="63">
        <v>45789.186805555553</v>
      </c>
      <c r="G208" s="4" t="s">
        <v>187</v>
      </c>
      <c r="H208" s="19">
        <v>2692045</v>
      </c>
      <c r="I208" s="19">
        <v>13717</v>
      </c>
      <c r="J208" s="19">
        <v>2678328</v>
      </c>
      <c r="K208" t="s">
        <v>558</v>
      </c>
      <c r="L208" s="4" t="s">
        <v>188</v>
      </c>
      <c r="M208" t="s">
        <v>150</v>
      </c>
      <c r="N208" s="39" t="s">
        <v>1627</v>
      </c>
      <c r="O208" t="s">
        <v>1628</v>
      </c>
      <c r="P208" t="s">
        <v>140</v>
      </c>
      <c r="Q208" t="s">
        <v>141</v>
      </c>
      <c r="R208" s="39" t="s">
        <v>1629</v>
      </c>
      <c r="S208" t="s">
        <v>143</v>
      </c>
      <c r="T208">
        <v>890903938</v>
      </c>
      <c r="U208" t="s">
        <v>149</v>
      </c>
      <c r="V208">
        <v>923210</v>
      </c>
      <c r="W208" t="s">
        <v>1219</v>
      </c>
      <c r="X208" s="2" t="s">
        <v>27</v>
      </c>
      <c r="Y208" t="s">
        <v>28</v>
      </c>
      <c r="Z208" t="s">
        <v>29</v>
      </c>
      <c r="AA208" t="s">
        <v>30</v>
      </c>
      <c r="AB208" t="s">
        <v>31</v>
      </c>
      <c r="AC208" s="19">
        <v>2692045</v>
      </c>
      <c r="AD208" s="19">
        <v>0</v>
      </c>
      <c r="AE208" s="19">
        <v>0</v>
      </c>
      <c r="AF208" s="19">
        <v>0</v>
      </c>
      <c r="AG208" t="s">
        <v>189</v>
      </c>
      <c r="AH208">
        <v>0</v>
      </c>
      <c r="AI208">
        <v>0</v>
      </c>
      <c r="AJ208" s="2" t="s">
        <v>190</v>
      </c>
      <c r="AK208" s="2">
        <v>0</v>
      </c>
      <c r="AL208">
        <v>0</v>
      </c>
      <c r="AM208">
        <v>0</v>
      </c>
      <c r="AN208">
        <v>0</v>
      </c>
      <c r="AO208">
        <v>0</v>
      </c>
      <c r="AP208">
        <v>1925</v>
      </c>
      <c r="AQ208">
        <v>1925</v>
      </c>
      <c r="AR208">
        <v>2425</v>
      </c>
      <c r="AS208">
        <v>0</v>
      </c>
      <c r="AT208" s="2">
        <v>0</v>
      </c>
      <c r="AU208">
        <v>120325</v>
      </c>
      <c r="AV208">
        <v>140375925</v>
      </c>
      <c r="AW208">
        <v>0</v>
      </c>
      <c r="AX208" s="2">
        <v>45686</v>
      </c>
      <c r="AY208" t="s">
        <v>154</v>
      </c>
      <c r="AZ208" t="s">
        <v>1631</v>
      </c>
      <c r="BA208" t="s">
        <v>1632</v>
      </c>
    </row>
    <row r="209" spans="1:53" ht="15" customHeight="1" x14ac:dyDescent="0.2">
      <c r="A209" t="s">
        <v>12080</v>
      </c>
      <c r="B209" t="s">
        <v>5273</v>
      </c>
      <c r="C209" t="s">
        <v>5154</v>
      </c>
      <c r="D209">
        <v>140376025</v>
      </c>
      <c r="E209" s="19">
        <v>45785</v>
      </c>
      <c r="F209" s="63">
        <v>45789.186805555553</v>
      </c>
      <c r="G209" s="4" t="s">
        <v>187</v>
      </c>
      <c r="H209" s="19">
        <v>2692045</v>
      </c>
      <c r="I209" s="19">
        <v>13717</v>
      </c>
      <c r="J209" s="19">
        <v>2678328</v>
      </c>
      <c r="K209" t="s">
        <v>558</v>
      </c>
      <c r="L209" s="4" t="s">
        <v>188</v>
      </c>
      <c r="M209" t="s">
        <v>150</v>
      </c>
      <c r="N209" s="39" t="s">
        <v>1634</v>
      </c>
      <c r="O209" t="s">
        <v>1635</v>
      </c>
      <c r="P209" t="s">
        <v>140</v>
      </c>
      <c r="Q209" t="s">
        <v>141</v>
      </c>
      <c r="R209" s="39" t="s">
        <v>1636</v>
      </c>
      <c r="S209" t="s">
        <v>143</v>
      </c>
      <c r="T209">
        <v>890903938</v>
      </c>
      <c r="U209" t="s">
        <v>149</v>
      </c>
      <c r="V209">
        <v>923210</v>
      </c>
      <c r="W209" t="s">
        <v>1219</v>
      </c>
      <c r="X209" s="2" t="s">
        <v>27</v>
      </c>
      <c r="Y209" t="s">
        <v>28</v>
      </c>
      <c r="Z209" t="s">
        <v>29</v>
      </c>
      <c r="AA209" t="s">
        <v>30</v>
      </c>
      <c r="AB209" t="s">
        <v>31</v>
      </c>
      <c r="AC209" s="19">
        <v>2692045</v>
      </c>
      <c r="AD209" s="19">
        <v>0</v>
      </c>
      <c r="AE209" s="19">
        <v>0</v>
      </c>
      <c r="AF209" s="19">
        <v>0</v>
      </c>
      <c r="AG209" t="s">
        <v>189</v>
      </c>
      <c r="AH209">
        <v>0</v>
      </c>
      <c r="AI209">
        <v>0</v>
      </c>
      <c r="AJ209" s="2" t="s">
        <v>190</v>
      </c>
      <c r="AK209" s="2">
        <v>0</v>
      </c>
      <c r="AL209">
        <v>0</v>
      </c>
      <c r="AM209">
        <v>0</v>
      </c>
      <c r="AN209">
        <v>0</v>
      </c>
      <c r="AO209">
        <v>0</v>
      </c>
      <c r="AP209">
        <v>1925</v>
      </c>
      <c r="AQ209">
        <v>1925</v>
      </c>
      <c r="AR209">
        <v>2525</v>
      </c>
      <c r="AS209">
        <v>0</v>
      </c>
      <c r="AT209" s="2">
        <v>0</v>
      </c>
      <c r="AU209">
        <v>120425</v>
      </c>
      <c r="AV209">
        <v>140376025</v>
      </c>
      <c r="AW209">
        <v>0</v>
      </c>
      <c r="AX209" s="2">
        <v>45686</v>
      </c>
      <c r="AY209" t="s">
        <v>154</v>
      </c>
      <c r="AZ209" t="s">
        <v>1638</v>
      </c>
      <c r="BA209" t="s">
        <v>1639</v>
      </c>
    </row>
    <row r="210" spans="1:53" ht="15" customHeight="1" x14ac:dyDescent="0.2">
      <c r="A210" t="s">
        <v>12081</v>
      </c>
      <c r="B210" t="s">
        <v>5287</v>
      </c>
      <c r="C210" t="s">
        <v>5154</v>
      </c>
      <c r="D210">
        <v>140376125</v>
      </c>
      <c r="E210" s="19">
        <v>45785</v>
      </c>
      <c r="F210" s="63">
        <v>45789.193749999999</v>
      </c>
      <c r="G210" s="4" t="s">
        <v>187</v>
      </c>
      <c r="H210" s="19">
        <v>1923999</v>
      </c>
      <c r="I210" s="19">
        <v>9109</v>
      </c>
      <c r="J210" s="19">
        <v>1914890</v>
      </c>
      <c r="K210" t="s">
        <v>558</v>
      </c>
      <c r="L210" s="4" t="s">
        <v>188</v>
      </c>
      <c r="M210" t="s">
        <v>150</v>
      </c>
      <c r="N210" s="39" t="s">
        <v>1713</v>
      </c>
      <c r="O210" t="s">
        <v>1714</v>
      </c>
      <c r="P210" t="s">
        <v>140</v>
      </c>
      <c r="Q210" t="s">
        <v>141</v>
      </c>
      <c r="R210" s="39" t="s">
        <v>1715</v>
      </c>
      <c r="S210" t="s">
        <v>143</v>
      </c>
      <c r="T210">
        <v>860007335</v>
      </c>
      <c r="U210" t="s">
        <v>158</v>
      </c>
      <c r="V210">
        <v>923210</v>
      </c>
      <c r="W210" t="s">
        <v>1219</v>
      </c>
      <c r="X210" s="2" t="s">
        <v>27</v>
      </c>
      <c r="Y210" t="s">
        <v>28</v>
      </c>
      <c r="Z210" t="s">
        <v>29</v>
      </c>
      <c r="AA210" t="s">
        <v>30</v>
      </c>
      <c r="AB210" t="s">
        <v>31</v>
      </c>
      <c r="AC210" s="19">
        <v>1923999</v>
      </c>
      <c r="AD210" s="19">
        <v>0</v>
      </c>
      <c r="AE210" s="19">
        <v>0</v>
      </c>
      <c r="AF210" s="19">
        <v>0</v>
      </c>
      <c r="AG210" t="s">
        <v>189</v>
      </c>
      <c r="AH210">
        <v>0</v>
      </c>
      <c r="AI210">
        <v>0</v>
      </c>
      <c r="AJ210" s="2" t="s">
        <v>190</v>
      </c>
      <c r="AK210" s="2">
        <v>0</v>
      </c>
      <c r="AL210">
        <v>0</v>
      </c>
      <c r="AM210">
        <v>0</v>
      </c>
      <c r="AN210">
        <v>0</v>
      </c>
      <c r="AO210">
        <v>0</v>
      </c>
      <c r="AP210">
        <v>1925</v>
      </c>
      <c r="AQ210">
        <v>1925</v>
      </c>
      <c r="AR210">
        <v>3725</v>
      </c>
      <c r="AS210">
        <v>0</v>
      </c>
      <c r="AT210" s="2">
        <v>0</v>
      </c>
      <c r="AU210">
        <v>120525</v>
      </c>
      <c r="AV210">
        <v>140376125</v>
      </c>
      <c r="AW210">
        <v>0</v>
      </c>
      <c r="AX210" s="2">
        <v>45688</v>
      </c>
      <c r="AY210" t="s">
        <v>154</v>
      </c>
      <c r="AZ210" t="s">
        <v>1717</v>
      </c>
      <c r="BA210" t="s">
        <v>1718</v>
      </c>
    </row>
    <row r="211" spans="1:53" ht="15" customHeight="1" x14ac:dyDescent="0.2">
      <c r="A211" t="s">
        <v>12082</v>
      </c>
      <c r="B211" t="s">
        <v>5296</v>
      </c>
      <c r="C211" t="s">
        <v>5178</v>
      </c>
      <c r="D211">
        <v>140376225</v>
      </c>
      <c r="E211" s="19">
        <v>45785</v>
      </c>
      <c r="F211" s="63">
        <v>45789.169444444444</v>
      </c>
      <c r="G211" s="4" t="s">
        <v>187</v>
      </c>
      <c r="H211" s="19">
        <v>4599511</v>
      </c>
      <c r="I211" s="19">
        <v>28259</v>
      </c>
      <c r="J211" s="19">
        <v>4571252</v>
      </c>
      <c r="K211" t="s">
        <v>558</v>
      </c>
      <c r="L211" s="4" t="s">
        <v>188</v>
      </c>
      <c r="M211" t="s">
        <v>150</v>
      </c>
      <c r="N211" s="39" t="s">
        <v>1762</v>
      </c>
      <c r="O211" t="s">
        <v>1763</v>
      </c>
      <c r="P211" t="s">
        <v>140</v>
      </c>
      <c r="Q211" t="s">
        <v>141</v>
      </c>
      <c r="R211" s="39" t="s">
        <v>1764</v>
      </c>
      <c r="S211" t="s">
        <v>143</v>
      </c>
      <c r="T211">
        <v>890903938</v>
      </c>
      <c r="U211" t="s">
        <v>149</v>
      </c>
      <c r="V211">
        <v>923245</v>
      </c>
      <c r="W211" t="s">
        <v>1312</v>
      </c>
      <c r="X211" s="2" t="s">
        <v>27</v>
      </c>
      <c r="Y211" t="s">
        <v>28</v>
      </c>
      <c r="Z211" t="s">
        <v>29</v>
      </c>
      <c r="AA211" t="s">
        <v>30</v>
      </c>
      <c r="AB211" t="s">
        <v>31</v>
      </c>
      <c r="AC211" s="19">
        <v>4599511</v>
      </c>
      <c r="AD211" s="19">
        <v>0</v>
      </c>
      <c r="AE211" s="19">
        <v>0</v>
      </c>
      <c r="AF211" s="19">
        <v>0</v>
      </c>
      <c r="AG211" t="s">
        <v>189</v>
      </c>
      <c r="AH211">
        <v>0</v>
      </c>
      <c r="AI211">
        <v>0</v>
      </c>
      <c r="AJ211" s="2" t="s">
        <v>190</v>
      </c>
      <c r="AK211" s="2">
        <v>0</v>
      </c>
      <c r="AL211">
        <v>0</v>
      </c>
      <c r="AM211">
        <v>0</v>
      </c>
      <c r="AN211">
        <v>0</v>
      </c>
      <c r="AO211">
        <v>0</v>
      </c>
      <c r="AP211">
        <v>3825</v>
      </c>
      <c r="AQ211">
        <v>3825</v>
      </c>
      <c r="AR211">
        <v>4425</v>
      </c>
      <c r="AS211">
        <v>0</v>
      </c>
      <c r="AT211" s="2">
        <v>0</v>
      </c>
      <c r="AU211">
        <v>120625</v>
      </c>
      <c r="AV211">
        <v>140376225</v>
      </c>
      <c r="AW211">
        <v>0</v>
      </c>
      <c r="AX211" s="2">
        <v>45689</v>
      </c>
      <c r="AY211" t="s">
        <v>153</v>
      </c>
      <c r="AZ211" t="s">
        <v>1766</v>
      </c>
      <c r="BA211" t="s">
        <v>1767</v>
      </c>
    </row>
    <row r="212" spans="1:53" ht="15" customHeight="1" x14ac:dyDescent="0.2">
      <c r="A212" t="s">
        <v>12083</v>
      </c>
      <c r="B212" t="s">
        <v>5298</v>
      </c>
      <c r="C212" t="s">
        <v>5178</v>
      </c>
      <c r="D212">
        <v>140376325</v>
      </c>
      <c r="E212" s="19">
        <v>45785</v>
      </c>
      <c r="F212" s="63">
        <v>45789.167361111111</v>
      </c>
      <c r="G212" s="4" t="s">
        <v>187</v>
      </c>
      <c r="H212" s="19">
        <v>4599511</v>
      </c>
      <c r="I212" s="19">
        <v>28259</v>
      </c>
      <c r="J212" s="19">
        <v>4571252</v>
      </c>
      <c r="K212" t="s">
        <v>558</v>
      </c>
      <c r="L212" s="4" t="s">
        <v>188</v>
      </c>
      <c r="M212" t="s">
        <v>150</v>
      </c>
      <c r="N212" s="39" t="s">
        <v>1769</v>
      </c>
      <c r="O212" t="s">
        <v>1770</v>
      </c>
      <c r="P212" t="s">
        <v>140</v>
      </c>
      <c r="Q212" t="s">
        <v>141</v>
      </c>
      <c r="R212" s="39" t="s">
        <v>1771</v>
      </c>
      <c r="S212" t="s">
        <v>143</v>
      </c>
      <c r="T212">
        <v>860002964</v>
      </c>
      <c r="U212" t="s">
        <v>163</v>
      </c>
      <c r="V212">
        <v>923245</v>
      </c>
      <c r="W212" t="s">
        <v>1312</v>
      </c>
      <c r="X212" s="2" t="s">
        <v>27</v>
      </c>
      <c r="Y212" t="s">
        <v>28</v>
      </c>
      <c r="Z212" t="s">
        <v>29</v>
      </c>
      <c r="AA212" t="s">
        <v>30</v>
      </c>
      <c r="AB212" t="s">
        <v>31</v>
      </c>
      <c r="AC212" s="19">
        <v>4599511</v>
      </c>
      <c r="AD212" s="19">
        <v>0</v>
      </c>
      <c r="AE212" s="19">
        <v>0</v>
      </c>
      <c r="AF212" s="19">
        <v>0</v>
      </c>
      <c r="AG212" t="s">
        <v>189</v>
      </c>
      <c r="AH212">
        <v>0</v>
      </c>
      <c r="AI212">
        <v>0</v>
      </c>
      <c r="AJ212" s="2" t="s">
        <v>190</v>
      </c>
      <c r="AK212" s="2">
        <v>0</v>
      </c>
      <c r="AL212">
        <v>0</v>
      </c>
      <c r="AM212">
        <v>0</v>
      </c>
      <c r="AN212">
        <v>0</v>
      </c>
      <c r="AO212">
        <v>0</v>
      </c>
      <c r="AP212">
        <v>3825</v>
      </c>
      <c r="AQ212">
        <v>3825</v>
      </c>
      <c r="AR212">
        <v>4525</v>
      </c>
      <c r="AS212">
        <v>0</v>
      </c>
      <c r="AT212" s="2">
        <v>0</v>
      </c>
      <c r="AU212">
        <v>120725</v>
      </c>
      <c r="AV212">
        <v>140376325</v>
      </c>
      <c r="AW212">
        <v>0</v>
      </c>
      <c r="AX212" s="2">
        <v>45689</v>
      </c>
      <c r="AY212" t="s">
        <v>153</v>
      </c>
      <c r="AZ212" t="s">
        <v>1773</v>
      </c>
      <c r="BA212" t="s">
        <v>1767</v>
      </c>
    </row>
    <row r="213" spans="1:53" ht="15" customHeight="1" x14ac:dyDescent="0.2">
      <c r="A213" t="s">
        <v>12084</v>
      </c>
      <c r="B213" t="s">
        <v>5299</v>
      </c>
      <c r="C213" t="s">
        <v>5178</v>
      </c>
      <c r="D213">
        <v>140376425</v>
      </c>
      <c r="E213" s="19">
        <v>45785</v>
      </c>
      <c r="F213" s="63">
        <v>45789.196527777778</v>
      </c>
      <c r="G213" s="4" t="s">
        <v>187</v>
      </c>
      <c r="H213" s="19">
        <v>4599511</v>
      </c>
      <c r="I213" s="19">
        <v>659653</v>
      </c>
      <c r="J213" s="19">
        <v>3939858</v>
      </c>
      <c r="K213" t="s">
        <v>558</v>
      </c>
      <c r="L213" s="4" t="s">
        <v>188</v>
      </c>
      <c r="M213" t="s">
        <v>150</v>
      </c>
      <c r="N213" s="39" t="s">
        <v>1775</v>
      </c>
      <c r="O213" t="s">
        <v>1776</v>
      </c>
      <c r="P213" t="s">
        <v>140</v>
      </c>
      <c r="Q213" t="s">
        <v>141</v>
      </c>
      <c r="R213" s="39" t="s">
        <v>1777</v>
      </c>
      <c r="S213" t="s">
        <v>143</v>
      </c>
      <c r="T213">
        <v>860034313</v>
      </c>
      <c r="U213" t="s">
        <v>152</v>
      </c>
      <c r="V213">
        <v>923245</v>
      </c>
      <c r="W213" t="s">
        <v>1312</v>
      </c>
      <c r="X213" s="2" t="s">
        <v>27</v>
      </c>
      <c r="Y213" t="s">
        <v>28</v>
      </c>
      <c r="Z213" t="s">
        <v>29</v>
      </c>
      <c r="AA213" t="s">
        <v>30</v>
      </c>
      <c r="AB213" t="s">
        <v>31</v>
      </c>
      <c r="AC213" s="19">
        <v>4599511</v>
      </c>
      <c r="AD213" s="19">
        <v>0</v>
      </c>
      <c r="AE213" s="19">
        <v>0</v>
      </c>
      <c r="AF213" s="19">
        <v>0</v>
      </c>
      <c r="AG213" t="s">
        <v>189</v>
      </c>
      <c r="AH213">
        <v>0</v>
      </c>
      <c r="AI213">
        <v>0</v>
      </c>
      <c r="AJ213" s="2" t="s">
        <v>190</v>
      </c>
      <c r="AK213" s="2">
        <v>0</v>
      </c>
      <c r="AL213">
        <v>0</v>
      </c>
      <c r="AM213">
        <v>0</v>
      </c>
      <c r="AN213">
        <v>0</v>
      </c>
      <c r="AO213">
        <v>0</v>
      </c>
      <c r="AP213">
        <v>3825</v>
      </c>
      <c r="AQ213">
        <v>3825</v>
      </c>
      <c r="AR213">
        <v>4625</v>
      </c>
      <c r="AS213">
        <v>0</v>
      </c>
      <c r="AT213" s="2">
        <v>0</v>
      </c>
      <c r="AU213">
        <v>120825</v>
      </c>
      <c r="AV213">
        <v>140376425</v>
      </c>
      <c r="AW213">
        <v>0</v>
      </c>
      <c r="AX213" s="2">
        <v>45689</v>
      </c>
      <c r="AY213" t="s">
        <v>153</v>
      </c>
      <c r="AZ213" t="s">
        <v>1779</v>
      </c>
      <c r="BA213" t="s">
        <v>1767</v>
      </c>
    </row>
    <row r="214" spans="1:53" ht="15" customHeight="1" x14ac:dyDescent="0.2">
      <c r="A214" t="s">
        <v>12085</v>
      </c>
      <c r="B214" t="s">
        <v>5300</v>
      </c>
      <c r="C214" t="s">
        <v>5178</v>
      </c>
      <c r="D214">
        <v>140376525</v>
      </c>
      <c r="E214" s="19">
        <v>45785</v>
      </c>
      <c r="F214" s="63">
        <v>45789.181250000001</v>
      </c>
      <c r="G214" s="4" t="s">
        <v>187</v>
      </c>
      <c r="H214" s="19">
        <v>4599511</v>
      </c>
      <c r="I214" s="19">
        <v>24451</v>
      </c>
      <c r="J214" s="19">
        <v>4575060</v>
      </c>
      <c r="K214" t="s">
        <v>558</v>
      </c>
      <c r="L214" s="4" t="s">
        <v>188</v>
      </c>
      <c r="M214" t="s">
        <v>150</v>
      </c>
      <c r="N214" s="39" t="s">
        <v>1781</v>
      </c>
      <c r="O214" t="s">
        <v>1782</v>
      </c>
      <c r="P214" t="s">
        <v>140</v>
      </c>
      <c r="Q214" t="s">
        <v>141</v>
      </c>
      <c r="R214" s="39" t="s">
        <v>1783</v>
      </c>
      <c r="S214" t="s">
        <v>143</v>
      </c>
      <c r="T214">
        <v>860034313</v>
      </c>
      <c r="U214" t="s">
        <v>152</v>
      </c>
      <c r="V214">
        <v>923245</v>
      </c>
      <c r="W214" t="s">
        <v>1312</v>
      </c>
      <c r="X214" s="2" t="s">
        <v>27</v>
      </c>
      <c r="Y214" t="s">
        <v>28</v>
      </c>
      <c r="Z214" t="s">
        <v>29</v>
      </c>
      <c r="AA214" t="s">
        <v>30</v>
      </c>
      <c r="AB214" t="s">
        <v>31</v>
      </c>
      <c r="AC214" s="19">
        <v>4599511</v>
      </c>
      <c r="AD214" s="19">
        <v>0</v>
      </c>
      <c r="AE214" s="19">
        <v>0</v>
      </c>
      <c r="AF214" s="19">
        <v>0</v>
      </c>
      <c r="AG214" t="s">
        <v>189</v>
      </c>
      <c r="AH214">
        <v>0</v>
      </c>
      <c r="AI214">
        <v>0</v>
      </c>
      <c r="AJ214" s="2" t="s">
        <v>190</v>
      </c>
      <c r="AK214" s="2">
        <v>0</v>
      </c>
      <c r="AL214">
        <v>0</v>
      </c>
      <c r="AM214">
        <v>0</v>
      </c>
      <c r="AN214">
        <v>0</v>
      </c>
      <c r="AO214">
        <v>0</v>
      </c>
      <c r="AP214">
        <v>3825</v>
      </c>
      <c r="AQ214">
        <v>3825</v>
      </c>
      <c r="AR214">
        <v>4725</v>
      </c>
      <c r="AS214">
        <v>0</v>
      </c>
      <c r="AT214" s="2">
        <v>0</v>
      </c>
      <c r="AU214">
        <v>120925</v>
      </c>
      <c r="AV214">
        <v>140376525</v>
      </c>
      <c r="AW214">
        <v>0</v>
      </c>
      <c r="AX214" s="2">
        <v>45689</v>
      </c>
      <c r="AY214" t="s">
        <v>153</v>
      </c>
      <c r="AZ214" t="s">
        <v>1785</v>
      </c>
      <c r="BA214" t="s">
        <v>1767</v>
      </c>
    </row>
    <row r="215" spans="1:53" ht="15" customHeight="1" x14ac:dyDescent="0.2">
      <c r="A215" t="s">
        <v>12086</v>
      </c>
      <c r="B215" t="s">
        <v>5303</v>
      </c>
      <c r="C215" t="s">
        <v>5178</v>
      </c>
      <c r="D215">
        <v>140376625</v>
      </c>
      <c r="E215" s="19">
        <v>45785</v>
      </c>
      <c r="F215" s="63">
        <v>45789.169444444444</v>
      </c>
      <c r="G215" s="4" t="s">
        <v>187</v>
      </c>
      <c r="H215" s="19">
        <v>4599511</v>
      </c>
      <c r="I215" s="19">
        <v>24451</v>
      </c>
      <c r="J215" s="19">
        <v>4575060</v>
      </c>
      <c r="K215" t="s">
        <v>558</v>
      </c>
      <c r="L215" s="4" t="s">
        <v>188</v>
      </c>
      <c r="M215" t="s">
        <v>150</v>
      </c>
      <c r="N215" s="39" t="s">
        <v>1794</v>
      </c>
      <c r="O215" t="s">
        <v>1795</v>
      </c>
      <c r="P215" t="s">
        <v>140</v>
      </c>
      <c r="Q215" t="s">
        <v>141</v>
      </c>
      <c r="R215" s="39" t="s">
        <v>1796</v>
      </c>
      <c r="S215" t="s">
        <v>143</v>
      </c>
      <c r="T215">
        <v>890903938</v>
      </c>
      <c r="U215" t="s">
        <v>149</v>
      </c>
      <c r="V215">
        <v>923245</v>
      </c>
      <c r="W215" t="s">
        <v>1312</v>
      </c>
      <c r="X215" s="2" t="s">
        <v>27</v>
      </c>
      <c r="Y215" t="s">
        <v>28</v>
      </c>
      <c r="Z215" t="s">
        <v>29</v>
      </c>
      <c r="AA215" t="s">
        <v>30</v>
      </c>
      <c r="AB215" t="s">
        <v>31</v>
      </c>
      <c r="AC215" s="19">
        <v>4599511</v>
      </c>
      <c r="AD215" s="19">
        <v>0</v>
      </c>
      <c r="AE215" s="19">
        <v>0</v>
      </c>
      <c r="AF215" s="19">
        <v>0</v>
      </c>
      <c r="AG215" t="s">
        <v>189</v>
      </c>
      <c r="AH215">
        <v>0</v>
      </c>
      <c r="AI215">
        <v>0</v>
      </c>
      <c r="AJ215" s="2" t="s">
        <v>190</v>
      </c>
      <c r="AK215" s="2">
        <v>0</v>
      </c>
      <c r="AL215">
        <v>0</v>
      </c>
      <c r="AM215">
        <v>0</v>
      </c>
      <c r="AN215">
        <v>0</v>
      </c>
      <c r="AO215">
        <v>0</v>
      </c>
      <c r="AP215">
        <v>3825</v>
      </c>
      <c r="AQ215">
        <v>3825</v>
      </c>
      <c r="AR215">
        <v>4925</v>
      </c>
      <c r="AS215">
        <v>0</v>
      </c>
      <c r="AT215" s="2">
        <v>0</v>
      </c>
      <c r="AU215">
        <v>121025</v>
      </c>
      <c r="AV215">
        <v>140376625</v>
      </c>
      <c r="AW215">
        <v>0</v>
      </c>
      <c r="AX215" s="2">
        <v>45692</v>
      </c>
      <c r="AY215" t="s">
        <v>153</v>
      </c>
      <c r="AZ215" t="s">
        <v>1798</v>
      </c>
      <c r="BA215" t="s">
        <v>1799</v>
      </c>
    </row>
    <row r="216" spans="1:53" ht="15" customHeight="1" x14ac:dyDescent="0.2">
      <c r="A216" t="s">
        <v>12087</v>
      </c>
      <c r="B216" t="s">
        <v>5304</v>
      </c>
      <c r="C216" t="s">
        <v>5178</v>
      </c>
      <c r="D216">
        <v>140376725</v>
      </c>
      <c r="E216" s="19">
        <v>45785</v>
      </c>
      <c r="F216" s="63">
        <v>45789.181250000001</v>
      </c>
      <c r="G216" s="4" t="s">
        <v>187</v>
      </c>
      <c r="H216" s="19">
        <v>4599511</v>
      </c>
      <c r="I216" s="19">
        <v>24451</v>
      </c>
      <c r="J216" s="19">
        <v>4575060</v>
      </c>
      <c r="K216" t="s">
        <v>558</v>
      </c>
      <c r="L216" s="4" t="s">
        <v>188</v>
      </c>
      <c r="M216" t="s">
        <v>150</v>
      </c>
      <c r="N216" s="39" t="s">
        <v>1801</v>
      </c>
      <c r="O216" t="s">
        <v>1802</v>
      </c>
      <c r="P216" t="s">
        <v>140</v>
      </c>
      <c r="Q216" t="s">
        <v>141</v>
      </c>
      <c r="R216" s="39" t="s">
        <v>1803</v>
      </c>
      <c r="S216" t="s">
        <v>143</v>
      </c>
      <c r="T216">
        <v>860034313</v>
      </c>
      <c r="U216" t="s">
        <v>152</v>
      </c>
      <c r="V216">
        <v>923245</v>
      </c>
      <c r="W216" t="s">
        <v>1312</v>
      </c>
      <c r="X216" s="2" t="s">
        <v>27</v>
      </c>
      <c r="Y216" t="s">
        <v>28</v>
      </c>
      <c r="Z216" t="s">
        <v>29</v>
      </c>
      <c r="AA216" t="s">
        <v>30</v>
      </c>
      <c r="AB216" t="s">
        <v>31</v>
      </c>
      <c r="AC216" s="19">
        <v>4599511</v>
      </c>
      <c r="AD216" s="19">
        <v>0</v>
      </c>
      <c r="AE216" s="19">
        <v>0</v>
      </c>
      <c r="AF216" s="19">
        <v>0</v>
      </c>
      <c r="AG216" t="s">
        <v>189</v>
      </c>
      <c r="AH216">
        <v>0</v>
      </c>
      <c r="AI216">
        <v>0</v>
      </c>
      <c r="AJ216" s="2" t="s">
        <v>190</v>
      </c>
      <c r="AK216" s="2">
        <v>0</v>
      </c>
      <c r="AL216">
        <v>0</v>
      </c>
      <c r="AM216">
        <v>0</v>
      </c>
      <c r="AN216">
        <v>0</v>
      </c>
      <c r="AO216">
        <v>0</v>
      </c>
      <c r="AP216">
        <v>3825</v>
      </c>
      <c r="AQ216">
        <v>3825</v>
      </c>
      <c r="AR216">
        <v>5025</v>
      </c>
      <c r="AS216">
        <v>0</v>
      </c>
      <c r="AT216" s="2">
        <v>0</v>
      </c>
      <c r="AU216">
        <v>121125</v>
      </c>
      <c r="AV216">
        <v>140376725</v>
      </c>
      <c r="AW216">
        <v>0</v>
      </c>
      <c r="AX216" s="2">
        <v>45692</v>
      </c>
      <c r="AY216" t="s">
        <v>153</v>
      </c>
      <c r="AZ216" t="s">
        <v>1805</v>
      </c>
      <c r="BA216" t="s">
        <v>1799</v>
      </c>
    </row>
    <row r="217" spans="1:53" ht="15" customHeight="1" x14ac:dyDescent="0.2">
      <c r="A217" t="s">
        <v>12088</v>
      </c>
      <c r="B217" t="s">
        <v>5305</v>
      </c>
      <c r="C217" t="s">
        <v>5178</v>
      </c>
      <c r="D217">
        <v>140376825</v>
      </c>
      <c r="E217" s="19">
        <v>45785</v>
      </c>
      <c r="F217" s="63">
        <v>45789.181250000001</v>
      </c>
      <c r="G217" s="4" t="s">
        <v>187</v>
      </c>
      <c r="H217" s="19">
        <v>4599511</v>
      </c>
      <c r="I217" s="19">
        <v>24451</v>
      </c>
      <c r="J217" s="19">
        <v>4575060</v>
      </c>
      <c r="K217" t="s">
        <v>558</v>
      </c>
      <c r="L217" s="4" t="s">
        <v>188</v>
      </c>
      <c r="M217" t="s">
        <v>150</v>
      </c>
      <c r="N217" s="39" t="s">
        <v>1807</v>
      </c>
      <c r="O217" t="s">
        <v>1808</v>
      </c>
      <c r="P217" t="s">
        <v>140</v>
      </c>
      <c r="Q217" t="s">
        <v>141</v>
      </c>
      <c r="R217" s="39" t="s">
        <v>1809</v>
      </c>
      <c r="S217" t="s">
        <v>143</v>
      </c>
      <c r="T217">
        <v>860034313</v>
      </c>
      <c r="U217" t="s">
        <v>152</v>
      </c>
      <c r="V217">
        <v>923245</v>
      </c>
      <c r="W217" t="s">
        <v>1312</v>
      </c>
      <c r="X217" s="2" t="s">
        <v>27</v>
      </c>
      <c r="Y217" t="s">
        <v>28</v>
      </c>
      <c r="Z217" t="s">
        <v>29</v>
      </c>
      <c r="AA217" t="s">
        <v>30</v>
      </c>
      <c r="AB217" t="s">
        <v>31</v>
      </c>
      <c r="AC217" s="19">
        <v>4599511</v>
      </c>
      <c r="AD217" s="19">
        <v>0</v>
      </c>
      <c r="AE217" s="19">
        <v>0</v>
      </c>
      <c r="AF217" s="19">
        <v>0</v>
      </c>
      <c r="AG217" t="s">
        <v>189</v>
      </c>
      <c r="AH217">
        <v>0</v>
      </c>
      <c r="AI217">
        <v>0</v>
      </c>
      <c r="AJ217" s="2" t="s">
        <v>190</v>
      </c>
      <c r="AK217" s="2">
        <v>0</v>
      </c>
      <c r="AL217">
        <v>0</v>
      </c>
      <c r="AM217">
        <v>0</v>
      </c>
      <c r="AN217">
        <v>0</v>
      </c>
      <c r="AO217">
        <v>0</v>
      </c>
      <c r="AP217">
        <v>3825</v>
      </c>
      <c r="AQ217">
        <v>3825</v>
      </c>
      <c r="AR217">
        <v>5125</v>
      </c>
      <c r="AS217">
        <v>0</v>
      </c>
      <c r="AT217" s="2">
        <v>0</v>
      </c>
      <c r="AU217">
        <v>121225</v>
      </c>
      <c r="AV217">
        <v>140376825</v>
      </c>
      <c r="AW217">
        <v>0</v>
      </c>
      <c r="AX217" s="2">
        <v>45692</v>
      </c>
      <c r="AY217" t="s">
        <v>153</v>
      </c>
      <c r="AZ217" t="s">
        <v>1811</v>
      </c>
      <c r="BA217" t="s">
        <v>1799</v>
      </c>
    </row>
    <row r="218" spans="1:53" ht="15" customHeight="1" x14ac:dyDescent="0.2">
      <c r="A218" t="s">
        <v>12089</v>
      </c>
      <c r="B218" t="s">
        <v>5306</v>
      </c>
      <c r="C218" t="s">
        <v>5178</v>
      </c>
      <c r="D218">
        <v>140376925</v>
      </c>
      <c r="E218" s="19">
        <v>45785</v>
      </c>
      <c r="F218" s="63">
        <v>45789.181250000001</v>
      </c>
      <c r="G218" s="4" t="s">
        <v>187</v>
      </c>
      <c r="H218" s="19">
        <v>4599511</v>
      </c>
      <c r="I218" s="19">
        <v>24451</v>
      </c>
      <c r="J218" s="19">
        <v>4575060</v>
      </c>
      <c r="K218" t="s">
        <v>558</v>
      </c>
      <c r="L218" s="4" t="s">
        <v>188</v>
      </c>
      <c r="M218" t="s">
        <v>150</v>
      </c>
      <c r="N218" s="39" t="s">
        <v>1813</v>
      </c>
      <c r="O218" t="s">
        <v>1814</v>
      </c>
      <c r="P218" t="s">
        <v>140</v>
      </c>
      <c r="Q218" t="s">
        <v>141</v>
      </c>
      <c r="R218" s="39" t="s">
        <v>1815</v>
      </c>
      <c r="S218" t="s">
        <v>143</v>
      </c>
      <c r="T218">
        <v>860034313</v>
      </c>
      <c r="U218" t="s">
        <v>152</v>
      </c>
      <c r="V218">
        <v>923245</v>
      </c>
      <c r="W218" t="s">
        <v>1312</v>
      </c>
      <c r="X218" s="2" t="s">
        <v>27</v>
      </c>
      <c r="Y218" t="s">
        <v>28</v>
      </c>
      <c r="Z218" t="s">
        <v>29</v>
      </c>
      <c r="AA218" t="s">
        <v>30</v>
      </c>
      <c r="AB218" t="s">
        <v>31</v>
      </c>
      <c r="AC218" s="19">
        <v>4599511</v>
      </c>
      <c r="AD218" s="19">
        <v>0</v>
      </c>
      <c r="AE218" s="19">
        <v>0</v>
      </c>
      <c r="AF218" s="19">
        <v>0</v>
      </c>
      <c r="AG218" t="s">
        <v>189</v>
      </c>
      <c r="AH218">
        <v>0</v>
      </c>
      <c r="AI218">
        <v>0</v>
      </c>
      <c r="AJ218" s="2" t="s">
        <v>190</v>
      </c>
      <c r="AK218" s="2">
        <v>0</v>
      </c>
      <c r="AL218">
        <v>0</v>
      </c>
      <c r="AM218">
        <v>0</v>
      </c>
      <c r="AN218">
        <v>0</v>
      </c>
      <c r="AO218">
        <v>0</v>
      </c>
      <c r="AP218">
        <v>3825</v>
      </c>
      <c r="AQ218">
        <v>3825</v>
      </c>
      <c r="AR218">
        <v>5225</v>
      </c>
      <c r="AS218">
        <v>0</v>
      </c>
      <c r="AT218" s="2">
        <v>0</v>
      </c>
      <c r="AU218">
        <v>121325</v>
      </c>
      <c r="AV218">
        <v>140376925</v>
      </c>
      <c r="AW218">
        <v>0</v>
      </c>
      <c r="AX218" s="2">
        <v>45692</v>
      </c>
      <c r="AY218" t="s">
        <v>153</v>
      </c>
      <c r="AZ218" t="s">
        <v>1817</v>
      </c>
      <c r="BA218" t="s">
        <v>1799</v>
      </c>
    </row>
    <row r="219" spans="1:53" ht="15" customHeight="1" x14ac:dyDescent="0.2">
      <c r="A219" t="s">
        <v>12090</v>
      </c>
      <c r="B219" t="s">
        <v>5307</v>
      </c>
      <c r="C219" t="s">
        <v>5178</v>
      </c>
      <c r="D219">
        <v>140377025</v>
      </c>
      <c r="E219" s="19">
        <v>45785</v>
      </c>
      <c r="F219" s="63">
        <v>45789.181250000001</v>
      </c>
      <c r="G219" s="4" t="s">
        <v>187</v>
      </c>
      <c r="H219" s="19">
        <v>4599511</v>
      </c>
      <c r="I219" s="19">
        <v>24451</v>
      </c>
      <c r="J219" s="19">
        <v>4575060</v>
      </c>
      <c r="K219" t="s">
        <v>558</v>
      </c>
      <c r="L219" s="4" t="s">
        <v>188</v>
      </c>
      <c r="M219" t="s">
        <v>150</v>
      </c>
      <c r="N219" s="39" t="s">
        <v>1819</v>
      </c>
      <c r="O219" t="s">
        <v>1820</v>
      </c>
      <c r="P219" t="s">
        <v>140</v>
      </c>
      <c r="Q219" t="s">
        <v>141</v>
      </c>
      <c r="R219" s="39" t="s">
        <v>1821</v>
      </c>
      <c r="S219" t="s">
        <v>143</v>
      </c>
      <c r="T219">
        <v>860034313</v>
      </c>
      <c r="U219" t="s">
        <v>152</v>
      </c>
      <c r="V219">
        <v>923245</v>
      </c>
      <c r="W219" t="s">
        <v>1312</v>
      </c>
      <c r="X219" s="2" t="s">
        <v>27</v>
      </c>
      <c r="Y219" t="s">
        <v>28</v>
      </c>
      <c r="Z219" t="s">
        <v>29</v>
      </c>
      <c r="AA219" t="s">
        <v>30</v>
      </c>
      <c r="AB219" t="s">
        <v>31</v>
      </c>
      <c r="AC219" s="19">
        <v>4599511</v>
      </c>
      <c r="AD219" s="19">
        <v>0</v>
      </c>
      <c r="AE219" s="19">
        <v>0</v>
      </c>
      <c r="AF219" s="19">
        <v>0</v>
      </c>
      <c r="AG219" t="s">
        <v>189</v>
      </c>
      <c r="AH219">
        <v>0</v>
      </c>
      <c r="AI219">
        <v>0</v>
      </c>
      <c r="AJ219" s="2" t="s">
        <v>190</v>
      </c>
      <c r="AK219" s="2">
        <v>0</v>
      </c>
      <c r="AL219">
        <v>0</v>
      </c>
      <c r="AM219">
        <v>0</v>
      </c>
      <c r="AN219">
        <v>0</v>
      </c>
      <c r="AO219">
        <v>0</v>
      </c>
      <c r="AP219">
        <v>3825</v>
      </c>
      <c r="AQ219">
        <v>3825</v>
      </c>
      <c r="AR219">
        <v>5325</v>
      </c>
      <c r="AS219">
        <v>0</v>
      </c>
      <c r="AT219" s="2">
        <v>0</v>
      </c>
      <c r="AU219">
        <v>121425</v>
      </c>
      <c r="AV219">
        <v>140377025</v>
      </c>
      <c r="AW219">
        <v>0</v>
      </c>
      <c r="AX219" s="2">
        <v>45692</v>
      </c>
      <c r="AY219" t="s">
        <v>153</v>
      </c>
      <c r="AZ219" t="s">
        <v>1823</v>
      </c>
      <c r="BA219" t="s">
        <v>1799</v>
      </c>
    </row>
    <row r="220" spans="1:53" ht="15" customHeight="1" x14ac:dyDescent="0.2">
      <c r="A220" t="s">
        <v>12091</v>
      </c>
      <c r="B220" t="s">
        <v>5308</v>
      </c>
      <c r="C220" t="s">
        <v>5178</v>
      </c>
      <c r="D220">
        <v>140377225</v>
      </c>
      <c r="E220" s="19">
        <v>45785</v>
      </c>
      <c r="F220" s="63">
        <v>45789.167361111111</v>
      </c>
      <c r="G220" s="4" t="s">
        <v>187</v>
      </c>
      <c r="H220" s="19">
        <v>4599511</v>
      </c>
      <c r="I220" s="19">
        <v>24451</v>
      </c>
      <c r="J220" s="19">
        <v>4575060</v>
      </c>
      <c r="K220" t="s">
        <v>558</v>
      </c>
      <c r="L220" s="4" t="s">
        <v>188</v>
      </c>
      <c r="M220" t="s">
        <v>150</v>
      </c>
      <c r="N220" s="39" t="s">
        <v>1825</v>
      </c>
      <c r="O220" t="s">
        <v>1826</v>
      </c>
      <c r="P220" t="s">
        <v>140</v>
      </c>
      <c r="Q220" t="s">
        <v>141</v>
      </c>
      <c r="R220" s="39" t="s">
        <v>1827</v>
      </c>
      <c r="S220" t="s">
        <v>143</v>
      </c>
      <c r="T220">
        <v>860002964</v>
      </c>
      <c r="U220" t="s">
        <v>163</v>
      </c>
      <c r="V220">
        <v>923245</v>
      </c>
      <c r="W220" t="s">
        <v>1312</v>
      </c>
      <c r="X220" s="2" t="s">
        <v>27</v>
      </c>
      <c r="Y220" t="s">
        <v>28</v>
      </c>
      <c r="Z220" t="s">
        <v>29</v>
      </c>
      <c r="AA220" t="s">
        <v>30</v>
      </c>
      <c r="AB220" t="s">
        <v>31</v>
      </c>
      <c r="AC220" s="19">
        <v>4599511</v>
      </c>
      <c r="AD220" s="19">
        <v>0</v>
      </c>
      <c r="AE220" s="19">
        <v>0</v>
      </c>
      <c r="AF220" s="19">
        <v>0</v>
      </c>
      <c r="AG220" t="s">
        <v>189</v>
      </c>
      <c r="AH220">
        <v>0</v>
      </c>
      <c r="AI220">
        <v>0</v>
      </c>
      <c r="AJ220" s="2" t="s">
        <v>190</v>
      </c>
      <c r="AK220" s="2">
        <v>0</v>
      </c>
      <c r="AL220">
        <v>0</v>
      </c>
      <c r="AM220">
        <v>0</v>
      </c>
      <c r="AN220">
        <v>0</v>
      </c>
      <c r="AO220">
        <v>0</v>
      </c>
      <c r="AP220">
        <v>3825</v>
      </c>
      <c r="AQ220">
        <v>3825</v>
      </c>
      <c r="AR220">
        <v>5425</v>
      </c>
      <c r="AS220">
        <v>0</v>
      </c>
      <c r="AT220" s="2">
        <v>0</v>
      </c>
      <c r="AU220">
        <v>121525</v>
      </c>
      <c r="AV220">
        <v>140377225</v>
      </c>
      <c r="AW220">
        <v>0</v>
      </c>
      <c r="AX220" s="2">
        <v>45692</v>
      </c>
      <c r="AY220" t="s">
        <v>153</v>
      </c>
      <c r="AZ220" t="s">
        <v>1829</v>
      </c>
      <c r="BA220" t="s">
        <v>1799</v>
      </c>
    </row>
    <row r="221" spans="1:53" ht="15" customHeight="1" x14ac:dyDescent="0.2">
      <c r="A221" t="s">
        <v>12092</v>
      </c>
      <c r="B221" t="s">
        <v>5309</v>
      </c>
      <c r="C221" t="s">
        <v>5178</v>
      </c>
      <c r="D221">
        <v>140377325</v>
      </c>
      <c r="E221" s="19">
        <v>45785</v>
      </c>
      <c r="F221" s="63">
        <v>45789.181250000001</v>
      </c>
      <c r="G221" s="4" t="s">
        <v>187</v>
      </c>
      <c r="H221" s="19">
        <v>4599511</v>
      </c>
      <c r="I221" s="19">
        <v>24451</v>
      </c>
      <c r="J221" s="19">
        <v>4575060</v>
      </c>
      <c r="K221" t="s">
        <v>558</v>
      </c>
      <c r="L221" s="4" t="s">
        <v>188</v>
      </c>
      <c r="M221" t="s">
        <v>150</v>
      </c>
      <c r="N221" s="39" t="s">
        <v>1831</v>
      </c>
      <c r="O221" t="s">
        <v>1832</v>
      </c>
      <c r="P221" t="s">
        <v>140</v>
      </c>
      <c r="Q221" t="s">
        <v>141</v>
      </c>
      <c r="R221" s="39" t="s">
        <v>1833</v>
      </c>
      <c r="S221" t="s">
        <v>143</v>
      </c>
      <c r="T221">
        <v>860034313</v>
      </c>
      <c r="U221" t="s">
        <v>152</v>
      </c>
      <c r="V221">
        <v>923245</v>
      </c>
      <c r="W221" t="s">
        <v>1312</v>
      </c>
      <c r="X221" s="2" t="s">
        <v>27</v>
      </c>
      <c r="Y221" t="s">
        <v>28</v>
      </c>
      <c r="Z221" t="s">
        <v>29</v>
      </c>
      <c r="AA221" t="s">
        <v>30</v>
      </c>
      <c r="AB221" t="s">
        <v>31</v>
      </c>
      <c r="AC221" s="19">
        <v>4599511</v>
      </c>
      <c r="AD221" s="19">
        <v>0</v>
      </c>
      <c r="AE221" s="19">
        <v>0</v>
      </c>
      <c r="AF221" s="19">
        <v>0</v>
      </c>
      <c r="AG221" t="s">
        <v>189</v>
      </c>
      <c r="AH221">
        <v>0</v>
      </c>
      <c r="AI221">
        <v>0</v>
      </c>
      <c r="AJ221" s="2" t="s">
        <v>190</v>
      </c>
      <c r="AK221" s="2">
        <v>0</v>
      </c>
      <c r="AL221">
        <v>0</v>
      </c>
      <c r="AM221">
        <v>0</v>
      </c>
      <c r="AN221">
        <v>0</v>
      </c>
      <c r="AO221">
        <v>0</v>
      </c>
      <c r="AP221">
        <v>3825</v>
      </c>
      <c r="AQ221">
        <v>3825</v>
      </c>
      <c r="AR221">
        <v>5525</v>
      </c>
      <c r="AS221">
        <v>0</v>
      </c>
      <c r="AT221" s="2">
        <v>0</v>
      </c>
      <c r="AU221">
        <v>121625</v>
      </c>
      <c r="AV221">
        <v>140377325</v>
      </c>
      <c r="AW221">
        <v>0</v>
      </c>
      <c r="AX221" s="2">
        <v>45692</v>
      </c>
      <c r="AY221" t="s">
        <v>153</v>
      </c>
      <c r="AZ221" t="s">
        <v>1835</v>
      </c>
      <c r="BA221" t="s">
        <v>1799</v>
      </c>
    </row>
    <row r="222" spans="1:53" ht="15" customHeight="1" x14ac:dyDescent="0.2">
      <c r="A222" t="s">
        <v>12093</v>
      </c>
      <c r="B222" t="s">
        <v>5310</v>
      </c>
      <c r="C222" t="s">
        <v>5178</v>
      </c>
      <c r="D222">
        <v>140377425</v>
      </c>
      <c r="E222" s="19">
        <v>45785</v>
      </c>
      <c r="F222" s="63">
        <v>45789.169444444444</v>
      </c>
      <c r="G222" s="4" t="s">
        <v>187</v>
      </c>
      <c r="H222" s="19">
        <v>4599511</v>
      </c>
      <c r="I222" s="19">
        <v>24451</v>
      </c>
      <c r="J222" s="19">
        <v>4575060</v>
      </c>
      <c r="K222" t="s">
        <v>558</v>
      </c>
      <c r="L222" s="4" t="s">
        <v>188</v>
      </c>
      <c r="M222" t="s">
        <v>150</v>
      </c>
      <c r="N222" s="39" t="s">
        <v>1837</v>
      </c>
      <c r="O222" t="s">
        <v>1838</v>
      </c>
      <c r="P222" t="s">
        <v>140</v>
      </c>
      <c r="Q222" t="s">
        <v>141</v>
      </c>
      <c r="R222" s="39" t="s">
        <v>1839</v>
      </c>
      <c r="S222" t="s">
        <v>143</v>
      </c>
      <c r="T222">
        <v>890903938</v>
      </c>
      <c r="U222" t="s">
        <v>149</v>
      </c>
      <c r="V222">
        <v>923245</v>
      </c>
      <c r="W222" t="s">
        <v>1312</v>
      </c>
      <c r="X222" s="2" t="s">
        <v>27</v>
      </c>
      <c r="Y222" t="s">
        <v>28</v>
      </c>
      <c r="Z222" t="s">
        <v>29</v>
      </c>
      <c r="AA222" t="s">
        <v>30</v>
      </c>
      <c r="AB222" t="s">
        <v>31</v>
      </c>
      <c r="AC222" s="19">
        <v>4599511</v>
      </c>
      <c r="AD222" s="19">
        <v>0</v>
      </c>
      <c r="AE222" s="19">
        <v>0</v>
      </c>
      <c r="AF222" s="19">
        <v>0</v>
      </c>
      <c r="AG222" t="s">
        <v>189</v>
      </c>
      <c r="AH222">
        <v>0</v>
      </c>
      <c r="AI222">
        <v>0</v>
      </c>
      <c r="AJ222" s="2" t="s">
        <v>190</v>
      </c>
      <c r="AK222" s="2">
        <v>0</v>
      </c>
      <c r="AL222">
        <v>0</v>
      </c>
      <c r="AM222">
        <v>0</v>
      </c>
      <c r="AN222">
        <v>0</v>
      </c>
      <c r="AO222">
        <v>0</v>
      </c>
      <c r="AP222">
        <v>3825</v>
      </c>
      <c r="AQ222">
        <v>3825</v>
      </c>
      <c r="AR222">
        <v>5625</v>
      </c>
      <c r="AS222">
        <v>0</v>
      </c>
      <c r="AT222" s="2">
        <v>0</v>
      </c>
      <c r="AU222">
        <v>121725</v>
      </c>
      <c r="AV222">
        <v>140377425</v>
      </c>
      <c r="AW222">
        <v>0</v>
      </c>
      <c r="AX222" s="2">
        <v>45692</v>
      </c>
      <c r="AY222" t="s">
        <v>153</v>
      </c>
      <c r="AZ222" t="s">
        <v>1841</v>
      </c>
      <c r="BA222" t="s">
        <v>1799</v>
      </c>
    </row>
    <row r="223" spans="1:53" ht="15" customHeight="1" x14ac:dyDescent="0.2">
      <c r="A223" t="s">
        <v>12094</v>
      </c>
      <c r="B223" t="s">
        <v>5311</v>
      </c>
      <c r="C223" t="s">
        <v>5178</v>
      </c>
      <c r="D223">
        <v>140377525</v>
      </c>
      <c r="E223" s="19">
        <v>45785</v>
      </c>
      <c r="F223" s="63">
        <v>45789.181250000001</v>
      </c>
      <c r="G223" s="4" t="s">
        <v>187</v>
      </c>
      <c r="H223" s="19">
        <v>4599511</v>
      </c>
      <c r="I223" s="19">
        <v>26217</v>
      </c>
      <c r="J223" s="19">
        <v>4573294</v>
      </c>
      <c r="K223" t="s">
        <v>558</v>
      </c>
      <c r="L223" s="4" t="s">
        <v>188</v>
      </c>
      <c r="M223" t="s">
        <v>150</v>
      </c>
      <c r="N223" s="39" t="s">
        <v>1843</v>
      </c>
      <c r="O223" t="s">
        <v>1844</v>
      </c>
      <c r="P223" t="s">
        <v>140</v>
      </c>
      <c r="Q223" t="s">
        <v>141</v>
      </c>
      <c r="R223" s="39" t="s">
        <v>1845</v>
      </c>
      <c r="S223" t="s">
        <v>143</v>
      </c>
      <c r="T223">
        <v>860034313</v>
      </c>
      <c r="U223" t="s">
        <v>152</v>
      </c>
      <c r="V223">
        <v>923245</v>
      </c>
      <c r="W223" t="s">
        <v>1312</v>
      </c>
      <c r="X223" s="2" t="s">
        <v>27</v>
      </c>
      <c r="Y223" t="s">
        <v>28</v>
      </c>
      <c r="Z223" t="s">
        <v>29</v>
      </c>
      <c r="AA223" t="s">
        <v>30</v>
      </c>
      <c r="AB223" t="s">
        <v>31</v>
      </c>
      <c r="AC223" s="19">
        <v>4599511</v>
      </c>
      <c r="AD223" s="19">
        <v>0</v>
      </c>
      <c r="AE223" s="19">
        <v>0</v>
      </c>
      <c r="AF223" s="19">
        <v>0</v>
      </c>
      <c r="AG223" t="s">
        <v>189</v>
      </c>
      <c r="AH223">
        <v>0</v>
      </c>
      <c r="AI223">
        <v>0</v>
      </c>
      <c r="AJ223" s="2" t="s">
        <v>190</v>
      </c>
      <c r="AK223" s="2">
        <v>0</v>
      </c>
      <c r="AL223">
        <v>0</v>
      </c>
      <c r="AM223">
        <v>0</v>
      </c>
      <c r="AN223">
        <v>0</v>
      </c>
      <c r="AO223">
        <v>0</v>
      </c>
      <c r="AP223">
        <v>3825</v>
      </c>
      <c r="AQ223">
        <v>3825</v>
      </c>
      <c r="AR223">
        <v>5725</v>
      </c>
      <c r="AS223">
        <v>0</v>
      </c>
      <c r="AT223" s="2">
        <v>0</v>
      </c>
      <c r="AU223">
        <v>121825</v>
      </c>
      <c r="AV223">
        <v>140377525</v>
      </c>
      <c r="AW223">
        <v>0</v>
      </c>
      <c r="AX223" s="2">
        <v>45692</v>
      </c>
      <c r="AY223" t="s">
        <v>153</v>
      </c>
      <c r="AZ223" t="s">
        <v>1847</v>
      </c>
      <c r="BA223" t="s">
        <v>1799</v>
      </c>
    </row>
    <row r="224" spans="1:53" ht="15" customHeight="1" x14ac:dyDescent="0.2">
      <c r="A224" t="s">
        <v>12095</v>
      </c>
      <c r="B224" t="s">
        <v>5312</v>
      </c>
      <c r="C224" t="s">
        <v>5178</v>
      </c>
      <c r="D224">
        <v>140377625</v>
      </c>
      <c r="E224" s="19">
        <v>45785</v>
      </c>
      <c r="F224" s="63">
        <v>45789.174305555556</v>
      </c>
      <c r="G224" s="4" t="s">
        <v>187</v>
      </c>
      <c r="H224" s="19">
        <v>4599511</v>
      </c>
      <c r="I224" s="19">
        <v>26217</v>
      </c>
      <c r="J224" s="19">
        <v>4573294</v>
      </c>
      <c r="K224" t="s">
        <v>558</v>
      </c>
      <c r="L224" s="4" t="s">
        <v>188</v>
      </c>
      <c r="M224" t="s">
        <v>150</v>
      </c>
      <c r="N224" s="39" t="s">
        <v>1849</v>
      </c>
      <c r="O224" t="s">
        <v>1850</v>
      </c>
      <c r="P224" t="s">
        <v>140</v>
      </c>
      <c r="Q224" t="s">
        <v>141</v>
      </c>
      <c r="R224" s="39" t="s">
        <v>1851</v>
      </c>
      <c r="S224" t="s">
        <v>143</v>
      </c>
      <c r="T224">
        <v>860003020</v>
      </c>
      <c r="U224" t="s">
        <v>160</v>
      </c>
      <c r="V224">
        <v>923245</v>
      </c>
      <c r="W224" t="s">
        <v>1312</v>
      </c>
      <c r="X224" s="2" t="s">
        <v>27</v>
      </c>
      <c r="Y224" t="s">
        <v>28</v>
      </c>
      <c r="Z224" t="s">
        <v>29</v>
      </c>
      <c r="AA224" t="s">
        <v>30</v>
      </c>
      <c r="AB224" t="s">
        <v>31</v>
      </c>
      <c r="AC224" s="19">
        <v>4599511</v>
      </c>
      <c r="AD224" s="19">
        <v>0</v>
      </c>
      <c r="AE224" s="19">
        <v>0</v>
      </c>
      <c r="AF224" s="19">
        <v>0</v>
      </c>
      <c r="AG224" t="s">
        <v>189</v>
      </c>
      <c r="AH224">
        <v>0</v>
      </c>
      <c r="AI224">
        <v>0</v>
      </c>
      <c r="AJ224" s="2" t="s">
        <v>190</v>
      </c>
      <c r="AK224" s="2">
        <v>0</v>
      </c>
      <c r="AL224">
        <v>0</v>
      </c>
      <c r="AM224">
        <v>0</v>
      </c>
      <c r="AN224">
        <v>0</v>
      </c>
      <c r="AO224">
        <v>0</v>
      </c>
      <c r="AP224">
        <v>3825</v>
      </c>
      <c r="AQ224">
        <v>3825</v>
      </c>
      <c r="AR224">
        <v>5825</v>
      </c>
      <c r="AS224">
        <v>0</v>
      </c>
      <c r="AT224" s="2">
        <v>0</v>
      </c>
      <c r="AU224">
        <v>121925</v>
      </c>
      <c r="AV224">
        <v>140377625</v>
      </c>
      <c r="AW224">
        <v>0</v>
      </c>
      <c r="AX224" s="2">
        <v>45692</v>
      </c>
      <c r="AY224" t="s">
        <v>153</v>
      </c>
      <c r="AZ224" t="s">
        <v>1853</v>
      </c>
      <c r="BA224" t="s">
        <v>1799</v>
      </c>
    </row>
    <row r="225" spans="1:53" ht="15" customHeight="1" x14ac:dyDescent="0.2">
      <c r="A225" t="s">
        <v>12096</v>
      </c>
      <c r="B225" t="s">
        <v>5313</v>
      </c>
      <c r="C225" t="s">
        <v>5178</v>
      </c>
      <c r="D225">
        <v>140377725</v>
      </c>
      <c r="E225" s="19">
        <v>45785</v>
      </c>
      <c r="F225" s="63">
        <v>45789.177777777775</v>
      </c>
      <c r="G225" s="4" t="s">
        <v>187</v>
      </c>
      <c r="H225" s="19">
        <v>4599511</v>
      </c>
      <c r="I225" s="19">
        <v>24451</v>
      </c>
      <c r="J225" s="19">
        <v>4575060</v>
      </c>
      <c r="K225" t="s">
        <v>558</v>
      </c>
      <c r="L225" s="4" t="s">
        <v>188</v>
      </c>
      <c r="M225" t="s">
        <v>150</v>
      </c>
      <c r="N225" s="39" t="s">
        <v>1855</v>
      </c>
      <c r="O225" t="s">
        <v>1856</v>
      </c>
      <c r="P225" t="s">
        <v>140</v>
      </c>
      <c r="Q225" t="s">
        <v>141</v>
      </c>
      <c r="R225" s="39" t="s">
        <v>1857</v>
      </c>
      <c r="S225" t="s">
        <v>143</v>
      </c>
      <c r="T225">
        <v>860007335</v>
      </c>
      <c r="U225" t="s">
        <v>158</v>
      </c>
      <c r="V225">
        <v>923245</v>
      </c>
      <c r="W225" t="s">
        <v>1312</v>
      </c>
      <c r="X225" s="2" t="s">
        <v>27</v>
      </c>
      <c r="Y225" t="s">
        <v>28</v>
      </c>
      <c r="Z225" t="s">
        <v>29</v>
      </c>
      <c r="AA225" t="s">
        <v>30</v>
      </c>
      <c r="AB225" t="s">
        <v>31</v>
      </c>
      <c r="AC225" s="19">
        <v>4599511</v>
      </c>
      <c r="AD225" s="19">
        <v>0</v>
      </c>
      <c r="AE225" s="19">
        <v>0</v>
      </c>
      <c r="AF225" s="19">
        <v>0</v>
      </c>
      <c r="AG225" t="s">
        <v>189</v>
      </c>
      <c r="AH225">
        <v>0</v>
      </c>
      <c r="AI225">
        <v>0</v>
      </c>
      <c r="AJ225" s="2" t="s">
        <v>190</v>
      </c>
      <c r="AK225" s="2">
        <v>0</v>
      </c>
      <c r="AL225">
        <v>0</v>
      </c>
      <c r="AM225">
        <v>0</v>
      </c>
      <c r="AN225">
        <v>0</v>
      </c>
      <c r="AO225">
        <v>0</v>
      </c>
      <c r="AP225">
        <v>3825</v>
      </c>
      <c r="AQ225">
        <v>3825</v>
      </c>
      <c r="AR225">
        <v>5925</v>
      </c>
      <c r="AS225">
        <v>0</v>
      </c>
      <c r="AT225" s="2">
        <v>0</v>
      </c>
      <c r="AU225">
        <v>122025</v>
      </c>
      <c r="AV225">
        <v>140377725</v>
      </c>
      <c r="AW225">
        <v>0</v>
      </c>
      <c r="AX225" s="2">
        <v>45693</v>
      </c>
      <c r="AY225" t="s">
        <v>153</v>
      </c>
      <c r="AZ225" t="s">
        <v>1859</v>
      </c>
      <c r="BA225" t="s">
        <v>1799</v>
      </c>
    </row>
    <row r="226" spans="1:53" ht="15" customHeight="1" x14ac:dyDescent="0.2">
      <c r="A226" t="s">
        <v>12097</v>
      </c>
      <c r="B226" t="s">
        <v>5314</v>
      </c>
      <c r="C226" t="s">
        <v>5178</v>
      </c>
      <c r="D226">
        <v>140377825</v>
      </c>
      <c r="E226" s="19">
        <v>45785</v>
      </c>
      <c r="F226" s="63">
        <v>45789.181944444441</v>
      </c>
      <c r="G226" s="4" t="s">
        <v>187</v>
      </c>
      <c r="H226" s="19">
        <v>4599511</v>
      </c>
      <c r="I226" s="19">
        <v>31011</v>
      </c>
      <c r="J226" s="19">
        <v>4568500</v>
      </c>
      <c r="K226" t="s">
        <v>558</v>
      </c>
      <c r="L226" s="4" t="s">
        <v>188</v>
      </c>
      <c r="M226" t="s">
        <v>150</v>
      </c>
      <c r="N226" s="39" t="s">
        <v>1861</v>
      </c>
      <c r="O226" t="s">
        <v>1862</v>
      </c>
      <c r="P226" t="s">
        <v>140</v>
      </c>
      <c r="Q226" t="s">
        <v>141</v>
      </c>
      <c r="R226" s="39" t="s">
        <v>1863</v>
      </c>
      <c r="S226" t="s">
        <v>12802</v>
      </c>
      <c r="T226">
        <v>900047981</v>
      </c>
      <c r="U226" t="s">
        <v>161</v>
      </c>
      <c r="V226">
        <v>923245</v>
      </c>
      <c r="W226" t="s">
        <v>1312</v>
      </c>
      <c r="X226" s="2" t="s">
        <v>27</v>
      </c>
      <c r="Y226" t="s">
        <v>28</v>
      </c>
      <c r="Z226" t="s">
        <v>29</v>
      </c>
      <c r="AA226" t="s">
        <v>30</v>
      </c>
      <c r="AB226" t="s">
        <v>31</v>
      </c>
      <c r="AC226" s="19">
        <v>4599511</v>
      </c>
      <c r="AD226" s="19">
        <v>0</v>
      </c>
      <c r="AE226" s="19">
        <v>0</v>
      </c>
      <c r="AF226" s="19">
        <v>0</v>
      </c>
      <c r="AG226" t="s">
        <v>189</v>
      </c>
      <c r="AH226">
        <v>0</v>
      </c>
      <c r="AI226">
        <v>0</v>
      </c>
      <c r="AJ226" s="2" t="s">
        <v>190</v>
      </c>
      <c r="AK226" s="2">
        <v>0</v>
      </c>
      <c r="AL226">
        <v>0</v>
      </c>
      <c r="AM226">
        <v>0</v>
      </c>
      <c r="AN226">
        <v>0</v>
      </c>
      <c r="AO226">
        <v>0</v>
      </c>
      <c r="AP226">
        <v>3825</v>
      </c>
      <c r="AQ226">
        <v>3825</v>
      </c>
      <c r="AR226">
        <v>6025</v>
      </c>
      <c r="AS226">
        <v>0</v>
      </c>
      <c r="AT226" s="2">
        <v>0</v>
      </c>
      <c r="AU226">
        <v>122125</v>
      </c>
      <c r="AV226">
        <v>140377825</v>
      </c>
      <c r="AW226">
        <v>0</v>
      </c>
      <c r="AX226" s="2">
        <v>45693</v>
      </c>
      <c r="AY226" t="s">
        <v>153</v>
      </c>
      <c r="AZ226" t="s">
        <v>1865</v>
      </c>
      <c r="BA226" t="s">
        <v>1799</v>
      </c>
    </row>
    <row r="227" spans="1:53" ht="15" customHeight="1" x14ac:dyDescent="0.2">
      <c r="A227" t="s">
        <v>12098</v>
      </c>
      <c r="B227" t="s">
        <v>5315</v>
      </c>
      <c r="C227" t="s">
        <v>5178</v>
      </c>
      <c r="D227">
        <v>140377925</v>
      </c>
      <c r="E227" s="19">
        <v>45785</v>
      </c>
      <c r="F227" s="63">
        <v>45789.177777777775</v>
      </c>
      <c r="G227" s="4" t="s">
        <v>187</v>
      </c>
      <c r="H227" s="19">
        <v>4599511</v>
      </c>
      <c r="I227" s="19">
        <v>24451</v>
      </c>
      <c r="J227" s="19">
        <v>4575060</v>
      </c>
      <c r="K227" t="s">
        <v>558</v>
      </c>
      <c r="L227" s="4" t="s">
        <v>188</v>
      </c>
      <c r="M227" t="s">
        <v>150</v>
      </c>
      <c r="N227" s="39" t="s">
        <v>1867</v>
      </c>
      <c r="O227" t="s">
        <v>1868</v>
      </c>
      <c r="P227" t="s">
        <v>140</v>
      </c>
      <c r="Q227" t="s">
        <v>141</v>
      </c>
      <c r="R227" s="39" t="s">
        <v>1869</v>
      </c>
      <c r="S227" t="s">
        <v>143</v>
      </c>
      <c r="T227">
        <v>860035827</v>
      </c>
      <c r="U227" t="s">
        <v>271</v>
      </c>
      <c r="V227">
        <v>923245</v>
      </c>
      <c r="W227" t="s">
        <v>1312</v>
      </c>
      <c r="X227" s="2" t="s">
        <v>27</v>
      </c>
      <c r="Y227" t="s">
        <v>28</v>
      </c>
      <c r="Z227" t="s">
        <v>29</v>
      </c>
      <c r="AA227" t="s">
        <v>30</v>
      </c>
      <c r="AB227" t="s">
        <v>31</v>
      </c>
      <c r="AC227" s="19">
        <v>4599511</v>
      </c>
      <c r="AD227" s="19">
        <v>0</v>
      </c>
      <c r="AE227" s="19">
        <v>0</v>
      </c>
      <c r="AF227" s="19">
        <v>0</v>
      </c>
      <c r="AG227" t="s">
        <v>189</v>
      </c>
      <c r="AH227">
        <v>0</v>
      </c>
      <c r="AI227">
        <v>0</v>
      </c>
      <c r="AJ227" s="2" t="s">
        <v>190</v>
      </c>
      <c r="AK227" s="2">
        <v>0</v>
      </c>
      <c r="AL227">
        <v>0</v>
      </c>
      <c r="AM227">
        <v>0</v>
      </c>
      <c r="AN227">
        <v>0</v>
      </c>
      <c r="AO227">
        <v>0</v>
      </c>
      <c r="AP227">
        <v>3825</v>
      </c>
      <c r="AQ227">
        <v>3825</v>
      </c>
      <c r="AR227">
        <v>6125</v>
      </c>
      <c r="AS227">
        <v>0</v>
      </c>
      <c r="AT227" s="2">
        <v>0</v>
      </c>
      <c r="AU227">
        <v>122225</v>
      </c>
      <c r="AV227">
        <v>140377925</v>
      </c>
      <c r="AW227">
        <v>0</v>
      </c>
      <c r="AX227" s="2">
        <v>45693</v>
      </c>
      <c r="AY227" t="s">
        <v>153</v>
      </c>
      <c r="AZ227" t="s">
        <v>1871</v>
      </c>
      <c r="BA227" t="s">
        <v>1799</v>
      </c>
    </row>
    <row r="228" spans="1:53" ht="15" customHeight="1" x14ac:dyDescent="0.2">
      <c r="A228" t="s">
        <v>12099</v>
      </c>
      <c r="B228" t="s">
        <v>5317</v>
      </c>
      <c r="C228" t="s">
        <v>5178</v>
      </c>
      <c r="D228">
        <v>140378125</v>
      </c>
      <c r="E228" s="19">
        <v>45785</v>
      </c>
      <c r="F228" s="63">
        <v>45789.177777777775</v>
      </c>
      <c r="G228" s="4" t="s">
        <v>187</v>
      </c>
      <c r="H228" s="19">
        <v>4599511</v>
      </c>
      <c r="I228" s="19">
        <v>24451</v>
      </c>
      <c r="J228" s="19">
        <v>4575060</v>
      </c>
      <c r="K228" t="s">
        <v>558</v>
      </c>
      <c r="L228" s="4" t="s">
        <v>188</v>
      </c>
      <c r="M228" t="s">
        <v>150</v>
      </c>
      <c r="N228" s="39" t="s">
        <v>1877</v>
      </c>
      <c r="O228" t="s">
        <v>1878</v>
      </c>
      <c r="P228" t="s">
        <v>140</v>
      </c>
      <c r="Q228" t="s">
        <v>141</v>
      </c>
      <c r="R228" s="39" t="s">
        <v>1879</v>
      </c>
      <c r="S228" t="s">
        <v>143</v>
      </c>
      <c r="T228">
        <v>860035827</v>
      </c>
      <c r="U228" t="s">
        <v>271</v>
      </c>
      <c r="V228">
        <v>923245</v>
      </c>
      <c r="W228" t="s">
        <v>1312</v>
      </c>
      <c r="X228" s="2" t="s">
        <v>27</v>
      </c>
      <c r="Y228" t="s">
        <v>28</v>
      </c>
      <c r="Z228" t="s">
        <v>29</v>
      </c>
      <c r="AA228" t="s">
        <v>30</v>
      </c>
      <c r="AB228" t="s">
        <v>31</v>
      </c>
      <c r="AC228" s="19">
        <v>4599511</v>
      </c>
      <c r="AD228" s="19">
        <v>0</v>
      </c>
      <c r="AE228" s="19">
        <v>0</v>
      </c>
      <c r="AF228" s="19">
        <v>0</v>
      </c>
      <c r="AG228" t="s">
        <v>189</v>
      </c>
      <c r="AH228">
        <v>0</v>
      </c>
      <c r="AI228">
        <v>0</v>
      </c>
      <c r="AJ228" s="2" t="s">
        <v>190</v>
      </c>
      <c r="AK228" s="2">
        <v>0</v>
      </c>
      <c r="AL228">
        <v>0</v>
      </c>
      <c r="AM228">
        <v>0</v>
      </c>
      <c r="AN228">
        <v>0</v>
      </c>
      <c r="AO228">
        <v>0</v>
      </c>
      <c r="AP228">
        <v>3825</v>
      </c>
      <c r="AQ228">
        <v>3825</v>
      </c>
      <c r="AR228">
        <v>6325</v>
      </c>
      <c r="AS228">
        <v>0</v>
      </c>
      <c r="AT228" s="2">
        <v>0</v>
      </c>
      <c r="AU228">
        <v>122325</v>
      </c>
      <c r="AV228">
        <v>140378125</v>
      </c>
      <c r="AW228">
        <v>0</v>
      </c>
      <c r="AX228" s="2">
        <v>45693</v>
      </c>
      <c r="AY228" t="s">
        <v>153</v>
      </c>
      <c r="AZ228" t="s">
        <v>1881</v>
      </c>
      <c r="BA228" t="s">
        <v>1799</v>
      </c>
    </row>
    <row r="229" spans="1:53" ht="15" customHeight="1" x14ac:dyDescent="0.2">
      <c r="A229" t="s">
        <v>12100</v>
      </c>
      <c r="B229" t="s">
        <v>5318</v>
      </c>
      <c r="C229" t="s">
        <v>5178</v>
      </c>
      <c r="D229">
        <v>140378225</v>
      </c>
      <c r="E229" s="19">
        <v>45785</v>
      </c>
      <c r="F229" s="63">
        <v>45789.169444444444</v>
      </c>
      <c r="G229" s="4" t="s">
        <v>187</v>
      </c>
      <c r="H229" s="19">
        <v>4599511</v>
      </c>
      <c r="I229" s="19">
        <v>24451</v>
      </c>
      <c r="J229" s="19">
        <v>4575060</v>
      </c>
      <c r="K229" t="s">
        <v>558</v>
      </c>
      <c r="L229" s="4" t="s">
        <v>188</v>
      </c>
      <c r="M229" t="s">
        <v>150</v>
      </c>
      <c r="N229" s="39" t="s">
        <v>1883</v>
      </c>
      <c r="O229" t="s">
        <v>1884</v>
      </c>
      <c r="P229" t="s">
        <v>140</v>
      </c>
      <c r="Q229" t="s">
        <v>141</v>
      </c>
      <c r="R229" s="39" t="s">
        <v>1885</v>
      </c>
      <c r="S229" t="s">
        <v>143</v>
      </c>
      <c r="T229">
        <v>890903938</v>
      </c>
      <c r="U229" t="s">
        <v>149</v>
      </c>
      <c r="V229">
        <v>923245</v>
      </c>
      <c r="W229" t="s">
        <v>1312</v>
      </c>
      <c r="X229" s="2" t="s">
        <v>27</v>
      </c>
      <c r="Y229" t="s">
        <v>28</v>
      </c>
      <c r="Z229" t="s">
        <v>29</v>
      </c>
      <c r="AA229" t="s">
        <v>30</v>
      </c>
      <c r="AB229" t="s">
        <v>31</v>
      </c>
      <c r="AC229" s="19">
        <v>4599511</v>
      </c>
      <c r="AD229" s="19">
        <v>0</v>
      </c>
      <c r="AE229" s="19">
        <v>0</v>
      </c>
      <c r="AF229" s="19">
        <v>0</v>
      </c>
      <c r="AG229" t="s">
        <v>189</v>
      </c>
      <c r="AH229">
        <v>0</v>
      </c>
      <c r="AI229">
        <v>0</v>
      </c>
      <c r="AJ229" s="2" t="s">
        <v>190</v>
      </c>
      <c r="AK229" s="2">
        <v>0</v>
      </c>
      <c r="AL229">
        <v>0</v>
      </c>
      <c r="AM229">
        <v>0</v>
      </c>
      <c r="AN229">
        <v>0</v>
      </c>
      <c r="AO229">
        <v>0</v>
      </c>
      <c r="AP229">
        <v>3825</v>
      </c>
      <c r="AQ229">
        <v>3825</v>
      </c>
      <c r="AR229">
        <v>6425</v>
      </c>
      <c r="AS229">
        <v>0</v>
      </c>
      <c r="AT229" s="2">
        <v>0</v>
      </c>
      <c r="AU229">
        <v>122425</v>
      </c>
      <c r="AV229">
        <v>140378225</v>
      </c>
      <c r="AW229">
        <v>0</v>
      </c>
      <c r="AX229" s="2">
        <v>45693</v>
      </c>
      <c r="AY229" t="s">
        <v>153</v>
      </c>
      <c r="AZ229" t="s">
        <v>1887</v>
      </c>
      <c r="BA229" t="s">
        <v>1799</v>
      </c>
    </row>
    <row r="230" spans="1:53" ht="15" customHeight="1" x14ac:dyDescent="0.2">
      <c r="A230" t="s">
        <v>12101</v>
      </c>
      <c r="B230" t="s">
        <v>5319</v>
      </c>
      <c r="C230" t="s">
        <v>5178</v>
      </c>
      <c r="D230">
        <v>140378325</v>
      </c>
      <c r="E230" s="19">
        <v>45785</v>
      </c>
      <c r="F230" s="63">
        <v>45789.181250000001</v>
      </c>
      <c r="G230" s="4" t="s">
        <v>187</v>
      </c>
      <c r="H230" s="19">
        <v>4599511</v>
      </c>
      <c r="I230" s="19">
        <v>27262</v>
      </c>
      <c r="J230" s="19">
        <v>4572249</v>
      </c>
      <c r="K230" t="s">
        <v>558</v>
      </c>
      <c r="L230" s="4" t="s">
        <v>188</v>
      </c>
      <c r="M230" t="s">
        <v>150</v>
      </c>
      <c r="N230" s="39" t="s">
        <v>1889</v>
      </c>
      <c r="O230" t="s">
        <v>1890</v>
      </c>
      <c r="P230" t="s">
        <v>140</v>
      </c>
      <c r="Q230" t="s">
        <v>141</v>
      </c>
      <c r="R230" s="39" t="s">
        <v>1891</v>
      </c>
      <c r="S230" t="s">
        <v>143</v>
      </c>
      <c r="T230">
        <v>860034313</v>
      </c>
      <c r="U230" t="s">
        <v>152</v>
      </c>
      <c r="V230">
        <v>923245</v>
      </c>
      <c r="W230" t="s">
        <v>1312</v>
      </c>
      <c r="X230" s="2" t="s">
        <v>27</v>
      </c>
      <c r="Y230" t="s">
        <v>28</v>
      </c>
      <c r="Z230" t="s">
        <v>29</v>
      </c>
      <c r="AA230" t="s">
        <v>30</v>
      </c>
      <c r="AB230" t="s">
        <v>31</v>
      </c>
      <c r="AC230" s="19">
        <v>4599511</v>
      </c>
      <c r="AD230" s="19">
        <v>0</v>
      </c>
      <c r="AE230" s="19">
        <v>0</v>
      </c>
      <c r="AF230" s="19">
        <v>0</v>
      </c>
      <c r="AG230" t="s">
        <v>189</v>
      </c>
      <c r="AH230">
        <v>0</v>
      </c>
      <c r="AI230">
        <v>0</v>
      </c>
      <c r="AJ230" s="2" t="s">
        <v>190</v>
      </c>
      <c r="AK230" s="2">
        <v>0</v>
      </c>
      <c r="AL230">
        <v>0</v>
      </c>
      <c r="AM230">
        <v>0</v>
      </c>
      <c r="AN230">
        <v>0</v>
      </c>
      <c r="AO230">
        <v>0</v>
      </c>
      <c r="AP230">
        <v>3825</v>
      </c>
      <c r="AQ230">
        <v>3825</v>
      </c>
      <c r="AR230">
        <v>6525</v>
      </c>
      <c r="AS230">
        <v>0</v>
      </c>
      <c r="AT230" s="2">
        <v>0</v>
      </c>
      <c r="AU230">
        <v>122525</v>
      </c>
      <c r="AV230">
        <v>140378325</v>
      </c>
      <c r="AW230">
        <v>0</v>
      </c>
      <c r="AX230" s="2">
        <v>45693</v>
      </c>
      <c r="AY230" t="s">
        <v>153</v>
      </c>
      <c r="AZ230" t="s">
        <v>1893</v>
      </c>
      <c r="BA230" t="s">
        <v>1799</v>
      </c>
    </row>
    <row r="231" spans="1:53" ht="15" customHeight="1" x14ac:dyDescent="0.2">
      <c r="A231" t="s">
        <v>12102</v>
      </c>
      <c r="B231" t="s">
        <v>5320</v>
      </c>
      <c r="C231" t="s">
        <v>5178</v>
      </c>
      <c r="D231">
        <v>140378425</v>
      </c>
      <c r="E231" s="19">
        <v>45785</v>
      </c>
      <c r="F231" s="63">
        <v>45789.181250000001</v>
      </c>
      <c r="G231" s="4" t="s">
        <v>187</v>
      </c>
      <c r="H231" s="19">
        <v>4599511</v>
      </c>
      <c r="I231" s="19">
        <v>24451</v>
      </c>
      <c r="J231" s="19">
        <v>4575060</v>
      </c>
      <c r="K231" t="s">
        <v>558</v>
      </c>
      <c r="L231" s="4" t="s">
        <v>188</v>
      </c>
      <c r="M231" t="s">
        <v>150</v>
      </c>
      <c r="N231" s="39" t="s">
        <v>1895</v>
      </c>
      <c r="O231" t="s">
        <v>1896</v>
      </c>
      <c r="P231" t="s">
        <v>140</v>
      </c>
      <c r="Q231" t="s">
        <v>141</v>
      </c>
      <c r="R231" s="39" t="s">
        <v>1897</v>
      </c>
      <c r="S231" t="s">
        <v>143</v>
      </c>
      <c r="T231">
        <v>860034313</v>
      </c>
      <c r="U231" t="s">
        <v>152</v>
      </c>
      <c r="V231">
        <v>923245</v>
      </c>
      <c r="W231" t="s">
        <v>1312</v>
      </c>
      <c r="X231" s="2" t="s">
        <v>27</v>
      </c>
      <c r="Y231" t="s">
        <v>28</v>
      </c>
      <c r="Z231" t="s">
        <v>29</v>
      </c>
      <c r="AA231" t="s">
        <v>30</v>
      </c>
      <c r="AB231" t="s">
        <v>31</v>
      </c>
      <c r="AC231" s="19">
        <v>4599511</v>
      </c>
      <c r="AD231" s="19">
        <v>0</v>
      </c>
      <c r="AE231" s="19">
        <v>0</v>
      </c>
      <c r="AF231" s="19">
        <v>0</v>
      </c>
      <c r="AG231" t="s">
        <v>189</v>
      </c>
      <c r="AH231">
        <v>0</v>
      </c>
      <c r="AI231">
        <v>0</v>
      </c>
      <c r="AJ231" s="2" t="s">
        <v>190</v>
      </c>
      <c r="AK231" s="2">
        <v>0</v>
      </c>
      <c r="AL231">
        <v>0</v>
      </c>
      <c r="AM231">
        <v>0</v>
      </c>
      <c r="AN231">
        <v>0</v>
      </c>
      <c r="AO231">
        <v>0</v>
      </c>
      <c r="AP231">
        <v>3825</v>
      </c>
      <c r="AQ231">
        <v>3825</v>
      </c>
      <c r="AR231">
        <v>6625</v>
      </c>
      <c r="AS231">
        <v>0</v>
      </c>
      <c r="AT231" s="2">
        <v>0</v>
      </c>
      <c r="AU231">
        <v>122625</v>
      </c>
      <c r="AV231">
        <v>140378425</v>
      </c>
      <c r="AW231">
        <v>0</v>
      </c>
      <c r="AX231" s="2">
        <v>45693</v>
      </c>
      <c r="AY231" t="s">
        <v>153</v>
      </c>
      <c r="AZ231" t="s">
        <v>1899</v>
      </c>
      <c r="BA231" t="s">
        <v>1799</v>
      </c>
    </row>
    <row r="232" spans="1:53" ht="15" customHeight="1" x14ac:dyDescent="0.2">
      <c r="A232" t="s">
        <v>12103</v>
      </c>
      <c r="B232" t="s">
        <v>5321</v>
      </c>
      <c r="C232" t="s">
        <v>5178</v>
      </c>
      <c r="D232">
        <v>140378525</v>
      </c>
      <c r="E232" s="19">
        <v>45785</v>
      </c>
      <c r="F232" s="63">
        <v>45789.177777777775</v>
      </c>
      <c r="G232" s="4" t="s">
        <v>187</v>
      </c>
      <c r="H232" s="19">
        <v>4599511</v>
      </c>
      <c r="I232" s="19">
        <v>24451</v>
      </c>
      <c r="J232" s="19">
        <v>4575060</v>
      </c>
      <c r="K232" t="s">
        <v>558</v>
      </c>
      <c r="L232" s="4" t="s">
        <v>188</v>
      </c>
      <c r="M232" t="s">
        <v>150</v>
      </c>
      <c r="N232" s="39" t="s">
        <v>1901</v>
      </c>
      <c r="O232" t="s">
        <v>1902</v>
      </c>
      <c r="P232" t="s">
        <v>140</v>
      </c>
      <c r="Q232" t="s">
        <v>141</v>
      </c>
      <c r="R232" s="39" t="s">
        <v>1903</v>
      </c>
      <c r="S232" t="s">
        <v>143</v>
      </c>
      <c r="T232">
        <v>860035827</v>
      </c>
      <c r="U232" t="s">
        <v>271</v>
      </c>
      <c r="V232">
        <v>923245</v>
      </c>
      <c r="W232" t="s">
        <v>1312</v>
      </c>
      <c r="X232" s="2" t="s">
        <v>27</v>
      </c>
      <c r="Y232" t="s">
        <v>28</v>
      </c>
      <c r="Z232" t="s">
        <v>29</v>
      </c>
      <c r="AA232" t="s">
        <v>30</v>
      </c>
      <c r="AB232" t="s">
        <v>31</v>
      </c>
      <c r="AC232" s="19">
        <v>4599511</v>
      </c>
      <c r="AD232" s="19">
        <v>0</v>
      </c>
      <c r="AE232" s="19">
        <v>0</v>
      </c>
      <c r="AF232" s="19">
        <v>0</v>
      </c>
      <c r="AG232" t="s">
        <v>189</v>
      </c>
      <c r="AH232">
        <v>0</v>
      </c>
      <c r="AI232">
        <v>0</v>
      </c>
      <c r="AJ232" s="2" t="s">
        <v>190</v>
      </c>
      <c r="AK232" s="2">
        <v>0</v>
      </c>
      <c r="AL232">
        <v>0</v>
      </c>
      <c r="AM232">
        <v>0</v>
      </c>
      <c r="AN232">
        <v>0</v>
      </c>
      <c r="AO232">
        <v>0</v>
      </c>
      <c r="AP232">
        <v>3825</v>
      </c>
      <c r="AQ232">
        <v>3825</v>
      </c>
      <c r="AR232">
        <v>6725</v>
      </c>
      <c r="AS232">
        <v>0</v>
      </c>
      <c r="AT232" s="2">
        <v>0</v>
      </c>
      <c r="AU232">
        <v>122725</v>
      </c>
      <c r="AV232">
        <v>140378525</v>
      </c>
      <c r="AW232">
        <v>0</v>
      </c>
      <c r="AX232" s="2">
        <v>45693</v>
      </c>
      <c r="AY232" t="s">
        <v>153</v>
      </c>
      <c r="AZ232" t="s">
        <v>1905</v>
      </c>
      <c r="BA232" t="s">
        <v>1799</v>
      </c>
    </row>
    <row r="233" spans="1:53" ht="15" customHeight="1" x14ac:dyDescent="0.2">
      <c r="A233" t="s">
        <v>12104</v>
      </c>
      <c r="B233" t="s">
        <v>5322</v>
      </c>
      <c r="C233" t="s">
        <v>5178</v>
      </c>
      <c r="D233">
        <v>140378625</v>
      </c>
      <c r="E233" s="19">
        <v>45785</v>
      </c>
      <c r="F233" s="63">
        <v>45789.169444444444</v>
      </c>
      <c r="G233" s="4" t="s">
        <v>187</v>
      </c>
      <c r="H233" s="19">
        <v>4599511</v>
      </c>
      <c r="I233" s="19">
        <v>24451</v>
      </c>
      <c r="J233" s="19">
        <v>4575060</v>
      </c>
      <c r="K233" t="s">
        <v>558</v>
      </c>
      <c r="L233" s="4" t="s">
        <v>188</v>
      </c>
      <c r="M233" t="s">
        <v>150</v>
      </c>
      <c r="N233" s="39" t="s">
        <v>1907</v>
      </c>
      <c r="O233" t="s">
        <v>1908</v>
      </c>
      <c r="P233" t="s">
        <v>140</v>
      </c>
      <c r="Q233" t="s">
        <v>141</v>
      </c>
      <c r="R233" s="39" t="s">
        <v>1909</v>
      </c>
      <c r="S233" t="s">
        <v>143</v>
      </c>
      <c r="T233">
        <v>890903938</v>
      </c>
      <c r="U233" t="s">
        <v>149</v>
      </c>
      <c r="V233">
        <v>923245</v>
      </c>
      <c r="W233" t="s">
        <v>1312</v>
      </c>
      <c r="X233" s="2" t="s">
        <v>27</v>
      </c>
      <c r="Y233" t="s">
        <v>28</v>
      </c>
      <c r="Z233" t="s">
        <v>29</v>
      </c>
      <c r="AA233" t="s">
        <v>30</v>
      </c>
      <c r="AB233" t="s">
        <v>31</v>
      </c>
      <c r="AC233" s="19">
        <v>4599511</v>
      </c>
      <c r="AD233" s="19">
        <v>0</v>
      </c>
      <c r="AE233" s="19">
        <v>0</v>
      </c>
      <c r="AF233" s="19">
        <v>0</v>
      </c>
      <c r="AG233" t="s">
        <v>189</v>
      </c>
      <c r="AH233">
        <v>0</v>
      </c>
      <c r="AI233">
        <v>0</v>
      </c>
      <c r="AJ233" s="2" t="s">
        <v>190</v>
      </c>
      <c r="AK233" s="2">
        <v>0</v>
      </c>
      <c r="AL233">
        <v>0</v>
      </c>
      <c r="AM233">
        <v>0</v>
      </c>
      <c r="AN233">
        <v>0</v>
      </c>
      <c r="AO233">
        <v>0</v>
      </c>
      <c r="AP233">
        <v>3825</v>
      </c>
      <c r="AQ233">
        <v>3825</v>
      </c>
      <c r="AR233">
        <v>6825</v>
      </c>
      <c r="AS233">
        <v>0</v>
      </c>
      <c r="AT233" s="2">
        <v>0</v>
      </c>
      <c r="AU233">
        <v>122825</v>
      </c>
      <c r="AV233">
        <v>140378625</v>
      </c>
      <c r="AW233">
        <v>0</v>
      </c>
      <c r="AX233" s="2">
        <v>45693</v>
      </c>
      <c r="AY233" t="s">
        <v>153</v>
      </c>
      <c r="AZ233" t="s">
        <v>1911</v>
      </c>
      <c r="BA233" t="s">
        <v>1799</v>
      </c>
    </row>
    <row r="234" spans="1:53" ht="15" customHeight="1" x14ac:dyDescent="0.2">
      <c r="A234" t="s">
        <v>12105</v>
      </c>
      <c r="B234" t="s">
        <v>5323</v>
      </c>
      <c r="C234" t="s">
        <v>5178</v>
      </c>
      <c r="D234">
        <v>140378725</v>
      </c>
      <c r="E234" s="19">
        <v>45785</v>
      </c>
      <c r="F234" s="63">
        <v>45789.169444444444</v>
      </c>
      <c r="G234" s="4" t="s">
        <v>187</v>
      </c>
      <c r="H234" s="19">
        <v>4599511</v>
      </c>
      <c r="I234" s="19">
        <v>24451</v>
      </c>
      <c r="J234" s="19">
        <v>4575060</v>
      </c>
      <c r="K234" t="s">
        <v>558</v>
      </c>
      <c r="L234" s="4" t="s">
        <v>188</v>
      </c>
      <c r="M234" t="s">
        <v>150</v>
      </c>
      <c r="N234" s="39" t="s">
        <v>1913</v>
      </c>
      <c r="O234" t="s">
        <v>1914</v>
      </c>
      <c r="P234" t="s">
        <v>140</v>
      </c>
      <c r="Q234" t="s">
        <v>141</v>
      </c>
      <c r="R234" s="39" t="s">
        <v>1915</v>
      </c>
      <c r="S234" t="s">
        <v>143</v>
      </c>
      <c r="T234">
        <v>890903938</v>
      </c>
      <c r="U234" t="s">
        <v>149</v>
      </c>
      <c r="V234">
        <v>923245</v>
      </c>
      <c r="W234" t="s">
        <v>1312</v>
      </c>
      <c r="X234" s="2" t="s">
        <v>27</v>
      </c>
      <c r="Y234" t="s">
        <v>28</v>
      </c>
      <c r="Z234" t="s">
        <v>29</v>
      </c>
      <c r="AA234" t="s">
        <v>30</v>
      </c>
      <c r="AB234" t="s">
        <v>31</v>
      </c>
      <c r="AC234" s="19">
        <v>4599511</v>
      </c>
      <c r="AD234" s="19">
        <v>0</v>
      </c>
      <c r="AE234" s="19">
        <v>0</v>
      </c>
      <c r="AF234" s="19">
        <v>0</v>
      </c>
      <c r="AG234" t="s">
        <v>189</v>
      </c>
      <c r="AH234">
        <v>0</v>
      </c>
      <c r="AI234">
        <v>0</v>
      </c>
      <c r="AJ234" s="2" t="s">
        <v>190</v>
      </c>
      <c r="AK234" s="2">
        <v>0</v>
      </c>
      <c r="AL234">
        <v>0</v>
      </c>
      <c r="AM234">
        <v>0</v>
      </c>
      <c r="AN234">
        <v>0</v>
      </c>
      <c r="AO234">
        <v>0</v>
      </c>
      <c r="AP234">
        <v>3825</v>
      </c>
      <c r="AQ234">
        <v>3825</v>
      </c>
      <c r="AR234">
        <v>6925</v>
      </c>
      <c r="AS234">
        <v>0</v>
      </c>
      <c r="AT234" s="2">
        <v>0</v>
      </c>
      <c r="AU234">
        <v>122925</v>
      </c>
      <c r="AV234">
        <v>140378725</v>
      </c>
      <c r="AW234">
        <v>0</v>
      </c>
      <c r="AX234" s="2">
        <v>45693</v>
      </c>
      <c r="AY234" t="s">
        <v>153</v>
      </c>
      <c r="AZ234" t="s">
        <v>1917</v>
      </c>
      <c r="BA234" t="s">
        <v>1799</v>
      </c>
    </row>
    <row r="235" spans="1:53" ht="15" customHeight="1" x14ac:dyDescent="0.2">
      <c r="A235" t="s">
        <v>12106</v>
      </c>
      <c r="B235" t="s">
        <v>5324</v>
      </c>
      <c r="C235" t="s">
        <v>5178</v>
      </c>
      <c r="D235">
        <v>140378825</v>
      </c>
      <c r="E235" s="19">
        <v>45785</v>
      </c>
      <c r="F235" s="63">
        <v>45789.169444444444</v>
      </c>
      <c r="G235" s="4" t="s">
        <v>187</v>
      </c>
      <c r="H235" s="19">
        <v>4599511</v>
      </c>
      <c r="I235" s="19">
        <v>24451</v>
      </c>
      <c r="J235" s="19">
        <v>4575060</v>
      </c>
      <c r="K235" t="s">
        <v>558</v>
      </c>
      <c r="L235" s="4" t="s">
        <v>188</v>
      </c>
      <c r="M235" t="s">
        <v>150</v>
      </c>
      <c r="N235" s="39" t="s">
        <v>1919</v>
      </c>
      <c r="O235" t="s">
        <v>1920</v>
      </c>
      <c r="P235" t="s">
        <v>140</v>
      </c>
      <c r="Q235" t="s">
        <v>141</v>
      </c>
      <c r="R235" s="39" t="s">
        <v>1921</v>
      </c>
      <c r="S235" t="s">
        <v>143</v>
      </c>
      <c r="T235">
        <v>890903938</v>
      </c>
      <c r="U235" t="s">
        <v>149</v>
      </c>
      <c r="V235">
        <v>923245</v>
      </c>
      <c r="W235" t="s">
        <v>1312</v>
      </c>
      <c r="X235" s="2" t="s">
        <v>27</v>
      </c>
      <c r="Y235" t="s">
        <v>28</v>
      </c>
      <c r="Z235" t="s">
        <v>29</v>
      </c>
      <c r="AA235" t="s">
        <v>30</v>
      </c>
      <c r="AB235" t="s">
        <v>31</v>
      </c>
      <c r="AC235" s="19">
        <v>4599511</v>
      </c>
      <c r="AD235" s="19">
        <v>0</v>
      </c>
      <c r="AE235" s="19">
        <v>0</v>
      </c>
      <c r="AF235" s="19">
        <v>0</v>
      </c>
      <c r="AG235" t="s">
        <v>189</v>
      </c>
      <c r="AH235">
        <v>0</v>
      </c>
      <c r="AI235">
        <v>0</v>
      </c>
      <c r="AJ235" s="2" t="s">
        <v>190</v>
      </c>
      <c r="AK235" s="2">
        <v>0</v>
      </c>
      <c r="AL235">
        <v>0</v>
      </c>
      <c r="AM235">
        <v>0</v>
      </c>
      <c r="AN235">
        <v>0</v>
      </c>
      <c r="AO235">
        <v>0</v>
      </c>
      <c r="AP235">
        <v>3825</v>
      </c>
      <c r="AQ235">
        <v>3825</v>
      </c>
      <c r="AR235">
        <v>7025</v>
      </c>
      <c r="AS235">
        <v>0</v>
      </c>
      <c r="AT235" s="2">
        <v>0</v>
      </c>
      <c r="AU235">
        <v>123025</v>
      </c>
      <c r="AV235">
        <v>140378825</v>
      </c>
      <c r="AW235">
        <v>0</v>
      </c>
      <c r="AX235" s="2">
        <v>45693</v>
      </c>
      <c r="AY235" t="s">
        <v>153</v>
      </c>
      <c r="AZ235" t="s">
        <v>1923</v>
      </c>
      <c r="BA235" t="s">
        <v>1799</v>
      </c>
    </row>
    <row r="236" spans="1:53" ht="15" customHeight="1" x14ac:dyDescent="0.2">
      <c r="A236" t="s">
        <v>12107</v>
      </c>
      <c r="B236" t="s">
        <v>5325</v>
      </c>
      <c r="C236" t="s">
        <v>5178</v>
      </c>
      <c r="D236">
        <v>140378925</v>
      </c>
      <c r="E236" s="19">
        <v>45785</v>
      </c>
      <c r="F236" s="63">
        <v>45789.181250000001</v>
      </c>
      <c r="G236" s="4" t="s">
        <v>187</v>
      </c>
      <c r="H236" s="19">
        <v>4599511</v>
      </c>
      <c r="I236" s="19">
        <v>24451</v>
      </c>
      <c r="J236" s="19">
        <v>4575060</v>
      </c>
      <c r="K236" t="s">
        <v>558</v>
      </c>
      <c r="L236" s="4" t="s">
        <v>188</v>
      </c>
      <c r="M236" t="s">
        <v>150</v>
      </c>
      <c r="N236" s="39" t="s">
        <v>1925</v>
      </c>
      <c r="O236" t="s">
        <v>1926</v>
      </c>
      <c r="P236" t="s">
        <v>140</v>
      </c>
      <c r="Q236" t="s">
        <v>141</v>
      </c>
      <c r="R236" s="39" t="s">
        <v>1927</v>
      </c>
      <c r="S236" t="s">
        <v>143</v>
      </c>
      <c r="T236">
        <v>860034313</v>
      </c>
      <c r="U236" t="s">
        <v>152</v>
      </c>
      <c r="V236">
        <v>923245</v>
      </c>
      <c r="W236" t="s">
        <v>1312</v>
      </c>
      <c r="X236" s="2" t="s">
        <v>27</v>
      </c>
      <c r="Y236" t="s">
        <v>28</v>
      </c>
      <c r="Z236" t="s">
        <v>29</v>
      </c>
      <c r="AA236" t="s">
        <v>30</v>
      </c>
      <c r="AB236" t="s">
        <v>31</v>
      </c>
      <c r="AC236" s="19">
        <v>4599511</v>
      </c>
      <c r="AD236" s="19">
        <v>0</v>
      </c>
      <c r="AE236" s="19">
        <v>0</v>
      </c>
      <c r="AF236" s="19">
        <v>0</v>
      </c>
      <c r="AG236" t="s">
        <v>189</v>
      </c>
      <c r="AH236">
        <v>0</v>
      </c>
      <c r="AI236">
        <v>0</v>
      </c>
      <c r="AJ236" s="2" t="s">
        <v>190</v>
      </c>
      <c r="AK236" s="2">
        <v>0</v>
      </c>
      <c r="AL236">
        <v>0</v>
      </c>
      <c r="AM236">
        <v>0</v>
      </c>
      <c r="AN236">
        <v>0</v>
      </c>
      <c r="AO236">
        <v>0</v>
      </c>
      <c r="AP236">
        <v>3825</v>
      </c>
      <c r="AQ236">
        <v>3825</v>
      </c>
      <c r="AR236">
        <v>7125</v>
      </c>
      <c r="AS236">
        <v>0</v>
      </c>
      <c r="AT236" s="2">
        <v>0</v>
      </c>
      <c r="AU236">
        <v>123125</v>
      </c>
      <c r="AV236">
        <v>140378925</v>
      </c>
      <c r="AW236">
        <v>0</v>
      </c>
      <c r="AX236" s="2">
        <v>45693</v>
      </c>
      <c r="AY236" t="s">
        <v>153</v>
      </c>
      <c r="AZ236" t="s">
        <v>1929</v>
      </c>
      <c r="BA236" t="s">
        <v>1930</v>
      </c>
    </row>
    <row r="237" spans="1:53" ht="15" customHeight="1" x14ac:dyDescent="0.2">
      <c r="A237" t="s">
        <v>12108</v>
      </c>
      <c r="B237" t="s">
        <v>5214</v>
      </c>
      <c r="C237" t="s">
        <v>5178</v>
      </c>
      <c r="D237">
        <v>140379025</v>
      </c>
      <c r="E237" s="19">
        <v>45785</v>
      </c>
      <c r="F237" s="63">
        <v>45789.177777777775</v>
      </c>
      <c r="G237" s="4" t="s">
        <v>187</v>
      </c>
      <c r="H237" s="19">
        <v>4599511</v>
      </c>
      <c r="I237" s="19">
        <v>24451</v>
      </c>
      <c r="J237" s="19">
        <v>4575060</v>
      </c>
      <c r="K237" t="s">
        <v>558</v>
      </c>
      <c r="L237" s="4" t="s">
        <v>188</v>
      </c>
      <c r="M237" t="s">
        <v>150</v>
      </c>
      <c r="N237" s="39" t="s">
        <v>1932</v>
      </c>
      <c r="O237" t="s">
        <v>1933</v>
      </c>
      <c r="P237" t="s">
        <v>140</v>
      </c>
      <c r="Q237" t="s">
        <v>141</v>
      </c>
      <c r="R237" s="39" t="s">
        <v>1934</v>
      </c>
      <c r="S237" t="s">
        <v>143</v>
      </c>
      <c r="T237">
        <v>860007335</v>
      </c>
      <c r="U237" t="s">
        <v>158</v>
      </c>
      <c r="V237">
        <v>923245</v>
      </c>
      <c r="W237" t="s">
        <v>1312</v>
      </c>
      <c r="X237" s="2" t="s">
        <v>27</v>
      </c>
      <c r="Y237" t="s">
        <v>28</v>
      </c>
      <c r="Z237" t="s">
        <v>29</v>
      </c>
      <c r="AA237" t="s">
        <v>30</v>
      </c>
      <c r="AB237" t="s">
        <v>31</v>
      </c>
      <c r="AC237" s="19">
        <v>4599511</v>
      </c>
      <c r="AD237" s="19">
        <v>0</v>
      </c>
      <c r="AE237" s="19">
        <v>0</v>
      </c>
      <c r="AF237" s="19">
        <v>0</v>
      </c>
      <c r="AG237" t="s">
        <v>189</v>
      </c>
      <c r="AH237">
        <v>0</v>
      </c>
      <c r="AI237">
        <v>0</v>
      </c>
      <c r="AJ237" s="2" t="s">
        <v>190</v>
      </c>
      <c r="AK237" s="2">
        <v>0</v>
      </c>
      <c r="AL237">
        <v>0</v>
      </c>
      <c r="AM237">
        <v>0</v>
      </c>
      <c r="AN237">
        <v>0</v>
      </c>
      <c r="AO237">
        <v>0</v>
      </c>
      <c r="AP237">
        <v>3825</v>
      </c>
      <c r="AQ237">
        <v>3825</v>
      </c>
      <c r="AR237">
        <v>7225</v>
      </c>
      <c r="AS237">
        <v>0</v>
      </c>
      <c r="AT237" s="2">
        <v>0</v>
      </c>
      <c r="AU237">
        <v>123225</v>
      </c>
      <c r="AV237">
        <v>140379025</v>
      </c>
      <c r="AW237">
        <v>0</v>
      </c>
      <c r="AX237" s="2">
        <v>45693</v>
      </c>
      <c r="AY237" t="s">
        <v>153</v>
      </c>
      <c r="AZ237" t="s">
        <v>1936</v>
      </c>
      <c r="BA237" t="s">
        <v>1799</v>
      </c>
    </row>
    <row r="238" spans="1:53" ht="15" customHeight="1" x14ac:dyDescent="0.2">
      <c r="A238" t="s">
        <v>12109</v>
      </c>
      <c r="B238" t="s">
        <v>551</v>
      </c>
      <c r="C238" t="s">
        <v>5178</v>
      </c>
      <c r="D238">
        <v>140379225</v>
      </c>
      <c r="E238" s="19">
        <v>45785</v>
      </c>
      <c r="F238" s="63">
        <v>45789.177777777775</v>
      </c>
      <c r="G238" s="4" t="s">
        <v>187</v>
      </c>
      <c r="H238" s="19">
        <v>4599511</v>
      </c>
      <c r="I238" s="19">
        <v>24451</v>
      </c>
      <c r="J238" s="19">
        <v>4575060</v>
      </c>
      <c r="K238" t="s">
        <v>558</v>
      </c>
      <c r="L238" s="4" t="s">
        <v>188</v>
      </c>
      <c r="M238" t="s">
        <v>150</v>
      </c>
      <c r="N238" s="39" t="s">
        <v>1938</v>
      </c>
      <c r="O238" t="s">
        <v>1939</v>
      </c>
      <c r="P238" t="s">
        <v>140</v>
      </c>
      <c r="Q238" t="s">
        <v>141</v>
      </c>
      <c r="R238" s="39" t="s">
        <v>1940</v>
      </c>
      <c r="S238" t="s">
        <v>143</v>
      </c>
      <c r="T238">
        <v>860007335</v>
      </c>
      <c r="U238" t="s">
        <v>158</v>
      </c>
      <c r="V238">
        <v>923245</v>
      </c>
      <c r="W238" t="s">
        <v>1312</v>
      </c>
      <c r="X238" s="2" t="s">
        <v>27</v>
      </c>
      <c r="Y238" t="s">
        <v>28</v>
      </c>
      <c r="Z238" t="s">
        <v>29</v>
      </c>
      <c r="AA238" t="s">
        <v>30</v>
      </c>
      <c r="AB238" t="s">
        <v>31</v>
      </c>
      <c r="AC238" s="19">
        <v>4599511</v>
      </c>
      <c r="AD238" s="19">
        <v>0</v>
      </c>
      <c r="AE238" s="19">
        <v>0</v>
      </c>
      <c r="AF238" s="19">
        <v>0</v>
      </c>
      <c r="AG238" t="s">
        <v>189</v>
      </c>
      <c r="AH238">
        <v>0</v>
      </c>
      <c r="AI238">
        <v>0</v>
      </c>
      <c r="AJ238" s="2" t="s">
        <v>190</v>
      </c>
      <c r="AK238" s="2">
        <v>0</v>
      </c>
      <c r="AL238">
        <v>0</v>
      </c>
      <c r="AM238">
        <v>0</v>
      </c>
      <c r="AN238">
        <v>0</v>
      </c>
      <c r="AO238">
        <v>0</v>
      </c>
      <c r="AP238">
        <v>3825</v>
      </c>
      <c r="AQ238">
        <v>3825</v>
      </c>
      <c r="AR238">
        <v>7325</v>
      </c>
      <c r="AS238">
        <v>0</v>
      </c>
      <c r="AT238" s="2">
        <v>0</v>
      </c>
      <c r="AU238">
        <v>123325</v>
      </c>
      <c r="AV238">
        <v>140379225</v>
      </c>
      <c r="AW238">
        <v>0</v>
      </c>
      <c r="AX238" s="2">
        <v>45693</v>
      </c>
      <c r="AY238" t="s">
        <v>153</v>
      </c>
      <c r="AZ238" t="s">
        <v>1942</v>
      </c>
      <c r="BA238" t="s">
        <v>1799</v>
      </c>
    </row>
    <row r="239" spans="1:53" ht="15" customHeight="1" x14ac:dyDescent="0.2">
      <c r="A239" t="s">
        <v>12110</v>
      </c>
      <c r="B239" t="s">
        <v>5229</v>
      </c>
      <c r="C239" t="s">
        <v>5178</v>
      </c>
      <c r="D239">
        <v>140379325</v>
      </c>
      <c r="E239" s="19">
        <v>45785</v>
      </c>
      <c r="F239" s="63">
        <v>45789.169444444444</v>
      </c>
      <c r="G239" s="4" t="s">
        <v>187</v>
      </c>
      <c r="H239" s="19">
        <v>4599511</v>
      </c>
      <c r="I239" s="19">
        <v>24451</v>
      </c>
      <c r="J239" s="19">
        <v>4575060</v>
      </c>
      <c r="K239" t="s">
        <v>558</v>
      </c>
      <c r="L239" s="4" t="s">
        <v>188</v>
      </c>
      <c r="M239" t="s">
        <v>150</v>
      </c>
      <c r="N239" s="39" t="s">
        <v>1944</v>
      </c>
      <c r="O239" t="s">
        <v>1945</v>
      </c>
      <c r="P239" t="s">
        <v>140</v>
      </c>
      <c r="Q239" t="s">
        <v>141</v>
      </c>
      <c r="R239" s="39" t="s">
        <v>1946</v>
      </c>
      <c r="S239" t="s">
        <v>143</v>
      </c>
      <c r="T239">
        <v>890903938</v>
      </c>
      <c r="U239" t="s">
        <v>149</v>
      </c>
      <c r="V239">
        <v>923245</v>
      </c>
      <c r="W239" t="s">
        <v>1312</v>
      </c>
      <c r="X239" s="2" t="s">
        <v>27</v>
      </c>
      <c r="Y239" t="s">
        <v>28</v>
      </c>
      <c r="Z239" t="s">
        <v>29</v>
      </c>
      <c r="AA239" t="s">
        <v>30</v>
      </c>
      <c r="AB239" t="s">
        <v>31</v>
      </c>
      <c r="AC239" s="19">
        <v>4599511</v>
      </c>
      <c r="AD239" s="19">
        <v>0</v>
      </c>
      <c r="AE239" s="19">
        <v>0</v>
      </c>
      <c r="AF239" s="19">
        <v>0</v>
      </c>
      <c r="AG239" t="s">
        <v>189</v>
      </c>
      <c r="AH239">
        <v>0</v>
      </c>
      <c r="AI239">
        <v>0</v>
      </c>
      <c r="AJ239" s="2" t="s">
        <v>190</v>
      </c>
      <c r="AK239" s="2">
        <v>0</v>
      </c>
      <c r="AL239">
        <v>0</v>
      </c>
      <c r="AM239">
        <v>0</v>
      </c>
      <c r="AN239">
        <v>0</v>
      </c>
      <c r="AO239">
        <v>0</v>
      </c>
      <c r="AP239">
        <v>3825</v>
      </c>
      <c r="AQ239">
        <v>3825</v>
      </c>
      <c r="AR239">
        <v>7425</v>
      </c>
      <c r="AS239">
        <v>0</v>
      </c>
      <c r="AT239" s="2">
        <v>0</v>
      </c>
      <c r="AU239">
        <v>123425</v>
      </c>
      <c r="AV239">
        <v>140379325</v>
      </c>
      <c r="AW239">
        <v>0</v>
      </c>
      <c r="AX239" s="2">
        <v>45693</v>
      </c>
      <c r="AY239" t="s">
        <v>153</v>
      </c>
      <c r="AZ239" t="s">
        <v>1948</v>
      </c>
      <c r="BA239" t="s">
        <v>1799</v>
      </c>
    </row>
    <row r="240" spans="1:53" ht="15" customHeight="1" x14ac:dyDescent="0.2">
      <c r="A240" t="s">
        <v>12111</v>
      </c>
      <c r="B240" t="s">
        <v>5327</v>
      </c>
      <c r="C240" t="s">
        <v>5178</v>
      </c>
      <c r="D240">
        <v>140379425</v>
      </c>
      <c r="E240" s="19">
        <v>45785</v>
      </c>
      <c r="F240" s="63">
        <v>45789.167361111111</v>
      </c>
      <c r="G240" s="4" t="s">
        <v>187</v>
      </c>
      <c r="H240" s="19">
        <v>4599511</v>
      </c>
      <c r="I240" s="19">
        <v>24451</v>
      </c>
      <c r="J240" s="19">
        <v>4575060</v>
      </c>
      <c r="K240" t="s">
        <v>558</v>
      </c>
      <c r="L240" s="4" t="s">
        <v>188</v>
      </c>
      <c r="M240" t="s">
        <v>150</v>
      </c>
      <c r="N240" s="39" t="s">
        <v>1957</v>
      </c>
      <c r="O240" t="s">
        <v>1958</v>
      </c>
      <c r="P240" t="s">
        <v>140</v>
      </c>
      <c r="Q240" t="s">
        <v>141</v>
      </c>
      <c r="R240" s="39" t="s">
        <v>1959</v>
      </c>
      <c r="S240" t="s">
        <v>143</v>
      </c>
      <c r="T240">
        <v>860002964</v>
      </c>
      <c r="U240" t="s">
        <v>163</v>
      </c>
      <c r="V240">
        <v>923245</v>
      </c>
      <c r="W240" t="s">
        <v>1312</v>
      </c>
      <c r="X240" s="2" t="s">
        <v>27</v>
      </c>
      <c r="Y240" t="s">
        <v>28</v>
      </c>
      <c r="Z240" t="s">
        <v>29</v>
      </c>
      <c r="AA240" t="s">
        <v>30</v>
      </c>
      <c r="AB240" t="s">
        <v>31</v>
      </c>
      <c r="AC240" s="19">
        <v>4599511</v>
      </c>
      <c r="AD240" s="19">
        <v>0</v>
      </c>
      <c r="AE240" s="19">
        <v>0</v>
      </c>
      <c r="AF240" s="19">
        <v>0</v>
      </c>
      <c r="AG240" t="s">
        <v>189</v>
      </c>
      <c r="AH240">
        <v>0</v>
      </c>
      <c r="AI240">
        <v>0</v>
      </c>
      <c r="AJ240" s="2" t="s">
        <v>190</v>
      </c>
      <c r="AK240" s="2">
        <v>0</v>
      </c>
      <c r="AL240">
        <v>0</v>
      </c>
      <c r="AM240">
        <v>0</v>
      </c>
      <c r="AN240">
        <v>0</v>
      </c>
      <c r="AO240">
        <v>0</v>
      </c>
      <c r="AP240">
        <v>3825</v>
      </c>
      <c r="AQ240">
        <v>3825</v>
      </c>
      <c r="AR240">
        <v>7625</v>
      </c>
      <c r="AS240">
        <v>0</v>
      </c>
      <c r="AT240" s="2">
        <v>0</v>
      </c>
      <c r="AU240">
        <v>123525</v>
      </c>
      <c r="AV240">
        <v>140379425</v>
      </c>
      <c r="AW240">
        <v>0</v>
      </c>
      <c r="AX240" s="2">
        <v>45693</v>
      </c>
      <c r="AY240" t="s">
        <v>153</v>
      </c>
      <c r="AZ240" t="s">
        <v>1961</v>
      </c>
      <c r="BA240" t="s">
        <v>1799</v>
      </c>
    </row>
    <row r="241" spans="1:53" ht="15" customHeight="1" x14ac:dyDescent="0.2">
      <c r="A241" t="s">
        <v>12112</v>
      </c>
      <c r="B241" t="s">
        <v>5328</v>
      </c>
      <c r="C241" t="s">
        <v>5178</v>
      </c>
      <c r="D241">
        <v>140379625</v>
      </c>
      <c r="E241" s="19">
        <v>45785</v>
      </c>
      <c r="F241" s="63">
        <v>45789.181944444441</v>
      </c>
      <c r="G241" s="4" t="s">
        <v>187</v>
      </c>
      <c r="H241" s="19">
        <v>4599511</v>
      </c>
      <c r="I241" s="19">
        <v>24451</v>
      </c>
      <c r="J241" s="19">
        <v>4575060</v>
      </c>
      <c r="K241" t="s">
        <v>558</v>
      </c>
      <c r="L241" s="4" t="s">
        <v>188</v>
      </c>
      <c r="M241" t="s">
        <v>150</v>
      </c>
      <c r="N241" s="39" t="s">
        <v>1963</v>
      </c>
      <c r="O241" t="s">
        <v>1964</v>
      </c>
      <c r="P241" t="s">
        <v>140</v>
      </c>
      <c r="Q241" t="s">
        <v>141</v>
      </c>
      <c r="R241" s="39" t="s">
        <v>1965</v>
      </c>
      <c r="S241" t="s">
        <v>143</v>
      </c>
      <c r="T241">
        <v>860051894</v>
      </c>
      <c r="U241" t="s">
        <v>1967</v>
      </c>
      <c r="V241">
        <v>923245</v>
      </c>
      <c r="W241" t="s">
        <v>1312</v>
      </c>
      <c r="X241" s="2" t="s">
        <v>27</v>
      </c>
      <c r="Y241" t="s">
        <v>28</v>
      </c>
      <c r="Z241" t="s">
        <v>29</v>
      </c>
      <c r="AA241" t="s">
        <v>30</v>
      </c>
      <c r="AB241" t="s">
        <v>31</v>
      </c>
      <c r="AC241" s="19">
        <v>4599511</v>
      </c>
      <c r="AD241" s="19">
        <v>0</v>
      </c>
      <c r="AE241" s="19">
        <v>0</v>
      </c>
      <c r="AF241" s="19">
        <v>0</v>
      </c>
      <c r="AG241" t="s">
        <v>189</v>
      </c>
      <c r="AH241">
        <v>0</v>
      </c>
      <c r="AI241">
        <v>0</v>
      </c>
      <c r="AJ241" s="2" t="s">
        <v>190</v>
      </c>
      <c r="AK241" s="2">
        <v>0</v>
      </c>
      <c r="AL241">
        <v>0</v>
      </c>
      <c r="AM241">
        <v>0</v>
      </c>
      <c r="AN241">
        <v>0</v>
      </c>
      <c r="AO241">
        <v>0</v>
      </c>
      <c r="AP241">
        <v>3825</v>
      </c>
      <c r="AQ241">
        <v>3825</v>
      </c>
      <c r="AR241">
        <v>7725</v>
      </c>
      <c r="AS241">
        <v>0</v>
      </c>
      <c r="AT241" s="2">
        <v>0</v>
      </c>
      <c r="AU241">
        <v>123625</v>
      </c>
      <c r="AV241">
        <v>140379625</v>
      </c>
      <c r="AW241">
        <v>0</v>
      </c>
      <c r="AX241" s="2">
        <v>45693</v>
      </c>
      <c r="AY241" t="s">
        <v>153</v>
      </c>
      <c r="AZ241" t="s">
        <v>1969</v>
      </c>
      <c r="BA241" t="s">
        <v>1799</v>
      </c>
    </row>
    <row r="242" spans="1:53" ht="15" customHeight="1" x14ac:dyDescent="0.2">
      <c r="A242" t="s">
        <v>12113</v>
      </c>
      <c r="B242" t="s">
        <v>5329</v>
      </c>
      <c r="C242" t="s">
        <v>5178</v>
      </c>
      <c r="D242">
        <v>140379725</v>
      </c>
      <c r="E242" s="19">
        <v>45785</v>
      </c>
      <c r="F242" s="63">
        <v>45789.181944444441</v>
      </c>
      <c r="G242" s="4" t="s">
        <v>187</v>
      </c>
      <c r="H242" s="19">
        <v>4599511</v>
      </c>
      <c r="I242" s="19">
        <v>24451</v>
      </c>
      <c r="J242" s="19">
        <v>4575060</v>
      </c>
      <c r="K242" t="s">
        <v>558</v>
      </c>
      <c r="L242" s="4" t="s">
        <v>188</v>
      </c>
      <c r="M242" t="s">
        <v>150</v>
      </c>
      <c r="N242" s="39" t="s">
        <v>1971</v>
      </c>
      <c r="O242" t="s">
        <v>1972</v>
      </c>
      <c r="P242" t="s">
        <v>140</v>
      </c>
      <c r="Q242" t="s">
        <v>141</v>
      </c>
      <c r="R242" s="39" t="s">
        <v>1973</v>
      </c>
      <c r="S242" t="s">
        <v>143</v>
      </c>
      <c r="T242">
        <v>900047981</v>
      </c>
      <c r="U242" t="s">
        <v>161</v>
      </c>
      <c r="V242">
        <v>923245</v>
      </c>
      <c r="W242" t="s">
        <v>1312</v>
      </c>
      <c r="X242" s="2" t="s">
        <v>27</v>
      </c>
      <c r="Y242" t="s">
        <v>28</v>
      </c>
      <c r="Z242" t="s">
        <v>29</v>
      </c>
      <c r="AA242" t="s">
        <v>30</v>
      </c>
      <c r="AB242" t="s">
        <v>31</v>
      </c>
      <c r="AC242" s="19">
        <v>4599511</v>
      </c>
      <c r="AD242" s="19">
        <v>0</v>
      </c>
      <c r="AE242" s="19">
        <v>0</v>
      </c>
      <c r="AF242" s="19">
        <v>0</v>
      </c>
      <c r="AG242" t="s">
        <v>189</v>
      </c>
      <c r="AH242">
        <v>0</v>
      </c>
      <c r="AI242">
        <v>0</v>
      </c>
      <c r="AJ242" s="2" t="s">
        <v>190</v>
      </c>
      <c r="AK242" s="2">
        <v>0</v>
      </c>
      <c r="AL242">
        <v>0</v>
      </c>
      <c r="AM242">
        <v>0</v>
      </c>
      <c r="AN242">
        <v>0</v>
      </c>
      <c r="AO242">
        <v>0</v>
      </c>
      <c r="AP242">
        <v>3825</v>
      </c>
      <c r="AQ242">
        <v>3825</v>
      </c>
      <c r="AR242">
        <v>7825</v>
      </c>
      <c r="AS242">
        <v>0</v>
      </c>
      <c r="AT242" s="2">
        <v>0</v>
      </c>
      <c r="AU242">
        <v>123725</v>
      </c>
      <c r="AV242">
        <v>140379725</v>
      </c>
      <c r="AW242">
        <v>0</v>
      </c>
      <c r="AX242" s="2">
        <v>45693</v>
      </c>
      <c r="AY242" t="s">
        <v>153</v>
      </c>
      <c r="AZ242" t="s">
        <v>1975</v>
      </c>
      <c r="BA242" t="s">
        <v>1799</v>
      </c>
    </row>
    <row r="243" spans="1:53" ht="15" customHeight="1" x14ac:dyDescent="0.2">
      <c r="A243" t="s">
        <v>12114</v>
      </c>
      <c r="B243" t="s">
        <v>5330</v>
      </c>
      <c r="C243" t="s">
        <v>5178</v>
      </c>
      <c r="D243">
        <v>140379825</v>
      </c>
      <c r="E243" s="19">
        <v>45785</v>
      </c>
      <c r="F243" s="63">
        <v>45789.181944444441</v>
      </c>
      <c r="G243" s="4" t="s">
        <v>187</v>
      </c>
      <c r="H243" s="19">
        <v>4599511</v>
      </c>
      <c r="I243" s="19">
        <v>24451</v>
      </c>
      <c r="J243" s="19">
        <v>4575060</v>
      </c>
      <c r="K243" t="s">
        <v>558</v>
      </c>
      <c r="L243" s="4" t="s">
        <v>188</v>
      </c>
      <c r="M243" t="s">
        <v>150</v>
      </c>
      <c r="N243" s="39" t="s">
        <v>1977</v>
      </c>
      <c r="O243" t="s">
        <v>1978</v>
      </c>
      <c r="P243" t="s">
        <v>140</v>
      </c>
      <c r="Q243" t="s">
        <v>141</v>
      </c>
      <c r="R243" s="39" t="s">
        <v>1979</v>
      </c>
      <c r="S243" t="s">
        <v>143</v>
      </c>
      <c r="T243">
        <v>860034313</v>
      </c>
      <c r="U243" t="s">
        <v>152</v>
      </c>
      <c r="V243">
        <v>923245</v>
      </c>
      <c r="W243" t="s">
        <v>1312</v>
      </c>
      <c r="X243" s="2" t="s">
        <v>27</v>
      </c>
      <c r="Y243" t="s">
        <v>28</v>
      </c>
      <c r="Z243" t="s">
        <v>29</v>
      </c>
      <c r="AA243" t="s">
        <v>30</v>
      </c>
      <c r="AB243" t="s">
        <v>31</v>
      </c>
      <c r="AC243" s="19">
        <v>4599511</v>
      </c>
      <c r="AD243" s="19">
        <v>0</v>
      </c>
      <c r="AE243" s="19">
        <v>0</v>
      </c>
      <c r="AF243" s="19">
        <v>0</v>
      </c>
      <c r="AG243" t="s">
        <v>189</v>
      </c>
      <c r="AH243">
        <v>0</v>
      </c>
      <c r="AI243">
        <v>0</v>
      </c>
      <c r="AJ243" s="2" t="s">
        <v>190</v>
      </c>
      <c r="AK243" s="2">
        <v>0</v>
      </c>
      <c r="AL243">
        <v>0</v>
      </c>
      <c r="AM243">
        <v>0</v>
      </c>
      <c r="AN243">
        <v>0</v>
      </c>
      <c r="AO243">
        <v>0</v>
      </c>
      <c r="AP243">
        <v>3825</v>
      </c>
      <c r="AQ243">
        <v>3825</v>
      </c>
      <c r="AR243">
        <v>7925</v>
      </c>
      <c r="AS243">
        <v>0</v>
      </c>
      <c r="AT243" s="2">
        <v>0</v>
      </c>
      <c r="AU243">
        <v>123825</v>
      </c>
      <c r="AV243">
        <v>140379825</v>
      </c>
      <c r="AW243">
        <v>0</v>
      </c>
      <c r="AX243" s="2">
        <v>45693</v>
      </c>
      <c r="AY243" t="s">
        <v>153</v>
      </c>
      <c r="AZ243" t="s">
        <v>1981</v>
      </c>
      <c r="BA243" t="s">
        <v>1799</v>
      </c>
    </row>
    <row r="244" spans="1:53" ht="15" customHeight="1" x14ac:dyDescent="0.2">
      <c r="A244" t="s">
        <v>12115</v>
      </c>
      <c r="B244" t="s">
        <v>5331</v>
      </c>
      <c r="C244" t="s">
        <v>5178</v>
      </c>
      <c r="D244">
        <v>140379925</v>
      </c>
      <c r="E244" s="19">
        <v>45785</v>
      </c>
      <c r="F244" s="63">
        <v>45789.169444444444</v>
      </c>
      <c r="G244" s="4" t="s">
        <v>187</v>
      </c>
      <c r="H244" s="19">
        <v>4599511</v>
      </c>
      <c r="I244" s="19">
        <v>24451</v>
      </c>
      <c r="J244" s="19">
        <v>4575060</v>
      </c>
      <c r="K244" t="s">
        <v>558</v>
      </c>
      <c r="L244" s="4" t="s">
        <v>188</v>
      </c>
      <c r="M244" t="s">
        <v>150</v>
      </c>
      <c r="N244" s="39" t="s">
        <v>1983</v>
      </c>
      <c r="O244" t="s">
        <v>1984</v>
      </c>
      <c r="P244" t="s">
        <v>140</v>
      </c>
      <c r="Q244" t="s">
        <v>141</v>
      </c>
      <c r="R244" s="39" t="s">
        <v>1985</v>
      </c>
      <c r="S244" t="s">
        <v>143</v>
      </c>
      <c r="T244">
        <v>890903938</v>
      </c>
      <c r="U244" t="s">
        <v>149</v>
      </c>
      <c r="V244">
        <v>923245</v>
      </c>
      <c r="W244" t="s">
        <v>1312</v>
      </c>
      <c r="X244" s="2" t="s">
        <v>27</v>
      </c>
      <c r="Y244" t="s">
        <v>28</v>
      </c>
      <c r="Z244" t="s">
        <v>29</v>
      </c>
      <c r="AA244" t="s">
        <v>30</v>
      </c>
      <c r="AB244" t="s">
        <v>31</v>
      </c>
      <c r="AC244" s="19">
        <v>4599511</v>
      </c>
      <c r="AD244" s="19">
        <v>0</v>
      </c>
      <c r="AE244" s="19">
        <v>0</v>
      </c>
      <c r="AF244" s="19">
        <v>0</v>
      </c>
      <c r="AG244" t="s">
        <v>189</v>
      </c>
      <c r="AH244">
        <v>0</v>
      </c>
      <c r="AI244">
        <v>0</v>
      </c>
      <c r="AJ244" s="2" t="s">
        <v>190</v>
      </c>
      <c r="AK244" s="2">
        <v>0</v>
      </c>
      <c r="AL244">
        <v>0</v>
      </c>
      <c r="AM244">
        <v>0</v>
      </c>
      <c r="AN244">
        <v>0</v>
      </c>
      <c r="AO244">
        <v>0</v>
      </c>
      <c r="AP244">
        <v>3825</v>
      </c>
      <c r="AQ244">
        <v>3825</v>
      </c>
      <c r="AR244">
        <v>8025</v>
      </c>
      <c r="AS244">
        <v>0</v>
      </c>
      <c r="AT244" s="2">
        <v>0</v>
      </c>
      <c r="AU244">
        <v>123925</v>
      </c>
      <c r="AV244">
        <v>140379925</v>
      </c>
      <c r="AW244">
        <v>0</v>
      </c>
      <c r="AX244" s="2">
        <v>45693</v>
      </c>
      <c r="AY244" t="s">
        <v>153</v>
      </c>
      <c r="AZ244" t="s">
        <v>1987</v>
      </c>
      <c r="BA244" t="s">
        <v>1799</v>
      </c>
    </row>
    <row r="245" spans="1:53" ht="15" customHeight="1" x14ac:dyDescent="0.2">
      <c r="A245" t="s">
        <v>12116</v>
      </c>
      <c r="B245" t="s">
        <v>5332</v>
      </c>
      <c r="C245" t="s">
        <v>5178</v>
      </c>
      <c r="D245">
        <v>140380025</v>
      </c>
      <c r="E245" s="19">
        <v>45785</v>
      </c>
      <c r="F245" s="63">
        <v>45789.181250000001</v>
      </c>
      <c r="G245" s="4" t="s">
        <v>187</v>
      </c>
      <c r="H245" s="19">
        <v>4599511</v>
      </c>
      <c r="I245" s="19">
        <v>24451</v>
      </c>
      <c r="J245" s="19">
        <v>4575060</v>
      </c>
      <c r="K245" t="s">
        <v>558</v>
      </c>
      <c r="L245" s="4" t="s">
        <v>188</v>
      </c>
      <c r="M245" t="s">
        <v>1989</v>
      </c>
      <c r="N245" s="39" t="s">
        <v>1990</v>
      </c>
      <c r="O245" t="s">
        <v>1991</v>
      </c>
      <c r="P245" t="s">
        <v>140</v>
      </c>
      <c r="Q245" t="s">
        <v>141</v>
      </c>
      <c r="R245" s="39" t="s">
        <v>1992</v>
      </c>
      <c r="S245" t="s">
        <v>143</v>
      </c>
      <c r="T245">
        <v>860034313</v>
      </c>
      <c r="U245" t="s">
        <v>152</v>
      </c>
      <c r="V245">
        <v>923245</v>
      </c>
      <c r="W245" t="s">
        <v>1312</v>
      </c>
      <c r="X245" s="2" t="s">
        <v>27</v>
      </c>
      <c r="Y245" t="s">
        <v>28</v>
      </c>
      <c r="Z245" t="s">
        <v>29</v>
      </c>
      <c r="AA245" t="s">
        <v>30</v>
      </c>
      <c r="AB245" t="s">
        <v>31</v>
      </c>
      <c r="AC245" s="19">
        <v>4599511</v>
      </c>
      <c r="AD245" s="19">
        <v>0</v>
      </c>
      <c r="AE245" s="19">
        <v>0</v>
      </c>
      <c r="AF245" s="19">
        <v>0</v>
      </c>
      <c r="AG245" t="s">
        <v>189</v>
      </c>
      <c r="AH245">
        <v>0</v>
      </c>
      <c r="AI245">
        <v>0</v>
      </c>
      <c r="AJ245" s="2" t="s">
        <v>190</v>
      </c>
      <c r="AK245" s="2">
        <v>0</v>
      </c>
      <c r="AL245">
        <v>0</v>
      </c>
      <c r="AM245">
        <v>0</v>
      </c>
      <c r="AN245">
        <v>0</v>
      </c>
      <c r="AO245">
        <v>0</v>
      </c>
      <c r="AP245">
        <v>3825</v>
      </c>
      <c r="AQ245">
        <v>3825</v>
      </c>
      <c r="AR245">
        <v>8125</v>
      </c>
      <c r="AS245">
        <v>0</v>
      </c>
      <c r="AT245" s="2">
        <v>0</v>
      </c>
      <c r="AU245">
        <v>124025</v>
      </c>
      <c r="AV245">
        <v>140380025</v>
      </c>
      <c r="AW245">
        <v>0</v>
      </c>
      <c r="AX245" s="2">
        <v>45693</v>
      </c>
      <c r="AY245" t="s">
        <v>153</v>
      </c>
      <c r="AZ245" t="s">
        <v>1994</v>
      </c>
      <c r="BA245" t="s">
        <v>1799</v>
      </c>
    </row>
    <row r="246" spans="1:53" ht="15" customHeight="1" x14ac:dyDescent="0.2">
      <c r="A246" t="s">
        <v>12117</v>
      </c>
      <c r="B246" t="s">
        <v>5333</v>
      </c>
      <c r="C246" t="s">
        <v>5178</v>
      </c>
      <c r="D246">
        <v>140380225</v>
      </c>
      <c r="E246" s="19">
        <v>45785</v>
      </c>
      <c r="F246" s="63">
        <v>45789.181944444441</v>
      </c>
      <c r="G246" s="4" t="s">
        <v>187</v>
      </c>
      <c r="H246" s="19">
        <v>4599511</v>
      </c>
      <c r="I246" s="19">
        <v>24451</v>
      </c>
      <c r="J246" s="19">
        <v>4575060</v>
      </c>
      <c r="K246" t="s">
        <v>558</v>
      </c>
      <c r="L246" s="4" t="s">
        <v>188</v>
      </c>
      <c r="M246" t="s">
        <v>150</v>
      </c>
      <c r="N246" s="39" t="s">
        <v>1996</v>
      </c>
      <c r="O246" t="s">
        <v>1997</v>
      </c>
      <c r="P246" t="s">
        <v>140</v>
      </c>
      <c r="Q246" t="s">
        <v>141</v>
      </c>
      <c r="R246" s="39" t="s">
        <v>1998</v>
      </c>
      <c r="S246" t="s">
        <v>143</v>
      </c>
      <c r="T246">
        <v>860034313</v>
      </c>
      <c r="U246" t="s">
        <v>152</v>
      </c>
      <c r="V246">
        <v>923245</v>
      </c>
      <c r="W246" t="s">
        <v>1312</v>
      </c>
      <c r="X246" s="2" t="s">
        <v>27</v>
      </c>
      <c r="Y246" t="s">
        <v>28</v>
      </c>
      <c r="Z246" t="s">
        <v>29</v>
      </c>
      <c r="AA246" t="s">
        <v>30</v>
      </c>
      <c r="AB246" t="s">
        <v>31</v>
      </c>
      <c r="AC246" s="19">
        <v>4599511</v>
      </c>
      <c r="AD246" s="19">
        <v>0</v>
      </c>
      <c r="AE246" s="19">
        <v>0</v>
      </c>
      <c r="AF246" s="19">
        <v>0</v>
      </c>
      <c r="AG246" t="s">
        <v>189</v>
      </c>
      <c r="AH246">
        <v>0</v>
      </c>
      <c r="AI246">
        <v>0</v>
      </c>
      <c r="AJ246" s="2" t="s">
        <v>190</v>
      </c>
      <c r="AK246" s="2">
        <v>0</v>
      </c>
      <c r="AL246">
        <v>0</v>
      </c>
      <c r="AM246">
        <v>0</v>
      </c>
      <c r="AN246">
        <v>0</v>
      </c>
      <c r="AO246">
        <v>0</v>
      </c>
      <c r="AP246">
        <v>3825</v>
      </c>
      <c r="AQ246">
        <v>3825</v>
      </c>
      <c r="AR246">
        <v>8225</v>
      </c>
      <c r="AS246">
        <v>0</v>
      </c>
      <c r="AT246" s="2">
        <v>0</v>
      </c>
      <c r="AU246">
        <v>124125</v>
      </c>
      <c r="AV246">
        <v>140380225</v>
      </c>
      <c r="AW246">
        <v>0</v>
      </c>
      <c r="AX246" s="2">
        <v>45693</v>
      </c>
      <c r="AY246" t="s">
        <v>153</v>
      </c>
      <c r="AZ246" t="s">
        <v>2000</v>
      </c>
      <c r="BA246" t="s">
        <v>1799</v>
      </c>
    </row>
    <row r="247" spans="1:53" ht="15" customHeight="1" x14ac:dyDescent="0.2">
      <c r="A247" t="s">
        <v>12118</v>
      </c>
      <c r="B247" t="s">
        <v>5334</v>
      </c>
      <c r="C247" t="s">
        <v>5178</v>
      </c>
      <c r="D247">
        <v>140380425</v>
      </c>
      <c r="E247" s="19">
        <v>45785</v>
      </c>
      <c r="F247" s="63">
        <v>45789.169444444444</v>
      </c>
      <c r="G247" s="4" t="s">
        <v>187</v>
      </c>
      <c r="H247" s="19">
        <v>4599511</v>
      </c>
      <c r="I247" s="19">
        <v>24451</v>
      </c>
      <c r="J247" s="19">
        <v>4575060</v>
      </c>
      <c r="K247" t="s">
        <v>558</v>
      </c>
      <c r="L247" s="4" t="s">
        <v>188</v>
      </c>
      <c r="M247" t="s">
        <v>150</v>
      </c>
      <c r="N247" s="39" t="s">
        <v>2002</v>
      </c>
      <c r="O247" t="s">
        <v>2003</v>
      </c>
      <c r="P247" t="s">
        <v>140</v>
      </c>
      <c r="Q247" t="s">
        <v>141</v>
      </c>
      <c r="R247" s="39" t="s">
        <v>2004</v>
      </c>
      <c r="S247" t="s">
        <v>143</v>
      </c>
      <c r="T247">
        <v>890903938</v>
      </c>
      <c r="U247" t="s">
        <v>149</v>
      </c>
      <c r="V247">
        <v>923245</v>
      </c>
      <c r="W247" t="s">
        <v>1312</v>
      </c>
      <c r="X247" s="2" t="s">
        <v>27</v>
      </c>
      <c r="Y247" t="s">
        <v>28</v>
      </c>
      <c r="Z247" t="s">
        <v>29</v>
      </c>
      <c r="AA247" t="s">
        <v>30</v>
      </c>
      <c r="AB247" t="s">
        <v>31</v>
      </c>
      <c r="AC247" s="19">
        <v>4599511</v>
      </c>
      <c r="AD247" s="19">
        <v>0</v>
      </c>
      <c r="AE247" s="19">
        <v>0</v>
      </c>
      <c r="AF247" s="19">
        <v>0</v>
      </c>
      <c r="AG247" t="s">
        <v>189</v>
      </c>
      <c r="AH247">
        <v>0</v>
      </c>
      <c r="AI247">
        <v>0</v>
      </c>
      <c r="AJ247" s="2" t="s">
        <v>190</v>
      </c>
      <c r="AK247" s="2">
        <v>0</v>
      </c>
      <c r="AL247">
        <v>0</v>
      </c>
      <c r="AM247">
        <v>0</v>
      </c>
      <c r="AN247">
        <v>0</v>
      </c>
      <c r="AO247">
        <v>0</v>
      </c>
      <c r="AP247">
        <v>3825</v>
      </c>
      <c r="AQ247">
        <v>3825</v>
      </c>
      <c r="AR247">
        <v>8325</v>
      </c>
      <c r="AS247">
        <v>0</v>
      </c>
      <c r="AT247" s="2">
        <v>0</v>
      </c>
      <c r="AU247">
        <v>124225</v>
      </c>
      <c r="AV247">
        <v>140380425</v>
      </c>
      <c r="AW247">
        <v>0</v>
      </c>
      <c r="AX247" s="2">
        <v>45693</v>
      </c>
      <c r="AY247" t="s">
        <v>153</v>
      </c>
      <c r="AZ247" t="s">
        <v>2006</v>
      </c>
      <c r="BA247" t="s">
        <v>1799</v>
      </c>
    </row>
    <row r="248" spans="1:53" ht="15" customHeight="1" x14ac:dyDescent="0.2">
      <c r="A248" t="s">
        <v>12119</v>
      </c>
      <c r="B248" t="s">
        <v>5335</v>
      </c>
      <c r="C248" t="s">
        <v>5178</v>
      </c>
      <c r="D248">
        <v>140380525</v>
      </c>
      <c r="E248" s="19">
        <v>45785</v>
      </c>
      <c r="F248" s="63">
        <v>45789.169444444444</v>
      </c>
      <c r="G248" s="4" t="s">
        <v>187</v>
      </c>
      <c r="H248" s="19">
        <v>4599511</v>
      </c>
      <c r="I248" s="19">
        <v>24451</v>
      </c>
      <c r="J248" s="19">
        <v>4575060</v>
      </c>
      <c r="K248" t="s">
        <v>558</v>
      </c>
      <c r="L248" s="4" t="s">
        <v>188</v>
      </c>
      <c r="M248" t="s">
        <v>150</v>
      </c>
      <c r="N248" s="39" t="s">
        <v>2008</v>
      </c>
      <c r="O248" t="s">
        <v>2009</v>
      </c>
      <c r="P248" t="s">
        <v>140</v>
      </c>
      <c r="Q248" t="s">
        <v>141</v>
      </c>
      <c r="R248" s="39" t="s">
        <v>2010</v>
      </c>
      <c r="S248" t="s">
        <v>143</v>
      </c>
      <c r="T248">
        <v>890903938</v>
      </c>
      <c r="U248" t="s">
        <v>149</v>
      </c>
      <c r="V248">
        <v>923245</v>
      </c>
      <c r="W248" t="s">
        <v>1312</v>
      </c>
      <c r="X248" s="2" t="s">
        <v>27</v>
      </c>
      <c r="Y248" t="s">
        <v>28</v>
      </c>
      <c r="Z248" t="s">
        <v>29</v>
      </c>
      <c r="AA248" t="s">
        <v>30</v>
      </c>
      <c r="AB248" t="s">
        <v>31</v>
      </c>
      <c r="AC248" s="19">
        <v>4599511</v>
      </c>
      <c r="AD248" s="19">
        <v>0</v>
      </c>
      <c r="AE248" s="19">
        <v>0</v>
      </c>
      <c r="AF248" s="19">
        <v>0</v>
      </c>
      <c r="AG248" t="s">
        <v>189</v>
      </c>
      <c r="AH248">
        <v>0</v>
      </c>
      <c r="AI248">
        <v>0</v>
      </c>
      <c r="AJ248" s="2" t="s">
        <v>190</v>
      </c>
      <c r="AK248" s="2">
        <v>0</v>
      </c>
      <c r="AL248">
        <v>0</v>
      </c>
      <c r="AM248">
        <v>0</v>
      </c>
      <c r="AN248">
        <v>0</v>
      </c>
      <c r="AO248">
        <v>0</v>
      </c>
      <c r="AP248">
        <v>3825</v>
      </c>
      <c r="AQ248">
        <v>3825</v>
      </c>
      <c r="AR248">
        <v>8425</v>
      </c>
      <c r="AS248">
        <v>0</v>
      </c>
      <c r="AT248" s="2">
        <v>0</v>
      </c>
      <c r="AU248">
        <v>124325</v>
      </c>
      <c r="AV248">
        <v>140380525</v>
      </c>
      <c r="AW248">
        <v>0</v>
      </c>
      <c r="AX248" s="2">
        <v>45693</v>
      </c>
      <c r="AY248" t="s">
        <v>153</v>
      </c>
      <c r="AZ248" t="s">
        <v>2012</v>
      </c>
      <c r="BA248" t="s">
        <v>1799</v>
      </c>
    </row>
    <row r="249" spans="1:53" ht="15" customHeight="1" x14ac:dyDescent="0.2">
      <c r="A249" t="s">
        <v>12120</v>
      </c>
      <c r="B249" t="s">
        <v>5336</v>
      </c>
      <c r="C249" t="s">
        <v>5178</v>
      </c>
      <c r="D249">
        <v>140380725</v>
      </c>
      <c r="E249" s="19">
        <v>45785</v>
      </c>
      <c r="F249" s="63">
        <v>45789.169444444444</v>
      </c>
      <c r="G249" s="4" t="s">
        <v>187</v>
      </c>
      <c r="H249" s="19">
        <v>4599511</v>
      </c>
      <c r="I249" s="19">
        <v>24451</v>
      </c>
      <c r="J249" s="19">
        <v>4575060</v>
      </c>
      <c r="K249" t="s">
        <v>558</v>
      </c>
      <c r="L249" s="4" t="s">
        <v>188</v>
      </c>
      <c r="M249" t="s">
        <v>150</v>
      </c>
      <c r="N249" s="39" t="s">
        <v>2014</v>
      </c>
      <c r="O249" t="s">
        <v>2015</v>
      </c>
      <c r="P249" t="s">
        <v>140</v>
      </c>
      <c r="Q249" t="s">
        <v>141</v>
      </c>
      <c r="R249" s="39" t="s">
        <v>2016</v>
      </c>
      <c r="S249" t="s">
        <v>143</v>
      </c>
      <c r="T249">
        <v>890903938</v>
      </c>
      <c r="U249" t="s">
        <v>149</v>
      </c>
      <c r="V249">
        <v>923245</v>
      </c>
      <c r="W249" t="s">
        <v>1312</v>
      </c>
      <c r="X249" s="2" t="s">
        <v>27</v>
      </c>
      <c r="Y249" t="s">
        <v>28</v>
      </c>
      <c r="Z249" t="s">
        <v>29</v>
      </c>
      <c r="AA249" t="s">
        <v>30</v>
      </c>
      <c r="AB249" t="s">
        <v>31</v>
      </c>
      <c r="AC249" s="19">
        <v>4599511</v>
      </c>
      <c r="AD249" s="19">
        <v>0</v>
      </c>
      <c r="AE249" s="19">
        <v>0</v>
      </c>
      <c r="AF249" s="19">
        <v>0</v>
      </c>
      <c r="AG249" t="s">
        <v>189</v>
      </c>
      <c r="AH249">
        <v>0</v>
      </c>
      <c r="AI249">
        <v>0</v>
      </c>
      <c r="AJ249" s="2" t="s">
        <v>190</v>
      </c>
      <c r="AK249" s="2">
        <v>0</v>
      </c>
      <c r="AL249">
        <v>0</v>
      </c>
      <c r="AM249">
        <v>0</v>
      </c>
      <c r="AN249">
        <v>0</v>
      </c>
      <c r="AO249">
        <v>0</v>
      </c>
      <c r="AP249">
        <v>3825</v>
      </c>
      <c r="AQ249">
        <v>3825</v>
      </c>
      <c r="AR249">
        <v>8525</v>
      </c>
      <c r="AS249">
        <v>0</v>
      </c>
      <c r="AT249" s="2">
        <v>0</v>
      </c>
      <c r="AU249">
        <v>124425</v>
      </c>
      <c r="AV249">
        <v>140380725</v>
      </c>
      <c r="AW249">
        <v>0</v>
      </c>
      <c r="AX249" s="2">
        <v>45693</v>
      </c>
      <c r="AY249" t="s">
        <v>153</v>
      </c>
      <c r="AZ249" t="s">
        <v>2018</v>
      </c>
      <c r="BA249" t="s">
        <v>1799</v>
      </c>
    </row>
    <row r="250" spans="1:53" ht="15" customHeight="1" x14ac:dyDescent="0.2">
      <c r="A250" t="s">
        <v>12121</v>
      </c>
      <c r="B250" t="s">
        <v>5337</v>
      </c>
      <c r="C250" t="s">
        <v>5178</v>
      </c>
      <c r="D250">
        <v>140380825</v>
      </c>
      <c r="E250" s="19">
        <v>45785</v>
      </c>
      <c r="F250" s="63">
        <v>45789.181250000001</v>
      </c>
      <c r="G250" s="4" t="s">
        <v>187</v>
      </c>
      <c r="H250" s="19">
        <v>4599511</v>
      </c>
      <c r="I250" s="19">
        <v>26217</v>
      </c>
      <c r="J250" s="19">
        <v>4573294</v>
      </c>
      <c r="K250" t="s">
        <v>558</v>
      </c>
      <c r="L250" s="4" t="s">
        <v>188</v>
      </c>
      <c r="M250" t="s">
        <v>150</v>
      </c>
      <c r="N250" s="39" t="s">
        <v>2020</v>
      </c>
      <c r="O250" t="s">
        <v>2021</v>
      </c>
      <c r="P250" t="s">
        <v>140</v>
      </c>
      <c r="Q250" t="s">
        <v>141</v>
      </c>
      <c r="R250" s="39" t="s">
        <v>2022</v>
      </c>
      <c r="S250" t="s">
        <v>143</v>
      </c>
      <c r="T250">
        <v>860034313</v>
      </c>
      <c r="U250" t="s">
        <v>152</v>
      </c>
      <c r="V250">
        <v>923245</v>
      </c>
      <c r="W250" t="s">
        <v>1312</v>
      </c>
      <c r="X250" s="2" t="s">
        <v>27</v>
      </c>
      <c r="Y250" t="s">
        <v>28</v>
      </c>
      <c r="Z250" t="s">
        <v>29</v>
      </c>
      <c r="AA250" t="s">
        <v>30</v>
      </c>
      <c r="AB250" t="s">
        <v>31</v>
      </c>
      <c r="AC250" s="19">
        <v>4599511</v>
      </c>
      <c r="AD250" s="19">
        <v>0</v>
      </c>
      <c r="AE250" s="19">
        <v>0</v>
      </c>
      <c r="AF250" s="19">
        <v>0</v>
      </c>
      <c r="AG250" t="s">
        <v>189</v>
      </c>
      <c r="AH250">
        <v>0</v>
      </c>
      <c r="AI250">
        <v>0</v>
      </c>
      <c r="AJ250" s="2" t="s">
        <v>190</v>
      </c>
      <c r="AK250" s="2">
        <v>0</v>
      </c>
      <c r="AL250">
        <v>0</v>
      </c>
      <c r="AM250">
        <v>0</v>
      </c>
      <c r="AN250">
        <v>0</v>
      </c>
      <c r="AO250">
        <v>0</v>
      </c>
      <c r="AP250">
        <v>3825</v>
      </c>
      <c r="AQ250">
        <v>3825</v>
      </c>
      <c r="AR250">
        <v>8625</v>
      </c>
      <c r="AS250">
        <v>0</v>
      </c>
      <c r="AT250" s="2">
        <v>0</v>
      </c>
      <c r="AU250">
        <v>124525</v>
      </c>
      <c r="AV250">
        <v>140380825</v>
      </c>
      <c r="AW250">
        <v>0</v>
      </c>
      <c r="AX250" s="2">
        <v>45693</v>
      </c>
      <c r="AY250" t="s">
        <v>153</v>
      </c>
      <c r="AZ250" t="s">
        <v>2024</v>
      </c>
      <c r="BA250" t="s">
        <v>1799</v>
      </c>
    </row>
    <row r="251" spans="1:53" ht="15" customHeight="1" x14ac:dyDescent="0.2">
      <c r="A251" t="s">
        <v>12122</v>
      </c>
      <c r="B251" t="s">
        <v>5338</v>
      </c>
      <c r="C251" t="s">
        <v>5178</v>
      </c>
      <c r="D251">
        <v>140380925</v>
      </c>
      <c r="E251" s="19">
        <v>45785</v>
      </c>
      <c r="F251" s="63">
        <v>45789.169444444444</v>
      </c>
      <c r="G251" s="4" t="s">
        <v>187</v>
      </c>
      <c r="H251" s="19">
        <v>4599511</v>
      </c>
      <c r="I251" s="19">
        <v>24451</v>
      </c>
      <c r="J251" s="19">
        <v>4575060</v>
      </c>
      <c r="K251" t="s">
        <v>558</v>
      </c>
      <c r="L251" s="4" t="s">
        <v>188</v>
      </c>
      <c r="M251" t="s">
        <v>150</v>
      </c>
      <c r="N251" s="39" t="s">
        <v>2026</v>
      </c>
      <c r="O251" t="s">
        <v>2027</v>
      </c>
      <c r="P251" t="s">
        <v>140</v>
      </c>
      <c r="Q251" t="s">
        <v>147</v>
      </c>
      <c r="R251" s="39" t="s">
        <v>2028</v>
      </c>
      <c r="S251" t="s">
        <v>143</v>
      </c>
      <c r="T251">
        <v>890903938</v>
      </c>
      <c r="U251" t="s">
        <v>149</v>
      </c>
      <c r="V251">
        <v>923245</v>
      </c>
      <c r="W251" t="s">
        <v>1312</v>
      </c>
      <c r="X251" s="2" t="s">
        <v>27</v>
      </c>
      <c r="Y251" t="s">
        <v>28</v>
      </c>
      <c r="Z251" t="s">
        <v>29</v>
      </c>
      <c r="AA251" t="s">
        <v>30</v>
      </c>
      <c r="AB251" t="s">
        <v>31</v>
      </c>
      <c r="AC251" s="19">
        <v>4599511</v>
      </c>
      <c r="AD251" s="19">
        <v>0</v>
      </c>
      <c r="AE251" s="19">
        <v>0</v>
      </c>
      <c r="AF251" s="19">
        <v>0</v>
      </c>
      <c r="AG251" t="s">
        <v>189</v>
      </c>
      <c r="AH251">
        <v>0</v>
      </c>
      <c r="AI251">
        <v>0</v>
      </c>
      <c r="AJ251" s="2" t="s">
        <v>190</v>
      </c>
      <c r="AK251" s="2">
        <v>0</v>
      </c>
      <c r="AL251">
        <v>0</v>
      </c>
      <c r="AM251">
        <v>0</v>
      </c>
      <c r="AN251">
        <v>0</v>
      </c>
      <c r="AO251">
        <v>0</v>
      </c>
      <c r="AP251">
        <v>3825</v>
      </c>
      <c r="AQ251">
        <v>3825</v>
      </c>
      <c r="AR251">
        <v>8725</v>
      </c>
      <c r="AS251">
        <v>0</v>
      </c>
      <c r="AT251" s="2">
        <v>0</v>
      </c>
      <c r="AU251">
        <v>124625</v>
      </c>
      <c r="AV251">
        <v>140380925</v>
      </c>
      <c r="AW251">
        <v>0</v>
      </c>
      <c r="AX251" s="2">
        <v>45693</v>
      </c>
      <c r="AY251" t="s">
        <v>153</v>
      </c>
      <c r="AZ251" t="s">
        <v>2030</v>
      </c>
      <c r="BA251" t="s">
        <v>1799</v>
      </c>
    </row>
    <row r="252" spans="1:53" ht="15" customHeight="1" x14ac:dyDescent="0.2">
      <c r="A252" t="s">
        <v>12123</v>
      </c>
      <c r="B252" t="s">
        <v>5339</v>
      </c>
      <c r="C252" t="s">
        <v>5178</v>
      </c>
      <c r="D252">
        <v>140381025</v>
      </c>
      <c r="E252" s="19">
        <v>45785</v>
      </c>
      <c r="F252" s="63">
        <v>45789.174305555556</v>
      </c>
      <c r="G252" s="4" t="s">
        <v>187</v>
      </c>
      <c r="H252" s="19">
        <v>4599511</v>
      </c>
      <c r="I252" s="19">
        <v>24451</v>
      </c>
      <c r="J252" s="19">
        <v>4575060</v>
      </c>
      <c r="K252" t="s">
        <v>558</v>
      </c>
      <c r="L252" s="4" t="s">
        <v>188</v>
      </c>
      <c r="M252" t="s">
        <v>150</v>
      </c>
      <c r="N252" s="39" t="s">
        <v>2032</v>
      </c>
      <c r="O252" t="s">
        <v>2033</v>
      </c>
      <c r="P252" t="s">
        <v>140</v>
      </c>
      <c r="Q252" t="s">
        <v>141</v>
      </c>
      <c r="R252" s="39" t="s">
        <v>2034</v>
      </c>
      <c r="S252" t="s">
        <v>143</v>
      </c>
      <c r="T252">
        <v>860003020</v>
      </c>
      <c r="U252" t="s">
        <v>160</v>
      </c>
      <c r="V252">
        <v>923245</v>
      </c>
      <c r="W252" t="s">
        <v>1312</v>
      </c>
      <c r="X252" s="2" t="s">
        <v>27</v>
      </c>
      <c r="Y252" t="s">
        <v>28</v>
      </c>
      <c r="Z252" t="s">
        <v>29</v>
      </c>
      <c r="AA252" t="s">
        <v>30</v>
      </c>
      <c r="AB252" t="s">
        <v>31</v>
      </c>
      <c r="AC252" s="19">
        <v>4599511</v>
      </c>
      <c r="AD252" s="19">
        <v>0</v>
      </c>
      <c r="AE252" s="19">
        <v>0</v>
      </c>
      <c r="AF252" s="19">
        <v>0</v>
      </c>
      <c r="AG252" t="s">
        <v>189</v>
      </c>
      <c r="AH252">
        <v>0</v>
      </c>
      <c r="AI252">
        <v>0</v>
      </c>
      <c r="AJ252" s="2" t="s">
        <v>190</v>
      </c>
      <c r="AK252" s="2">
        <v>0</v>
      </c>
      <c r="AL252">
        <v>0</v>
      </c>
      <c r="AM252">
        <v>0</v>
      </c>
      <c r="AN252">
        <v>0</v>
      </c>
      <c r="AO252">
        <v>0</v>
      </c>
      <c r="AP252">
        <v>3825</v>
      </c>
      <c r="AQ252">
        <v>3825</v>
      </c>
      <c r="AR252">
        <v>8825</v>
      </c>
      <c r="AS252">
        <v>0</v>
      </c>
      <c r="AT252" s="2">
        <v>0</v>
      </c>
      <c r="AU252">
        <v>124725</v>
      </c>
      <c r="AV252">
        <v>140381025</v>
      </c>
      <c r="AW252">
        <v>0</v>
      </c>
      <c r="AX252" s="2">
        <v>45693</v>
      </c>
      <c r="AY252" t="s">
        <v>153</v>
      </c>
      <c r="AZ252" t="s">
        <v>2036</v>
      </c>
      <c r="BA252" t="s">
        <v>1799</v>
      </c>
    </row>
    <row r="253" spans="1:53" ht="15" customHeight="1" x14ac:dyDescent="0.2">
      <c r="A253" t="s">
        <v>12124</v>
      </c>
      <c r="B253" t="s">
        <v>552</v>
      </c>
      <c r="C253" t="s">
        <v>5178</v>
      </c>
      <c r="D253">
        <v>140381125</v>
      </c>
      <c r="E253" s="19">
        <v>45785</v>
      </c>
      <c r="F253" s="63">
        <v>45789.169444444444</v>
      </c>
      <c r="G253" s="4" t="s">
        <v>187</v>
      </c>
      <c r="H253" s="19">
        <v>4599511</v>
      </c>
      <c r="I253" s="19">
        <v>24451</v>
      </c>
      <c r="J253" s="19">
        <v>4575060</v>
      </c>
      <c r="K253" t="s">
        <v>558</v>
      </c>
      <c r="L253" s="4" t="s">
        <v>188</v>
      </c>
      <c r="M253" t="s">
        <v>150</v>
      </c>
      <c r="N253" s="39" t="s">
        <v>2038</v>
      </c>
      <c r="O253" t="s">
        <v>2039</v>
      </c>
      <c r="P253" t="s">
        <v>140</v>
      </c>
      <c r="Q253" t="s">
        <v>141</v>
      </c>
      <c r="R253" s="39" t="s">
        <v>2040</v>
      </c>
      <c r="S253" t="s">
        <v>143</v>
      </c>
      <c r="T253">
        <v>890903938</v>
      </c>
      <c r="U253" t="s">
        <v>149</v>
      </c>
      <c r="V253">
        <v>923245</v>
      </c>
      <c r="W253" t="s">
        <v>1312</v>
      </c>
      <c r="X253" s="2" t="s">
        <v>27</v>
      </c>
      <c r="Y253" t="s">
        <v>28</v>
      </c>
      <c r="Z253" t="s">
        <v>29</v>
      </c>
      <c r="AA253" t="s">
        <v>30</v>
      </c>
      <c r="AB253" t="s">
        <v>31</v>
      </c>
      <c r="AC253" s="19">
        <v>4599511</v>
      </c>
      <c r="AD253" s="19">
        <v>0</v>
      </c>
      <c r="AE253" s="19">
        <v>0</v>
      </c>
      <c r="AF253" s="19">
        <v>0</v>
      </c>
      <c r="AG253" t="s">
        <v>189</v>
      </c>
      <c r="AH253">
        <v>0</v>
      </c>
      <c r="AI253">
        <v>0</v>
      </c>
      <c r="AJ253" s="2" t="s">
        <v>190</v>
      </c>
      <c r="AK253" s="2">
        <v>0</v>
      </c>
      <c r="AL253">
        <v>0</v>
      </c>
      <c r="AM253">
        <v>0</v>
      </c>
      <c r="AN253">
        <v>0</v>
      </c>
      <c r="AO253">
        <v>0</v>
      </c>
      <c r="AP253">
        <v>3825</v>
      </c>
      <c r="AQ253">
        <v>3825</v>
      </c>
      <c r="AR253">
        <v>8925</v>
      </c>
      <c r="AS253">
        <v>0</v>
      </c>
      <c r="AT253" s="2">
        <v>0</v>
      </c>
      <c r="AU253">
        <v>124825</v>
      </c>
      <c r="AV253">
        <v>140381125</v>
      </c>
      <c r="AW253">
        <v>0</v>
      </c>
      <c r="AX253" s="2">
        <v>45693</v>
      </c>
      <c r="AY253" t="s">
        <v>153</v>
      </c>
      <c r="AZ253" t="s">
        <v>2042</v>
      </c>
      <c r="BA253" t="s">
        <v>1799</v>
      </c>
    </row>
    <row r="254" spans="1:53" ht="15" customHeight="1" x14ac:dyDescent="0.2">
      <c r="A254" t="s">
        <v>12125</v>
      </c>
      <c r="B254" t="s">
        <v>5340</v>
      </c>
      <c r="C254" t="s">
        <v>5178</v>
      </c>
      <c r="D254">
        <v>140381225</v>
      </c>
      <c r="E254" s="19">
        <v>45785</v>
      </c>
      <c r="F254" s="63">
        <v>45789.177777777775</v>
      </c>
      <c r="G254" s="4" t="s">
        <v>187</v>
      </c>
      <c r="H254" s="19">
        <v>4599511</v>
      </c>
      <c r="I254" s="19">
        <v>24451</v>
      </c>
      <c r="J254" s="19">
        <v>4575060</v>
      </c>
      <c r="K254" t="s">
        <v>558</v>
      </c>
      <c r="L254" s="4" t="s">
        <v>188</v>
      </c>
      <c r="M254" t="s">
        <v>150</v>
      </c>
      <c r="N254" s="39" t="s">
        <v>2044</v>
      </c>
      <c r="O254" t="s">
        <v>2045</v>
      </c>
      <c r="P254" t="s">
        <v>140</v>
      </c>
      <c r="Q254" t="s">
        <v>141</v>
      </c>
      <c r="R254" s="39" t="s">
        <v>2046</v>
      </c>
      <c r="S254" t="s">
        <v>143</v>
      </c>
      <c r="T254">
        <v>860007335</v>
      </c>
      <c r="U254" t="s">
        <v>158</v>
      </c>
      <c r="V254">
        <v>923245</v>
      </c>
      <c r="W254" t="s">
        <v>1312</v>
      </c>
      <c r="X254" s="2" t="s">
        <v>27</v>
      </c>
      <c r="Y254" t="s">
        <v>28</v>
      </c>
      <c r="Z254" t="s">
        <v>29</v>
      </c>
      <c r="AA254" t="s">
        <v>30</v>
      </c>
      <c r="AB254" t="s">
        <v>31</v>
      </c>
      <c r="AC254" s="19">
        <v>4599511</v>
      </c>
      <c r="AD254" s="19">
        <v>0</v>
      </c>
      <c r="AE254" s="19">
        <v>0</v>
      </c>
      <c r="AF254" s="19">
        <v>0</v>
      </c>
      <c r="AG254" t="s">
        <v>189</v>
      </c>
      <c r="AH254">
        <v>0</v>
      </c>
      <c r="AI254">
        <v>0</v>
      </c>
      <c r="AJ254" s="2" t="s">
        <v>190</v>
      </c>
      <c r="AK254" s="2">
        <v>0</v>
      </c>
      <c r="AL254">
        <v>0</v>
      </c>
      <c r="AM254">
        <v>0</v>
      </c>
      <c r="AN254">
        <v>0</v>
      </c>
      <c r="AO254">
        <v>0</v>
      </c>
      <c r="AP254">
        <v>3825</v>
      </c>
      <c r="AQ254">
        <v>3825</v>
      </c>
      <c r="AR254">
        <v>9025</v>
      </c>
      <c r="AS254">
        <v>0</v>
      </c>
      <c r="AT254" s="2">
        <v>0</v>
      </c>
      <c r="AU254">
        <v>124925</v>
      </c>
      <c r="AV254">
        <v>140381225</v>
      </c>
      <c r="AW254">
        <v>0</v>
      </c>
      <c r="AX254" s="2">
        <v>45693</v>
      </c>
      <c r="AY254" t="s">
        <v>153</v>
      </c>
      <c r="AZ254" t="s">
        <v>2048</v>
      </c>
      <c r="BA254" t="s">
        <v>1799</v>
      </c>
    </row>
    <row r="255" spans="1:53" ht="15" customHeight="1" x14ac:dyDescent="0.2">
      <c r="A255" t="s">
        <v>12126</v>
      </c>
      <c r="B255" t="s">
        <v>5341</v>
      </c>
      <c r="C255" t="s">
        <v>5178</v>
      </c>
      <c r="D255">
        <v>140381325</v>
      </c>
      <c r="E255" s="19">
        <v>45785</v>
      </c>
      <c r="F255" s="63">
        <v>45789.181250000001</v>
      </c>
      <c r="G255" s="4" t="s">
        <v>187</v>
      </c>
      <c r="H255" s="19">
        <v>4599511</v>
      </c>
      <c r="I255" s="19">
        <v>24451</v>
      </c>
      <c r="J255" s="19">
        <v>4575060</v>
      </c>
      <c r="K255" t="s">
        <v>558</v>
      </c>
      <c r="L255" s="4" t="s">
        <v>188</v>
      </c>
      <c r="M255" t="s">
        <v>150</v>
      </c>
      <c r="N255" s="39" t="s">
        <v>2050</v>
      </c>
      <c r="O255" t="s">
        <v>2051</v>
      </c>
      <c r="P255" t="s">
        <v>140</v>
      </c>
      <c r="Q255" t="s">
        <v>141</v>
      </c>
      <c r="R255" s="39" t="s">
        <v>2052</v>
      </c>
      <c r="S255" t="s">
        <v>143</v>
      </c>
      <c r="T255">
        <v>860034313</v>
      </c>
      <c r="U255" t="s">
        <v>152</v>
      </c>
      <c r="V255">
        <v>923245</v>
      </c>
      <c r="W255" t="s">
        <v>1312</v>
      </c>
      <c r="X255" s="2" t="s">
        <v>27</v>
      </c>
      <c r="Y255" t="s">
        <v>28</v>
      </c>
      <c r="Z255" t="s">
        <v>29</v>
      </c>
      <c r="AA255" t="s">
        <v>30</v>
      </c>
      <c r="AB255" t="s">
        <v>31</v>
      </c>
      <c r="AC255" s="19">
        <v>4599511</v>
      </c>
      <c r="AD255" s="19">
        <v>0</v>
      </c>
      <c r="AE255" s="19">
        <v>0</v>
      </c>
      <c r="AF255" s="19">
        <v>0</v>
      </c>
      <c r="AG255" t="s">
        <v>189</v>
      </c>
      <c r="AH255">
        <v>0</v>
      </c>
      <c r="AI255">
        <v>0</v>
      </c>
      <c r="AJ255" s="2" t="s">
        <v>190</v>
      </c>
      <c r="AK255" s="2">
        <v>0</v>
      </c>
      <c r="AL255">
        <v>0</v>
      </c>
      <c r="AM255">
        <v>0</v>
      </c>
      <c r="AN255">
        <v>0</v>
      </c>
      <c r="AO255">
        <v>0</v>
      </c>
      <c r="AP255">
        <v>3825</v>
      </c>
      <c r="AQ255">
        <v>3825</v>
      </c>
      <c r="AR255">
        <v>9125</v>
      </c>
      <c r="AS255">
        <v>0</v>
      </c>
      <c r="AT255" s="2">
        <v>0</v>
      </c>
      <c r="AU255">
        <v>125025</v>
      </c>
      <c r="AV255">
        <v>140381325</v>
      </c>
      <c r="AW255">
        <v>0</v>
      </c>
      <c r="AX255" s="2">
        <v>45693</v>
      </c>
      <c r="AY255" t="s">
        <v>153</v>
      </c>
      <c r="AZ255" t="s">
        <v>2054</v>
      </c>
      <c r="BA255" t="s">
        <v>1799</v>
      </c>
    </row>
    <row r="256" spans="1:53" ht="15" customHeight="1" x14ac:dyDescent="0.2">
      <c r="A256" t="s">
        <v>12127</v>
      </c>
      <c r="B256" t="s">
        <v>5342</v>
      </c>
      <c r="C256" t="s">
        <v>5178</v>
      </c>
      <c r="D256">
        <v>140381425</v>
      </c>
      <c r="E256" s="19">
        <v>45785</v>
      </c>
      <c r="F256" s="63">
        <v>45789.169444444444</v>
      </c>
      <c r="G256" s="4" t="s">
        <v>187</v>
      </c>
      <c r="H256" s="19">
        <v>4599511</v>
      </c>
      <c r="I256" s="19">
        <v>24451</v>
      </c>
      <c r="J256" s="19">
        <v>4575060</v>
      </c>
      <c r="K256" t="s">
        <v>558</v>
      </c>
      <c r="L256" s="4" t="s">
        <v>188</v>
      </c>
      <c r="M256" t="s">
        <v>150</v>
      </c>
      <c r="N256" s="39" t="s">
        <v>2056</v>
      </c>
      <c r="O256" t="s">
        <v>2057</v>
      </c>
      <c r="P256" t="s">
        <v>140</v>
      </c>
      <c r="Q256" t="s">
        <v>141</v>
      </c>
      <c r="R256" s="39" t="s">
        <v>2058</v>
      </c>
      <c r="S256" t="s">
        <v>143</v>
      </c>
      <c r="T256">
        <v>890903938</v>
      </c>
      <c r="U256" t="s">
        <v>149</v>
      </c>
      <c r="V256">
        <v>923245</v>
      </c>
      <c r="W256" t="s">
        <v>1312</v>
      </c>
      <c r="X256" s="2" t="s">
        <v>27</v>
      </c>
      <c r="Y256" t="s">
        <v>28</v>
      </c>
      <c r="Z256" t="s">
        <v>29</v>
      </c>
      <c r="AA256" t="s">
        <v>30</v>
      </c>
      <c r="AB256" t="s">
        <v>31</v>
      </c>
      <c r="AC256" s="19">
        <v>4599511</v>
      </c>
      <c r="AD256" s="19">
        <v>0</v>
      </c>
      <c r="AE256" s="19">
        <v>0</v>
      </c>
      <c r="AF256" s="19">
        <v>0</v>
      </c>
      <c r="AG256" t="s">
        <v>189</v>
      </c>
      <c r="AH256">
        <v>0</v>
      </c>
      <c r="AI256">
        <v>0</v>
      </c>
      <c r="AJ256" s="2" t="s">
        <v>190</v>
      </c>
      <c r="AK256" s="2">
        <v>0</v>
      </c>
      <c r="AL256">
        <v>0</v>
      </c>
      <c r="AM256">
        <v>0</v>
      </c>
      <c r="AN256">
        <v>0</v>
      </c>
      <c r="AO256">
        <v>0</v>
      </c>
      <c r="AP256">
        <v>3825</v>
      </c>
      <c r="AQ256">
        <v>3825</v>
      </c>
      <c r="AR256">
        <v>9225</v>
      </c>
      <c r="AS256">
        <v>0</v>
      </c>
      <c r="AT256" s="2">
        <v>0</v>
      </c>
      <c r="AU256">
        <v>125125</v>
      </c>
      <c r="AV256">
        <v>140381425</v>
      </c>
      <c r="AW256">
        <v>0</v>
      </c>
      <c r="AX256" s="2">
        <v>45693</v>
      </c>
      <c r="AY256" t="s">
        <v>153</v>
      </c>
      <c r="AZ256" t="s">
        <v>2060</v>
      </c>
      <c r="BA256" t="s">
        <v>1799</v>
      </c>
    </row>
    <row r="257" spans="1:53" ht="15" customHeight="1" x14ac:dyDescent="0.2">
      <c r="A257" t="s">
        <v>12128</v>
      </c>
      <c r="B257" t="s">
        <v>5343</v>
      </c>
      <c r="C257" t="s">
        <v>5178</v>
      </c>
      <c r="D257">
        <v>140381525</v>
      </c>
      <c r="E257" s="19">
        <v>45785</v>
      </c>
      <c r="F257" s="63">
        <v>45789.169444444444</v>
      </c>
      <c r="G257" s="4" t="s">
        <v>187</v>
      </c>
      <c r="H257" s="19">
        <v>4599511</v>
      </c>
      <c r="I257" s="19">
        <v>25388</v>
      </c>
      <c r="J257" s="19">
        <v>4574123</v>
      </c>
      <c r="K257" t="s">
        <v>558</v>
      </c>
      <c r="L257" s="4" t="s">
        <v>188</v>
      </c>
      <c r="M257" t="s">
        <v>150</v>
      </c>
      <c r="N257" s="39" t="s">
        <v>2062</v>
      </c>
      <c r="O257" t="s">
        <v>2063</v>
      </c>
      <c r="P257" t="s">
        <v>140</v>
      </c>
      <c r="Q257" t="s">
        <v>141</v>
      </c>
      <c r="R257" s="39" t="s">
        <v>2064</v>
      </c>
      <c r="S257" t="s">
        <v>143</v>
      </c>
      <c r="T257">
        <v>890903938</v>
      </c>
      <c r="U257" t="s">
        <v>149</v>
      </c>
      <c r="V257">
        <v>923245</v>
      </c>
      <c r="W257" t="s">
        <v>1312</v>
      </c>
      <c r="X257" s="2" t="s">
        <v>27</v>
      </c>
      <c r="Y257" t="s">
        <v>28</v>
      </c>
      <c r="Z257" t="s">
        <v>29</v>
      </c>
      <c r="AA257" t="s">
        <v>30</v>
      </c>
      <c r="AB257" t="s">
        <v>31</v>
      </c>
      <c r="AC257" s="19">
        <v>4599511</v>
      </c>
      <c r="AD257" s="19">
        <v>0</v>
      </c>
      <c r="AE257" s="19">
        <v>0</v>
      </c>
      <c r="AF257" s="19">
        <v>0</v>
      </c>
      <c r="AG257" t="s">
        <v>189</v>
      </c>
      <c r="AH257">
        <v>0</v>
      </c>
      <c r="AI257">
        <v>0</v>
      </c>
      <c r="AJ257" s="2" t="s">
        <v>190</v>
      </c>
      <c r="AK257" s="2">
        <v>0</v>
      </c>
      <c r="AL257">
        <v>0</v>
      </c>
      <c r="AM257">
        <v>0</v>
      </c>
      <c r="AN257">
        <v>0</v>
      </c>
      <c r="AO257">
        <v>0</v>
      </c>
      <c r="AP257">
        <v>3825</v>
      </c>
      <c r="AQ257">
        <v>3825</v>
      </c>
      <c r="AR257">
        <v>9325</v>
      </c>
      <c r="AS257">
        <v>0</v>
      </c>
      <c r="AT257" s="2">
        <v>0</v>
      </c>
      <c r="AU257">
        <v>125225</v>
      </c>
      <c r="AV257">
        <v>140381525</v>
      </c>
      <c r="AW257">
        <v>0</v>
      </c>
      <c r="AX257" s="2">
        <v>45693</v>
      </c>
      <c r="AY257" t="s">
        <v>153</v>
      </c>
      <c r="AZ257" t="s">
        <v>2066</v>
      </c>
      <c r="BA257" t="s">
        <v>1799</v>
      </c>
    </row>
    <row r="258" spans="1:53" ht="15" customHeight="1" x14ac:dyDescent="0.2">
      <c r="A258" t="s">
        <v>12129</v>
      </c>
      <c r="B258" t="s">
        <v>5344</v>
      </c>
      <c r="C258" t="s">
        <v>5178</v>
      </c>
      <c r="D258">
        <v>140381625</v>
      </c>
      <c r="E258" s="19">
        <v>45785</v>
      </c>
      <c r="F258" s="63">
        <v>45789.193749999999</v>
      </c>
      <c r="G258" s="4" t="s">
        <v>187</v>
      </c>
      <c r="H258" s="19">
        <v>3555872</v>
      </c>
      <c r="I258" s="19">
        <v>18900</v>
      </c>
      <c r="J258" s="19">
        <v>3536972</v>
      </c>
      <c r="K258" t="s">
        <v>558</v>
      </c>
      <c r="L258" s="4" t="s">
        <v>188</v>
      </c>
      <c r="M258" t="s">
        <v>150</v>
      </c>
      <c r="N258" s="39" t="s">
        <v>2068</v>
      </c>
      <c r="O258" t="s">
        <v>2069</v>
      </c>
      <c r="P258" t="s">
        <v>140</v>
      </c>
      <c r="Q258" t="s">
        <v>141</v>
      </c>
      <c r="R258" s="39" t="s">
        <v>2070</v>
      </c>
      <c r="S258" t="s">
        <v>143</v>
      </c>
      <c r="T258">
        <v>860007335</v>
      </c>
      <c r="U258" t="s">
        <v>158</v>
      </c>
      <c r="V258">
        <v>923245</v>
      </c>
      <c r="W258" t="s">
        <v>1312</v>
      </c>
      <c r="X258" s="2" t="s">
        <v>27</v>
      </c>
      <c r="Y258" t="s">
        <v>28</v>
      </c>
      <c r="Z258" t="s">
        <v>29</v>
      </c>
      <c r="AA258" t="s">
        <v>30</v>
      </c>
      <c r="AB258" t="s">
        <v>31</v>
      </c>
      <c r="AC258" s="19">
        <v>3555872</v>
      </c>
      <c r="AD258" s="19">
        <v>0</v>
      </c>
      <c r="AE258" s="19">
        <v>0</v>
      </c>
      <c r="AF258" s="19">
        <v>0</v>
      </c>
      <c r="AG258" t="s">
        <v>189</v>
      </c>
      <c r="AH258">
        <v>0</v>
      </c>
      <c r="AI258">
        <v>0</v>
      </c>
      <c r="AJ258" s="2" t="s">
        <v>190</v>
      </c>
      <c r="AK258" s="2">
        <v>0</v>
      </c>
      <c r="AL258">
        <v>0</v>
      </c>
      <c r="AM258">
        <v>0</v>
      </c>
      <c r="AN258">
        <v>0</v>
      </c>
      <c r="AO258">
        <v>0</v>
      </c>
      <c r="AP258">
        <v>3825</v>
      </c>
      <c r="AQ258">
        <v>3825</v>
      </c>
      <c r="AR258">
        <v>9425</v>
      </c>
      <c r="AS258">
        <v>0</v>
      </c>
      <c r="AT258" s="2">
        <v>0</v>
      </c>
      <c r="AU258">
        <v>125325</v>
      </c>
      <c r="AV258">
        <v>140381625</v>
      </c>
      <c r="AW258">
        <v>0</v>
      </c>
      <c r="AX258" s="2">
        <v>45693</v>
      </c>
      <c r="AY258" t="s">
        <v>153</v>
      </c>
      <c r="AZ258" t="s">
        <v>2072</v>
      </c>
      <c r="BA258" t="s">
        <v>1799</v>
      </c>
    </row>
    <row r="259" spans="1:53" ht="15" customHeight="1" x14ac:dyDescent="0.2">
      <c r="A259" t="s">
        <v>12130</v>
      </c>
      <c r="B259" t="s">
        <v>5345</v>
      </c>
      <c r="C259" t="s">
        <v>5178</v>
      </c>
      <c r="D259">
        <v>140381825</v>
      </c>
      <c r="E259" s="19">
        <v>45785</v>
      </c>
      <c r="F259" s="63">
        <v>45789.176388888889</v>
      </c>
      <c r="G259" s="4" t="s">
        <v>187</v>
      </c>
      <c r="H259" s="19">
        <v>4599511</v>
      </c>
      <c r="I259" s="19">
        <v>24451</v>
      </c>
      <c r="J259" s="19">
        <v>4575060</v>
      </c>
      <c r="K259" t="s">
        <v>558</v>
      </c>
      <c r="L259" s="4" t="s">
        <v>188</v>
      </c>
      <c r="M259" t="s">
        <v>150</v>
      </c>
      <c r="N259" s="39" t="s">
        <v>2074</v>
      </c>
      <c r="O259" t="s">
        <v>2075</v>
      </c>
      <c r="P259" t="s">
        <v>140</v>
      </c>
      <c r="Q259" t="s">
        <v>141</v>
      </c>
      <c r="R259" s="39" t="s">
        <v>2076</v>
      </c>
      <c r="S259" t="s">
        <v>143</v>
      </c>
      <c r="T259">
        <v>860034594</v>
      </c>
      <c r="U259" t="s">
        <v>156</v>
      </c>
      <c r="V259">
        <v>923245</v>
      </c>
      <c r="W259" t="s">
        <v>1312</v>
      </c>
      <c r="X259" s="2" t="s">
        <v>27</v>
      </c>
      <c r="Y259" t="s">
        <v>28</v>
      </c>
      <c r="Z259" t="s">
        <v>29</v>
      </c>
      <c r="AA259" t="s">
        <v>30</v>
      </c>
      <c r="AB259" t="s">
        <v>31</v>
      </c>
      <c r="AC259" s="19">
        <v>4599511</v>
      </c>
      <c r="AD259" s="19">
        <v>0</v>
      </c>
      <c r="AE259" s="19">
        <v>0</v>
      </c>
      <c r="AF259" s="19">
        <v>0</v>
      </c>
      <c r="AG259" t="s">
        <v>189</v>
      </c>
      <c r="AH259">
        <v>0</v>
      </c>
      <c r="AI259">
        <v>0</v>
      </c>
      <c r="AJ259" s="2" t="s">
        <v>190</v>
      </c>
      <c r="AK259" s="2">
        <v>0</v>
      </c>
      <c r="AL259">
        <v>0</v>
      </c>
      <c r="AM259">
        <v>0</v>
      </c>
      <c r="AN259">
        <v>0</v>
      </c>
      <c r="AO259">
        <v>0</v>
      </c>
      <c r="AP259">
        <v>3825</v>
      </c>
      <c r="AQ259">
        <v>3825</v>
      </c>
      <c r="AR259">
        <v>9525</v>
      </c>
      <c r="AS259">
        <v>0</v>
      </c>
      <c r="AT259" s="2">
        <v>0</v>
      </c>
      <c r="AU259">
        <v>125425</v>
      </c>
      <c r="AV259">
        <v>140381825</v>
      </c>
      <c r="AW259">
        <v>0</v>
      </c>
      <c r="AX259" s="2">
        <v>45693</v>
      </c>
      <c r="AY259" t="s">
        <v>153</v>
      </c>
      <c r="AZ259" t="s">
        <v>2078</v>
      </c>
      <c r="BA259" t="s">
        <v>1799</v>
      </c>
    </row>
    <row r="260" spans="1:53" ht="15" customHeight="1" x14ac:dyDescent="0.2">
      <c r="A260" t="s">
        <v>12131</v>
      </c>
      <c r="B260" t="s">
        <v>5346</v>
      </c>
      <c r="C260" t="s">
        <v>5178</v>
      </c>
      <c r="D260">
        <v>140381925</v>
      </c>
      <c r="E260" s="19">
        <v>45785</v>
      </c>
      <c r="F260" s="63">
        <v>45789.167361111111</v>
      </c>
      <c r="G260" s="4" t="s">
        <v>187</v>
      </c>
      <c r="H260" s="19">
        <v>4599511</v>
      </c>
      <c r="I260" s="19">
        <v>24451</v>
      </c>
      <c r="J260" s="19">
        <v>4575060</v>
      </c>
      <c r="K260" t="s">
        <v>558</v>
      </c>
      <c r="L260" s="4" t="s">
        <v>188</v>
      </c>
      <c r="M260" t="s">
        <v>150</v>
      </c>
      <c r="N260" s="39" t="s">
        <v>2080</v>
      </c>
      <c r="O260" t="s">
        <v>2081</v>
      </c>
      <c r="P260" t="s">
        <v>140</v>
      </c>
      <c r="Q260" t="s">
        <v>141</v>
      </c>
      <c r="R260" s="39" t="s">
        <v>2082</v>
      </c>
      <c r="S260" t="s">
        <v>143</v>
      </c>
      <c r="T260">
        <v>860002964</v>
      </c>
      <c r="U260" t="s">
        <v>163</v>
      </c>
      <c r="V260">
        <v>923245</v>
      </c>
      <c r="W260" t="s">
        <v>1312</v>
      </c>
      <c r="X260" s="2" t="s">
        <v>27</v>
      </c>
      <c r="Y260" t="s">
        <v>28</v>
      </c>
      <c r="Z260" t="s">
        <v>29</v>
      </c>
      <c r="AA260" t="s">
        <v>30</v>
      </c>
      <c r="AB260" t="s">
        <v>31</v>
      </c>
      <c r="AC260" s="19">
        <v>4599511</v>
      </c>
      <c r="AD260" s="19">
        <v>0</v>
      </c>
      <c r="AE260" s="19">
        <v>0</v>
      </c>
      <c r="AF260" s="19">
        <v>0</v>
      </c>
      <c r="AG260" t="s">
        <v>189</v>
      </c>
      <c r="AH260">
        <v>0</v>
      </c>
      <c r="AI260">
        <v>0</v>
      </c>
      <c r="AJ260" s="2" t="s">
        <v>190</v>
      </c>
      <c r="AK260" s="2">
        <v>0</v>
      </c>
      <c r="AL260">
        <v>0</v>
      </c>
      <c r="AM260">
        <v>0</v>
      </c>
      <c r="AN260">
        <v>0</v>
      </c>
      <c r="AO260">
        <v>0</v>
      </c>
      <c r="AP260">
        <v>3825</v>
      </c>
      <c r="AQ260">
        <v>3825</v>
      </c>
      <c r="AR260">
        <v>9625</v>
      </c>
      <c r="AS260">
        <v>0</v>
      </c>
      <c r="AT260" s="2">
        <v>0</v>
      </c>
      <c r="AU260">
        <v>125525</v>
      </c>
      <c r="AV260">
        <v>140381925</v>
      </c>
      <c r="AW260">
        <v>0</v>
      </c>
      <c r="AX260" s="2">
        <v>45693</v>
      </c>
      <c r="AY260" t="s">
        <v>153</v>
      </c>
      <c r="AZ260" t="s">
        <v>2084</v>
      </c>
      <c r="BA260" t="s">
        <v>1799</v>
      </c>
    </row>
    <row r="261" spans="1:53" ht="15" customHeight="1" x14ac:dyDescent="0.2">
      <c r="A261" t="s">
        <v>12132</v>
      </c>
      <c r="B261" t="s">
        <v>5347</v>
      </c>
      <c r="C261" t="s">
        <v>5178</v>
      </c>
      <c r="D261">
        <v>140382025</v>
      </c>
      <c r="E261" s="19">
        <v>45785</v>
      </c>
      <c r="F261" s="63">
        <v>45789.174305555556</v>
      </c>
      <c r="G261" s="4" t="s">
        <v>187</v>
      </c>
      <c r="H261" s="19">
        <v>4599511</v>
      </c>
      <c r="I261" s="19">
        <v>24451</v>
      </c>
      <c r="J261" s="19">
        <v>4575060</v>
      </c>
      <c r="K261" t="s">
        <v>558</v>
      </c>
      <c r="L261" s="4" t="s">
        <v>188</v>
      </c>
      <c r="M261" t="s">
        <v>150</v>
      </c>
      <c r="N261" s="39" t="s">
        <v>2086</v>
      </c>
      <c r="O261" t="s">
        <v>2087</v>
      </c>
      <c r="P261" t="s">
        <v>140</v>
      </c>
      <c r="Q261" t="s">
        <v>141</v>
      </c>
      <c r="R261" s="39" t="s">
        <v>2088</v>
      </c>
      <c r="S261" t="s">
        <v>143</v>
      </c>
      <c r="T261">
        <v>860003020</v>
      </c>
      <c r="U261" t="s">
        <v>160</v>
      </c>
      <c r="V261">
        <v>923245</v>
      </c>
      <c r="W261" t="s">
        <v>1312</v>
      </c>
      <c r="X261" s="2" t="s">
        <v>27</v>
      </c>
      <c r="Y261" t="s">
        <v>28</v>
      </c>
      <c r="Z261" t="s">
        <v>29</v>
      </c>
      <c r="AA261" t="s">
        <v>30</v>
      </c>
      <c r="AB261" t="s">
        <v>31</v>
      </c>
      <c r="AC261" s="19">
        <v>4599511</v>
      </c>
      <c r="AD261" s="19">
        <v>0</v>
      </c>
      <c r="AE261" s="19">
        <v>0</v>
      </c>
      <c r="AF261" s="19">
        <v>0</v>
      </c>
      <c r="AG261" t="s">
        <v>189</v>
      </c>
      <c r="AH261">
        <v>0</v>
      </c>
      <c r="AI261">
        <v>0</v>
      </c>
      <c r="AJ261" s="2" t="s">
        <v>190</v>
      </c>
      <c r="AK261" s="2">
        <v>0</v>
      </c>
      <c r="AL261">
        <v>0</v>
      </c>
      <c r="AM261">
        <v>0</v>
      </c>
      <c r="AN261">
        <v>0</v>
      </c>
      <c r="AO261">
        <v>0</v>
      </c>
      <c r="AP261">
        <v>3825</v>
      </c>
      <c r="AQ261">
        <v>3825</v>
      </c>
      <c r="AR261">
        <v>9725</v>
      </c>
      <c r="AS261">
        <v>0</v>
      </c>
      <c r="AT261" s="2">
        <v>0</v>
      </c>
      <c r="AU261">
        <v>125625</v>
      </c>
      <c r="AV261">
        <v>140382025</v>
      </c>
      <c r="AW261">
        <v>0</v>
      </c>
      <c r="AX261" s="2">
        <v>45693</v>
      </c>
      <c r="AY261" t="s">
        <v>153</v>
      </c>
      <c r="AZ261" t="s">
        <v>2090</v>
      </c>
      <c r="BA261" t="s">
        <v>1799</v>
      </c>
    </row>
    <row r="262" spans="1:53" ht="15" customHeight="1" x14ac:dyDescent="0.2">
      <c r="A262" t="s">
        <v>12133</v>
      </c>
      <c r="B262" t="s">
        <v>5349</v>
      </c>
      <c r="C262" t="s">
        <v>5178</v>
      </c>
      <c r="D262">
        <v>140382125</v>
      </c>
      <c r="E262" s="19">
        <v>45785</v>
      </c>
      <c r="F262" s="63">
        <v>45789.174305555556</v>
      </c>
      <c r="G262" s="4" t="s">
        <v>187</v>
      </c>
      <c r="H262" s="19">
        <v>4599511</v>
      </c>
      <c r="I262" s="19">
        <v>24451</v>
      </c>
      <c r="J262" s="19">
        <v>4575060</v>
      </c>
      <c r="K262" t="s">
        <v>558</v>
      </c>
      <c r="L262" s="4" t="s">
        <v>188</v>
      </c>
      <c r="M262" t="s">
        <v>150</v>
      </c>
      <c r="N262" s="39" t="s">
        <v>2098</v>
      </c>
      <c r="O262" t="s">
        <v>2099</v>
      </c>
      <c r="P262" t="s">
        <v>140</v>
      </c>
      <c r="Q262" t="s">
        <v>141</v>
      </c>
      <c r="R262" s="39" t="s">
        <v>2100</v>
      </c>
      <c r="S262" t="s">
        <v>143</v>
      </c>
      <c r="T262">
        <v>860050750</v>
      </c>
      <c r="U262" t="s">
        <v>145</v>
      </c>
      <c r="V262">
        <v>923245</v>
      </c>
      <c r="W262" t="s">
        <v>1312</v>
      </c>
      <c r="X262" s="2" t="s">
        <v>27</v>
      </c>
      <c r="Y262" t="s">
        <v>28</v>
      </c>
      <c r="Z262" t="s">
        <v>29</v>
      </c>
      <c r="AA262" t="s">
        <v>30</v>
      </c>
      <c r="AB262" t="s">
        <v>31</v>
      </c>
      <c r="AC262" s="19">
        <v>4599511</v>
      </c>
      <c r="AD262" s="19">
        <v>0</v>
      </c>
      <c r="AE262" s="19">
        <v>0</v>
      </c>
      <c r="AF262" s="19">
        <v>0</v>
      </c>
      <c r="AG262" t="s">
        <v>189</v>
      </c>
      <c r="AH262">
        <v>0</v>
      </c>
      <c r="AI262">
        <v>0</v>
      </c>
      <c r="AJ262" s="2" t="s">
        <v>190</v>
      </c>
      <c r="AK262" s="2">
        <v>0</v>
      </c>
      <c r="AL262">
        <v>0</v>
      </c>
      <c r="AM262">
        <v>0</v>
      </c>
      <c r="AN262">
        <v>0</v>
      </c>
      <c r="AO262">
        <v>0</v>
      </c>
      <c r="AP262">
        <v>3825</v>
      </c>
      <c r="AQ262">
        <v>3825</v>
      </c>
      <c r="AR262">
        <v>9925</v>
      </c>
      <c r="AS262">
        <v>0</v>
      </c>
      <c r="AT262" s="2">
        <v>0</v>
      </c>
      <c r="AU262">
        <v>125725</v>
      </c>
      <c r="AV262">
        <v>140382125</v>
      </c>
      <c r="AW262">
        <v>0</v>
      </c>
      <c r="AX262" s="2">
        <v>45693</v>
      </c>
      <c r="AY262" t="s">
        <v>153</v>
      </c>
      <c r="AZ262" t="s">
        <v>2102</v>
      </c>
      <c r="BA262" t="s">
        <v>1799</v>
      </c>
    </row>
    <row r="263" spans="1:53" ht="15" customHeight="1" x14ac:dyDescent="0.2">
      <c r="A263" t="s">
        <v>12134</v>
      </c>
      <c r="B263" t="s">
        <v>5350</v>
      </c>
      <c r="C263" t="s">
        <v>5178</v>
      </c>
      <c r="D263">
        <v>140382225</v>
      </c>
      <c r="E263" s="19">
        <v>45785</v>
      </c>
      <c r="F263" s="63">
        <v>45789.167361111111</v>
      </c>
      <c r="G263" s="4" t="s">
        <v>187</v>
      </c>
      <c r="H263" s="19">
        <v>4599511</v>
      </c>
      <c r="I263" s="19">
        <v>24451</v>
      </c>
      <c r="J263" s="19">
        <v>4575060</v>
      </c>
      <c r="K263" t="s">
        <v>558</v>
      </c>
      <c r="L263" s="4" t="s">
        <v>188</v>
      </c>
      <c r="M263" t="s">
        <v>150</v>
      </c>
      <c r="N263" s="39" t="s">
        <v>2104</v>
      </c>
      <c r="O263" t="s">
        <v>2105</v>
      </c>
      <c r="P263" t="s">
        <v>140</v>
      </c>
      <c r="Q263" t="s">
        <v>141</v>
      </c>
      <c r="R263" s="39" t="s">
        <v>2106</v>
      </c>
      <c r="S263" t="s">
        <v>143</v>
      </c>
      <c r="T263">
        <v>860002964</v>
      </c>
      <c r="U263" t="s">
        <v>163</v>
      </c>
      <c r="V263">
        <v>923245</v>
      </c>
      <c r="W263" t="s">
        <v>1312</v>
      </c>
      <c r="X263" s="2" t="s">
        <v>27</v>
      </c>
      <c r="Y263" t="s">
        <v>28</v>
      </c>
      <c r="Z263" t="s">
        <v>29</v>
      </c>
      <c r="AA263" t="s">
        <v>30</v>
      </c>
      <c r="AB263" t="s">
        <v>31</v>
      </c>
      <c r="AC263" s="19">
        <v>4599511</v>
      </c>
      <c r="AD263" s="19">
        <v>0</v>
      </c>
      <c r="AE263" s="19">
        <v>0</v>
      </c>
      <c r="AF263" s="19">
        <v>0</v>
      </c>
      <c r="AG263" t="s">
        <v>189</v>
      </c>
      <c r="AH263">
        <v>0</v>
      </c>
      <c r="AI263">
        <v>0</v>
      </c>
      <c r="AJ263" s="2" t="s">
        <v>190</v>
      </c>
      <c r="AK263" s="2">
        <v>0</v>
      </c>
      <c r="AL263">
        <v>0</v>
      </c>
      <c r="AM263">
        <v>0</v>
      </c>
      <c r="AN263">
        <v>0</v>
      </c>
      <c r="AO263">
        <v>0</v>
      </c>
      <c r="AP263">
        <v>3825</v>
      </c>
      <c r="AQ263">
        <v>3825</v>
      </c>
      <c r="AR263">
        <v>10025</v>
      </c>
      <c r="AS263">
        <v>0</v>
      </c>
      <c r="AT263" s="2">
        <v>0</v>
      </c>
      <c r="AU263">
        <v>125825</v>
      </c>
      <c r="AV263">
        <v>140382225</v>
      </c>
      <c r="AW263">
        <v>0</v>
      </c>
      <c r="AX263" s="2">
        <v>45693</v>
      </c>
      <c r="AY263" t="s">
        <v>153</v>
      </c>
      <c r="AZ263" t="s">
        <v>2108</v>
      </c>
      <c r="BA263" t="s">
        <v>1799</v>
      </c>
    </row>
    <row r="264" spans="1:53" ht="15" customHeight="1" x14ac:dyDescent="0.2">
      <c r="A264" t="s">
        <v>12135</v>
      </c>
      <c r="B264" t="s">
        <v>5351</v>
      </c>
      <c r="C264" t="s">
        <v>5178</v>
      </c>
      <c r="D264">
        <v>140382425</v>
      </c>
      <c r="E264" s="19">
        <v>45785</v>
      </c>
      <c r="F264" s="63">
        <v>45789.181250000001</v>
      </c>
      <c r="G264" s="4" t="s">
        <v>187</v>
      </c>
      <c r="H264" s="19">
        <v>4599511</v>
      </c>
      <c r="I264" s="19">
        <v>24451</v>
      </c>
      <c r="J264" s="19">
        <v>4575060</v>
      </c>
      <c r="K264" t="s">
        <v>558</v>
      </c>
      <c r="L264" s="4" t="s">
        <v>188</v>
      </c>
      <c r="M264" t="s">
        <v>150</v>
      </c>
      <c r="N264" s="39" t="s">
        <v>2110</v>
      </c>
      <c r="O264" t="s">
        <v>2111</v>
      </c>
      <c r="P264" t="s">
        <v>140</v>
      </c>
      <c r="Q264" t="s">
        <v>141</v>
      </c>
      <c r="R264" s="39" t="s">
        <v>2112</v>
      </c>
      <c r="S264" t="s">
        <v>143</v>
      </c>
      <c r="T264">
        <v>860034313</v>
      </c>
      <c r="U264" t="s">
        <v>152</v>
      </c>
      <c r="V264">
        <v>923245</v>
      </c>
      <c r="W264" t="s">
        <v>1312</v>
      </c>
      <c r="X264" s="2" t="s">
        <v>27</v>
      </c>
      <c r="Y264" t="s">
        <v>28</v>
      </c>
      <c r="Z264" t="s">
        <v>29</v>
      </c>
      <c r="AA264" t="s">
        <v>30</v>
      </c>
      <c r="AB264" t="s">
        <v>31</v>
      </c>
      <c r="AC264" s="19">
        <v>4599511</v>
      </c>
      <c r="AD264" s="19">
        <v>0</v>
      </c>
      <c r="AE264" s="19">
        <v>0</v>
      </c>
      <c r="AF264" s="19">
        <v>0</v>
      </c>
      <c r="AG264" t="s">
        <v>189</v>
      </c>
      <c r="AH264">
        <v>0</v>
      </c>
      <c r="AI264">
        <v>0</v>
      </c>
      <c r="AJ264" s="2" t="s">
        <v>190</v>
      </c>
      <c r="AK264" s="2">
        <v>0</v>
      </c>
      <c r="AL264">
        <v>0</v>
      </c>
      <c r="AM264">
        <v>0</v>
      </c>
      <c r="AN264">
        <v>0</v>
      </c>
      <c r="AO264">
        <v>0</v>
      </c>
      <c r="AP264">
        <v>3825</v>
      </c>
      <c r="AQ264">
        <v>3825</v>
      </c>
      <c r="AR264">
        <v>10125</v>
      </c>
      <c r="AS264">
        <v>0</v>
      </c>
      <c r="AT264" s="2">
        <v>0</v>
      </c>
      <c r="AU264">
        <v>125925</v>
      </c>
      <c r="AV264">
        <v>140382425</v>
      </c>
      <c r="AW264">
        <v>0</v>
      </c>
      <c r="AX264" s="2">
        <v>45693</v>
      </c>
      <c r="AY264" t="s">
        <v>153</v>
      </c>
      <c r="AZ264" t="s">
        <v>2114</v>
      </c>
      <c r="BA264" t="s">
        <v>1799</v>
      </c>
    </row>
    <row r="265" spans="1:53" ht="15" customHeight="1" x14ac:dyDescent="0.2">
      <c r="A265" t="s">
        <v>12136</v>
      </c>
      <c r="B265" t="s">
        <v>5352</v>
      </c>
      <c r="C265" t="s">
        <v>5178</v>
      </c>
      <c r="D265">
        <v>140382525</v>
      </c>
      <c r="E265" s="19">
        <v>45785</v>
      </c>
      <c r="F265" s="63">
        <v>45789.169444444444</v>
      </c>
      <c r="G265" s="4" t="s">
        <v>187</v>
      </c>
      <c r="H265" s="19">
        <v>4599511</v>
      </c>
      <c r="I265" s="19">
        <v>24451</v>
      </c>
      <c r="J265" s="19">
        <v>4575060</v>
      </c>
      <c r="K265" t="s">
        <v>558</v>
      </c>
      <c r="L265" s="4" t="s">
        <v>188</v>
      </c>
      <c r="M265" t="s">
        <v>150</v>
      </c>
      <c r="N265" s="39" t="s">
        <v>2116</v>
      </c>
      <c r="O265" t="s">
        <v>2117</v>
      </c>
      <c r="P265" t="s">
        <v>140</v>
      </c>
      <c r="Q265" t="s">
        <v>141</v>
      </c>
      <c r="R265" s="39" t="s">
        <v>2118</v>
      </c>
      <c r="S265" t="s">
        <v>143</v>
      </c>
      <c r="T265">
        <v>890903938</v>
      </c>
      <c r="U265" t="s">
        <v>149</v>
      </c>
      <c r="V265">
        <v>923245</v>
      </c>
      <c r="W265" t="s">
        <v>1312</v>
      </c>
      <c r="X265" s="2" t="s">
        <v>27</v>
      </c>
      <c r="Y265" t="s">
        <v>28</v>
      </c>
      <c r="Z265" t="s">
        <v>29</v>
      </c>
      <c r="AA265" t="s">
        <v>30</v>
      </c>
      <c r="AB265" t="s">
        <v>31</v>
      </c>
      <c r="AC265" s="19">
        <v>4599511</v>
      </c>
      <c r="AD265" s="19">
        <v>0</v>
      </c>
      <c r="AE265" s="19">
        <v>0</v>
      </c>
      <c r="AF265" s="19">
        <v>0</v>
      </c>
      <c r="AG265" t="s">
        <v>189</v>
      </c>
      <c r="AH265">
        <v>0</v>
      </c>
      <c r="AI265">
        <v>0</v>
      </c>
      <c r="AJ265" s="2" t="s">
        <v>190</v>
      </c>
      <c r="AK265" s="2">
        <v>0</v>
      </c>
      <c r="AL265">
        <v>0</v>
      </c>
      <c r="AM265">
        <v>0</v>
      </c>
      <c r="AN265">
        <v>0</v>
      </c>
      <c r="AO265">
        <v>0</v>
      </c>
      <c r="AP265">
        <v>3825</v>
      </c>
      <c r="AQ265">
        <v>3825</v>
      </c>
      <c r="AR265">
        <v>10225</v>
      </c>
      <c r="AS265">
        <v>0</v>
      </c>
      <c r="AT265" s="2">
        <v>0</v>
      </c>
      <c r="AU265">
        <v>126025</v>
      </c>
      <c r="AV265">
        <v>140382525</v>
      </c>
      <c r="AW265">
        <v>0</v>
      </c>
      <c r="AX265" s="2">
        <v>45693</v>
      </c>
      <c r="AY265" t="s">
        <v>153</v>
      </c>
      <c r="AZ265" t="s">
        <v>2120</v>
      </c>
      <c r="BA265" t="s">
        <v>1799</v>
      </c>
    </row>
    <row r="266" spans="1:53" ht="15" customHeight="1" x14ac:dyDescent="0.2">
      <c r="A266" t="s">
        <v>12137</v>
      </c>
      <c r="B266" t="s">
        <v>5353</v>
      </c>
      <c r="C266" t="s">
        <v>5178</v>
      </c>
      <c r="D266">
        <v>140382625</v>
      </c>
      <c r="E266" s="19">
        <v>45785</v>
      </c>
      <c r="F266" s="63">
        <v>45789.181250000001</v>
      </c>
      <c r="G266" s="4" t="s">
        <v>187</v>
      </c>
      <c r="H266" s="19">
        <v>4599511</v>
      </c>
      <c r="I266" s="19">
        <v>24451</v>
      </c>
      <c r="J266" s="19">
        <v>4575060</v>
      </c>
      <c r="K266" t="s">
        <v>558</v>
      </c>
      <c r="L266" s="4" t="s">
        <v>188</v>
      </c>
      <c r="M266" t="s">
        <v>150</v>
      </c>
      <c r="N266" s="39" t="s">
        <v>2122</v>
      </c>
      <c r="O266" t="s">
        <v>2123</v>
      </c>
      <c r="P266" t="s">
        <v>140</v>
      </c>
      <c r="Q266" t="s">
        <v>141</v>
      </c>
      <c r="R266" s="39" t="s">
        <v>2124</v>
      </c>
      <c r="S266" t="s">
        <v>143</v>
      </c>
      <c r="T266">
        <v>860034313</v>
      </c>
      <c r="U266" t="s">
        <v>152</v>
      </c>
      <c r="V266">
        <v>923245</v>
      </c>
      <c r="W266" t="s">
        <v>1312</v>
      </c>
      <c r="X266" s="2" t="s">
        <v>27</v>
      </c>
      <c r="Y266" t="s">
        <v>28</v>
      </c>
      <c r="Z266" t="s">
        <v>29</v>
      </c>
      <c r="AA266" t="s">
        <v>30</v>
      </c>
      <c r="AB266" t="s">
        <v>31</v>
      </c>
      <c r="AC266" s="19">
        <v>4599511</v>
      </c>
      <c r="AD266" s="19">
        <v>0</v>
      </c>
      <c r="AE266" s="19">
        <v>0</v>
      </c>
      <c r="AF266" s="19">
        <v>0</v>
      </c>
      <c r="AG266" t="s">
        <v>189</v>
      </c>
      <c r="AH266">
        <v>0</v>
      </c>
      <c r="AI266">
        <v>0</v>
      </c>
      <c r="AJ266" s="2" t="s">
        <v>190</v>
      </c>
      <c r="AK266" s="2">
        <v>0</v>
      </c>
      <c r="AL266">
        <v>0</v>
      </c>
      <c r="AM266">
        <v>0</v>
      </c>
      <c r="AN266">
        <v>0</v>
      </c>
      <c r="AO266">
        <v>0</v>
      </c>
      <c r="AP266">
        <v>3825</v>
      </c>
      <c r="AQ266">
        <v>3825</v>
      </c>
      <c r="AR266">
        <v>10325</v>
      </c>
      <c r="AS266">
        <v>0</v>
      </c>
      <c r="AT266" s="2">
        <v>0</v>
      </c>
      <c r="AU266">
        <v>126125</v>
      </c>
      <c r="AV266">
        <v>140382625</v>
      </c>
      <c r="AW266">
        <v>0</v>
      </c>
      <c r="AX266" s="2">
        <v>45693</v>
      </c>
      <c r="AY266" t="s">
        <v>153</v>
      </c>
      <c r="AZ266" t="s">
        <v>2126</v>
      </c>
      <c r="BA266" t="s">
        <v>1799</v>
      </c>
    </row>
    <row r="267" spans="1:53" ht="15" customHeight="1" x14ac:dyDescent="0.2">
      <c r="A267" t="s">
        <v>12138</v>
      </c>
      <c r="B267" t="s">
        <v>5354</v>
      </c>
      <c r="C267" t="s">
        <v>5178</v>
      </c>
      <c r="D267">
        <v>140382725</v>
      </c>
      <c r="E267" s="19">
        <v>45785</v>
      </c>
      <c r="F267" s="63">
        <v>45789.177777777775</v>
      </c>
      <c r="G267" s="4" t="s">
        <v>187</v>
      </c>
      <c r="H267" s="19">
        <v>4599511</v>
      </c>
      <c r="I267" s="19">
        <v>24451</v>
      </c>
      <c r="J267" s="19">
        <v>4575060</v>
      </c>
      <c r="K267" t="s">
        <v>558</v>
      </c>
      <c r="L267" s="4" t="s">
        <v>188</v>
      </c>
      <c r="M267" t="s">
        <v>150</v>
      </c>
      <c r="N267" s="39" t="s">
        <v>2128</v>
      </c>
      <c r="O267" t="s">
        <v>2129</v>
      </c>
      <c r="P267" t="s">
        <v>140</v>
      </c>
      <c r="Q267" t="s">
        <v>141</v>
      </c>
      <c r="R267" s="39" t="s">
        <v>2130</v>
      </c>
      <c r="S267" t="s">
        <v>143</v>
      </c>
      <c r="T267">
        <v>860007335</v>
      </c>
      <c r="U267" t="s">
        <v>158</v>
      </c>
      <c r="V267">
        <v>923245</v>
      </c>
      <c r="W267" t="s">
        <v>1312</v>
      </c>
      <c r="X267" s="2" t="s">
        <v>27</v>
      </c>
      <c r="Y267" t="s">
        <v>28</v>
      </c>
      <c r="Z267" t="s">
        <v>29</v>
      </c>
      <c r="AA267" t="s">
        <v>30</v>
      </c>
      <c r="AB267" t="s">
        <v>31</v>
      </c>
      <c r="AC267" s="19">
        <v>4599511</v>
      </c>
      <c r="AD267" s="19">
        <v>0</v>
      </c>
      <c r="AE267" s="19">
        <v>0</v>
      </c>
      <c r="AF267" s="19">
        <v>0</v>
      </c>
      <c r="AG267" t="s">
        <v>189</v>
      </c>
      <c r="AH267">
        <v>0</v>
      </c>
      <c r="AI267">
        <v>0</v>
      </c>
      <c r="AJ267" s="2" t="s">
        <v>190</v>
      </c>
      <c r="AK267" s="2">
        <v>0</v>
      </c>
      <c r="AL267">
        <v>0</v>
      </c>
      <c r="AM267">
        <v>0</v>
      </c>
      <c r="AN267">
        <v>0</v>
      </c>
      <c r="AO267">
        <v>0</v>
      </c>
      <c r="AP267">
        <v>3825</v>
      </c>
      <c r="AQ267">
        <v>3825</v>
      </c>
      <c r="AR267">
        <v>10425</v>
      </c>
      <c r="AS267">
        <v>0</v>
      </c>
      <c r="AT267" s="2">
        <v>0</v>
      </c>
      <c r="AU267">
        <v>126225</v>
      </c>
      <c r="AV267">
        <v>140382725</v>
      </c>
      <c r="AW267">
        <v>0</v>
      </c>
      <c r="AX267" s="2">
        <v>45693</v>
      </c>
      <c r="AY267" t="s">
        <v>153</v>
      </c>
      <c r="AZ267" t="s">
        <v>2132</v>
      </c>
      <c r="BA267" t="s">
        <v>1799</v>
      </c>
    </row>
    <row r="268" spans="1:53" ht="15" customHeight="1" x14ac:dyDescent="0.2">
      <c r="A268" t="s">
        <v>12139</v>
      </c>
      <c r="B268" t="s">
        <v>553</v>
      </c>
      <c r="C268" t="s">
        <v>5178</v>
      </c>
      <c r="D268">
        <v>140382825</v>
      </c>
      <c r="E268" s="19">
        <v>45785</v>
      </c>
      <c r="F268" s="63">
        <v>45789.169444444444</v>
      </c>
      <c r="G268" s="4" t="s">
        <v>187</v>
      </c>
      <c r="H268" s="19">
        <v>4599511</v>
      </c>
      <c r="I268" s="19">
        <v>24451</v>
      </c>
      <c r="J268" s="19">
        <v>4575060</v>
      </c>
      <c r="K268" t="s">
        <v>558</v>
      </c>
      <c r="L268" s="4" t="s">
        <v>188</v>
      </c>
      <c r="M268" t="s">
        <v>150</v>
      </c>
      <c r="N268" s="39" t="s">
        <v>2134</v>
      </c>
      <c r="O268" t="s">
        <v>2135</v>
      </c>
      <c r="P268" t="s">
        <v>140</v>
      </c>
      <c r="Q268" t="s">
        <v>141</v>
      </c>
      <c r="R268" s="39" t="s">
        <v>2136</v>
      </c>
      <c r="S268" t="s">
        <v>143</v>
      </c>
      <c r="T268">
        <v>890903938</v>
      </c>
      <c r="U268" t="s">
        <v>149</v>
      </c>
      <c r="V268">
        <v>923245</v>
      </c>
      <c r="W268" t="s">
        <v>1312</v>
      </c>
      <c r="X268" s="2" t="s">
        <v>27</v>
      </c>
      <c r="Y268" t="s">
        <v>28</v>
      </c>
      <c r="Z268" t="s">
        <v>29</v>
      </c>
      <c r="AA268" t="s">
        <v>30</v>
      </c>
      <c r="AB268" t="s">
        <v>31</v>
      </c>
      <c r="AC268" s="19">
        <v>4599511</v>
      </c>
      <c r="AD268" s="19">
        <v>0</v>
      </c>
      <c r="AE268" s="19">
        <v>0</v>
      </c>
      <c r="AF268" s="19">
        <v>0</v>
      </c>
      <c r="AG268" t="s">
        <v>189</v>
      </c>
      <c r="AH268">
        <v>0</v>
      </c>
      <c r="AI268">
        <v>0</v>
      </c>
      <c r="AJ268" s="2" t="s">
        <v>190</v>
      </c>
      <c r="AK268" s="2">
        <v>0</v>
      </c>
      <c r="AL268">
        <v>0</v>
      </c>
      <c r="AM268">
        <v>0</v>
      </c>
      <c r="AN268">
        <v>0</v>
      </c>
      <c r="AO268">
        <v>0</v>
      </c>
      <c r="AP268">
        <v>3825</v>
      </c>
      <c r="AQ268">
        <v>3825</v>
      </c>
      <c r="AR268">
        <v>10525</v>
      </c>
      <c r="AS268">
        <v>0</v>
      </c>
      <c r="AT268" s="2">
        <v>0</v>
      </c>
      <c r="AU268">
        <v>126325</v>
      </c>
      <c r="AV268">
        <v>140382825</v>
      </c>
      <c r="AW268">
        <v>0</v>
      </c>
      <c r="AX268" s="2">
        <v>45693</v>
      </c>
      <c r="AY268" t="s">
        <v>153</v>
      </c>
      <c r="AZ268" t="s">
        <v>2138</v>
      </c>
      <c r="BA268" t="s">
        <v>1799</v>
      </c>
    </row>
    <row r="269" spans="1:53" ht="15" customHeight="1" x14ac:dyDescent="0.2">
      <c r="A269" t="s">
        <v>12140</v>
      </c>
      <c r="B269" t="s">
        <v>5355</v>
      </c>
      <c r="C269" t="s">
        <v>5178</v>
      </c>
      <c r="D269">
        <v>140382925</v>
      </c>
      <c r="E269" s="19">
        <v>45785</v>
      </c>
      <c r="F269" s="63">
        <v>45789.167361111111</v>
      </c>
      <c r="G269" s="4" t="s">
        <v>187</v>
      </c>
      <c r="H269" s="19">
        <v>4599511</v>
      </c>
      <c r="I269" s="19">
        <v>24451</v>
      </c>
      <c r="J269" s="19">
        <v>4575060</v>
      </c>
      <c r="K269" t="s">
        <v>558</v>
      </c>
      <c r="L269" s="4" t="s">
        <v>188</v>
      </c>
      <c r="M269" t="s">
        <v>150</v>
      </c>
      <c r="N269" s="39" t="s">
        <v>2140</v>
      </c>
      <c r="O269" t="s">
        <v>2141</v>
      </c>
      <c r="P269" t="s">
        <v>140</v>
      </c>
      <c r="Q269" t="s">
        <v>141</v>
      </c>
      <c r="R269" s="39" t="s">
        <v>2142</v>
      </c>
      <c r="S269" t="s">
        <v>143</v>
      </c>
      <c r="T269">
        <v>860002964</v>
      </c>
      <c r="U269" t="s">
        <v>163</v>
      </c>
      <c r="V269">
        <v>923245</v>
      </c>
      <c r="W269" t="s">
        <v>1312</v>
      </c>
      <c r="X269" s="2" t="s">
        <v>27</v>
      </c>
      <c r="Y269" t="s">
        <v>28</v>
      </c>
      <c r="Z269" t="s">
        <v>29</v>
      </c>
      <c r="AA269" t="s">
        <v>30</v>
      </c>
      <c r="AB269" t="s">
        <v>31</v>
      </c>
      <c r="AC269" s="19">
        <v>4599511</v>
      </c>
      <c r="AD269" s="19">
        <v>0</v>
      </c>
      <c r="AE269" s="19">
        <v>0</v>
      </c>
      <c r="AF269" s="19">
        <v>0</v>
      </c>
      <c r="AG269" t="s">
        <v>189</v>
      </c>
      <c r="AH269">
        <v>0</v>
      </c>
      <c r="AI269">
        <v>0</v>
      </c>
      <c r="AJ269" s="2" t="s">
        <v>190</v>
      </c>
      <c r="AK269" s="2">
        <v>0</v>
      </c>
      <c r="AL269">
        <v>0</v>
      </c>
      <c r="AM269">
        <v>0</v>
      </c>
      <c r="AN269">
        <v>0</v>
      </c>
      <c r="AO269">
        <v>0</v>
      </c>
      <c r="AP269">
        <v>3825</v>
      </c>
      <c r="AQ269">
        <v>3825</v>
      </c>
      <c r="AR269">
        <v>10625</v>
      </c>
      <c r="AS269">
        <v>0</v>
      </c>
      <c r="AT269" s="2">
        <v>0</v>
      </c>
      <c r="AU269">
        <v>126425</v>
      </c>
      <c r="AV269">
        <v>140382925</v>
      </c>
      <c r="AW269">
        <v>0</v>
      </c>
      <c r="AX269" s="2">
        <v>45693</v>
      </c>
      <c r="AY269" t="s">
        <v>153</v>
      </c>
      <c r="AZ269" t="s">
        <v>2144</v>
      </c>
      <c r="BA269" t="s">
        <v>1799</v>
      </c>
    </row>
    <row r="270" spans="1:53" ht="15" customHeight="1" x14ac:dyDescent="0.2">
      <c r="A270" t="s">
        <v>12141</v>
      </c>
      <c r="B270" t="s">
        <v>5356</v>
      </c>
      <c r="C270" t="s">
        <v>5178</v>
      </c>
      <c r="D270">
        <v>140383025</v>
      </c>
      <c r="E270" s="19">
        <v>45785</v>
      </c>
      <c r="F270" s="63">
        <v>45789.169444444444</v>
      </c>
      <c r="G270" s="4" t="s">
        <v>187</v>
      </c>
      <c r="H270" s="19">
        <v>4599511</v>
      </c>
      <c r="I270" s="19">
        <v>24451</v>
      </c>
      <c r="J270" s="19">
        <v>4575060</v>
      </c>
      <c r="K270" t="s">
        <v>558</v>
      </c>
      <c r="L270" s="4" t="s">
        <v>188</v>
      </c>
      <c r="M270" t="s">
        <v>150</v>
      </c>
      <c r="N270" s="39" t="s">
        <v>2146</v>
      </c>
      <c r="O270" t="s">
        <v>2147</v>
      </c>
      <c r="P270" t="s">
        <v>140</v>
      </c>
      <c r="Q270" t="s">
        <v>141</v>
      </c>
      <c r="R270" s="39" t="s">
        <v>2148</v>
      </c>
      <c r="S270" t="s">
        <v>143</v>
      </c>
      <c r="T270">
        <v>890903938</v>
      </c>
      <c r="U270" t="s">
        <v>149</v>
      </c>
      <c r="V270">
        <v>923245</v>
      </c>
      <c r="W270" t="s">
        <v>1312</v>
      </c>
      <c r="X270" s="2" t="s">
        <v>27</v>
      </c>
      <c r="Y270" t="s">
        <v>28</v>
      </c>
      <c r="Z270" t="s">
        <v>29</v>
      </c>
      <c r="AA270" t="s">
        <v>30</v>
      </c>
      <c r="AB270" t="s">
        <v>31</v>
      </c>
      <c r="AC270" s="19">
        <v>4599511</v>
      </c>
      <c r="AD270" s="19">
        <v>0</v>
      </c>
      <c r="AE270" s="19">
        <v>0</v>
      </c>
      <c r="AF270" s="19">
        <v>0</v>
      </c>
      <c r="AG270" t="s">
        <v>189</v>
      </c>
      <c r="AH270">
        <v>0</v>
      </c>
      <c r="AI270">
        <v>0</v>
      </c>
      <c r="AJ270" s="2" t="s">
        <v>190</v>
      </c>
      <c r="AK270" s="2">
        <v>0</v>
      </c>
      <c r="AL270">
        <v>0</v>
      </c>
      <c r="AM270">
        <v>0</v>
      </c>
      <c r="AN270">
        <v>0</v>
      </c>
      <c r="AO270">
        <v>0</v>
      </c>
      <c r="AP270">
        <v>3825</v>
      </c>
      <c r="AQ270">
        <v>3825</v>
      </c>
      <c r="AR270">
        <v>10725</v>
      </c>
      <c r="AS270">
        <v>0</v>
      </c>
      <c r="AT270" s="2">
        <v>0</v>
      </c>
      <c r="AU270">
        <v>126525</v>
      </c>
      <c r="AV270">
        <v>140383025</v>
      </c>
      <c r="AW270">
        <v>0</v>
      </c>
      <c r="AX270" s="2">
        <v>45693</v>
      </c>
      <c r="AY270" t="s">
        <v>153</v>
      </c>
      <c r="AZ270" t="s">
        <v>2150</v>
      </c>
      <c r="BA270" t="s">
        <v>1799</v>
      </c>
    </row>
    <row r="271" spans="1:53" ht="15" customHeight="1" x14ac:dyDescent="0.2">
      <c r="A271" t="s">
        <v>12142</v>
      </c>
      <c r="B271" t="s">
        <v>5357</v>
      </c>
      <c r="C271" t="s">
        <v>5178</v>
      </c>
      <c r="D271">
        <v>140383225</v>
      </c>
      <c r="E271" s="19">
        <v>45785</v>
      </c>
      <c r="F271" s="63">
        <v>45789.181250000001</v>
      </c>
      <c r="G271" s="4" t="s">
        <v>187</v>
      </c>
      <c r="H271" s="19">
        <v>4599511</v>
      </c>
      <c r="I271" s="19">
        <v>24451</v>
      </c>
      <c r="J271" s="19">
        <v>4575060</v>
      </c>
      <c r="K271" t="s">
        <v>558</v>
      </c>
      <c r="L271" s="4" t="s">
        <v>188</v>
      </c>
      <c r="M271" t="s">
        <v>150</v>
      </c>
      <c r="N271" s="39" t="s">
        <v>2152</v>
      </c>
      <c r="O271" t="s">
        <v>2153</v>
      </c>
      <c r="P271" t="s">
        <v>140</v>
      </c>
      <c r="Q271" t="s">
        <v>141</v>
      </c>
      <c r="R271" s="39" t="s">
        <v>2154</v>
      </c>
      <c r="S271" t="s">
        <v>143</v>
      </c>
      <c r="T271">
        <v>860034313</v>
      </c>
      <c r="U271" t="s">
        <v>152</v>
      </c>
      <c r="V271">
        <v>923245</v>
      </c>
      <c r="W271" t="s">
        <v>1312</v>
      </c>
      <c r="X271" s="2" t="s">
        <v>27</v>
      </c>
      <c r="Y271" t="s">
        <v>28</v>
      </c>
      <c r="Z271" t="s">
        <v>29</v>
      </c>
      <c r="AA271" t="s">
        <v>30</v>
      </c>
      <c r="AB271" t="s">
        <v>31</v>
      </c>
      <c r="AC271" s="19">
        <v>4599511</v>
      </c>
      <c r="AD271" s="19">
        <v>0</v>
      </c>
      <c r="AE271" s="19">
        <v>0</v>
      </c>
      <c r="AF271" s="19">
        <v>0</v>
      </c>
      <c r="AG271" t="s">
        <v>189</v>
      </c>
      <c r="AH271">
        <v>0</v>
      </c>
      <c r="AI271">
        <v>0</v>
      </c>
      <c r="AJ271" s="2" t="s">
        <v>190</v>
      </c>
      <c r="AK271" s="2">
        <v>0</v>
      </c>
      <c r="AL271">
        <v>0</v>
      </c>
      <c r="AM271">
        <v>0</v>
      </c>
      <c r="AN271">
        <v>0</v>
      </c>
      <c r="AO271">
        <v>0</v>
      </c>
      <c r="AP271">
        <v>3825</v>
      </c>
      <c r="AQ271">
        <v>3825</v>
      </c>
      <c r="AR271">
        <v>10825</v>
      </c>
      <c r="AS271">
        <v>0</v>
      </c>
      <c r="AT271" s="2">
        <v>0</v>
      </c>
      <c r="AU271">
        <v>126625</v>
      </c>
      <c r="AV271">
        <v>140383225</v>
      </c>
      <c r="AW271">
        <v>0</v>
      </c>
      <c r="AX271" s="2">
        <v>45694</v>
      </c>
      <c r="AY271" t="s">
        <v>153</v>
      </c>
      <c r="AZ271" t="s">
        <v>2156</v>
      </c>
      <c r="BA271" t="s">
        <v>1799</v>
      </c>
    </row>
    <row r="272" spans="1:53" ht="15" customHeight="1" x14ac:dyDescent="0.2">
      <c r="A272" t="s">
        <v>12143</v>
      </c>
      <c r="B272" t="s">
        <v>5358</v>
      </c>
      <c r="C272" t="s">
        <v>5178</v>
      </c>
      <c r="D272">
        <v>140383325</v>
      </c>
      <c r="E272" s="19">
        <v>45785</v>
      </c>
      <c r="F272" s="63">
        <v>45789.186805555553</v>
      </c>
      <c r="G272" s="4" t="s">
        <v>187</v>
      </c>
      <c r="H272" s="19">
        <v>3555872</v>
      </c>
      <c r="I272" s="19">
        <v>18900</v>
      </c>
      <c r="J272" s="19">
        <v>3536972</v>
      </c>
      <c r="K272" t="s">
        <v>558</v>
      </c>
      <c r="L272" s="4" t="s">
        <v>188</v>
      </c>
      <c r="M272" t="s">
        <v>150</v>
      </c>
      <c r="N272" s="39" t="s">
        <v>2158</v>
      </c>
      <c r="O272" t="s">
        <v>2159</v>
      </c>
      <c r="P272" t="s">
        <v>140</v>
      </c>
      <c r="Q272" t="s">
        <v>141</v>
      </c>
      <c r="R272" s="39" t="s">
        <v>2160</v>
      </c>
      <c r="S272" t="s">
        <v>143</v>
      </c>
      <c r="T272">
        <v>890903938</v>
      </c>
      <c r="U272" t="s">
        <v>149</v>
      </c>
      <c r="V272">
        <v>923245</v>
      </c>
      <c r="W272" t="s">
        <v>1312</v>
      </c>
      <c r="X272" s="2" t="s">
        <v>27</v>
      </c>
      <c r="Y272" t="s">
        <v>28</v>
      </c>
      <c r="Z272" t="s">
        <v>29</v>
      </c>
      <c r="AA272" t="s">
        <v>30</v>
      </c>
      <c r="AB272" t="s">
        <v>31</v>
      </c>
      <c r="AC272" s="19">
        <v>3555872</v>
      </c>
      <c r="AD272" s="19">
        <v>0</v>
      </c>
      <c r="AE272" s="19">
        <v>0</v>
      </c>
      <c r="AF272" s="19">
        <v>0</v>
      </c>
      <c r="AG272" t="s">
        <v>189</v>
      </c>
      <c r="AH272">
        <v>0</v>
      </c>
      <c r="AI272">
        <v>0</v>
      </c>
      <c r="AJ272" s="2" t="s">
        <v>190</v>
      </c>
      <c r="AK272" s="2">
        <v>0</v>
      </c>
      <c r="AL272">
        <v>0</v>
      </c>
      <c r="AM272">
        <v>0</v>
      </c>
      <c r="AN272">
        <v>0</v>
      </c>
      <c r="AO272">
        <v>0</v>
      </c>
      <c r="AP272">
        <v>3825</v>
      </c>
      <c r="AQ272">
        <v>3825</v>
      </c>
      <c r="AR272">
        <v>10925</v>
      </c>
      <c r="AS272">
        <v>0</v>
      </c>
      <c r="AT272" s="2">
        <v>0</v>
      </c>
      <c r="AU272">
        <v>126725</v>
      </c>
      <c r="AV272">
        <v>140383325</v>
      </c>
      <c r="AW272">
        <v>0</v>
      </c>
      <c r="AX272" s="2">
        <v>45694</v>
      </c>
      <c r="AY272" t="s">
        <v>153</v>
      </c>
      <c r="AZ272" t="s">
        <v>2162</v>
      </c>
      <c r="BA272" t="s">
        <v>1799</v>
      </c>
    </row>
    <row r="273" spans="1:53" ht="15" customHeight="1" x14ac:dyDescent="0.2">
      <c r="A273" t="s">
        <v>12144</v>
      </c>
      <c r="B273" t="s">
        <v>5359</v>
      </c>
      <c r="C273" t="s">
        <v>5178</v>
      </c>
      <c r="D273">
        <v>140383425</v>
      </c>
      <c r="E273" s="19">
        <v>45785</v>
      </c>
      <c r="F273" s="63">
        <v>45789.181250000001</v>
      </c>
      <c r="G273" s="4" t="s">
        <v>187</v>
      </c>
      <c r="H273" s="19">
        <v>4599511</v>
      </c>
      <c r="I273" s="19">
        <v>24451</v>
      </c>
      <c r="J273" s="19">
        <v>4575060</v>
      </c>
      <c r="K273" t="s">
        <v>558</v>
      </c>
      <c r="L273" s="4" t="s">
        <v>188</v>
      </c>
      <c r="M273" t="s">
        <v>150</v>
      </c>
      <c r="N273" s="39" t="s">
        <v>2164</v>
      </c>
      <c r="O273" t="s">
        <v>2165</v>
      </c>
      <c r="P273" t="s">
        <v>140</v>
      </c>
      <c r="Q273" t="s">
        <v>141</v>
      </c>
      <c r="R273" s="39" t="s">
        <v>2166</v>
      </c>
      <c r="S273" t="s">
        <v>143</v>
      </c>
      <c r="T273">
        <v>860034313</v>
      </c>
      <c r="U273" t="s">
        <v>152</v>
      </c>
      <c r="V273">
        <v>923245</v>
      </c>
      <c r="W273" t="s">
        <v>1312</v>
      </c>
      <c r="X273" s="2" t="s">
        <v>27</v>
      </c>
      <c r="Y273" t="s">
        <v>28</v>
      </c>
      <c r="Z273" t="s">
        <v>29</v>
      </c>
      <c r="AA273" t="s">
        <v>30</v>
      </c>
      <c r="AB273" t="s">
        <v>31</v>
      </c>
      <c r="AC273" s="19">
        <v>4599511</v>
      </c>
      <c r="AD273" s="19">
        <v>0</v>
      </c>
      <c r="AE273" s="19">
        <v>0</v>
      </c>
      <c r="AF273" s="19">
        <v>0</v>
      </c>
      <c r="AG273" t="s">
        <v>189</v>
      </c>
      <c r="AH273">
        <v>0</v>
      </c>
      <c r="AI273">
        <v>0</v>
      </c>
      <c r="AJ273" s="2" t="s">
        <v>190</v>
      </c>
      <c r="AK273" s="2">
        <v>0</v>
      </c>
      <c r="AL273">
        <v>0</v>
      </c>
      <c r="AM273">
        <v>0</v>
      </c>
      <c r="AN273">
        <v>0</v>
      </c>
      <c r="AO273">
        <v>0</v>
      </c>
      <c r="AP273">
        <v>3825</v>
      </c>
      <c r="AQ273">
        <v>3825</v>
      </c>
      <c r="AR273">
        <v>11025</v>
      </c>
      <c r="AS273">
        <v>0</v>
      </c>
      <c r="AT273" s="2">
        <v>0</v>
      </c>
      <c r="AU273">
        <v>126825</v>
      </c>
      <c r="AV273">
        <v>140383425</v>
      </c>
      <c r="AW273">
        <v>0</v>
      </c>
      <c r="AX273" s="2">
        <v>45694</v>
      </c>
      <c r="AY273" t="s">
        <v>153</v>
      </c>
      <c r="AZ273" t="s">
        <v>2168</v>
      </c>
      <c r="BA273" t="s">
        <v>1799</v>
      </c>
    </row>
    <row r="274" spans="1:53" ht="15" customHeight="1" x14ac:dyDescent="0.2">
      <c r="A274" t="s">
        <v>12145</v>
      </c>
      <c r="B274" t="s">
        <v>5360</v>
      </c>
      <c r="C274" t="s">
        <v>5178</v>
      </c>
      <c r="D274">
        <v>140383525</v>
      </c>
      <c r="E274" s="19">
        <v>45785</v>
      </c>
      <c r="F274" s="63">
        <v>45789.177777777775</v>
      </c>
      <c r="G274" s="4" t="s">
        <v>187</v>
      </c>
      <c r="H274" s="19">
        <v>4599511</v>
      </c>
      <c r="I274" s="19">
        <v>24451</v>
      </c>
      <c r="J274" s="19">
        <v>4575060</v>
      </c>
      <c r="K274" t="s">
        <v>558</v>
      </c>
      <c r="L274" s="4" t="s">
        <v>188</v>
      </c>
      <c r="M274" t="s">
        <v>150</v>
      </c>
      <c r="N274" s="39" t="s">
        <v>2170</v>
      </c>
      <c r="O274" t="s">
        <v>2171</v>
      </c>
      <c r="P274" t="s">
        <v>140</v>
      </c>
      <c r="Q274" t="s">
        <v>141</v>
      </c>
      <c r="R274" s="39" t="s">
        <v>2172</v>
      </c>
      <c r="S274" t="s">
        <v>143</v>
      </c>
      <c r="T274">
        <v>860007335</v>
      </c>
      <c r="U274" t="s">
        <v>158</v>
      </c>
      <c r="V274">
        <v>923245</v>
      </c>
      <c r="W274" t="s">
        <v>1312</v>
      </c>
      <c r="X274" s="2" t="s">
        <v>27</v>
      </c>
      <c r="Y274" t="s">
        <v>28</v>
      </c>
      <c r="Z274" t="s">
        <v>29</v>
      </c>
      <c r="AA274" t="s">
        <v>30</v>
      </c>
      <c r="AB274" t="s">
        <v>31</v>
      </c>
      <c r="AC274" s="19">
        <v>4599511</v>
      </c>
      <c r="AD274" s="19">
        <v>0</v>
      </c>
      <c r="AE274" s="19">
        <v>0</v>
      </c>
      <c r="AF274" s="19">
        <v>0</v>
      </c>
      <c r="AG274" t="s">
        <v>189</v>
      </c>
      <c r="AH274">
        <v>0</v>
      </c>
      <c r="AI274">
        <v>0</v>
      </c>
      <c r="AJ274" s="2" t="s">
        <v>190</v>
      </c>
      <c r="AK274" s="2">
        <v>0</v>
      </c>
      <c r="AL274">
        <v>0</v>
      </c>
      <c r="AM274">
        <v>0</v>
      </c>
      <c r="AN274">
        <v>0</v>
      </c>
      <c r="AO274">
        <v>0</v>
      </c>
      <c r="AP274">
        <v>3825</v>
      </c>
      <c r="AQ274">
        <v>3825</v>
      </c>
      <c r="AR274">
        <v>11125</v>
      </c>
      <c r="AS274">
        <v>0</v>
      </c>
      <c r="AT274" s="2">
        <v>0</v>
      </c>
      <c r="AU274">
        <v>126925</v>
      </c>
      <c r="AV274">
        <v>140383525</v>
      </c>
      <c r="AW274">
        <v>0</v>
      </c>
      <c r="AX274" s="2">
        <v>45694</v>
      </c>
      <c r="AY274" t="s">
        <v>153</v>
      </c>
      <c r="AZ274" t="s">
        <v>2174</v>
      </c>
      <c r="BA274" t="s">
        <v>1799</v>
      </c>
    </row>
    <row r="275" spans="1:53" ht="15" customHeight="1" x14ac:dyDescent="0.2">
      <c r="A275" t="s">
        <v>12146</v>
      </c>
      <c r="B275" t="s">
        <v>5361</v>
      </c>
      <c r="C275" t="s">
        <v>5178</v>
      </c>
      <c r="D275">
        <v>140383625</v>
      </c>
      <c r="E275" s="19">
        <v>45785</v>
      </c>
      <c r="F275" s="63">
        <v>45789.168749999997</v>
      </c>
      <c r="G275" s="4" t="s">
        <v>187</v>
      </c>
      <c r="H275" s="19">
        <v>4599511</v>
      </c>
      <c r="I275" s="19">
        <v>24451</v>
      </c>
      <c r="J275" s="19">
        <v>4575060</v>
      </c>
      <c r="K275" t="s">
        <v>558</v>
      </c>
      <c r="L275" s="4" t="s">
        <v>188</v>
      </c>
      <c r="M275" t="s">
        <v>150</v>
      </c>
      <c r="N275" s="39" t="s">
        <v>2176</v>
      </c>
      <c r="O275" t="s">
        <v>2177</v>
      </c>
      <c r="P275" t="s">
        <v>140</v>
      </c>
      <c r="Q275" t="s">
        <v>141</v>
      </c>
      <c r="R275" s="39" t="s">
        <v>2178</v>
      </c>
      <c r="S275" t="s">
        <v>143</v>
      </c>
      <c r="T275">
        <v>890903937</v>
      </c>
      <c r="U275" t="s">
        <v>320</v>
      </c>
      <c r="V275">
        <v>923245</v>
      </c>
      <c r="W275" t="s">
        <v>1312</v>
      </c>
      <c r="X275" s="2" t="s">
        <v>27</v>
      </c>
      <c r="Y275" t="s">
        <v>28</v>
      </c>
      <c r="Z275" t="s">
        <v>29</v>
      </c>
      <c r="AA275" t="s">
        <v>30</v>
      </c>
      <c r="AB275" t="s">
        <v>31</v>
      </c>
      <c r="AC275" s="19">
        <v>4599511</v>
      </c>
      <c r="AD275" s="19">
        <v>0</v>
      </c>
      <c r="AE275" s="19">
        <v>0</v>
      </c>
      <c r="AF275" s="19">
        <v>0</v>
      </c>
      <c r="AG275" t="s">
        <v>189</v>
      </c>
      <c r="AH275">
        <v>0</v>
      </c>
      <c r="AI275">
        <v>0</v>
      </c>
      <c r="AJ275" s="2" t="s">
        <v>190</v>
      </c>
      <c r="AK275" s="2">
        <v>0</v>
      </c>
      <c r="AL275">
        <v>0</v>
      </c>
      <c r="AM275">
        <v>0</v>
      </c>
      <c r="AN275">
        <v>0</v>
      </c>
      <c r="AO275">
        <v>0</v>
      </c>
      <c r="AP275">
        <v>3825</v>
      </c>
      <c r="AQ275">
        <v>3825</v>
      </c>
      <c r="AR275">
        <v>11225</v>
      </c>
      <c r="AS275">
        <v>0</v>
      </c>
      <c r="AT275" s="2">
        <v>0</v>
      </c>
      <c r="AU275">
        <v>127025</v>
      </c>
      <c r="AV275">
        <v>140383625</v>
      </c>
      <c r="AW275">
        <v>0</v>
      </c>
      <c r="AX275" s="2">
        <v>45694</v>
      </c>
      <c r="AY275" t="s">
        <v>153</v>
      </c>
      <c r="AZ275" t="s">
        <v>2180</v>
      </c>
      <c r="BA275" t="s">
        <v>1799</v>
      </c>
    </row>
    <row r="276" spans="1:53" ht="15" customHeight="1" x14ac:dyDescent="0.2">
      <c r="A276" t="s">
        <v>12147</v>
      </c>
      <c r="B276" t="s">
        <v>5362</v>
      </c>
      <c r="C276" t="s">
        <v>5178</v>
      </c>
      <c r="D276">
        <v>140383725</v>
      </c>
      <c r="E276" s="19">
        <v>45785</v>
      </c>
      <c r="F276" s="63">
        <v>45789.169444444444</v>
      </c>
      <c r="G276" s="4" t="s">
        <v>187</v>
      </c>
      <c r="H276" s="19">
        <v>4599511</v>
      </c>
      <c r="I276" s="19">
        <v>24451</v>
      </c>
      <c r="J276" s="19">
        <v>4575060</v>
      </c>
      <c r="K276" t="s">
        <v>558</v>
      </c>
      <c r="L276" s="4" t="s">
        <v>188</v>
      </c>
      <c r="M276" t="s">
        <v>150</v>
      </c>
      <c r="N276" s="39" t="s">
        <v>2182</v>
      </c>
      <c r="O276" t="s">
        <v>2183</v>
      </c>
      <c r="P276" t="s">
        <v>140</v>
      </c>
      <c r="Q276" t="s">
        <v>141</v>
      </c>
      <c r="R276" s="39" t="s">
        <v>2184</v>
      </c>
      <c r="S276" t="s">
        <v>143</v>
      </c>
      <c r="T276">
        <v>890903938</v>
      </c>
      <c r="U276" t="s">
        <v>149</v>
      </c>
      <c r="V276">
        <v>923245</v>
      </c>
      <c r="W276" t="s">
        <v>1312</v>
      </c>
      <c r="X276" s="2" t="s">
        <v>27</v>
      </c>
      <c r="Y276" t="s">
        <v>28</v>
      </c>
      <c r="Z276" t="s">
        <v>29</v>
      </c>
      <c r="AA276" t="s">
        <v>30</v>
      </c>
      <c r="AB276" t="s">
        <v>31</v>
      </c>
      <c r="AC276" s="19">
        <v>4599511</v>
      </c>
      <c r="AD276" s="19">
        <v>0</v>
      </c>
      <c r="AE276" s="19">
        <v>0</v>
      </c>
      <c r="AF276" s="19">
        <v>0</v>
      </c>
      <c r="AG276" t="s">
        <v>189</v>
      </c>
      <c r="AH276">
        <v>0</v>
      </c>
      <c r="AI276">
        <v>0</v>
      </c>
      <c r="AJ276" s="2" t="s">
        <v>190</v>
      </c>
      <c r="AK276" s="2">
        <v>0</v>
      </c>
      <c r="AL276">
        <v>0</v>
      </c>
      <c r="AM276">
        <v>0</v>
      </c>
      <c r="AN276">
        <v>0</v>
      </c>
      <c r="AO276">
        <v>0</v>
      </c>
      <c r="AP276">
        <v>3825</v>
      </c>
      <c r="AQ276">
        <v>3825</v>
      </c>
      <c r="AR276">
        <v>11325</v>
      </c>
      <c r="AS276">
        <v>0</v>
      </c>
      <c r="AT276" s="2">
        <v>0</v>
      </c>
      <c r="AU276">
        <v>127125</v>
      </c>
      <c r="AV276">
        <v>140383725</v>
      </c>
      <c r="AW276">
        <v>0</v>
      </c>
      <c r="AX276" s="2">
        <v>45694</v>
      </c>
      <c r="AY276" t="s">
        <v>153</v>
      </c>
      <c r="AZ276" t="s">
        <v>2186</v>
      </c>
      <c r="BA276" t="s">
        <v>1799</v>
      </c>
    </row>
    <row r="277" spans="1:53" ht="15" customHeight="1" x14ac:dyDescent="0.2">
      <c r="A277" t="s">
        <v>12148</v>
      </c>
      <c r="B277" t="s">
        <v>5363</v>
      </c>
      <c r="C277" t="s">
        <v>5178</v>
      </c>
      <c r="D277">
        <v>140383825</v>
      </c>
      <c r="E277" s="19">
        <v>45785</v>
      </c>
      <c r="F277" s="63">
        <v>45789.169444444444</v>
      </c>
      <c r="G277" s="4" t="s">
        <v>187</v>
      </c>
      <c r="H277" s="19">
        <v>4599511</v>
      </c>
      <c r="I277" s="19">
        <v>26325</v>
      </c>
      <c r="J277" s="19">
        <v>4573186</v>
      </c>
      <c r="K277" t="s">
        <v>558</v>
      </c>
      <c r="L277" s="4" t="s">
        <v>188</v>
      </c>
      <c r="M277" t="s">
        <v>150</v>
      </c>
      <c r="N277" s="39" t="s">
        <v>2188</v>
      </c>
      <c r="O277" t="s">
        <v>2189</v>
      </c>
      <c r="P277" t="s">
        <v>140</v>
      </c>
      <c r="Q277" t="s">
        <v>141</v>
      </c>
      <c r="R277" s="39" t="s">
        <v>2190</v>
      </c>
      <c r="S277" t="s">
        <v>143</v>
      </c>
      <c r="T277">
        <v>890903938</v>
      </c>
      <c r="U277" t="s">
        <v>149</v>
      </c>
      <c r="V277">
        <v>923245</v>
      </c>
      <c r="W277" t="s">
        <v>1312</v>
      </c>
      <c r="X277" s="2" t="s">
        <v>27</v>
      </c>
      <c r="Y277" t="s">
        <v>28</v>
      </c>
      <c r="Z277" t="s">
        <v>29</v>
      </c>
      <c r="AA277" t="s">
        <v>30</v>
      </c>
      <c r="AB277" t="s">
        <v>31</v>
      </c>
      <c r="AC277" s="19">
        <v>4599511</v>
      </c>
      <c r="AD277" s="19">
        <v>0</v>
      </c>
      <c r="AE277" s="19">
        <v>0</v>
      </c>
      <c r="AF277" s="19">
        <v>0</v>
      </c>
      <c r="AG277" t="s">
        <v>189</v>
      </c>
      <c r="AH277">
        <v>0</v>
      </c>
      <c r="AI277">
        <v>0</v>
      </c>
      <c r="AJ277" s="2" t="s">
        <v>190</v>
      </c>
      <c r="AK277" s="2">
        <v>0</v>
      </c>
      <c r="AL277">
        <v>0</v>
      </c>
      <c r="AM277">
        <v>0</v>
      </c>
      <c r="AN277">
        <v>0</v>
      </c>
      <c r="AO277">
        <v>0</v>
      </c>
      <c r="AP277">
        <v>3825</v>
      </c>
      <c r="AQ277">
        <v>3825</v>
      </c>
      <c r="AR277">
        <v>11425</v>
      </c>
      <c r="AS277">
        <v>0</v>
      </c>
      <c r="AT277" s="2">
        <v>0</v>
      </c>
      <c r="AU277">
        <v>127225</v>
      </c>
      <c r="AV277">
        <v>140383825</v>
      </c>
      <c r="AW277">
        <v>0</v>
      </c>
      <c r="AX277" s="2">
        <v>45694</v>
      </c>
      <c r="AY277" t="s">
        <v>153</v>
      </c>
      <c r="AZ277" t="s">
        <v>2192</v>
      </c>
      <c r="BA277" t="s">
        <v>1799</v>
      </c>
    </row>
    <row r="278" spans="1:53" ht="15" customHeight="1" x14ac:dyDescent="0.2">
      <c r="A278" t="s">
        <v>12149</v>
      </c>
      <c r="B278" t="s">
        <v>5364</v>
      </c>
      <c r="C278" t="s">
        <v>5178</v>
      </c>
      <c r="D278">
        <v>140384025</v>
      </c>
      <c r="E278" s="19">
        <v>45785</v>
      </c>
      <c r="F278" s="63">
        <v>45789.177777777775</v>
      </c>
      <c r="G278" s="4" t="s">
        <v>187</v>
      </c>
      <c r="H278" s="19">
        <v>4599511</v>
      </c>
      <c r="I278" s="19">
        <v>24451</v>
      </c>
      <c r="J278" s="19">
        <v>4575060</v>
      </c>
      <c r="K278" t="s">
        <v>558</v>
      </c>
      <c r="L278" s="4" t="s">
        <v>188</v>
      </c>
      <c r="M278" t="s">
        <v>150</v>
      </c>
      <c r="N278" s="39" t="s">
        <v>2194</v>
      </c>
      <c r="O278" t="s">
        <v>2195</v>
      </c>
      <c r="P278" t="s">
        <v>140</v>
      </c>
      <c r="Q278" t="s">
        <v>141</v>
      </c>
      <c r="R278" s="39" t="s">
        <v>2196</v>
      </c>
      <c r="S278" t="s">
        <v>143</v>
      </c>
      <c r="T278">
        <v>860007335</v>
      </c>
      <c r="U278" t="s">
        <v>158</v>
      </c>
      <c r="V278">
        <v>923245</v>
      </c>
      <c r="W278" t="s">
        <v>1312</v>
      </c>
      <c r="X278" s="2" t="s">
        <v>27</v>
      </c>
      <c r="Y278" t="s">
        <v>28</v>
      </c>
      <c r="Z278" t="s">
        <v>29</v>
      </c>
      <c r="AA278" t="s">
        <v>30</v>
      </c>
      <c r="AB278" t="s">
        <v>31</v>
      </c>
      <c r="AC278" s="19">
        <v>4599511</v>
      </c>
      <c r="AD278" s="19">
        <v>0</v>
      </c>
      <c r="AE278" s="19">
        <v>0</v>
      </c>
      <c r="AF278" s="19">
        <v>0</v>
      </c>
      <c r="AG278" t="s">
        <v>189</v>
      </c>
      <c r="AH278">
        <v>0</v>
      </c>
      <c r="AI278">
        <v>0</v>
      </c>
      <c r="AJ278" s="2" t="s">
        <v>190</v>
      </c>
      <c r="AK278" s="2">
        <v>0</v>
      </c>
      <c r="AL278">
        <v>0</v>
      </c>
      <c r="AM278">
        <v>0</v>
      </c>
      <c r="AN278">
        <v>0</v>
      </c>
      <c r="AO278">
        <v>0</v>
      </c>
      <c r="AP278">
        <v>3825</v>
      </c>
      <c r="AQ278">
        <v>3825</v>
      </c>
      <c r="AR278">
        <v>11525</v>
      </c>
      <c r="AS278">
        <v>0</v>
      </c>
      <c r="AT278" s="2">
        <v>0</v>
      </c>
      <c r="AU278">
        <v>127325</v>
      </c>
      <c r="AV278">
        <v>140384025</v>
      </c>
      <c r="AW278">
        <v>0</v>
      </c>
      <c r="AX278" s="2">
        <v>45694</v>
      </c>
      <c r="AY278" t="s">
        <v>153</v>
      </c>
      <c r="AZ278" t="s">
        <v>2198</v>
      </c>
      <c r="BA278" t="s">
        <v>1799</v>
      </c>
    </row>
    <row r="279" spans="1:53" ht="15" customHeight="1" x14ac:dyDescent="0.2">
      <c r="A279" t="s">
        <v>12150</v>
      </c>
      <c r="B279" t="s">
        <v>5365</v>
      </c>
      <c r="C279" t="s">
        <v>5178</v>
      </c>
      <c r="D279">
        <v>140384125</v>
      </c>
      <c r="E279" s="19">
        <v>45785</v>
      </c>
      <c r="F279" s="63">
        <v>45789.169444444444</v>
      </c>
      <c r="G279" s="4" t="s">
        <v>187</v>
      </c>
      <c r="H279" s="19">
        <v>4599511</v>
      </c>
      <c r="I279" s="19">
        <v>24451</v>
      </c>
      <c r="J279" s="19">
        <v>4575060</v>
      </c>
      <c r="K279" t="s">
        <v>558</v>
      </c>
      <c r="L279" s="4" t="s">
        <v>188</v>
      </c>
      <c r="M279" t="s">
        <v>150</v>
      </c>
      <c r="N279" s="39" t="s">
        <v>2200</v>
      </c>
      <c r="O279" t="s">
        <v>2201</v>
      </c>
      <c r="P279" t="s">
        <v>140</v>
      </c>
      <c r="Q279" t="s">
        <v>141</v>
      </c>
      <c r="R279" s="39" t="s">
        <v>2202</v>
      </c>
      <c r="S279" t="s">
        <v>143</v>
      </c>
      <c r="T279">
        <v>890903938</v>
      </c>
      <c r="U279" t="s">
        <v>149</v>
      </c>
      <c r="V279">
        <v>923245</v>
      </c>
      <c r="W279" t="s">
        <v>1312</v>
      </c>
      <c r="X279" s="2" t="s">
        <v>27</v>
      </c>
      <c r="Y279" t="s">
        <v>28</v>
      </c>
      <c r="Z279" t="s">
        <v>29</v>
      </c>
      <c r="AA279" t="s">
        <v>30</v>
      </c>
      <c r="AB279" t="s">
        <v>31</v>
      </c>
      <c r="AC279" s="19">
        <v>4599511</v>
      </c>
      <c r="AD279" s="19">
        <v>0</v>
      </c>
      <c r="AE279" s="19">
        <v>0</v>
      </c>
      <c r="AF279" s="19">
        <v>0</v>
      </c>
      <c r="AG279" t="s">
        <v>189</v>
      </c>
      <c r="AH279">
        <v>0</v>
      </c>
      <c r="AI279">
        <v>0</v>
      </c>
      <c r="AJ279" s="2" t="s">
        <v>190</v>
      </c>
      <c r="AK279" s="2">
        <v>0</v>
      </c>
      <c r="AL279">
        <v>0</v>
      </c>
      <c r="AM279">
        <v>0</v>
      </c>
      <c r="AN279">
        <v>0</v>
      </c>
      <c r="AO279">
        <v>0</v>
      </c>
      <c r="AP279">
        <v>3825</v>
      </c>
      <c r="AQ279">
        <v>3825</v>
      </c>
      <c r="AR279">
        <v>11625</v>
      </c>
      <c r="AS279">
        <v>0</v>
      </c>
      <c r="AT279" s="2">
        <v>0</v>
      </c>
      <c r="AU279">
        <v>127425</v>
      </c>
      <c r="AV279">
        <v>140384125</v>
      </c>
      <c r="AW279">
        <v>0</v>
      </c>
      <c r="AX279" s="2">
        <v>45694</v>
      </c>
      <c r="AY279" t="s">
        <v>153</v>
      </c>
      <c r="AZ279" t="s">
        <v>2204</v>
      </c>
      <c r="BA279" t="s">
        <v>1799</v>
      </c>
    </row>
    <row r="280" spans="1:53" ht="15" customHeight="1" x14ac:dyDescent="0.2">
      <c r="A280" t="s">
        <v>12151</v>
      </c>
      <c r="B280" t="s">
        <v>5366</v>
      </c>
      <c r="C280" t="s">
        <v>5178</v>
      </c>
      <c r="D280">
        <v>140384225</v>
      </c>
      <c r="E280" s="19">
        <v>45785</v>
      </c>
      <c r="F280" s="63">
        <v>45789.176388888889</v>
      </c>
      <c r="G280" s="4" t="s">
        <v>187</v>
      </c>
      <c r="H280" s="19">
        <v>4599511</v>
      </c>
      <c r="I280" s="19">
        <v>24451</v>
      </c>
      <c r="J280" s="19">
        <v>4575060</v>
      </c>
      <c r="K280" t="s">
        <v>558</v>
      </c>
      <c r="L280" s="4" t="s">
        <v>188</v>
      </c>
      <c r="M280" t="s">
        <v>150</v>
      </c>
      <c r="N280" s="39" t="s">
        <v>2206</v>
      </c>
      <c r="O280" t="s">
        <v>2207</v>
      </c>
      <c r="P280" t="s">
        <v>140</v>
      </c>
      <c r="Q280" t="s">
        <v>141</v>
      </c>
      <c r="R280" s="39" t="s">
        <v>2208</v>
      </c>
      <c r="S280" t="s">
        <v>143</v>
      </c>
      <c r="T280">
        <v>860034594</v>
      </c>
      <c r="U280" t="s">
        <v>156</v>
      </c>
      <c r="V280">
        <v>923245</v>
      </c>
      <c r="W280" t="s">
        <v>1312</v>
      </c>
      <c r="X280" s="2" t="s">
        <v>27</v>
      </c>
      <c r="Y280" t="s">
        <v>28</v>
      </c>
      <c r="Z280" t="s">
        <v>29</v>
      </c>
      <c r="AA280" t="s">
        <v>30</v>
      </c>
      <c r="AB280" t="s">
        <v>31</v>
      </c>
      <c r="AC280" s="19">
        <v>4599511</v>
      </c>
      <c r="AD280" s="19">
        <v>0</v>
      </c>
      <c r="AE280" s="19">
        <v>0</v>
      </c>
      <c r="AF280" s="19">
        <v>0</v>
      </c>
      <c r="AG280" t="s">
        <v>189</v>
      </c>
      <c r="AH280">
        <v>0</v>
      </c>
      <c r="AI280">
        <v>0</v>
      </c>
      <c r="AJ280" s="2" t="s">
        <v>190</v>
      </c>
      <c r="AK280" s="2">
        <v>0</v>
      </c>
      <c r="AL280">
        <v>0</v>
      </c>
      <c r="AM280">
        <v>0</v>
      </c>
      <c r="AN280">
        <v>0</v>
      </c>
      <c r="AO280">
        <v>0</v>
      </c>
      <c r="AP280">
        <v>3825</v>
      </c>
      <c r="AQ280">
        <v>3825</v>
      </c>
      <c r="AR280">
        <v>11725</v>
      </c>
      <c r="AS280">
        <v>0</v>
      </c>
      <c r="AT280" s="2">
        <v>0</v>
      </c>
      <c r="AU280">
        <v>127525</v>
      </c>
      <c r="AV280">
        <v>140384225</v>
      </c>
      <c r="AW280">
        <v>0</v>
      </c>
      <c r="AX280" s="2">
        <v>45694</v>
      </c>
      <c r="AY280" t="s">
        <v>153</v>
      </c>
      <c r="AZ280" t="s">
        <v>2210</v>
      </c>
      <c r="BA280" t="s">
        <v>1799</v>
      </c>
    </row>
    <row r="281" spans="1:53" ht="15" customHeight="1" x14ac:dyDescent="0.2">
      <c r="A281" t="s">
        <v>12152</v>
      </c>
      <c r="B281" t="s">
        <v>5367</v>
      </c>
      <c r="C281" t="s">
        <v>5178</v>
      </c>
      <c r="D281">
        <v>140384325</v>
      </c>
      <c r="E281" s="19">
        <v>45785</v>
      </c>
      <c r="F281" s="63">
        <v>45789.169444444444</v>
      </c>
      <c r="G281" s="4" t="s">
        <v>187</v>
      </c>
      <c r="H281" s="19">
        <v>4599511</v>
      </c>
      <c r="I281" s="19">
        <v>24451</v>
      </c>
      <c r="J281" s="19">
        <v>4575060</v>
      </c>
      <c r="K281" t="s">
        <v>558</v>
      </c>
      <c r="L281" s="4" t="s">
        <v>188</v>
      </c>
      <c r="M281" t="s">
        <v>150</v>
      </c>
      <c r="N281" s="39" t="s">
        <v>2212</v>
      </c>
      <c r="O281" t="s">
        <v>2213</v>
      </c>
      <c r="P281" t="s">
        <v>140</v>
      </c>
      <c r="Q281" t="s">
        <v>141</v>
      </c>
      <c r="R281" s="39" t="s">
        <v>2214</v>
      </c>
      <c r="S281" t="s">
        <v>143</v>
      </c>
      <c r="T281">
        <v>890903938</v>
      </c>
      <c r="U281" t="s">
        <v>149</v>
      </c>
      <c r="V281">
        <v>923245</v>
      </c>
      <c r="W281" t="s">
        <v>1312</v>
      </c>
      <c r="X281" s="2" t="s">
        <v>27</v>
      </c>
      <c r="Y281" t="s">
        <v>28</v>
      </c>
      <c r="Z281" t="s">
        <v>29</v>
      </c>
      <c r="AA281" t="s">
        <v>30</v>
      </c>
      <c r="AB281" t="s">
        <v>31</v>
      </c>
      <c r="AC281" s="19">
        <v>4599511</v>
      </c>
      <c r="AD281" s="19">
        <v>0</v>
      </c>
      <c r="AE281" s="19">
        <v>0</v>
      </c>
      <c r="AF281" s="19">
        <v>0</v>
      </c>
      <c r="AG281" t="s">
        <v>189</v>
      </c>
      <c r="AH281">
        <v>0</v>
      </c>
      <c r="AI281">
        <v>0</v>
      </c>
      <c r="AJ281" s="2" t="s">
        <v>190</v>
      </c>
      <c r="AK281" s="2">
        <v>0</v>
      </c>
      <c r="AL281">
        <v>0</v>
      </c>
      <c r="AM281">
        <v>0</v>
      </c>
      <c r="AN281">
        <v>0</v>
      </c>
      <c r="AO281">
        <v>0</v>
      </c>
      <c r="AP281">
        <v>3825</v>
      </c>
      <c r="AQ281">
        <v>3825</v>
      </c>
      <c r="AR281">
        <v>11825</v>
      </c>
      <c r="AS281">
        <v>0</v>
      </c>
      <c r="AT281" s="2">
        <v>0</v>
      </c>
      <c r="AU281">
        <v>127625</v>
      </c>
      <c r="AV281">
        <v>140384325</v>
      </c>
      <c r="AW281">
        <v>0</v>
      </c>
      <c r="AX281" s="2">
        <v>45694</v>
      </c>
      <c r="AY281" t="s">
        <v>153</v>
      </c>
      <c r="AZ281" t="s">
        <v>2216</v>
      </c>
      <c r="BA281" t="s">
        <v>1799</v>
      </c>
    </row>
    <row r="282" spans="1:53" ht="15" customHeight="1" x14ac:dyDescent="0.2">
      <c r="A282" t="s">
        <v>12153</v>
      </c>
      <c r="B282" t="s">
        <v>5368</v>
      </c>
      <c r="C282" t="s">
        <v>5178</v>
      </c>
      <c r="D282">
        <v>140384425</v>
      </c>
      <c r="E282" s="19">
        <v>45785</v>
      </c>
      <c r="F282" s="63">
        <v>45789.177777777775</v>
      </c>
      <c r="G282" s="4" t="s">
        <v>187</v>
      </c>
      <c r="H282" s="19">
        <v>4599511</v>
      </c>
      <c r="I282" s="19">
        <v>24451</v>
      </c>
      <c r="J282" s="19">
        <v>4575060</v>
      </c>
      <c r="K282" t="s">
        <v>558</v>
      </c>
      <c r="L282" s="4" t="s">
        <v>188</v>
      </c>
      <c r="M282" t="s">
        <v>150</v>
      </c>
      <c r="N282" s="39" t="s">
        <v>2218</v>
      </c>
      <c r="O282" t="s">
        <v>2219</v>
      </c>
      <c r="P282" t="s">
        <v>140</v>
      </c>
      <c r="Q282" t="s">
        <v>141</v>
      </c>
      <c r="R282" s="39" t="s">
        <v>2220</v>
      </c>
      <c r="S282" t="s">
        <v>143</v>
      </c>
      <c r="T282">
        <v>860035827</v>
      </c>
      <c r="U282" t="s">
        <v>271</v>
      </c>
      <c r="V282">
        <v>923245</v>
      </c>
      <c r="W282" t="s">
        <v>1312</v>
      </c>
      <c r="X282" s="2" t="s">
        <v>27</v>
      </c>
      <c r="Y282" t="s">
        <v>28</v>
      </c>
      <c r="Z282" t="s">
        <v>29</v>
      </c>
      <c r="AA282" t="s">
        <v>30</v>
      </c>
      <c r="AB282" t="s">
        <v>31</v>
      </c>
      <c r="AC282" s="19">
        <v>4599511</v>
      </c>
      <c r="AD282" s="19">
        <v>0</v>
      </c>
      <c r="AE282" s="19">
        <v>0</v>
      </c>
      <c r="AF282" s="19">
        <v>0</v>
      </c>
      <c r="AG282" t="s">
        <v>189</v>
      </c>
      <c r="AH282">
        <v>0</v>
      </c>
      <c r="AI282">
        <v>0</v>
      </c>
      <c r="AJ282" s="2" t="s">
        <v>190</v>
      </c>
      <c r="AK282" s="2">
        <v>0</v>
      </c>
      <c r="AL282">
        <v>0</v>
      </c>
      <c r="AM282">
        <v>0</v>
      </c>
      <c r="AN282">
        <v>0</v>
      </c>
      <c r="AO282">
        <v>0</v>
      </c>
      <c r="AP282">
        <v>3825</v>
      </c>
      <c r="AQ282">
        <v>3825</v>
      </c>
      <c r="AR282">
        <v>11925</v>
      </c>
      <c r="AS282">
        <v>0</v>
      </c>
      <c r="AT282" s="2">
        <v>0</v>
      </c>
      <c r="AU282">
        <v>127725</v>
      </c>
      <c r="AV282">
        <v>140384425</v>
      </c>
      <c r="AW282">
        <v>0</v>
      </c>
      <c r="AX282" s="2">
        <v>45694</v>
      </c>
      <c r="AY282" t="s">
        <v>153</v>
      </c>
      <c r="AZ282" t="s">
        <v>2222</v>
      </c>
      <c r="BA282" t="s">
        <v>1799</v>
      </c>
    </row>
    <row r="283" spans="1:53" ht="15" customHeight="1" x14ac:dyDescent="0.2">
      <c r="A283" t="s">
        <v>12154</v>
      </c>
      <c r="B283" t="s">
        <v>5369</v>
      </c>
      <c r="C283" t="s">
        <v>5178</v>
      </c>
      <c r="D283">
        <v>140384525</v>
      </c>
      <c r="E283" s="19">
        <v>45785</v>
      </c>
      <c r="F283" s="63">
        <v>45789.177777777775</v>
      </c>
      <c r="G283" s="4" t="s">
        <v>187</v>
      </c>
      <c r="H283" s="19">
        <v>4599511</v>
      </c>
      <c r="I283" s="19">
        <v>24451</v>
      </c>
      <c r="J283" s="19">
        <v>4575060</v>
      </c>
      <c r="K283" t="s">
        <v>558</v>
      </c>
      <c r="L283" s="4" t="s">
        <v>188</v>
      </c>
      <c r="M283" t="s">
        <v>150</v>
      </c>
      <c r="N283" s="39" t="s">
        <v>2224</v>
      </c>
      <c r="O283" t="s">
        <v>2225</v>
      </c>
      <c r="P283" t="s">
        <v>140</v>
      </c>
      <c r="Q283" t="s">
        <v>141</v>
      </c>
      <c r="R283" s="39" t="s">
        <v>2226</v>
      </c>
      <c r="S283" t="s">
        <v>143</v>
      </c>
      <c r="T283">
        <v>860007335</v>
      </c>
      <c r="U283" t="s">
        <v>158</v>
      </c>
      <c r="V283">
        <v>923245</v>
      </c>
      <c r="W283" t="s">
        <v>1312</v>
      </c>
      <c r="X283" s="2" t="s">
        <v>27</v>
      </c>
      <c r="Y283" t="s">
        <v>28</v>
      </c>
      <c r="Z283" t="s">
        <v>29</v>
      </c>
      <c r="AA283" t="s">
        <v>30</v>
      </c>
      <c r="AB283" t="s">
        <v>31</v>
      </c>
      <c r="AC283" s="19">
        <v>4599511</v>
      </c>
      <c r="AD283" s="19">
        <v>0</v>
      </c>
      <c r="AE283" s="19">
        <v>0</v>
      </c>
      <c r="AF283" s="19">
        <v>0</v>
      </c>
      <c r="AG283" t="s">
        <v>189</v>
      </c>
      <c r="AH283">
        <v>0</v>
      </c>
      <c r="AI283">
        <v>0</v>
      </c>
      <c r="AJ283" s="2" t="s">
        <v>190</v>
      </c>
      <c r="AK283" s="2">
        <v>0</v>
      </c>
      <c r="AL283">
        <v>0</v>
      </c>
      <c r="AM283">
        <v>0</v>
      </c>
      <c r="AN283">
        <v>0</v>
      </c>
      <c r="AO283">
        <v>0</v>
      </c>
      <c r="AP283">
        <v>3825</v>
      </c>
      <c r="AQ283">
        <v>3825</v>
      </c>
      <c r="AR283">
        <v>12025</v>
      </c>
      <c r="AS283">
        <v>0</v>
      </c>
      <c r="AT283" s="2">
        <v>0</v>
      </c>
      <c r="AU283">
        <v>127825</v>
      </c>
      <c r="AV283">
        <v>140384525</v>
      </c>
      <c r="AW283">
        <v>0</v>
      </c>
      <c r="AX283" s="2">
        <v>45694</v>
      </c>
      <c r="AY283" t="s">
        <v>153</v>
      </c>
      <c r="AZ283" t="s">
        <v>2228</v>
      </c>
      <c r="BA283" t="s">
        <v>1799</v>
      </c>
    </row>
    <row r="284" spans="1:53" ht="15" customHeight="1" x14ac:dyDescent="0.2">
      <c r="A284" t="s">
        <v>12155</v>
      </c>
      <c r="B284" t="s">
        <v>5370</v>
      </c>
      <c r="C284" t="s">
        <v>5178</v>
      </c>
      <c r="D284">
        <v>140384625</v>
      </c>
      <c r="E284" s="19">
        <v>45785</v>
      </c>
      <c r="F284" s="63">
        <v>45789.177777777775</v>
      </c>
      <c r="G284" s="4" t="s">
        <v>187</v>
      </c>
      <c r="H284" s="19">
        <v>4599511</v>
      </c>
      <c r="I284" s="19">
        <v>24451</v>
      </c>
      <c r="J284" s="19">
        <v>4575060</v>
      </c>
      <c r="K284" t="s">
        <v>558</v>
      </c>
      <c r="L284" s="4" t="s">
        <v>188</v>
      </c>
      <c r="M284" t="s">
        <v>150</v>
      </c>
      <c r="N284" s="39" t="s">
        <v>2230</v>
      </c>
      <c r="O284" t="s">
        <v>2231</v>
      </c>
      <c r="P284" t="s">
        <v>140</v>
      </c>
      <c r="Q284" t="s">
        <v>141</v>
      </c>
      <c r="R284" s="39" t="s">
        <v>2232</v>
      </c>
      <c r="S284" t="s">
        <v>143</v>
      </c>
      <c r="T284">
        <v>860007335</v>
      </c>
      <c r="U284" t="s">
        <v>158</v>
      </c>
      <c r="V284">
        <v>923245</v>
      </c>
      <c r="W284" t="s">
        <v>1312</v>
      </c>
      <c r="X284" s="2" t="s">
        <v>27</v>
      </c>
      <c r="Y284" t="s">
        <v>28</v>
      </c>
      <c r="Z284" t="s">
        <v>29</v>
      </c>
      <c r="AA284" t="s">
        <v>30</v>
      </c>
      <c r="AB284" t="s">
        <v>31</v>
      </c>
      <c r="AC284" s="19">
        <v>4599511</v>
      </c>
      <c r="AD284" s="19">
        <v>0</v>
      </c>
      <c r="AE284" s="19">
        <v>0</v>
      </c>
      <c r="AF284" s="19">
        <v>0</v>
      </c>
      <c r="AG284" t="s">
        <v>189</v>
      </c>
      <c r="AH284">
        <v>0</v>
      </c>
      <c r="AI284">
        <v>0</v>
      </c>
      <c r="AJ284" s="2" t="s">
        <v>190</v>
      </c>
      <c r="AK284" s="2">
        <v>0</v>
      </c>
      <c r="AL284">
        <v>0</v>
      </c>
      <c r="AM284">
        <v>0</v>
      </c>
      <c r="AN284">
        <v>0</v>
      </c>
      <c r="AO284">
        <v>0</v>
      </c>
      <c r="AP284">
        <v>3825</v>
      </c>
      <c r="AQ284">
        <v>3825</v>
      </c>
      <c r="AR284">
        <v>12125</v>
      </c>
      <c r="AS284">
        <v>0</v>
      </c>
      <c r="AT284" s="2">
        <v>0</v>
      </c>
      <c r="AU284">
        <v>127925</v>
      </c>
      <c r="AV284">
        <v>140384625</v>
      </c>
      <c r="AW284">
        <v>0</v>
      </c>
      <c r="AX284" s="2">
        <v>45694</v>
      </c>
      <c r="AY284" t="s">
        <v>153</v>
      </c>
      <c r="AZ284" t="s">
        <v>2234</v>
      </c>
      <c r="BA284" t="s">
        <v>1799</v>
      </c>
    </row>
    <row r="285" spans="1:53" ht="15" customHeight="1" x14ac:dyDescent="0.2">
      <c r="A285" t="s">
        <v>12156</v>
      </c>
      <c r="B285" t="s">
        <v>5371</v>
      </c>
      <c r="C285" t="s">
        <v>5178</v>
      </c>
      <c r="D285">
        <v>140384725</v>
      </c>
      <c r="E285" s="19">
        <v>45785</v>
      </c>
      <c r="F285" s="63">
        <v>45789.169444444444</v>
      </c>
      <c r="G285" s="4" t="s">
        <v>187</v>
      </c>
      <c r="H285" s="19">
        <v>4599511</v>
      </c>
      <c r="I285" s="19">
        <v>24451</v>
      </c>
      <c r="J285" s="19">
        <v>4575060</v>
      </c>
      <c r="K285" t="s">
        <v>558</v>
      </c>
      <c r="L285" s="4" t="s">
        <v>188</v>
      </c>
      <c r="M285" t="s">
        <v>150</v>
      </c>
      <c r="N285" s="39" t="s">
        <v>2236</v>
      </c>
      <c r="O285" t="s">
        <v>2237</v>
      </c>
      <c r="P285" t="s">
        <v>140</v>
      </c>
      <c r="Q285" t="s">
        <v>141</v>
      </c>
      <c r="R285" s="39" t="s">
        <v>2238</v>
      </c>
      <c r="S285" t="s">
        <v>143</v>
      </c>
      <c r="T285">
        <v>890903938</v>
      </c>
      <c r="U285" t="s">
        <v>149</v>
      </c>
      <c r="V285">
        <v>923245</v>
      </c>
      <c r="W285" t="s">
        <v>1312</v>
      </c>
      <c r="X285" s="2" t="s">
        <v>27</v>
      </c>
      <c r="Y285" t="s">
        <v>28</v>
      </c>
      <c r="Z285" t="s">
        <v>29</v>
      </c>
      <c r="AA285" t="s">
        <v>30</v>
      </c>
      <c r="AB285" t="s">
        <v>31</v>
      </c>
      <c r="AC285" s="19">
        <v>4599511</v>
      </c>
      <c r="AD285" s="19">
        <v>0</v>
      </c>
      <c r="AE285" s="19">
        <v>0</v>
      </c>
      <c r="AF285" s="19">
        <v>0</v>
      </c>
      <c r="AG285" t="s">
        <v>189</v>
      </c>
      <c r="AH285">
        <v>0</v>
      </c>
      <c r="AI285">
        <v>0</v>
      </c>
      <c r="AJ285" s="2" t="s">
        <v>190</v>
      </c>
      <c r="AK285" s="2">
        <v>0</v>
      </c>
      <c r="AL285">
        <v>0</v>
      </c>
      <c r="AM285">
        <v>0</v>
      </c>
      <c r="AN285">
        <v>0</v>
      </c>
      <c r="AO285">
        <v>0</v>
      </c>
      <c r="AP285">
        <v>3825</v>
      </c>
      <c r="AQ285">
        <v>3825</v>
      </c>
      <c r="AR285">
        <v>12225</v>
      </c>
      <c r="AS285">
        <v>0</v>
      </c>
      <c r="AT285" s="2">
        <v>0</v>
      </c>
      <c r="AU285">
        <v>128025</v>
      </c>
      <c r="AV285">
        <v>140384725</v>
      </c>
      <c r="AW285">
        <v>0</v>
      </c>
      <c r="AX285" s="2">
        <v>45694</v>
      </c>
      <c r="AY285" t="s">
        <v>153</v>
      </c>
      <c r="AZ285" t="s">
        <v>2240</v>
      </c>
      <c r="BA285" t="s">
        <v>1799</v>
      </c>
    </row>
    <row r="286" spans="1:53" ht="15" customHeight="1" x14ac:dyDescent="0.2">
      <c r="A286" t="s">
        <v>12157</v>
      </c>
      <c r="B286" t="s">
        <v>5372</v>
      </c>
      <c r="C286" t="s">
        <v>5178</v>
      </c>
      <c r="D286">
        <v>140384825</v>
      </c>
      <c r="E286" s="19">
        <v>45785</v>
      </c>
      <c r="F286" s="63">
        <v>45789.176388888889</v>
      </c>
      <c r="G286" s="4" t="s">
        <v>187</v>
      </c>
      <c r="H286" s="19">
        <v>4599511</v>
      </c>
      <c r="I286" s="19">
        <v>24451</v>
      </c>
      <c r="J286" s="19">
        <v>4575060</v>
      </c>
      <c r="K286" t="s">
        <v>558</v>
      </c>
      <c r="L286" s="4" t="s">
        <v>188</v>
      </c>
      <c r="M286" t="s">
        <v>150</v>
      </c>
      <c r="N286" s="39" t="s">
        <v>2242</v>
      </c>
      <c r="O286" t="s">
        <v>2243</v>
      </c>
      <c r="P286" t="s">
        <v>140</v>
      </c>
      <c r="Q286" t="s">
        <v>141</v>
      </c>
      <c r="R286" s="39" t="s">
        <v>2244</v>
      </c>
      <c r="S286" t="s">
        <v>143</v>
      </c>
      <c r="T286">
        <v>860034594</v>
      </c>
      <c r="U286" t="s">
        <v>156</v>
      </c>
      <c r="V286">
        <v>923245</v>
      </c>
      <c r="W286" t="s">
        <v>1312</v>
      </c>
      <c r="X286" s="2" t="s">
        <v>27</v>
      </c>
      <c r="Y286" t="s">
        <v>28</v>
      </c>
      <c r="Z286" t="s">
        <v>29</v>
      </c>
      <c r="AA286" t="s">
        <v>30</v>
      </c>
      <c r="AB286" t="s">
        <v>31</v>
      </c>
      <c r="AC286" s="19">
        <v>4599511</v>
      </c>
      <c r="AD286" s="19">
        <v>0</v>
      </c>
      <c r="AE286" s="19">
        <v>0</v>
      </c>
      <c r="AF286" s="19">
        <v>0</v>
      </c>
      <c r="AG286" t="s">
        <v>189</v>
      </c>
      <c r="AH286">
        <v>0</v>
      </c>
      <c r="AI286">
        <v>0</v>
      </c>
      <c r="AJ286" s="2" t="s">
        <v>190</v>
      </c>
      <c r="AK286" s="2">
        <v>0</v>
      </c>
      <c r="AL286">
        <v>0</v>
      </c>
      <c r="AM286">
        <v>0</v>
      </c>
      <c r="AN286">
        <v>0</v>
      </c>
      <c r="AO286">
        <v>0</v>
      </c>
      <c r="AP286">
        <v>3825</v>
      </c>
      <c r="AQ286">
        <v>3825</v>
      </c>
      <c r="AR286">
        <v>12325</v>
      </c>
      <c r="AS286">
        <v>0</v>
      </c>
      <c r="AT286" s="2">
        <v>0</v>
      </c>
      <c r="AU286">
        <v>128125</v>
      </c>
      <c r="AV286">
        <v>140384825</v>
      </c>
      <c r="AW286">
        <v>0</v>
      </c>
      <c r="AX286" s="2">
        <v>45694</v>
      </c>
      <c r="AY286" t="s">
        <v>153</v>
      </c>
      <c r="AZ286" t="s">
        <v>2246</v>
      </c>
      <c r="BA286" t="s">
        <v>1799</v>
      </c>
    </row>
    <row r="287" spans="1:53" ht="15" customHeight="1" x14ac:dyDescent="0.2">
      <c r="A287" t="s">
        <v>12158</v>
      </c>
      <c r="B287" t="s">
        <v>5373</v>
      </c>
      <c r="C287" t="s">
        <v>5178</v>
      </c>
      <c r="D287">
        <v>140384925</v>
      </c>
      <c r="E287" s="19">
        <v>45785</v>
      </c>
      <c r="F287" s="63">
        <v>45789.181250000001</v>
      </c>
      <c r="G287" s="4" t="s">
        <v>187</v>
      </c>
      <c r="H287" s="19">
        <v>4599511</v>
      </c>
      <c r="I287" s="19">
        <v>24451</v>
      </c>
      <c r="J287" s="19">
        <v>4575060</v>
      </c>
      <c r="K287" t="s">
        <v>558</v>
      </c>
      <c r="L287" s="4" t="s">
        <v>188</v>
      </c>
      <c r="M287" t="s">
        <v>150</v>
      </c>
      <c r="N287" s="39" t="s">
        <v>2248</v>
      </c>
      <c r="O287" t="s">
        <v>2249</v>
      </c>
      <c r="P287" t="s">
        <v>140</v>
      </c>
      <c r="Q287" t="s">
        <v>141</v>
      </c>
      <c r="R287" s="39" t="s">
        <v>2250</v>
      </c>
      <c r="S287" t="s">
        <v>143</v>
      </c>
      <c r="T287">
        <v>860034313</v>
      </c>
      <c r="U287" t="s">
        <v>152</v>
      </c>
      <c r="V287">
        <v>923245</v>
      </c>
      <c r="W287" t="s">
        <v>1312</v>
      </c>
      <c r="X287" s="2" t="s">
        <v>27</v>
      </c>
      <c r="Y287" t="s">
        <v>28</v>
      </c>
      <c r="Z287" t="s">
        <v>29</v>
      </c>
      <c r="AA287" t="s">
        <v>30</v>
      </c>
      <c r="AB287" t="s">
        <v>31</v>
      </c>
      <c r="AC287" s="19">
        <v>4599511</v>
      </c>
      <c r="AD287" s="19">
        <v>0</v>
      </c>
      <c r="AE287" s="19">
        <v>0</v>
      </c>
      <c r="AF287" s="19">
        <v>0</v>
      </c>
      <c r="AG287" t="s">
        <v>189</v>
      </c>
      <c r="AH287">
        <v>0</v>
      </c>
      <c r="AI287">
        <v>0</v>
      </c>
      <c r="AJ287" s="2" t="s">
        <v>190</v>
      </c>
      <c r="AK287" s="2">
        <v>0</v>
      </c>
      <c r="AL287">
        <v>0</v>
      </c>
      <c r="AM287">
        <v>0</v>
      </c>
      <c r="AN287">
        <v>0</v>
      </c>
      <c r="AO287">
        <v>0</v>
      </c>
      <c r="AP287">
        <v>3825</v>
      </c>
      <c r="AQ287">
        <v>3825</v>
      </c>
      <c r="AR287">
        <v>12425</v>
      </c>
      <c r="AS287">
        <v>0</v>
      </c>
      <c r="AT287" s="2">
        <v>0</v>
      </c>
      <c r="AU287">
        <v>128225</v>
      </c>
      <c r="AV287">
        <v>140384925</v>
      </c>
      <c r="AW287">
        <v>0</v>
      </c>
      <c r="AX287" s="2">
        <v>45694</v>
      </c>
      <c r="AY287" t="s">
        <v>153</v>
      </c>
      <c r="AZ287" t="s">
        <v>2252</v>
      </c>
      <c r="BA287" t="s">
        <v>1799</v>
      </c>
    </row>
    <row r="288" spans="1:53" ht="15" customHeight="1" x14ac:dyDescent="0.2">
      <c r="A288" t="s">
        <v>12159</v>
      </c>
      <c r="B288" t="s">
        <v>5374</v>
      </c>
      <c r="C288" t="s">
        <v>5178</v>
      </c>
      <c r="D288">
        <v>140385025</v>
      </c>
      <c r="E288" s="19">
        <v>45785</v>
      </c>
      <c r="F288" s="63">
        <v>45789.169444444444</v>
      </c>
      <c r="G288" s="4" t="s">
        <v>187</v>
      </c>
      <c r="H288" s="19">
        <v>4599511</v>
      </c>
      <c r="I288" s="19">
        <v>24451</v>
      </c>
      <c r="J288" s="19">
        <v>4575060</v>
      </c>
      <c r="K288" t="s">
        <v>558</v>
      </c>
      <c r="L288" s="4" t="s">
        <v>188</v>
      </c>
      <c r="M288" t="s">
        <v>150</v>
      </c>
      <c r="N288" s="39" t="s">
        <v>2254</v>
      </c>
      <c r="O288" t="s">
        <v>2255</v>
      </c>
      <c r="P288" t="s">
        <v>140</v>
      </c>
      <c r="Q288" t="s">
        <v>141</v>
      </c>
      <c r="R288" s="39" t="s">
        <v>2256</v>
      </c>
      <c r="S288" t="s">
        <v>143</v>
      </c>
      <c r="T288">
        <v>890903938</v>
      </c>
      <c r="U288" t="s">
        <v>149</v>
      </c>
      <c r="V288">
        <v>923245</v>
      </c>
      <c r="W288" t="s">
        <v>1312</v>
      </c>
      <c r="X288" s="2" t="s">
        <v>27</v>
      </c>
      <c r="Y288" t="s">
        <v>28</v>
      </c>
      <c r="Z288" t="s">
        <v>29</v>
      </c>
      <c r="AA288" t="s">
        <v>30</v>
      </c>
      <c r="AB288" t="s">
        <v>31</v>
      </c>
      <c r="AC288" s="19">
        <v>4599511</v>
      </c>
      <c r="AD288" s="19">
        <v>0</v>
      </c>
      <c r="AE288" s="19">
        <v>0</v>
      </c>
      <c r="AF288" s="19">
        <v>0</v>
      </c>
      <c r="AG288" t="s">
        <v>189</v>
      </c>
      <c r="AH288">
        <v>0</v>
      </c>
      <c r="AI288">
        <v>0</v>
      </c>
      <c r="AJ288" s="2" t="s">
        <v>190</v>
      </c>
      <c r="AK288" s="2">
        <v>0</v>
      </c>
      <c r="AL288">
        <v>0</v>
      </c>
      <c r="AM288">
        <v>0</v>
      </c>
      <c r="AN288">
        <v>0</v>
      </c>
      <c r="AO288">
        <v>0</v>
      </c>
      <c r="AP288">
        <v>3825</v>
      </c>
      <c r="AQ288">
        <v>3825</v>
      </c>
      <c r="AR288">
        <v>12525</v>
      </c>
      <c r="AS288">
        <v>0</v>
      </c>
      <c r="AT288" s="2">
        <v>0</v>
      </c>
      <c r="AU288">
        <v>128325</v>
      </c>
      <c r="AV288">
        <v>140385025</v>
      </c>
      <c r="AW288">
        <v>0</v>
      </c>
      <c r="AX288" s="2">
        <v>45694</v>
      </c>
      <c r="AY288" t="s">
        <v>153</v>
      </c>
      <c r="AZ288" t="s">
        <v>2258</v>
      </c>
      <c r="BA288" t="s">
        <v>1799</v>
      </c>
    </row>
    <row r="289" spans="1:53" ht="15" customHeight="1" x14ac:dyDescent="0.2">
      <c r="A289" t="s">
        <v>12160</v>
      </c>
      <c r="B289" t="s">
        <v>5375</v>
      </c>
      <c r="C289" t="s">
        <v>5178</v>
      </c>
      <c r="D289">
        <v>140385125</v>
      </c>
      <c r="E289" s="19">
        <v>45785</v>
      </c>
      <c r="F289" s="63">
        <v>45789.169444444444</v>
      </c>
      <c r="G289" s="4" t="s">
        <v>187</v>
      </c>
      <c r="H289" s="19">
        <v>4599511</v>
      </c>
      <c r="I289" s="19">
        <v>24451</v>
      </c>
      <c r="J289" s="19">
        <v>4575060</v>
      </c>
      <c r="K289" t="s">
        <v>558</v>
      </c>
      <c r="L289" s="4" t="s">
        <v>188</v>
      </c>
      <c r="M289" t="s">
        <v>150</v>
      </c>
      <c r="N289" s="39" t="s">
        <v>2260</v>
      </c>
      <c r="O289" t="s">
        <v>2261</v>
      </c>
      <c r="P289" t="s">
        <v>140</v>
      </c>
      <c r="Q289" t="s">
        <v>141</v>
      </c>
      <c r="R289" s="39" t="s">
        <v>2262</v>
      </c>
      <c r="S289" t="s">
        <v>143</v>
      </c>
      <c r="T289">
        <v>890903938</v>
      </c>
      <c r="U289" t="s">
        <v>149</v>
      </c>
      <c r="V289">
        <v>923245</v>
      </c>
      <c r="W289" t="s">
        <v>1312</v>
      </c>
      <c r="X289" s="2" t="s">
        <v>27</v>
      </c>
      <c r="Y289" t="s">
        <v>28</v>
      </c>
      <c r="Z289" t="s">
        <v>29</v>
      </c>
      <c r="AA289" t="s">
        <v>30</v>
      </c>
      <c r="AB289" t="s">
        <v>31</v>
      </c>
      <c r="AC289" s="19">
        <v>4599511</v>
      </c>
      <c r="AD289" s="19">
        <v>0</v>
      </c>
      <c r="AE289" s="19">
        <v>0</v>
      </c>
      <c r="AF289" s="19">
        <v>0</v>
      </c>
      <c r="AG289" t="s">
        <v>189</v>
      </c>
      <c r="AH289">
        <v>0</v>
      </c>
      <c r="AI289">
        <v>0</v>
      </c>
      <c r="AJ289" s="2" t="s">
        <v>190</v>
      </c>
      <c r="AK289" s="2">
        <v>0</v>
      </c>
      <c r="AL289">
        <v>0</v>
      </c>
      <c r="AM289">
        <v>0</v>
      </c>
      <c r="AN289">
        <v>0</v>
      </c>
      <c r="AO289">
        <v>0</v>
      </c>
      <c r="AP289">
        <v>3825</v>
      </c>
      <c r="AQ289">
        <v>3825</v>
      </c>
      <c r="AR289">
        <v>12625</v>
      </c>
      <c r="AS289">
        <v>0</v>
      </c>
      <c r="AT289" s="2">
        <v>0</v>
      </c>
      <c r="AU289">
        <v>128425</v>
      </c>
      <c r="AV289">
        <v>140385125</v>
      </c>
      <c r="AW289">
        <v>0</v>
      </c>
      <c r="AX289" s="2">
        <v>45694</v>
      </c>
      <c r="AY289" t="s">
        <v>153</v>
      </c>
      <c r="AZ289" t="s">
        <v>2264</v>
      </c>
      <c r="BA289" t="s">
        <v>1799</v>
      </c>
    </row>
    <row r="290" spans="1:53" ht="15" customHeight="1" x14ac:dyDescent="0.2">
      <c r="A290" t="s">
        <v>12161</v>
      </c>
      <c r="B290" t="s">
        <v>5376</v>
      </c>
      <c r="C290" t="s">
        <v>5178</v>
      </c>
      <c r="D290">
        <v>140385225</v>
      </c>
      <c r="E290" s="19">
        <v>45785</v>
      </c>
      <c r="F290" s="63">
        <v>45789.181250000001</v>
      </c>
      <c r="G290" s="4" t="s">
        <v>187</v>
      </c>
      <c r="H290" s="19">
        <v>4599511</v>
      </c>
      <c r="I290" s="19">
        <v>24451</v>
      </c>
      <c r="J290" s="19">
        <v>4575060</v>
      </c>
      <c r="K290" t="s">
        <v>558</v>
      </c>
      <c r="L290" s="4" t="s">
        <v>188</v>
      </c>
      <c r="M290" t="s">
        <v>150</v>
      </c>
      <c r="N290" s="39" t="s">
        <v>2266</v>
      </c>
      <c r="O290" t="s">
        <v>2267</v>
      </c>
      <c r="P290" t="s">
        <v>140</v>
      </c>
      <c r="Q290" t="s">
        <v>141</v>
      </c>
      <c r="R290" s="39" t="s">
        <v>2268</v>
      </c>
      <c r="S290" t="s">
        <v>143</v>
      </c>
      <c r="T290">
        <v>860034313</v>
      </c>
      <c r="U290" t="s">
        <v>152</v>
      </c>
      <c r="V290">
        <v>923245</v>
      </c>
      <c r="W290" t="s">
        <v>1312</v>
      </c>
      <c r="X290" s="2" t="s">
        <v>27</v>
      </c>
      <c r="Y290" t="s">
        <v>28</v>
      </c>
      <c r="Z290" t="s">
        <v>29</v>
      </c>
      <c r="AA290" t="s">
        <v>30</v>
      </c>
      <c r="AB290" t="s">
        <v>31</v>
      </c>
      <c r="AC290" s="19">
        <v>4599511</v>
      </c>
      <c r="AD290" s="19">
        <v>0</v>
      </c>
      <c r="AE290" s="19">
        <v>0</v>
      </c>
      <c r="AF290" s="19">
        <v>0</v>
      </c>
      <c r="AG290" t="s">
        <v>189</v>
      </c>
      <c r="AH290">
        <v>0</v>
      </c>
      <c r="AI290">
        <v>0</v>
      </c>
      <c r="AJ290" s="2" t="s">
        <v>190</v>
      </c>
      <c r="AK290" s="2">
        <v>0</v>
      </c>
      <c r="AL290">
        <v>0</v>
      </c>
      <c r="AM290">
        <v>0</v>
      </c>
      <c r="AN290">
        <v>0</v>
      </c>
      <c r="AO290">
        <v>0</v>
      </c>
      <c r="AP290">
        <v>3825</v>
      </c>
      <c r="AQ290">
        <v>3825</v>
      </c>
      <c r="AR290">
        <v>12725</v>
      </c>
      <c r="AS290">
        <v>0</v>
      </c>
      <c r="AT290" s="2">
        <v>0</v>
      </c>
      <c r="AU290">
        <v>128525</v>
      </c>
      <c r="AV290">
        <v>140385225</v>
      </c>
      <c r="AW290">
        <v>0</v>
      </c>
      <c r="AX290" s="2">
        <v>45694</v>
      </c>
      <c r="AY290" t="s">
        <v>153</v>
      </c>
      <c r="AZ290" t="s">
        <v>2270</v>
      </c>
      <c r="BA290" t="s">
        <v>1799</v>
      </c>
    </row>
    <row r="291" spans="1:53" ht="15" customHeight="1" x14ac:dyDescent="0.2">
      <c r="A291" t="s">
        <v>12162</v>
      </c>
      <c r="B291" t="s">
        <v>554</v>
      </c>
      <c r="C291" t="s">
        <v>5178</v>
      </c>
      <c r="D291">
        <v>140385325</v>
      </c>
      <c r="E291" s="19">
        <v>45785</v>
      </c>
      <c r="F291" s="63">
        <v>45789.181250000001</v>
      </c>
      <c r="G291" s="4" t="s">
        <v>187</v>
      </c>
      <c r="H291" s="19">
        <v>4599511</v>
      </c>
      <c r="I291" s="19">
        <v>24451</v>
      </c>
      <c r="J291" s="19">
        <v>4575060</v>
      </c>
      <c r="K291" t="s">
        <v>558</v>
      </c>
      <c r="L291" s="4" t="s">
        <v>188</v>
      </c>
      <c r="M291" t="s">
        <v>150</v>
      </c>
      <c r="N291" s="39" t="s">
        <v>2272</v>
      </c>
      <c r="O291" t="s">
        <v>2273</v>
      </c>
      <c r="P291" t="s">
        <v>140</v>
      </c>
      <c r="Q291" t="s">
        <v>141</v>
      </c>
      <c r="R291" s="39" t="s">
        <v>2274</v>
      </c>
      <c r="S291" t="s">
        <v>143</v>
      </c>
      <c r="T291">
        <v>860034313</v>
      </c>
      <c r="U291" t="s">
        <v>152</v>
      </c>
      <c r="V291">
        <v>923245</v>
      </c>
      <c r="W291" t="s">
        <v>1312</v>
      </c>
      <c r="X291" s="2" t="s">
        <v>27</v>
      </c>
      <c r="Y291" t="s">
        <v>28</v>
      </c>
      <c r="Z291" t="s">
        <v>29</v>
      </c>
      <c r="AA291" t="s">
        <v>30</v>
      </c>
      <c r="AB291" t="s">
        <v>31</v>
      </c>
      <c r="AC291" s="19">
        <v>4599511</v>
      </c>
      <c r="AD291" s="19">
        <v>0</v>
      </c>
      <c r="AE291" s="19">
        <v>0</v>
      </c>
      <c r="AF291" s="19">
        <v>0</v>
      </c>
      <c r="AG291" t="s">
        <v>189</v>
      </c>
      <c r="AH291">
        <v>0</v>
      </c>
      <c r="AI291">
        <v>0</v>
      </c>
      <c r="AJ291" s="2" t="s">
        <v>190</v>
      </c>
      <c r="AK291" s="2">
        <v>0</v>
      </c>
      <c r="AL291">
        <v>0</v>
      </c>
      <c r="AM291">
        <v>0</v>
      </c>
      <c r="AN291">
        <v>0</v>
      </c>
      <c r="AO291">
        <v>0</v>
      </c>
      <c r="AP291">
        <v>3825</v>
      </c>
      <c r="AQ291">
        <v>3825</v>
      </c>
      <c r="AR291">
        <v>12825</v>
      </c>
      <c r="AS291">
        <v>0</v>
      </c>
      <c r="AT291" s="2">
        <v>0</v>
      </c>
      <c r="AU291">
        <v>128625</v>
      </c>
      <c r="AV291">
        <v>140385325</v>
      </c>
      <c r="AW291">
        <v>0</v>
      </c>
      <c r="AX291" s="2">
        <v>45694</v>
      </c>
      <c r="AY291" t="s">
        <v>153</v>
      </c>
      <c r="AZ291" t="s">
        <v>2276</v>
      </c>
      <c r="BA291" t="s">
        <v>1799</v>
      </c>
    </row>
    <row r="292" spans="1:53" ht="15" customHeight="1" x14ac:dyDescent="0.2">
      <c r="A292" t="s">
        <v>12163</v>
      </c>
      <c r="B292" t="s">
        <v>5377</v>
      </c>
      <c r="C292" t="s">
        <v>5178</v>
      </c>
      <c r="D292">
        <v>140385425</v>
      </c>
      <c r="E292" s="19">
        <v>45785</v>
      </c>
      <c r="F292" s="63">
        <v>45789.177777777775</v>
      </c>
      <c r="G292" s="4" t="s">
        <v>187</v>
      </c>
      <c r="H292" s="19">
        <v>4599511</v>
      </c>
      <c r="I292" s="19">
        <v>24451</v>
      </c>
      <c r="J292" s="19">
        <v>4575060</v>
      </c>
      <c r="K292" t="s">
        <v>558</v>
      </c>
      <c r="L292" s="4" t="s">
        <v>188</v>
      </c>
      <c r="M292" t="s">
        <v>150</v>
      </c>
      <c r="N292" s="39" t="s">
        <v>2277</v>
      </c>
      <c r="O292" t="s">
        <v>2278</v>
      </c>
      <c r="P292" t="s">
        <v>140</v>
      </c>
      <c r="Q292" t="s">
        <v>141</v>
      </c>
      <c r="R292" s="39" t="s">
        <v>2279</v>
      </c>
      <c r="S292" t="s">
        <v>143</v>
      </c>
      <c r="T292">
        <v>860007335</v>
      </c>
      <c r="U292" t="s">
        <v>158</v>
      </c>
      <c r="V292">
        <v>923245</v>
      </c>
      <c r="W292" t="s">
        <v>1312</v>
      </c>
      <c r="X292" s="2" t="s">
        <v>27</v>
      </c>
      <c r="Y292" t="s">
        <v>28</v>
      </c>
      <c r="Z292" t="s">
        <v>29</v>
      </c>
      <c r="AA292" t="s">
        <v>30</v>
      </c>
      <c r="AB292" t="s">
        <v>31</v>
      </c>
      <c r="AC292" s="19">
        <v>4599511</v>
      </c>
      <c r="AD292" s="19">
        <v>0</v>
      </c>
      <c r="AE292" s="19">
        <v>0</v>
      </c>
      <c r="AF292" s="19">
        <v>0</v>
      </c>
      <c r="AG292" t="s">
        <v>189</v>
      </c>
      <c r="AH292">
        <v>0</v>
      </c>
      <c r="AI292">
        <v>0</v>
      </c>
      <c r="AJ292" s="2" t="s">
        <v>190</v>
      </c>
      <c r="AK292" s="2">
        <v>0</v>
      </c>
      <c r="AL292">
        <v>0</v>
      </c>
      <c r="AM292">
        <v>0</v>
      </c>
      <c r="AN292">
        <v>0</v>
      </c>
      <c r="AO292">
        <v>0</v>
      </c>
      <c r="AP292">
        <v>3825</v>
      </c>
      <c r="AQ292">
        <v>3825</v>
      </c>
      <c r="AR292">
        <v>12925</v>
      </c>
      <c r="AS292">
        <v>0</v>
      </c>
      <c r="AT292" s="2">
        <v>0</v>
      </c>
      <c r="AU292">
        <v>128725</v>
      </c>
      <c r="AV292">
        <v>140385425</v>
      </c>
      <c r="AW292">
        <v>0</v>
      </c>
      <c r="AX292" s="2">
        <v>45694</v>
      </c>
      <c r="AY292" t="s">
        <v>153</v>
      </c>
      <c r="AZ292" t="s">
        <v>2281</v>
      </c>
      <c r="BA292" t="s">
        <v>1799</v>
      </c>
    </row>
    <row r="293" spans="1:53" ht="15" customHeight="1" x14ac:dyDescent="0.2">
      <c r="A293" t="s">
        <v>12164</v>
      </c>
      <c r="B293" t="s">
        <v>5378</v>
      </c>
      <c r="C293" t="s">
        <v>5178</v>
      </c>
      <c r="D293">
        <v>140385525</v>
      </c>
      <c r="E293" s="19">
        <v>45785</v>
      </c>
      <c r="F293" s="63">
        <v>45789.174305555556</v>
      </c>
      <c r="G293" s="4" t="s">
        <v>187</v>
      </c>
      <c r="H293" s="19">
        <v>4599511</v>
      </c>
      <c r="I293" s="19">
        <v>24451</v>
      </c>
      <c r="J293" s="19">
        <v>4575060</v>
      </c>
      <c r="K293" t="s">
        <v>558</v>
      </c>
      <c r="L293" s="4" t="s">
        <v>188</v>
      </c>
      <c r="M293" t="s">
        <v>150</v>
      </c>
      <c r="N293" s="39" t="s">
        <v>2283</v>
      </c>
      <c r="O293" t="s">
        <v>2284</v>
      </c>
      <c r="P293" t="s">
        <v>140</v>
      </c>
      <c r="Q293" t="s">
        <v>141</v>
      </c>
      <c r="R293" s="39" t="s">
        <v>2285</v>
      </c>
      <c r="S293" t="s">
        <v>143</v>
      </c>
      <c r="T293">
        <v>860003020</v>
      </c>
      <c r="U293" t="s">
        <v>160</v>
      </c>
      <c r="V293">
        <v>923245</v>
      </c>
      <c r="W293" t="s">
        <v>1312</v>
      </c>
      <c r="X293" s="2" t="s">
        <v>27</v>
      </c>
      <c r="Y293" t="s">
        <v>28</v>
      </c>
      <c r="Z293" t="s">
        <v>29</v>
      </c>
      <c r="AA293" t="s">
        <v>30</v>
      </c>
      <c r="AB293" t="s">
        <v>31</v>
      </c>
      <c r="AC293" s="19">
        <v>4599511</v>
      </c>
      <c r="AD293" s="19">
        <v>0</v>
      </c>
      <c r="AE293" s="19">
        <v>0</v>
      </c>
      <c r="AF293" s="19">
        <v>0</v>
      </c>
      <c r="AG293" t="s">
        <v>189</v>
      </c>
      <c r="AH293">
        <v>0</v>
      </c>
      <c r="AI293">
        <v>0</v>
      </c>
      <c r="AJ293" s="2" t="s">
        <v>190</v>
      </c>
      <c r="AK293" s="2">
        <v>0</v>
      </c>
      <c r="AL293">
        <v>0</v>
      </c>
      <c r="AM293">
        <v>0</v>
      </c>
      <c r="AN293">
        <v>0</v>
      </c>
      <c r="AO293">
        <v>0</v>
      </c>
      <c r="AP293">
        <v>3825</v>
      </c>
      <c r="AQ293">
        <v>3825</v>
      </c>
      <c r="AR293">
        <v>13025</v>
      </c>
      <c r="AS293">
        <v>0</v>
      </c>
      <c r="AT293" s="2">
        <v>0</v>
      </c>
      <c r="AU293">
        <v>128825</v>
      </c>
      <c r="AV293">
        <v>140385525</v>
      </c>
      <c r="AW293">
        <v>0</v>
      </c>
      <c r="AX293" s="2">
        <v>45694</v>
      </c>
      <c r="AY293" t="s">
        <v>153</v>
      </c>
      <c r="AZ293" t="s">
        <v>2287</v>
      </c>
      <c r="BA293" t="s">
        <v>1799</v>
      </c>
    </row>
    <row r="294" spans="1:53" ht="15" customHeight="1" x14ac:dyDescent="0.2">
      <c r="A294" t="s">
        <v>12165</v>
      </c>
      <c r="B294" t="s">
        <v>5379</v>
      </c>
      <c r="C294" t="s">
        <v>5178</v>
      </c>
      <c r="D294">
        <v>140385625</v>
      </c>
      <c r="E294" s="19">
        <v>45785</v>
      </c>
      <c r="F294" s="63">
        <v>45789.169444444444</v>
      </c>
      <c r="G294" s="4" t="s">
        <v>187</v>
      </c>
      <c r="H294" s="19">
        <v>4599511</v>
      </c>
      <c r="I294" s="19">
        <v>24451</v>
      </c>
      <c r="J294" s="19">
        <v>4575060</v>
      </c>
      <c r="K294" t="s">
        <v>558</v>
      </c>
      <c r="L294" s="4" t="s">
        <v>188</v>
      </c>
      <c r="M294" t="s">
        <v>150</v>
      </c>
      <c r="N294" s="39" t="s">
        <v>2289</v>
      </c>
      <c r="O294" t="s">
        <v>2290</v>
      </c>
      <c r="P294" t="s">
        <v>140</v>
      </c>
      <c r="Q294" t="s">
        <v>141</v>
      </c>
      <c r="R294" s="39" t="s">
        <v>2291</v>
      </c>
      <c r="S294" t="s">
        <v>143</v>
      </c>
      <c r="T294">
        <v>890903938</v>
      </c>
      <c r="U294" t="s">
        <v>149</v>
      </c>
      <c r="V294">
        <v>923245</v>
      </c>
      <c r="W294" t="s">
        <v>1312</v>
      </c>
      <c r="X294" s="2" t="s">
        <v>27</v>
      </c>
      <c r="Y294" t="s">
        <v>28</v>
      </c>
      <c r="Z294" t="s">
        <v>29</v>
      </c>
      <c r="AA294" t="s">
        <v>30</v>
      </c>
      <c r="AB294" t="s">
        <v>31</v>
      </c>
      <c r="AC294" s="19">
        <v>4599511</v>
      </c>
      <c r="AD294" s="19">
        <v>0</v>
      </c>
      <c r="AE294" s="19">
        <v>0</v>
      </c>
      <c r="AF294" s="19">
        <v>0</v>
      </c>
      <c r="AG294" t="s">
        <v>189</v>
      </c>
      <c r="AH294">
        <v>0</v>
      </c>
      <c r="AI294">
        <v>0</v>
      </c>
      <c r="AJ294" s="2" t="s">
        <v>190</v>
      </c>
      <c r="AK294" s="2">
        <v>0</v>
      </c>
      <c r="AL294">
        <v>0</v>
      </c>
      <c r="AM294">
        <v>0</v>
      </c>
      <c r="AN294">
        <v>0</v>
      </c>
      <c r="AO294">
        <v>0</v>
      </c>
      <c r="AP294">
        <v>3825</v>
      </c>
      <c r="AQ294">
        <v>3825</v>
      </c>
      <c r="AR294">
        <v>13125</v>
      </c>
      <c r="AS294">
        <v>0</v>
      </c>
      <c r="AT294" s="2">
        <v>0</v>
      </c>
      <c r="AU294">
        <v>128925</v>
      </c>
      <c r="AV294">
        <v>140385625</v>
      </c>
      <c r="AW294">
        <v>0</v>
      </c>
      <c r="AX294" s="2">
        <v>45694</v>
      </c>
      <c r="AY294" t="s">
        <v>153</v>
      </c>
      <c r="AZ294" t="s">
        <v>2293</v>
      </c>
      <c r="BA294" t="s">
        <v>1799</v>
      </c>
    </row>
    <row r="295" spans="1:53" ht="15" customHeight="1" x14ac:dyDescent="0.2">
      <c r="A295" t="s">
        <v>12166</v>
      </c>
      <c r="B295" t="s">
        <v>5380</v>
      </c>
      <c r="C295" t="s">
        <v>5178</v>
      </c>
      <c r="D295">
        <v>140405525</v>
      </c>
      <c r="E295" s="19">
        <v>45785</v>
      </c>
      <c r="F295" s="63">
        <v>45789.169444444444</v>
      </c>
      <c r="G295" s="4" t="s">
        <v>187</v>
      </c>
      <c r="H295" s="19">
        <v>4599511</v>
      </c>
      <c r="I295" s="19">
        <v>24451</v>
      </c>
      <c r="J295" s="19">
        <v>4575060</v>
      </c>
      <c r="K295" t="s">
        <v>558</v>
      </c>
      <c r="L295" s="4" t="s">
        <v>188</v>
      </c>
      <c r="M295" t="s">
        <v>150</v>
      </c>
      <c r="N295" s="39" t="s">
        <v>2295</v>
      </c>
      <c r="O295" t="s">
        <v>2296</v>
      </c>
      <c r="P295" t="s">
        <v>140</v>
      </c>
      <c r="Q295" t="s">
        <v>141</v>
      </c>
      <c r="R295" s="39" t="s">
        <v>2297</v>
      </c>
      <c r="S295" t="s">
        <v>143</v>
      </c>
      <c r="T295">
        <v>890903938</v>
      </c>
      <c r="U295" t="s">
        <v>149</v>
      </c>
      <c r="V295">
        <v>923245</v>
      </c>
      <c r="W295" t="s">
        <v>1312</v>
      </c>
      <c r="X295" s="2" t="s">
        <v>27</v>
      </c>
      <c r="Y295" t="s">
        <v>28</v>
      </c>
      <c r="Z295" t="s">
        <v>29</v>
      </c>
      <c r="AA295" t="s">
        <v>30</v>
      </c>
      <c r="AB295" t="s">
        <v>31</v>
      </c>
      <c r="AC295" s="19">
        <v>4599511</v>
      </c>
      <c r="AD295" s="19">
        <v>0</v>
      </c>
      <c r="AE295" s="19">
        <v>0</v>
      </c>
      <c r="AF295" s="19">
        <v>0</v>
      </c>
      <c r="AG295" t="s">
        <v>189</v>
      </c>
      <c r="AH295">
        <v>0</v>
      </c>
      <c r="AI295">
        <v>0</v>
      </c>
      <c r="AJ295" s="2" t="s">
        <v>190</v>
      </c>
      <c r="AK295" s="2">
        <v>0</v>
      </c>
      <c r="AL295">
        <v>0</v>
      </c>
      <c r="AM295">
        <v>0</v>
      </c>
      <c r="AN295">
        <v>0</v>
      </c>
      <c r="AO295">
        <v>0</v>
      </c>
      <c r="AP295">
        <v>3825</v>
      </c>
      <c r="AQ295">
        <v>3825</v>
      </c>
      <c r="AR295">
        <v>13225</v>
      </c>
      <c r="AS295">
        <v>0</v>
      </c>
      <c r="AT295" s="2">
        <v>0</v>
      </c>
      <c r="AU295">
        <v>129025</v>
      </c>
      <c r="AV295">
        <v>140405525</v>
      </c>
      <c r="AW295">
        <v>0</v>
      </c>
      <c r="AX295" s="2">
        <v>45694</v>
      </c>
      <c r="AY295" t="s">
        <v>153</v>
      </c>
      <c r="AZ295" t="s">
        <v>2299</v>
      </c>
      <c r="BA295" t="s">
        <v>1799</v>
      </c>
    </row>
    <row r="296" spans="1:53" ht="15" customHeight="1" x14ac:dyDescent="0.2">
      <c r="A296" t="s">
        <v>12167</v>
      </c>
      <c r="B296" t="s">
        <v>5613</v>
      </c>
      <c r="C296" t="s">
        <v>5178</v>
      </c>
      <c r="D296">
        <v>140405625</v>
      </c>
      <c r="E296" s="19">
        <v>45785</v>
      </c>
      <c r="F296" s="63">
        <v>45789.177777777775</v>
      </c>
      <c r="G296" s="4" t="s">
        <v>187</v>
      </c>
      <c r="H296" s="19">
        <v>4599511</v>
      </c>
      <c r="I296" s="19">
        <v>24451</v>
      </c>
      <c r="J296" s="19">
        <v>4575060</v>
      </c>
      <c r="K296" t="s">
        <v>558</v>
      </c>
      <c r="L296" s="4" t="s">
        <v>188</v>
      </c>
      <c r="M296" t="s">
        <v>150</v>
      </c>
      <c r="N296" s="39" t="s">
        <v>3589</v>
      </c>
      <c r="O296" t="s">
        <v>3590</v>
      </c>
      <c r="P296" t="s">
        <v>140</v>
      </c>
      <c r="Q296" t="s">
        <v>141</v>
      </c>
      <c r="R296" s="39" t="s">
        <v>3591</v>
      </c>
      <c r="S296" t="s">
        <v>143</v>
      </c>
      <c r="T296">
        <v>860007335</v>
      </c>
      <c r="U296" t="s">
        <v>158</v>
      </c>
      <c r="V296">
        <v>923245</v>
      </c>
      <c r="W296" t="s">
        <v>1312</v>
      </c>
      <c r="X296" s="2" t="s">
        <v>27</v>
      </c>
      <c r="Y296" t="s">
        <v>28</v>
      </c>
      <c r="Z296" t="s">
        <v>29</v>
      </c>
      <c r="AA296" t="s">
        <v>30</v>
      </c>
      <c r="AB296" t="s">
        <v>31</v>
      </c>
      <c r="AC296" s="19">
        <v>4599511</v>
      </c>
      <c r="AD296" s="19">
        <v>0</v>
      </c>
      <c r="AE296" s="19">
        <v>0</v>
      </c>
      <c r="AF296" s="19">
        <v>0</v>
      </c>
      <c r="AG296" t="s">
        <v>189</v>
      </c>
      <c r="AH296">
        <v>0</v>
      </c>
      <c r="AI296">
        <v>0</v>
      </c>
      <c r="AJ296" s="2" t="s">
        <v>190</v>
      </c>
      <c r="AK296" s="2">
        <v>0</v>
      </c>
      <c r="AL296">
        <v>0</v>
      </c>
      <c r="AM296">
        <v>0</v>
      </c>
      <c r="AN296">
        <v>0</v>
      </c>
      <c r="AO296">
        <v>0</v>
      </c>
      <c r="AP296">
        <v>3825</v>
      </c>
      <c r="AQ296">
        <v>3825</v>
      </c>
      <c r="AR296">
        <v>35225</v>
      </c>
      <c r="AS296">
        <v>0</v>
      </c>
      <c r="AT296" s="2">
        <v>0</v>
      </c>
      <c r="AU296">
        <v>129125</v>
      </c>
      <c r="AV296">
        <v>140405625</v>
      </c>
      <c r="AW296">
        <v>0</v>
      </c>
      <c r="AX296" s="2">
        <v>45709</v>
      </c>
      <c r="AY296" t="s">
        <v>153</v>
      </c>
      <c r="AZ296" t="s">
        <v>3593</v>
      </c>
      <c r="BA296" t="s">
        <v>3594</v>
      </c>
    </row>
    <row r="297" spans="1:53" ht="15" customHeight="1" x14ac:dyDescent="0.2">
      <c r="A297" t="s">
        <v>12168</v>
      </c>
      <c r="B297" t="s">
        <v>855</v>
      </c>
      <c r="C297" t="s">
        <v>5178</v>
      </c>
      <c r="D297">
        <v>140405725</v>
      </c>
      <c r="E297" s="19">
        <v>45785</v>
      </c>
      <c r="F297" s="63">
        <v>45789.167361111111</v>
      </c>
      <c r="G297" s="4" t="s">
        <v>187</v>
      </c>
      <c r="H297" s="19">
        <v>4599511</v>
      </c>
      <c r="I297" s="19">
        <v>24451</v>
      </c>
      <c r="J297" s="19">
        <v>4575060</v>
      </c>
      <c r="K297" t="s">
        <v>558</v>
      </c>
      <c r="L297" s="4" t="s">
        <v>188</v>
      </c>
      <c r="M297" t="s">
        <v>150</v>
      </c>
      <c r="N297" s="39" t="s">
        <v>3596</v>
      </c>
      <c r="O297" t="s">
        <v>3597</v>
      </c>
      <c r="P297" t="s">
        <v>140</v>
      </c>
      <c r="Q297" t="s">
        <v>141</v>
      </c>
      <c r="R297" s="39" t="s">
        <v>3598</v>
      </c>
      <c r="S297" t="s">
        <v>143</v>
      </c>
      <c r="T297">
        <v>860002964</v>
      </c>
      <c r="U297" t="s">
        <v>163</v>
      </c>
      <c r="V297">
        <v>923245</v>
      </c>
      <c r="W297" t="s">
        <v>1312</v>
      </c>
      <c r="X297" s="2" t="s">
        <v>27</v>
      </c>
      <c r="Y297" t="s">
        <v>28</v>
      </c>
      <c r="Z297" t="s">
        <v>29</v>
      </c>
      <c r="AA297" t="s">
        <v>30</v>
      </c>
      <c r="AB297" t="s">
        <v>31</v>
      </c>
      <c r="AC297" s="19">
        <v>4599511</v>
      </c>
      <c r="AD297" s="19">
        <v>0</v>
      </c>
      <c r="AE297" s="19">
        <v>0</v>
      </c>
      <c r="AF297" s="19">
        <v>0</v>
      </c>
      <c r="AG297" t="s">
        <v>189</v>
      </c>
      <c r="AH297">
        <v>0</v>
      </c>
      <c r="AI297">
        <v>0</v>
      </c>
      <c r="AJ297" s="2" t="s">
        <v>190</v>
      </c>
      <c r="AK297" s="2">
        <v>0</v>
      </c>
      <c r="AL297">
        <v>0</v>
      </c>
      <c r="AM297">
        <v>0</v>
      </c>
      <c r="AN297">
        <v>0</v>
      </c>
      <c r="AO297">
        <v>0</v>
      </c>
      <c r="AP297">
        <v>3825</v>
      </c>
      <c r="AQ297">
        <v>3825</v>
      </c>
      <c r="AR297">
        <v>35325</v>
      </c>
      <c r="AS297">
        <v>0</v>
      </c>
      <c r="AT297" s="2">
        <v>0</v>
      </c>
      <c r="AU297">
        <v>129225</v>
      </c>
      <c r="AV297">
        <v>140405725</v>
      </c>
      <c r="AW297">
        <v>0</v>
      </c>
      <c r="AX297" s="2">
        <v>45709</v>
      </c>
      <c r="AY297" t="s">
        <v>153</v>
      </c>
      <c r="AZ297" t="s">
        <v>3600</v>
      </c>
      <c r="BA297" t="s">
        <v>3594</v>
      </c>
    </row>
    <row r="298" spans="1:53" ht="15" customHeight="1" x14ac:dyDescent="0.2">
      <c r="A298" t="s">
        <v>12169</v>
      </c>
      <c r="B298" t="s">
        <v>5614</v>
      </c>
      <c r="C298" t="s">
        <v>5178</v>
      </c>
      <c r="D298">
        <v>140405825</v>
      </c>
      <c r="E298" s="19">
        <v>45785</v>
      </c>
      <c r="F298" s="63">
        <v>45789.176388888889</v>
      </c>
      <c r="G298" s="4" t="s">
        <v>187</v>
      </c>
      <c r="H298" s="19">
        <v>4599511</v>
      </c>
      <c r="I298" s="19">
        <v>24451</v>
      </c>
      <c r="J298" s="19">
        <v>4575060</v>
      </c>
      <c r="K298" t="s">
        <v>558</v>
      </c>
      <c r="L298" s="4" t="s">
        <v>188</v>
      </c>
      <c r="M298" t="s">
        <v>150</v>
      </c>
      <c r="N298" s="39" t="s">
        <v>3602</v>
      </c>
      <c r="O298" t="s">
        <v>3603</v>
      </c>
      <c r="P298" t="s">
        <v>140</v>
      </c>
      <c r="Q298" t="s">
        <v>141</v>
      </c>
      <c r="R298" s="39" t="s">
        <v>3604</v>
      </c>
      <c r="S298" t="s">
        <v>143</v>
      </c>
      <c r="T298">
        <v>860034594</v>
      </c>
      <c r="U298" t="s">
        <v>156</v>
      </c>
      <c r="V298">
        <v>923245</v>
      </c>
      <c r="W298" t="s">
        <v>1312</v>
      </c>
      <c r="X298" s="2" t="s">
        <v>27</v>
      </c>
      <c r="Y298" t="s">
        <v>28</v>
      </c>
      <c r="Z298" t="s">
        <v>29</v>
      </c>
      <c r="AA298" t="s">
        <v>30</v>
      </c>
      <c r="AB298" t="s">
        <v>31</v>
      </c>
      <c r="AC298" s="19">
        <v>4599511</v>
      </c>
      <c r="AD298" s="19">
        <v>0</v>
      </c>
      <c r="AE298" s="19">
        <v>0</v>
      </c>
      <c r="AF298" s="19">
        <v>0</v>
      </c>
      <c r="AG298" t="s">
        <v>189</v>
      </c>
      <c r="AH298">
        <v>0</v>
      </c>
      <c r="AI298">
        <v>0</v>
      </c>
      <c r="AJ298" s="2" t="s">
        <v>190</v>
      </c>
      <c r="AK298" s="2">
        <v>0</v>
      </c>
      <c r="AL298">
        <v>0</v>
      </c>
      <c r="AM298">
        <v>0</v>
      </c>
      <c r="AN298">
        <v>0</v>
      </c>
      <c r="AO298">
        <v>0</v>
      </c>
      <c r="AP298">
        <v>3825</v>
      </c>
      <c r="AQ298">
        <v>3825</v>
      </c>
      <c r="AR298">
        <v>35425</v>
      </c>
      <c r="AS298">
        <v>0</v>
      </c>
      <c r="AT298" s="2">
        <v>0</v>
      </c>
      <c r="AU298">
        <v>129325</v>
      </c>
      <c r="AV298">
        <v>140405825</v>
      </c>
      <c r="AW298">
        <v>0</v>
      </c>
      <c r="AX298" s="2">
        <v>45709</v>
      </c>
      <c r="AY298" t="s">
        <v>153</v>
      </c>
      <c r="AZ298" t="s">
        <v>3606</v>
      </c>
      <c r="BA298" t="s">
        <v>3594</v>
      </c>
    </row>
    <row r="299" spans="1:53" ht="15" customHeight="1" x14ac:dyDescent="0.2">
      <c r="A299" t="s">
        <v>12170</v>
      </c>
      <c r="B299" t="s">
        <v>5615</v>
      </c>
      <c r="C299" t="s">
        <v>5178</v>
      </c>
      <c r="D299">
        <v>140405925</v>
      </c>
      <c r="E299" s="19">
        <v>45785</v>
      </c>
      <c r="F299" s="63">
        <v>45789.167361111111</v>
      </c>
      <c r="G299" s="4" t="s">
        <v>187</v>
      </c>
      <c r="H299" s="19">
        <v>4599511</v>
      </c>
      <c r="I299" s="19">
        <v>24451</v>
      </c>
      <c r="J299" s="19">
        <v>4575060</v>
      </c>
      <c r="K299" t="s">
        <v>558</v>
      </c>
      <c r="L299" s="4" t="s">
        <v>188</v>
      </c>
      <c r="M299" t="s">
        <v>150</v>
      </c>
      <c r="N299" s="39" t="s">
        <v>3608</v>
      </c>
      <c r="O299" t="s">
        <v>3609</v>
      </c>
      <c r="P299" t="s">
        <v>140</v>
      </c>
      <c r="Q299" t="s">
        <v>141</v>
      </c>
      <c r="R299" s="39" t="s">
        <v>3610</v>
      </c>
      <c r="S299" t="s">
        <v>143</v>
      </c>
      <c r="T299">
        <v>860002964</v>
      </c>
      <c r="U299" t="s">
        <v>163</v>
      </c>
      <c r="V299">
        <v>923245</v>
      </c>
      <c r="W299" t="s">
        <v>1312</v>
      </c>
      <c r="X299" s="2" t="s">
        <v>27</v>
      </c>
      <c r="Y299" t="s">
        <v>28</v>
      </c>
      <c r="Z299" t="s">
        <v>29</v>
      </c>
      <c r="AA299" t="s">
        <v>30</v>
      </c>
      <c r="AB299" t="s">
        <v>31</v>
      </c>
      <c r="AC299" s="19">
        <v>4599511</v>
      </c>
      <c r="AD299" s="19">
        <v>0</v>
      </c>
      <c r="AE299" s="19">
        <v>0</v>
      </c>
      <c r="AF299" s="19">
        <v>0</v>
      </c>
      <c r="AG299" t="s">
        <v>189</v>
      </c>
      <c r="AH299">
        <v>0</v>
      </c>
      <c r="AI299">
        <v>0</v>
      </c>
      <c r="AJ299" s="2" t="s">
        <v>190</v>
      </c>
      <c r="AK299" s="2">
        <v>0</v>
      </c>
      <c r="AL299">
        <v>0</v>
      </c>
      <c r="AM299">
        <v>0</v>
      </c>
      <c r="AN299">
        <v>0</v>
      </c>
      <c r="AO299">
        <v>0</v>
      </c>
      <c r="AP299">
        <v>3825</v>
      </c>
      <c r="AQ299">
        <v>3825</v>
      </c>
      <c r="AR299">
        <v>35525</v>
      </c>
      <c r="AS299">
        <v>0</v>
      </c>
      <c r="AT299" s="2">
        <v>0</v>
      </c>
      <c r="AU299">
        <v>129425</v>
      </c>
      <c r="AV299">
        <v>140405925</v>
      </c>
      <c r="AW299">
        <v>0</v>
      </c>
      <c r="AX299" s="2">
        <v>45709</v>
      </c>
      <c r="AY299" t="s">
        <v>153</v>
      </c>
      <c r="AZ299" t="s">
        <v>3612</v>
      </c>
      <c r="BA299" t="s">
        <v>3594</v>
      </c>
    </row>
    <row r="300" spans="1:53" ht="15" customHeight="1" x14ac:dyDescent="0.2">
      <c r="A300" t="s">
        <v>12171</v>
      </c>
      <c r="B300" t="s">
        <v>856</v>
      </c>
      <c r="C300" t="s">
        <v>5178</v>
      </c>
      <c r="D300">
        <v>140406025</v>
      </c>
      <c r="E300" s="19">
        <v>45785</v>
      </c>
      <c r="F300" s="63">
        <v>45789.169444444444</v>
      </c>
      <c r="G300" s="4" t="s">
        <v>187</v>
      </c>
      <c r="H300" s="19">
        <v>4599511</v>
      </c>
      <c r="I300" s="19">
        <v>24451</v>
      </c>
      <c r="J300" s="19">
        <v>4575060</v>
      </c>
      <c r="K300" t="s">
        <v>558</v>
      </c>
      <c r="L300" s="4" t="s">
        <v>188</v>
      </c>
      <c r="M300" t="s">
        <v>150</v>
      </c>
      <c r="N300" s="39" t="s">
        <v>3614</v>
      </c>
      <c r="O300" t="s">
        <v>3615</v>
      </c>
      <c r="P300" t="s">
        <v>140</v>
      </c>
      <c r="Q300" t="s">
        <v>141</v>
      </c>
      <c r="R300" s="39" t="s">
        <v>3616</v>
      </c>
      <c r="S300" t="s">
        <v>143</v>
      </c>
      <c r="T300">
        <v>890903938</v>
      </c>
      <c r="U300" t="s">
        <v>149</v>
      </c>
      <c r="V300">
        <v>923245</v>
      </c>
      <c r="W300" t="s">
        <v>1312</v>
      </c>
      <c r="X300" s="2" t="s">
        <v>27</v>
      </c>
      <c r="Y300" t="s">
        <v>28</v>
      </c>
      <c r="Z300" t="s">
        <v>29</v>
      </c>
      <c r="AA300" t="s">
        <v>30</v>
      </c>
      <c r="AB300" t="s">
        <v>31</v>
      </c>
      <c r="AC300" s="19">
        <v>4599511</v>
      </c>
      <c r="AD300" s="19">
        <v>0</v>
      </c>
      <c r="AE300" s="19">
        <v>0</v>
      </c>
      <c r="AF300" s="19">
        <v>0</v>
      </c>
      <c r="AG300" t="s">
        <v>189</v>
      </c>
      <c r="AH300">
        <v>0</v>
      </c>
      <c r="AI300">
        <v>0</v>
      </c>
      <c r="AJ300" s="2" t="s">
        <v>190</v>
      </c>
      <c r="AK300" s="2">
        <v>0</v>
      </c>
      <c r="AL300">
        <v>0</v>
      </c>
      <c r="AM300">
        <v>0</v>
      </c>
      <c r="AN300">
        <v>0</v>
      </c>
      <c r="AO300">
        <v>0</v>
      </c>
      <c r="AP300">
        <v>3825</v>
      </c>
      <c r="AQ300">
        <v>3825</v>
      </c>
      <c r="AR300">
        <v>35625</v>
      </c>
      <c r="AS300">
        <v>0</v>
      </c>
      <c r="AT300" s="2">
        <v>0</v>
      </c>
      <c r="AU300">
        <v>129525</v>
      </c>
      <c r="AV300">
        <v>140406025</v>
      </c>
      <c r="AW300">
        <v>0</v>
      </c>
      <c r="AX300" s="2">
        <v>45709</v>
      </c>
      <c r="AY300" t="s">
        <v>153</v>
      </c>
      <c r="AZ300" t="s">
        <v>3618</v>
      </c>
      <c r="BA300" t="s">
        <v>3594</v>
      </c>
    </row>
    <row r="301" spans="1:53" ht="15" customHeight="1" x14ac:dyDescent="0.2">
      <c r="A301" t="s">
        <v>12172</v>
      </c>
      <c r="B301" t="s">
        <v>5616</v>
      </c>
      <c r="C301" t="s">
        <v>5178</v>
      </c>
      <c r="D301">
        <v>140406125</v>
      </c>
      <c r="E301" s="19">
        <v>45785</v>
      </c>
      <c r="F301" s="63">
        <v>45789.181250000001</v>
      </c>
      <c r="G301" s="4" t="s">
        <v>187</v>
      </c>
      <c r="H301" s="19">
        <v>4599511</v>
      </c>
      <c r="I301" s="19">
        <v>24451</v>
      </c>
      <c r="J301" s="19">
        <v>4575060</v>
      </c>
      <c r="K301" t="s">
        <v>558</v>
      </c>
      <c r="L301" s="4" t="s">
        <v>188</v>
      </c>
      <c r="M301" t="s">
        <v>150</v>
      </c>
      <c r="N301" s="39" t="s">
        <v>3620</v>
      </c>
      <c r="O301" t="s">
        <v>3621</v>
      </c>
      <c r="P301" t="s">
        <v>140</v>
      </c>
      <c r="Q301" t="s">
        <v>141</v>
      </c>
      <c r="R301" s="39" t="s">
        <v>3622</v>
      </c>
      <c r="S301" t="s">
        <v>143</v>
      </c>
      <c r="T301">
        <v>860034313</v>
      </c>
      <c r="U301" t="s">
        <v>152</v>
      </c>
      <c r="V301">
        <v>923245</v>
      </c>
      <c r="W301" t="s">
        <v>1312</v>
      </c>
      <c r="X301" s="2" t="s">
        <v>27</v>
      </c>
      <c r="Y301" t="s">
        <v>28</v>
      </c>
      <c r="Z301" t="s">
        <v>29</v>
      </c>
      <c r="AA301" t="s">
        <v>30</v>
      </c>
      <c r="AB301" t="s">
        <v>31</v>
      </c>
      <c r="AC301" s="19">
        <v>4599511</v>
      </c>
      <c r="AD301" s="19">
        <v>0</v>
      </c>
      <c r="AE301" s="19">
        <v>0</v>
      </c>
      <c r="AF301" s="19">
        <v>0</v>
      </c>
      <c r="AG301" t="s">
        <v>189</v>
      </c>
      <c r="AH301">
        <v>0</v>
      </c>
      <c r="AI301">
        <v>0</v>
      </c>
      <c r="AJ301" s="2" t="s">
        <v>190</v>
      </c>
      <c r="AK301" s="2">
        <v>0</v>
      </c>
      <c r="AL301">
        <v>0</v>
      </c>
      <c r="AM301">
        <v>0</v>
      </c>
      <c r="AN301">
        <v>0</v>
      </c>
      <c r="AO301">
        <v>0</v>
      </c>
      <c r="AP301">
        <v>3825</v>
      </c>
      <c r="AQ301">
        <v>3825</v>
      </c>
      <c r="AR301">
        <v>35725</v>
      </c>
      <c r="AS301">
        <v>0</v>
      </c>
      <c r="AT301" s="2">
        <v>0</v>
      </c>
      <c r="AU301">
        <v>129625</v>
      </c>
      <c r="AV301">
        <v>140406125</v>
      </c>
      <c r="AW301">
        <v>0</v>
      </c>
      <c r="AX301" s="2">
        <v>45709</v>
      </c>
      <c r="AY301" t="s">
        <v>153</v>
      </c>
      <c r="AZ301" t="s">
        <v>3624</v>
      </c>
      <c r="BA301" t="s">
        <v>3594</v>
      </c>
    </row>
    <row r="302" spans="1:53" ht="15" customHeight="1" x14ac:dyDescent="0.2">
      <c r="A302" t="s">
        <v>12173</v>
      </c>
      <c r="B302" t="s">
        <v>5617</v>
      </c>
      <c r="C302" t="s">
        <v>5178</v>
      </c>
      <c r="D302">
        <v>140406225</v>
      </c>
      <c r="E302" s="19">
        <v>45785</v>
      </c>
      <c r="F302" s="63">
        <v>45789.169444444444</v>
      </c>
      <c r="G302" s="4" t="s">
        <v>187</v>
      </c>
      <c r="H302" s="19">
        <v>4599511</v>
      </c>
      <c r="I302" s="19">
        <v>24451</v>
      </c>
      <c r="J302" s="19">
        <v>4575060</v>
      </c>
      <c r="K302" t="s">
        <v>558</v>
      </c>
      <c r="L302" s="4" t="s">
        <v>188</v>
      </c>
      <c r="M302" t="s">
        <v>150</v>
      </c>
      <c r="N302" s="39" t="s">
        <v>3626</v>
      </c>
      <c r="O302" t="s">
        <v>3627</v>
      </c>
      <c r="P302" t="s">
        <v>140</v>
      </c>
      <c r="Q302" t="s">
        <v>141</v>
      </c>
      <c r="R302" s="39" t="s">
        <v>3628</v>
      </c>
      <c r="S302" t="s">
        <v>143</v>
      </c>
      <c r="T302">
        <v>890903938</v>
      </c>
      <c r="U302" t="s">
        <v>149</v>
      </c>
      <c r="V302">
        <v>923245</v>
      </c>
      <c r="W302" t="s">
        <v>1312</v>
      </c>
      <c r="X302" s="2" t="s">
        <v>27</v>
      </c>
      <c r="Y302" t="s">
        <v>28</v>
      </c>
      <c r="Z302" t="s">
        <v>29</v>
      </c>
      <c r="AA302" t="s">
        <v>30</v>
      </c>
      <c r="AB302" t="s">
        <v>31</v>
      </c>
      <c r="AC302" s="19">
        <v>4599511</v>
      </c>
      <c r="AD302" s="19">
        <v>0</v>
      </c>
      <c r="AE302" s="19">
        <v>0</v>
      </c>
      <c r="AF302" s="19">
        <v>0</v>
      </c>
      <c r="AG302" t="s">
        <v>189</v>
      </c>
      <c r="AH302">
        <v>0</v>
      </c>
      <c r="AI302">
        <v>0</v>
      </c>
      <c r="AJ302" s="2" t="s">
        <v>190</v>
      </c>
      <c r="AK302" s="2">
        <v>0</v>
      </c>
      <c r="AL302">
        <v>0</v>
      </c>
      <c r="AM302">
        <v>0</v>
      </c>
      <c r="AN302">
        <v>0</v>
      </c>
      <c r="AO302">
        <v>0</v>
      </c>
      <c r="AP302">
        <v>3825</v>
      </c>
      <c r="AQ302">
        <v>3825</v>
      </c>
      <c r="AR302">
        <v>35825</v>
      </c>
      <c r="AS302">
        <v>0</v>
      </c>
      <c r="AT302" s="2">
        <v>0</v>
      </c>
      <c r="AU302">
        <v>129725</v>
      </c>
      <c r="AV302">
        <v>140406225</v>
      </c>
      <c r="AW302">
        <v>0</v>
      </c>
      <c r="AX302" s="2">
        <v>45709</v>
      </c>
      <c r="AY302" t="s">
        <v>153</v>
      </c>
      <c r="AZ302" t="s">
        <v>3630</v>
      </c>
      <c r="BA302" t="s">
        <v>3631</v>
      </c>
    </row>
    <row r="303" spans="1:53" ht="15" customHeight="1" x14ac:dyDescent="0.2">
      <c r="A303" t="s">
        <v>12174</v>
      </c>
      <c r="B303" t="s">
        <v>857</v>
      </c>
      <c r="C303" t="s">
        <v>5178</v>
      </c>
      <c r="D303">
        <v>140406325</v>
      </c>
      <c r="E303" s="19">
        <v>45785</v>
      </c>
      <c r="F303" s="63">
        <v>45789.169444444444</v>
      </c>
      <c r="G303" s="4" t="s">
        <v>187</v>
      </c>
      <c r="H303" s="19">
        <v>4599511</v>
      </c>
      <c r="I303" s="19">
        <v>24451</v>
      </c>
      <c r="J303" s="19">
        <v>4575060</v>
      </c>
      <c r="K303" t="s">
        <v>558</v>
      </c>
      <c r="L303" s="4" t="s">
        <v>188</v>
      </c>
      <c r="M303" t="s">
        <v>150</v>
      </c>
      <c r="N303" s="39" t="s">
        <v>3639</v>
      </c>
      <c r="O303" t="s">
        <v>3640</v>
      </c>
      <c r="P303" t="s">
        <v>140</v>
      </c>
      <c r="Q303" t="s">
        <v>141</v>
      </c>
      <c r="R303" s="39" t="s">
        <v>3641</v>
      </c>
      <c r="S303" t="s">
        <v>143</v>
      </c>
      <c r="T303">
        <v>890903938</v>
      </c>
      <c r="U303" t="s">
        <v>149</v>
      </c>
      <c r="V303">
        <v>923245</v>
      </c>
      <c r="W303" t="s">
        <v>1312</v>
      </c>
      <c r="X303" s="2" t="s">
        <v>27</v>
      </c>
      <c r="Y303" t="s">
        <v>28</v>
      </c>
      <c r="Z303" t="s">
        <v>29</v>
      </c>
      <c r="AA303" t="s">
        <v>30</v>
      </c>
      <c r="AB303" t="s">
        <v>31</v>
      </c>
      <c r="AC303" s="19">
        <v>4599511</v>
      </c>
      <c r="AD303" s="19">
        <v>0</v>
      </c>
      <c r="AE303" s="19">
        <v>0</v>
      </c>
      <c r="AF303" s="19">
        <v>0</v>
      </c>
      <c r="AG303" t="s">
        <v>189</v>
      </c>
      <c r="AH303">
        <v>0</v>
      </c>
      <c r="AI303">
        <v>0</v>
      </c>
      <c r="AJ303" s="2" t="s">
        <v>190</v>
      </c>
      <c r="AK303" s="2">
        <v>0</v>
      </c>
      <c r="AL303">
        <v>0</v>
      </c>
      <c r="AM303">
        <v>0</v>
      </c>
      <c r="AN303">
        <v>0</v>
      </c>
      <c r="AO303">
        <v>0</v>
      </c>
      <c r="AP303">
        <v>3825</v>
      </c>
      <c r="AQ303">
        <v>3825</v>
      </c>
      <c r="AR303">
        <v>36025</v>
      </c>
      <c r="AS303">
        <v>0</v>
      </c>
      <c r="AT303" s="2">
        <v>0</v>
      </c>
      <c r="AU303">
        <v>129825</v>
      </c>
      <c r="AV303">
        <v>140406325</v>
      </c>
      <c r="AW303">
        <v>0</v>
      </c>
      <c r="AX303" s="2">
        <v>45709</v>
      </c>
      <c r="AY303" t="s">
        <v>153</v>
      </c>
      <c r="AZ303" t="s">
        <v>3643</v>
      </c>
      <c r="BA303" t="s">
        <v>1799</v>
      </c>
    </row>
    <row r="304" spans="1:53" ht="15" customHeight="1" x14ac:dyDescent="0.2">
      <c r="A304" t="s">
        <v>12175</v>
      </c>
      <c r="B304" t="s">
        <v>858</v>
      </c>
      <c r="C304" t="s">
        <v>5178</v>
      </c>
      <c r="D304">
        <v>140406525</v>
      </c>
      <c r="E304" s="19">
        <v>45785</v>
      </c>
      <c r="F304" s="63">
        <v>45789.169444444444</v>
      </c>
      <c r="G304" s="4" t="s">
        <v>187</v>
      </c>
      <c r="H304" s="19">
        <v>4599511</v>
      </c>
      <c r="I304" s="19">
        <v>24451</v>
      </c>
      <c r="J304" s="19">
        <v>4575060</v>
      </c>
      <c r="K304" t="s">
        <v>558</v>
      </c>
      <c r="L304" s="4" t="s">
        <v>188</v>
      </c>
      <c r="M304" t="s">
        <v>150</v>
      </c>
      <c r="N304" s="39" t="s">
        <v>3645</v>
      </c>
      <c r="O304" t="s">
        <v>3646</v>
      </c>
      <c r="P304" t="s">
        <v>140</v>
      </c>
      <c r="Q304" t="s">
        <v>141</v>
      </c>
      <c r="R304" s="39" t="s">
        <v>3647</v>
      </c>
      <c r="S304" t="s">
        <v>143</v>
      </c>
      <c r="T304">
        <v>890903938</v>
      </c>
      <c r="U304" t="s">
        <v>149</v>
      </c>
      <c r="V304">
        <v>923245</v>
      </c>
      <c r="W304" t="s">
        <v>1312</v>
      </c>
      <c r="X304" s="2" t="s">
        <v>27</v>
      </c>
      <c r="Y304" t="s">
        <v>28</v>
      </c>
      <c r="Z304" t="s">
        <v>29</v>
      </c>
      <c r="AA304" t="s">
        <v>30</v>
      </c>
      <c r="AB304" t="s">
        <v>31</v>
      </c>
      <c r="AC304" s="19">
        <v>4599511</v>
      </c>
      <c r="AD304" s="19">
        <v>0</v>
      </c>
      <c r="AE304" s="19">
        <v>0</v>
      </c>
      <c r="AF304" s="19">
        <v>0</v>
      </c>
      <c r="AG304" t="s">
        <v>189</v>
      </c>
      <c r="AH304">
        <v>0</v>
      </c>
      <c r="AI304">
        <v>0</v>
      </c>
      <c r="AJ304" s="2" t="s">
        <v>190</v>
      </c>
      <c r="AK304" s="2">
        <v>0</v>
      </c>
      <c r="AL304">
        <v>0</v>
      </c>
      <c r="AM304">
        <v>0</v>
      </c>
      <c r="AN304">
        <v>0</v>
      </c>
      <c r="AO304">
        <v>0</v>
      </c>
      <c r="AP304">
        <v>3825</v>
      </c>
      <c r="AQ304">
        <v>3825</v>
      </c>
      <c r="AR304">
        <v>36125</v>
      </c>
      <c r="AS304">
        <v>0</v>
      </c>
      <c r="AT304" s="2">
        <v>0</v>
      </c>
      <c r="AU304">
        <v>129925</v>
      </c>
      <c r="AV304">
        <v>140406525</v>
      </c>
      <c r="AW304">
        <v>0</v>
      </c>
      <c r="AX304" s="2">
        <v>45709</v>
      </c>
      <c r="AY304" t="s">
        <v>153</v>
      </c>
      <c r="AZ304" t="s">
        <v>3649</v>
      </c>
      <c r="BA304" t="s">
        <v>1799</v>
      </c>
    </row>
    <row r="305" spans="1:53" ht="15" customHeight="1" x14ac:dyDescent="0.2">
      <c r="A305" t="s">
        <v>12176</v>
      </c>
      <c r="B305" t="s">
        <v>5619</v>
      </c>
      <c r="C305" t="s">
        <v>5178</v>
      </c>
      <c r="D305">
        <v>140406625</v>
      </c>
      <c r="E305" s="19">
        <v>45785</v>
      </c>
      <c r="F305" s="63">
        <v>45789.167361111111</v>
      </c>
      <c r="G305" s="4" t="s">
        <v>187</v>
      </c>
      <c r="H305" s="19">
        <v>4599511</v>
      </c>
      <c r="I305" s="19">
        <v>24451</v>
      </c>
      <c r="J305" s="19">
        <v>4575060</v>
      </c>
      <c r="K305" t="s">
        <v>558</v>
      </c>
      <c r="L305" s="4" t="s">
        <v>188</v>
      </c>
      <c r="M305" t="s">
        <v>150</v>
      </c>
      <c r="N305" s="39" t="s">
        <v>3651</v>
      </c>
      <c r="O305" t="s">
        <v>3652</v>
      </c>
      <c r="P305" t="s">
        <v>140</v>
      </c>
      <c r="Q305" t="s">
        <v>141</v>
      </c>
      <c r="R305" s="39" t="s">
        <v>3653</v>
      </c>
      <c r="S305" t="s">
        <v>143</v>
      </c>
      <c r="T305">
        <v>860002964</v>
      </c>
      <c r="U305" t="s">
        <v>163</v>
      </c>
      <c r="V305">
        <v>923245</v>
      </c>
      <c r="W305" t="s">
        <v>1312</v>
      </c>
      <c r="X305" s="2" t="s">
        <v>27</v>
      </c>
      <c r="Y305" t="s">
        <v>28</v>
      </c>
      <c r="Z305" t="s">
        <v>29</v>
      </c>
      <c r="AA305" t="s">
        <v>30</v>
      </c>
      <c r="AB305" t="s">
        <v>31</v>
      </c>
      <c r="AC305" s="19">
        <v>4599511</v>
      </c>
      <c r="AD305" s="19">
        <v>0</v>
      </c>
      <c r="AE305" s="19">
        <v>0</v>
      </c>
      <c r="AF305" s="19">
        <v>0</v>
      </c>
      <c r="AG305" t="s">
        <v>189</v>
      </c>
      <c r="AH305">
        <v>0</v>
      </c>
      <c r="AI305">
        <v>0</v>
      </c>
      <c r="AJ305" s="2" t="s">
        <v>190</v>
      </c>
      <c r="AK305" s="2">
        <v>0</v>
      </c>
      <c r="AL305">
        <v>0</v>
      </c>
      <c r="AM305">
        <v>0</v>
      </c>
      <c r="AN305">
        <v>0</v>
      </c>
      <c r="AO305">
        <v>0</v>
      </c>
      <c r="AP305">
        <v>3825</v>
      </c>
      <c r="AQ305">
        <v>3825</v>
      </c>
      <c r="AR305">
        <v>36225</v>
      </c>
      <c r="AS305">
        <v>0</v>
      </c>
      <c r="AT305" s="2">
        <v>0</v>
      </c>
      <c r="AU305">
        <v>130025</v>
      </c>
      <c r="AV305">
        <v>140406625</v>
      </c>
      <c r="AW305">
        <v>0</v>
      </c>
      <c r="AX305" s="2">
        <v>45709</v>
      </c>
      <c r="AY305" t="s">
        <v>153</v>
      </c>
      <c r="AZ305" t="s">
        <v>3655</v>
      </c>
      <c r="BA305" t="s">
        <v>3656</v>
      </c>
    </row>
    <row r="306" spans="1:53" ht="15" customHeight="1" x14ac:dyDescent="0.2">
      <c r="A306" t="s">
        <v>12177</v>
      </c>
      <c r="B306" t="s">
        <v>859</v>
      </c>
      <c r="C306" t="s">
        <v>5178</v>
      </c>
      <c r="D306">
        <v>140406725</v>
      </c>
      <c r="E306" s="19">
        <v>45785</v>
      </c>
      <c r="F306" s="63">
        <v>45789.176388888889</v>
      </c>
      <c r="G306" s="4" t="s">
        <v>187</v>
      </c>
      <c r="H306" s="19">
        <v>4599511</v>
      </c>
      <c r="I306" s="19">
        <v>26217</v>
      </c>
      <c r="J306" s="19">
        <v>4573294</v>
      </c>
      <c r="K306" t="s">
        <v>558</v>
      </c>
      <c r="L306" s="4" t="s">
        <v>188</v>
      </c>
      <c r="M306" t="s">
        <v>150</v>
      </c>
      <c r="N306" s="39" t="s">
        <v>3658</v>
      </c>
      <c r="O306" t="s">
        <v>3659</v>
      </c>
      <c r="P306" t="s">
        <v>140</v>
      </c>
      <c r="Q306" t="s">
        <v>141</v>
      </c>
      <c r="R306" s="39" t="s">
        <v>3660</v>
      </c>
      <c r="S306" t="s">
        <v>143</v>
      </c>
      <c r="T306">
        <v>860034594</v>
      </c>
      <c r="U306" t="s">
        <v>156</v>
      </c>
      <c r="V306">
        <v>923245</v>
      </c>
      <c r="W306" t="s">
        <v>1312</v>
      </c>
      <c r="X306" s="2" t="s">
        <v>27</v>
      </c>
      <c r="Y306" t="s">
        <v>28</v>
      </c>
      <c r="Z306" t="s">
        <v>29</v>
      </c>
      <c r="AA306" t="s">
        <v>30</v>
      </c>
      <c r="AB306" t="s">
        <v>31</v>
      </c>
      <c r="AC306" s="19">
        <v>4599511</v>
      </c>
      <c r="AD306" s="19">
        <v>0</v>
      </c>
      <c r="AE306" s="19">
        <v>0</v>
      </c>
      <c r="AF306" s="19">
        <v>0</v>
      </c>
      <c r="AG306" t="s">
        <v>189</v>
      </c>
      <c r="AH306">
        <v>0</v>
      </c>
      <c r="AI306">
        <v>0</v>
      </c>
      <c r="AJ306" s="2" t="s">
        <v>190</v>
      </c>
      <c r="AK306" s="2">
        <v>0</v>
      </c>
      <c r="AL306">
        <v>0</v>
      </c>
      <c r="AM306">
        <v>0</v>
      </c>
      <c r="AN306">
        <v>0</v>
      </c>
      <c r="AO306">
        <v>0</v>
      </c>
      <c r="AP306">
        <v>3825</v>
      </c>
      <c r="AQ306">
        <v>3825</v>
      </c>
      <c r="AR306">
        <v>36325</v>
      </c>
      <c r="AS306">
        <v>0</v>
      </c>
      <c r="AT306" s="2">
        <v>0</v>
      </c>
      <c r="AU306">
        <v>130125</v>
      </c>
      <c r="AV306">
        <v>140406725</v>
      </c>
      <c r="AW306">
        <v>0</v>
      </c>
      <c r="AX306" s="2">
        <v>45709</v>
      </c>
      <c r="AY306" t="s">
        <v>153</v>
      </c>
      <c r="AZ306" t="s">
        <v>3662</v>
      </c>
      <c r="BA306" t="s">
        <v>1799</v>
      </c>
    </row>
    <row r="307" spans="1:53" ht="15" customHeight="1" x14ac:dyDescent="0.2">
      <c r="A307" t="s">
        <v>12178</v>
      </c>
      <c r="B307" t="s">
        <v>5623</v>
      </c>
      <c r="C307" t="s">
        <v>5163</v>
      </c>
      <c r="D307">
        <v>140406825</v>
      </c>
      <c r="E307" s="19">
        <v>45785</v>
      </c>
      <c r="F307" s="63">
        <v>45789.181250000001</v>
      </c>
      <c r="G307" s="4" t="s">
        <v>187</v>
      </c>
      <c r="H307" s="19">
        <v>4599511</v>
      </c>
      <c r="I307" s="19">
        <v>24451</v>
      </c>
      <c r="J307" s="19">
        <v>4575060</v>
      </c>
      <c r="K307" t="s">
        <v>558</v>
      </c>
      <c r="L307" s="4" t="s">
        <v>188</v>
      </c>
      <c r="M307" t="s">
        <v>150</v>
      </c>
      <c r="N307" s="39" t="s">
        <v>3688</v>
      </c>
      <c r="O307" t="s">
        <v>3689</v>
      </c>
      <c r="P307" t="s">
        <v>140</v>
      </c>
      <c r="Q307" t="s">
        <v>141</v>
      </c>
      <c r="R307" s="39" t="s">
        <v>3690</v>
      </c>
      <c r="S307" t="s">
        <v>143</v>
      </c>
      <c r="T307">
        <v>860034313</v>
      </c>
      <c r="U307" t="s">
        <v>152</v>
      </c>
      <c r="V307">
        <v>923218</v>
      </c>
      <c r="W307" t="s">
        <v>1265</v>
      </c>
      <c r="X307" s="2" t="s">
        <v>27</v>
      </c>
      <c r="Y307" t="s">
        <v>28</v>
      </c>
      <c r="Z307" t="s">
        <v>37</v>
      </c>
      <c r="AA307" t="s">
        <v>1266</v>
      </c>
      <c r="AB307" t="s">
        <v>31</v>
      </c>
      <c r="AC307" s="19">
        <v>4599511</v>
      </c>
      <c r="AD307" s="19">
        <v>0</v>
      </c>
      <c r="AE307" s="19">
        <v>0</v>
      </c>
      <c r="AF307" s="19">
        <v>0</v>
      </c>
      <c r="AG307" t="s">
        <v>189</v>
      </c>
      <c r="AH307">
        <v>0</v>
      </c>
      <c r="AI307">
        <v>0</v>
      </c>
      <c r="AJ307" s="2" t="s">
        <v>190</v>
      </c>
      <c r="AK307" s="2">
        <v>0</v>
      </c>
      <c r="AL307">
        <v>0</v>
      </c>
      <c r="AM307">
        <v>0</v>
      </c>
      <c r="AN307">
        <v>0</v>
      </c>
      <c r="AO307">
        <v>0</v>
      </c>
      <c r="AP307">
        <v>2825</v>
      </c>
      <c r="AQ307">
        <v>2825</v>
      </c>
      <c r="AR307">
        <v>36825</v>
      </c>
      <c r="AS307">
        <v>0</v>
      </c>
      <c r="AT307" s="2">
        <v>0</v>
      </c>
      <c r="AU307">
        <v>130225</v>
      </c>
      <c r="AV307">
        <v>140406825</v>
      </c>
      <c r="AW307">
        <v>0</v>
      </c>
      <c r="AX307" s="2">
        <v>45709</v>
      </c>
      <c r="AY307" t="s">
        <v>153</v>
      </c>
      <c r="AZ307" t="s">
        <v>3691</v>
      </c>
      <c r="BA307" t="s">
        <v>2532</v>
      </c>
    </row>
    <row r="308" spans="1:53" ht="15" customHeight="1" x14ac:dyDescent="0.2">
      <c r="A308" t="s">
        <v>12179</v>
      </c>
      <c r="B308" t="s">
        <v>5625</v>
      </c>
      <c r="C308" t="s">
        <v>5178</v>
      </c>
      <c r="D308">
        <v>140406925</v>
      </c>
      <c r="E308" s="19">
        <v>45785</v>
      </c>
      <c r="F308" s="63">
        <v>45789.181250000001</v>
      </c>
      <c r="G308" s="4" t="s">
        <v>187</v>
      </c>
      <c r="H308" s="19">
        <v>4599511</v>
      </c>
      <c r="I308" s="19">
        <v>24451</v>
      </c>
      <c r="J308" s="19">
        <v>4575060</v>
      </c>
      <c r="K308" t="s">
        <v>558</v>
      </c>
      <c r="L308" s="4" t="s">
        <v>188</v>
      </c>
      <c r="M308" t="s">
        <v>150</v>
      </c>
      <c r="N308" s="39" t="s">
        <v>3693</v>
      </c>
      <c r="O308" t="s">
        <v>3694</v>
      </c>
      <c r="P308" t="s">
        <v>140</v>
      </c>
      <c r="Q308" t="s">
        <v>141</v>
      </c>
      <c r="R308" s="39" t="s">
        <v>3695</v>
      </c>
      <c r="S308" t="s">
        <v>143</v>
      </c>
      <c r="T308">
        <v>860034313</v>
      </c>
      <c r="U308" t="s">
        <v>152</v>
      </c>
      <c r="V308">
        <v>923245</v>
      </c>
      <c r="W308" t="s">
        <v>1312</v>
      </c>
      <c r="X308" s="2" t="s">
        <v>27</v>
      </c>
      <c r="Y308" t="s">
        <v>28</v>
      </c>
      <c r="Z308" t="s">
        <v>29</v>
      </c>
      <c r="AA308" t="s">
        <v>30</v>
      </c>
      <c r="AB308" t="s">
        <v>31</v>
      </c>
      <c r="AC308" s="19">
        <v>4599511</v>
      </c>
      <c r="AD308" s="19">
        <v>0</v>
      </c>
      <c r="AE308" s="19">
        <v>0</v>
      </c>
      <c r="AF308" s="19">
        <v>0</v>
      </c>
      <c r="AG308" t="s">
        <v>189</v>
      </c>
      <c r="AH308">
        <v>0</v>
      </c>
      <c r="AI308">
        <v>0</v>
      </c>
      <c r="AJ308" s="2" t="s">
        <v>190</v>
      </c>
      <c r="AK308" s="2">
        <v>0</v>
      </c>
      <c r="AL308">
        <v>0</v>
      </c>
      <c r="AM308">
        <v>0</v>
      </c>
      <c r="AN308">
        <v>0</v>
      </c>
      <c r="AO308">
        <v>0</v>
      </c>
      <c r="AP308">
        <v>3825</v>
      </c>
      <c r="AQ308">
        <v>3825</v>
      </c>
      <c r="AR308">
        <v>36925</v>
      </c>
      <c r="AS308">
        <v>0</v>
      </c>
      <c r="AT308" s="2">
        <v>0</v>
      </c>
      <c r="AU308">
        <v>130325</v>
      </c>
      <c r="AV308">
        <v>140406925</v>
      </c>
      <c r="AW308">
        <v>0</v>
      </c>
      <c r="AX308" s="2">
        <v>45709</v>
      </c>
      <c r="AY308" t="s">
        <v>153</v>
      </c>
      <c r="AZ308" t="s">
        <v>3697</v>
      </c>
      <c r="BA308" t="s">
        <v>1799</v>
      </c>
    </row>
    <row r="309" spans="1:53" ht="15" customHeight="1" x14ac:dyDescent="0.2">
      <c r="A309" t="s">
        <v>12180</v>
      </c>
      <c r="B309" t="s">
        <v>5626</v>
      </c>
      <c r="C309" t="s">
        <v>5178</v>
      </c>
      <c r="D309">
        <v>140407025</v>
      </c>
      <c r="E309" s="19">
        <v>45785</v>
      </c>
      <c r="F309" s="63">
        <v>45789.190972222219</v>
      </c>
      <c r="G309" s="4" t="s">
        <v>187</v>
      </c>
      <c r="H309" s="19">
        <v>3555872</v>
      </c>
      <c r="I309" s="19">
        <v>18900</v>
      </c>
      <c r="J309" s="19">
        <v>3536972</v>
      </c>
      <c r="K309" t="s">
        <v>558</v>
      </c>
      <c r="L309" s="4" t="s">
        <v>188</v>
      </c>
      <c r="M309" t="s">
        <v>150</v>
      </c>
      <c r="N309" s="39" t="s">
        <v>3699</v>
      </c>
      <c r="O309" t="s">
        <v>3700</v>
      </c>
      <c r="P309" t="s">
        <v>140</v>
      </c>
      <c r="Q309" t="s">
        <v>141</v>
      </c>
      <c r="R309" s="39" t="s">
        <v>3701</v>
      </c>
      <c r="S309" t="s">
        <v>143</v>
      </c>
      <c r="T309">
        <v>860050750</v>
      </c>
      <c r="U309" t="s">
        <v>145</v>
      </c>
      <c r="V309">
        <v>923245</v>
      </c>
      <c r="W309" t="s">
        <v>1312</v>
      </c>
      <c r="X309" s="2" t="s">
        <v>27</v>
      </c>
      <c r="Y309" t="s">
        <v>28</v>
      </c>
      <c r="Z309" t="s">
        <v>29</v>
      </c>
      <c r="AA309" t="s">
        <v>30</v>
      </c>
      <c r="AB309" t="s">
        <v>31</v>
      </c>
      <c r="AC309" s="19">
        <v>3555872</v>
      </c>
      <c r="AD309" s="19">
        <v>0</v>
      </c>
      <c r="AE309" s="19">
        <v>0</v>
      </c>
      <c r="AF309" s="19">
        <v>0</v>
      </c>
      <c r="AG309" t="s">
        <v>189</v>
      </c>
      <c r="AH309">
        <v>0</v>
      </c>
      <c r="AI309">
        <v>0</v>
      </c>
      <c r="AJ309" s="2" t="s">
        <v>190</v>
      </c>
      <c r="AK309" s="2">
        <v>0</v>
      </c>
      <c r="AL309">
        <v>0</v>
      </c>
      <c r="AM309">
        <v>0</v>
      </c>
      <c r="AN309">
        <v>0</v>
      </c>
      <c r="AO309">
        <v>0</v>
      </c>
      <c r="AP309">
        <v>3825</v>
      </c>
      <c r="AQ309">
        <v>3825</v>
      </c>
      <c r="AR309">
        <v>37025</v>
      </c>
      <c r="AS309">
        <v>0</v>
      </c>
      <c r="AT309" s="2">
        <v>0</v>
      </c>
      <c r="AU309">
        <v>130425</v>
      </c>
      <c r="AV309">
        <v>140407025</v>
      </c>
      <c r="AW309">
        <v>0</v>
      </c>
      <c r="AX309" s="2">
        <v>45709</v>
      </c>
      <c r="AY309" t="s">
        <v>153</v>
      </c>
      <c r="AZ309" t="s">
        <v>3703</v>
      </c>
      <c r="BA309" t="s">
        <v>1799</v>
      </c>
    </row>
    <row r="310" spans="1:53" ht="15" customHeight="1" x14ac:dyDescent="0.2">
      <c r="A310" t="s">
        <v>12181</v>
      </c>
      <c r="B310" t="s">
        <v>5627</v>
      </c>
      <c r="C310" t="s">
        <v>5178</v>
      </c>
      <c r="D310">
        <v>140407125</v>
      </c>
      <c r="E310" s="19">
        <v>45785</v>
      </c>
      <c r="F310" s="63">
        <v>45789.174305555556</v>
      </c>
      <c r="G310" s="4" t="s">
        <v>187</v>
      </c>
      <c r="H310" s="19">
        <v>4599511</v>
      </c>
      <c r="I310" s="19">
        <v>24451</v>
      </c>
      <c r="J310" s="19">
        <v>4575060</v>
      </c>
      <c r="K310" t="s">
        <v>558</v>
      </c>
      <c r="L310" s="4" t="s">
        <v>188</v>
      </c>
      <c r="M310" t="s">
        <v>150</v>
      </c>
      <c r="N310" s="39" t="s">
        <v>3705</v>
      </c>
      <c r="O310" t="s">
        <v>3706</v>
      </c>
      <c r="P310" t="s">
        <v>140</v>
      </c>
      <c r="Q310" t="s">
        <v>141</v>
      </c>
      <c r="R310" s="39" t="s">
        <v>3707</v>
      </c>
      <c r="S310" t="s">
        <v>143</v>
      </c>
      <c r="T310">
        <v>860003020</v>
      </c>
      <c r="U310" t="s">
        <v>160</v>
      </c>
      <c r="V310">
        <v>923245</v>
      </c>
      <c r="W310" t="s">
        <v>1312</v>
      </c>
      <c r="X310" s="2" t="s">
        <v>27</v>
      </c>
      <c r="Y310" t="s">
        <v>28</v>
      </c>
      <c r="Z310" t="s">
        <v>29</v>
      </c>
      <c r="AA310" t="s">
        <v>30</v>
      </c>
      <c r="AB310" t="s">
        <v>31</v>
      </c>
      <c r="AC310" s="19">
        <v>4599511</v>
      </c>
      <c r="AD310" s="19">
        <v>0</v>
      </c>
      <c r="AE310" s="19">
        <v>0</v>
      </c>
      <c r="AF310" s="19">
        <v>0</v>
      </c>
      <c r="AG310" t="s">
        <v>189</v>
      </c>
      <c r="AH310">
        <v>0</v>
      </c>
      <c r="AI310">
        <v>0</v>
      </c>
      <c r="AJ310" s="2" t="s">
        <v>190</v>
      </c>
      <c r="AK310" s="2">
        <v>0</v>
      </c>
      <c r="AL310">
        <v>0</v>
      </c>
      <c r="AM310">
        <v>0</v>
      </c>
      <c r="AN310">
        <v>0</v>
      </c>
      <c r="AO310">
        <v>0</v>
      </c>
      <c r="AP310">
        <v>3825</v>
      </c>
      <c r="AQ310">
        <v>3825</v>
      </c>
      <c r="AR310">
        <v>37125</v>
      </c>
      <c r="AS310">
        <v>0</v>
      </c>
      <c r="AT310" s="2">
        <v>0</v>
      </c>
      <c r="AU310">
        <v>130525</v>
      </c>
      <c r="AV310">
        <v>140407125</v>
      </c>
      <c r="AW310">
        <v>0</v>
      </c>
      <c r="AX310" s="2">
        <v>45709</v>
      </c>
      <c r="AY310" t="s">
        <v>153</v>
      </c>
      <c r="AZ310" t="s">
        <v>3709</v>
      </c>
      <c r="BA310" t="s">
        <v>1799</v>
      </c>
    </row>
    <row r="311" spans="1:53" ht="15" customHeight="1" x14ac:dyDescent="0.2">
      <c r="A311" t="s">
        <v>12182</v>
      </c>
      <c r="B311" t="s">
        <v>5628</v>
      </c>
      <c r="C311" t="s">
        <v>5178</v>
      </c>
      <c r="D311">
        <v>140407225</v>
      </c>
      <c r="E311" s="19">
        <v>45785</v>
      </c>
      <c r="F311" s="63">
        <v>45789.177777777775</v>
      </c>
      <c r="G311" s="4" t="s">
        <v>187</v>
      </c>
      <c r="H311" s="19">
        <v>4599511</v>
      </c>
      <c r="I311" s="19">
        <v>28199</v>
      </c>
      <c r="J311" s="19">
        <v>4571312</v>
      </c>
      <c r="K311" t="s">
        <v>558</v>
      </c>
      <c r="L311" s="4" t="s">
        <v>188</v>
      </c>
      <c r="M311" t="s">
        <v>150</v>
      </c>
      <c r="N311" s="39" t="s">
        <v>3711</v>
      </c>
      <c r="O311" t="s">
        <v>3712</v>
      </c>
      <c r="P311" t="s">
        <v>140</v>
      </c>
      <c r="Q311" t="s">
        <v>141</v>
      </c>
      <c r="R311" s="39" t="s">
        <v>3713</v>
      </c>
      <c r="S311" t="s">
        <v>143</v>
      </c>
      <c r="T311">
        <v>860035827</v>
      </c>
      <c r="U311" t="s">
        <v>271</v>
      </c>
      <c r="V311">
        <v>923245</v>
      </c>
      <c r="W311" t="s">
        <v>1312</v>
      </c>
      <c r="X311" s="2" t="s">
        <v>27</v>
      </c>
      <c r="Y311" t="s">
        <v>28</v>
      </c>
      <c r="Z311" t="s">
        <v>29</v>
      </c>
      <c r="AA311" t="s">
        <v>30</v>
      </c>
      <c r="AB311" t="s">
        <v>31</v>
      </c>
      <c r="AC311" s="19">
        <v>4599511</v>
      </c>
      <c r="AD311" s="19">
        <v>0</v>
      </c>
      <c r="AE311" s="19">
        <v>0</v>
      </c>
      <c r="AF311" s="19">
        <v>0</v>
      </c>
      <c r="AG311" t="s">
        <v>189</v>
      </c>
      <c r="AH311">
        <v>0</v>
      </c>
      <c r="AI311">
        <v>0</v>
      </c>
      <c r="AJ311" s="2" t="s">
        <v>190</v>
      </c>
      <c r="AK311" s="2">
        <v>0</v>
      </c>
      <c r="AL311">
        <v>0</v>
      </c>
      <c r="AM311">
        <v>0</v>
      </c>
      <c r="AN311">
        <v>0</v>
      </c>
      <c r="AO311">
        <v>0</v>
      </c>
      <c r="AP311">
        <v>3825</v>
      </c>
      <c r="AQ311">
        <v>3825</v>
      </c>
      <c r="AR311">
        <v>37225</v>
      </c>
      <c r="AS311">
        <v>0</v>
      </c>
      <c r="AT311" s="2">
        <v>0</v>
      </c>
      <c r="AU311">
        <v>130625</v>
      </c>
      <c r="AV311">
        <v>140407225</v>
      </c>
      <c r="AW311">
        <v>0</v>
      </c>
      <c r="AX311" s="2">
        <v>45709</v>
      </c>
      <c r="AY311" t="s">
        <v>153</v>
      </c>
      <c r="AZ311" t="s">
        <v>3715</v>
      </c>
      <c r="BA311" t="s">
        <v>3716</v>
      </c>
    </row>
    <row r="312" spans="1:53" ht="15" customHeight="1" x14ac:dyDescent="0.2">
      <c r="A312" t="s">
        <v>12183</v>
      </c>
      <c r="B312" t="s">
        <v>5629</v>
      </c>
      <c r="C312" t="s">
        <v>5178</v>
      </c>
      <c r="D312">
        <v>140407325</v>
      </c>
      <c r="E312" s="19">
        <v>45785</v>
      </c>
      <c r="F312" s="63">
        <v>45789.169444444444</v>
      </c>
      <c r="G312" s="4" t="s">
        <v>187</v>
      </c>
      <c r="H312" s="19">
        <v>4599511</v>
      </c>
      <c r="I312" s="19">
        <v>24451</v>
      </c>
      <c r="J312" s="19">
        <v>4575060</v>
      </c>
      <c r="K312" t="s">
        <v>558</v>
      </c>
      <c r="L312" s="4" t="s">
        <v>188</v>
      </c>
      <c r="M312" t="s">
        <v>150</v>
      </c>
      <c r="N312" s="39" t="s">
        <v>3718</v>
      </c>
      <c r="O312" t="s">
        <v>3719</v>
      </c>
      <c r="P312" t="s">
        <v>140</v>
      </c>
      <c r="Q312" t="s">
        <v>141</v>
      </c>
      <c r="R312" s="39" t="s">
        <v>3720</v>
      </c>
      <c r="S312" t="s">
        <v>143</v>
      </c>
      <c r="T312">
        <v>890903938</v>
      </c>
      <c r="U312" t="s">
        <v>149</v>
      </c>
      <c r="V312">
        <v>923245</v>
      </c>
      <c r="W312" t="s">
        <v>1312</v>
      </c>
      <c r="X312" s="2" t="s">
        <v>27</v>
      </c>
      <c r="Y312" t="s">
        <v>28</v>
      </c>
      <c r="Z312" t="s">
        <v>29</v>
      </c>
      <c r="AA312" t="s">
        <v>30</v>
      </c>
      <c r="AB312" t="s">
        <v>31</v>
      </c>
      <c r="AC312" s="19">
        <v>4599511</v>
      </c>
      <c r="AD312" s="19">
        <v>0</v>
      </c>
      <c r="AE312" s="19">
        <v>0</v>
      </c>
      <c r="AF312" s="19">
        <v>0</v>
      </c>
      <c r="AG312" t="s">
        <v>189</v>
      </c>
      <c r="AH312">
        <v>0</v>
      </c>
      <c r="AI312">
        <v>0</v>
      </c>
      <c r="AJ312" s="2" t="s">
        <v>190</v>
      </c>
      <c r="AK312" s="2">
        <v>0</v>
      </c>
      <c r="AL312">
        <v>0</v>
      </c>
      <c r="AM312">
        <v>0</v>
      </c>
      <c r="AN312">
        <v>0</v>
      </c>
      <c r="AO312">
        <v>0</v>
      </c>
      <c r="AP312">
        <v>3825</v>
      </c>
      <c r="AQ312">
        <v>3825</v>
      </c>
      <c r="AR312">
        <v>37325</v>
      </c>
      <c r="AS312">
        <v>0</v>
      </c>
      <c r="AT312" s="2">
        <v>0</v>
      </c>
      <c r="AU312">
        <v>130725</v>
      </c>
      <c r="AV312">
        <v>140407325</v>
      </c>
      <c r="AW312">
        <v>0</v>
      </c>
      <c r="AX312" s="2">
        <v>45709</v>
      </c>
      <c r="AY312" t="s">
        <v>153</v>
      </c>
      <c r="AZ312" t="s">
        <v>3722</v>
      </c>
      <c r="BA312" t="s">
        <v>3716</v>
      </c>
    </row>
    <row r="313" spans="1:53" ht="15" customHeight="1" x14ac:dyDescent="0.2">
      <c r="A313" t="s">
        <v>12184</v>
      </c>
      <c r="B313" t="s">
        <v>5630</v>
      </c>
      <c r="C313" t="s">
        <v>5178</v>
      </c>
      <c r="D313">
        <v>140407425</v>
      </c>
      <c r="E313" s="19">
        <v>45785</v>
      </c>
      <c r="F313" s="63">
        <v>45789.174305555556</v>
      </c>
      <c r="G313" s="4" t="s">
        <v>187</v>
      </c>
      <c r="H313" s="19">
        <v>4599511</v>
      </c>
      <c r="I313" s="19">
        <v>24451</v>
      </c>
      <c r="J313" s="19">
        <v>4575060</v>
      </c>
      <c r="K313" t="s">
        <v>558</v>
      </c>
      <c r="L313" s="4" t="s">
        <v>188</v>
      </c>
      <c r="M313" t="s">
        <v>150</v>
      </c>
      <c r="N313" s="39" t="s">
        <v>3724</v>
      </c>
      <c r="O313" t="s">
        <v>3725</v>
      </c>
      <c r="P313" t="s">
        <v>140</v>
      </c>
      <c r="Q313" t="s">
        <v>141</v>
      </c>
      <c r="R313" s="39" t="s">
        <v>3726</v>
      </c>
      <c r="S313" t="s">
        <v>143</v>
      </c>
      <c r="T313">
        <v>860003020</v>
      </c>
      <c r="U313" t="s">
        <v>160</v>
      </c>
      <c r="V313">
        <v>923245</v>
      </c>
      <c r="W313" t="s">
        <v>1312</v>
      </c>
      <c r="X313" s="2" t="s">
        <v>27</v>
      </c>
      <c r="Y313" t="s">
        <v>28</v>
      </c>
      <c r="Z313" t="s">
        <v>29</v>
      </c>
      <c r="AA313" t="s">
        <v>30</v>
      </c>
      <c r="AB313" t="s">
        <v>31</v>
      </c>
      <c r="AC313" s="19">
        <v>4599511</v>
      </c>
      <c r="AD313" s="19">
        <v>0</v>
      </c>
      <c r="AE313" s="19">
        <v>0</v>
      </c>
      <c r="AF313" s="19">
        <v>0</v>
      </c>
      <c r="AG313" t="s">
        <v>189</v>
      </c>
      <c r="AH313">
        <v>0</v>
      </c>
      <c r="AI313">
        <v>0</v>
      </c>
      <c r="AJ313" s="2" t="s">
        <v>190</v>
      </c>
      <c r="AK313" s="2">
        <v>0</v>
      </c>
      <c r="AL313">
        <v>0</v>
      </c>
      <c r="AM313">
        <v>0</v>
      </c>
      <c r="AN313">
        <v>0</v>
      </c>
      <c r="AO313">
        <v>0</v>
      </c>
      <c r="AP313">
        <v>3825</v>
      </c>
      <c r="AQ313">
        <v>3825</v>
      </c>
      <c r="AR313">
        <v>37425</v>
      </c>
      <c r="AS313">
        <v>0</v>
      </c>
      <c r="AT313" s="2">
        <v>0</v>
      </c>
      <c r="AU313">
        <v>130825</v>
      </c>
      <c r="AV313">
        <v>140407425</v>
      </c>
      <c r="AW313">
        <v>0</v>
      </c>
      <c r="AX313" s="2">
        <v>45709</v>
      </c>
      <c r="AY313" t="s">
        <v>153</v>
      </c>
      <c r="AZ313" t="s">
        <v>3728</v>
      </c>
      <c r="BA313" t="s">
        <v>3716</v>
      </c>
    </row>
    <row r="314" spans="1:53" ht="15" customHeight="1" x14ac:dyDescent="0.2">
      <c r="A314" t="s">
        <v>12185</v>
      </c>
      <c r="B314" t="s">
        <v>5631</v>
      </c>
      <c r="C314" t="s">
        <v>5178</v>
      </c>
      <c r="D314">
        <v>140407525</v>
      </c>
      <c r="E314" s="19">
        <v>45785</v>
      </c>
      <c r="F314" s="63">
        <v>45789.169444444444</v>
      </c>
      <c r="G314" s="4" t="s">
        <v>187</v>
      </c>
      <c r="H314" s="19">
        <v>4599511</v>
      </c>
      <c r="I314" s="19">
        <v>24451</v>
      </c>
      <c r="J314" s="19">
        <v>4575060</v>
      </c>
      <c r="K314" t="s">
        <v>558</v>
      </c>
      <c r="L314" s="4" t="s">
        <v>188</v>
      </c>
      <c r="M314" t="s">
        <v>150</v>
      </c>
      <c r="N314" s="39" t="s">
        <v>3730</v>
      </c>
      <c r="O314" t="s">
        <v>3731</v>
      </c>
      <c r="P314" t="s">
        <v>140</v>
      </c>
      <c r="Q314" t="s">
        <v>141</v>
      </c>
      <c r="R314" s="39" t="s">
        <v>3732</v>
      </c>
      <c r="S314" t="s">
        <v>143</v>
      </c>
      <c r="T314">
        <v>890903938</v>
      </c>
      <c r="U314" t="s">
        <v>149</v>
      </c>
      <c r="V314">
        <v>923245</v>
      </c>
      <c r="W314" t="s">
        <v>1312</v>
      </c>
      <c r="X314" s="2" t="s">
        <v>27</v>
      </c>
      <c r="Y314" t="s">
        <v>28</v>
      </c>
      <c r="Z314" t="s">
        <v>29</v>
      </c>
      <c r="AA314" t="s">
        <v>30</v>
      </c>
      <c r="AB314" t="s">
        <v>31</v>
      </c>
      <c r="AC314" s="19">
        <v>4599511</v>
      </c>
      <c r="AD314" s="19">
        <v>0</v>
      </c>
      <c r="AE314" s="19">
        <v>0</v>
      </c>
      <c r="AF314" s="19">
        <v>0</v>
      </c>
      <c r="AG314" t="s">
        <v>189</v>
      </c>
      <c r="AH314">
        <v>0</v>
      </c>
      <c r="AI314">
        <v>0</v>
      </c>
      <c r="AJ314" s="2" t="s">
        <v>190</v>
      </c>
      <c r="AK314" s="2">
        <v>0</v>
      </c>
      <c r="AL314">
        <v>0</v>
      </c>
      <c r="AM314">
        <v>0</v>
      </c>
      <c r="AN314">
        <v>0</v>
      </c>
      <c r="AO314">
        <v>0</v>
      </c>
      <c r="AP314">
        <v>3825</v>
      </c>
      <c r="AQ314">
        <v>3825</v>
      </c>
      <c r="AR314">
        <v>37525</v>
      </c>
      <c r="AS314">
        <v>0</v>
      </c>
      <c r="AT314" s="2">
        <v>0</v>
      </c>
      <c r="AU314">
        <v>130925</v>
      </c>
      <c r="AV314">
        <v>140407525</v>
      </c>
      <c r="AW314">
        <v>0</v>
      </c>
      <c r="AX314" s="2">
        <v>45709</v>
      </c>
      <c r="AY314" t="s">
        <v>153</v>
      </c>
      <c r="AZ314" t="s">
        <v>3734</v>
      </c>
      <c r="BA314" t="s">
        <v>1799</v>
      </c>
    </row>
    <row r="315" spans="1:53" ht="15" customHeight="1" x14ac:dyDescent="0.2">
      <c r="A315" t="s">
        <v>12186</v>
      </c>
      <c r="B315" t="s">
        <v>5632</v>
      </c>
      <c r="C315" t="s">
        <v>5178</v>
      </c>
      <c r="D315">
        <v>140407625</v>
      </c>
      <c r="E315" s="19">
        <v>45785</v>
      </c>
      <c r="F315" s="63">
        <v>45789.174305555556</v>
      </c>
      <c r="G315" s="4" t="s">
        <v>187</v>
      </c>
      <c r="H315" s="19">
        <v>4599511</v>
      </c>
      <c r="I315" s="19">
        <v>24451</v>
      </c>
      <c r="J315" s="19">
        <v>4575060</v>
      </c>
      <c r="K315" t="s">
        <v>558</v>
      </c>
      <c r="L315" s="4" t="s">
        <v>188</v>
      </c>
      <c r="M315" t="s">
        <v>150</v>
      </c>
      <c r="N315" s="39" t="s">
        <v>3736</v>
      </c>
      <c r="O315" t="s">
        <v>3737</v>
      </c>
      <c r="P315" t="s">
        <v>140</v>
      </c>
      <c r="Q315" t="s">
        <v>141</v>
      </c>
      <c r="R315" s="39" t="s">
        <v>3738</v>
      </c>
      <c r="S315" t="s">
        <v>143</v>
      </c>
      <c r="T315">
        <v>860003020</v>
      </c>
      <c r="U315" t="s">
        <v>160</v>
      </c>
      <c r="V315">
        <v>923245</v>
      </c>
      <c r="W315" t="s">
        <v>1312</v>
      </c>
      <c r="X315" s="2" t="s">
        <v>27</v>
      </c>
      <c r="Y315" t="s">
        <v>28</v>
      </c>
      <c r="Z315" t="s">
        <v>29</v>
      </c>
      <c r="AA315" t="s">
        <v>30</v>
      </c>
      <c r="AB315" t="s">
        <v>31</v>
      </c>
      <c r="AC315" s="19">
        <v>4599511</v>
      </c>
      <c r="AD315" s="19">
        <v>0</v>
      </c>
      <c r="AE315" s="19">
        <v>0</v>
      </c>
      <c r="AF315" s="19">
        <v>0</v>
      </c>
      <c r="AG315" t="s">
        <v>189</v>
      </c>
      <c r="AH315">
        <v>0</v>
      </c>
      <c r="AI315">
        <v>0</v>
      </c>
      <c r="AJ315" s="2" t="s">
        <v>190</v>
      </c>
      <c r="AK315" s="2">
        <v>0</v>
      </c>
      <c r="AL315">
        <v>0</v>
      </c>
      <c r="AM315">
        <v>0</v>
      </c>
      <c r="AN315">
        <v>0</v>
      </c>
      <c r="AO315">
        <v>0</v>
      </c>
      <c r="AP315">
        <v>3825</v>
      </c>
      <c r="AQ315">
        <v>3825</v>
      </c>
      <c r="AR315">
        <v>37625</v>
      </c>
      <c r="AS315">
        <v>0</v>
      </c>
      <c r="AT315" s="2">
        <v>0</v>
      </c>
      <c r="AU315">
        <v>131025</v>
      </c>
      <c r="AV315">
        <v>140407625</v>
      </c>
      <c r="AW315">
        <v>0</v>
      </c>
      <c r="AX315" s="2">
        <v>45709</v>
      </c>
      <c r="AY315" t="s">
        <v>153</v>
      </c>
      <c r="AZ315" t="s">
        <v>3740</v>
      </c>
      <c r="BA315" t="s">
        <v>3716</v>
      </c>
    </row>
    <row r="316" spans="1:53" ht="15" customHeight="1" x14ac:dyDescent="0.2">
      <c r="A316" t="s">
        <v>12187</v>
      </c>
      <c r="B316" t="s">
        <v>5690</v>
      </c>
      <c r="C316" t="s">
        <v>5178</v>
      </c>
      <c r="D316">
        <v>140407725</v>
      </c>
      <c r="E316" s="19">
        <v>45785</v>
      </c>
      <c r="F316" s="63">
        <v>45789.169444444444</v>
      </c>
      <c r="G316" s="4" t="s">
        <v>187</v>
      </c>
      <c r="H316" s="19">
        <v>4599511</v>
      </c>
      <c r="I316" s="19">
        <v>27262</v>
      </c>
      <c r="J316" s="19">
        <v>4572249</v>
      </c>
      <c r="K316" t="s">
        <v>558</v>
      </c>
      <c r="L316" s="4" t="s">
        <v>188</v>
      </c>
      <c r="M316" t="s">
        <v>150</v>
      </c>
      <c r="N316" s="39" t="s">
        <v>3971</v>
      </c>
      <c r="O316" t="s">
        <v>3972</v>
      </c>
      <c r="P316" t="s">
        <v>140</v>
      </c>
      <c r="Q316" t="s">
        <v>141</v>
      </c>
      <c r="R316" s="39" t="s">
        <v>3973</v>
      </c>
      <c r="S316" t="s">
        <v>143</v>
      </c>
      <c r="T316">
        <v>890903938</v>
      </c>
      <c r="U316" t="s">
        <v>149</v>
      </c>
      <c r="V316">
        <v>923245</v>
      </c>
      <c r="W316" t="s">
        <v>1312</v>
      </c>
      <c r="X316" s="2" t="s">
        <v>27</v>
      </c>
      <c r="Y316" t="s">
        <v>28</v>
      </c>
      <c r="Z316" t="s">
        <v>29</v>
      </c>
      <c r="AA316" t="s">
        <v>30</v>
      </c>
      <c r="AB316" t="s">
        <v>31</v>
      </c>
      <c r="AC316" s="19">
        <v>4599511</v>
      </c>
      <c r="AD316" s="19">
        <v>0</v>
      </c>
      <c r="AE316" s="19">
        <v>0</v>
      </c>
      <c r="AF316" s="19">
        <v>0</v>
      </c>
      <c r="AG316" t="s">
        <v>189</v>
      </c>
      <c r="AH316">
        <v>0</v>
      </c>
      <c r="AI316">
        <v>0</v>
      </c>
      <c r="AJ316" s="2" t="s">
        <v>190</v>
      </c>
      <c r="AK316" s="2">
        <v>0</v>
      </c>
      <c r="AL316">
        <v>0</v>
      </c>
      <c r="AM316">
        <v>0</v>
      </c>
      <c r="AN316">
        <v>0</v>
      </c>
      <c r="AO316">
        <v>0</v>
      </c>
      <c r="AP316">
        <v>3825</v>
      </c>
      <c r="AQ316">
        <v>3825</v>
      </c>
      <c r="AR316">
        <v>43125</v>
      </c>
      <c r="AS316">
        <v>0</v>
      </c>
      <c r="AT316" s="2">
        <v>0</v>
      </c>
      <c r="AU316">
        <v>131125</v>
      </c>
      <c r="AV316">
        <v>140407725</v>
      </c>
      <c r="AW316">
        <v>0</v>
      </c>
      <c r="AX316" s="2">
        <v>45719</v>
      </c>
      <c r="AY316" t="s">
        <v>153</v>
      </c>
      <c r="AZ316" t="s">
        <v>3974</v>
      </c>
      <c r="BA316" t="s">
        <v>3594</v>
      </c>
    </row>
    <row r="317" spans="1:53" ht="15" customHeight="1" x14ac:dyDescent="0.2">
      <c r="A317" t="s">
        <v>12188</v>
      </c>
      <c r="B317" t="s">
        <v>5691</v>
      </c>
      <c r="C317" t="s">
        <v>5178</v>
      </c>
      <c r="D317">
        <v>140407825</v>
      </c>
      <c r="E317" s="19">
        <v>45785</v>
      </c>
      <c r="F317" s="63">
        <v>45789.181250000001</v>
      </c>
      <c r="G317" s="4" t="s">
        <v>187</v>
      </c>
      <c r="H317" s="19">
        <v>4599511</v>
      </c>
      <c r="I317" s="19">
        <v>24451</v>
      </c>
      <c r="J317" s="19">
        <v>4575060</v>
      </c>
      <c r="K317" t="s">
        <v>558</v>
      </c>
      <c r="L317" s="4" t="s">
        <v>188</v>
      </c>
      <c r="M317" t="s">
        <v>150</v>
      </c>
      <c r="N317" s="39" t="s">
        <v>3976</v>
      </c>
      <c r="O317" t="s">
        <v>3977</v>
      </c>
      <c r="P317" t="s">
        <v>140</v>
      </c>
      <c r="Q317" t="s">
        <v>141</v>
      </c>
      <c r="R317" s="39" t="s">
        <v>3978</v>
      </c>
      <c r="S317" t="s">
        <v>143</v>
      </c>
      <c r="T317">
        <v>860034313</v>
      </c>
      <c r="U317" t="s">
        <v>152</v>
      </c>
      <c r="V317">
        <v>923245</v>
      </c>
      <c r="W317" t="s">
        <v>1312</v>
      </c>
      <c r="X317" s="2" t="s">
        <v>27</v>
      </c>
      <c r="Y317" t="s">
        <v>28</v>
      </c>
      <c r="Z317" t="s">
        <v>29</v>
      </c>
      <c r="AA317" t="s">
        <v>30</v>
      </c>
      <c r="AB317" t="s">
        <v>31</v>
      </c>
      <c r="AC317" s="19">
        <v>4599511</v>
      </c>
      <c r="AD317" s="19">
        <v>0</v>
      </c>
      <c r="AE317" s="19">
        <v>0</v>
      </c>
      <c r="AF317" s="19">
        <v>0</v>
      </c>
      <c r="AG317" t="s">
        <v>189</v>
      </c>
      <c r="AH317">
        <v>0</v>
      </c>
      <c r="AI317">
        <v>0</v>
      </c>
      <c r="AJ317" s="2" t="s">
        <v>190</v>
      </c>
      <c r="AK317" s="2">
        <v>0</v>
      </c>
      <c r="AL317">
        <v>0</v>
      </c>
      <c r="AM317">
        <v>0</v>
      </c>
      <c r="AN317">
        <v>0</v>
      </c>
      <c r="AO317">
        <v>0</v>
      </c>
      <c r="AP317">
        <v>3825</v>
      </c>
      <c r="AQ317">
        <v>3825</v>
      </c>
      <c r="AR317">
        <v>43225</v>
      </c>
      <c r="AS317">
        <v>0</v>
      </c>
      <c r="AT317" s="2">
        <v>0</v>
      </c>
      <c r="AU317">
        <v>131225</v>
      </c>
      <c r="AV317">
        <v>140407825</v>
      </c>
      <c r="AW317">
        <v>0</v>
      </c>
      <c r="AX317" s="2">
        <v>45720</v>
      </c>
      <c r="AY317" t="s">
        <v>153</v>
      </c>
      <c r="AZ317" t="s">
        <v>3979</v>
      </c>
      <c r="BA317" t="s">
        <v>3594</v>
      </c>
    </row>
    <row r="318" spans="1:53" ht="15" customHeight="1" x14ac:dyDescent="0.2">
      <c r="A318" t="s">
        <v>12189</v>
      </c>
      <c r="B318" t="s">
        <v>5706</v>
      </c>
      <c r="C318" t="s">
        <v>5163</v>
      </c>
      <c r="D318">
        <v>140407925</v>
      </c>
      <c r="E318" s="19">
        <v>45785</v>
      </c>
      <c r="F318" s="63">
        <v>45789.166666666664</v>
      </c>
      <c r="G318" s="4" t="s">
        <v>187</v>
      </c>
      <c r="H318" s="19">
        <v>4599511</v>
      </c>
      <c r="I318" s="19">
        <v>24451</v>
      </c>
      <c r="J318" s="19">
        <v>4575060</v>
      </c>
      <c r="K318" t="s">
        <v>558</v>
      </c>
      <c r="L318" s="4" t="s">
        <v>188</v>
      </c>
      <c r="M318" t="s">
        <v>150</v>
      </c>
      <c r="N318" s="39" t="s">
        <v>4035</v>
      </c>
      <c r="O318" t="s">
        <v>4036</v>
      </c>
      <c r="P318" t="s">
        <v>140</v>
      </c>
      <c r="Q318" t="s">
        <v>141</v>
      </c>
      <c r="R318" s="39" t="s">
        <v>4037</v>
      </c>
      <c r="S318" t="s">
        <v>143</v>
      </c>
      <c r="T318">
        <v>800037800</v>
      </c>
      <c r="U318" t="s">
        <v>273</v>
      </c>
      <c r="V318">
        <v>923218</v>
      </c>
      <c r="W318" t="s">
        <v>1265</v>
      </c>
      <c r="X318" s="2" t="s">
        <v>27</v>
      </c>
      <c r="Y318" t="s">
        <v>28</v>
      </c>
      <c r="Z318" t="s">
        <v>37</v>
      </c>
      <c r="AA318" t="s">
        <v>1266</v>
      </c>
      <c r="AB318" t="s">
        <v>31</v>
      </c>
      <c r="AC318" s="19">
        <v>4599511</v>
      </c>
      <c r="AD318" s="19">
        <v>0</v>
      </c>
      <c r="AE318" s="19">
        <v>0</v>
      </c>
      <c r="AF318" s="19">
        <v>0</v>
      </c>
      <c r="AG318" t="s">
        <v>189</v>
      </c>
      <c r="AH318">
        <v>0</v>
      </c>
      <c r="AI318">
        <v>0</v>
      </c>
      <c r="AJ318" s="2" t="s">
        <v>190</v>
      </c>
      <c r="AK318" s="2">
        <v>0</v>
      </c>
      <c r="AL318">
        <v>0</v>
      </c>
      <c r="AM318">
        <v>0</v>
      </c>
      <c r="AN318">
        <v>0</v>
      </c>
      <c r="AO318">
        <v>0</v>
      </c>
      <c r="AP318">
        <v>2825</v>
      </c>
      <c r="AQ318">
        <v>2825</v>
      </c>
      <c r="AR318">
        <v>44625</v>
      </c>
      <c r="AS318">
        <v>0</v>
      </c>
      <c r="AT318" s="2">
        <v>0</v>
      </c>
      <c r="AU318">
        <v>131325</v>
      </c>
      <c r="AV318">
        <v>140407925</v>
      </c>
      <c r="AW318">
        <v>0</v>
      </c>
      <c r="AX318" s="2">
        <v>45722</v>
      </c>
      <c r="AY318" t="s">
        <v>153</v>
      </c>
      <c r="AZ318" t="s">
        <v>4038</v>
      </c>
      <c r="BA318" t="s">
        <v>1767</v>
      </c>
    </row>
    <row r="319" spans="1:53" ht="15" customHeight="1" x14ac:dyDescent="0.2">
      <c r="A319" t="s">
        <v>12190</v>
      </c>
      <c r="B319" t="s">
        <v>5775</v>
      </c>
      <c r="C319" t="s">
        <v>5178</v>
      </c>
      <c r="D319">
        <v>140408025</v>
      </c>
      <c r="E319" s="19">
        <v>45785</v>
      </c>
      <c r="F319" s="63">
        <v>45789.177777777775</v>
      </c>
      <c r="G319" s="4" t="s">
        <v>187</v>
      </c>
      <c r="H319" s="19">
        <v>4599511</v>
      </c>
      <c r="I319" s="19">
        <v>24451</v>
      </c>
      <c r="J319" s="19">
        <v>4575060</v>
      </c>
      <c r="K319" t="s">
        <v>558</v>
      </c>
      <c r="L319" s="4" t="s">
        <v>188</v>
      </c>
      <c r="M319" t="s">
        <v>150</v>
      </c>
      <c r="N319" s="39" t="s">
        <v>4352</v>
      </c>
      <c r="O319" t="s">
        <v>4353</v>
      </c>
      <c r="P319" t="s">
        <v>140</v>
      </c>
      <c r="Q319" t="s">
        <v>141</v>
      </c>
      <c r="R319" s="39" t="s">
        <v>4354</v>
      </c>
      <c r="S319" t="s">
        <v>143</v>
      </c>
      <c r="T319">
        <v>860007335</v>
      </c>
      <c r="U319" t="s">
        <v>158</v>
      </c>
      <c r="V319">
        <v>923245</v>
      </c>
      <c r="W319" t="s">
        <v>1312</v>
      </c>
      <c r="X319" s="2" t="s">
        <v>27</v>
      </c>
      <c r="Y319" t="s">
        <v>28</v>
      </c>
      <c r="Z319" t="s">
        <v>29</v>
      </c>
      <c r="AA319" t="s">
        <v>30</v>
      </c>
      <c r="AB319" t="s">
        <v>31</v>
      </c>
      <c r="AC319" s="19">
        <v>4599511</v>
      </c>
      <c r="AD319" s="19">
        <v>0</v>
      </c>
      <c r="AE319" s="19">
        <v>0</v>
      </c>
      <c r="AF319" s="19">
        <v>0</v>
      </c>
      <c r="AG319" t="s">
        <v>189</v>
      </c>
      <c r="AH319">
        <v>0</v>
      </c>
      <c r="AI319">
        <v>0</v>
      </c>
      <c r="AJ319" s="2" t="s">
        <v>190</v>
      </c>
      <c r="AK319" s="2">
        <v>0</v>
      </c>
      <c r="AL319">
        <v>0</v>
      </c>
      <c r="AM319">
        <v>0</v>
      </c>
      <c r="AN319">
        <v>0</v>
      </c>
      <c r="AO319">
        <v>0</v>
      </c>
      <c r="AP319">
        <v>3825</v>
      </c>
      <c r="AQ319">
        <v>3825</v>
      </c>
      <c r="AR319">
        <v>51325</v>
      </c>
      <c r="AS319">
        <v>0</v>
      </c>
      <c r="AT319" s="2">
        <v>0</v>
      </c>
      <c r="AU319">
        <v>131425</v>
      </c>
      <c r="AV319">
        <v>140408025</v>
      </c>
      <c r="AW319">
        <v>0</v>
      </c>
      <c r="AX319" s="2">
        <v>45728</v>
      </c>
      <c r="AY319" t="s">
        <v>153</v>
      </c>
      <c r="AZ319" t="s">
        <v>4355</v>
      </c>
      <c r="BA319" t="s">
        <v>4356</v>
      </c>
    </row>
    <row r="320" spans="1:53" ht="15" customHeight="1" x14ac:dyDescent="0.2">
      <c r="A320" t="s">
        <v>12191</v>
      </c>
      <c r="B320" t="s">
        <v>5776</v>
      </c>
      <c r="C320" t="s">
        <v>5178</v>
      </c>
      <c r="D320">
        <v>140408125</v>
      </c>
      <c r="E320" s="19">
        <v>45785</v>
      </c>
      <c r="F320" s="63">
        <v>45789.181250000001</v>
      </c>
      <c r="G320" s="4" t="s">
        <v>187</v>
      </c>
      <c r="H320" s="19">
        <v>4599511</v>
      </c>
      <c r="I320" s="19">
        <v>24451</v>
      </c>
      <c r="J320" s="19">
        <v>4575060</v>
      </c>
      <c r="K320" t="s">
        <v>558</v>
      </c>
      <c r="L320" s="4" t="s">
        <v>188</v>
      </c>
      <c r="M320" t="s">
        <v>150</v>
      </c>
      <c r="N320" s="39" t="s">
        <v>4358</v>
      </c>
      <c r="O320" t="s">
        <v>4359</v>
      </c>
      <c r="P320" t="s">
        <v>140</v>
      </c>
      <c r="Q320" t="s">
        <v>141</v>
      </c>
      <c r="R320" s="39" t="s">
        <v>4360</v>
      </c>
      <c r="S320" t="s">
        <v>143</v>
      </c>
      <c r="T320">
        <v>860034313</v>
      </c>
      <c r="U320" t="s">
        <v>152</v>
      </c>
      <c r="V320">
        <v>923245</v>
      </c>
      <c r="W320" t="s">
        <v>1312</v>
      </c>
      <c r="X320" s="2" t="s">
        <v>27</v>
      </c>
      <c r="Y320" t="s">
        <v>28</v>
      </c>
      <c r="Z320" t="s">
        <v>29</v>
      </c>
      <c r="AA320" t="s">
        <v>30</v>
      </c>
      <c r="AB320" t="s">
        <v>31</v>
      </c>
      <c r="AC320" s="19">
        <v>4599511</v>
      </c>
      <c r="AD320" s="19">
        <v>0</v>
      </c>
      <c r="AE320" s="19">
        <v>0</v>
      </c>
      <c r="AF320" s="19">
        <v>0</v>
      </c>
      <c r="AG320" t="s">
        <v>189</v>
      </c>
      <c r="AH320">
        <v>0</v>
      </c>
      <c r="AI320">
        <v>0</v>
      </c>
      <c r="AJ320" s="2" t="s">
        <v>190</v>
      </c>
      <c r="AK320" s="2">
        <v>0</v>
      </c>
      <c r="AL320">
        <v>0</v>
      </c>
      <c r="AM320">
        <v>0</v>
      </c>
      <c r="AN320">
        <v>0</v>
      </c>
      <c r="AO320">
        <v>0</v>
      </c>
      <c r="AP320">
        <v>3825</v>
      </c>
      <c r="AQ320">
        <v>3825</v>
      </c>
      <c r="AR320">
        <v>51425</v>
      </c>
      <c r="AS320">
        <v>0</v>
      </c>
      <c r="AT320" s="2">
        <v>0</v>
      </c>
      <c r="AU320">
        <v>131525</v>
      </c>
      <c r="AV320">
        <v>140408125</v>
      </c>
      <c r="AW320">
        <v>0</v>
      </c>
      <c r="AX320" s="2">
        <v>45728</v>
      </c>
      <c r="AY320" t="s">
        <v>153</v>
      </c>
      <c r="AZ320" t="s">
        <v>4361</v>
      </c>
      <c r="BA320" t="s">
        <v>1767</v>
      </c>
    </row>
    <row r="321" spans="1:53" ht="15" customHeight="1" x14ac:dyDescent="0.2">
      <c r="A321" t="s">
        <v>12192</v>
      </c>
      <c r="B321" t="s">
        <v>5832</v>
      </c>
      <c r="C321" t="s">
        <v>5154</v>
      </c>
      <c r="D321">
        <v>140408225</v>
      </c>
      <c r="E321" s="19">
        <v>45785</v>
      </c>
      <c r="F321" s="63">
        <v>45789.181250000001</v>
      </c>
      <c r="G321" s="4" t="s">
        <v>187</v>
      </c>
      <c r="H321" s="19">
        <v>4200000</v>
      </c>
      <c r="I321" s="19">
        <v>22327</v>
      </c>
      <c r="J321" s="19">
        <v>4177673</v>
      </c>
      <c r="K321" t="s">
        <v>558</v>
      </c>
      <c r="L321" s="4" t="s">
        <v>188</v>
      </c>
      <c r="M321" t="s">
        <v>150</v>
      </c>
      <c r="N321" s="39" t="s">
        <v>4576</v>
      </c>
      <c r="O321" t="s">
        <v>4577</v>
      </c>
      <c r="P321" t="s">
        <v>140</v>
      </c>
      <c r="Q321" t="s">
        <v>141</v>
      </c>
      <c r="R321" s="39" t="s">
        <v>4578</v>
      </c>
      <c r="S321" t="s">
        <v>143</v>
      </c>
      <c r="T321">
        <v>860034313</v>
      </c>
      <c r="U321" t="s">
        <v>152</v>
      </c>
      <c r="V321">
        <v>923210</v>
      </c>
      <c r="W321" t="s">
        <v>1219</v>
      </c>
      <c r="X321" s="2" t="s">
        <v>27</v>
      </c>
      <c r="Y321" t="s">
        <v>28</v>
      </c>
      <c r="Z321" t="s">
        <v>29</v>
      </c>
      <c r="AA321" t="s">
        <v>30</v>
      </c>
      <c r="AB321" t="s">
        <v>31</v>
      </c>
      <c r="AC321" s="19">
        <v>4200000</v>
      </c>
      <c r="AD321" s="19">
        <v>0</v>
      </c>
      <c r="AE321" s="19">
        <v>0</v>
      </c>
      <c r="AF321" s="19">
        <v>0</v>
      </c>
      <c r="AG321" t="s">
        <v>189</v>
      </c>
      <c r="AH321">
        <v>0</v>
      </c>
      <c r="AI321">
        <v>0</v>
      </c>
      <c r="AJ321" s="2" t="s">
        <v>190</v>
      </c>
      <c r="AK321" s="2">
        <v>0</v>
      </c>
      <c r="AL321">
        <v>0</v>
      </c>
      <c r="AM321">
        <v>0</v>
      </c>
      <c r="AN321">
        <v>0</v>
      </c>
      <c r="AO321">
        <v>0</v>
      </c>
      <c r="AP321">
        <v>1925</v>
      </c>
      <c r="AQ321">
        <v>1925</v>
      </c>
      <c r="AR321">
        <v>56825</v>
      </c>
      <c r="AS321">
        <v>0</v>
      </c>
      <c r="AT321" s="2">
        <v>0</v>
      </c>
      <c r="AU321">
        <v>131625</v>
      </c>
      <c r="AV321">
        <v>140408225</v>
      </c>
      <c r="AW321">
        <v>0</v>
      </c>
      <c r="AX321" s="2">
        <v>45737</v>
      </c>
      <c r="AY321" t="s">
        <v>154</v>
      </c>
      <c r="AZ321" t="s">
        <v>4579</v>
      </c>
      <c r="BA321" t="s">
        <v>4580</v>
      </c>
    </row>
    <row r="322" spans="1:53" ht="15" customHeight="1" x14ac:dyDescent="0.2">
      <c r="A322" t="s">
        <v>12193</v>
      </c>
      <c r="B322" t="s">
        <v>8462</v>
      </c>
      <c r="C322" t="s">
        <v>5178</v>
      </c>
      <c r="D322">
        <v>140408325</v>
      </c>
      <c r="E322" s="19">
        <v>45785</v>
      </c>
      <c r="F322" s="63">
        <v>45789.196527777778</v>
      </c>
      <c r="G322" s="4" t="s">
        <v>187</v>
      </c>
      <c r="H322" s="19">
        <v>3679609</v>
      </c>
      <c r="I322" s="19">
        <v>19561</v>
      </c>
      <c r="J322" s="19">
        <v>3660048</v>
      </c>
      <c r="K322" t="s">
        <v>558</v>
      </c>
      <c r="L322" s="4" t="s">
        <v>188</v>
      </c>
      <c r="M322" t="s">
        <v>150</v>
      </c>
      <c r="N322" s="39" t="s">
        <v>6950</v>
      </c>
      <c r="O322" t="s">
        <v>6951</v>
      </c>
      <c r="P322" t="s">
        <v>140</v>
      </c>
      <c r="Q322" t="s">
        <v>141</v>
      </c>
      <c r="R322" s="39" t="s">
        <v>6952</v>
      </c>
      <c r="S322" t="s">
        <v>143</v>
      </c>
      <c r="T322">
        <v>860034313</v>
      </c>
      <c r="U322" t="s">
        <v>152</v>
      </c>
      <c r="V322">
        <v>923245</v>
      </c>
      <c r="W322" t="s">
        <v>1312</v>
      </c>
      <c r="X322" s="2" t="s">
        <v>27</v>
      </c>
      <c r="Y322" t="s">
        <v>28</v>
      </c>
      <c r="Z322" t="s">
        <v>29</v>
      </c>
      <c r="AA322" t="s">
        <v>30</v>
      </c>
      <c r="AB322" t="s">
        <v>31</v>
      </c>
      <c r="AC322" s="19">
        <v>3679609</v>
      </c>
      <c r="AD322" s="19">
        <v>0</v>
      </c>
      <c r="AE322" s="19">
        <v>0</v>
      </c>
      <c r="AF322" s="19">
        <v>0</v>
      </c>
      <c r="AG322" t="s">
        <v>189</v>
      </c>
      <c r="AH322">
        <v>0</v>
      </c>
      <c r="AI322">
        <v>0</v>
      </c>
      <c r="AJ322" s="2" t="s">
        <v>190</v>
      </c>
      <c r="AK322" s="2">
        <v>0</v>
      </c>
      <c r="AL322">
        <v>0</v>
      </c>
      <c r="AM322">
        <v>0</v>
      </c>
      <c r="AN322">
        <v>0</v>
      </c>
      <c r="AO322">
        <v>0</v>
      </c>
      <c r="AP322">
        <v>3825</v>
      </c>
      <c r="AQ322">
        <v>3825</v>
      </c>
      <c r="AR322">
        <v>68525</v>
      </c>
      <c r="AS322">
        <v>0</v>
      </c>
      <c r="AT322" s="2">
        <v>0</v>
      </c>
      <c r="AU322">
        <v>131725</v>
      </c>
      <c r="AV322">
        <v>140408325</v>
      </c>
      <c r="AW322">
        <v>0</v>
      </c>
      <c r="AX322" s="2">
        <v>45754</v>
      </c>
      <c r="AY322" t="s">
        <v>153</v>
      </c>
      <c r="AZ322" t="s">
        <v>6953</v>
      </c>
      <c r="BA322" t="s">
        <v>6954</v>
      </c>
    </row>
    <row r="323" spans="1:53" ht="15" customHeight="1" x14ac:dyDescent="0.2">
      <c r="A323" t="s">
        <v>12194</v>
      </c>
      <c r="B323" t="s">
        <v>8463</v>
      </c>
      <c r="C323" t="s">
        <v>5178</v>
      </c>
      <c r="D323">
        <v>140408425</v>
      </c>
      <c r="E323" s="19">
        <v>45785</v>
      </c>
      <c r="F323" s="63">
        <v>45789.186805555553</v>
      </c>
      <c r="G323" s="4" t="s">
        <v>187</v>
      </c>
      <c r="H323" s="19">
        <v>3679609</v>
      </c>
      <c r="I323" s="19">
        <v>19561</v>
      </c>
      <c r="J323" s="19">
        <v>3660048</v>
      </c>
      <c r="K323" t="s">
        <v>558</v>
      </c>
      <c r="L323" s="4" t="s">
        <v>188</v>
      </c>
      <c r="M323" t="s">
        <v>150</v>
      </c>
      <c r="N323" s="39" t="s">
        <v>6956</v>
      </c>
      <c r="O323" t="s">
        <v>6957</v>
      </c>
      <c r="P323" t="s">
        <v>140</v>
      </c>
      <c r="Q323" t="s">
        <v>141</v>
      </c>
      <c r="R323" s="39" t="s">
        <v>6958</v>
      </c>
      <c r="S323" t="s">
        <v>143</v>
      </c>
      <c r="T323">
        <v>890903938</v>
      </c>
      <c r="U323" t="s">
        <v>149</v>
      </c>
      <c r="V323">
        <v>923245</v>
      </c>
      <c r="W323" t="s">
        <v>1312</v>
      </c>
      <c r="X323" s="2" t="s">
        <v>27</v>
      </c>
      <c r="Y323" t="s">
        <v>28</v>
      </c>
      <c r="Z323" t="s">
        <v>29</v>
      </c>
      <c r="AA323" t="s">
        <v>30</v>
      </c>
      <c r="AB323" t="s">
        <v>31</v>
      </c>
      <c r="AC323" s="19">
        <v>3679609</v>
      </c>
      <c r="AD323" s="19">
        <v>0</v>
      </c>
      <c r="AE323" s="19">
        <v>0</v>
      </c>
      <c r="AF323" s="19">
        <v>0</v>
      </c>
      <c r="AG323" t="s">
        <v>189</v>
      </c>
      <c r="AH323">
        <v>0</v>
      </c>
      <c r="AI323">
        <v>0</v>
      </c>
      <c r="AJ323" s="2" t="s">
        <v>190</v>
      </c>
      <c r="AK323" s="2">
        <v>0</v>
      </c>
      <c r="AL323">
        <v>0</v>
      </c>
      <c r="AM323">
        <v>0</v>
      </c>
      <c r="AN323">
        <v>0</v>
      </c>
      <c r="AO323">
        <v>0</v>
      </c>
      <c r="AP323">
        <v>3825</v>
      </c>
      <c r="AQ323">
        <v>3825</v>
      </c>
      <c r="AR323">
        <v>68625</v>
      </c>
      <c r="AS323">
        <v>0</v>
      </c>
      <c r="AT323" s="2">
        <v>0</v>
      </c>
      <c r="AU323">
        <v>131825</v>
      </c>
      <c r="AV323">
        <v>140408425</v>
      </c>
      <c r="AW323">
        <v>0</v>
      </c>
      <c r="AX323" s="2">
        <v>45754</v>
      </c>
      <c r="AY323" t="s">
        <v>153</v>
      </c>
      <c r="AZ323" t="s">
        <v>6959</v>
      </c>
      <c r="BA323" t="s">
        <v>6954</v>
      </c>
    </row>
    <row r="324" spans="1:53" ht="15" customHeight="1" x14ac:dyDescent="0.2">
      <c r="A324" t="s">
        <v>12195</v>
      </c>
      <c r="B324" t="s">
        <v>8464</v>
      </c>
      <c r="C324" t="s">
        <v>5178</v>
      </c>
      <c r="D324">
        <v>140408525</v>
      </c>
      <c r="E324" s="19">
        <v>45785</v>
      </c>
      <c r="F324" s="63">
        <v>45789.196527777778</v>
      </c>
      <c r="G324" s="4" t="s">
        <v>187</v>
      </c>
      <c r="H324" s="19">
        <v>3679609</v>
      </c>
      <c r="I324" s="19">
        <v>19561</v>
      </c>
      <c r="J324" s="19">
        <v>3660048</v>
      </c>
      <c r="K324" t="s">
        <v>558</v>
      </c>
      <c r="L324" s="4" t="s">
        <v>188</v>
      </c>
      <c r="M324" t="s">
        <v>150</v>
      </c>
      <c r="N324" s="39" t="s">
        <v>6961</v>
      </c>
      <c r="O324" t="s">
        <v>6962</v>
      </c>
      <c r="P324" t="s">
        <v>140</v>
      </c>
      <c r="Q324" t="s">
        <v>141</v>
      </c>
      <c r="R324" s="39" t="s">
        <v>6963</v>
      </c>
      <c r="S324" t="s">
        <v>143</v>
      </c>
      <c r="T324">
        <v>860034313</v>
      </c>
      <c r="U324" t="s">
        <v>152</v>
      </c>
      <c r="V324">
        <v>923245</v>
      </c>
      <c r="W324" t="s">
        <v>1312</v>
      </c>
      <c r="X324" s="2" t="s">
        <v>27</v>
      </c>
      <c r="Y324" t="s">
        <v>28</v>
      </c>
      <c r="Z324" t="s">
        <v>29</v>
      </c>
      <c r="AA324" t="s">
        <v>30</v>
      </c>
      <c r="AB324" t="s">
        <v>31</v>
      </c>
      <c r="AC324" s="19">
        <v>3679609</v>
      </c>
      <c r="AD324" s="19">
        <v>0</v>
      </c>
      <c r="AE324" s="19">
        <v>0</v>
      </c>
      <c r="AF324" s="19">
        <v>0</v>
      </c>
      <c r="AG324" t="s">
        <v>189</v>
      </c>
      <c r="AH324">
        <v>0</v>
      </c>
      <c r="AI324">
        <v>0</v>
      </c>
      <c r="AJ324" s="2" t="s">
        <v>190</v>
      </c>
      <c r="AK324" s="2">
        <v>0</v>
      </c>
      <c r="AL324">
        <v>0</v>
      </c>
      <c r="AM324">
        <v>0</v>
      </c>
      <c r="AN324">
        <v>0</v>
      </c>
      <c r="AO324">
        <v>0</v>
      </c>
      <c r="AP324">
        <v>3825</v>
      </c>
      <c r="AQ324">
        <v>3825</v>
      </c>
      <c r="AR324">
        <v>68725</v>
      </c>
      <c r="AS324">
        <v>0</v>
      </c>
      <c r="AT324" s="2">
        <v>0</v>
      </c>
      <c r="AU324">
        <v>131925</v>
      </c>
      <c r="AV324">
        <v>140408525</v>
      </c>
      <c r="AW324">
        <v>0</v>
      </c>
      <c r="AX324" s="2">
        <v>45754</v>
      </c>
      <c r="AY324" t="s">
        <v>153</v>
      </c>
      <c r="AZ324" t="s">
        <v>6964</v>
      </c>
      <c r="BA324" t="s">
        <v>6954</v>
      </c>
    </row>
    <row r="325" spans="1:53" ht="15" customHeight="1" x14ac:dyDescent="0.2">
      <c r="A325" t="s">
        <v>12196</v>
      </c>
      <c r="B325" t="s">
        <v>8465</v>
      </c>
      <c r="C325" t="s">
        <v>5178</v>
      </c>
      <c r="D325">
        <v>140408625</v>
      </c>
      <c r="E325" s="19">
        <v>45785</v>
      </c>
      <c r="F325" s="63">
        <v>45789.186805555553</v>
      </c>
      <c r="G325" s="4" t="s">
        <v>187</v>
      </c>
      <c r="H325" s="19">
        <v>3679609</v>
      </c>
      <c r="I325" s="19">
        <v>19561</v>
      </c>
      <c r="J325" s="19">
        <v>3660048</v>
      </c>
      <c r="K325" t="s">
        <v>558</v>
      </c>
      <c r="L325" s="4" t="s">
        <v>188</v>
      </c>
      <c r="M325" t="s">
        <v>150</v>
      </c>
      <c r="N325" s="39" t="s">
        <v>6966</v>
      </c>
      <c r="O325" t="s">
        <v>6967</v>
      </c>
      <c r="P325" t="s">
        <v>140</v>
      </c>
      <c r="Q325" t="s">
        <v>141</v>
      </c>
      <c r="R325" s="39" t="s">
        <v>6968</v>
      </c>
      <c r="S325" t="s">
        <v>143</v>
      </c>
      <c r="T325">
        <v>890903938</v>
      </c>
      <c r="U325" t="s">
        <v>149</v>
      </c>
      <c r="V325">
        <v>923245</v>
      </c>
      <c r="W325" t="s">
        <v>1312</v>
      </c>
      <c r="X325" s="2" t="s">
        <v>27</v>
      </c>
      <c r="Y325" t="s">
        <v>28</v>
      </c>
      <c r="Z325" t="s">
        <v>29</v>
      </c>
      <c r="AA325" t="s">
        <v>30</v>
      </c>
      <c r="AB325" t="s">
        <v>31</v>
      </c>
      <c r="AC325" s="19">
        <v>3679609</v>
      </c>
      <c r="AD325" s="19">
        <v>0</v>
      </c>
      <c r="AE325" s="19">
        <v>0</v>
      </c>
      <c r="AF325" s="19">
        <v>0</v>
      </c>
      <c r="AG325" t="s">
        <v>189</v>
      </c>
      <c r="AH325">
        <v>0</v>
      </c>
      <c r="AI325">
        <v>0</v>
      </c>
      <c r="AJ325" s="2" t="s">
        <v>190</v>
      </c>
      <c r="AK325" s="2">
        <v>0</v>
      </c>
      <c r="AL325">
        <v>0</v>
      </c>
      <c r="AM325">
        <v>0</v>
      </c>
      <c r="AN325">
        <v>0</v>
      </c>
      <c r="AO325">
        <v>0</v>
      </c>
      <c r="AP325">
        <v>3825</v>
      </c>
      <c r="AQ325">
        <v>3825</v>
      </c>
      <c r="AR325">
        <v>68825</v>
      </c>
      <c r="AS325">
        <v>0</v>
      </c>
      <c r="AT325" s="2">
        <v>0</v>
      </c>
      <c r="AU325">
        <v>132025</v>
      </c>
      <c r="AV325">
        <v>140408625</v>
      </c>
      <c r="AW325">
        <v>0</v>
      </c>
      <c r="AX325" s="2">
        <v>45754</v>
      </c>
      <c r="AY325" t="s">
        <v>153</v>
      </c>
      <c r="AZ325" t="s">
        <v>6969</v>
      </c>
      <c r="BA325" t="s">
        <v>6954</v>
      </c>
    </row>
    <row r="326" spans="1:53" ht="15" customHeight="1" x14ac:dyDescent="0.2">
      <c r="A326" t="s">
        <v>12197</v>
      </c>
      <c r="B326" t="s">
        <v>8482</v>
      </c>
      <c r="C326" t="s">
        <v>5178</v>
      </c>
      <c r="D326">
        <v>140408725</v>
      </c>
      <c r="E326" s="19">
        <v>45785</v>
      </c>
      <c r="F326" s="63">
        <v>45789.196527777778</v>
      </c>
      <c r="G326" s="4" t="s">
        <v>187</v>
      </c>
      <c r="H326" s="19">
        <v>3526292</v>
      </c>
      <c r="I326" s="19">
        <v>18723</v>
      </c>
      <c r="J326" s="19">
        <v>3507569</v>
      </c>
      <c r="K326" t="s">
        <v>558</v>
      </c>
      <c r="L326" s="4" t="s">
        <v>188</v>
      </c>
      <c r="M326" t="s">
        <v>150</v>
      </c>
      <c r="N326" s="39" t="s">
        <v>7052</v>
      </c>
      <c r="O326" t="s">
        <v>7053</v>
      </c>
      <c r="P326" t="s">
        <v>140</v>
      </c>
      <c r="Q326" t="s">
        <v>141</v>
      </c>
      <c r="R326" s="39" t="s">
        <v>7054</v>
      </c>
      <c r="S326" t="s">
        <v>143</v>
      </c>
      <c r="T326">
        <v>860034313</v>
      </c>
      <c r="U326" t="s">
        <v>152</v>
      </c>
      <c r="V326">
        <v>923245</v>
      </c>
      <c r="W326" t="s">
        <v>1312</v>
      </c>
      <c r="X326" s="2" t="s">
        <v>27</v>
      </c>
      <c r="Y326" t="s">
        <v>28</v>
      </c>
      <c r="Z326" t="s">
        <v>29</v>
      </c>
      <c r="AA326" t="s">
        <v>30</v>
      </c>
      <c r="AB326" t="s">
        <v>31</v>
      </c>
      <c r="AC326" s="19">
        <v>3526292</v>
      </c>
      <c r="AD326" s="19">
        <v>0</v>
      </c>
      <c r="AE326" s="19">
        <v>0</v>
      </c>
      <c r="AF326" s="19">
        <v>0</v>
      </c>
      <c r="AG326" t="s">
        <v>189</v>
      </c>
      <c r="AH326">
        <v>0</v>
      </c>
      <c r="AI326">
        <v>0</v>
      </c>
      <c r="AJ326" s="2" t="s">
        <v>190</v>
      </c>
      <c r="AK326" s="2">
        <v>0</v>
      </c>
      <c r="AL326">
        <v>0</v>
      </c>
      <c r="AM326">
        <v>0</v>
      </c>
      <c r="AN326">
        <v>0</v>
      </c>
      <c r="AO326">
        <v>0</v>
      </c>
      <c r="AP326">
        <v>3825</v>
      </c>
      <c r="AQ326">
        <v>3825</v>
      </c>
      <c r="AR326">
        <v>70525</v>
      </c>
      <c r="AS326">
        <v>0</v>
      </c>
      <c r="AT326" s="2">
        <v>0</v>
      </c>
      <c r="AU326">
        <v>132125</v>
      </c>
      <c r="AV326">
        <v>140408725</v>
      </c>
      <c r="AW326">
        <v>0</v>
      </c>
      <c r="AX326" s="2">
        <v>45755</v>
      </c>
      <c r="AY326" t="s">
        <v>153</v>
      </c>
      <c r="AZ326" t="s">
        <v>7055</v>
      </c>
      <c r="BA326" t="s">
        <v>4356</v>
      </c>
    </row>
    <row r="327" spans="1:53" ht="15" customHeight="1" x14ac:dyDescent="0.2">
      <c r="A327" t="s">
        <v>12198</v>
      </c>
      <c r="B327" t="s">
        <v>8483</v>
      </c>
      <c r="C327" t="s">
        <v>5178</v>
      </c>
      <c r="D327">
        <v>140408825</v>
      </c>
      <c r="E327" s="19">
        <v>45785</v>
      </c>
      <c r="F327" s="63">
        <v>45789.199305555558</v>
      </c>
      <c r="G327" s="4" t="s">
        <v>187</v>
      </c>
      <c r="H327" s="19">
        <v>3526292</v>
      </c>
      <c r="I327" s="19">
        <v>18723</v>
      </c>
      <c r="J327" s="19">
        <v>3507569</v>
      </c>
      <c r="K327" t="s">
        <v>558</v>
      </c>
      <c r="L327" s="4" t="s">
        <v>188</v>
      </c>
      <c r="M327" t="s">
        <v>150</v>
      </c>
      <c r="N327" s="39" t="s">
        <v>7057</v>
      </c>
      <c r="O327" t="s">
        <v>7058</v>
      </c>
      <c r="P327" t="s">
        <v>140</v>
      </c>
      <c r="Q327" t="s">
        <v>141</v>
      </c>
      <c r="R327" s="39" t="s">
        <v>7059</v>
      </c>
      <c r="S327" t="s">
        <v>143</v>
      </c>
      <c r="T327">
        <v>900047981</v>
      </c>
      <c r="U327" t="s">
        <v>161</v>
      </c>
      <c r="V327">
        <v>923245</v>
      </c>
      <c r="W327" t="s">
        <v>1312</v>
      </c>
      <c r="X327" s="2" t="s">
        <v>27</v>
      </c>
      <c r="Y327" t="s">
        <v>28</v>
      </c>
      <c r="Z327" t="s">
        <v>29</v>
      </c>
      <c r="AA327" t="s">
        <v>30</v>
      </c>
      <c r="AB327" t="s">
        <v>31</v>
      </c>
      <c r="AC327" s="19">
        <v>3526292</v>
      </c>
      <c r="AD327" s="19">
        <v>0</v>
      </c>
      <c r="AE327" s="19">
        <v>0</v>
      </c>
      <c r="AF327" s="19">
        <v>0</v>
      </c>
      <c r="AG327" t="s">
        <v>189</v>
      </c>
      <c r="AH327">
        <v>0</v>
      </c>
      <c r="AI327">
        <v>0</v>
      </c>
      <c r="AJ327" s="2" t="s">
        <v>190</v>
      </c>
      <c r="AK327" s="2">
        <v>0</v>
      </c>
      <c r="AL327">
        <v>0</v>
      </c>
      <c r="AM327">
        <v>0</v>
      </c>
      <c r="AN327">
        <v>0</v>
      </c>
      <c r="AO327">
        <v>0</v>
      </c>
      <c r="AP327">
        <v>3825</v>
      </c>
      <c r="AQ327">
        <v>3825</v>
      </c>
      <c r="AR327">
        <v>70625</v>
      </c>
      <c r="AS327">
        <v>0</v>
      </c>
      <c r="AT327" s="2">
        <v>0</v>
      </c>
      <c r="AU327">
        <v>132225</v>
      </c>
      <c r="AV327">
        <v>140408825</v>
      </c>
      <c r="AW327">
        <v>0</v>
      </c>
      <c r="AX327" s="2">
        <v>45755</v>
      </c>
      <c r="AY327" t="s">
        <v>153</v>
      </c>
      <c r="AZ327" t="s">
        <v>7060</v>
      </c>
      <c r="BA327" t="s">
        <v>4356</v>
      </c>
    </row>
    <row r="328" spans="1:53" ht="15" customHeight="1" x14ac:dyDescent="0.2">
      <c r="A328" t="s">
        <v>12199</v>
      </c>
      <c r="B328" t="s">
        <v>5261</v>
      </c>
      <c r="C328" t="s">
        <v>5190</v>
      </c>
      <c r="D328">
        <v>140408925</v>
      </c>
      <c r="E328" s="19">
        <v>45785</v>
      </c>
      <c r="F328" s="63">
        <v>45789.158333333333</v>
      </c>
      <c r="G328" s="4" t="s">
        <v>187</v>
      </c>
      <c r="H328" s="19">
        <v>5300000</v>
      </c>
      <c r="I328" s="19">
        <v>33918</v>
      </c>
      <c r="J328" s="19">
        <v>5266082</v>
      </c>
      <c r="K328" t="s">
        <v>558</v>
      </c>
      <c r="L328" s="4" t="s">
        <v>188</v>
      </c>
      <c r="M328" t="s">
        <v>150</v>
      </c>
      <c r="N328" s="39" t="s">
        <v>1547</v>
      </c>
      <c r="O328" t="s">
        <v>1548</v>
      </c>
      <c r="P328" t="s">
        <v>140</v>
      </c>
      <c r="Q328" t="s">
        <v>141</v>
      </c>
      <c r="R328" s="39" t="s">
        <v>1549</v>
      </c>
      <c r="S328" t="s">
        <v>143</v>
      </c>
      <c r="T328">
        <v>860003020</v>
      </c>
      <c r="U328" t="s">
        <v>160</v>
      </c>
      <c r="V328">
        <v>923290</v>
      </c>
      <c r="W328" t="s">
        <v>1335</v>
      </c>
      <c r="X328" s="2" t="s">
        <v>27</v>
      </c>
      <c r="Y328" t="s">
        <v>28</v>
      </c>
      <c r="Z328" t="s">
        <v>29</v>
      </c>
      <c r="AA328" t="s">
        <v>30</v>
      </c>
      <c r="AB328" t="s">
        <v>31</v>
      </c>
      <c r="AC328" s="19">
        <v>5300000</v>
      </c>
      <c r="AD328" s="19">
        <v>0</v>
      </c>
      <c r="AE328" s="19">
        <v>0</v>
      </c>
      <c r="AF328" s="19">
        <v>0</v>
      </c>
      <c r="AG328" t="s">
        <v>189</v>
      </c>
      <c r="AH328">
        <v>0</v>
      </c>
      <c r="AI328">
        <v>0</v>
      </c>
      <c r="AJ328" s="2" t="s">
        <v>190</v>
      </c>
      <c r="AK328" s="2">
        <v>0</v>
      </c>
      <c r="AL328">
        <v>0</v>
      </c>
      <c r="AM328">
        <v>0</v>
      </c>
      <c r="AN328">
        <v>0</v>
      </c>
      <c r="AO328">
        <v>0</v>
      </c>
      <c r="AP328">
        <v>5025</v>
      </c>
      <c r="AQ328">
        <v>5025</v>
      </c>
      <c r="AR328">
        <v>1225</v>
      </c>
      <c r="AS328">
        <v>0</v>
      </c>
      <c r="AT328" s="2">
        <v>0</v>
      </c>
      <c r="AU328">
        <v>132325</v>
      </c>
      <c r="AV328">
        <v>140408925</v>
      </c>
      <c r="AW328">
        <v>0</v>
      </c>
      <c r="AX328" s="2">
        <v>45673</v>
      </c>
      <c r="AY328" t="s">
        <v>153</v>
      </c>
      <c r="AZ328" t="s">
        <v>1552</v>
      </c>
      <c r="BA328" t="s">
        <v>1553</v>
      </c>
    </row>
    <row r="329" spans="1:53" ht="15" customHeight="1" x14ac:dyDescent="0.2">
      <c r="A329" t="s">
        <v>12200</v>
      </c>
      <c r="B329" t="s">
        <v>5286</v>
      </c>
      <c r="C329" t="s">
        <v>5190</v>
      </c>
      <c r="D329">
        <v>140409025</v>
      </c>
      <c r="E329" s="19">
        <v>45785</v>
      </c>
      <c r="F329" s="63">
        <v>45789.193749999999</v>
      </c>
      <c r="G329" s="4" t="s">
        <v>187</v>
      </c>
      <c r="H329" s="19">
        <v>3040000</v>
      </c>
      <c r="I329" s="19">
        <v>15805</v>
      </c>
      <c r="J329" s="19">
        <v>3024195</v>
      </c>
      <c r="K329" t="s">
        <v>558</v>
      </c>
      <c r="L329" s="4" t="s">
        <v>188</v>
      </c>
      <c r="M329" t="s">
        <v>150</v>
      </c>
      <c r="N329" s="39" t="s">
        <v>1706</v>
      </c>
      <c r="O329" t="s">
        <v>1707</v>
      </c>
      <c r="P329" t="s">
        <v>140</v>
      </c>
      <c r="Q329" t="s">
        <v>141</v>
      </c>
      <c r="R329" s="39" t="s">
        <v>1708</v>
      </c>
      <c r="S329" t="s">
        <v>143</v>
      </c>
      <c r="T329">
        <v>860007335</v>
      </c>
      <c r="U329" t="s">
        <v>158</v>
      </c>
      <c r="V329">
        <v>923290</v>
      </c>
      <c r="W329" t="s">
        <v>1335</v>
      </c>
      <c r="X329" s="2" t="s">
        <v>27</v>
      </c>
      <c r="Y329" t="s">
        <v>28</v>
      </c>
      <c r="Z329" t="s">
        <v>29</v>
      </c>
      <c r="AA329" t="s">
        <v>30</v>
      </c>
      <c r="AB329" t="s">
        <v>31</v>
      </c>
      <c r="AC329" s="19">
        <v>3040000</v>
      </c>
      <c r="AD329" s="19">
        <v>0</v>
      </c>
      <c r="AE329" s="19">
        <v>0</v>
      </c>
      <c r="AF329" s="19">
        <v>0</v>
      </c>
      <c r="AG329" t="s">
        <v>189</v>
      </c>
      <c r="AH329">
        <v>0</v>
      </c>
      <c r="AI329">
        <v>0</v>
      </c>
      <c r="AJ329" s="2" t="s">
        <v>190</v>
      </c>
      <c r="AK329" s="2">
        <v>0</v>
      </c>
      <c r="AL329">
        <v>0</v>
      </c>
      <c r="AM329">
        <v>0</v>
      </c>
      <c r="AN329">
        <v>0</v>
      </c>
      <c r="AO329">
        <v>0</v>
      </c>
      <c r="AP329">
        <v>5025</v>
      </c>
      <c r="AQ329">
        <v>5025</v>
      </c>
      <c r="AR329">
        <v>3625</v>
      </c>
      <c r="AS329">
        <v>0</v>
      </c>
      <c r="AT329" s="2">
        <v>0</v>
      </c>
      <c r="AU329">
        <v>132425</v>
      </c>
      <c r="AV329">
        <v>140409025</v>
      </c>
      <c r="AW329">
        <v>0</v>
      </c>
      <c r="AX329" s="2">
        <v>45688</v>
      </c>
      <c r="AY329" t="s">
        <v>154</v>
      </c>
      <c r="AZ329" t="s">
        <v>1710</v>
      </c>
      <c r="BA329" t="s">
        <v>1711</v>
      </c>
    </row>
    <row r="330" spans="1:53" ht="15" customHeight="1" x14ac:dyDescent="0.2">
      <c r="A330" t="s">
        <v>12201</v>
      </c>
      <c r="B330" t="s">
        <v>5301</v>
      </c>
      <c r="C330" t="s">
        <v>5182</v>
      </c>
      <c r="D330">
        <v>140409125</v>
      </c>
      <c r="E330" s="19">
        <v>45785</v>
      </c>
      <c r="F330" s="63">
        <v>45789.169444444444</v>
      </c>
      <c r="G330" s="4" t="s">
        <v>187</v>
      </c>
      <c r="H330" s="19">
        <v>4599511</v>
      </c>
      <c r="I330" s="19">
        <v>32188</v>
      </c>
      <c r="J330" s="19">
        <v>4567323</v>
      </c>
      <c r="K330" t="s">
        <v>558</v>
      </c>
      <c r="L330" s="4" t="s">
        <v>188</v>
      </c>
      <c r="M330" t="s">
        <v>150</v>
      </c>
      <c r="N330" s="39" t="s">
        <v>1787</v>
      </c>
      <c r="O330" t="s">
        <v>1788</v>
      </c>
      <c r="P330" t="s">
        <v>140</v>
      </c>
      <c r="Q330" t="s">
        <v>141</v>
      </c>
      <c r="R330" s="39" t="s">
        <v>1789</v>
      </c>
      <c r="S330" t="s">
        <v>143</v>
      </c>
      <c r="T330">
        <v>890903938</v>
      </c>
      <c r="U330" t="s">
        <v>149</v>
      </c>
      <c r="V330">
        <v>923285</v>
      </c>
      <c r="W330" t="s">
        <v>1326</v>
      </c>
      <c r="X330" s="2" t="s">
        <v>27</v>
      </c>
      <c r="Y330" t="s">
        <v>28</v>
      </c>
      <c r="Z330" t="s">
        <v>29</v>
      </c>
      <c r="AA330" t="s">
        <v>30</v>
      </c>
      <c r="AB330" t="s">
        <v>31</v>
      </c>
      <c r="AC330" s="19">
        <v>4599511</v>
      </c>
      <c r="AD330" s="19">
        <v>0</v>
      </c>
      <c r="AE330" s="19">
        <v>0</v>
      </c>
      <c r="AF330" s="19">
        <v>0</v>
      </c>
      <c r="AG330" t="s">
        <v>189</v>
      </c>
      <c r="AH330">
        <v>0</v>
      </c>
      <c r="AI330">
        <v>0</v>
      </c>
      <c r="AJ330" s="2" t="s">
        <v>190</v>
      </c>
      <c r="AK330" s="2">
        <v>0</v>
      </c>
      <c r="AL330">
        <v>0</v>
      </c>
      <c r="AM330">
        <v>0</v>
      </c>
      <c r="AN330">
        <v>0</v>
      </c>
      <c r="AO330">
        <v>0</v>
      </c>
      <c r="AP330">
        <v>4225</v>
      </c>
      <c r="AQ330">
        <v>4225</v>
      </c>
      <c r="AR330">
        <v>4825</v>
      </c>
      <c r="AS330">
        <v>0</v>
      </c>
      <c r="AT330" s="2">
        <v>0</v>
      </c>
      <c r="AU330">
        <v>132525</v>
      </c>
      <c r="AV330">
        <v>140409125</v>
      </c>
      <c r="AW330">
        <v>0</v>
      </c>
      <c r="AX330" s="2">
        <v>45691</v>
      </c>
      <c r="AY330" t="s">
        <v>153</v>
      </c>
      <c r="AZ330" t="s">
        <v>1791</v>
      </c>
      <c r="BA330" t="s">
        <v>1792</v>
      </c>
    </row>
    <row r="331" spans="1:53" ht="15" customHeight="1" x14ac:dyDescent="0.2">
      <c r="A331" t="s">
        <v>12202</v>
      </c>
      <c r="B331" t="s">
        <v>5419</v>
      </c>
      <c r="C331" t="s">
        <v>5178</v>
      </c>
      <c r="D331">
        <v>140409225</v>
      </c>
      <c r="E331" s="19">
        <v>45785</v>
      </c>
      <c r="F331" s="63">
        <v>45789.18472222222</v>
      </c>
      <c r="G331" s="4" t="s">
        <v>187</v>
      </c>
      <c r="H331" s="19">
        <v>3555872</v>
      </c>
      <c r="I331" s="19">
        <v>20267</v>
      </c>
      <c r="J331" s="19">
        <v>3535605</v>
      </c>
      <c r="K331" t="s">
        <v>558</v>
      </c>
      <c r="L331" s="4" t="s">
        <v>188</v>
      </c>
      <c r="M331" t="s">
        <v>150</v>
      </c>
      <c r="N331" s="39" t="s">
        <v>2527</v>
      </c>
      <c r="O331" t="s">
        <v>2528</v>
      </c>
      <c r="P331" t="s">
        <v>140</v>
      </c>
      <c r="Q331" t="s">
        <v>141</v>
      </c>
      <c r="R331" s="39" t="s">
        <v>2529</v>
      </c>
      <c r="S331" t="s">
        <v>143</v>
      </c>
      <c r="T331">
        <v>860007738</v>
      </c>
      <c r="U331" t="s">
        <v>277</v>
      </c>
      <c r="V331">
        <v>923245</v>
      </c>
      <c r="W331" t="s">
        <v>1312</v>
      </c>
      <c r="X331" s="2" t="s">
        <v>27</v>
      </c>
      <c r="Y331" t="s">
        <v>28</v>
      </c>
      <c r="Z331" t="s">
        <v>29</v>
      </c>
      <c r="AA331" t="s">
        <v>30</v>
      </c>
      <c r="AB331" t="s">
        <v>31</v>
      </c>
      <c r="AC331" s="19">
        <v>3555872</v>
      </c>
      <c r="AD331" s="19">
        <v>0</v>
      </c>
      <c r="AE331" s="19">
        <v>0</v>
      </c>
      <c r="AF331" s="19">
        <v>0</v>
      </c>
      <c r="AG331" t="s">
        <v>189</v>
      </c>
      <c r="AH331">
        <v>0</v>
      </c>
      <c r="AI331">
        <v>0</v>
      </c>
      <c r="AJ331" s="2" t="s">
        <v>190</v>
      </c>
      <c r="AK331" s="2">
        <v>0</v>
      </c>
      <c r="AL331">
        <v>0</v>
      </c>
      <c r="AM331">
        <v>0</v>
      </c>
      <c r="AN331">
        <v>0</v>
      </c>
      <c r="AO331">
        <v>0</v>
      </c>
      <c r="AP331">
        <v>3825</v>
      </c>
      <c r="AQ331">
        <v>3825</v>
      </c>
      <c r="AR331">
        <v>17125</v>
      </c>
      <c r="AS331">
        <v>0</v>
      </c>
      <c r="AT331" s="2">
        <v>0</v>
      </c>
      <c r="AU331">
        <v>132625</v>
      </c>
      <c r="AV331">
        <v>140409225</v>
      </c>
      <c r="AW331">
        <v>0</v>
      </c>
      <c r="AX331" s="2">
        <v>45696</v>
      </c>
      <c r="AY331" t="s">
        <v>153</v>
      </c>
      <c r="AZ331" t="s">
        <v>2531</v>
      </c>
      <c r="BA331" t="s">
        <v>2532</v>
      </c>
    </row>
    <row r="332" spans="1:53" ht="15" customHeight="1" x14ac:dyDescent="0.2">
      <c r="A332" t="s">
        <v>12203</v>
      </c>
      <c r="B332" t="s">
        <v>5420</v>
      </c>
      <c r="C332" t="s">
        <v>5178</v>
      </c>
      <c r="D332">
        <v>140409425</v>
      </c>
      <c r="E332" s="19">
        <v>45785</v>
      </c>
      <c r="F332" s="63">
        <v>45789.181250000001</v>
      </c>
      <c r="G332" s="4" t="s">
        <v>187</v>
      </c>
      <c r="H332" s="19">
        <v>4599511</v>
      </c>
      <c r="I332" s="19">
        <v>24451</v>
      </c>
      <c r="J332" s="19">
        <v>4575060</v>
      </c>
      <c r="K332" t="s">
        <v>558</v>
      </c>
      <c r="L332" s="4" t="s">
        <v>188</v>
      </c>
      <c r="M332" t="s">
        <v>150</v>
      </c>
      <c r="N332" s="39" t="s">
        <v>2534</v>
      </c>
      <c r="O332" t="s">
        <v>2535</v>
      </c>
      <c r="P332" t="s">
        <v>140</v>
      </c>
      <c r="Q332" t="s">
        <v>141</v>
      </c>
      <c r="R332" s="39" t="s">
        <v>2536</v>
      </c>
      <c r="S332" t="s">
        <v>143</v>
      </c>
      <c r="T332">
        <v>860034313</v>
      </c>
      <c r="U332" t="s">
        <v>152</v>
      </c>
      <c r="V332">
        <v>923245</v>
      </c>
      <c r="W332" t="s">
        <v>1312</v>
      </c>
      <c r="X332" s="2" t="s">
        <v>27</v>
      </c>
      <c r="Y332" t="s">
        <v>28</v>
      </c>
      <c r="Z332" t="s">
        <v>29</v>
      </c>
      <c r="AA332" t="s">
        <v>30</v>
      </c>
      <c r="AB332" t="s">
        <v>31</v>
      </c>
      <c r="AC332" s="19">
        <v>4599511</v>
      </c>
      <c r="AD332" s="19">
        <v>0</v>
      </c>
      <c r="AE332" s="19">
        <v>0</v>
      </c>
      <c r="AF332" s="19">
        <v>0</v>
      </c>
      <c r="AG332" t="s">
        <v>189</v>
      </c>
      <c r="AH332">
        <v>0</v>
      </c>
      <c r="AI332">
        <v>0</v>
      </c>
      <c r="AJ332" s="2" t="s">
        <v>190</v>
      </c>
      <c r="AK332" s="2">
        <v>0</v>
      </c>
      <c r="AL332">
        <v>0</v>
      </c>
      <c r="AM332">
        <v>0</v>
      </c>
      <c r="AN332">
        <v>0</v>
      </c>
      <c r="AO332">
        <v>0</v>
      </c>
      <c r="AP332">
        <v>3825</v>
      </c>
      <c r="AQ332">
        <v>3825</v>
      </c>
      <c r="AR332">
        <v>17225</v>
      </c>
      <c r="AS332">
        <v>0</v>
      </c>
      <c r="AT332" s="2">
        <v>0</v>
      </c>
      <c r="AU332">
        <v>132725</v>
      </c>
      <c r="AV332">
        <v>140409425</v>
      </c>
      <c r="AW332">
        <v>0</v>
      </c>
      <c r="AX332" s="2">
        <v>45696</v>
      </c>
      <c r="AY332" t="s">
        <v>153</v>
      </c>
      <c r="AZ332" t="s">
        <v>2538</v>
      </c>
      <c r="BA332" t="s">
        <v>2532</v>
      </c>
    </row>
    <row r="333" spans="1:53" ht="15" customHeight="1" x14ac:dyDescent="0.2">
      <c r="A333" t="s">
        <v>12204</v>
      </c>
      <c r="B333" t="s">
        <v>5421</v>
      </c>
      <c r="C333" t="s">
        <v>5178</v>
      </c>
      <c r="D333">
        <v>140409525</v>
      </c>
      <c r="E333" s="19">
        <v>45785</v>
      </c>
      <c r="F333" s="63">
        <v>45789.169444444444</v>
      </c>
      <c r="G333" s="4" t="s">
        <v>187</v>
      </c>
      <c r="H333" s="19">
        <v>4599511</v>
      </c>
      <c r="I333" s="19">
        <v>24451</v>
      </c>
      <c r="J333" s="19">
        <v>4575060</v>
      </c>
      <c r="K333" t="s">
        <v>558</v>
      </c>
      <c r="L333" s="4" t="s">
        <v>188</v>
      </c>
      <c r="M333" t="s">
        <v>150</v>
      </c>
      <c r="N333" s="39" t="s">
        <v>2540</v>
      </c>
      <c r="O333" t="s">
        <v>2541</v>
      </c>
      <c r="P333" t="s">
        <v>140</v>
      </c>
      <c r="Q333" t="s">
        <v>141</v>
      </c>
      <c r="R333" s="39" t="s">
        <v>2542</v>
      </c>
      <c r="S333" t="s">
        <v>143</v>
      </c>
      <c r="T333">
        <v>890903938</v>
      </c>
      <c r="U333" t="s">
        <v>149</v>
      </c>
      <c r="V333">
        <v>923245</v>
      </c>
      <c r="W333" t="s">
        <v>1312</v>
      </c>
      <c r="X333" s="2" t="s">
        <v>27</v>
      </c>
      <c r="Y333" t="s">
        <v>28</v>
      </c>
      <c r="Z333" t="s">
        <v>29</v>
      </c>
      <c r="AA333" t="s">
        <v>30</v>
      </c>
      <c r="AB333" t="s">
        <v>31</v>
      </c>
      <c r="AC333" s="19">
        <v>4599511</v>
      </c>
      <c r="AD333" s="19">
        <v>0</v>
      </c>
      <c r="AE333" s="19">
        <v>0</v>
      </c>
      <c r="AF333" s="19">
        <v>0</v>
      </c>
      <c r="AG333" t="s">
        <v>189</v>
      </c>
      <c r="AH333">
        <v>0</v>
      </c>
      <c r="AI333">
        <v>0</v>
      </c>
      <c r="AJ333" s="2" t="s">
        <v>190</v>
      </c>
      <c r="AK333" s="2">
        <v>0</v>
      </c>
      <c r="AL333">
        <v>0</v>
      </c>
      <c r="AM333">
        <v>0</v>
      </c>
      <c r="AN333">
        <v>0</v>
      </c>
      <c r="AO333">
        <v>0</v>
      </c>
      <c r="AP333">
        <v>3825</v>
      </c>
      <c r="AQ333">
        <v>3825</v>
      </c>
      <c r="AR333">
        <v>17325</v>
      </c>
      <c r="AS333">
        <v>0</v>
      </c>
      <c r="AT333" s="2">
        <v>0</v>
      </c>
      <c r="AU333">
        <v>132825</v>
      </c>
      <c r="AV333">
        <v>140409525</v>
      </c>
      <c r="AW333">
        <v>0</v>
      </c>
      <c r="AX333" s="2">
        <v>45696</v>
      </c>
      <c r="AY333" t="s">
        <v>153</v>
      </c>
      <c r="AZ333" t="s">
        <v>2544</v>
      </c>
      <c r="BA333" t="s">
        <v>2532</v>
      </c>
    </row>
    <row r="334" spans="1:53" ht="15" customHeight="1" x14ac:dyDescent="0.2">
      <c r="A334" t="s">
        <v>12205</v>
      </c>
      <c r="B334" t="s">
        <v>5422</v>
      </c>
      <c r="C334" t="s">
        <v>5178</v>
      </c>
      <c r="D334">
        <v>140409625</v>
      </c>
      <c r="E334" s="19">
        <v>45785</v>
      </c>
      <c r="F334" s="63">
        <v>45789.174305555556</v>
      </c>
      <c r="G334" s="4" t="s">
        <v>187</v>
      </c>
      <c r="H334" s="19">
        <v>4599511</v>
      </c>
      <c r="I334" s="19">
        <v>24451</v>
      </c>
      <c r="J334" s="19">
        <v>4575060</v>
      </c>
      <c r="K334" t="s">
        <v>558</v>
      </c>
      <c r="L334" s="4" t="s">
        <v>188</v>
      </c>
      <c r="M334" t="s">
        <v>150</v>
      </c>
      <c r="N334" s="39" t="s">
        <v>2545</v>
      </c>
      <c r="O334" t="s">
        <v>2546</v>
      </c>
      <c r="P334" t="s">
        <v>140</v>
      </c>
      <c r="Q334" t="s">
        <v>141</v>
      </c>
      <c r="R334" s="39" t="s">
        <v>2547</v>
      </c>
      <c r="S334" t="s">
        <v>143</v>
      </c>
      <c r="T334">
        <v>860003020</v>
      </c>
      <c r="U334" t="s">
        <v>160</v>
      </c>
      <c r="V334">
        <v>923245</v>
      </c>
      <c r="W334" t="s">
        <v>1312</v>
      </c>
      <c r="X334" s="2" t="s">
        <v>27</v>
      </c>
      <c r="Y334" t="s">
        <v>28</v>
      </c>
      <c r="Z334" t="s">
        <v>29</v>
      </c>
      <c r="AA334" t="s">
        <v>30</v>
      </c>
      <c r="AB334" t="s">
        <v>31</v>
      </c>
      <c r="AC334" s="19">
        <v>4599511</v>
      </c>
      <c r="AD334" s="19">
        <v>0</v>
      </c>
      <c r="AE334" s="19">
        <v>0</v>
      </c>
      <c r="AF334" s="19">
        <v>0</v>
      </c>
      <c r="AG334" t="s">
        <v>189</v>
      </c>
      <c r="AH334">
        <v>0</v>
      </c>
      <c r="AI334">
        <v>0</v>
      </c>
      <c r="AJ334" s="2" t="s">
        <v>190</v>
      </c>
      <c r="AK334" s="2">
        <v>0</v>
      </c>
      <c r="AL334">
        <v>0</v>
      </c>
      <c r="AM334">
        <v>0</v>
      </c>
      <c r="AN334">
        <v>0</v>
      </c>
      <c r="AO334">
        <v>0</v>
      </c>
      <c r="AP334">
        <v>3825</v>
      </c>
      <c r="AQ334">
        <v>3825</v>
      </c>
      <c r="AR334">
        <v>17425</v>
      </c>
      <c r="AS334">
        <v>0</v>
      </c>
      <c r="AT334" s="2">
        <v>0</v>
      </c>
      <c r="AU334">
        <v>132925</v>
      </c>
      <c r="AV334">
        <v>140409625</v>
      </c>
      <c r="AW334">
        <v>0</v>
      </c>
      <c r="AX334" s="2">
        <v>45696</v>
      </c>
      <c r="AY334" t="s">
        <v>153</v>
      </c>
      <c r="AZ334" t="s">
        <v>2549</v>
      </c>
      <c r="BA334" t="s">
        <v>2550</v>
      </c>
    </row>
    <row r="335" spans="1:53" ht="15" customHeight="1" x14ac:dyDescent="0.2">
      <c r="A335" t="s">
        <v>12206</v>
      </c>
      <c r="B335" t="s">
        <v>5423</v>
      </c>
      <c r="C335" t="s">
        <v>5178</v>
      </c>
      <c r="D335">
        <v>140409725</v>
      </c>
      <c r="E335" s="19">
        <v>45785</v>
      </c>
      <c r="F335" s="63">
        <v>45789.169444444444</v>
      </c>
      <c r="G335" s="4" t="s">
        <v>187</v>
      </c>
      <c r="H335" s="19">
        <v>4599511</v>
      </c>
      <c r="I335" s="19">
        <v>24451</v>
      </c>
      <c r="J335" s="19">
        <v>4575060</v>
      </c>
      <c r="K335" t="s">
        <v>558</v>
      </c>
      <c r="L335" s="4" t="s">
        <v>188</v>
      </c>
      <c r="M335" t="s">
        <v>150</v>
      </c>
      <c r="N335" s="39" t="s">
        <v>2552</v>
      </c>
      <c r="O335" t="s">
        <v>2553</v>
      </c>
      <c r="P335" t="s">
        <v>140</v>
      </c>
      <c r="Q335" t="s">
        <v>141</v>
      </c>
      <c r="R335" s="39" t="s">
        <v>2554</v>
      </c>
      <c r="S335" t="s">
        <v>143</v>
      </c>
      <c r="T335">
        <v>890903938</v>
      </c>
      <c r="U335" t="s">
        <v>149</v>
      </c>
      <c r="V335">
        <v>923245</v>
      </c>
      <c r="W335" t="s">
        <v>1312</v>
      </c>
      <c r="X335" s="2" t="s">
        <v>27</v>
      </c>
      <c r="Y335" t="s">
        <v>28</v>
      </c>
      <c r="Z335" t="s">
        <v>29</v>
      </c>
      <c r="AA335" t="s">
        <v>30</v>
      </c>
      <c r="AB335" t="s">
        <v>31</v>
      </c>
      <c r="AC335" s="19">
        <v>4599511</v>
      </c>
      <c r="AD335" s="19">
        <v>0</v>
      </c>
      <c r="AE335" s="19">
        <v>0</v>
      </c>
      <c r="AF335" s="19">
        <v>0</v>
      </c>
      <c r="AG335" t="s">
        <v>189</v>
      </c>
      <c r="AH335">
        <v>0</v>
      </c>
      <c r="AI335">
        <v>0</v>
      </c>
      <c r="AJ335" s="2" t="s">
        <v>190</v>
      </c>
      <c r="AK335" s="2">
        <v>0</v>
      </c>
      <c r="AL335">
        <v>0</v>
      </c>
      <c r="AM335">
        <v>0</v>
      </c>
      <c r="AN335">
        <v>0</v>
      </c>
      <c r="AO335">
        <v>0</v>
      </c>
      <c r="AP335">
        <v>3825</v>
      </c>
      <c r="AQ335">
        <v>3825</v>
      </c>
      <c r="AR335">
        <v>17525</v>
      </c>
      <c r="AS335">
        <v>0</v>
      </c>
      <c r="AT335" s="2">
        <v>0</v>
      </c>
      <c r="AU335">
        <v>133025</v>
      </c>
      <c r="AV335">
        <v>140409725</v>
      </c>
      <c r="AW335">
        <v>0</v>
      </c>
      <c r="AX335" s="2">
        <v>45696</v>
      </c>
      <c r="AY335" t="s">
        <v>153</v>
      </c>
      <c r="AZ335" t="s">
        <v>2556</v>
      </c>
      <c r="BA335" t="s">
        <v>2532</v>
      </c>
    </row>
    <row r="336" spans="1:53" ht="15" customHeight="1" x14ac:dyDescent="0.2">
      <c r="A336" t="s">
        <v>12207</v>
      </c>
      <c r="B336" t="s">
        <v>5424</v>
      </c>
      <c r="C336" t="s">
        <v>5178</v>
      </c>
      <c r="D336">
        <v>140409825</v>
      </c>
      <c r="E336" s="19">
        <v>45785</v>
      </c>
      <c r="F336" s="63">
        <v>45789.177777777775</v>
      </c>
      <c r="G336" s="4" t="s">
        <v>187</v>
      </c>
      <c r="H336" s="19">
        <v>4599511</v>
      </c>
      <c r="I336" s="19">
        <v>24451</v>
      </c>
      <c r="J336" s="19">
        <v>4575060</v>
      </c>
      <c r="K336" t="s">
        <v>558</v>
      </c>
      <c r="L336" s="4" t="s">
        <v>188</v>
      </c>
      <c r="M336" t="s">
        <v>150</v>
      </c>
      <c r="N336" s="39" t="s">
        <v>2558</v>
      </c>
      <c r="O336" t="s">
        <v>2559</v>
      </c>
      <c r="P336" t="s">
        <v>140</v>
      </c>
      <c r="Q336" t="s">
        <v>141</v>
      </c>
      <c r="R336" s="39" t="s">
        <v>2560</v>
      </c>
      <c r="S336" t="s">
        <v>143</v>
      </c>
      <c r="T336">
        <v>860007335</v>
      </c>
      <c r="U336" t="s">
        <v>158</v>
      </c>
      <c r="V336">
        <v>923245</v>
      </c>
      <c r="W336" t="s">
        <v>1312</v>
      </c>
      <c r="X336" s="2" t="s">
        <v>27</v>
      </c>
      <c r="Y336" t="s">
        <v>28</v>
      </c>
      <c r="Z336" t="s">
        <v>29</v>
      </c>
      <c r="AA336" t="s">
        <v>30</v>
      </c>
      <c r="AB336" t="s">
        <v>31</v>
      </c>
      <c r="AC336" s="19">
        <v>4599511</v>
      </c>
      <c r="AD336" s="19">
        <v>0</v>
      </c>
      <c r="AE336" s="19">
        <v>0</v>
      </c>
      <c r="AF336" s="19">
        <v>0</v>
      </c>
      <c r="AG336" t="s">
        <v>189</v>
      </c>
      <c r="AH336">
        <v>0</v>
      </c>
      <c r="AI336">
        <v>0</v>
      </c>
      <c r="AJ336" s="2" t="s">
        <v>190</v>
      </c>
      <c r="AK336" s="2">
        <v>0</v>
      </c>
      <c r="AL336">
        <v>0</v>
      </c>
      <c r="AM336">
        <v>0</v>
      </c>
      <c r="AN336">
        <v>0</v>
      </c>
      <c r="AO336">
        <v>0</v>
      </c>
      <c r="AP336">
        <v>3825</v>
      </c>
      <c r="AQ336">
        <v>3825</v>
      </c>
      <c r="AR336">
        <v>17625</v>
      </c>
      <c r="AS336">
        <v>0</v>
      </c>
      <c r="AT336" s="2">
        <v>0</v>
      </c>
      <c r="AU336">
        <v>133125</v>
      </c>
      <c r="AV336">
        <v>140409825</v>
      </c>
      <c r="AW336">
        <v>0</v>
      </c>
      <c r="AX336" s="2">
        <v>45696</v>
      </c>
      <c r="AY336" t="s">
        <v>153</v>
      </c>
      <c r="AZ336" t="s">
        <v>2562</v>
      </c>
      <c r="BA336" t="s">
        <v>2532</v>
      </c>
    </row>
    <row r="337" spans="1:53" ht="15" customHeight="1" x14ac:dyDescent="0.2">
      <c r="A337" t="s">
        <v>12208</v>
      </c>
      <c r="B337" t="s">
        <v>5425</v>
      </c>
      <c r="C337" t="s">
        <v>5178</v>
      </c>
      <c r="D337">
        <v>140409925</v>
      </c>
      <c r="E337" s="19">
        <v>45785</v>
      </c>
      <c r="F337" s="63">
        <v>45789.181250000001</v>
      </c>
      <c r="G337" s="4" t="s">
        <v>187</v>
      </c>
      <c r="H337" s="19">
        <v>4599511</v>
      </c>
      <c r="I337" s="19">
        <v>24451</v>
      </c>
      <c r="J337" s="19">
        <v>4575060</v>
      </c>
      <c r="K337" t="s">
        <v>558</v>
      </c>
      <c r="L337" s="4" t="s">
        <v>188</v>
      </c>
      <c r="M337" t="s">
        <v>150</v>
      </c>
      <c r="N337" s="39" t="s">
        <v>2564</v>
      </c>
      <c r="O337" t="s">
        <v>2565</v>
      </c>
      <c r="P337" t="s">
        <v>140</v>
      </c>
      <c r="Q337" t="s">
        <v>141</v>
      </c>
      <c r="R337" s="39" t="s">
        <v>2566</v>
      </c>
      <c r="S337" t="s">
        <v>143</v>
      </c>
      <c r="T337">
        <v>860034313</v>
      </c>
      <c r="U337" t="s">
        <v>152</v>
      </c>
      <c r="V337">
        <v>923245</v>
      </c>
      <c r="W337" t="s">
        <v>1312</v>
      </c>
      <c r="X337" s="2" t="s">
        <v>27</v>
      </c>
      <c r="Y337" t="s">
        <v>28</v>
      </c>
      <c r="Z337" t="s">
        <v>29</v>
      </c>
      <c r="AA337" t="s">
        <v>30</v>
      </c>
      <c r="AB337" t="s">
        <v>31</v>
      </c>
      <c r="AC337" s="19">
        <v>4599511</v>
      </c>
      <c r="AD337" s="19">
        <v>0</v>
      </c>
      <c r="AE337" s="19">
        <v>0</v>
      </c>
      <c r="AF337" s="19">
        <v>0</v>
      </c>
      <c r="AG337" t="s">
        <v>189</v>
      </c>
      <c r="AH337">
        <v>0</v>
      </c>
      <c r="AI337">
        <v>0</v>
      </c>
      <c r="AJ337" s="2" t="s">
        <v>190</v>
      </c>
      <c r="AK337" s="2">
        <v>0</v>
      </c>
      <c r="AL337">
        <v>0</v>
      </c>
      <c r="AM337">
        <v>0</v>
      </c>
      <c r="AN337">
        <v>0</v>
      </c>
      <c r="AO337">
        <v>0</v>
      </c>
      <c r="AP337">
        <v>3825</v>
      </c>
      <c r="AQ337">
        <v>3825</v>
      </c>
      <c r="AR337">
        <v>17725</v>
      </c>
      <c r="AS337">
        <v>0</v>
      </c>
      <c r="AT337" s="2">
        <v>0</v>
      </c>
      <c r="AU337">
        <v>133225</v>
      </c>
      <c r="AV337">
        <v>140409925</v>
      </c>
      <c r="AW337">
        <v>0</v>
      </c>
      <c r="AX337" s="2">
        <v>45696</v>
      </c>
      <c r="AY337" t="s">
        <v>153</v>
      </c>
      <c r="AZ337" t="s">
        <v>2568</v>
      </c>
      <c r="BA337" t="s">
        <v>2532</v>
      </c>
    </row>
    <row r="338" spans="1:53" ht="15" customHeight="1" x14ac:dyDescent="0.2">
      <c r="A338" t="s">
        <v>12209</v>
      </c>
      <c r="B338" t="s">
        <v>5426</v>
      </c>
      <c r="C338" t="s">
        <v>5178</v>
      </c>
      <c r="D338">
        <v>140410125</v>
      </c>
      <c r="E338" s="19">
        <v>45785</v>
      </c>
      <c r="F338" s="63">
        <v>45789.177777777775</v>
      </c>
      <c r="G338" s="4" t="s">
        <v>187</v>
      </c>
      <c r="H338" s="19">
        <v>4599511</v>
      </c>
      <c r="I338" s="19">
        <v>24451</v>
      </c>
      <c r="J338" s="19">
        <v>4575060</v>
      </c>
      <c r="K338" t="s">
        <v>558</v>
      </c>
      <c r="L338" s="4" t="s">
        <v>188</v>
      </c>
      <c r="M338" t="s">
        <v>150</v>
      </c>
      <c r="N338" s="39" t="s">
        <v>2570</v>
      </c>
      <c r="O338" t="s">
        <v>2571</v>
      </c>
      <c r="P338" t="s">
        <v>140</v>
      </c>
      <c r="Q338" t="s">
        <v>141</v>
      </c>
      <c r="R338" s="39" t="s">
        <v>2572</v>
      </c>
      <c r="S338" t="s">
        <v>143</v>
      </c>
      <c r="T338">
        <v>860007335</v>
      </c>
      <c r="U338" t="s">
        <v>158</v>
      </c>
      <c r="V338">
        <v>923245</v>
      </c>
      <c r="W338" t="s">
        <v>1312</v>
      </c>
      <c r="X338" s="2" t="s">
        <v>27</v>
      </c>
      <c r="Y338" t="s">
        <v>28</v>
      </c>
      <c r="Z338" t="s">
        <v>29</v>
      </c>
      <c r="AA338" t="s">
        <v>30</v>
      </c>
      <c r="AB338" t="s">
        <v>31</v>
      </c>
      <c r="AC338" s="19">
        <v>4599511</v>
      </c>
      <c r="AD338" s="19">
        <v>0</v>
      </c>
      <c r="AE338" s="19">
        <v>0</v>
      </c>
      <c r="AF338" s="19">
        <v>0</v>
      </c>
      <c r="AG338" t="s">
        <v>189</v>
      </c>
      <c r="AH338">
        <v>0</v>
      </c>
      <c r="AI338">
        <v>0</v>
      </c>
      <c r="AJ338" s="2" t="s">
        <v>190</v>
      </c>
      <c r="AK338" s="2">
        <v>0</v>
      </c>
      <c r="AL338">
        <v>0</v>
      </c>
      <c r="AM338">
        <v>0</v>
      </c>
      <c r="AN338">
        <v>0</v>
      </c>
      <c r="AO338">
        <v>0</v>
      </c>
      <c r="AP338">
        <v>3825</v>
      </c>
      <c r="AQ338">
        <v>3825</v>
      </c>
      <c r="AR338">
        <v>17825</v>
      </c>
      <c r="AS338">
        <v>0</v>
      </c>
      <c r="AT338" s="2">
        <v>0</v>
      </c>
      <c r="AU338">
        <v>133325</v>
      </c>
      <c r="AV338">
        <v>140410125</v>
      </c>
      <c r="AW338">
        <v>0</v>
      </c>
      <c r="AX338" s="2">
        <v>45696</v>
      </c>
      <c r="AY338" t="s">
        <v>153</v>
      </c>
      <c r="AZ338" t="s">
        <v>2574</v>
      </c>
      <c r="BA338" t="s">
        <v>2532</v>
      </c>
    </row>
    <row r="339" spans="1:53" ht="15" customHeight="1" x14ac:dyDescent="0.2">
      <c r="A339" t="s">
        <v>12210</v>
      </c>
      <c r="B339" t="s">
        <v>5427</v>
      </c>
      <c r="C339" t="s">
        <v>5178</v>
      </c>
      <c r="D339">
        <v>140410225</v>
      </c>
      <c r="E339" s="19">
        <v>45785</v>
      </c>
      <c r="F339" s="63">
        <v>45789.169444444444</v>
      </c>
      <c r="G339" s="4" t="s">
        <v>187</v>
      </c>
      <c r="H339" s="19">
        <v>4599511</v>
      </c>
      <c r="I339" s="19">
        <v>24451</v>
      </c>
      <c r="J339" s="19">
        <v>4575060</v>
      </c>
      <c r="K339" t="s">
        <v>558</v>
      </c>
      <c r="L339" s="4" t="s">
        <v>188</v>
      </c>
      <c r="M339" t="s">
        <v>150</v>
      </c>
      <c r="N339" s="39" t="s">
        <v>2576</v>
      </c>
      <c r="O339" t="s">
        <v>2577</v>
      </c>
      <c r="P339" t="s">
        <v>140</v>
      </c>
      <c r="Q339" t="s">
        <v>141</v>
      </c>
      <c r="R339" s="39" t="s">
        <v>2578</v>
      </c>
      <c r="S339" t="s">
        <v>143</v>
      </c>
      <c r="T339">
        <v>890903938</v>
      </c>
      <c r="U339" t="s">
        <v>149</v>
      </c>
      <c r="V339">
        <v>923245</v>
      </c>
      <c r="W339" t="s">
        <v>1312</v>
      </c>
      <c r="X339" s="2" t="s">
        <v>27</v>
      </c>
      <c r="Y339" t="s">
        <v>28</v>
      </c>
      <c r="Z339" t="s">
        <v>29</v>
      </c>
      <c r="AA339" t="s">
        <v>30</v>
      </c>
      <c r="AB339" t="s">
        <v>31</v>
      </c>
      <c r="AC339" s="19">
        <v>4599511</v>
      </c>
      <c r="AD339" s="19">
        <v>0</v>
      </c>
      <c r="AE339" s="19">
        <v>0</v>
      </c>
      <c r="AF339" s="19">
        <v>0</v>
      </c>
      <c r="AG339" t="s">
        <v>189</v>
      </c>
      <c r="AH339">
        <v>0</v>
      </c>
      <c r="AI339">
        <v>0</v>
      </c>
      <c r="AJ339" s="2" t="s">
        <v>190</v>
      </c>
      <c r="AK339" s="2">
        <v>0</v>
      </c>
      <c r="AL339">
        <v>0</v>
      </c>
      <c r="AM339">
        <v>0</v>
      </c>
      <c r="AN339">
        <v>0</v>
      </c>
      <c r="AO339">
        <v>0</v>
      </c>
      <c r="AP339">
        <v>3825</v>
      </c>
      <c r="AQ339">
        <v>3825</v>
      </c>
      <c r="AR339">
        <v>17925</v>
      </c>
      <c r="AS339">
        <v>0</v>
      </c>
      <c r="AT339" s="2">
        <v>0</v>
      </c>
      <c r="AU339">
        <v>133425</v>
      </c>
      <c r="AV339">
        <v>140410225</v>
      </c>
      <c r="AW339">
        <v>0</v>
      </c>
      <c r="AX339" s="2">
        <v>45696</v>
      </c>
      <c r="AY339" t="s">
        <v>153</v>
      </c>
      <c r="AZ339" t="s">
        <v>2580</v>
      </c>
      <c r="BA339" t="s">
        <v>2532</v>
      </c>
    </row>
    <row r="340" spans="1:53" ht="15" customHeight="1" x14ac:dyDescent="0.2">
      <c r="A340" t="s">
        <v>12211</v>
      </c>
      <c r="B340" t="s">
        <v>5428</v>
      </c>
      <c r="C340" t="s">
        <v>5178</v>
      </c>
      <c r="D340">
        <v>140410325</v>
      </c>
      <c r="E340" s="19">
        <v>45785</v>
      </c>
      <c r="F340" s="63">
        <v>45789.174305555556</v>
      </c>
      <c r="G340" s="4" t="s">
        <v>187</v>
      </c>
      <c r="H340" s="19">
        <v>4599511</v>
      </c>
      <c r="I340" s="19">
        <v>29317</v>
      </c>
      <c r="J340" s="19">
        <v>4570194</v>
      </c>
      <c r="K340" t="s">
        <v>558</v>
      </c>
      <c r="L340" s="4" t="s">
        <v>188</v>
      </c>
      <c r="M340" t="s">
        <v>150</v>
      </c>
      <c r="N340" s="39" t="s">
        <v>2582</v>
      </c>
      <c r="O340" t="s">
        <v>2583</v>
      </c>
      <c r="P340" t="s">
        <v>140</v>
      </c>
      <c r="Q340" t="s">
        <v>141</v>
      </c>
      <c r="R340" s="39" t="s">
        <v>2584</v>
      </c>
      <c r="S340" t="s">
        <v>143</v>
      </c>
      <c r="T340">
        <v>860003020</v>
      </c>
      <c r="U340" t="s">
        <v>160</v>
      </c>
      <c r="V340">
        <v>923245</v>
      </c>
      <c r="W340" t="s">
        <v>1312</v>
      </c>
      <c r="X340" s="2" t="s">
        <v>27</v>
      </c>
      <c r="Y340" t="s">
        <v>28</v>
      </c>
      <c r="Z340" t="s">
        <v>29</v>
      </c>
      <c r="AA340" t="s">
        <v>30</v>
      </c>
      <c r="AB340" t="s">
        <v>31</v>
      </c>
      <c r="AC340" s="19">
        <v>4599511</v>
      </c>
      <c r="AD340" s="19">
        <v>0</v>
      </c>
      <c r="AE340" s="19">
        <v>0</v>
      </c>
      <c r="AF340" s="19">
        <v>0</v>
      </c>
      <c r="AG340" t="s">
        <v>189</v>
      </c>
      <c r="AH340">
        <v>0</v>
      </c>
      <c r="AI340">
        <v>0</v>
      </c>
      <c r="AJ340" s="2" t="s">
        <v>190</v>
      </c>
      <c r="AK340" s="2">
        <v>0</v>
      </c>
      <c r="AL340">
        <v>0</v>
      </c>
      <c r="AM340">
        <v>0</v>
      </c>
      <c r="AN340">
        <v>0</v>
      </c>
      <c r="AO340">
        <v>0</v>
      </c>
      <c r="AP340">
        <v>3825</v>
      </c>
      <c r="AQ340">
        <v>3825</v>
      </c>
      <c r="AR340">
        <v>18025</v>
      </c>
      <c r="AS340">
        <v>0</v>
      </c>
      <c r="AT340" s="2">
        <v>0</v>
      </c>
      <c r="AU340">
        <v>133525</v>
      </c>
      <c r="AV340">
        <v>140410325</v>
      </c>
      <c r="AW340">
        <v>0</v>
      </c>
      <c r="AX340" s="2">
        <v>45696</v>
      </c>
      <c r="AY340" t="s">
        <v>153</v>
      </c>
      <c r="AZ340" t="s">
        <v>2586</v>
      </c>
      <c r="BA340" t="s">
        <v>2532</v>
      </c>
    </row>
    <row r="341" spans="1:53" ht="15" customHeight="1" x14ac:dyDescent="0.2">
      <c r="A341" t="s">
        <v>12212</v>
      </c>
      <c r="B341" t="s">
        <v>5429</v>
      </c>
      <c r="C341" t="s">
        <v>5178</v>
      </c>
      <c r="D341">
        <v>140410425</v>
      </c>
      <c r="E341" s="19">
        <v>45785</v>
      </c>
      <c r="F341" s="63">
        <v>45789.169444444444</v>
      </c>
      <c r="G341" s="4" t="s">
        <v>187</v>
      </c>
      <c r="H341" s="19">
        <v>4599511</v>
      </c>
      <c r="I341" s="19">
        <v>24451</v>
      </c>
      <c r="J341" s="19">
        <v>4575060</v>
      </c>
      <c r="K341" t="s">
        <v>558</v>
      </c>
      <c r="L341" s="4" t="s">
        <v>188</v>
      </c>
      <c r="M341" t="s">
        <v>150</v>
      </c>
      <c r="N341" s="39" t="s">
        <v>2588</v>
      </c>
      <c r="O341" t="s">
        <v>2589</v>
      </c>
      <c r="P341" t="s">
        <v>140</v>
      </c>
      <c r="Q341" t="s">
        <v>141</v>
      </c>
      <c r="R341" s="39" t="s">
        <v>2590</v>
      </c>
      <c r="S341" t="s">
        <v>143</v>
      </c>
      <c r="T341">
        <v>890903938</v>
      </c>
      <c r="U341" t="s">
        <v>149</v>
      </c>
      <c r="V341">
        <v>923245</v>
      </c>
      <c r="W341" t="s">
        <v>1312</v>
      </c>
      <c r="X341" s="2" t="s">
        <v>27</v>
      </c>
      <c r="Y341" t="s">
        <v>28</v>
      </c>
      <c r="Z341" t="s">
        <v>29</v>
      </c>
      <c r="AA341" t="s">
        <v>30</v>
      </c>
      <c r="AB341" t="s">
        <v>31</v>
      </c>
      <c r="AC341" s="19">
        <v>4599511</v>
      </c>
      <c r="AD341" s="19">
        <v>0</v>
      </c>
      <c r="AE341" s="19">
        <v>0</v>
      </c>
      <c r="AF341" s="19">
        <v>0</v>
      </c>
      <c r="AG341" t="s">
        <v>189</v>
      </c>
      <c r="AH341">
        <v>0</v>
      </c>
      <c r="AI341">
        <v>0</v>
      </c>
      <c r="AJ341" s="2" t="s">
        <v>190</v>
      </c>
      <c r="AK341" s="2">
        <v>0</v>
      </c>
      <c r="AL341">
        <v>0</v>
      </c>
      <c r="AM341">
        <v>0</v>
      </c>
      <c r="AN341">
        <v>0</v>
      </c>
      <c r="AO341">
        <v>0</v>
      </c>
      <c r="AP341">
        <v>3825</v>
      </c>
      <c r="AQ341">
        <v>3825</v>
      </c>
      <c r="AR341">
        <v>18125</v>
      </c>
      <c r="AS341">
        <v>0</v>
      </c>
      <c r="AT341" s="2">
        <v>0</v>
      </c>
      <c r="AU341">
        <v>133625</v>
      </c>
      <c r="AV341">
        <v>140410425</v>
      </c>
      <c r="AW341">
        <v>0</v>
      </c>
      <c r="AX341" s="2">
        <v>45696</v>
      </c>
      <c r="AY341" t="s">
        <v>153</v>
      </c>
      <c r="AZ341" t="s">
        <v>2592</v>
      </c>
      <c r="BA341" t="s">
        <v>2532</v>
      </c>
    </row>
    <row r="342" spans="1:53" ht="15" customHeight="1" x14ac:dyDescent="0.2">
      <c r="A342" t="s">
        <v>12213</v>
      </c>
      <c r="B342" t="s">
        <v>5430</v>
      </c>
      <c r="C342" t="s">
        <v>5178</v>
      </c>
      <c r="D342">
        <v>140410525</v>
      </c>
      <c r="E342" s="19">
        <v>45785</v>
      </c>
      <c r="F342" s="63">
        <v>45789.169444444444</v>
      </c>
      <c r="G342" s="4" t="s">
        <v>187</v>
      </c>
      <c r="H342" s="19">
        <v>4599511</v>
      </c>
      <c r="I342" s="19">
        <v>24451</v>
      </c>
      <c r="J342" s="19">
        <v>4575060</v>
      </c>
      <c r="K342" t="s">
        <v>558</v>
      </c>
      <c r="L342" s="4" t="s">
        <v>188</v>
      </c>
      <c r="M342" t="s">
        <v>150</v>
      </c>
      <c r="N342" s="39" t="s">
        <v>2593</v>
      </c>
      <c r="O342" t="s">
        <v>2594</v>
      </c>
      <c r="P342" t="s">
        <v>140</v>
      </c>
      <c r="Q342" t="s">
        <v>141</v>
      </c>
      <c r="R342" s="39" t="s">
        <v>2595</v>
      </c>
      <c r="S342" t="s">
        <v>143</v>
      </c>
      <c r="T342">
        <v>890903938</v>
      </c>
      <c r="U342" t="s">
        <v>149</v>
      </c>
      <c r="V342">
        <v>923245</v>
      </c>
      <c r="W342" t="s">
        <v>1312</v>
      </c>
      <c r="X342" s="2" t="s">
        <v>27</v>
      </c>
      <c r="Y342" t="s">
        <v>28</v>
      </c>
      <c r="Z342" t="s">
        <v>29</v>
      </c>
      <c r="AA342" t="s">
        <v>30</v>
      </c>
      <c r="AB342" t="s">
        <v>31</v>
      </c>
      <c r="AC342" s="19">
        <v>4599511</v>
      </c>
      <c r="AD342" s="19">
        <v>0</v>
      </c>
      <c r="AE342" s="19">
        <v>0</v>
      </c>
      <c r="AF342" s="19">
        <v>0</v>
      </c>
      <c r="AG342" t="s">
        <v>189</v>
      </c>
      <c r="AH342">
        <v>0</v>
      </c>
      <c r="AI342">
        <v>0</v>
      </c>
      <c r="AJ342" s="2" t="s">
        <v>190</v>
      </c>
      <c r="AK342" s="2">
        <v>0</v>
      </c>
      <c r="AL342">
        <v>0</v>
      </c>
      <c r="AM342">
        <v>0</v>
      </c>
      <c r="AN342">
        <v>0</v>
      </c>
      <c r="AO342">
        <v>0</v>
      </c>
      <c r="AP342">
        <v>3825</v>
      </c>
      <c r="AQ342">
        <v>3825</v>
      </c>
      <c r="AR342">
        <v>18225</v>
      </c>
      <c r="AS342">
        <v>0</v>
      </c>
      <c r="AT342" s="2">
        <v>0</v>
      </c>
      <c r="AU342">
        <v>133725</v>
      </c>
      <c r="AV342">
        <v>140410525</v>
      </c>
      <c r="AW342">
        <v>0</v>
      </c>
      <c r="AX342" s="2">
        <v>45696</v>
      </c>
      <c r="AY342" t="s">
        <v>153</v>
      </c>
      <c r="AZ342" t="s">
        <v>2597</v>
      </c>
      <c r="BA342" t="s">
        <v>2532</v>
      </c>
    </row>
    <row r="343" spans="1:53" ht="15" customHeight="1" x14ac:dyDescent="0.2">
      <c r="A343" t="s">
        <v>12214</v>
      </c>
      <c r="B343" t="s">
        <v>5431</v>
      </c>
      <c r="C343" t="s">
        <v>5178</v>
      </c>
      <c r="D343">
        <v>140410625</v>
      </c>
      <c r="E343" s="19">
        <v>45785</v>
      </c>
      <c r="F343" s="63">
        <v>45789.181944444441</v>
      </c>
      <c r="G343" s="4" t="s">
        <v>187</v>
      </c>
      <c r="H343" s="19">
        <v>4599511</v>
      </c>
      <c r="I343" s="19">
        <v>24451</v>
      </c>
      <c r="J343" s="19">
        <v>4575060</v>
      </c>
      <c r="K343" t="s">
        <v>558</v>
      </c>
      <c r="L343" s="4" t="s">
        <v>188</v>
      </c>
      <c r="M343" t="s">
        <v>150</v>
      </c>
      <c r="N343" s="39" t="s">
        <v>2599</v>
      </c>
      <c r="O343" t="s">
        <v>2600</v>
      </c>
      <c r="P343" t="s">
        <v>140</v>
      </c>
      <c r="Q343" t="s">
        <v>141</v>
      </c>
      <c r="R343" s="39" t="s">
        <v>2601</v>
      </c>
      <c r="S343" t="s">
        <v>143</v>
      </c>
      <c r="T343">
        <v>900047981</v>
      </c>
      <c r="U343" t="s">
        <v>161</v>
      </c>
      <c r="V343">
        <v>923245</v>
      </c>
      <c r="W343" t="s">
        <v>1312</v>
      </c>
      <c r="X343" s="2" t="s">
        <v>27</v>
      </c>
      <c r="Y343" t="s">
        <v>28</v>
      </c>
      <c r="Z343" t="s">
        <v>29</v>
      </c>
      <c r="AA343" t="s">
        <v>30</v>
      </c>
      <c r="AB343" t="s">
        <v>31</v>
      </c>
      <c r="AC343" s="19">
        <v>4599511</v>
      </c>
      <c r="AD343" s="19">
        <v>0</v>
      </c>
      <c r="AE343" s="19">
        <v>0</v>
      </c>
      <c r="AF343" s="19">
        <v>0</v>
      </c>
      <c r="AG343" t="s">
        <v>189</v>
      </c>
      <c r="AH343">
        <v>0</v>
      </c>
      <c r="AI343">
        <v>0</v>
      </c>
      <c r="AJ343" s="2" t="s">
        <v>190</v>
      </c>
      <c r="AK343" s="2">
        <v>0</v>
      </c>
      <c r="AL343">
        <v>0</v>
      </c>
      <c r="AM343">
        <v>0</v>
      </c>
      <c r="AN343">
        <v>0</v>
      </c>
      <c r="AO343">
        <v>0</v>
      </c>
      <c r="AP343">
        <v>3825</v>
      </c>
      <c r="AQ343">
        <v>3825</v>
      </c>
      <c r="AR343">
        <v>18325</v>
      </c>
      <c r="AS343">
        <v>0</v>
      </c>
      <c r="AT343" s="2">
        <v>0</v>
      </c>
      <c r="AU343">
        <v>133825</v>
      </c>
      <c r="AV343">
        <v>140410625</v>
      </c>
      <c r="AW343">
        <v>0</v>
      </c>
      <c r="AX343" s="2">
        <v>45696</v>
      </c>
      <c r="AY343" t="s">
        <v>153</v>
      </c>
      <c r="AZ343" t="s">
        <v>2603</v>
      </c>
      <c r="BA343" t="s">
        <v>2532</v>
      </c>
    </row>
    <row r="344" spans="1:53" ht="15" customHeight="1" x14ac:dyDescent="0.2">
      <c r="A344" t="s">
        <v>12215</v>
      </c>
      <c r="B344" t="s">
        <v>5432</v>
      </c>
      <c r="C344" t="s">
        <v>5178</v>
      </c>
      <c r="D344">
        <v>140410725</v>
      </c>
      <c r="E344" s="19">
        <v>45785</v>
      </c>
      <c r="F344" s="63">
        <v>45789.193749999999</v>
      </c>
      <c r="G344" s="4" t="s">
        <v>187</v>
      </c>
      <c r="H344" s="19">
        <v>4599511</v>
      </c>
      <c r="I344" s="19">
        <v>1114633</v>
      </c>
      <c r="J344" s="19">
        <v>3484878</v>
      </c>
      <c r="K344" t="s">
        <v>558</v>
      </c>
      <c r="L344" s="4" t="s">
        <v>188</v>
      </c>
      <c r="M344" t="s">
        <v>150</v>
      </c>
      <c r="N344" s="39" t="s">
        <v>2605</v>
      </c>
      <c r="O344" t="s">
        <v>2606</v>
      </c>
      <c r="P344" t="s">
        <v>140</v>
      </c>
      <c r="Q344" t="s">
        <v>141</v>
      </c>
      <c r="R344" s="39" t="s">
        <v>2607</v>
      </c>
      <c r="S344" t="s">
        <v>143</v>
      </c>
      <c r="T344">
        <v>860007335</v>
      </c>
      <c r="U344" t="s">
        <v>158</v>
      </c>
      <c r="V344">
        <v>923245</v>
      </c>
      <c r="W344" t="s">
        <v>1312</v>
      </c>
      <c r="X344" s="2" t="s">
        <v>27</v>
      </c>
      <c r="Y344" t="s">
        <v>28</v>
      </c>
      <c r="Z344" t="s">
        <v>29</v>
      </c>
      <c r="AA344" t="s">
        <v>30</v>
      </c>
      <c r="AB344" t="s">
        <v>31</v>
      </c>
      <c r="AC344" s="19">
        <v>4599511</v>
      </c>
      <c r="AD344" s="19">
        <v>0</v>
      </c>
      <c r="AE344" s="19">
        <v>0</v>
      </c>
      <c r="AF344" s="19">
        <v>0</v>
      </c>
      <c r="AG344" t="s">
        <v>189</v>
      </c>
      <c r="AH344">
        <v>0</v>
      </c>
      <c r="AI344">
        <v>0</v>
      </c>
      <c r="AJ344" s="2" t="s">
        <v>190</v>
      </c>
      <c r="AK344" s="2">
        <v>0</v>
      </c>
      <c r="AL344">
        <v>0</v>
      </c>
      <c r="AM344">
        <v>0</v>
      </c>
      <c r="AN344">
        <v>0</v>
      </c>
      <c r="AO344">
        <v>0</v>
      </c>
      <c r="AP344">
        <v>3825</v>
      </c>
      <c r="AQ344">
        <v>3825</v>
      </c>
      <c r="AR344">
        <v>18425</v>
      </c>
      <c r="AS344">
        <v>0</v>
      </c>
      <c r="AT344" s="2">
        <v>0</v>
      </c>
      <c r="AU344">
        <v>133925</v>
      </c>
      <c r="AV344">
        <v>140410725</v>
      </c>
      <c r="AW344">
        <v>0</v>
      </c>
      <c r="AX344" s="2">
        <v>45696</v>
      </c>
      <c r="AY344" t="s">
        <v>153</v>
      </c>
      <c r="AZ344" t="s">
        <v>2609</v>
      </c>
      <c r="BA344" t="s">
        <v>2532</v>
      </c>
    </row>
    <row r="345" spans="1:53" ht="15" customHeight="1" x14ac:dyDescent="0.2">
      <c r="A345" t="s">
        <v>12216</v>
      </c>
      <c r="B345" t="s">
        <v>5433</v>
      </c>
      <c r="C345" t="s">
        <v>5178</v>
      </c>
      <c r="D345">
        <v>140410825</v>
      </c>
      <c r="E345" s="19">
        <v>45785</v>
      </c>
      <c r="F345" s="63">
        <v>45789.176388888889</v>
      </c>
      <c r="G345" s="4" t="s">
        <v>187</v>
      </c>
      <c r="H345" s="19">
        <v>4599511</v>
      </c>
      <c r="I345" s="19">
        <v>24451</v>
      </c>
      <c r="J345" s="19">
        <v>4575060</v>
      </c>
      <c r="K345" t="s">
        <v>558</v>
      </c>
      <c r="L345" s="4" t="s">
        <v>188</v>
      </c>
      <c r="M345" t="s">
        <v>150</v>
      </c>
      <c r="N345" s="39" t="s">
        <v>2611</v>
      </c>
      <c r="O345" t="s">
        <v>2612</v>
      </c>
      <c r="P345" t="s">
        <v>140</v>
      </c>
      <c r="Q345" t="s">
        <v>141</v>
      </c>
      <c r="R345" s="39" t="s">
        <v>2613</v>
      </c>
      <c r="S345" t="s">
        <v>143</v>
      </c>
      <c r="T345">
        <v>860034594</v>
      </c>
      <c r="U345" t="s">
        <v>156</v>
      </c>
      <c r="V345">
        <v>923245</v>
      </c>
      <c r="W345" t="s">
        <v>1312</v>
      </c>
      <c r="X345" s="2" t="s">
        <v>27</v>
      </c>
      <c r="Y345" t="s">
        <v>28</v>
      </c>
      <c r="Z345" t="s">
        <v>29</v>
      </c>
      <c r="AA345" t="s">
        <v>30</v>
      </c>
      <c r="AB345" t="s">
        <v>31</v>
      </c>
      <c r="AC345" s="19">
        <v>4599511</v>
      </c>
      <c r="AD345" s="19">
        <v>0</v>
      </c>
      <c r="AE345" s="19">
        <v>0</v>
      </c>
      <c r="AF345" s="19">
        <v>0</v>
      </c>
      <c r="AG345" t="s">
        <v>189</v>
      </c>
      <c r="AH345">
        <v>0</v>
      </c>
      <c r="AI345">
        <v>0</v>
      </c>
      <c r="AJ345" s="2" t="s">
        <v>190</v>
      </c>
      <c r="AK345" s="2">
        <v>0</v>
      </c>
      <c r="AL345">
        <v>0</v>
      </c>
      <c r="AM345">
        <v>0</v>
      </c>
      <c r="AN345">
        <v>0</v>
      </c>
      <c r="AO345">
        <v>0</v>
      </c>
      <c r="AP345">
        <v>3825</v>
      </c>
      <c r="AQ345">
        <v>3825</v>
      </c>
      <c r="AR345">
        <v>18525</v>
      </c>
      <c r="AS345">
        <v>0</v>
      </c>
      <c r="AT345" s="2">
        <v>0</v>
      </c>
      <c r="AU345">
        <v>134025</v>
      </c>
      <c r="AV345">
        <v>140410825</v>
      </c>
      <c r="AW345">
        <v>0</v>
      </c>
      <c r="AX345" s="2">
        <v>45696</v>
      </c>
      <c r="AY345" t="s">
        <v>153</v>
      </c>
      <c r="AZ345" t="s">
        <v>2615</v>
      </c>
      <c r="BA345" t="s">
        <v>2532</v>
      </c>
    </row>
    <row r="346" spans="1:53" ht="15" customHeight="1" x14ac:dyDescent="0.2">
      <c r="A346" t="s">
        <v>12217</v>
      </c>
      <c r="B346" t="s">
        <v>5434</v>
      </c>
      <c r="C346" t="s">
        <v>5178</v>
      </c>
      <c r="D346">
        <v>140410925</v>
      </c>
      <c r="E346" s="19">
        <v>45785</v>
      </c>
      <c r="F346" s="63">
        <v>45789.181250000001</v>
      </c>
      <c r="G346" s="4" t="s">
        <v>187</v>
      </c>
      <c r="H346" s="19">
        <v>4599511</v>
      </c>
      <c r="I346" s="19">
        <v>24451</v>
      </c>
      <c r="J346" s="19">
        <v>4575060</v>
      </c>
      <c r="K346" t="s">
        <v>558</v>
      </c>
      <c r="L346" s="4" t="s">
        <v>188</v>
      </c>
      <c r="M346" t="s">
        <v>150</v>
      </c>
      <c r="N346" s="39" t="s">
        <v>2617</v>
      </c>
      <c r="O346" t="s">
        <v>2618</v>
      </c>
      <c r="P346" t="s">
        <v>140</v>
      </c>
      <c r="Q346" t="s">
        <v>141</v>
      </c>
      <c r="R346" s="39" t="s">
        <v>2619</v>
      </c>
      <c r="S346" t="s">
        <v>143</v>
      </c>
      <c r="T346">
        <v>860034313</v>
      </c>
      <c r="U346" t="s">
        <v>152</v>
      </c>
      <c r="V346">
        <v>923245</v>
      </c>
      <c r="W346" t="s">
        <v>1312</v>
      </c>
      <c r="X346" s="2" t="s">
        <v>27</v>
      </c>
      <c r="Y346" t="s">
        <v>28</v>
      </c>
      <c r="Z346" t="s">
        <v>29</v>
      </c>
      <c r="AA346" t="s">
        <v>30</v>
      </c>
      <c r="AB346" t="s">
        <v>31</v>
      </c>
      <c r="AC346" s="19">
        <v>4599511</v>
      </c>
      <c r="AD346" s="19">
        <v>0</v>
      </c>
      <c r="AE346" s="19">
        <v>0</v>
      </c>
      <c r="AF346" s="19">
        <v>0</v>
      </c>
      <c r="AG346" t="s">
        <v>189</v>
      </c>
      <c r="AH346">
        <v>0</v>
      </c>
      <c r="AI346">
        <v>0</v>
      </c>
      <c r="AJ346" s="2" t="s">
        <v>190</v>
      </c>
      <c r="AK346" s="2">
        <v>0</v>
      </c>
      <c r="AL346">
        <v>0</v>
      </c>
      <c r="AM346">
        <v>0</v>
      </c>
      <c r="AN346">
        <v>0</v>
      </c>
      <c r="AO346">
        <v>0</v>
      </c>
      <c r="AP346">
        <v>3825</v>
      </c>
      <c r="AQ346">
        <v>3825</v>
      </c>
      <c r="AR346">
        <v>18625</v>
      </c>
      <c r="AS346">
        <v>0</v>
      </c>
      <c r="AT346" s="2">
        <v>0</v>
      </c>
      <c r="AU346">
        <v>134125</v>
      </c>
      <c r="AV346">
        <v>140410925</v>
      </c>
      <c r="AW346">
        <v>0</v>
      </c>
      <c r="AX346" s="2">
        <v>45696</v>
      </c>
      <c r="AY346" t="s">
        <v>153</v>
      </c>
      <c r="AZ346" t="s">
        <v>2621</v>
      </c>
      <c r="BA346" t="s">
        <v>2622</v>
      </c>
    </row>
    <row r="347" spans="1:53" ht="15" customHeight="1" x14ac:dyDescent="0.2">
      <c r="A347" t="s">
        <v>12218</v>
      </c>
      <c r="B347" t="s">
        <v>5435</v>
      </c>
      <c r="C347" t="s">
        <v>5178</v>
      </c>
      <c r="D347">
        <v>140411025</v>
      </c>
      <c r="E347" s="19">
        <v>45785</v>
      </c>
      <c r="F347" s="63">
        <v>45789.181250000001</v>
      </c>
      <c r="G347" s="4" t="s">
        <v>187</v>
      </c>
      <c r="H347" s="19">
        <v>4599511</v>
      </c>
      <c r="I347" s="19">
        <v>24451</v>
      </c>
      <c r="J347" s="19">
        <v>4575060</v>
      </c>
      <c r="K347" t="s">
        <v>558</v>
      </c>
      <c r="L347" s="4" t="s">
        <v>188</v>
      </c>
      <c r="M347" t="s">
        <v>150</v>
      </c>
      <c r="N347" s="39" t="s">
        <v>2624</v>
      </c>
      <c r="O347" t="s">
        <v>2625</v>
      </c>
      <c r="P347" t="s">
        <v>140</v>
      </c>
      <c r="Q347" t="s">
        <v>141</v>
      </c>
      <c r="R347" s="39" t="s">
        <v>2626</v>
      </c>
      <c r="S347" t="s">
        <v>143</v>
      </c>
      <c r="T347">
        <v>860034313</v>
      </c>
      <c r="U347" t="s">
        <v>152</v>
      </c>
      <c r="V347">
        <v>923245</v>
      </c>
      <c r="W347" t="s">
        <v>1312</v>
      </c>
      <c r="X347" s="2" t="s">
        <v>27</v>
      </c>
      <c r="Y347" t="s">
        <v>28</v>
      </c>
      <c r="Z347" t="s">
        <v>29</v>
      </c>
      <c r="AA347" t="s">
        <v>30</v>
      </c>
      <c r="AB347" t="s">
        <v>31</v>
      </c>
      <c r="AC347" s="19">
        <v>4599511</v>
      </c>
      <c r="AD347" s="19">
        <v>0</v>
      </c>
      <c r="AE347" s="19">
        <v>0</v>
      </c>
      <c r="AF347" s="19">
        <v>0</v>
      </c>
      <c r="AG347" t="s">
        <v>189</v>
      </c>
      <c r="AH347">
        <v>0</v>
      </c>
      <c r="AI347">
        <v>0</v>
      </c>
      <c r="AJ347" s="2" t="s">
        <v>190</v>
      </c>
      <c r="AK347" s="2">
        <v>0</v>
      </c>
      <c r="AL347">
        <v>0</v>
      </c>
      <c r="AM347">
        <v>0</v>
      </c>
      <c r="AN347">
        <v>0</v>
      </c>
      <c r="AO347">
        <v>0</v>
      </c>
      <c r="AP347">
        <v>3825</v>
      </c>
      <c r="AQ347">
        <v>3825</v>
      </c>
      <c r="AR347">
        <v>18725</v>
      </c>
      <c r="AS347">
        <v>0</v>
      </c>
      <c r="AT347" s="2">
        <v>0</v>
      </c>
      <c r="AU347">
        <v>134225</v>
      </c>
      <c r="AV347">
        <v>140411025</v>
      </c>
      <c r="AW347">
        <v>0</v>
      </c>
      <c r="AX347" s="2">
        <v>45696</v>
      </c>
      <c r="AY347" t="s">
        <v>153</v>
      </c>
      <c r="AZ347" t="s">
        <v>2628</v>
      </c>
      <c r="BA347" t="s">
        <v>2532</v>
      </c>
    </row>
    <row r="348" spans="1:53" ht="15" customHeight="1" x14ac:dyDescent="0.2">
      <c r="A348" t="s">
        <v>12219</v>
      </c>
      <c r="B348" t="s">
        <v>5436</v>
      </c>
      <c r="C348" t="s">
        <v>5178</v>
      </c>
      <c r="D348">
        <v>140411125</v>
      </c>
      <c r="E348" s="19">
        <v>45785</v>
      </c>
      <c r="F348" s="63">
        <v>45789.167361111111</v>
      </c>
      <c r="G348" s="4" t="s">
        <v>187</v>
      </c>
      <c r="H348" s="19">
        <v>4599511</v>
      </c>
      <c r="I348" s="19">
        <v>24451</v>
      </c>
      <c r="J348" s="19">
        <v>4575060</v>
      </c>
      <c r="K348" t="s">
        <v>558</v>
      </c>
      <c r="L348" s="4" t="s">
        <v>188</v>
      </c>
      <c r="M348" t="s">
        <v>150</v>
      </c>
      <c r="N348" s="39" t="s">
        <v>2630</v>
      </c>
      <c r="O348" t="s">
        <v>2631</v>
      </c>
      <c r="P348" t="s">
        <v>140</v>
      </c>
      <c r="Q348" t="s">
        <v>141</v>
      </c>
      <c r="R348" s="39" t="s">
        <v>2632</v>
      </c>
      <c r="S348" t="s">
        <v>143</v>
      </c>
      <c r="T348">
        <v>860002964</v>
      </c>
      <c r="U348" t="s">
        <v>163</v>
      </c>
      <c r="V348">
        <v>923245</v>
      </c>
      <c r="W348" t="s">
        <v>1312</v>
      </c>
      <c r="X348" s="2" t="s">
        <v>27</v>
      </c>
      <c r="Y348" t="s">
        <v>28</v>
      </c>
      <c r="Z348" t="s">
        <v>29</v>
      </c>
      <c r="AA348" t="s">
        <v>30</v>
      </c>
      <c r="AB348" t="s">
        <v>31</v>
      </c>
      <c r="AC348" s="19">
        <v>4599511</v>
      </c>
      <c r="AD348" s="19">
        <v>0</v>
      </c>
      <c r="AE348" s="19">
        <v>0</v>
      </c>
      <c r="AF348" s="19">
        <v>0</v>
      </c>
      <c r="AG348" t="s">
        <v>189</v>
      </c>
      <c r="AH348">
        <v>0</v>
      </c>
      <c r="AI348">
        <v>0</v>
      </c>
      <c r="AJ348" s="2" t="s">
        <v>190</v>
      </c>
      <c r="AK348" s="2">
        <v>0</v>
      </c>
      <c r="AL348">
        <v>0</v>
      </c>
      <c r="AM348">
        <v>0</v>
      </c>
      <c r="AN348">
        <v>0</v>
      </c>
      <c r="AO348">
        <v>0</v>
      </c>
      <c r="AP348">
        <v>3825</v>
      </c>
      <c r="AQ348">
        <v>3825</v>
      </c>
      <c r="AR348">
        <v>18825</v>
      </c>
      <c r="AS348">
        <v>0</v>
      </c>
      <c r="AT348" s="2">
        <v>0</v>
      </c>
      <c r="AU348">
        <v>134325</v>
      </c>
      <c r="AV348">
        <v>140411125</v>
      </c>
      <c r="AW348">
        <v>0</v>
      </c>
      <c r="AX348" s="2">
        <v>45696</v>
      </c>
      <c r="AY348" t="s">
        <v>153</v>
      </c>
      <c r="AZ348" t="s">
        <v>2634</v>
      </c>
      <c r="BA348" t="s">
        <v>2532</v>
      </c>
    </row>
    <row r="349" spans="1:53" ht="15" customHeight="1" x14ac:dyDescent="0.2">
      <c r="A349" t="s">
        <v>12220</v>
      </c>
      <c r="B349" t="s">
        <v>5437</v>
      </c>
      <c r="C349" t="s">
        <v>5178</v>
      </c>
      <c r="D349">
        <v>140411225</v>
      </c>
      <c r="E349" s="19">
        <v>45785</v>
      </c>
      <c r="F349" s="63">
        <v>45789.169444444444</v>
      </c>
      <c r="G349" s="4" t="s">
        <v>187</v>
      </c>
      <c r="H349" s="19">
        <v>4599511</v>
      </c>
      <c r="I349" s="19">
        <v>24451</v>
      </c>
      <c r="J349" s="19">
        <v>4575060</v>
      </c>
      <c r="K349" t="s">
        <v>558</v>
      </c>
      <c r="L349" s="4" t="s">
        <v>188</v>
      </c>
      <c r="M349" t="s">
        <v>150</v>
      </c>
      <c r="N349" s="39" t="s">
        <v>2635</v>
      </c>
      <c r="O349" t="s">
        <v>2636</v>
      </c>
      <c r="P349" t="s">
        <v>140</v>
      </c>
      <c r="Q349" t="s">
        <v>141</v>
      </c>
      <c r="R349" s="39" t="s">
        <v>2637</v>
      </c>
      <c r="S349" t="s">
        <v>143</v>
      </c>
      <c r="T349">
        <v>890903938</v>
      </c>
      <c r="U349" t="s">
        <v>149</v>
      </c>
      <c r="V349">
        <v>923245</v>
      </c>
      <c r="W349" t="s">
        <v>1312</v>
      </c>
      <c r="X349" s="2" t="s">
        <v>27</v>
      </c>
      <c r="Y349" t="s">
        <v>28</v>
      </c>
      <c r="Z349" t="s">
        <v>29</v>
      </c>
      <c r="AA349" t="s">
        <v>30</v>
      </c>
      <c r="AB349" t="s">
        <v>31</v>
      </c>
      <c r="AC349" s="19">
        <v>4599511</v>
      </c>
      <c r="AD349" s="19">
        <v>0</v>
      </c>
      <c r="AE349" s="19">
        <v>0</v>
      </c>
      <c r="AF349" s="19">
        <v>0</v>
      </c>
      <c r="AG349" t="s">
        <v>189</v>
      </c>
      <c r="AH349">
        <v>0</v>
      </c>
      <c r="AI349">
        <v>0</v>
      </c>
      <c r="AJ349" s="2" t="s">
        <v>190</v>
      </c>
      <c r="AK349" s="2">
        <v>0</v>
      </c>
      <c r="AL349">
        <v>0</v>
      </c>
      <c r="AM349">
        <v>0</v>
      </c>
      <c r="AN349">
        <v>0</v>
      </c>
      <c r="AO349">
        <v>0</v>
      </c>
      <c r="AP349">
        <v>3825</v>
      </c>
      <c r="AQ349">
        <v>3825</v>
      </c>
      <c r="AR349">
        <v>18925</v>
      </c>
      <c r="AS349">
        <v>0</v>
      </c>
      <c r="AT349" s="2">
        <v>0</v>
      </c>
      <c r="AU349">
        <v>134425</v>
      </c>
      <c r="AV349">
        <v>140411225</v>
      </c>
      <c r="AW349">
        <v>0</v>
      </c>
      <c r="AX349" s="2">
        <v>45696</v>
      </c>
      <c r="AY349" t="s">
        <v>153</v>
      </c>
      <c r="AZ349" t="s">
        <v>2639</v>
      </c>
      <c r="BA349" t="s">
        <v>2532</v>
      </c>
    </row>
    <row r="350" spans="1:53" ht="15" customHeight="1" x14ac:dyDescent="0.2">
      <c r="A350" t="s">
        <v>12221</v>
      </c>
      <c r="B350" t="s">
        <v>5438</v>
      </c>
      <c r="C350" t="s">
        <v>5178</v>
      </c>
      <c r="D350">
        <v>140411325</v>
      </c>
      <c r="E350" s="19">
        <v>45785</v>
      </c>
      <c r="F350" s="63">
        <v>45789.181250000001</v>
      </c>
      <c r="G350" s="4" t="s">
        <v>187</v>
      </c>
      <c r="H350" s="19">
        <v>4599511</v>
      </c>
      <c r="I350" s="19">
        <v>24451</v>
      </c>
      <c r="J350" s="19">
        <v>4575060</v>
      </c>
      <c r="K350" t="s">
        <v>558</v>
      </c>
      <c r="L350" s="4" t="s">
        <v>188</v>
      </c>
      <c r="M350" t="s">
        <v>150</v>
      </c>
      <c r="N350" s="39" t="s">
        <v>2641</v>
      </c>
      <c r="O350" t="s">
        <v>2642</v>
      </c>
      <c r="P350" t="s">
        <v>140</v>
      </c>
      <c r="Q350" t="s">
        <v>141</v>
      </c>
      <c r="R350" s="39" t="s">
        <v>2643</v>
      </c>
      <c r="S350" t="s">
        <v>143</v>
      </c>
      <c r="T350">
        <v>860034313</v>
      </c>
      <c r="U350" t="s">
        <v>152</v>
      </c>
      <c r="V350">
        <v>923245</v>
      </c>
      <c r="W350" t="s">
        <v>1312</v>
      </c>
      <c r="X350" s="2" t="s">
        <v>27</v>
      </c>
      <c r="Y350" t="s">
        <v>28</v>
      </c>
      <c r="Z350" t="s">
        <v>29</v>
      </c>
      <c r="AA350" t="s">
        <v>30</v>
      </c>
      <c r="AB350" t="s">
        <v>31</v>
      </c>
      <c r="AC350" s="19">
        <v>4599511</v>
      </c>
      <c r="AD350" s="19">
        <v>0</v>
      </c>
      <c r="AE350" s="19">
        <v>0</v>
      </c>
      <c r="AF350" s="19">
        <v>0</v>
      </c>
      <c r="AG350" t="s">
        <v>189</v>
      </c>
      <c r="AH350">
        <v>0</v>
      </c>
      <c r="AI350">
        <v>0</v>
      </c>
      <c r="AJ350" s="2" t="s">
        <v>190</v>
      </c>
      <c r="AK350" s="2">
        <v>0</v>
      </c>
      <c r="AL350">
        <v>0</v>
      </c>
      <c r="AM350">
        <v>0</v>
      </c>
      <c r="AN350">
        <v>0</v>
      </c>
      <c r="AO350">
        <v>0</v>
      </c>
      <c r="AP350">
        <v>3825</v>
      </c>
      <c r="AQ350">
        <v>3825</v>
      </c>
      <c r="AR350">
        <v>19025</v>
      </c>
      <c r="AS350">
        <v>0</v>
      </c>
      <c r="AT350" s="2">
        <v>0</v>
      </c>
      <c r="AU350">
        <v>134525</v>
      </c>
      <c r="AV350">
        <v>140411325</v>
      </c>
      <c r="AW350">
        <v>0</v>
      </c>
      <c r="AX350" s="2">
        <v>45696</v>
      </c>
      <c r="AY350" t="s">
        <v>153</v>
      </c>
      <c r="AZ350" t="s">
        <v>2645</v>
      </c>
      <c r="BA350" t="s">
        <v>2532</v>
      </c>
    </row>
    <row r="351" spans="1:53" ht="15" customHeight="1" x14ac:dyDescent="0.2">
      <c r="A351" t="s">
        <v>12222</v>
      </c>
      <c r="B351" t="s">
        <v>5439</v>
      </c>
      <c r="C351" t="s">
        <v>5178</v>
      </c>
      <c r="D351">
        <v>140411425</v>
      </c>
      <c r="E351" s="19">
        <v>45785</v>
      </c>
      <c r="F351" s="63">
        <v>45789.181250000001</v>
      </c>
      <c r="G351" s="4" t="s">
        <v>187</v>
      </c>
      <c r="H351" s="19">
        <v>4599511</v>
      </c>
      <c r="I351" s="19">
        <v>24451</v>
      </c>
      <c r="J351" s="19">
        <v>4575060</v>
      </c>
      <c r="K351" t="s">
        <v>558</v>
      </c>
      <c r="L351" s="4" t="s">
        <v>188</v>
      </c>
      <c r="M351" t="s">
        <v>150</v>
      </c>
      <c r="N351" s="39" t="s">
        <v>2647</v>
      </c>
      <c r="O351" t="s">
        <v>2648</v>
      </c>
      <c r="P351" t="s">
        <v>140</v>
      </c>
      <c r="Q351" t="s">
        <v>141</v>
      </c>
      <c r="R351" s="39" t="s">
        <v>2649</v>
      </c>
      <c r="S351" t="s">
        <v>143</v>
      </c>
      <c r="T351">
        <v>860034313</v>
      </c>
      <c r="U351" t="s">
        <v>152</v>
      </c>
      <c r="V351">
        <v>923245</v>
      </c>
      <c r="W351" t="s">
        <v>1312</v>
      </c>
      <c r="X351" s="2" t="s">
        <v>27</v>
      </c>
      <c r="Y351" t="s">
        <v>28</v>
      </c>
      <c r="Z351" t="s">
        <v>29</v>
      </c>
      <c r="AA351" t="s">
        <v>30</v>
      </c>
      <c r="AB351" t="s">
        <v>31</v>
      </c>
      <c r="AC351" s="19">
        <v>4599511</v>
      </c>
      <c r="AD351" s="19">
        <v>0</v>
      </c>
      <c r="AE351" s="19">
        <v>0</v>
      </c>
      <c r="AF351" s="19">
        <v>0</v>
      </c>
      <c r="AG351" t="s">
        <v>189</v>
      </c>
      <c r="AH351">
        <v>0</v>
      </c>
      <c r="AI351">
        <v>0</v>
      </c>
      <c r="AJ351" s="2" t="s">
        <v>190</v>
      </c>
      <c r="AK351" s="2">
        <v>0</v>
      </c>
      <c r="AL351">
        <v>0</v>
      </c>
      <c r="AM351">
        <v>0</v>
      </c>
      <c r="AN351">
        <v>0</v>
      </c>
      <c r="AO351">
        <v>0</v>
      </c>
      <c r="AP351">
        <v>3825</v>
      </c>
      <c r="AQ351">
        <v>3825</v>
      </c>
      <c r="AR351">
        <v>19125</v>
      </c>
      <c r="AS351">
        <v>0</v>
      </c>
      <c r="AT351" s="2">
        <v>0</v>
      </c>
      <c r="AU351">
        <v>134625</v>
      </c>
      <c r="AV351">
        <v>140411425</v>
      </c>
      <c r="AW351">
        <v>0</v>
      </c>
      <c r="AX351" s="2">
        <v>45696</v>
      </c>
      <c r="AY351" t="s">
        <v>153</v>
      </c>
      <c r="AZ351" t="s">
        <v>2651</v>
      </c>
      <c r="BA351" t="s">
        <v>2652</v>
      </c>
    </row>
    <row r="352" spans="1:53" ht="15" customHeight="1" x14ac:dyDescent="0.2">
      <c r="A352" t="s">
        <v>12223</v>
      </c>
      <c r="B352" t="s">
        <v>5440</v>
      </c>
      <c r="C352" t="s">
        <v>5178</v>
      </c>
      <c r="D352">
        <v>140411525</v>
      </c>
      <c r="E352" s="19">
        <v>45785</v>
      </c>
      <c r="F352" s="63">
        <v>45789.177777777775</v>
      </c>
      <c r="G352" s="4" t="s">
        <v>187</v>
      </c>
      <c r="H352" s="19">
        <v>4599511</v>
      </c>
      <c r="I352" s="19">
        <v>24451</v>
      </c>
      <c r="J352" s="19">
        <v>4575060</v>
      </c>
      <c r="K352" t="s">
        <v>558</v>
      </c>
      <c r="L352" s="4" t="s">
        <v>188</v>
      </c>
      <c r="M352" t="s">
        <v>150</v>
      </c>
      <c r="N352" s="39" t="s">
        <v>2654</v>
      </c>
      <c r="O352" t="s">
        <v>2655</v>
      </c>
      <c r="P352" t="s">
        <v>140</v>
      </c>
      <c r="Q352" t="s">
        <v>141</v>
      </c>
      <c r="R352" s="39" t="s">
        <v>2656</v>
      </c>
      <c r="S352" t="s">
        <v>143</v>
      </c>
      <c r="T352">
        <v>860007335</v>
      </c>
      <c r="U352" t="s">
        <v>158</v>
      </c>
      <c r="V352">
        <v>923245</v>
      </c>
      <c r="W352" t="s">
        <v>1312</v>
      </c>
      <c r="X352" s="2" t="s">
        <v>27</v>
      </c>
      <c r="Y352" t="s">
        <v>28</v>
      </c>
      <c r="Z352" t="s">
        <v>29</v>
      </c>
      <c r="AA352" t="s">
        <v>30</v>
      </c>
      <c r="AB352" t="s">
        <v>31</v>
      </c>
      <c r="AC352" s="19">
        <v>4599511</v>
      </c>
      <c r="AD352" s="19">
        <v>0</v>
      </c>
      <c r="AE352" s="19">
        <v>0</v>
      </c>
      <c r="AF352" s="19">
        <v>0</v>
      </c>
      <c r="AG352" t="s">
        <v>189</v>
      </c>
      <c r="AH352">
        <v>0</v>
      </c>
      <c r="AI352">
        <v>0</v>
      </c>
      <c r="AJ352" s="2" t="s">
        <v>190</v>
      </c>
      <c r="AK352" s="2">
        <v>0</v>
      </c>
      <c r="AL352">
        <v>0</v>
      </c>
      <c r="AM352">
        <v>0</v>
      </c>
      <c r="AN352">
        <v>0</v>
      </c>
      <c r="AO352">
        <v>0</v>
      </c>
      <c r="AP352">
        <v>3825</v>
      </c>
      <c r="AQ352">
        <v>3825</v>
      </c>
      <c r="AR352">
        <v>19225</v>
      </c>
      <c r="AS352">
        <v>0</v>
      </c>
      <c r="AT352" s="2">
        <v>0</v>
      </c>
      <c r="AU352">
        <v>134725</v>
      </c>
      <c r="AV352">
        <v>140411525</v>
      </c>
      <c r="AW352">
        <v>0</v>
      </c>
      <c r="AX352" s="2">
        <v>45696</v>
      </c>
      <c r="AY352" t="s">
        <v>153</v>
      </c>
      <c r="AZ352" t="s">
        <v>2658</v>
      </c>
      <c r="BA352" t="s">
        <v>2659</v>
      </c>
    </row>
    <row r="353" spans="1:53" ht="15" customHeight="1" x14ac:dyDescent="0.2">
      <c r="A353" t="s">
        <v>12224</v>
      </c>
      <c r="B353" t="s">
        <v>5441</v>
      </c>
      <c r="C353" t="s">
        <v>5178</v>
      </c>
      <c r="D353">
        <v>140411625</v>
      </c>
      <c r="E353" s="19">
        <v>45785</v>
      </c>
      <c r="F353" s="63">
        <v>45789.169444444444</v>
      </c>
      <c r="G353" s="4" t="s">
        <v>187</v>
      </c>
      <c r="H353" s="19">
        <v>4599511</v>
      </c>
      <c r="I353" s="19">
        <v>24451</v>
      </c>
      <c r="J353" s="19">
        <v>4575060</v>
      </c>
      <c r="K353" t="s">
        <v>558</v>
      </c>
      <c r="L353" s="4" t="s">
        <v>188</v>
      </c>
      <c r="M353" t="s">
        <v>150</v>
      </c>
      <c r="N353" s="39" t="s">
        <v>2661</v>
      </c>
      <c r="O353" t="s">
        <v>2662</v>
      </c>
      <c r="P353" t="s">
        <v>140</v>
      </c>
      <c r="Q353" t="s">
        <v>141</v>
      </c>
      <c r="R353" s="39" t="s">
        <v>2663</v>
      </c>
      <c r="S353" t="s">
        <v>143</v>
      </c>
      <c r="T353">
        <v>890903938</v>
      </c>
      <c r="U353" t="s">
        <v>149</v>
      </c>
      <c r="V353">
        <v>923245</v>
      </c>
      <c r="W353" t="s">
        <v>1312</v>
      </c>
      <c r="X353" s="2" t="s">
        <v>27</v>
      </c>
      <c r="Y353" t="s">
        <v>28</v>
      </c>
      <c r="Z353" t="s">
        <v>29</v>
      </c>
      <c r="AA353" t="s">
        <v>30</v>
      </c>
      <c r="AB353" t="s">
        <v>31</v>
      </c>
      <c r="AC353" s="19">
        <v>4599511</v>
      </c>
      <c r="AD353" s="19">
        <v>0</v>
      </c>
      <c r="AE353" s="19">
        <v>0</v>
      </c>
      <c r="AF353" s="19">
        <v>0</v>
      </c>
      <c r="AG353" t="s">
        <v>189</v>
      </c>
      <c r="AH353">
        <v>0</v>
      </c>
      <c r="AI353">
        <v>0</v>
      </c>
      <c r="AJ353" s="2" t="s">
        <v>190</v>
      </c>
      <c r="AK353" s="2">
        <v>0</v>
      </c>
      <c r="AL353">
        <v>0</v>
      </c>
      <c r="AM353">
        <v>0</v>
      </c>
      <c r="AN353">
        <v>0</v>
      </c>
      <c r="AO353">
        <v>0</v>
      </c>
      <c r="AP353">
        <v>3825</v>
      </c>
      <c r="AQ353">
        <v>3825</v>
      </c>
      <c r="AR353">
        <v>19325</v>
      </c>
      <c r="AS353">
        <v>0</v>
      </c>
      <c r="AT353" s="2">
        <v>0</v>
      </c>
      <c r="AU353">
        <v>134825</v>
      </c>
      <c r="AV353">
        <v>140411625</v>
      </c>
      <c r="AW353">
        <v>0</v>
      </c>
      <c r="AX353" s="2">
        <v>45696</v>
      </c>
      <c r="AY353" t="s">
        <v>153</v>
      </c>
      <c r="AZ353" t="s">
        <v>2665</v>
      </c>
      <c r="BA353" t="s">
        <v>2666</v>
      </c>
    </row>
    <row r="354" spans="1:53" ht="15" customHeight="1" x14ac:dyDescent="0.2">
      <c r="A354" t="s">
        <v>12225</v>
      </c>
      <c r="B354" t="s">
        <v>5442</v>
      </c>
      <c r="C354" t="s">
        <v>5178</v>
      </c>
      <c r="D354">
        <v>140411725</v>
      </c>
      <c r="E354" s="19">
        <v>45785</v>
      </c>
      <c r="F354" s="63">
        <v>45789.181250000001</v>
      </c>
      <c r="G354" s="4" t="s">
        <v>187</v>
      </c>
      <c r="H354" s="19">
        <v>4599511</v>
      </c>
      <c r="I354" s="19">
        <v>24451</v>
      </c>
      <c r="J354" s="19">
        <v>4575060</v>
      </c>
      <c r="K354" t="s">
        <v>558</v>
      </c>
      <c r="L354" s="4" t="s">
        <v>188</v>
      </c>
      <c r="M354" t="s">
        <v>150</v>
      </c>
      <c r="N354" s="39" t="s">
        <v>2668</v>
      </c>
      <c r="O354" t="s">
        <v>2669</v>
      </c>
      <c r="P354" t="s">
        <v>140</v>
      </c>
      <c r="Q354" t="s">
        <v>141</v>
      </c>
      <c r="R354" s="39" t="s">
        <v>2670</v>
      </c>
      <c r="S354" t="s">
        <v>143</v>
      </c>
      <c r="T354">
        <v>860034313</v>
      </c>
      <c r="U354" t="s">
        <v>152</v>
      </c>
      <c r="V354">
        <v>923245</v>
      </c>
      <c r="W354" t="s">
        <v>1312</v>
      </c>
      <c r="X354" s="2" t="s">
        <v>27</v>
      </c>
      <c r="Y354" t="s">
        <v>28</v>
      </c>
      <c r="Z354" t="s">
        <v>29</v>
      </c>
      <c r="AA354" t="s">
        <v>30</v>
      </c>
      <c r="AB354" t="s">
        <v>31</v>
      </c>
      <c r="AC354" s="19">
        <v>4599511</v>
      </c>
      <c r="AD354" s="19">
        <v>0</v>
      </c>
      <c r="AE354" s="19">
        <v>0</v>
      </c>
      <c r="AF354" s="19">
        <v>0</v>
      </c>
      <c r="AG354" t="s">
        <v>189</v>
      </c>
      <c r="AH354">
        <v>0</v>
      </c>
      <c r="AI354">
        <v>0</v>
      </c>
      <c r="AJ354" s="2" t="s">
        <v>190</v>
      </c>
      <c r="AK354" s="2">
        <v>0</v>
      </c>
      <c r="AL354">
        <v>0</v>
      </c>
      <c r="AM354">
        <v>0</v>
      </c>
      <c r="AN354">
        <v>0</v>
      </c>
      <c r="AO354">
        <v>0</v>
      </c>
      <c r="AP354">
        <v>3825</v>
      </c>
      <c r="AQ354">
        <v>3825</v>
      </c>
      <c r="AR354">
        <v>19425</v>
      </c>
      <c r="AS354">
        <v>0</v>
      </c>
      <c r="AT354" s="2">
        <v>0</v>
      </c>
      <c r="AU354">
        <v>134925</v>
      </c>
      <c r="AV354">
        <v>140411725</v>
      </c>
      <c r="AW354">
        <v>0</v>
      </c>
      <c r="AX354" s="2">
        <v>45696</v>
      </c>
      <c r="AY354" t="s">
        <v>153</v>
      </c>
      <c r="AZ354" t="s">
        <v>2672</v>
      </c>
      <c r="BA354" t="s">
        <v>2666</v>
      </c>
    </row>
    <row r="355" spans="1:53" ht="15" customHeight="1" x14ac:dyDescent="0.2">
      <c r="A355" t="s">
        <v>12226</v>
      </c>
      <c r="B355" t="s">
        <v>5443</v>
      </c>
      <c r="C355" t="s">
        <v>5178</v>
      </c>
      <c r="D355">
        <v>140411825</v>
      </c>
      <c r="E355" s="19">
        <v>45785</v>
      </c>
      <c r="F355" s="63">
        <v>45789.169444444444</v>
      </c>
      <c r="G355" s="4" t="s">
        <v>187</v>
      </c>
      <c r="H355" s="19">
        <v>4599511</v>
      </c>
      <c r="I355" s="19">
        <v>24451</v>
      </c>
      <c r="J355" s="19">
        <v>4575060</v>
      </c>
      <c r="K355" t="s">
        <v>558</v>
      </c>
      <c r="L355" s="4" t="s">
        <v>188</v>
      </c>
      <c r="M355" t="s">
        <v>150</v>
      </c>
      <c r="N355" s="39" t="s">
        <v>2674</v>
      </c>
      <c r="O355" t="s">
        <v>2675</v>
      </c>
      <c r="P355" t="s">
        <v>140</v>
      </c>
      <c r="Q355" t="s">
        <v>141</v>
      </c>
      <c r="R355" s="39" t="s">
        <v>2676</v>
      </c>
      <c r="S355" t="s">
        <v>143</v>
      </c>
      <c r="T355">
        <v>890903938</v>
      </c>
      <c r="U355" t="s">
        <v>149</v>
      </c>
      <c r="V355">
        <v>923245</v>
      </c>
      <c r="W355" t="s">
        <v>1312</v>
      </c>
      <c r="X355" s="2" t="s">
        <v>27</v>
      </c>
      <c r="Y355" t="s">
        <v>28</v>
      </c>
      <c r="Z355" t="s">
        <v>29</v>
      </c>
      <c r="AA355" t="s">
        <v>30</v>
      </c>
      <c r="AB355" t="s">
        <v>31</v>
      </c>
      <c r="AC355" s="19">
        <v>4599511</v>
      </c>
      <c r="AD355" s="19">
        <v>0</v>
      </c>
      <c r="AE355" s="19">
        <v>0</v>
      </c>
      <c r="AF355" s="19">
        <v>0</v>
      </c>
      <c r="AG355" t="s">
        <v>189</v>
      </c>
      <c r="AH355">
        <v>0</v>
      </c>
      <c r="AI355">
        <v>0</v>
      </c>
      <c r="AJ355" s="2" t="s">
        <v>190</v>
      </c>
      <c r="AK355" s="2">
        <v>0</v>
      </c>
      <c r="AL355">
        <v>0</v>
      </c>
      <c r="AM355">
        <v>0</v>
      </c>
      <c r="AN355">
        <v>0</v>
      </c>
      <c r="AO355">
        <v>0</v>
      </c>
      <c r="AP355">
        <v>3825</v>
      </c>
      <c r="AQ355">
        <v>3825</v>
      </c>
      <c r="AR355">
        <v>19525</v>
      </c>
      <c r="AS355">
        <v>0</v>
      </c>
      <c r="AT355" s="2">
        <v>0</v>
      </c>
      <c r="AU355">
        <v>135025</v>
      </c>
      <c r="AV355">
        <v>140411825</v>
      </c>
      <c r="AW355">
        <v>0</v>
      </c>
      <c r="AX355" s="2">
        <v>45696</v>
      </c>
      <c r="AY355" t="s">
        <v>153</v>
      </c>
      <c r="AZ355" t="s">
        <v>2678</v>
      </c>
      <c r="BA355" t="s">
        <v>2679</v>
      </c>
    </row>
    <row r="356" spans="1:53" ht="15" customHeight="1" x14ac:dyDescent="0.2">
      <c r="A356" t="s">
        <v>12227</v>
      </c>
      <c r="B356" t="s">
        <v>5444</v>
      </c>
      <c r="C356" t="s">
        <v>5178</v>
      </c>
      <c r="D356">
        <v>140411925</v>
      </c>
      <c r="E356" s="19">
        <v>45785</v>
      </c>
      <c r="F356" s="63">
        <v>45789.167361111111</v>
      </c>
      <c r="G356" s="4" t="s">
        <v>187</v>
      </c>
      <c r="H356" s="19">
        <v>4599511</v>
      </c>
      <c r="I356" s="19">
        <v>24451</v>
      </c>
      <c r="J356" s="19">
        <v>4575060</v>
      </c>
      <c r="K356" t="s">
        <v>558</v>
      </c>
      <c r="L356" s="4" t="s">
        <v>188</v>
      </c>
      <c r="M356" t="s">
        <v>150</v>
      </c>
      <c r="N356" s="39" t="s">
        <v>2680</v>
      </c>
      <c r="O356" t="s">
        <v>2681</v>
      </c>
      <c r="P356" t="s">
        <v>140</v>
      </c>
      <c r="Q356" t="s">
        <v>147</v>
      </c>
      <c r="R356" s="39" t="s">
        <v>2682</v>
      </c>
      <c r="S356" t="s">
        <v>143</v>
      </c>
      <c r="T356">
        <v>860002964</v>
      </c>
      <c r="U356" t="s">
        <v>163</v>
      </c>
      <c r="V356">
        <v>923245</v>
      </c>
      <c r="W356" t="s">
        <v>1312</v>
      </c>
      <c r="X356" s="2" t="s">
        <v>27</v>
      </c>
      <c r="Y356" t="s">
        <v>28</v>
      </c>
      <c r="Z356" t="s">
        <v>29</v>
      </c>
      <c r="AA356" t="s">
        <v>30</v>
      </c>
      <c r="AB356" t="s">
        <v>31</v>
      </c>
      <c r="AC356" s="19">
        <v>4599511</v>
      </c>
      <c r="AD356" s="19">
        <v>0</v>
      </c>
      <c r="AE356" s="19">
        <v>0</v>
      </c>
      <c r="AF356" s="19">
        <v>0</v>
      </c>
      <c r="AG356" t="s">
        <v>189</v>
      </c>
      <c r="AH356">
        <v>0</v>
      </c>
      <c r="AI356">
        <v>0</v>
      </c>
      <c r="AJ356" s="2" t="s">
        <v>190</v>
      </c>
      <c r="AK356" s="2">
        <v>0</v>
      </c>
      <c r="AL356">
        <v>0</v>
      </c>
      <c r="AM356">
        <v>0</v>
      </c>
      <c r="AN356">
        <v>0</v>
      </c>
      <c r="AO356">
        <v>0</v>
      </c>
      <c r="AP356">
        <v>3825</v>
      </c>
      <c r="AQ356">
        <v>3825</v>
      </c>
      <c r="AR356">
        <v>19625</v>
      </c>
      <c r="AS356">
        <v>0</v>
      </c>
      <c r="AT356" s="2">
        <v>0</v>
      </c>
      <c r="AU356">
        <v>135125</v>
      </c>
      <c r="AV356">
        <v>140411925</v>
      </c>
      <c r="AW356">
        <v>0</v>
      </c>
      <c r="AX356" s="2">
        <v>45696</v>
      </c>
      <c r="AY356" t="s">
        <v>153</v>
      </c>
      <c r="AZ356" t="s">
        <v>2684</v>
      </c>
      <c r="BA356" t="s">
        <v>2679</v>
      </c>
    </row>
    <row r="357" spans="1:53" ht="15" customHeight="1" x14ac:dyDescent="0.2">
      <c r="A357" t="s">
        <v>12228</v>
      </c>
      <c r="B357" t="s">
        <v>5445</v>
      </c>
      <c r="C357" t="s">
        <v>5178</v>
      </c>
      <c r="D357">
        <v>140412025</v>
      </c>
      <c r="E357" s="19">
        <v>45785</v>
      </c>
      <c r="F357" s="63">
        <v>45789.169444444444</v>
      </c>
      <c r="G357" s="4" t="s">
        <v>187</v>
      </c>
      <c r="H357" s="19">
        <v>4599511</v>
      </c>
      <c r="I357" s="19">
        <v>24451</v>
      </c>
      <c r="J357" s="19">
        <v>4575060</v>
      </c>
      <c r="K357" t="s">
        <v>558</v>
      </c>
      <c r="L357" s="4" t="s">
        <v>188</v>
      </c>
      <c r="M357" t="s">
        <v>150</v>
      </c>
      <c r="N357" s="39" t="s">
        <v>2686</v>
      </c>
      <c r="O357" t="s">
        <v>2687</v>
      </c>
      <c r="P357" t="s">
        <v>140</v>
      </c>
      <c r="Q357" t="s">
        <v>141</v>
      </c>
      <c r="R357" s="39" t="s">
        <v>2688</v>
      </c>
      <c r="S357" t="s">
        <v>143</v>
      </c>
      <c r="T357">
        <v>890903938</v>
      </c>
      <c r="U357" t="s">
        <v>149</v>
      </c>
      <c r="V357">
        <v>923245</v>
      </c>
      <c r="W357" t="s">
        <v>1312</v>
      </c>
      <c r="X357" s="2" t="s">
        <v>27</v>
      </c>
      <c r="Y357" t="s">
        <v>28</v>
      </c>
      <c r="Z357" t="s">
        <v>29</v>
      </c>
      <c r="AA357" t="s">
        <v>30</v>
      </c>
      <c r="AB357" t="s">
        <v>31</v>
      </c>
      <c r="AC357" s="19">
        <v>4599511</v>
      </c>
      <c r="AD357" s="19">
        <v>0</v>
      </c>
      <c r="AE357" s="19">
        <v>0</v>
      </c>
      <c r="AF357" s="19">
        <v>0</v>
      </c>
      <c r="AG357" t="s">
        <v>189</v>
      </c>
      <c r="AH357">
        <v>0</v>
      </c>
      <c r="AI357">
        <v>0</v>
      </c>
      <c r="AJ357" s="2" t="s">
        <v>190</v>
      </c>
      <c r="AK357" s="2">
        <v>0</v>
      </c>
      <c r="AL357">
        <v>0</v>
      </c>
      <c r="AM357">
        <v>0</v>
      </c>
      <c r="AN357">
        <v>0</v>
      </c>
      <c r="AO357">
        <v>0</v>
      </c>
      <c r="AP357">
        <v>3825</v>
      </c>
      <c r="AQ357">
        <v>3825</v>
      </c>
      <c r="AR357">
        <v>19725</v>
      </c>
      <c r="AS357">
        <v>0</v>
      </c>
      <c r="AT357" s="2">
        <v>0</v>
      </c>
      <c r="AU357">
        <v>135225</v>
      </c>
      <c r="AV357">
        <v>140412025</v>
      </c>
      <c r="AW357">
        <v>0</v>
      </c>
      <c r="AX357" s="2">
        <v>45696</v>
      </c>
      <c r="AY357" t="s">
        <v>153</v>
      </c>
      <c r="AZ357" t="s">
        <v>2690</v>
      </c>
      <c r="BA357" t="s">
        <v>2679</v>
      </c>
    </row>
    <row r="358" spans="1:53" ht="15" customHeight="1" x14ac:dyDescent="0.2">
      <c r="A358" t="s">
        <v>12229</v>
      </c>
      <c r="B358" t="s">
        <v>5446</v>
      </c>
      <c r="C358" t="s">
        <v>5178</v>
      </c>
      <c r="D358">
        <v>140412125</v>
      </c>
      <c r="E358" s="19">
        <v>45785</v>
      </c>
      <c r="F358" s="63">
        <v>45789.176388888889</v>
      </c>
      <c r="G358" s="4" t="s">
        <v>187</v>
      </c>
      <c r="H358" s="19">
        <v>4599511</v>
      </c>
      <c r="I358" s="19">
        <v>24451</v>
      </c>
      <c r="J358" s="19">
        <v>4575060</v>
      </c>
      <c r="K358" t="s">
        <v>558</v>
      </c>
      <c r="L358" s="4" t="s">
        <v>188</v>
      </c>
      <c r="M358" t="s">
        <v>150</v>
      </c>
      <c r="N358" s="39" t="s">
        <v>2692</v>
      </c>
      <c r="O358" t="s">
        <v>2693</v>
      </c>
      <c r="P358" t="s">
        <v>140</v>
      </c>
      <c r="Q358" t="s">
        <v>141</v>
      </c>
      <c r="R358" s="39" t="s">
        <v>2694</v>
      </c>
      <c r="S358" t="s">
        <v>143</v>
      </c>
      <c r="T358">
        <v>860034594</v>
      </c>
      <c r="U358" t="s">
        <v>156</v>
      </c>
      <c r="V358">
        <v>923245</v>
      </c>
      <c r="W358" t="s">
        <v>1312</v>
      </c>
      <c r="X358" s="2" t="s">
        <v>27</v>
      </c>
      <c r="Y358" t="s">
        <v>28</v>
      </c>
      <c r="Z358" t="s">
        <v>29</v>
      </c>
      <c r="AA358" t="s">
        <v>30</v>
      </c>
      <c r="AB358" t="s">
        <v>31</v>
      </c>
      <c r="AC358" s="19">
        <v>4599511</v>
      </c>
      <c r="AD358" s="19">
        <v>0</v>
      </c>
      <c r="AE358" s="19">
        <v>0</v>
      </c>
      <c r="AF358" s="19">
        <v>0</v>
      </c>
      <c r="AG358" t="s">
        <v>189</v>
      </c>
      <c r="AH358">
        <v>0</v>
      </c>
      <c r="AI358">
        <v>0</v>
      </c>
      <c r="AJ358" s="2" t="s">
        <v>190</v>
      </c>
      <c r="AK358" s="2">
        <v>0</v>
      </c>
      <c r="AL358">
        <v>0</v>
      </c>
      <c r="AM358">
        <v>0</v>
      </c>
      <c r="AN358">
        <v>0</v>
      </c>
      <c r="AO358">
        <v>0</v>
      </c>
      <c r="AP358">
        <v>3825</v>
      </c>
      <c r="AQ358">
        <v>3825</v>
      </c>
      <c r="AR358">
        <v>19825</v>
      </c>
      <c r="AS358">
        <v>0</v>
      </c>
      <c r="AT358" s="2">
        <v>0</v>
      </c>
      <c r="AU358">
        <v>135325</v>
      </c>
      <c r="AV358">
        <v>140412125</v>
      </c>
      <c r="AW358">
        <v>0</v>
      </c>
      <c r="AX358" s="2">
        <v>45696</v>
      </c>
      <c r="AY358" t="s">
        <v>153</v>
      </c>
      <c r="AZ358" t="s">
        <v>2696</v>
      </c>
      <c r="BA358" t="s">
        <v>2679</v>
      </c>
    </row>
    <row r="359" spans="1:53" ht="15" customHeight="1" x14ac:dyDescent="0.2">
      <c r="A359" t="s">
        <v>12230</v>
      </c>
      <c r="B359" t="s">
        <v>5447</v>
      </c>
      <c r="C359" t="s">
        <v>5178</v>
      </c>
      <c r="D359">
        <v>140412225</v>
      </c>
      <c r="E359" s="19">
        <v>45785</v>
      </c>
      <c r="F359" s="63">
        <v>45789.169444444444</v>
      </c>
      <c r="G359" s="4" t="s">
        <v>187</v>
      </c>
      <c r="H359" s="19">
        <v>4599511</v>
      </c>
      <c r="I359" s="19">
        <v>24451</v>
      </c>
      <c r="J359" s="19">
        <v>4575060</v>
      </c>
      <c r="K359" t="s">
        <v>558</v>
      </c>
      <c r="L359" s="4" t="s">
        <v>188</v>
      </c>
      <c r="M359" t="s">
        <v>150</v>
      </c>
      <c r="N359" s="39" t="s">
        <v>2698</v>
      </c>
      <c r="O359" t="s">
        <v>2699</v>
      </c>
      <c r="P359" t="s">
        <v>140</v>
      </c>
      <c r="Q359" t="s">
        <v>141</v>
      </c>
      <c r="R359" s="39" t="s">
        <v>2700</v>
      </c>
      <c r="S359" t="s">
        <v>143</v>
      </c>
      <c r="T359">
        <v>890903938</v>
      </c>
      <c r="U359" t="s">
        <v>149</v>
      </c>
      <c r="V359">
        <v>923245</v>
      </c>
      <c r="W359" t="s">
        <v>1312</v>
      </c>
      <c r="X359" s="2" t="s">
        <v>27</v>
      </c>
      <c r="Y359" t="s">
        <v>28</v>
      </c>
      <c r="Z359" t="s">
        <v>29</v>
      </c>
      <c r="AA359" t="s">
        <v>30</v>
      </c>
      <c r="AB359" t="s">
        <v>31</v>
      </c>
      <c r="AC359" s="19">
        <v>4599511</v>
      </c>
      <c r="AD359" s="19">
        <v>0</v>
      </c>
      <c r="AE359" s="19">
        <v>0</v>
      </c>
      <c r="AF359" s="19">
        <v>0</v>
      </c>
      <c r="AG359" t="s">
        <v>189</v>
      </c>
      <c r="AH359">
        <v>0</v>
      </c>
      <c r="AI359">
        <v>0</v>
      </c>
      <c r="AJ359" s="2" t="s">
        <v>190</v>
      </c>
      <c r="AK359" s="2">
        <v>0</v>
      </c>
      <c r="AL359">
        <v>0</v>
      </c>
      <c r="AM359">
        <v>0</v>
      </c>
      <c r="AN359">
        <v>0</v>
      </c>
      <c r="AO359">
        <v>0</v>
      </c>
      <c r="AP359">
        <v>3825</v>
      </c>
      <c r="AQ359">
        <v>3825</v>
      </c>
      <c r="AR359">
        <v>19925</v>
      </c>
      <c r="AS359">
        <v>0</v>
      </c>
      <c r="AT359" s="2">
        <v>0</v>
      </c>
      <c r="AU359">
        <v>135425</v>
      </c>
      <c r="AV359">
        <v>140412225</v>
      </c>
      <c r="AW359">
        <v>0</v>
      </c>
      <c r="AX359" s="2">
        <v>45696</v>
      </c>
      <c r="AY359" t="s">
        <v>153</v>
      </c>
      <c r="AZ359" t="s">
        <v>2702</v>
      </c>
      <c r="BA359" t="s">
        <v>2679</v>
      </c>
    </row>
    <row r="360" spans="1:53" ht="15" customHeight="1" x14ac:dyDescent="0.2">
      <c r="A360" t="s">
        <v>12231</v>
      </c>
      <c r="B360" t="s">
        <v>5448</v>
      </c>
      <c r="C360" t="s">
        <v>5178</v>
      </c>
      <c r="D360">
        <v>140412325</v>
      </c>
      <c r="E360" s="19">
        <v>45785</v>
      </c>
      <c r="F360" s="63">
        <v>45789.169444444444</v>
      </c>
      <c r="G360" s="4" t="s">
        <v>187</v>
      </c>
      <c r="H360" s="19">
        <v>4599511</v>
      </c>
      <c r="I360" s="19">
        <v>24451</v>
      </c>
      <c r="J360" s="19">
        <v>4575060</v>
      </c>
      <c r="K360" t="s">
        <v>558</v>
      </c>
      <c r="L360" s="4" t="s">
        <v>188</v>
      </c>
      <c r="M360" t="s">
        <v>150</v>
      </c>
      <c r="N360" s="39" t="s">
        <v>2704</v>
      </c>
      <c r="O360" t="s">
        <v>2705</v>
      </c>
      <c r="P360" t="s">
        <v>140</v>
      </c>
      <c r="Q360" t="s">
        <v>141</v>
      </c>
      <c r="R360" s="39" t="s">
        <v>2706</v>
      </c>
      <c r="S360" t="s">
        <v>143</v>
      </c>
      <c r="T360">
        <v>890903938</v>
      </c>
      <c r="U360" t="s">
        <v>149</v>
      </c>
      <c r="V360">
        <v>923245</v>
      </c>
      <c r="W360" t="s">
        <v>1312</v>
      </c>
      <c r="X360" s="2" t="s">
        <v>27</v>
      </c>
      <c r="Y360" t="s">
        <v>28</v>
      </c>
      <c r="Z360" t="s">
        <v>29</v>
      </c>
      <c r="AA360" t="s">
        <v>30</v>
      </c>
      <c r="AB360" t="s">
        <v>31</v>
      </c>
      <c r="AC360" s="19">
        <v>4599511</v>
      </c>
      <c r="AD360" s="19">
        <v>0</v>
      </c>
      <c r="AE360" s="19">
        <v>0</v>
      </c>
      <c r="AF360" s="19">
        <v>0</v>
      </c>
      <c r="AG360" t="s">
        <v>189</v>
      </c>
      <c r="AH360">
        <v>0</v>
      </c>
      <c r="AI360">
        <v>0</v>
      </c>
      <c r="AJ360" s="2" t="s">
        <v>190</v>
      </c>
      <c r="AK360" s="2">
        <v>0</v>
      </c>
      <c r="AL360">
        <v>0</v>
      </c>
      <c r="AM360">
        <v>0</v>
      </c>
      <c r="AN360">
        <v>0</v>
      </c>
      <c r="AO360">
        <v>0</v>
      </c>
      <c r="AP360">
        <v>3825</v>
      </c>
      <c r="AQ360">
        <v>3825</v>
      </c>
      <c r="AR360">
        <v>20025</v>
      </c>
      <c r="AS360">
        <v>0</v>
      </c>
      <c r="AT360" s="2">
        <v>0</v>
      </c>
      <c r="AU360">
        <v>135525</v>
      </c>
      <c r="AV360">
        <v>140412325</v>
      </c>
      <c r="AW360">
        <v>0</v>
      </c>
      <c r="AX360" s="2">
        <v>45696</v>
      </c>
      <c r="AY360" t="s">
        <v>153</v>
      </c>
      <c r="AZ360" t="s">
        <v>2708</v>
      </c>
      <c r="BA360" t="s">
        <v>2679</v>
      </c>
    </row>
    <row r="361" spans="1:53" ht="15" customHeight="1" x14ac:dyDescent="0.2">
      <c r="A361" t="s">
        <v>12232</v>
      </c>
      <c r="B361" t="s">
        <v>5449</v>
      </c>
      <c r="C361" t="s">
        <v>5178</v>
      </c>
      <c r="D361">
        <v>140412425</v>
      </c>
      <c r="E361" s="19">
        <v>45785</v>
      </c>
      <c r="F361" s="63">
        <v>45789.181250000001</v>
      </c>
      <c r="G361" s="4" t="s">
        <v>187</v>
      </c>
      <c r="H361" s="19">
        <v>4599511</v>
      </c>
      <c r="I361" s="19">
        <v>24451</v>
      </c>
      <c r="J361" s="19">
        <v>4575060</v>
      </c>
      <c r="K361" t="s">
        <v>558</v>
      </c>
      <c r="L361" s="4" t="s">
        <v>188</v>
      </c>
      <c r="M361" t="s">
        <v>150</v>
      </c>
      <c r="N361" s="39" t="s">
        <v>2710</v>
      </c>
      <c r="O361" t="s">
        <v>2711</v>
      </c>
      <c r="P361" t="s">
        <v>140</v>
      </c>
      <c r="Q361" t="s">
        <v>141</v>
      </c>
      <c r="R361" s="39" t="s">
        <v>2712</v>
      </c>
      <c r="S361" t="s">
        <v>143</v>
      </c>
      <c r="T361">
        <v>860034313</v>
      </c>
      <c r="U361" t="s">
        <v>152</v>
      </c>
      <c r="V361">
        <v>923245</v>
      </c>
      <c r="W361" t="s">
        <v>1312</v>
      </c>
      <c r="X361" s="2" t="s">
        <v>27</v>
      </c>
      <c r="Y361" t="s">
        <v>28</v>
      </c>
      <c r="Z361" t="s">
        <v>29</v>
      </c>
      <c r="AA361" t="s">
        <v>30</v>
      </c>
      <c r="AB361" t="s">
        <v>31</v>
      </c>
      <c r="AC361" s="19">
        <v>4599511</v>
      </c>
      <c r="AD361" s="19">
        <v>0</v>
      </c>
      <c r="AE361" s="19">
        <v>0</v>
      </c>
      <c r="AF361" s="19">
        <v>0</v>
      </c>
      <c r="AG361" t="s">
        <v>189</v>
      </c>
      <c r="AH361">
        <v>0</v>
      </c>
      <c r="AI361">
        <v>0</v>
      </c>
      <c r="AJ361" s="2" t="s">
        <v>190</v>
      </c>
      <c r="AK361" s="2">
        <v>0</v>
      </c>
      <c r="AL361">
        <v>0</v>
      </c>
      <c r="AM361">
        <v>0</v>
      </c>
      <c r="AN361">
        <v>0</v>
      </c>
      <c r="AO361">
        <v>0</v>
      </c>
      <c r="AP361">
        <v>3825</v>
      </c>
      <c r="AQ361">
        <v>3825</v>
      </c>
      <c r="AR361">
        <v>20125</v>
      </c>
      <c r="AS361">
        <v>0</v>
      </c>
      <c r="AT361" s="2">
        <v>0</v>
      </c>
      <c r="AU361">
        <v>135625</v>
      </c>
      <c r="AV361">
        <v>140412425</v>
      </c>
      <c r="AW361">
        <v>0</v>
      </c>
      <c r="AX361" s="2">
        <v>45696</v>
      </c>
      <c r="AY361" t="s">
        <v>153</v>
      </c>
      <c r="AZ361" t="s">
        <v>2714</v>
      </c>
      <c r="BA361" t="s">
        <v>2679</v>
      </c>
    </row>
    <row r="362" spans="1:53" ht="15" customHeight="1" x14ac:dyDescent="0.2">
      <c r="A362" t="s">
        <v>12233</v>
      </c>
      <c r="B362" t="s">
        <v>5450</v>
      </c>
      <c r="C362" t="s">
        <v>5178</v>
      </c>
      <c r="D362">
        <v>140412525</v>
      </c>
      <c r="E362" s="19">
        <v>45785</v>
      </c>
      <c r="F362" s="63">
        <v>45789.169444444444</v>
      </c>
      <c r="G362" s="4" t="s">
        <v>187</v>
      </c>
      <c r="H362" s="19">
        <v>4599511</v>
      </c>
      <c r="I362" s="19">
        <v>24451</v>
      </c>
      <c r="J362" s="19">
        <v>4575060</v>
      </c>
      <c r="K362" t="s">
        <v>558</v>
      </c>
      <c r="L362" s="4" t="s">
        <v>188</v>
      </c>
      <c r="M362" t="s">
        <v>150</v>
      </c>
      <c r="N362" s="39" t="s">
        <v>2715</v>
      </c>
      <c r="O362" t="s">
        <v>2716</v>
      </c>
      <c r="P362" t="s">
        <v>140</v>
      </c>
      <c r="Q362" t="s">
        <v>141</v>
      </c>
      <c r="R362" s="39" t="s">
        <v>2717</v>
      </c>
      <c r="S362" t="s">
        <v>143</v>
      </c>
      <c r="T362">
        <v>890903938</v>
      </c>
      <c r="U362" t="s">
        <v>149</v>
      </c>
      <c r="V362">
        <v>923245</v>
      </c>
      <c r="W362" t="s">
        <v>1312</v>
      </c>
      <c r="X362" s="2" t="s">
        <v>27</v>
      </c>
      <c r="Y362" t="s">
        <v>28</v>
      </c>
      <c r="Z362" t="s">
        <v>29</v>
      </c>
      <c r="AA362" t="s">
        <v>30</v>
      </c>
      <c r="AB362" t="s">
        <v>31</v>
      </c>
      <c r="AC362" s="19">
        <v>4599511</v>
      </c>
      <c r="AD362" s="19">
        <v>0</v>
      </c>
      <c r="AE362" s="19">
        <v>0</v>
      </c>
      <c r="AF362" s="19">
        <v>0</v>
      </c>
      <c r="AG362" t="s">
        <v>189</v>
      </c>
      <c r="AH362">
        <v>0</v>
      </c>
      <c r="AI362">
        <v>0</v>
      </c>
      <c r="AJ362" s="2" t="s">
        <v>190</v>
      </c>
      <c r="AK362" s="2">
        <v>0</v>
      </c>
      <c r="AL362">
        <v>0</v>
      </c>
      <c r="AM362">
        <v>0</v>
      </c>
      <c r="AN362">
        <v>0</v>
      </c>
      <c r="AO362">
        <v>0</v>
      </c>
      <c r="AP362">
        <v>3825</v>
      </c>
      <c r="AQ362">
        <v>3825</v>
      </c>
      <c r="AR362">
        <v>20225</v>
      </c>
      <c r="AS362">
        <v>0</v>
      </c>
      <c r="AT362" s="2">
        <v>0</v>
      </c>
      <c r="AU362">
        <v>135725</v>
      </c>
      <c r="AV362">
        <v>140412525</v>
      </c>
      <c r="AW362">
        <v>0</v>
      </c>
      <c r="AX362" s="2">
        <v>45696</v>
      </c>
      <c r="AY362" t="s">
        <v>153</v>
      </c>
      <c r="AZ362" t="s">
        <v>2719</v>
      </c>
      <c r="BA362" t="s">
        <v>2679</v>
      </c>
    </row>
    <row r="363" spans="1:53" ht="15" customHeight="1" x14ac:dyDescent="0.2">
      <c r="A363" t="s">
        <v>12234</v>
      </c>
      <c r="B363" t="s">
        <v>5451</v>
      </c>
      <c r="C363" t="s">
        <v>5178</v>
      </c>
      <c r="D363">
        <v>140412625</v>
      </c>
      <c r="E363" s="19">
        <v>45785</v>
      </c>
      <c r="F363" s="63">
        <v>45789.181250000001</v>
      </c>
      <c r="G363" s="4" t="s">
        <v>187</v>
      </c>
      <c r="H363" s="19">
        <v>4599511</v>
      </c>
      <c r="I363" s="19">
        <v>24451</v>
      </c>
      <c r="J363" s="19">
        <v>4575060</v>
      </c>
      <c r="K363" t="s">
        <v>558</v>
      </c>
      <c r="L363" s="4" t="s">
        <v>188</v>
      </c>
      <c r="M363" t="s">
        <v>150</v>
      </c>
      <c r="N363" s="39" t="s">
        <v>2721</v>
      </c>
      <c r="O363" t="s">
        <v>2722</v>
      </c>
      <c r="P363" t="s">
        <v>140</v>
      </c>
      <c r="Q363" t="s">
        <v>141</v>
      </c>
      <c r="R363" s="39" t="s">
        <v>2723</v>
      </c>
      <c r="S363" t="s">
        <v>143</v>
      </c>
      <c r="T363">
        <v>860034313</v>
      </c>
      <c r="U363" t="s">
        <v>152</v>
      </c>
      <c r="V363">
        <v>923245</v>
      </c>
      <c r="W363" t="s">
        <v>1312</v>
      </c>
      <c r="X363" s="2" t="s">
        <v>27</v>
      </c>
      <c r="Y363" t="s">
        <v>28</v>
      </c>
      <c r="Z363" t="s">
        <v>29</v>
      </c>
      <c r="AA363" t="s">
        <v>30</v>
      </c>
      <c r="AB363" t="s">
        <v>31</v>
      </c>
      <c r="AC363" s="19">
        <v>4599511</v>
      </c>
      <c r="AD363" s="19">
        <v>0</v>
      </c>
      <c r="AE363" s="19">
        <v>0</v>
      </c>
      <c r="AF363" s="19">
        <v>0</v>
      </c>
      <c r="AG363" t="s">
        <v>189</v>
      </c>
      <c r="AH363">
        <v>0</v>
      </c>
      <c r="AI363">
        <v>0</v>
      </c>
      <c r="AJ363" s="2" t="s">
        <v>190</v>
      </c>
      <c r="AK363" s="2">
        <v>0</v>
      </c>
      <c r="AL363">
        <v>0</v>
      </c>
      <c r="AM363">
        <v>0</v>
      </c>
      <c r="AN363">
        <v>0</v>
      </c>
      <c r="AO363">
        <v>0</v>
      </c>
      <c r="AP363">
        <v>3825</v>
      </c>
      <c r="AQ363">
        <v>3825</v>
      </c>
      <c r="AR363">
        <v>20325</v>
      </c>
      <c r="AS363">
        <v>0</v>
      </c>
      <c r="AT363" s="2">
        <v>0</v>
      </c>
      <c r="AU363">
        <v>135825</v>
      </c>
      <c r="AV363">
        <v>140412625</v>
      </c>
      <c r="AW363">
        <v>0</v>
      </c>
      <c r="AX363" s="2">
        <v>45696</v>
      </c>
      <c r="AY363" t="s">
        <v>153</v>
      </c>
      <c r="AZ363" t="s">
        <v>2725</v>
      </c>
      <c r="BA363" t="s">
        <v>2679</v>
      </c>
    </row>
    <row r="364" spans="1:53" ht="15" customHeight="1" x14ac:dyDescent="0.2">
      <c r="A364" t="s">
        <v>12235</v>
      </c>
      <c r="B364" t="s">
        <v>5452</v>
      </c>
      <c r="C364" t="s">
        <v>5178</v>
      </c>
      <c r="D364">
        <v>140412725</v>
      </c>
      <c r="E364" s="19">
        <v>45785</v>
      </c>
      <c r="F364" s="63">
        <v>45789.177777777775</v>
      </c>
      <c r="G364" s="4" t="s">
        <v>187</v>
      </c>
      <c r="H364" s="19">
        <v>4599511</v>
      </c>
      <c r="I364" s="19">
        <v>24451</v>
      </c>
      <c r="J364" s="19">
        <v>4575060</v>
      </c>
      <c r="K364" t="s">
        <v>558</v>
      </c>
      <c r="L364" s="4" t="s">
        <v>188</v>
      </c>
      <c r="M364" t="s">
        <v>150</v>
      </c>
      <c r="N364" s="39" t="s">
        <v>2727</v>
      </c>
      <c r="O364" t="s">
        <v>2728</v>
      </c>
      <c r="P364" t="s">
        <v>140</v>
      </c>
      <c r="Q364" t="s">
        <v>141</v>
      </c>
      <c r="R364" s="39" t="s">
        <v>2729</v>
      </c>
      <c r="S364" t="s">
        <v>143</v>
      </c>
      <c r="T364">
        <v>860007335</v>
      </c>
      <c r="U364" t="s">
        <v>158</v>
      </c>
      <c r="V364">
        <v>923245</v>
      </c>
      <c r="W364" t="s">
        <v>1312</v>
      </c>
      <c r="X364" s="2" t="s">
        <v>27</v>
      </c>
      <c r="Y364" t="s">
        <v>28</v>
      </c>
      <c r="Z364" t="s">
        <v>29</v>
      </c>
      <c r="AA364" t="s">
        <v>30</v>
      </c>
      <c r="AB364" t="s">
        <v>31</v>
      </c>
      <c r="AC364" s="19">
        <v>4599511</v>
      </c>
      <c r="AD364" s="19">
        <v>0</v>
      </c>
      <c r="AE364" s="19">
        <v>0</v>
      </c>
      <c r="AF364" s="19">
        <v>0</v>
      </c>
      <c r="AG364" t="s">
        <v>189</v>
      </c>
      <c r="AH364">
        <v>0</v>
      </c>
      <c r="AI364">
        <v>0</v>
      </c>
      <c r="AJ364" s="2" t="s">
        <v>190</v>
      </c>
      <c r="AK364" s="2">
        <v>0</v>
      </c>
      <c r="AL364">
        <v>0</v>
      </c>
      <c r="AM364">
        <v>0</v>
      </c>
      <c r="AN364">
        <v>0</v>
      </c>
      <c r="AO364">
        <v>0</v>
      </c>
      <c r="AP364">
        <v>3825</v>
      </c>
      <c r="AQ364">
        <v>3825</v>
      </c>
      <c r="AR364">
        <v>20425</v>
      </c>
      <c r="AS364">
        <v>0</v>
      </c>
      <c r="AT364" s="2">
        <v>0</v>
      </c>
      <c r="AU364">
        <v>135925</v>
      </c>
      <c r="AV364">
        <v>140412725</v>
      </c>
      <c r="AW364">
        <v>0</v>
      </c>
      <c r="AX364" s="2">
        <v>45696</v>
      </c>
      <c r="AY364" t="s">
        <v>153</v>
      </c>
      <c r="AZ364" t="s">
        <v>2731</v>
      </c>
      <c r="BA364" t="s">
        <v>2679</v>
      </c>
    </row>
    <row r="365" spans="1:53" ht="15" customHeight="1" x14ac:dyDescent="0.2">
      <c r="A365" t="s">
        <v>12236</v>
      </c>
      <c r="B365" t="s">
        <v>5453</v>
      </c>
      <c r="C365" t="s">
        <v>5178</v>
      </c>
      <c r="D365">
        <v>140412825</v>
      </c>
      <c r="E365" s="19">
        <v>45785</v>
      </c>
      <c r="F365" s="63">
        <v>45789.169444444444</v>
      </c>
      <c r="G365" s="4" t="s">
        <v>187</v>
      </c>
      <c r="H365" s="19">
        <v>4599511</v>
      </c>
      <c r="I365" s="19">
        <v>24451</v>
      </c>
      <c r="J365" s="19">
        <v>4575060</v>
      </c>
      <c r="K365" t="s">
        <v>558</v>
      </c>
      <c r="L365" s="4" t="s">
        <v>188</v>
      </c>
      <c r="M365" t="s">
        <v>150</v>
      </c>
      <c r="N365" s="39" t="s">
        <v>2733</v>
      </c>
      <c r="O365" t="s">
        <v>2734</v>
      </c>
      <c r="P365" t="s">
        <v>140</v>
      </c>
      <c r="Q365" t="s">
        <v>141</v>
      </c>
      <c r="R365" s="39" t="s">
        <v>2735</v>
      </c>
      <c r="S365" t="s">
        <v>143</v>
      </c>
      <c r="T365">
        <v>890903938</v>
      </c>
      <c r="U365" t="s">
        <v>149</v>
      </c>
      <c r="V365">
        <v>923245</v>
      </c>
      <c r="W365" t="s">
        <v>1312</v>
      </c>
      <c r="X365" s="2" t="s">
        <v>27</v>
      </c>
      <c r="Y365" t="s">
        <v>28</v>
      </c>
      <c r="Z365" t="s">
        <v>29</v>
      </c>
      <c r="AA365" t="s">
        <v>30</v>
      </c>
      <c r="AB365" t="s">
        <v>31</v>
      </c>
      <c r="AC365" s="19">
        <v>4599511</v>
      </c>
      <c r="AD365" s="19">
        <v>0</v>
      </c>
      <c r="AE365" s="19">
        <v>0</v>
      </c>
      <c r="AF365" s="19">
        <v>0</v>
      </c>
      <c r="AG365" t="s">
        <v>189</v>
      </c>
      <c r="AH365">
        <v>0</v>
      </c>
      <c r="AI365">
        <v>0</v>
      </c>
      <c r="AJ365" s="2" t="s">
        <v>190</v>
      </c>
      <c r="AK365" s="2">
        <v>0</v>
      </c>
      <c r="AL365">
        <v>0</v>
      </c>
      <c r="AM365">
        <v>0</v>
      </c>
      <c r="AN365">
        <v>0</v>
      </c>
      <c r="AO365">
        <v>0</v>
      </c>
      <c r="AP365">
        <v>3825</v>
      </c>
      <c r="AQ365">
        <v>3825</v>
      </c>
      <c r="AR365">
        <v>20525</v>
      </c>
      <c r="AS365">
        <v>0</v>
      </c>
      <c r="AT365" s="2">
        <v>0</v>
      </c>
      <c r="AU365">
        <v>136025</v>
      </c>
      <c r="AV365">
        <v>140412825</v>
      </c>
      <c r="AW365">
        <v>0</v>
      </c>
      <c r="AX365" s="2">
        <v>45696</v>
      </c>
      <c r="AY365" t="s">
        <v>153</v>
      </c>
      <c r="AZ365" t="s">
        <v>2737</v>
      </c>
      <c r="BA365" t="s">
        <v>2679</v>
      </c>
    </row>
    <row r="366" spans="1:53" ht="15" customHeight="1" x14ac:dyDescent="0.2">
      <c r="A366" t="s">
        <v>12237</v>
      </c>
      <c r="B366" t="s">
        <v>5454</v>
      </c>
      <c r="C366" t="s">
        <v>5178</v>
      </c>
      <c r="D366">
        <v>140412925</v>
      </c>
      <c r="E366" s="19">
        <v>45785</v>
      </c>
      <c r="F366" s="63">
        <v>45789.181250000001</v>
      </c>
      <c r="G366" s="4" t="s">
        <v>187</v>
      </c>
      <c r="H366" s="19">
        <v>4599511</v>
      </c>
      <c r="I366" s="19">
        <v>24451</v>
      </c>
      <c r="J366" s="19">
        <v>4575060</v>
      </c>
      <c r="K366" t="s">
        <v>558</v>
      </c>
      <c r="L366" s="4" t="s">
        <v>188</v>
      </c>
      <c r="M366" t="s">
        <v>150</v>
      </c>
      <c r="N366" s="39" t="s">
        <v>2739</v>
      </c>
      <c r="O366" t="s">
        <v>2740</v>
      </c>
      <c r="P366" t="s">
        <v>140</v>
      </c>
      <c r="Q366" t="s">
        <v>141</v>
      </c>
      <c r="R366" s="39" t="s">
        <v>2741</v>
      </c>
      <c r="S366" t="s">
        <v>143</v>
      </c>
      <c r="T366">
        <v>860034313</v>
      </c>
      <c r="U366" t="s">
        <v>152</v>
      </c>
      <c r="V366">
        <v>923245</v>
      </c>
      <c r="W366" t="s">
        <v>1312</v>
      </c>
      <c r="X366" s="2" t="s">
        <v>27</v>
      </c>
      <c r="Y366" t="s">
        <v>28</v>
      </c>
      <c r="Z366" t="s">
        <v>29</v>
      </c>
      <c r="AA366" t="s">
        <v>30</v>
      </c>
      <c r="AB366" t="s">
        <v>31</v>
      </c>
      <c r="AC366" s="19">
        <v>4599511</v>
      </c>
      <c r="AD366" s="19">
        <v>0</v>
      </c>
      <c r="AE366" s="19">
        <v>0</v>
      </c>
      <c r="AF366" s="19">
        <v>0</v>
      </c>
      <c r="AG366" t="s">
        <v>189</v>
      </c>
      <c r="AH366">
        <v>0</v>
      </c>
      <c r="AI366">
        <v>0</v>
      </c>
      <c r="AJ366" s="2" t="s">
        <v>190</v>
      </c>
      <c r="AK366" s="2">
        <v>0</v>
      </c>
      <c r="AL366">
        <v>0</v>
      </c>
      <c r="AM366">
        <v>0</v>
      </c>
      <c r="AN366">
        <v>0</v>
      </c>
      <c r="AO366">
        <v>0</v>
      </c>
      <c r="AP366">
        <v>3825</v>
      </c>
      <c r="AQ366">
        <v>3825</v>
      </c>
      <c r="AR366">
        <v>20625</v>
      </c>
      <c r="AS366">
        <v>0</v>
      </c>
      <c r="AT366" s="2">
        <v>0</v>
      </c>
      <c r="AU366">
        <v>136125</v>
      </c>
      <c r="AV366">
        <v>140412925</v>
      </c>
      <c r="AW366">
        <v>0</v>
      </c>
      <c r="AX366" s="2">
        <v>45696</v>
      </c>
      <c r="AY366" t="s">
        <v>153</v>
      </c>
      <c r="AZ366" t="s">
        <v>2743</v>
      </c>
      <c r="BA366" t="s">
        <v>2679</v>
      </c>
    </row>
    <row r="367" spans="1:53" ht="15" customHeight="1" x14ac:dyDescent="0.2">
      <c r="A367" t="s">
        <v>12238</v>
      </c>
      <c r="B367" t="s">
        <v>5455</v>
      </c>
      <c r="C367" t="s">
        <v>5178</v>
      </c>
      <c r="D367">
        <v>140413025</v>
      </c>
      <c r="E367" s="19">
        <v>45785</v>
      </c>
      <c r="F367" s="63">
        <v>45789.177777777775</v>
      </c>
      <c r="G367" s="4" t="s">
        <v>187</v>
      </c>
      <c r="H367" s="19">
        <v>4599511</v>
      </c>
      <c r="I367" s="19">
        <v>24451</v>
      </c>
      <c r="J367" s="19">
        <v>4575060</v>
      </c>
      <c r="K367" t="s">
        <v>558</v>
      </c>
      <c r="L367" s="4" t="s">
        <v>188</v>
      </c>
      <c r="M367" t="s">
        <v>150</v>
      </c>
      <c r="N367" s="39" t="s">
        <v>2745</v>
      </c>
      <c r="O367" t="s">
        <v>2746</v>
      </c>
      <c r="P367" t="s">
        <v>140</v>
      </c>
      <c r="Q367" t="s">
        <v>141</v>
      </c>
      <c r="R367" s="39" t="s">
        <v>2747</v>
      </c>
      <c r="S367" t="s">
        <v>143</v>
      </c>
      <c r="T367">
        <v>860035827</v>
      </c>
      <c r="U367" t="s">
        <v>271</v>
      </c>
      <c r="V367">
        <v>923245</v>
      </c>
      <c r="W367" t="s">
        <v>1312</v>
      </c>
      <c r="X367" s="2" t="s">
        <v>27</v>
      </c>
      <c r="Y367" t="s">
        <v>28</v>
      </c>
      <c r="Z367" t="s">
        <v>29</v>
      </c>
      <c r="AA367" t="s">
        <v>30</v>
      </c>
      <c r="AB367" t="s">
        <v>31</v>
      </c>
      <c r="AC367" s="19">
        <v>4599511</v>
      </c>
      <c r="AD367" s="19">
        <v>0</v>
      </c>
      <c r="AE367" s="19">
        <v>0</v>
      </c>
      <c r="AF367" s="19">
        <v>0</v>
      </c>
      <c r="AG367" t="s">
        <v>189</v>
      </c>
      <c r="AH367">
        <v>0</v>
      </c>
      <c r="AI367">
        <v>0</v>
      </c>
      <c r="AJ367" s="2" t="s">
        <v>190</v>
      </c>
      <c r="AK367" s="2">
        <v>0</v>
      </c>
      <c r="AL367">
        <v>0</v>
      </c>
      <c r="AM367">
        <v>0</v>
      </c>
      <c r="AN367">
        <v>0</v>
      </c>
      <c r="AO367">
        <v>0</v>
      </c>
      <c r="AP367">
        <v>3825</v>
      </c>
      <c r="AQ367">
        <v>3825</v>
      </c>
      <c r="AR367">
        <v>20725</v>
      </c>
      <c r="AS367">
        <v>0</v>
      </c>
      <c r="AT367" s="2">
        <v>0</v>
      </c>
      <c r="AU367">
        <v>136225</v>
      </c>
      <c r="AV367">
        <v>140413025</v>
      </c>
      <c r="AW367">
        <v>0</v>
      </c>
      <c r="AX367" s="2">
        <v>45696</v>
      </c>
      <c r="AY367" t="s">
        <v>153</v>
      </c>
      <c r="AZ367" t="s">
        <v>2749</v>
      </c>
      <c r="BA367" t="s">
        <v>2532</v>
      </c>
    </row>
    <row r="368" spans="1:53" ht="15" customHeight="1" x14ac:dyDescent="0.2">
      <c r="A368" t="s">
        <v>12239</v>
      </c>
      <c r="B368" t="s">
        <v>5456</v>
      </c>
      <c r="C368" t="s">
        <v>5178</v>
      </c>
      <c r="D368">
        <v>140413125</v>
      </c>
      <c r="E368" s="19">
        <v>45785</v>
      </c>
      <c r="F368" s="63">
        <v>45789.181250000001</v>
      </c>
      <c r="G368" s="4" t="s">
        <v>187</v>
      </c>
      <c r="H368" s="19">
        <v>4599511</v>
      </c>
      <c r="I368" s="19">
        <v>24451</v>
      </c>
      <c r="J368" s="19">
        <v>4575060</v>
      </c>
      <c r="K368" t="s">
        <v>558</v>
      </c>
      <c r="L368" s="4" t="s">
        <v>188</v>
      </c>
      <c r="M368" t="s">
        <v>150</v>
      </c>
      <c r="N368" s="39" t="s">
        <v>2751</v>
      </c>
      <c r="O368" t="s">
        <v>2752</v>
      </c>
      <c r="P368" t="s">
        <v>140</v>
      </c>
      <c r="Q368" t="s">
        <v>141</v>
      </c>
      <c r="R368" s="39" t="s">
        <v>2753</v>
      </c>
      <c r="S368" t="s">
        <v>143</v>
      </c>
      <c r="T368">
        <v>860034313</v>
      </c>
      <c r="U368" t="s">
        <v>152</v>
      </c>
      <c r="V368">
        <v>923245</v>
      </c>
      <c r="W368" t="s">
        <v>1312</v>
      </c>
      <c r="X368" s="2" t="s">
        <v>27</v>
      </c>
      <c r="Y368" t="s">
        <v>28</v>
      </c>
      <c r="Z368" t="s">
        <v>29</v>
      </c>
      <c r="AA368" t="s">
        <v>30</v>
      </c>
      <c r="AB368" t="s">
        <v>31</v>
      </c>
      <c r="AC368" s="19">
        <v>4599511</v>
      </c>
      <c r="AD368" s="19">
        <v>0</v>
      </c>
      <c r="AE368" s="19">
        <v>0</v>
      </c>
      <c r="AF368" s="19">
        <v>0</v>
      </c>
      <c r="AG368" t="s">
        <v>189</v>
      </c>
      <c r="AH368">
        <v>0</v>
      </c>
      <c r="AI368">
        <v>0</v>
      </c>
      <c r="AJ368" s="2" t="s">
        <v>190</v>
      </c>
      <c r="AK368" s="2">
        <v>0</v>
      </c>
      <c r="AL368">
        <v>0</v>
      </c>
      <c r="AM368">
        <v>0</v>
      </c>
      <c r="AN368">
        <v>0</v>
      </c>
      <c r="AO368">
        <v>0</v>
      </c>
      <c r="AP368">
        <v>3825</v>
      </c>
      <c r="AQ368">
        <v>3825</v>
      </c>
      <c r="AR368">
        <v>20825</v>
      </c>
      <c r="AS368">
        <v>0</v>
      </c>
      <c r="AT368" s="2">
        <v>0</v>
      </c>
      <c r="AU368">
        <v>136325</v>
      </c>
      <c r="AV368">
        <v>140413125</v>
      </c>
      <c r="AW368">
        <v>0</v>
      </c>
      <c r="AX368" s="2">
        <v>45696</v>
      </c>
      <c r="AY368" t="s">
        <v>153</v>
      </c>
      <c r="AZ368" t="s">
        <v>2755</v>
      </c>
      <c r="BA368" t="s">
        <v>2532</v>
      </c>
    </row>
    <row r="369" spans="1:53" ht="15" customHeight="1" x14ac:dyDescent="0.2">
      <c r="A369" t="s">
        <v>12240</v>
      </c>
      <c r="B369" t="s">
        <v>5457</v>
      </c>
      <c r="C369" t="s">
        <v>5178</v>
      </c>
      <c r="D369">
        <v>140413225</v>
      </c>
      <c r="E369" s="19">
        <v>45785</v>
      </c>
      <c r="F369" s="63">
        <v>45789.193749999999</v>
      </c>
      <c r="G369" s="4" t="s">
        <v>187</v>
      </c>
      <c r="H369" s="19">
        <v>3555872</v>
      </c>
      <c r="I369" s="19">
        <v>20267</v>
      </c>
      <c r="J369" s="19">
        <v>3535605</v>
      </c>
      <c r="K369" t="s">
        <v>558</v>
      </c>
      <c r="L369" s="4" t="s">
        <v>188</v>
      </c>
      <c r="M369" t="s">
        <v>150</v>
      </c>
      <c r="N369" s="39" t="s">
        <v>2757</v>
      </c>
      <c r="O369" t="s">
        <v>2758</v>
      </c>
      <c r="P369" t="s">
        <v>140</v>
      </c>
      <c r="Q369" t="s">
        <v>141</v>
      </c>
      <c r="R369" s="39" t="s">
        <v>2759</v>
      </c>
      <c r="S369" t="s">
        <v>143</v>
      </c>
      <c r="T369">
        <v>860007335</v>
      </c>
      <c r="U369" t="s">
        <v>158</v>
      </c>
      <c r="V369">
        <v>923245</v>
      </c>
      <c r="W369" t="s">
        <v>1312</v>
      </c>
      <c r="X369" s="2" t="s">
        <v>27</v>
      </c>
      <c r="Y369" t="s">
        <v>28</v>
      </c>
      <c r="Z369" t="s">
        <v>29</v>
      </c>
      <c r="AA369" t="s">
        <v>30</v>
      </c>
      <c r="AB369" t="s">
        <v>31</v>
      </c>
      <c r="AC369" s="19">
        <v>3555872</v>
      </c>
      <c r="AD369" s="19">
        <v>0</v>
      </c>
      <c r="AE369" s="19">
        <v>0</v>
      </c>
      <c r="AF369" s="19">
        <v>0</v>
      </c>
      <c r="AG369" t="s">
        <v>189</v>
      </c>
      <c r="AH369">
        <v>0</v>
      </c>
      <c r="AI369">
        <v>0</v>
      </c>
      <c r="AJ369" s="2" t="s">
        <v>190</v>
      </c>
      <c r="AK369" s="2">
        <v>0</v>
      </c>
      <c r="AL369">
        <v>0</v>
      </c>
      <c r="AM369">
        <v>0</v>
      </c>
      <c r="AN369">
        <v>0</v>
      </c>
      <c r="AO369">
        <v>0</v>
      </c>
      <c r="AP369">
        <v>3825</v>
      </c>
      <c r="AQ369">
        <v>3825</v>
      </c>
      <c r="AR369">
        <v>20925</v>
      </c>
      <c r="AS369">
        <v>0</v>
      </c>
      <c r="AT369" s="2">
        <v>0</v>
      </c>
      <c r="AU369">
        <v>136425</v>
      </c>
      <c r="AV369">
        <v>140413225</v>
      </c>
      <c r="AW369">
        <v>0</v>
      </c>
      <c r="AX369" s="2">
        <v>45696</v>
      </c>
      <c r="AY369" t="s">
        <v>153</v>
      </c>
      <c r="AZ369" t="s">
        <v>2761</v>
      </c>
      <c r="BA369" t="s">
        <v>2532</v>
      </c>
    </row>
    <row r="370" spans="1:53" ht="15" customHeight="1" x14ac:dyDescent="0.2">
      <c r="A370" t="s">
        <v>12241</v>
      </c>
      <c r="B370" t="s">
        <v>5458</v>
      </c>
      <c r="C370" t="s">
        <v>5178</v>
      </c>
      <c r="D370">
        <v>140413425</v>
      </c>
      <c r="E370" s="19">
        <v>45785</v>
      </c>
      <c r="F370" s="63">
        <v>45789.196527777778</v>
      </c>
      <c r="G370" s="4" t="s">
        <v>187</v>
      </c>
      <c r="H370" s="19">
        <v>3555872</v>
      </c>
      <c r="I370" s="19">
        <v>18900</v>
      </c>
      <c r="J370" s="19">
        <v>3536972</v>
      </c>
      <c r="K370" t="s">
        <v>558</v>
      </c>
      <c r="L370" s="4" t="s">
        <v>188</v>
      </c>
      <c r="M370" t="s">
        <v>150</v>
      </c>
      <c r="N370" s="39" t="s">
        <v>2762</v>
      </c>
      <c r="O370" t="s">
        <v>2763</v>
      </c>
      <c r="P370" t="s">
        <v>140</v>
      </c>
      <c r="Q370" t="s">
        <v>141</v>
      </c>
      <c r="R370" s="39" t="s">
        <v>2764</v>
      </c>
      <c r="S370" t="s">
        <v>143</v>
      </c>
      <c r="T370">
        <v>860034313</v>
      </c>
      <c r="U370" t="s">
        <v>152</v>
      </c>
      <c r="V370">
        <v>923245</v>
      </c>
      <c r="W370" t="s">
        <v>1312</v>
      </c>
      <c r="X370" s="2" t="s">
        <v>27</v>
      </c>
      <c r="Y370" t="s">
        <v>28</v>
      </c>
      <c r="Z370" t="s">
        <v>29</v>
      </c>
      <c r="AA370" t="s">
        <v>30</v>
      </c>
      <c r="AB370" t="s">
        <v>31</v>
      </c>
      <c r="AC370" s="19">
        <v>3555872</v>
      </c>
      <c r="AD370" s="19">
        <v>0</v>
      </c>
      <c r="AE370" s="19">
        <v>0</v>
      </c>
      <c r="AF370" s="19">
        <v>0</v>
      </c>
      <c r="AG370" t="s">
        <v>189</v>
      </c>
      <c r="AH370">
        <v>0</v>
      </c>
      <c r="AI370">
        <v>0</v>
      </c>
      <c r="AJ370" s="2" t="s">
        <v>190</v>
      </c>
      <c r="AK370" s="2">
        <v>0</v>
      </c>
      <c r="AL370">
        <v>0</v>
      </c>
      <c r="AM370">
        <v>0</v>
      </c>
      <c r="AN370">
        <v>0</v>
      </c>
      <c r="AO370">
        <v>0</v>
      </c>
      <c r="AP370">
        <v>3825</v>
      </c>
      <c r="AQ370">
        <v>3825</v>
      </c>
      <c r="AR370">
        <v>21025</v>
      </c>
      <c r="AS370">
        <v>0</v>
      </c>
      <c r="AT370" s="2">
        <v>0</v>
      </c>
      <c r="AU370">
        <v>136525</v>
      </c>
      <c r="AV370">
        <v>140413425</v>
      </c>
      <c r="AW370">
        <v>0</v>
      </c>
      <c r="AX370" s="2">
        <v>45696</v>
      </c>
      <c r="AY370" t="s">
        <v>153</v>
      </c>
      <c r="AZ370" t="s">
        <v>2766</v>
      </c>
      <c r="BA370" t="s">
        <v>2532</v>
      </c>
    </row>
    <row r="371" spans="1:53" ht="15" customHeight="1" x14ac:dyDescent="0.2">
      <c r="A371" t="s">
        <v>12242</v>
      </c>
      <c r="B371" t="s">
        <v>5491</v>
      </c>
      <c r="C371" t="s">
        <v>5136</v>
      </c>
      <c r="D371">
        <v>140413525</v>
      </c>
      <c r="E371" s="19">
        <v>45785</v>
      </c>
      <c r="F371" s="63">
        <v>45789.169444444444</v>
      </c>
      <c r="G371" s="4" t="s">
        <v>187</v>
      </c>
      <c r="H371" s="19">
        <v>4599511</v>
      </c>
      <c r="I371" s="19">
        <v>28199</v>
      </c>
      <c r="J371" s="19">
        <v>4571312</v>
      </c>
      <c r="K371" t="s">
        <v>558</v>
      </c>
      <c r="L371" s="4" t="s">
        <v>188</v>
      </c>
      <c r="M371" t="s">
        <v>150</v>
      </c>
      <c r="N371" s="39" t="s">
        <v>2961</v>
      </c>
      <c r="O371" t="s">
        <v>2962</v>
      </c>
      <c r="P371" t="s">
        <v>140</v>
      </c>
      <c r="Q371" t="s">
        <v>141</v>
      </c>
      <c r="R371" s="39" t="s">
        <v>2963</v>
      </c>
      <c r="S371" t="s">
        <v>143</v>
      </c>
      <c r="T371">
        <v>890903938</v>
      </c>
      <c r="U371" t="s">
        <v>149</v>
      </c>
      <c r="V371">
        <v>923238</v>
      </c>
      <c r="W371" t="s">
        <v>1204</v>
      </c>
      <c r="X371" s="2" t="s">
        <v>27</v>
      </c>
      <c r="Y371" t="s">
        <v>28</v>
      </c>
      <c r="Z371" t="s">
        <v>29</v>
      </c>
      <c r="AA371" t="s">
        <v>30</v>
      </c>
      <c r="AB371" t="s">
        <v>31</v>
      </c>
      <c r="AC371" s="19">
        <v>4599511</v>
      </c>
      <c r="AD371" s="19">
        <v>0</v>
      </c>
      <c r="AE371" s="19">
        <v>0</v>
      </c>
      <c r="AF371" s="19">
        <v>0</v>
      </c>
      <c r="AG371" t="s">
        <v>189</v>
      </c>
      <c r="AH371">
        <v>0</v>
      </c>
      <c r="AI371">
        <v>0</v>
      </c>
      <c r="AJ371" s="2" t="s">
        <v>190</v>
      </c>
      <c r="AK371" s="2">
        <v>0</v>
      </c>
      <c r="AL371">
        <v>0</v>
      </c>
      <c r="AM371">
        <v>0</v>
      </c>
      <c r="AN371">
        <v>0</v>
      </c>
      <c r="AO371">
        <v>0</v>
      </c>
      <c r="AP371">
        <v>125</v>
      </c>
      <c r="AQ371">
        <v>125</v>
      </c>
      <c r="AR371">
        <v>24325</v>
      </c>
      <c r="AS371">
        <v>0</v>
      </c>
      <c r="AT371" s="2">
        <v>0</v>
      </c>
      <c r="AU371">
        <v>136625</v>
      </c>
      <c r="AV371">
        <v>140413525</v>
      </c>
      <c r="AW371">
        <v>0</v>
      </c>
      <c r="AX371" s="2">
        <v>45697</v>
      </c>
      <c r="AY371" t="s">
        <v>153</v>
      </c>
      <c r="AZ371" t="s">
        <v>2965</v>
      </c>
      <c r="BA371" t="s">
        <v>1792</v>
      </c>
    </row>
    <row r="372" spans="1:53" ht="15" customHeight="1" x14ac:dyDescent="0.2">
      <c r="A372" t="s">
        <v>12243</v>
      </c>
      <c r="B372" t="s">
        <v>5493</v>
      </c>
      <c r="C372" t="s">
        <v>5136</v>
      </c>
      <c r="D372">
        <v>140413625</v>
      </c>
      <c r="E372" s="19">
        <v>45785</v>
      </c>
      <c r="F372" s="63">
        <v>45789.174305555556</v>
      </c>
      <c r="G372" s="4" t="s">
        <v>187</v>
      </c>
      <c r="H372" s="19">
        <v>4599511</v>
      </c>
      <c r="I372" s="19">
        <v>24451</v>
      </c>
      <c r="J372" s="19">
        <v>4575060</v>
      </c>
      <c r="K372" t="s">
        <v>558</v>
      </c>
      <c r="L372" s="4" t="s">
        <v>188</v>
      </c>
      <c r="M372" t="s">
        <v>150</v>
      </c>
      <c r="N372" s="39" t="s">
        <v>2967</v>
      </c>
      <c r="O372" t="s">
        <v>2968</v>
      </c>
      <c r="P372" t="s">
        <v>140</v>
      </c>
      <c r="Q372" t="s">
        <v>141</v>
      </c>
      <c r="R372" s="39" t="s">
        <v>2969</v>
      </c>
      <c r="S372" t="s">
        <v>143</v>
      </c>
      <c r="T372">
        <v>860003020</v>
      </c>
      <c r="U372" t="s">
        <v>160</v>
      </c>
      <c r="V372">
        <v>923238</v>
      </c>
      <c r="W372" t="s">
        <v>1204</v>
      </c>
      <c r="X372" s="2" t="s">
        <v>27</v>
      </c>
      <c r="Y372" t="s">
        <v>28</v>
      </c>
      <c r="Z372" t="s">
        <v>29</v>
      </c>
      <c r="AA372" t="s">
        <v>30</v>
      </c>
      <c r="AB372" t="s">
        <v>31</v>
      </c>
      <c r="AC372" s="19">
        <v>4599511</v>
      </c>
      <c r="AD372" s="19">
        <v>0</v>
      </c>
      <c r="AE372" s="19">
        <v>0</v>
      </c>
      <c r="AF372" s="19">
        <v>0</v>
      </c>
      <c r="AG372" t="s">
        <v>189</v>
      </c>
      <c r="AH372">
        <v>0</v>
      </c>
      <c r="AI372">
        <v>0</v>
      </c>
      <c r="AJ372" s="2" t="s">
        <v>190</v>
      </c>
      <c r="AK372" s="2">
        <v>0</v>
      </c>
      <c r="AL372">
        <v>0</v>
      </c>
      <c r="AM372">
        <v>0</v>
      </c>
      <c r="AN372">
        <v>0</v>
      </c>
      <c r="AO372">
        <v>0</v>
      </c>
      <c r="AP372">
        <v>125</v>
      </c>
      <c r="AQ372">
        <v>125</v>
      </c>
      <c r="AR372">
        <v>24425</v>
      </c>
      <c r="AS372">
        <v>0</v>
      </c>
      <c r="AT372" s="2">
        <v>0</v>
      </c>
      <c r="AU372">
        <v>136725</v>
      </c>
      <c r="AV372">
        <v>140413625</v>
      </c>
      <c r="AW372">
        <v>0</v>
      </c>
      <c r="AX372" s="2">
        <v>45697</v>
      </c>
      <c r="AY372" t="s">
        <v>153</v>
      </c>
      <c r="AZ372" t="s">
        <v>2971</v>
      </c>
      <c r="BA372" t="s">
        <v>1792</v>
      </c>
    </row>
    <row r="373" spans="1:53" ht="15" customHeight="1" x14ac:dyDescent="0.2">
      <c r="A373" t="s">
        <v>12244</v>
      </c>
      <c r="B373" t="s">
        <v>5494</v>
      </c>
      <c r="C373" t="s">
        <v>5136</v>
      </c>
      <c r="D373">
        <v>140413725</v>
      </c>
      <c r="E373" s="19">
        <v>45785</v>
      </c>
      <c r="F373" s="63">
        <v>45789.177777777775</v>
      </c>
      <c r="G373" s="4" t="s">
        <v>187</v>
      </c>
      <c r="H373" s="19">
        <v>4599511</v>
      </c>
      <c r="I373" s="19">
        <v>28439</v>
      </c>
      <c r="J373" s="19">
        <v>4571072</v>
      </c>
      <c r="K373" t="s">
        <v>558</v>
      </c>
      <c r="L373" s="4" t="s">
        <v>188</v>
      </c>
      <c r="M373" t="s">
        <v>150</v>
      </c>
      <c r="N373" s="39" t="s">
        <v>2973</v>
      </c>
      <c r="O373" t="s">
        <v>2974</v>
      </c>
      <c r="P373" t="s">
        <v>140</v>
      </c>
      <c r="Q373" t="s">
        <v>141</v>
      </c>
      <c r="R373" s="39" t="s">
        <v>2975</v>
      </c>
      <c r="S373" t="s">
        <v>143</v>
      </c>
      <c r="T373">
        <v>860007335</v>
      </c>
      <c r="U373" t="s">
        <v>158</v>
      </c>
      <c r="V373">
        <v>923238</v>
      </c>
      <c r="W373" t="s">
        <v>1204</v>
      </c>
      <c r="X373" s="2" t="s">
        <v>27</v>
      </c>
      <c r="Y373" t="s">
        <v>28</v>
      </c>
      <c r="Z373" t="s">
        <v>29</v>
      </c>
      <c r="AA373" t="s">
        <v>30</v>
      </c>
      <c r="AB373" t="s">
        <v>31</v>
      </c>
      <c r="AC373" s="19">
        <v>4599511</v>
      </c>
      <c r="AD373" s="19">
        <v>0</v>
      </c>
      <c r="AE373" s="19">
        <v>0</v>
      </c>
      <c r="AF373" s="19">
        <v>0</v>
      </c>
      <c r="AG373" t="s">
        <v>189</v>
      </c>
      <c r="AH373">
        <v>0</v>
      </c>
      <c r="AI373">
        <v>0</v>
      </c>
      <c r="AJ373" s="2" t="s">
        <v>190</v>
      </c>
      <c r="AK373" s="2">
        <v>0</v>
      </c>
      <c r="AL373">
        <v>0</v>
      </c>
      <c r="AM373">
        <v>0</v>
      </c>
      <c r="AN373">
        <v>0</v>
      </c>
      <c r="AO373">
        <v>0</v>
      </c>
      <c r="AP373">
        <v>125</v>
      </c>
      <c r="AQ373">
        <v>125</v>
      </c>
      <c r="AR373">
        <v>24525</v>
      </c>
      <c r="AS373">
        <v>0</v>
      </c>
      <c r="AT373" s="2">
        <v>0</v>
      </c>
      <c r="AU373">
        <v>136825</v>
      </c>
      <c r="AV373">
        <v>140413725</v>
      </c>
      <c r="AW373">
        <v>0</v>
      </c>
      <c r="AX373" s="2">
        <v>45697</v>
      </c>
      <c r="AY373" t="s">
        <v>153</v>
      </c>
      <c r="AZ373" t="s">
        <v>2977</v>
      </c>
      <c r="BA373" t="s">
        <v>1792</v>
      </c>
    </row>
    <row r="374" spans="1:53" ht="15" customHeight="1" x14ac:dyDescent="0.2">
      <c r="A374" t="s">
        <v>12245</v>
      </c>
      <c r="B374" t="s">
        <v>5495</v>
      </c>
      <c r="C374" t="s">
        <v>5136</v>
      </c>
      <c r="D374">
        <v>140413825</v>
      </c>
      <c r="E374" s="19">
        <v>45785</v>
      </c>
      <c r="F374" s="63">
        <v>45789.168055555558</v>
      </c>
      <c r="G374" s="4" t="s">
        <v>187</v>
      </c>
      <c r="H374" s="19">
        <v>4599511</v>
      </c>
      <c r="I374" s="19">
        <v>28199</v>
      </c>
      <c r="J374" s="19">
        <v>4571312</v>
      </c>
      <c r="K374" t="s">
        <v>558</v>
      </c>
      <c r="L374" s="4" t="s">
        <v>188</v>
      </c>
      <c r="M374" t="s">
        <v>150</v>
      </c>
      <c r="N374" s="39" t="s">
        <v>2979</v>
      </c>
      <c r="O374" t="s">
        <v>2980</v>
      </c>
      <c r="P374" t="s">
        <v>140</v>
      </c>
      <c r="Q374" t="s">
        <v>141</v>
      </c>
      <c r="R374" s="39" t="s">
        <v>2981</v>
      </c>
      <c r="S374" t="s">
        <v>143</v>
      </c>
      <c r="T374">
        <v>860007738</v>
      </c>
      <c r="U374" t="s">
        <v>277</v>
      </c>
      <c r="V374">
        <v>923238</v>
      </c>
      <c r="W374" t="s">
        <v>1204</v>
      </c>
      <c r="X374" s="2" t="s">
        <v>27</v>
      </c>
      <c r="Y374" t="s">
        <v>28</v>
      </c>
      <c r="Z374" t="s">
        <v>29</v>
      </c>
      <c r="AA374" t="s">
        <v>30</v>
      </c>
      <c r="AB374" t="s">
        <v>31</v>
      </c>
      <c r="AC374" s="19">
        <v>4599511</v>
      </c>
      <c r="AD374" s="19">
        <v>0</v>
      </c>
      <c r="AE374" s="19">
        <v>0</v>
      </c>
      <c r="AF374" s="19">
        <v>0</v>
      </c>
      <c r="AG374" t="s">
        <v>189</v>
      </c>
      <c r="AH374">
        <v>0</v>
      </c>
      <c r="AI374">
        <v>0</v>
      </c>
      <c r="AJ374" s="2" t="s">
        <v>190</v>
      </c>
      <c r="AK374" s="2">
        <v>0</v>
      </c>
      <c r="AL374">
        <v>0</v>
      </c>
      <c r="AM374">
        <v>0</v>
      </c>
      <c r="AN374">
        <v>0</v>
      </c>
      <c r="AO374">
        <v>0</v>
      </c>
      <c r="AP374">
        <v>125</v>
      </c>
      <c r="AQ374">
        <v>125</v>
      </c>
      <c r="AR374">
        <v>24625</v>
      </c>
      <c r="AS374">
        <v>0</v>
      </c>
      <c r="AT374" s="2">
        <v>0</v>
      </c>
      <c r="AU374">
        <v>136925</v>
      </c>
      <c r="AV374">
        <v>140413825</v>
      </c>
      <c r="AW374">
        <v>0</v>
      </c>
      <c r="AX374" s="2">
        <v>45697</v>
      </c>
      <c r="AY374" t="s">
        <v>153</v>
      </c>
      <c r="AZ374" t="s">
        <v>2983</v>
      </c>
      <c r="BA374" t="s">
        <v>1792</v>
      </c>
    </row>
    <row r="375" spans="1:53" ht="15" customHeight="1" x14ac:dyDescent="0.2">
      <c r="A375" t="s">
        <v>12246</v>
      </c>
      <c r="B375" t="s">
        <v>5496</v>
      </c>
      <c r="C375" t="s">
        <v>5136</v>
      </c>
      <c r="D375">
        <v>140413925</v>
      </c>
      <c r="E375" s="19">
        <v>45785</v>
      </c>
      <c r="F375" s="63">
        <v>45789.177777777775</v>
      </c>
      <c r="G375" s="4" t="s">
        <v>187</v>
      </c>
      <c r="H375" s="19">
        <v>4599511</v>
      </c>
      <c r="I375" s="19">
        <v>28199</v>
      </c>
      <c r="J375" s="19">
        <v>4571312</v>
      </c>
      <c r="K375" t="s">
        <v>558</v>
      </c>
      <c r="L375" s="4" t="s">
        <v>188</v>
      </c>
      <c r="M375" t="s">
        <v>150</v>
      </c>
      <c r="N375" s="39" t="s">
        <v>2985</v>
      </c>
      <c r="O375" t="s">
        <v>2986</v>
      </c>
      <c r="P375" t="s">
        <v>140</v>
      </c>
      <c r="Q375" t="s">
        <v>141</v>
      </c>
      <c r="R375" s="39" t="s">
        <v>2987</v>
      </c>
      <c r="S375" t="s">
        <v>143</v>
      </c>
      <c r="T375">
        <v>860007335</v>
      </c>
      <c r="U375" t="s">
        <v>158</v>
      </c>
      <c r="V375">
        <v>923238</v>
      </c>
      <c r="W375" t="s">
        <v>1204</v>
      </c>
      <c r="X375" s="2" t="s">
        <v>27</v>
      </c>
      <c r="Y375" t="s">
        <v>28</v>
      </c>
      <c r="Z375" t="s">
        <v>29</v>
      </c>
      <c r="AA375" t="s">
        <v>30</v>
      </c>
      <c r="AB375" t="s">
        <v>31</v>
      </c>
      <c r="AC375" s="19">
        <v>4599511</v>
      </c>
      <c r="AD375" s="19">
        <v>0</v>
      </c>
      <c r="AE375" s="19">
        <v>0</v>
      </c>
      <c r="AF375" s="19">
        <v>0</v>
      </c>
      <c r="AG375" t="s">
        <v>189</v>
      </c>
      <c r="AH375">
        <v>0</v>
      </c>
      <c r="AI375">
        <v>0</v>
      </c>
      <c r="AJ375" s="2" t="s">
        <v>190</v>
      </c>
      <c r="AK375" s="2">
        <v>0</v>
      </c>
      <c r="AL375">
        <v>0</v>
      </c>
      <c r="AM375">
        <v>0</v>
      </c>
      <c r="AN375">
        <v>0</v>
      </c>
      <c r="AO375">
        <v>0</v>
      </c>
      <c r="AP375">
        <v>125</v>
      </c>
      <c r="AQ375">
        <v>125</v>
      </c>
      <c r="AR375">
        <v>24725</v>
      </c>
      <c r="AS375">
        <v>0</v>
      </c>
      <c r="AT375" s="2">
        <v>0</v>
      </c>
      <c r="AU375">
        <v>137025</v>
      </c>
      <c r="AV375">
        <v>140413925</v>
      </c>
      <c r="AW375">
        <v>0</v>
      </c>
      <c r="AX375" s="2">
        <v>45697</v>
      </c>
      <c r="AY375" t="s">
        <v>153</v>
      </c>
      <c r="AZ375" t="s">
        <v>2989</v>
      </c>
      <c r="BA375" t="s">
        <v>1792</v>
      </c>
    </row>
    <row r="376" spans="1:53" ht="15" customHeight="1" x14ac:dyDescent="0.2">
      <c r="A376" t="s">
        <v>12247</v>
      </c>
      <c r="B376" t="s">
        <v>5497</v>
      </c>
      <c r="C376" t="s">
        <v>5136</v>
      </c>
      <c r="D376">
        <v>140414025</v>
      </c>
      <c r="E376" s="19">
        <v>45785</v>
      </c>
      <c r="F376" s="63">
        <v>45789.181250000001</v>
      </c>
      <c r="G376" s="4" t="s">
        <v>187</v>
      </c>
      <c r="H376" s="19">
        <v>4599511</v>
      </c>
      <c r="I376" s="19">
        <v>28199</v>
      </c>
      <c r="J376" s="19">
        <v>4571312</v>
      </c>
      <c r="K376" t="s">
        <v>558</v>
      </c>
      <c r="L376" s="4" t="s">
        <v>188</v>
      </c>
      <c r="M376" t="s">
        <v>150</v>
      </c>
      <c r="N376" s="39" t="s">
        <v>2990</v>
      </c>
      <c r="O376" t="s">
        <v>2991</v>
      </c>
      <c r="P376" t="s">
        <v>140</v>
      </c>
      <c r="Q376" t="s">
        <v>141</v>
      </c>
      <c r="R376" s="39" t="s">
        <v>2992</v>
      </c>
      <c r="S376" t="s">
        <v>143</v>
      </c>
      <c r="T376">
        <v>860034313</v>
      </c>
      <c r="U376" t="s">
        <v>152</v>
      </c>
      <c r="V376">
        <v>923238</v>
      </c>
      <c r="W376" t="s">
        <v>1204</v>
      </c>
      <c r="X376" s="2" t="s">
        <v>27</v>
      </c>
      <c r="Y376" t="s">
        <v>28</v>
      </c>
      <c r="Z376" t="s">
        <v>29</v>
      </c>
      <c r="AA376" t="s">
        <v>30</v>
      </c>
      <c r="AB376" t="s">
        <v>31</v>
      </c>
      <c r="AC376" s="19">
        <v>4599511</v>
      </c>
      <c r="AD376" s="19">
        <v>0</v>
      </c>
      <c r="AE376" s="19">
        <v>0</v>
      </c>
      <c r="AF376" s="19">
        <v>0</v>
      </c>
      <c r="AG376" t="s">
        <v>189</v>
      </c>
      <c r="AH376">
        <v>0</v>
      </c>
      <c r="AI376">
        <v>0</v>
      </c>
      <c r="AJ376" s="2" t="s">
        <v>190</v>
      </c>
      <c r="AK376" s="2">
        <v>0</v>
      </c>
      <c r="AL376">
        <v>0</v>
      </c>
      <c r="AM376">
        <v>0</v>
      </c>
      <c r="AN376">
        <v>0</v>
      </c>
      <c r="AO376">
        <v>0</v>
      </c>
      <c r="AP376">
        <v>125</v>
      </c>
      <c r="AQ376">
        <v>125</v>
      </c>
      <c r="AR376">
        <v>24825</v>
      </c>
      <c r="AS376">
        <v>0</v>
      </c>
      <c r="AT376" s="2">
        <v>0</v>
      </c>
      <c r="AU376">
        <v>137125</v>
      </c>
      <c r="AV376">
        <v>140414025</v>
      </c>
      <c r="AW376">
        <v>0</v>
      </c>
      <c r="AX376" s="2">
        <v>45697</v>
      </c>
      <c r="AY376" t="s">
        <v>153</v>
      </c>
      <c r="AZ376" t="s">
        <v>2994</v>
      </c>
      <c r="BA376" t="s">
        <v>1792</v>
      </c>
    </row>
    <row r="377" spans="1:53" ht="15" customHeight="1" x14ac:dyDescent="0.2">
      <c r="A377" t="s">
        <v>12248</v>
      </c>
      <c r="B377" t="s">
        <v>5498</v>
      </c>
      <c r="C377" t="s">
        <v>5136</v>
      </c>
      <c r="D377">
        <v>140414125</v>
      </c>
      <c r="E377" s="19">
        <v>45785</v>
      </c>
      <c r="F377" s="63">
        <v>45789.169444444444</v>
      </c>
      <c r="G377" s="4" t="s">
        <v>187</v>
      </c>
      <c r="H377" s="19">
        <v>4599511</v>
      </c>
      <c r="I377" s="19">
        <v>28199</v>
      </c>
      <c r="J377" s="19">
        <v>4571312</v>
      </c>
      <c r="K377" t="s">
        <v>558</v>
      </c>
      <c r="L377" s="4" t="s">
        <v>188</v>
      </c>
      <c r="M377" t="s">
        <v>150</v>
      </c>
      <c r="N377" s="39" t="s">
        <v>2996</v>
      </c>
      <c r="O377" t="s">
        <v>2997</v>
      </c>
      <c r="P377" t="s">
        <v>140</v>
      </c>
      <c r="Q377" t="s">
        <v>141</v>
      </c>
      <c r="R377" s="39" t="s">
        <v>2998</v>
      </c>
      <c r="S377" t="s">
        <v>143</v>
      </c>
      <c r="T377">
        <v>890903938</v>
      </c>
      <c r="U377" t="s">
        <v>149</v>
      </c>
      <c r="V377">
        <v>923238</v>
      </c>
      <c r="W377" t="s">
        <v>1204</v>
      </c>
      <c r="X377" s="2" t="s">
        <v>27</v>
      </c>
      <c r="Y377" t="s">
        <v>28</v>
      </c>
      <c r="Z377" t="s">
        <v>29</v>
      </c>
      <c r="AA377" t="s">
        <v>30</v>
      </c>
      <c r="AB377" t="s">
        <v>31</v>
      </c>
      <c r="AC377" s="19">
        <v>4599511</v>
      </c>
      <c r="AD377" s="19">
        <v>0</v>
      </c>
      <c r="AE377" s="19">
        <v>0</v>
      </c>
      <c r="AF377" s="19">
        <v>0</v>
      </c>
      <c r="AG377" t="s">
        <v>189</v>
      </c>
      <c r="AH377">
        <v>0</v>
      </c>
      <c r="AI377">
        <v>0</v>
      </c>
      <c r="AJ377" s="2" t="s">
        <v>190</v>
      </c>
      <c r="AK377" s="2">
        <v>0</v>
      </c>
      <c r="AL377">
        <v>0</v>
      </c>
      <c r="AM377">
        <v>0</v>
      </c>
      <c r="AN377">
        <v>0</v>
      </c>
      <c r="AO377">
        <v>0</v>
      </c>
      <c r="AP377">
        <v>125</v>
      </c>
      <c r="AQ377">
        <v>125</v>
      </c>
      <c r="AR377">
        <v>24925</v>
      </c>
      <c r="AS377">
        <v>0</v>
      </c>
      <c r="AT377" s="2">
        <v>0</v>
      </c>
      <c r="AU377">
        <v>137225</v>
      </c>
      <c r="AV377">
        <v>140414125</v>
      </c>
      <c r="AW377">
        <v>0</v>
      </c>
      <c r="AX377" s="2">
        <v>45697</v>
      </c>
      <c r="AY377" t="s">
        <v>153</v>
      </c>
      <c r="AZ377" t="s">
        <v>3000</v>
      </c>
      <c r="BA377" t="s">
        <v>1792</v>
      </c>
    </row>
    <row r="378" spans="1:53" ht="15" customHeight="1" x14ac:dyDescent="0.2">
      <c r="A378" t="s">
        <v>12249</v>
      </c>
      <c r="B378" t="s">
        <v>5499</v>
      </c>
      <c r="C378" t="s">
        <v>5136</v>
      </c>
      <c r="D378">
        <v>140414225</v>
      </c>
      <c r="E378" s="19">
        <v>45785</v>
      </c>
      <c r="F378" s="63">
        <v>45789.181250000001</v>
      </c>
      <c r="G378" s="4" t="s">
        <v>187</v>
      </c>
      <c r="H378" s="19">
        <v>4599511</v>
      </c>
      <c r="I378" s="19">
        <v>28439</v>
      </c>
      <c r="J378" s="19">
        <v>4571072</v>
      </c>
      <c r="K378" t="s">
        <v>558</v>
      </c>
      <c r="L378" s="4" t="s">
        <v>188</v>
      </c>
      <c r="M378" t="s">
        <v>150</v>
      </c>
      <c r="N378" s="39" t="s">
        <v>3002</v>
      </c>
      <c r="O378" t="s">
        <v>3003</v>
      </c>
      <c r="P378" t="s">
        <v>140</v>
      </c>
      <c r="Q378" t="s">
        <v>141</v>
      </c>
      <c r="R378" s="39" t="s">
        <v>3004</v>
      </c>
      <c r="S378" t="s">
        <v>143</v>
      </c>
      <c r="T378">
        <v>860034313</v>
      </c>
      <c r="U378" t="s">
        <v>152</v>
      </c>
      <c r="V378">
        <v>923238</v>
      </c>
      <c r="W378" t="s">
        <v>1204</v>
      </c>
      <c r="X378" s="2" t="s">
        <v>27</v>
      </c>
      <c r="Y378" t="s">
        <v>28</v>
      </c>
      <c r="Z378" t="s">
        <v>29</v>
      </c>
      <c r="AA378" t="s">
        <v>30</v>
      </c>
      <c r="AB378" t="s">
        <v>31</v>
      </c>
      <c r="AC378" s="19">
        <v>4599511</v>
      </c>
      <c r="AD378" s="19">
        <v>0</v>
      </c>
      <c r="AE378" s="19">
        <v>0</v>
      </c>
      <c r="AF378" s="19">
        <v>0</v>
      </c>
      <c r="AG378" t="s">
        <v>189</v>
      </c>
      <c r="AH378">
        <v>0</v>
      </c>
      <c r="AI378">
        <v>0</v>
      </c>
      <c r="AJ378" s="2" t="s">
        <v>190</v>
      </c>
      <c r="AK378" s="2">
        <v>0</v>
      </c>
      <c r="AL378">
        <v>0</v>
      </c>
      <c r="AM378">
        <v>0</v>
      </c>
      <c r="AN378">
        <v>0</v>
      </c>
      <c r="AO378">
        <v>0</v>
      </c>
      <c r="AP378">
        <v>125</v>
      </c>
      <c r="AQ378">
        <v>125</v>
      </c>
      <c r="AR378">
        <v>25025</v>
      </c>
      <c r="AS378">
        <v>0</v>
      </c>
      <c r="AT378" s="2">
        <v>0</v>
      </c>
      <c r="AU378">
        <v>137325</v>
      </c>
      <c r="AV378">
        <v>140414225</v>
      </c>
      <c r="AW378">
        <v>0</v>
      </c>
      <c r="AX378" s="2">
        <v>45697</v>
      </c>
      <c r="AY378" t="s">
        <v>153</v>
      </c>
      <c r="AZ378" t="s">
        <v>3006</v>
      </c>
      <c r="BA378" t="s">
        <v>1792</v>
      </c>
    </row>
    <row r="379" spans="1:53" ht="15" customHeight="1" x14ac:dyDescent="0.2">
      <c r="A379" t="s">
        <v>12250</v>
      </c>
      <c r="B379" t="s">
        <v>5500</v>
      </c>
      <c r="C379" t="s">
        <v>5136</v>
      </c>
      <c r="D379">
        <v>140414325</v>
      </c>
      <c r="E379" s="19">
        <v>45785</v>
      </c>
      <c r="F379" s="63">
        <v>45789.169444444444</v>
      </c>
      <c r="G379" s="4" t="s">
        <v>187</v>
      </c>
      <c r="H379" s="19">
        <v>4599511</v>
      </c>
      <c r="I379" s="19">
        <v>28199</v>
      </c>
      <c r="J379" s="19">
        <v>4571312</v>
      </c>
      <c r="K379" t="s">
        <v>558</v>
      </c>
      <c r="L379" s="4" t="s">
        <v>188</v>
      </c>
      <c r="M379" t="s">
        <v>150</v>
      </c>
      <c r="N379" s="39" t="s">
        <v>3008</v>
      </c>
      <c r="O379" t="s">
        <v>3009</v>
      </c>
      <c r="P379" t="s">
        <v>140</v>
      </c>
      <c r="Q379" t="s">
        <v>141</v>
      </c>
      <c r="R379" s="39" t="s">
        <v>3010</v>
      </c>
      <c r="S379" t="s">
        <v>143</v>
      </c>
      <c r="T379">
        <v>890903938</v>
      </c>
      <c r="U379" t="s">
        <v>149</v>
      </c>
      <c r="V379">
        <v>923238</v>
      </c>
      <c r="W379" t="s">
        <v>1204</v>
      </c>
      <c r="X379" s="2" t="s">
        <v>27</v>
      </c>
      <c r="Y379" t="s">
        <v>28</v>
      </c>
      <c r="Z379" t="s">
        <v>29</v>
      </c>
      <c r="AA379" t="s">
        <v>30</v>
      </c>
      <c r="AB379" t="s">
        <v>31</v>
      </c>
      <c r="AC379" s="19">
        <v>4599511</v>
      </c>
      <c r="AD379" s="19">
        <v>0</v>
      </c>
      <c r="AE379" s="19">
        <v>0</v>
      </c>
      <c r="AF379" s="19">
        <v>0</v>
      </c>
      <c r="AG379" t="s">
        <v>189</v>
      </c>
      <c r="AH379">
        <v>0</v>
      </c>
      <c r="AI379">
        <v>0</v>
      </c>
      <c r="AJ379" s="2" t="s">
        <v>190</v>
      </c>
      <c r="AK379" s="2">
        <v>0</v>
      </c>
      <c r="AL379">
        <v>0</v>
      </c>
      <c r="AM379">
        <v>0</v>
      </c>
      <c r="AN379">
        <v>0</v>
      </c>
      <c r="AO379">
        <v>0</v>
      </c>
      <c r="AP379">
        <v>125</v>
      </c>
      <c r="AQ379">
        <v>125</v>
      </c>
      <c r="AR379">
        <v>25125</v>
      </c>
      <c r="AS379">
        <v>0</v>
      </c>
      <c r="AT379" s="2">
        <v>0</v>
      </c>
      <c r="AU379">
        <v>137425</v>
      </c>
      <c r="AV379">
        <v>140414325</v>
      </c>
      <c r="AW379">
        <v>0</v>
      </c>
      <c r="AX379" s="2">
        <v>45697</v>
      </c>
      <c r="AY379" t="s">
        <v>153</v>
      </c>
      <c r="AZ379" t="s">
        <v>3012</v>
      </c>
      <c r="BA379" t="s">
        <v>1792</v>
      </c>
    </row>
    <row r="380" spans="1:53" ht="15" customHeight="1" x14ac:dyDescent="0.2">
      <c r="A380" t="s">
        <v>12251</v>
      </c>
      <c r="B380" t="s">
        <v>5501</v>
      </c>
      <c r="C380" t="s">
        <v>5136</v>
      </c>
      <c r="D380">
        <v>140414425</v>
      </c>
      <c r="E380" s="19">
        <v>45785</v>
      </c>
      <c r="F380" s="63">
        <v>45789.169444444444</v>
      </c>
      <c r="G380" s="4" t="s">
        <v>187</v>
      </c>
      <c r="H380" s="19">
        <v>4599511</v>
      </c>
      <c r="I380" s="19">
        <v>28199</v>
      </c>
      <c r="J380" s="19">
        <v>4571312</v>
      </c>
      <c r="K380" t="s">
        <v>558</v>
      </c>
      <c r="L380" s="4" t="s">
        <v>188</v>
      </c>
      <c r="M380" t="s">
        <v>150</v>
      </c>
      <c r="N380" s="39" t="s">
        <v>3014</v>
      </c>
      <c r="O380" t="s">
        <v>3015</v>
      </c>
      <c r="P380" t="s">
        <v>140</v>
      </c>
      <c r="Q380" t="s">
        <v>141</v>
      </c>
      <c r="R380" s="39" t="s">
        <v>3016</v>
      </c>
      <c r="S380" t="s">
        <v>143</v>
      </c>
      <c r="T380">
        <v>890903938</v>
      </c>
      <c r="U380" t="s">
        <v>149</v>
      </c>
      <c r="V380">
        <v>923238</v>
      </c>
      <c r="W380" t="s">
        <v>1204</v>
      </c>
      <c r="X380" s="2" t="s">
        <v>27</v>
      </c>
      <c r="Y380" t="s">
        <v>28</v>
      </c>
      <c r="Z380" t="s">
        <v>29</v>
      </c>
      <c r="AA380" t="s">
        <v>30</v>
      </c>
      <c r="AB380" t="s">
        <v>31</v>
      </c>
      <c r="AC380" s="19">
        <v>4599511</v>
      </c>
      <c r="AD380" s="19">
        <v>0</v>
      </c>
      <c r="AE380" s="19">
        <v>0</v>
      </c>
      <c r="AF380" s="19">
        <v>0</v>
      </c>
      <c r="AG380" t="s">
        <v>189</v>
      </c>
      <c r="AH380">
        <v>0</v>
      </c>
      <c r="AI380">
        <v>0</v>
      </c>
      <c r="AJ380" s="2" t="s">
        <v>190</v>
      </c>
      <c r="AK380" s="2">
        <v>0</v>
      </c>
      <c r="AL380">
        <v>0</v>
      </c>
      <c r="AM380">
        <v>0</v>
      </c>
      <c r="AN380">
        <v>0</v>
      </c>
      <c r="AO380">
        <v>0</v>
      </c>
      <c r="AP380">
        <v>125</v>
      </c>
      <c r="AQ380">
        <v>125</v>
      </c>
      <c r="AR380">
        <v>25225</v>
      </c>
      <c r="AS380">
        <v>0</v>
      </c>
      <c r="AT380" s="2">
        <v>0</v>
      </c>
      <c r="AU380">
        <v>137525</v>
      </c>
      <c r="AV380">
        <v>140414425</v>
      </c>
      <c r="AW380">
        <v>0</v>
      </c>
      <c r="AX380" s="2">
        <v>45697</v>
      </c>
      <c r="AY380" t="s">
        <v>153</v>
      </c>
      <c r="AZ380" t="s">
        <v>3018</v>
      </c>
      <c r="BA380" t="s">
        <v>1792</v>
      </c>
    </row>
    <row r="381" spans="1:53" ht="15" customHeight="1" x14ac:dyDescent="0.2">
      <c r="A381" t="s">
        <v>12252</v>
      </c>
      <c r="B381" t="s">
        <v>5502</v>
      </c>
      <c r="C381" t="s">
        <v>5136</v>
      </c>
      <c r="D381">
        <v>140414525</v>
      </c>
      <c r="E381" s="19">
        <v>45785</v>
      </c>
      <c r="F381" s="63">
        <v>45789.181250000001</v>
      </c>
      <c r="G381" s="4" t="s">
        <v>187</v>
      </c>
      <c r="H381" s="19">
        <v>4599511</v>
      </c>
      <c r="I381" s="19">
        <v>24451</v>
      </c>
      <c r="J381" s="19">
        <v>4575060</v>
      </c>
      <c r="K381" t="s">
        <v>558</v>
      </c>
      <c r="L381" s="4" t="s">
        <v>188</v>
      </c>
      <c r="M381" t="s">
        <v>150</v>
      </c>
      <c r="N381" s="39" t="s">
        <v>3020</v>
      </c>
      <c r="O381" t="s">
        <v>3021</v>
      </c>
      <c r="P381" t="s">
        <v>140</v>
      </c>
      <c r="Q381" t="s">
        <v>141</v>
      </c>
      <c r="R381" s="39" t="s">
        <v>3022</v>
      </c>
      <c r="S381" t="s">
        <v>143</v>
      </c>
      <c r="T381">
        <v>860034313</v>
      </c>
      <c r="U381" t="s">
        <v>152</v>
      </c>
      <c r="V381">
        <v>923238</v>
      </c>
      <c r="W381" t="s">
        <v>1204</v>
      </c>
      <c r="X381" s="2" t="s">
        <v>27</v>
      </c>
      <c r="Y381" t="s">
        <v>28</v>
      </c>
      <c r="Z381" t="s">
        <v>29</v>
      </c>
      <c r="AA381" t="s">
        <v>30</v>
      </c>
      <c r="AB381" t="s">
        <v>31</v>
      </c>
      <c r="AC381" s="19">
        <v>4599511</v>
      </c>
      <c r="AD381" s="19">
        <v>0</v>
      </c>
      <c r="AE381" s="19">
        <v>0</v>
      </c>
      <c r="AF381" s="19">
        <v>0</v>
      </c>
      <c r="AG381" t="s">
        <v>189</v>
      </c>
      <c r="AH381">
        <v>0</v>
      </c>
      <c r="AI381">
        <v>0</v>
      </c>
      <c r="AJ381" s="2" t="s">
        <v>190</v>
      </c>
      <c r="AK381" s="2">
        <v>0</v>
      </c>
      <c r="AL381">
        <v>0</v>
      </c>
      <c r="AM381">
        <v>0</v>
      </c>
      <c r="AN381">
        <v>0</v>
      </c>
      <c r="AO381">
        <v>0</v>
      </c>
      <c r="AP381">
        <v>125</v>
      </c>
      <c r="AQ381">
        <v>125</v>
      </c>
      <c r="AR381">
        <v>25325</v>
      </c>
      <c r="AS381">
        <v>0</v>
      </c>
      <c r="AT381" s="2">
        <v>0</v>
      </c>
      <c r="AU381">
        <v>137625</v>
      </c>
      <c r="AV381">
        <v>140414525</v>
      </c>
      <c r="AW381">
        <v>0</v>
      </c>
      <c r="AX381" s="2">
        <v>45697</v>
      </c>
      <c r="AY381" t="s">
        <v>153</v>
      </c>
      <c r="AZ381" t="s">
        <v>3024</v>
      </c>
      <c r="BA381" t="s">
        <v>1792</v>
      </c>
    </row>
    <row r="382" spans="1:53" ht="15" customHeight="1" x14ac:dyDescent="0.2">
      <c r="A382" t="s">
        <v>12253</v>
      </c>
      <c r="B382" t="s">
        <v>5503</v>
      </c>
      <c r="C382" t="s">
        <v>5136</v>
      </c>
      <c r="D382">
        <v>140414625</v>
      </c>
      <c r="E382" s="19">
        <v>45785</v>
      </c>
      <c r="F382" s="63">
        <v>45789.177777777775</v>
      </c>
      <c r="G382" s="4" t="s">
        <v>187</v>
      </c>
      <c r="H382" s="19">
        <v>4599511</v>
      </c>
      <c r="I382" s="19">
        <v>27262</v>
      </c>
      <c r="J382" s="19">
        <v>4572249</v>
      </c>
      <c r="K382" t="s">
        <v>558</v>
      </c>
      <c r="L382" s="4" t="s">
        <v>188</v>
      </c>
      <c r="M382" t="s">
        <v>150</v>
      </c>
      <c r="N382" s="39" t="s">
        <v>3026</v>
      </c>
      <c r="O382" t="s">
        <v>3027</v>
      </c>
      <c r="P382" t="s">
        <v>140</v>
      </c>
      <c r="Q382" t="s">
        <v>141</v>
      </c>
      <c r="R382" s="39" t="s">
        <v>3028</v>
      </c>
      <c r="S382" t="s">
        <v>143</v>
      </c>
      <c r="T382">
        <v>860007335</v>
      </c>
      <c r="U382" t="s">
        <v>158</v>
      </c>
      <c r="V382">
        <v>923238</v>
      </c>
      <c r="W382" t="s">
        <v>1204</v>
      </c>
      <c r="X382" s="2" t="s">
        <v>27</v>
      </c>
      <c r="Y382" t="s">
        <v>28</v>
      </c>
      <c r="Z382" t="s">
        <v>29</v>
      </c>
      <c r="AA382" t="s">
        <v>30</v>
      </c>
      <c r="AB382" t="s">
        <v>31</v>
      </c>
      <c r="AC382" s="19">
        <v>4599511</v>
      </c>
      <c r="AD382" s="19">
        <v>0</v>
      </c>
      <c r="AE382" s="19">
        <v>0</v>
      </c>
      <c r="AF382" s="19">
        <v>0</v>
      </c>
      <c r="AG382" t="s">
        <v>189</v>
      </c>
      <c r="AH382">
        <v>0</v>
      </c>
      <c r="AI382">
        <v>0</v>
      </c>
      <c r="AJ382" s="2" t="s">
        <v>190</v>
      </c>
      <c r="AK382" s="2">
        <v>0</v>
      </c>
      <c r="AL382">
        <v>0</v>
      </c>
      <c r="AM382">
        <v>0</v>
      </c>
      <c r="AN382">
        <v>0</v>
      </c>
      <c r="AO382">
        <v>0</v>
      </c>
      <c r="AP382">
        <v>125</v>
      </c>
      <c r="AQ382">
        <v>125</v>
      </c>
      <c r="AR382">
        <v>25425</v>
      </c>
      <c r="AS382">
        <v>0</v>
      </c>
      <c r="AT382" s="2">
        <v>0</v>
      </c>
      <c r="AU382">
        <v>137725</v>
      </c>
      <c r="AV382">
        <v>140414625</v>
      </c>
      <c r="AW382">
        <v>0</v>
      </c>
      <c r="AX382" s="2">
        <v>45697</v>
      </c>
      <c r="AY382" t="s">
        <v>153</v>
      </c>
      <c r="AZ382" t="s">
        <v>3030</v>
      </c>
      <c r="BA382" t="s">
        <v>1792</v>
      </c>
    </row>
    <row r="383" spans="1:53" ht="15" customHeight="1" x14ac:dyDescent="0.2">
      <c r="A383" t="s">
        <v>12254</v>
      </c>
      <c r="B383" t="s">
        <v>5504</v>
      </c>
      <c r="C383" t="s">
        <v>5136</v>
      </c>
      <c r="D383">
        <v>140414725</v>
      </c>
      <c r="E383" s="19">
        <v>45785</v>
      </c>
      <c r="F383" s="63">
        <v>45789.177777777775</v>
      </c>
      <c r="G383" s="4" t="s">
        <v>187</v>
      </c>
      <c r="H383" s="19">
        <v>4599511</v>
      </c>
      <c r="I383" s="19">
        <v>28199</v>
      </c>
      <c r="J383" s="19">
        <v>4571312</v>
      </c>
      <c r="K383" t="s">
        <v>558</v>
      </c>
      <c r="L383" s="4" t="s">
        <v>188</v>
      </c>
      <c r="M383" t="s">
        <v>150</v>
      </c>
      <c r="N383" s="39" t="s">
        <v>3031</v>
      </c>
      <c r="O383" t="s">
        <v>3032</v>
      </c>
      <c r="P383" t="s">
        <v>140</v>
      </c>
      <c r="Q383" t="s">
        <v>141</v>
      </c>
      <c r="R383" s="39" t="s">
        <v>3033</v>
      </c>
      <c r="S383" t="s">
        <v>143</v>
      </c>
      <c r="T383">
        <v>860007335</v>
      </c>
      <c r="U383" t="s">
        <v>158</v>
      </c>
      <c r="V383">
        <v>923238</v>
      </c>
      <c r="W383" t="s">
        <v>1204</v>
      </c>
      <c r="X383" s="2" t="s">
        <v>27</v>
      </c>
      <c r="Y383" t="s">
        <v>28</v>
      </c>
      <c r="Z383" t="s">
        <v>29</v>
      </c>
      <c r="AA383" t="s">
        <v>30</v>
      </c>
      <c r="AB383" t="s">
        <v>31</v>
      </c>
      <c r="AC383" s="19">
        <v>4599511</v>
      </c>
      <c r="AD383" s="19">
        <v>0</v>
      </c>
      <c r="AE383" s="19">
        <v>0</v>
      </c>
      <c r="AF383" s="19">
        <v>0</v>
      </c>
      <c r="AG383" t="s">
        <v>189</v>
      </c>
      <c r="AH383">
        <v>0</v>
      </c>
      <c r="AI383">
        <v>0</v>
      </c>
      <c r="AJ383" s="2" t="s">
        <v>190</v>
      </c>
      <c r="AK383" s="2">
        <v>0</v>
      </c>
      <c r="AL383">
        <v>0</v>
      </c>
      <c r="AM383">
        <v>0</v>
      </c>
      <c r="AN383">
        <v>0</v>
      </c>
      <c r="AO383">
        <v>0</v>
      </c>
      <c r="AP383">
        <v>125</v>
      </c>
      <c r="AQ383">
        <v>125</v>
      </c>
      <c r="AR383">
        <v>25525</v>
      </c>
      <c r="AS383">
        <v>0</v>
      </c>
      <c r="AT383" s="2">
        <v>0</v>
      </c>
      <c r="AU383">
        <v>137825</v>
      </c>
      <c r="AV383">
        <v>140414725</v>
      </c>
      <c r="AW383">
        <v>0</v>
      </c>
      <c r="AX383" s="2">
        <v>45697</v>
      </c>
      <c r="AY383" t="s">
        <v>153</v>
      </c>
      <c r="AZ383" t="s">
        <v>3035</v>
      </c>
      <c r="BA383" t="s">
        <v>1792</v>
      </c>
    </row>
    <row r="384" spans="1:53" ht="15" customHeight="1" x14ac:dyDescent="0.2">
      <c r="A384" t="s">
        <v>12255</v>
      </c>
      <c r="B384" t="s">
        <v>5505</v>
      </c>
      <c r="C384" t="s">
        <v>5136</v>
      </c>
      <c r="D384">
        <v>140414925</v>
      </c>
      <c r="E384" s="19">
        <v>45785</v>
      </c>
      <c r="F384" s="63">
        <v>45789.169444444444</v>
      </c>
      <c r="G384" s="4" t="s">
        <v>187</v>
      </c>
      <c r="H384" s="19">
        <v>4599511</v>
      </c>
      <c r="I384" s="19">
        <v>28199</v>
      </c>
      <c r="J384" s="19">
        <v>4571312</v>
      </c>
      <c r="K384" t="s">
        <v>558</v>
      </c>
      <c r="L384" s="4" t="s">
        <v>188</v>
      </c>
      <c r="M384" t="s">
        <v>150</v>
      </c>
      <c r="N384" s="39" t="s">
        <v>3037</v>
      </c>
      <c r="O384" t="s">
        <v>3038</v>
      </c>
      <c r="P384" t="s">
        <v>140</v>
      </c>
      <c r="Q384" t="s">
        <v>141</v>
      </c>
      <c r="R384" s="39" t="s">
        <v>3039</v>
      </c>
      <c r="S384" t="s">
        <v>143</v>
      </c>
      <c r="T384">
        <v>890903938</v>
      </c>
      <c r="U384" t="s">
        <v>149</v>
      </c>
      <c r="V384">
        <v>923238</v>
      </c>
      <c r="W384" t="s">
        <v>1204</v>
      </c>
      <c r="X384" s="2" t="s">
        <v>27</v>
      </c>
      <c r="Y384" t="s">
        <v>28</v>
      </c>
      <c r="Z384" t="s">
        <v>29</v>
      </c>
      <c r="AA384" t="s">
        <v>30</v>
      </c>
      <c r="AB384" t="s">
        <v>31</v>
      </c>
      <c r="AC384" s="19">
        <v>4599511</v>
      </c>
      <c r="AD384" s="19">
        <v>0</v>
      </c>
      <c r="AE384" s="19">
        <v>0</v>
      </c>
      <c r="AF384" s="19">
        <v>0</v>
      </c>
      <c r="AG384" t="s">
        <v>189</v>
      </c>
      <c r="AH384">
        <v>0</v>
      </c>
      <c r="AI384">
        <v>0</v>
      </c>
      <c r="AJ384" s="2" t="s">
        <v>190</v>
      </c>
      <c r="AK384" s="2">
        <v>0</v>
      </c>
      <c r="AL384">
        <v>0</v>
      </c>
      <c r="AM384">
        <v>0</v>
      </c>
      <c r="AN384">
        <v>0</v>
      </c>
      <c r="AO384">
        <v>0</v>
      </c>
      <c r="AP384">
        <v>125</v>
      </c>
      <c r="AQ384">
        <v>125</v>
      </c>
      <c r="AR384">
        <v>25625</v>
      </c>
      <c r="AS384">
        <v>0</v>
      </c>
      <c r="AT384" s="2">
        <v>0</v>
      </c>
      <c r="AU384">
        <v>137925</v>
      </c>
      <c r="AV384">
        <v>140414925</v>
      </c>
      <c r="AW384">
        <v>0</v>
      </c>
      <c r="AX384" s="2">
        <v>45697</v>
      </c>
      <c r="AY384" t="s">
        <v>153</v>
      </c>
      <c r="AZ384" t="s">
        <v>3041</v>
      </c>
      <c r="BA384" t="s">
        <v>1792</v>
      </c>
    </row>
    <row r="385" spans="1:53" ht="15" customHeight="1" x14ac:dyDescent="0.2">
      <c r="A385" t="s">
        <v>12256</v>
      </c>
      <c r="B385" t="s">
        <v>5506</v>
      </c>
      <c r="C385" t="s">
        <v>5136</v>
      </c>
      <c r="D385">
        <v>140415025</v>
      </c>
      <c r="E385" s="19">
        <v>45785</v>
      </c>
      <c r="F385" s="63">
        <v>45789.181250000001</v>
      </c>
      <c r="G385" s="4" t="s">
        <v>187</v>
      </c>
      <c r="H385" s="19">
        <v>4599511</v>
      </c>
      <c r="I385" s="19">
        <v>30074</v>
      </c>
      <c r="J385" s="19">
        <v>4569437</v>
      </c>
      <c r="K385" t="s">
        <v>558</v>
      </c>
      <c r="L385" s="4" t="s">
        <v>188</v>
      </c>
      <c r="M385" t="s">
        <v>150</v>
      </c>
      <c r="N385" s="39" t="s">
        <v>3043</v>
      </c>
      <c r="O385" t="s">
        <v>3044</v>
      </c>
      <c r="P385" t="s">
        <v>140</v>
      </c>
      <c r="Q385" t="s">
        <v>141</v>
      </c>
      <c r="R385" s="39" t="s">
        <v>3045</v>
      </c>
      <c r="S385" t="s">
        <v>143</v>
      </c>
      <c r="T385">
        <v>860034313</v>
      </c>
      <c r="U385" t="s">
        <v>152</v>
      </c>
      <c r="V385">
        <v>923238</v>
      </c>
      <c r="W385" t="s">
        <v>1204</v>
      </c>
      <c r="X385" s="2" t="s">
        <v>27</v>
      </c>
      <c r="Y385" t="s">
        <v>28</v>
      </c>
      <c r="Z385" t="s">
        <v>29</v>
      </c>
      <c r="AA385" t="s">
        <v>30</v>
      </c>
      <c r="AB385" t="s">
        <v>31</v>
      </c>
      <c r="AC385" s="19">
        <v>4599511</v>
      </c>
      <c r="AD385" s="19">
        <v>0</v>
      </c>
      <c r="AE385" s="19">
        <v>0</v>
      </c>
      <c r="AF385" s="19">
        <v>0</v>
      </c>
      <c r="AG385" t="s">
        <v>189</v>
      </c>
      <c r="AH385">
        <v>0</v>
      </c>
      <c r="AI385">
        <v>0</v>
      </c>
      <c r="AJ385" s="2" t="s">
        <v>190</v>
      </c>
      <c r="AK385" s="2">
        <v>0</v>
      </c>
      <c r="AL385">
        <v>0</v>
      </c>
      <c r="AM385">
        <v>0</v>
      </c>
      <c r="AN385">
        <v>0</v>
      </c>
      <c r="AO385">
        <v>0</v>
      </c>
      <c r="AP385">
        <v>125</v>
      </c>
      <c r="AQ385">
        <v>125</v>
      </c>
      <c r="AR385">
        <v>25725</v>
      </c>
      <c r="AS385">
        <v>0</v>
      </c>
      <c r="AT385" s="2">
        <v>0</v>
      </c>
      <c r="AU385">
        <v>138025</v>
      </c>
      <c r="AV385">
        <v>140415025</v>
      </c>
      <c r="AW385">
        <v>0</v>
      </c>
      <c r="AX385" s="2">
        <v>45697</v>
      </c>
      <c r="AY385" t="s">
        <v>153</v>
      </c>
      <c r="AZ385" t="s">
        <v>3047</v>
      </c>
      <c r="BA385" t="s">
        <v>1792</v>
      </c>
    </row>
    <row r="386" spans="1:53" ht="15" customHeight="1" x14ac:dyDescent="0.2">
      <c r="A386" t="s">
        <v>12257</v>
      </c>
      <c r="B386" t="s">
        <v>5507</v>
      </c>
      <c r="C386" t="s">
        <v>5136</v>
      </c>
      <c r="D386">
        <v>140415125</v>
      </c>
      <c r="E386" s="19">
        <v>45785</v>
      </c>
      <c r="F386" s="63">
        <v>45789.194444444445</v>
      </c>
      <c r="G386" s="4" t="s">
        <v>187</v>
      </c>
      <c r="H386" s="19">
        <v>4599511</v>
      </c>
      <c r="I386" s="19">
        <v>663521</v>
      </c>
      <c r="J386" s="19">
        <v>3935990</v>
      </c>
      <c r="K386" t="s">
        <v>558</v>
      </c>
      <c r="L386" s="4" t="s">
        <v>188</v>
      </c>
      <c r="M386" t="s">
        <v>150</v>
      </c>
      <c r="N386" s="39" t="s">
        <v>3049</v>
      </c>
      <c r="O386" t="s">
        <v>3050</v>
      </c>
      <c r="P386" t="s">
        <v>140</v>
      </c>
      <c r="Q386" t="s">
        <v>141</v>
      </c>
      <c r="R386" s="39" t="s">
        <v>3051</v>
      </c>
      <c r="S386" t="s">
        <v>143</v>
      </c>
      <c r="T386">
        <v>860007335</v>
      </c>
      <c r="U386" t="s">
        <v>158</v>
      </c>
      <c r="V386">
        <v>923238</v>
      </c>
      <c r="W386" t="s">
        <v>1204</v>
      </c>
      <c r="X386" s="2" t="s">
        <v>27</v>
      </c>
      <c r="Y386" t="s">
        <v>28</v>
      </c>
      <c r="Z386" t="s">
        <v>29</v>
      </c>
      <c r="AA386" t="s">
        <v>30</v>
      </c>
      <c r="AB386" t="s">
        <v>31</v>
      </c>
      <c r="AC386" s="19">
        <v>4599511</v>
      </c>
      <c r="AD386" s="19">
        <v>0</v>
      </c>
      <c r="AE386" s="19">
        <v>0</v>
      </c>
      <c r="AF386" s="19">
        <v>0</v>
      </c>
      <c r="AG386" t="s">
        <v>189</v>
      </c>
      <c r="AH386">
        <v>0</v>
      </c>
      <c r="AI386">
        <v>0</v>
      </c>
      <c r="AJ386" s="2" t="s">
        <v>190</v>
      </c>
      <c r="AK386" s="2">
        <v>0</v>
      </c>
      <c r="AL386">
        <v>0</v>
      </c>
      <c r="AM386">
        <v>0</v>
      </c>
      <c r="AN386">
        <v>0</v>
      </c>
      <c r="AO386">
        <v>0</v>
      </c>
      <c r="AP386">
        <v>125</v>
      </c>
      <c r="AQ386">
        <v>125</v>
      </c>
      <c r="AR386">
        <v>25825</v>
      </c>
      <c r="AS386">
        <v>0</v>
      </c>
      <c r="AT386" s="2">
        <v>0</v>
      </c>
      <c r="AU386">
        <v>138125</v>
      </c>
      <c r="AV386">
        <v>140415125</v>
      </c>
      <c r="AW386">
        <v>0</v>
      </c>
      <c r="AX386" s="2">
        <v>45697</v>
      </c>
      <c r="AY386" t="s">
        <v>153</v>
      </c>
      <c r="AZ386" t="s">
        <v>3053</v>
      </c>
      <c r="BA386" t="s">
        <v>1792</v>
      </c>
    </row>
    <row r="387" spans="1:53" ht="15" customHeight="1" x14ac:dyDescent="0.2">
      <c r="A387" t="s">
        <v>12258</v>
      </c>
      <c r="B387" t="s">
        <v>5508</v>
      </c>
      <c r="C387" t="s">
        <v>5136</v>
      </c>
      <c r="D387">
        <v>140415225</v>
      </c>
      <c r="E387" s="19">
        <v>45785</v>
      </c>
      <c r="F387" s="63">
        <v>45789.181250000001</v>
      </c>
      <c r="G387" s="4" t="s">
        <v>187</v>
      </c>
      <c r="H387" s="19">
        <v>4599511</v>
      </c>
      <c r="I387" s="19">
        <v>28439</v>
      </c>
      <c r="J387" s="19">
        <v>4571072</v>
      </c>
      <c r="K387" t="s">
        <v>558</v>
      </c>
      <c r="L387" s="4" t="s">
        <v>188</v>
      </c>
      <c r="M387" t="s">
        <v>150</v>
      </c>
      <c r="N387" s="39" t="s">
        <v>3055</v>
      </c>
      <c r="O387" t="s">
        <v>3056</v>
      </c>
      <c r="P387" t="s">
        <v>140</v>
      </c>
      <c r="Q387" t="s">
        <v>141</v>
      </c>
      <c r="R387" s="39" t="s">
        <v>3057</v>
      </c>
      <c r="S387" t="s">
        <v>143</v>
      </c>
      <c r="T387">
        <v>860034313</v>
      </c>
      <c r="U387" t="s">
        <v>152</v>
      </c>
      <c r="V387">
        <v>923238</v>
      </c>
      <c r="W387" t="s">
        <v>1204</v>
      </c>
      <c r="X387" s="2" t="s">
        <v>27</v>
      </c>
      <c r="Y387" t="s">
        <v>28</v>
      </c>
      <c r="Z387" t="s">
        <v>29</v>
      </c>
      <c r="AA387" t="s">
        <v>30</v>
      </c>
      <c r="AB387" t="s">
        <v>31</v>
      </c>
      <c r="AC387" s="19">
        <v>4599511</v>
      </c>
      <c r="AD387" s="19">
        <v>0</v>
      </c>
      <c r="AE387" s="19">
        <v>0</v>
      </c>
      <c r="AF387" s="19">
        <v>0</v>
      </c>
      <c r="AG387" t="s">
        <v>189</v>
      </c>
      <c r="AH387">
        <v>0</v>
      </c>
      <c r="AI387">
        <v>0</v>
      </c>
      <c r="AJ387" s="2" t="s">
        <v>190</v>
      </c>
      <c r="AK387" s="2">
        <v>0</v>
      </c>
      <c r="AL387">
        <v>0</v>
      </c>
      <c r="AM387">
        <v>0</v>
      </c>
      <c r="AN387">
        <v>0</v>
      </c>
      <c r="AO387">
        <v>0</v>
      </c>
      <c r="AP387">
        <v>125</v>
      </c>
      <c r="AQ387">
        <v>125</v>
      </c>
      <c r="AR387">
        <v>25925</v>
      </c>
      <c r="AS387">
        <v>0</v>
      </c>
      <c r="AT387" s="2">
        <v>0</v>
      </c>
      <c r="AU387">
        <v>138225</v>
      </c>
      <c r="AV387">
        <v>140415225</v>
      </c>
      <c r="AW387">
        <v>0</v>
      </c>
      <c r="AX387" s="2">
        <v>45697</v>
      </c>
      <c r="AY387" t="s">
        <v>153</v>
      </c>
      <c r="AZ387" t="s">
        <v>3059</v>
      </c>
      <c r="BA387" t="s">
        <v>1792</v>
      </c>
    </row>
    <row r="388" spans="1:53" ht="15" customHeight="1" x14ac:dyDescent="0.2">
      <c r="A388" t="s">
        <v>12259</v>
      </c>
      <c r="B388" t="s">
        <v>5510</v>
      </c>
      <c r="C388" t="s">
        <v>5136</v>
      </c>
      <c r="D388">
        <v>140415325</v>
      </c>
      <c r="E388" s="19">
        <v>45785</v>
      </c>
      <c r="F388" s="63">
        <v>45789.177777777775</v>
      </c>
      <c r="G388" s="4" t="s">
        <v>187</v>
      </c>
      <c r="H388" s="19">
        <v>4599511</v>
      </c>
      <c r="I388" s="19">
        <v>27442</v>
      </c>
      <c r="J388" s="19">
        <v>4572069</v>
      </c>
      <c r="K388" t="s">
        <v>558</v>
      </c>
      <c r="L388" s="4" t="s">
        <v>188</v>
      </c>
      <c r="M388" t="s">
        <v>150</v>
      </c>
      <c r="N388" s="39" t="s">
        <v>3067</v>
      </c>
      <c r="O388" t="s">
        <v>3068</v>
      </c>
      <c r="P388" t="s">
        <v>140</v>
      </c>
      <c r="Q388" t="s">
        <v>141</v>
      </c>
      <c r="R388" s="39" t="s">
        <v>3069</v>
      </c>
      <c r="S388" t="s">
        <v>143</v>
      </c>
      <c r="T388">
        <v>860007335</v>
      </c>
      <c r="U388" t="s">
        <v>158</v>
      </c>
      <c r="V388">
        <v>923238</v>
      </c>
      <c r="W388" t="s">
        <v>1204</v>
      </c>
      <c r="X388" s="2" t="s">
        <v>27</v>
      </c>
      <c r="Y388" t="s">
        <v>28</v>
      </c>
      <c r="Z388" t="s">
        <v>29</v>
      </c>
      <c r="AA388" t="s">
        <v>30</v>
      </c>
      <c r="AB388" t="s">
        <v>31</v>
      </c>
      <c r="AC388" s="19">
        <v>4599511</v>
      </c>
      <c r="AD388" s="19">
        <v>0</v>
      </c>
      <c r="AE388" s="19">
        <v>0</v>
      </c>
      <c r="AF388" s="19">
        <v>0</v>
      </c>
      <c r="AG388" t="s">
        <v>189</v>
      </c>
      <c r="AH388">
        <v>0</v>
      </c>
      <c r="AI388">
        <v>0</v>
      </c>
      <c r="AJ388" s="2" t="s">
        <v>190</v>
      </c>
      <c r="AK388" s="2">
        <v>0</v>
      </c>
      <c r="AL388">
        <v>0</v>
      </c>
      <c r="AM388">
        <v>0</v>
      </c>
      <c r="AN388">
        <v>0</v>
      </c>
      <c r="AO388">
        <v>0</v>
      </c>
      <c r="AP388">
        <v>125</v>
      </c>
      <c r="AQ388">
        <v>125</v>
      </c>
      <c r="AR388">
        <v>26125</v>
      </c>
      <c r="AS388">
        <v>0</v>
      </c>
      <c r="AT388" s="2">
        <v>0</v>
      </c>
      <c r="AU388">
        <v>138325</v>
      </c>
      <c r="AV388">
        <v>140415325</v>
      </c>
      <c r="AW388">
        <v>0</v>
      </c>
      <c r="AX388" s="2">
        <v>45697</v>
      </c>
      <c r="AY388" t="s">
        <v>153</v>
      </c>
      <c r="AZ388" t="s">
        <v>3071</v>
      </c>
      <c r="BA388" t="s">
        <v>1792</v>
      </c>
    </row>
    <row r="389" spans="1:53" ht="15" customHeight="1" x14ac:dyDescent="0.2">
      <c r="A389" t="s">
        <v>12260</v>
      </c>
      <c r="B389" t="s">
        <v>5511</v>
      </c>
      <c r="C389" t="s">
        <v>5136</v>
      </c>
      <c r="D389">
        <v>140415425</v>
      </c>
      <c r="E389" s="19">
        <v>45785</v>
      </c>
      <c r="F389" s="63">
        <v>45789.169444444444</v>
      </c>
      <c r="G389" s="4" t="s">
        <v>187</v>
      </c>
      <c r="H389" s="19">
        <v>4599511</v>
      </c>
      <c r="I389" s="19">
        <v>24451</v>
      </c>
      <c r="J389" s="19">
        <v>4575060</v>
      </c>
      <c r="K389" t="s">
        <v>558</v>
      </c>
      <c r="L389" s="4" t="s">
        <v>188</v>
      </c>
      <c r="M389" t="s">
        <v>150</v>
      </c>
      <c r="N389" s="39" t="s">
        <v>3073</v>
      </c>
      <c r="O389" t="s">
        <v>3074</v>
      </c>
      <c r="P389" t="s">
        <v>140</v>
      </c>
      <c r="Q389" t="s">
        <v>141</v>
      </c>
      <c r="R389" s="39" t="s">
        <v>3075</v>
      </c>
      <c r="S389" t="s">
        <v>143</v>
      </c>
      <c r="T389">
        <v>890903938</v>
      </c>
      <c r="U389" t="s">
        <v>149</v>
      </c>
      <c r="V389">
        <v>923238</v>
      </c>
      <c r="W389" t="s">
        <v>1204</v>
      </c>
      <c r="X389" s="2" t="s">
        <v>27</v>
      </c>
      <c r="Y389" t="s">
        <v>28</v>
      </c>
      <c r="Z389" t="s">
        <v>29</v>
      </c>
      <c r="AA389" t="s">
        <v>30</v>
      </c>
      <c r="AB389" t="s">
        <v>31</v>
      </c>
      <c r="AC389" s="19">
        <v>4599511</v>
      </c>
      <c r="AD389" s="19">
        <v>0</v>
      </c>
      <c r="AE389" s="19">
        <v>0</v>
      </c>
      <c r="AF389" s="19">
        <v>0</v>
      </c>
      <c r="AG389" t="s">
        <v>189</v>
      </c>
      <c r="AH389">
        <v>0</v>
      </c>
      <c r="AI389">
        <v>0</v>
      </c>
      <c r="AJ389" s="2" t="s">
        <v>190</v>
      </c>
      <c r="AK389" s="2">
        <v>0</v>
      </c>
      <c r="AL389">
        <v>0</v>
      </c>
      <c r="AM389">
        <v>0</v>
      </c>
      <c r="AN389">
        <v>0</v>
      </c>
      <c r="AO389">
        <v>0</v>
      </c>
      <c r="AP389">
        <v>125</v>
      </c>
      <c r="AQ389">
        <v>125</v>
      </c>
      <c r="AR389">
        <v>26225</v>
      </c>
      <c r="AS389">
        <v>0</v>
      </c>
      <c r="AT389" s="2">
        <v>0</v>
      </c>
      <c r="AU389">
        <v>138425</v>
      </c>
      <c r="AV389">
        <v>140415425</v>
      </c>
      <c r="AW389">
        <v>0</v>
      </c>
      <c r="AX389" s="2">
        <v>45697</v>
      </c>
      <c r="AY389" t="s">
        <v>153</v>
      </c>
      <c r="AZ389" t="s">
        <v>3077</v>
      </c>
      <c r="BA389" t="s">
        <v>1792</v>
      </c>
    </row>
    <row r="390" spans="1:53" ht="15" customHeight="1" x14ac:dyDescent="0.2">
      <c r="A390" t="s">
        <v>12261</v>
      </c>
      <c r="B390" t="s">
        <v>5512</v>
      </c>
      <c r="C390" t="s">
        <v>5143</v>
      </c>
      <c r="D390">
        <v>140415525</v>
      </c>
      <c r="E390" s="19">
        <v>45785</v>
      </c>
      <c r="F390" s="63">
        <v>45789.186805555553</v>
      </c>
      <c r="G390" s="4" t="s">
        <v>187</v>
      </c>
      <c r="H390" s="19">
        <v>3555872</v>
      </c>
      <c r="I390" s="19">
        <v>18900</v>
      </c>
      <c r="J390" s="19">
        <v>3536972</v>
      </c>
      <c r="K390" t="s">
        <v>558</v>
      </c>
      <c r="L390" s="4" t="s">
        <v>188</v>
      </c>
      <c r="M390" t="s">
        <v>150</v>
      </c>
      <c r="N390" s="39" t="s">
        <v>3079</v>
      </c>
      <c r="O390" t="s">
        <v>3080</v>
      </c>
      <c r="P390" t="s">
        <v>140</v>
      </c>
      <c r="Q390" t="s">
        <v>141</v>
      </c>
      <c r="R390" s="39" t="s">
        <v>3081</v>
      </c>
      <c r="S390" t="s">
        <v>143</v>
      </c>
      <c r="T390">
        <v>890903938</v>
      </c>
      <c r="U390" t="s">
        <v>149</v>
      </c>
      <c r="V390">
        <v>923210</v>
      </c>
      <c r="W390" t="s">
        <v>1219</v>
      </c>
      <c r="X390" s="2" t="s">
        <v>41</v>
      </c>
      <c r="Y390" t="s">
        <v>42</v>
      </c>
      <c r="Z390" t="s">
        <v>29</v>
      </c>
      <c r="AA390" t="s">
        <v>30</v>
      </c>
      <c r="AB390" t="s">
        <v>31</v>
      </c>
      <c r="AC390" s="19">
        <v>3555872</v>
      </c>
      <c r="AD390" s="19">
        <v>0</v>
      </c>
      <c r="AE390" s="19">
        <v>0</v>
      </c>
      <c r="AF390" s="19">
        <v>0</v>
      </c>
      <c r="AG390" t="s">
        <v>189</v>
      </c>
      <c r="AH390">
        <v>0</v>
      </c>
      <c r="AI390">
        <v>0</v>
      </c>
      <c r="AJ390" s="2" t="s">
        <v>190</v>
      </c>
      <c r="AK390" s="2">
        <v>0</v>
      </c>
      <c r="AL390">
        <v>0</v>
      </c>
      <c r="AM390">
        <v>0</v>
      </c>
      <c r="AN390">
        <v>0</v>
      </c>
      <c r="AO390">
        <v>0</v>
      </c>
      <c r="AP390">
        <v>825</v>
      </c>
      <c r="AQ390">
        <v>825</v>
      </c>
      <c r="AR390">
        <v>26325</v>
      </c>
      <c r="AS390">
        <v>0</v>
      </c>
      <c r="AT390" s="2">
        <v>0</v>
      </c>
      <c r="AU390">
        <v>138525</v>
      </c>
      <c r="AV390">
        <v>140415525</v>
      </c>
      <c r="AW390">
        <v>0</v>
      </c>
      <c r="AX390" s="2">
        <v>45697</v>
      </c>
      <c r="AY390" t="s">
        <v>153</v>
      </c>
      <c r="AZ390" t="s">
        <v>3083</v>
      </c>
      <c r="BA390" t="s">
        <v>2532</v>
      </c>
    </row>
    <row r="391" spans="1:53" ht="15" customHeight="1" x14ac:dyDescent="0.2">
      <c r="A391" t="s">
        <v>12262</v>
      </c>
      <c r="B391" t="s">
        <v>5514</v>
      </c>
      <c r="C391" t="s">
        <v>5143</v>
      </c>
      <c r="D391">
        <v>140415625</v>
      </c>
      <c r="E391" s="19">
        <v>45785</v>
      </c>
      <c r="F391" s="63">
        <v>45789.177777777775</v>
      </c>
      <c r="G391" s="4" t="s">
        <v>187</v>
      </c>
      <c r="H391" s="19">
        <v>4599511</v>
      </c>
      <c r="I391" s="19">
        <v>24451</v>
      </c>
      <c r="J391" s="19">
        <v>4575060</v>
      </c>
      <c r="K391" t="s">
        <v>558</v>
      </c>
      <c r="L391" s="4" t="s">
        <v>188</v>
      </c>
      <c r="M391" t="s">
        <v>150</v>
      </c>
      <c r="N391" s="39" t="s">
        <v>3085</v>
      </c>
      <c r="O391" t="s">
        <v>3086</v>
      </c>
      <c r="P391" t="s">
        <v>140</v>
      </c>
      <c r="Q391" t="s">
        <v>141</v>
      </c>
      <c r="R391" s="39" t="s">
        <v>3087</v>
      </c>
      <c r="S391" t="s">
        <v>143</v>
      </c>
      <c r="T391">
        <v>860007335</v>
      </c>
      <c r="U391" t="s">
        <v>158</v>
      </c>
      <c r="V391">
        <v>923210</v>
      </c>
      <c r="W391" t="s">
        <v>1219</v>
      </c>
      <c r="X391" s="2" t="s">
        <v>41</v>
      </c>
      <c r="Y391" t="s">
        <v>42</v>
      </c>
      <c r="Z391" t="s">
        <v>29</v>
      </c>
      <c r="AA391" t="s">
        <v>30</v>
      </c>
      <c r="AB391" t="s">
        <v>31</v>
      </c>
      <c r="AC391" s="19">
        <v>4599511</v>
      </c>
      <c r="AD391" s="19">
        <v>0</v>
      </c>
      <c r="AE391" s="19">
        <v>0</v>
      </c>
      <c r="AF391" s="19">
        <v>0</v>
      </c>
      <c r="AG391" t="s">
        <v>189</v>
      </c>
      <c r="AH391">
        <v>0</v>
      </c>
      <c r="AI391">
        <v>0</v>
      </c>
      <c r="AJ391" s="2" t="s">
        <v>190</v>
      </c>
      <c r="AK391" s="2">
        <v>0</v>
      </c>
      <c r="AL391">
        <v>0</v>
      </c>
      <c r="AM391">
        <v>0</v>
      </c>
      <c r="AN391">
        <v>0</v>
      </c>
      <c r="AO391">
        <v>0</v>
      </c>
      <c r="AP391">
        <v>825</v>
      </c>
      <c r="AQ391">
        <v>825</v>
      </c>
      <c r="AR391">
        <v>26425</v>
      </c>
      <c r="AS391">
        <v>0</v>
      </c>
      <c r="AT391" s="2">
        <v>0</v>
      </c>
      <c r="AU391">
        <v>138625</v>
      </c>
      <c r="AV391">
        <v>140415625</v>
      </c>
      <c r="AW391">
        <v>0</v>
      </c>
      <c r="AX391" s="2">
        <v>45697</v>
      </c>
      <c r="AY391" t="s">
        <v>153</v>
      </c>
      <c r="AZ391" t="s">
        <v>3089</v>
      </c>
      <c r="BA391" t="s">
        <v>2532</v>
      </c>
    </row>
    <row r="392" spans="1:53" ht="15" customHeight="1" x14ac:dyDescent="0.2">
      <c r="A392" t="s">
        <v>12263</v>
      </c>
      <c r="B392" t="s">
        <v>5515</v>
      </c>
      <c r="C392" t="s">
        <v>5143</v>
      </c>
      <c r="D392">
        <v>140415725</v>
      </c>
      <c r="E392" s="19">
        <v>45785</v>
      </c>
      <c r="F392" s="63">
        <v>45789.181250000001</v>
      </c>
      <c r="G392" s="4" t="s">
        <v>187</v>
      </c>
      <c r="H392" s="19">
        <v>4599511</v>
      </c>
      <c r="I392" s="19">
        <v>24451</v>
      </c>
      <c r="J392" s="19">
        <v>4575060</v>
      </c>
      <c r="K392" t="s">
        <v>558</v>
      </c>
      <c r="L392" s="4" t="s">
        <v>188</v>
      </c>
      <c r="M392" t="s">
        <v>150</v>
      </c>
      <c r="N392" s="39" t="s">
        <v>3091</v>
      </c>
      <c r="O392" t="s">
        <v>3092</v>
      </c>
      <c r="P392" t="s">
        <v>140</v>
      </c>
      <c r="Q392" t="s">
        <v>141</v>
      </c>
      <c r="R392" s="39" t="s">
        <v>3093</v>
      </c>
      <c r="S392" t="s">
        <v>143</v>
      </c>
      <c r="T392">
        <v>860034313</v>
      </c>
      <c r="U392" t="s">
        <v>152</v>
      </c>
      <c r="V392">
        <v>923210</v>
      </c>
      <c r="W392" t="s">
        <v>1219</v>
      </c>
      <c r="X392" s="2" t="s">
        <v>41</v>
      </c>
      <c r="Y392" t="s">
        <v>42</v>
      </c>
      <c r="Z392" t="s">
        <v>29</v>
      </c>
      <c r="AA392" t="s">
        <v>30</v>
      </c>
      <c r="AB392" t="s">
        <v>31</v>
      </c>
      <c r="AC392" s="19">
        <v>4599511</v>
      </c>
      <c r="AD392" s="19">
        <v>0</v>
      </c>
      <c r="AE392" s="19">
        <v>0</v>
      </c>
      <c r="AF392" s="19">
        <v>0</v>
      </c>
      <c r="AG392" t="s">
        <v>189</v>
      </c>
      <c r="AH392">
        <v>0</v>
      </c>
      <c r="AI392">
        <v>0</v>
      </c>
      <c r="AJ392" s="2" t="s">
        <v>190</v>
      </c>
      <c r="AK392" s="2">
        <v>0</v>
      </c>
      <c r="AL392">
        <v>0</v>
      </c>
      <c r="AM392">
        <v>0</v>
      </c>
      <c r="AN392">
        <v>0</v>
      </c>
      <c r="AO392">
        <v>0</v>
      </c>
      <c r="AP392">
        <v>825</v>
      </c>
      <c r="AQ392">
        <v>825</v>
      </c>
      <c r="AR392">
        <v>26525</v>
      </c>
      <c r="AS392">
        <v>0</v>
      </c>
      <c r="AT392" s="2">
        <v>0</v>
      </c>
      <c r="AU392">
        <v>138725</v>
      </c>
      <c r="AV392">
        <v>140415725</v>
      </c>
      <c r="AW392">
        <v>0</v>
      </c>
      <c r="AX392" s="2">
        <v>45697</v>
      </c>
      <c r="AY392" t="s">
        <v>153</v>
      </c>
      <c r="AZ392" t="s">
        <v>3095</v>
      </c>
      <c r="BA392" t="s">
        <v>2532</v>
      </c>
    </row>
    <row r="393" spans="1:53" ht="15" customHeight="1" x14ac:dyDescent="0.2">
      <c r="A393" t="s">
        <v>12264</v>
      </c>
      <c r="B393" t="s">
        <v>5516</v>
      </c>
      <c r="C393" t="s">
        <v>5143</v>
      </c>
      <c r="D393">
        <v>140415825</v>
      </c>
      <c r="E393" s="19">
        <v>45785</v>
      </c>
      <c r="F393" s="63">
        <v>45789.169444444444</v>
      </c>
      <c r="G393" s="4" t="s">
        <v>187</v>
      </c>
      <c r="H393" s="19">
        <v>4599511</v>
      </c>
      <c r="I393" s="19">
        <v>24451</v>
      </c>
      <c r="J393" s="19">
        <v>4575060</v>
      </c>
      <c r="K393" t="s">
        <v>558</v>
      </c>
      <c r="L393" s="4" t="s">
        <v>188</v>
      </c>
      <c r="M393" t="s">
        <v>150</v>
      </c>
      <c r="N393" s="39" t="s">
        <v>3097</v>
      </c>
      <c r="O393" t="s">
        <v>3098</v>
      </c>
      <c r="P393" t="s">
        <v>140</v>
      </c>
      <c r="Q393" t="s">
        <v>141</v>
      </c>
      <c r="R393" s="39" t="s">
        <v>3099</v>
      </c>
      <c r="S393" t="s">
        <v>143</v>
      </c>
      <c r="T393">
        <v>890903938</v>
      </c>
      <c r="U393" t="s">
        <v>149</v>
      </c>
      <c r="V393">
        <v>923210</v>
      </c>
      <c r="W393" t="s">
        <v>1219</v>
      </c>
      <c r="X393" s="2" t="s">
        <v>41</v>
      </c>
      <c r="Y393" t="s">
        <v>42</v>
      </c>
      <c r="Z393" t="s">
        <v>29</v>
      </c>
      <c r="AA393" t="s">
        <v>30</v>
      </c>
      <c r="AB393" t="s">
        <v>31</v>
      </c>
      <c r="AC393" s="19">
        <v>4599511</v>
      </c>
      <c r="AD393" s="19">
        <v>0</v>
      </c>
      <c r="AE393" s="19">
        <v>0</v>
      </c>
      <c r="AF393" s="19">
        <v>0</v>
      </c>
      <c r="AG393" t="s">
        <v>189</v>
      </c>
      <c r="AH393">
        <v>0</v>
      </c>
      <c r="AI393">
        <v>0</v>
      </c>
      <c r="AJ393" s="2" t="s">
        <v>190</v>
      </c>
      <c r="AK393" s="2">
        <v>0</v>
      </c>
      <c r="AL393">
        <v>0</v>
      </c>
      <c r="AM393">
        <v>0</v>
      </c>
      <c r="AN393">
        <v>0</v>
      </c>
      <c r="AO393">
        <v>0</v>
      </c>
      <c r="AP393">
        <v>825</v>
      </c>
      <c r="AQ393">
        <v>825</v>
      </c>
      <c r="AR393">
        <v>26625</v>
      </c>
      <c r="AS393">
        <v>0</v>
      </c>
      <c r="AT393" s="2">
        <v>0</v>
      </c>
      <c r="AU393">
        <v>138825</v>
      </c>
      <c r="AV393">
        <v>140415825</v>
      </c>
      <c r="AW393">
        <v>0</v>
      </c>
      <c r="AX393" s="2">
        <v>45697</v>
      </c>
      <c r="AY393" t="s">
        <v>153</v>
      </c>
      <c r="AZ393" t="s">
        <v>3101</v>
      </c>
      <c r="BA393" t="s">
        <v>2532</v>
      </c>
    </row>
    <row r="394" spans="1:53" ht="15" customHeight="1" x14ac:dyDescent="0.2">
      <c r="A394" t="s">
        <v>12265</v>
      </c>
      <c r="B394" t="s">
        <v>5517</v>
      </c>
      <c r="C394" t="s">
        <v>5143</v>
      </c>
      <c r="D394">
        <v>140415925</v>
      </c>
      <c r="E394" s="19">
        <v>45785</v>
      </c>
      <c r="F394" s="63">
        <v>45789.169444444444</v>
      </c>
      <c r="G394" s="4" t="s">
        <v>187</v>
      </c>
      <c r="H394" s="19">
        <v>4599511</v>
      </c>
      <c r="I394" s="19">
        <v>26217</v>
      </c>
      <c r="J394" s="19">
        <v>4573294</v>
      </c>
      <c r="K394" t="s">
        <v>558</v>
      </c>
      <c r="L394" s="4" t="s">
        <v>188</v>
      </c>
      <c r="M394" t="s">
        <v>150</v>
      </c>
      <c r="N394" s="39" t="s">
        <v>3103</v>
      </c>
      <c r="O394" t="s">
        <v>3104</v>
      </c>
      <c r="P394" t="s">
        <v>140</v>
      </c>
      <c r="Q394" t="s">
        <v>141</v>
      </c>
      <c r="R394" s="39" t="s">
        <v>3105</v>
      </c>
      <c r="S394" t="s">
        <v>143</v>
      </c>
      <c r="T394">
        <v>890903938</v>
      </c>
      <c r="U394" t="s">
        <v>149</v>
      </c>
      <c r="V394">
        <v>923210</v>
      </c>
      <c r="W394" t="s">
        <v>1219</v>
      </c>
      <c r="X394" s="2" t="s">
        <v>41</v>
      </c>
      <c r="Y394" t="s">
        <v>42</v>
      </c>
      <c r="Z394" t="s">
        <v>29</v>
      </c>
      <c r="AA394" t="s">
        <v>30</v>
      </c>
      <c r="AB394" t="s">
        <v>31</v>
      </c>
      <c r="AC394" s="19">
        <v>4599511</v>
      </c>
      <c r="AD394" s="19">
        <v>0</v>
      </c>
      <c r="AE394" s="19">
        <v>0</v>
      </c>
      <c r="AF394" s="19">
        <v>0</v>
      </c>
      <c r="AG394" t="s">
        <v>189</v>
      </c>
      <c r="AH394">
        <v>0</v>
      </c>
      <c r="AI394">
        <v>0</v>
      </c>
      <c r="AJ394" s="2" t="s">
        <v>190</v>
      </c>
      <c r="AK394" s="2">
        <v>0</v>
      </c>
      <c r="AL394">
        <v>0</v>
      </c>
      <c r="AM394">
        <v>0</v>
      </c>
      <c r="AN394">
        <v>0</v>
      </c>
      <c r="AO394">
        <v>0</v>
      </c>
      <c r="AP394">
        <v>825</v>
      </c>
      <c r="AQ394">
        <v>825</v>
      </c>
      <c r="AR394">
        <v>26725</v>
      </c>
      <c r="AS394">
        <v>0</v>
      </c>
      <c r="AT394" s="2">
        <v>0</v>
      </c>
      <c r="AU394">
        <v>138925</v>
      </c>
      <c r="AV394">
        <v>140415925</v>
      </c>
      <c r="AW394">
        <v>0</v>
      </c>
      <c r="AX394" s="2">
        <v>45697</v>
      </c>
      <c r="AY394" t="s">
        <v>153</v>
      </c>
      <c r="AZ394" t="s">
        <v>3107</v>
      </c>
      <c r="BA394" t="s">
        <v>2532</v>
      </c>
    </row>
    <row r="395" spans="1:53" ht="15" customHeight="1" x14ac:dyDescent="0.2">
      <c r="A395" t="s">
        <v>12266</v>
      </c>
      <c r="B395" t="s">
        <v>5518</v>
      </c>
      <c r="C395" t="s">
        <v>5143</v>
      </c>
      <c r="D395">
        <v>140421725</v>
      </c>
      <c r="E395" s="19">
        <v>45785</v>
      </c>
      <c r="F395" s="63">
        <v>45789.166666666664</v>
      </c>
      <c r="G395" s="4" t="s">
        <v>187</v>
      </c>
      <c r="H395" s="19">
        <v>4599511</v>
      </c>
      <c r="I395" s="19">
        <v>24451</v>
      </c>
      <c r="J395" s="19">
        <v>4575060</v>
      </c>
      <c r="K395" t="s">
        <v>558</v>
      </c>
      <c r="L395" s="4" t="s">
        <v>188</v>
      </c>
      <c r="M395" t="s">
        <v>150</v>
      </c>
      <c r="N395" s="39" t="s">
        <v>3109</v>
      </c>
      <c r="O395" t="s">
        <v>3110</v>
      </c>
      <c r="P395" t="s">
        <v>140</v>
      </c>
      <c r="Q395" t="s">
        <v>141</v>
      </c>
      <c r="R395" s="39" t="s">
        <v>3111</v>
      </c>
      <c r="S395" t="s">
        <v>143</v>
      </c>
      <c r="T395">
        <v>800037800</v>
      </c>
      <c r="U395" t="s">
        <v>273</v>
      </c>
      <c r="V395">
        <v>923210</v>
      </c>
      <c r="W395" t="s">
        <v>1219</v>
      </c>
      <c r="X395" s="2" t="s">
        <v>41</v>
      </c>
      <c r="Y395" t="s">
        <v>42</v>
      </c>
      <c r="Z395" t="s">
        <v>29</v>
      </c>
      <c r="AA395" t="s">
        <v>30</v>
      </c>
      <c r="AB395" t="s">
        <v>31</v>
      </c>
      <c r="AC395" s="19">
        <v>4599511</v>
      </c>
      <c r="AD395" s="19">
        <v>0</v>
      </c>
      <c r="AE395" s="19">
        <v>0</v>
      </c>
      <c r="AF395" s="19">
        <v>0</v>
      </c>
      <c r="AG395" t="s">
        <v>189</v>
      </c>
      <c r="AH395">
        <v>0</v>
      </c>
      <c r="AI395">
        <v>0</v>
      </c>
      <c r="AJ395" s="2" t="s">
        <v>190</v>
      </c>
      <c r="AK395" s="2">
        <v>0</v>
      </c>
      <c r="AL395">
        <v>0</v>
      </c>
      <c r="AM395">
        <v>0</v>
      </c>
      <c r="AN395">
        <v>0</v>
      </c>
      <c r="AO395">
        <v>0</v>
      </c>
      <c r="AP395">
        <v>825</v>
      </c>
      <c r="AQ395">
        <v>825</v>
      </c>
      <c r="AR395">
        <v>26825</v>
      </c>
      <c r="AS395">
        <v>0</v>
      </c>
      <c r="AT395" s="2">
        <v>0</v>
      </c>
      <c r="AU395">
        <v>139025</v>
      </c>
      <c r="AV395">
        <v>140421725</v>
      </c>
      <c r="AW395">
        <v>0</v>
      </c>
      <c r="AX395" s="2">
        <v>45697</v>
      </c>
      <c r="AY395" t="s">
        <v>153</v>
      </c>
      <c r="AZ395" t="s">
        <v>3113</v>
      </c>
      <c r="BA395" t="s">
        <v>2532</v>
      </c>
    </row>
    <row r="396" spans="1:53" ht="15" customHeight="1" x14ac:dyDescent="0.2">
      <c r="A396" t="s">
        <v>12267</v>
      </c>
      <c r="B396" t="s">
        <v>5519</v>
      </c>
      <c r="C396" t="s">
        <v>5143</v>
      </c>
      <c r="D396">
        <v>140421825</v>
      </c>
      <c r="E396" s="19">
        <v>45785</v>
      </c>
      <c r="F396" s="63">
        <v>45789.177777777775</v>
      </c>
      <c r="G396" s="4" t="s">
        <v>187</v>
      </c>
      <c r="H396" s="19">
        <v>4599511</v>
      </c>
      <c r="I396" s="19">
        <v>24451</v>
      </c>
      <c r="J396" s="19">
        <v>4575060</v>
      </c>
      <c r="K396" t="s">
        <v>558</v>
      </c>
      <c r="L396" s="4" t="s">
        <v>188</v>
      </c>
      <c r="M396" t="s">
        <v>150</v>
      </c>
      <c r="N396" s="39" t="s">
        <v>3115</v>
      </c>
      <c r="O396" t="s">
        <v>3116</v>
      </c>
      <c r="P396" t="s">
        <v>140</v>
      </c>
      <c r="Q396" t="s">
        <v>141</v>
      </c>
      <c r="R396" s="39" t="s">
        <v>3117</v>
      </c>
      <c r="S396" t="s">
        <v>143</v>
      </c>
      <c r="T396">
        <v>860035827</v>
      </c>
      <c r="U396" t="s">
        <v>271</v>
      </c>
      <c r="V396">
        <v>923210</v>
      </c>
      <c r="W396" t="s">
        <v>1219</v>
      </c>
      <c r="X396" s="2" t="s">
        <v>41</v>
      </c>
      <c r="Y396" t="s">
        <v>42</v>
      </c>
      <c r="Z396" t="s">
        <v>29</v>
      </c>
      <c r="AA396" t="s">
        <v>30</v>
      </c>
      <c r="AB396" t="s">
        <v>31</v>
      </c>
      <c r="AC396" s="19">
        <v>4599511</v>
      </c>
      <c r="AD396" s="19">
        <v>0</v>
      </c>
      <c r="AE396" s="19">
        <v>0</v>
      </c>
      <c r="AF396" s="19">
        <v>0</v>
      </c>
      <c r="AG396" t="s">
        <v>189</v>
      </c>
      <c r="AH396">
        <v>0</v>
      </c>
      <c r="AI396">
        <v>0</v>
      </c>
      <c r="AJ396" s="2" t="s">
        <v>190</v>
      </c>
      <c r="AK396" s="2">
        <v>0</v>
      </c>
      <c r="AL396">
        <v>0</v>
      </c>
      <c r="AM396">
        <v>0</v>
      </c>
      <c r="AN396">
        <v>0</v>
      </c>
      <c r="AO396">
        <v>0</v>
      </c>
      <c r="AP396">
        <v>825</v>
      </c>
      <c r="AQ396">
        <v>825</v>
      </c>
      <c r="AR396">
        <v>26925</v>
      </c>
      <c r="AS396">
        <v>0</v>
      </c>
      <c r="AT396" s="2">
        <v>0</v>
      </c>
      <c r="AU396">
        <v>139125</v>
      </c>
      <c r="AV396">
        <v>140421825</v>
      </c>
      <c r="AW396">
        <v>0</v>
      </c>
      <c r="AX396" s="2">
        <v>45697</v>
      </c>
      <c r="AY396" t="s">
        <v>153</v>
      </c>
      <c r="AZ396" t="s">
        <v>3119</v>
      </c>
      <c r="BA396" t="s">
        <v>2532</v>
      </c>
    </row>
    <row r="397" spans="1:53" ht="15" customHeight="1" x14ac:dyDescent="0.2">
      <c r="A397" t="s">
        <v>12268</v>
      </c>
      <c r="B397" t="s">
        <v>5520</v>
      </c>
      <c r="C397" t="s">
        <v>5143</v>
      </c>
      <c r="D397">
        <v>140421925</v>
      </c>
      <c r="E397" s="19">
        <v>45785</v>
      </c>
      <c r="F397" s="63">
        <v>45789.177777777775</v>
      </c>
      <c r="G397" s="4" t="s">
        <v>187</v>
      </c>
      <c r="H397" s="19">
        <v>4599511</v>
      </c>
      <c r="I397" s="19">
        <v>24451</v>
      </c>
      <c r="J397" s="19">
        <v>4575060</v>
      </c>
      <c r="K397" t="s">
        <v>558</v>
      </c>
      <c r="L397" s="4" t="s">
        <v>188</v>
      </c>
      <c r="M397" t="s">
        <v>150</v>
      </c>
      <c r="N397" s="39" t="s">
        <v>3121</v>
      </c>
      <c r="O397" t="s">
        <v>3122</v>
      </c>
      <c r="P397" t="s">
        <v>140</v>
      </c>
      <c r="Q397" t="s">
        <v>141</v>
      </c>
      <c r="R397" s="39" t="s">
        <v>3123</v>
      </c>
      <c r="S397" t="s">
        <v>143</v>
      </c>
      <c r="T397">
        <v>860007335</v>
      </c>
      <c r="U397" t="s">
        <v>158</v>
      </c>
      <c r="V397">
        <v>923210</v>
      </c>
      <c r="W397" t="s">
        <v>1219</v>
      </c>
      <c r="X397" s="2" t="s">
        <v>41</v>
      </c>
      <c r="Y397" t="s">
        <v>42</v>
      </c>
      <c r="Z397" t="s">
        <v>29</v>
      </c>
      <c r="AA397" t="s">
        <v>30</v>
      </c>
      <c r="AB397" t="s">
        <v>31</v>
      </c>
      <c r="AC397" s="19">
        <v>4599511</v>
      </c>
      <c r="AD397" s="19">
        <v>0</v>
      </c>
      <c r="AE397" s="19">
        <v>0</v>
      </c>
      <c r="AF397" s="19">
        <v>0</v>
      </c>
      <c r="AG397" t="s">
        <v>189</v>
      </c>
      <c r="AH397">
        <v>0</v>
      </c>
      <c r="AI397">
        <v>0</v>
      </c>
      <c r="AJ397" s="2" t="s">
        <v>190</v>
      </c>
      <c r="AK397" s="2">
        <v>0</v>
      </c>
      <c r="AL397">
        <v>0</v>
      </c>
      <c r="AM397">
        <v>0</v>
      </c>
      <c r="AN397">
        <v>0</v>
      </c>
      <c r="AO397">
        <v>0</v>
      </c>
      <c r="AP397">
        <v>825</v>
      </c>
      <c r="AQ397">
        <v>825</v>
      </c>
      <c r="AR397">
        <v>27025</v>
      </c>
      <c r="AS397">
        <v>0</v>
      </c>
      <c r="AT397" s="2">
        <v>0</v>
      </c>
      <c r="AU397">
        <v>139225</v>
      </c>
      <c r="AV397">
        <v>140421925</v>
      </c>
      <c r="AW397">
        <v>0</v>
      </c>
      <c r="AX397" s="2">
        <v>45697</v>
      </c>
      <c r="AY397" t="s">
        <v>153</v>
      </c>
      <c r="AZ397" t="s">
        <v>3125</v>
      </c>
      <c r="BA397" t="s">
        <v>2532</v>
      </c>
    </row>
    <row r="398" spans="1:53" ht="15" customHeight="1" x14ac:dyDescent="0.2">
      <c r="A398" t="s">
        <v>12269</v>
      </c>
      <c r="B398" t="s">
        <v>5521</v>
      </c>
      <c r="C398" t="s">
        <v>5143</v>
      </c>
      <c r="D398">
        <v>140422125</v>
      </c>
      <c r="E398" s="19">
        <v>45785</v>
      </c>
      <c r="F398" s="63">
        <v>45789.193749999999</v>
      </c>
      <c r="G398" s="4" t="s">
        <v>187</v>
      </c>
      <c r="H398" s="19">
        <v>3555872</v>
      </c>
      <c r="I398" s="19">
        <v>18900</v>
      </c>
      <c r="J398" s="19">
        <v>3536972</v>
      </c>
      <c r="K398" t="s">
        <v>558</v>
      </c>
      <c r="L398" s="4" t="s">
        <v>188</v>
      </c>
      <c r="M398" t="s">
        <v>150</v>
      </c>
      <c r="N398" s="39" t="s">
        <v>3127</v>
      </c>
      <c r="O398" t="s">
        <v>3128</v>
      </c>
      <c r="P398" t="s">
        <v>140</v>
      </c>
      <c r="Q398" t="s">
        <v>141</v>
      </c>
      <c r="R398" s="39" t="s">
        <v>3129</v>
      </c>
      <c r="S398" t="s">
        <v>143</v>
      </c>
      <c r="T398">
        <v>860007335</v>
      </c>
      <c r="U398" t="s">
        <v>158</v>
      </c>
      <c r="V398">
        <v>923210</v>
      </c>
      <c r="W398" t="s">
        <v>1219</v>
      </c>
      <c r="X398" s="2" t="s">
        <v>41</v>
      </c>
      <c r="Y398" t="s">
        <v>42</v>
      </c>
      <c r="Z398" t="s">
        <v>29</v>
      </c>
      <c r="AA398" t="s">
        <v>30</v>
      </c>
      <c r="AB398" t="s">
        <v>31</v>
      </c>
      <c r="AC398" s="19">
        <v>3555872</v>
      </c>
      <c r="AD398" s="19">
        <v>0</v>
      </c>
      <c r="AE398" s="19">
        <v>0</v>
      </c>
      <c r="AF398" s="19">
        <v>0</v>
      </c>
      <c r="AG398" t="s">
        <v>189</v>
      </c>
      <c r="AH398">
        <v>0</v>
      </c>
      <c r="AI398">
        <v>0</v>
      </c>
      <c r="AJ398" s="2" t="s">
        <v>190</v>
      </c>
      <c r="AK398" s="2">
        <v>0</v>
      </c>
      <c r="AL398">
        <v>0</v>
      </c>
      <c r="AM398">
        <v>0</v>
      </c>
      <c r="AN398">
        <v>0</v>
      </c>
      <c r="AO398">
        <v>0</v>
      </c>
      <c r="AP398">
        <v>825</v>
      </c>
      <c r="AQ398">
        <v>825</v>
      </c>
      <c r="AR398">
        <v>27125</v>
      </c>
      <c r="AS398">
        <v>0</v>
      </c>
      <c r="AT398" s="2">
        <v>0</v>
      </c>
      <c r="AU398">
        <v>139325</v>
      </c>
      <c r="AV398">
        <v>140422125</v>
      </c>
      <c r="AW398">
        <v>0</v>
      </c>
      <c r="AX398" s="2">
        <v>45697</v>
      </c>
      <c r="AY398" t="s">
        <v>153</v>
      </c>
      <c r="AZ398" t="s">
        <v>3131</v>
      </c>
      <c r="BA398" t="s">
        <v>2532</v>
      </c>
    </row>
    <row r="399" spans="1:53" ht="15" customHeight="1" x14ac:dyDescent="0.2">
      <c r="A399" t="s">
        <v>12270</v>
      </c>
      <c r="B399" t="s">
        <v>5522</v>
      </c>
      <c r="C399" t="s">
        <v>5154</v>
      </c>
      <c r="D399">
        <v>140422225</v>
      </c>
      <c r="E399" s="19">
        <v>45785</v>
      </c>
      <c r="F399" s="63">
        <v>45789.193749999999</v>
      </c>
      <c r="G399" s="4" t="s">
        <v>187</v>
      </c>
      <c r="H399" s="19">
        <v>3100000</v>
      </c>
      <c r="I399" s="19">
        <v>16165</v>
      </c>
      <c r="J399" s="19">
        <v>3083835</v>
      </c>
      <c r="K399" t="s">
        <v>558</v>
      </c>
      <c r="L399" s="4" t="s">
        <v>188</v>
      </c>
      <c r="M399" t="s">
        <v>150</v>
      </c>
      <c r="N399" s="39" t="s">
        <v>3134</v>
      </c>
      <c r="O399" t="s">
        <v>3135</v>
      </c>
      <c r="P399" t="s">
        <v>140</v>
      </c>
      <c r="Q399" t="s">
        <v>141</v>
      </c>
      <c r="R399" s="39" t="s">
        <v>3136</v>
      </c>
      <c r="S399" t="s">
        <v>143</v>
      </c>
      <c r="T399">
        <v>860007335</v>
      </c>
      <c r="U399" t="s">
        <v>158</v>
      </c>
      <c r="V399">
        <v>923210</v>
      </c>
      <c r="W399" t="s">
        <v>1219</v>
      </c>
      <c r="X399" s="2" t="s">
        <v>27</v>
      </c>
      <c r="Y399" t="s">
        <v>28</v>
      </c>
      <c r="Z399" t="s">
        <v>29</v>
      </c>
      <c r="AA399" t="s">
        <v>30</v>
      </c>
      <c r="AB399" t="s">
        <v>31</v>
      </c>
      <c r="AC399" s="19">
        <v>3100000</v>
      </c>
      <c r="AD399" s="19">
        <v>0</v>
      </c>
      <c r="AE399" s="19">
        <v>0</v>
      </c>
      <c r="AF399" s="19">
        <v>0</v>
      </c>
      <c r="AG399" t="s">
        <v>189</v>
      </c>
      <c r="AH399">
        <v>0</v>
      </c>
      <c r="AI399">
        <v>0</v>
      </c>
      <c r="AJ399" s="2" t="s">
        <v>190</v>
      </c>
      <c r="AK399" s="2">
        <v>0</v>
      </c>
      <c r="AL399">
        <v>0</v>
      </c>
      <c r="AM399">
        <v>0</v>
      </c>
      <c r="AN399">
        <v>0</v>
      </c>
      <c r="AO399">
        <v>0</v>
      </c>
      <c r="AP399">
        <v>1925</v>
      </c>
      <c r="AQ399">
        <v>1925</v>
      </c>
      <c r="AR399">
        <v>27225</v>
      </c>
      <c r="AS399">
        <v>0</v>
      </c>
      <c r="AT399" s="2">
        <v>0</v>
      </c>
      <c r="AU399">
        <v>139425</v>
      </c>
      <c r="AV399">
        <v>140422225</v>
      </c>
      <c r="AW399">
        <v>0</v>
      </c>
      <c r="AX399" s="2">
        <v>45698</v>
      </c>
      <c r="AY399" t="s">
        <v>153</v>
      </c>
      <c r="AZ399" t="s">
        <v>3138</v>
      </c>
      <c r="BA399" t="s">
        <v>3139</v>
      </c>
    </row>
    <row r="400" spans="1:53" ht="15" customHeight="1" x14ac:dyDescent="0.2">
      <c r="A400" t="s">
        <v>12271</v>
      </c>
      <c r="B400" t="s">
        <v>5550</v>
      </c>
      <c r="C400" t="s">
        <v>5154</v>
      </c>
      <c r="D400">
        <v>140422325</v>
      </c>
      <c r="E400" s="19">
        <v>45785</v>
      </c>
      <c r="F400" s="63">
        <v>45789.184027777781</v>
      </c>
      <c r="G400" s="4" t="s">
        <v>187</v>
      </c>
      <c r="H400" s="19">
        <v>1935750</v>
      </c>
      <c r="I400" s="19">
        <v>9180</v>
      </c>
      <c r="J400" s="19">
        <v>1926570</v>
      </c>
      <c r="K400" t="s">
        <v>558</v>
      </c>
      <c r="L400" s="4" t="s">
        <v>188</v>
      </c>
      <c r="M400" t="s">
        <v>150</v>
      </c>
      <c r="N400" s="39" t="s">
        <v>3272</v>
      </c>
      <c r="O400" t="s">
        <v>3273</v>
      </c>
      <c r="P400" t="s">
        <v>140</v>
      </c>
      <c r="Q400" t="s">
        <v>141</v>
      </c>
      <c r="R400" s="39" t="s">
        <v>3274</v>
      </c>
      <c r="S400" t="s">
        <v>143</v>
      </c>
      <c r="T400">
        <v>860002964</v>
      </c>
      <c r="U400" t="s">
        <v>163</v>
      </c>
      <c r="V400">
        <v>923210</v>
      </c>
      <c r="W400" t="s">
        <v>1219</v>
      </c>
      <c r="X400" s="2" t="s">
        <v>27</v>
      </c>
      <c r="Y400" t="s">
        <v>28</v>
      </c>
      <c r="Z400" t="s">
        <v>29</v>
      </c>
      <c r="AA400" t="s">
        <v>30</v>
      </c>
      <c r="AB400" t="s">
        <v>31</v>
      </c>
      <c r="AC400" s="19">
        <v>1935750</v>
      </c>
      <c r="AD400" s="19">
        <v>0</v>
      </c>
      <c r="AE400" s="19">
        <v>0</v>
      </c>
      <c r="AF400" s="19">
        <v>0</v>
      </c>
      <c r="AG400" t="s">
        <v>189</v>
      </c>
      <c r="AH400">
        <v>0</v>
      </c>
      <c r="AI400">
        <v>0</v>
      </c>
      <c r="AJ400" s="2" t="s">
        <v>190</v>
      </c>
      <c r="AK400" s="2">
        <v>0</v>
      </c>
      <c r="AL400">
        <v>0</v>
      </c>
      <c r="AM400">
        <v>0</v>
      </c>
      <c r="AN400">
        <v>0</v>
      </c>
      <c r="AO400">
        <v>0</v>
      </c>
      <c r="AP400">
        <v>1925</v>
      </c>
      <c r="AQ400">
        <v>1925</v>
      </c>
      <c r="AR400">
        <v>29525</v>
      </c>
      <c r="AS400">
        <v>0</v>
      </c>
      <c r="AT400" s="2">
        <v>0</v>
      </c>
      <c r="AU400">
        <v>139525</v>
      </c>
      <c r="AV400">
        <v>140422325</v>
      </c>
      <c r="AW400">
        <v>0</v>
      </c>
      <c r="AX400" s="2">
        <v>45700</v>
      </c>
      <c r="AY400" t="s">
        <v>153</v>
      </c>
      <c r="AZ400" t="s">
        <v>3276</v>
      </c>
      <c r="BA400" t="s">
        <v>3277</v>
      </c>
    </row>
    <row r="401" spans="1:53" ht="15" customHeight="1" x14ac:dyDescent="0.2">
      <c r="A401" t="s">
        <v>12272</v>
      </c>
      <c r="B401" t="s">
        <v>5555</v>
      </c>
      <c r="C401" t="s">
        <v>5154</v>
      </c>
      <c r="D401">
        <v>140422425</v>
      </c>
      <c r="E401" s="19">
        <v>45785</v>
      </c>
      <c r="F401" s="63">
        <v>45789.193749999999</v>
      </c>
      <c r="G401" s="4" t="s">
        <v>187</v>
      </c>
      <c r="H401" s="19">
        <v>2787200</v>
      </c>
      <c r="I401" s="19">
        <v>14288</v>
      </c>
      <c r="J401" s="19">
        <v>2772912</v>
      </c>
      <c r="K401" t="s">
        <v>558</v>
      </c>
      <c r="L401" s="4" t="s">
        <v>188</v>
      </c>
      <c r="M401" t="s">
        <v>150</v>
      </c>
      <c r="N401" s="39" t="s">
        <v>3306</v>
      </c>
      <c r="O401" t="s">
        <v>3307</v>
      </c>
      <c r="P401" t="s">
        <v>140</v>
      </c>
      <c r="Q401" t="s">
        <v>141</v>
      </c>
      <c r="R401" s="39" t="s">
        <v>3308</v>
      </c>
      <c r="S401" t="s">
        <v>143</v>
      </c>
      <c r="T401">
        <v>860007335</v>
      </c>
      <c r="U401" t="s">
        <v>158</v>
      </c>
      <c r="V401">
        <v>923210</v>
      </c>
      <c r="W401" t="s">
        <v>1219</v>
      </c>
      <c r="X401" s="2" t="s">
        <v>27</v>
      </c>
      <c r="Y401" t="s">
        <v>28</v>
      </c>
      <c r="Z401" t="s">
        <v>29</v>
      </c>
      <c r="AA401" t="s">
        <v>30</v>
      </c>
      <c r="AB401" t="s">
        <v>31</v>
      </c>
      <c r="AC401" s="19">
        <v>2787200</v>
      </c>
      <c r="AD401" s="19">
        <v>0</v>
      </c>
      <c r="AE401" s="19">
        <v>0</v>
      </c>
      <c r="AF401" s="19">
        <v>0</v>
      </c>
      <c r="AG401" t="s">
        <v>189</v>
      </c>
      <c r="AH401">
        <v>0</v>
      </c>
      <c r="AI401">
        <v>0</v>
      </c>
      <c r="AJ401" s="2" t="s">
        <v>190</v>
      </c>
      <c r="AK401" s="2">
        <v>0</v>
      </c>
      <c r="AL401">
        <v>0</v>
      </c>
      <c r="AM401">
        <v>0</v>
      </c>
      <c r="AN401">
        <v>0</v>
      </c>
      <c r="AO401">
        <v>0</v>
      </c>
      <c r="AP401">
        <v>1925</v>
      </c>
      <c r="AQ401">
        <v>1925</v>
      </c>
      <c r="AR401">
        <v>30025</v>
      </c>
      <c r="AS401">
        <v>0</v>
      </c>
      <c r="AT401" s="2">
        <v>0</v>
      </c>
      <c r="AU401">
        <v>139625</v>
      </c>
      <c r="AV401">
        <v>140422425</v>
      </c>
      <c r="AW401">
        <v>0</v>
      </c>
      <c r="AX401" s="2">
        <v>45700</v>
      </c>
      <c r="AY401" t="s">
        <v>153</v>
      </c>
      <c r="AZ401" t="s">
        <v>3310</v>
      </c>
      <c r="BA401" t="s">
        <v>3311</v>
      </c>
    </row>
    <row r="402" spans="1:53" ht="15" customHeight="1" x14ac:dyDescent="0.2">
      <c r="A402" t="s">
        <v>12273</v>
      </c>
      <c r="B402" t="s">
        <v>5611</v>
      </c>
      <c r="C402" t="s">
        <v>5136</v>
      </c>
      <c r="D402">
        <v>140422525</v>
      </c>
      <c r="E402" s="19">
        <v>45785</v>
      </c>
      <c r="F402" s="63">
        <v>45789.181250000001</v>
      </c>
      <c r="G402" s="4" t="s">
        <v>187</v>
      </c>
      <c r="H402" s="19">
        <v>4599511</v>
      </c>
      <c r="I402" s="19">
        <v>24451</v>
      </c>
      <c r="J402" s="19">
        <v>4575060</v>
      </c>
      <c r="K402" t="s">
        <v>558</v>
      </c>
      <c r="L402" s="4" t="s">
        <v>188</v>
      </c>
      <c r="M402" t="s">
        <v>150</v>
      </c>
      <c r="N402" s="39" t="s">
        <v>3577</v>
      </c>
      <c r="O402" t="s">
        <v>3578</v>
      </c>
      <c r="P402" t="s">
        <v>140</v>
      </c>
      <c r="Q402" t="s">
        <v>141</v>
      </c>
      <c r="R402" s="39" t="s">
        <v>3579</v>
      </c>
      <c r="S402" t="s">
        <v>143</v>
      </c>
      <c r="T402">
        <v>860034313</v>
      </c>
      <c r="U402" t="s">
        <v>152</v>
      </c>
      <c r="V402">
        <v>923238</v>
      </c>
      <c r="W402" t="s">
        <v>1204</v>
      </c>
      <c r="X402" s="2" t="s">
        <v>27</v>
      </c>
      <c r="Y402" t="s">
        <v>28</v>
      </c>
      <c r="Z402" t="s">
        <v>29</v>
      </c>
      <c r="AA402" t="s">
        <v>30</v>
      </c>
      <c r="AB402" t="s">
        <v>31</v>
      </c>
      <c r="AC402" s="19">
        <v>4599511</v>
      </c>
      <c r="AD402" s="19">
        <v>0</v>
      </c>
      <c r="AE402" s="19">
        <v>0</v>
      </c>
      <c r="AF402" s="19">
        <v>0</v>
      </c>
      <c r="AG402" t="s">
        <v>189</v>
      </c>
      <c r="AH402">
        <v>0</v>
      </c>
      <c r="AI402">
        <v>0</v>
      </c>
      <c r="AJ402" s="2" t="s">
        <v>190</v>
      </c>
      <c r="AK402" s="2">
        <v>0</v>
      </c>
      <c r="AL402">
        <v>0</v>
      </c>
      <c r="AM402">
        <v>0</v>
      </c>
      <c r="AN402">
        <v>0</v>
      </c>
      <c r="AO402">
        <v>0</v>
      </c>
      <c r="AP402">
        <v>125</v>
      </c>
      <c r="AQ402">
        <v>125</v>
      </c>
      <c r="AR402">
        <v>35025</v>
      </c>
      <c r="AS402">
        <v>0</v>
      </c>
      <c r="AT402" s="2">
        <v>0</v>
      </c>
      <c r="AU402">
        <v>139725</v>
      </c>
      <c r="AV402">
        <v>140422525</v>
      </c>
      <c r="AW402">
        <v>0</v>
      </c>
      <c r="AX402" s="2">
        <v>45708</v>
      </c>
      <c r="AY402" t="s">
        <v>153</v>
      </c>
      <c r="AZ402" t="s">
        <v>3581</v>
      </c>
      <c r="BA402" t="s">
        <v>1792</v>
      </c>
    </row>
    <row r="403" spans="1:53" ht="15" customHeight="1" x14ac:dyDescent="0.2">
      <c r="A403" t="s">
        <v>12274</v>
      </c>
      <c r="B403" t="s">
        <v>5612</v>
      </c>
      <c r="C403" t="s">
        <v>5178</v>
      </c>
      <c r="D403">
        <v>140422625</v>
      </c>
      <c r="E403" s="19">
        <v>45785</v>
      </c>
      <c r="F403" s="63">
        <v>45789.181944444441</v>
      </c>
      <c r="G403" s="4" t="s">
        <v>187</v>
      </c>
      <c r="H403" s="19">
        <v>4599511</v>
      </c>
      <c r="I403" s="19">
        <v>24451</v>
      </c>
      <c r="J403" s="19">
        <v>4575060</v>
      </c>
      <c r="K403" t="s">
        <v>558</v>
      </c>
      <c r="L403" s="4" t="s">
        <v>188</v>
      </c>
      <c r="M403" t="s">
        <v>150</v>
      </c>
      <c r="N403" s="39" t="s">
        <v>3583</v>
      </c>
      <c r="O403" t="s">
        <v>3584</v>
      </c>
      <c r="P403" t="s">
        <v>140</v>
      </c>
      <c r="Q403" t="s">
        <v>141</v>
      </c>
      <c r="R403" s="39" t="s">
        <v>3585</v>
      </c>
      <c r="S403" t="s">
        <v>143</v>
      </c>
      <c r="T403">
        <v>900047981</v>
      </c>
      <c r="U403" t="s">
        <v>161</v>
      </c>
      <c r="V403">
        <v>923245</v>
      </c>
      <c r="W403" t="s">
        <v>1312</v>
      </c>
      <c r="X403" s="2" t="s">
        <v>27</v>
      </c>
      <c r="Y403" t="s">
        <v>28</v>
      </c>
      <c r="Z403" t="s">
        <v>29</v>
      </c>
      <c r="AA403" t="s">
        <v>30</v>
      </c>
      <c r="AB403" t="s">
        <v>31</v>
      </c>
      <c r="AC403" s="19">
        <v>4599511</v>
      </c>
      <c r="AD403" s="19">
        <v>0</v>
      </c>
      <c r="AE403" s="19">
        <v>0</v>
      </c>
      <c r="AF403" s="19">
        <v>0</v>
      </c>
      <c r="AG403" t="s">
        <v>189</v>
      </c>
      <c r="AH403">
        <v>0</v>
      </c>
      <c r="AI403">
        <v>0</v>
      </c>
      <c r="AJ403" s="2" t="s">
        <v>190</v>
      </c>
      <c r="AK403" s="2">
        <v>0</v>
      </c>
      <c r="AL403">
        <v>0</v>
      </c>
      <c r="AM403">
        <v>0</v>
      </c>
      <c r="AN403">
        <v>0</v>
      </c>
      <c r="AO403">
        <v>0</v>
      </c>
      <c r="AP403">
        <v>3825</v>
      </c>
      <c r="AQ403">
        <v>3825</v>
      </c>
      <c r="AR403">
        <v>35125</v>
      </c>
      <c r="AS403">
        <v>0</v>
      </c>
      <c r="AT403" s="2">
        <v>0</v>
      </c>
      <c r="AU403">
        <v>139825</v>
      </c>
      <c r="AV403">
        <v>140422625</v>
      </c>
      <c r="AW403">
        <v>0</v>
      </c>
      <c r="AX403" s="2">
        <v>45708</v>
      </c>
      <c r="AY403" t="s">
        <v>153</v>
      </c>
      <c r="AZ403" t="s">
        <v>3587</v>
      </c>
      <c r="BA403" t="s">
        <v>1792</v>
      </c>
    </row>
    <row r="404" spans="1:53" ht="15" customHeight="1" x14ac:dyDescent="0.2">
      <c r="A404" t="s">
        <v>12275</v>
      </c>
      <c r="B404" t="s">
        <v>5620</v>
      </c>
      <c r="C404" t="s">
        <v>5182</v>
      </c>
      <c r="D404">
        <v>140422725</v>
      </c>
      <c r="E404" s="19">
        <v>45785</v>
      </c>
      <c r="F404" s="63">
        <v>45789.181250000001</v>
      </c>
      <c r="G404" s="4" t="s">
        <v>187</v>
      </c>
      <c r="H404" s="19">
        <v>4599511</v>
      </c>
      <c r="I404" s="19">
        <v>24451</v>
      </c>
      <c r="J404" s="19">
        <v>4575060</v>
      </c>
      <c r="K404" t="s">
        <v>558</v>
      </c>
      <c r="L404" s="4" t="s">
        <v>188</v>
      </c>
      <c r="M404" t="s">
        <v>150</v>
      </c>
      <c r="N404" s="39" t="s">
        <v>3664</v>
      </c>
      <c r="O404" t="s">
        <v>3665</v>
      </c>
      <c r="P404" t="s">
        <v>140</v>
      </c>
      <c r="Q404" t="s">
        <v>141</v>
      </c>
      <c r="R404" s="39" t="s">
        <v>3666</v>
      </c>
      <c r="S404" t="s">
        <v>143</v>
      </c>
      <c r="T404">
        <v>860034313</v>
      </c>
      <c r="U404" t="s">
        <v>152</v>
      </c>
      <c r="V404">
        <v>923285</v>
      </c>
      <c r="W404" t="s">
        <v>1326</v>
      </c>
      <c r="X404" s="2" t="s">
        <v>27</v>
      </c>
      <c r="Y404" t="s">
        <v>28</v>
      </c>
      <c r="Z404" t="s">
        <v>29</v>
      </c>
      <c r="AA404" t="s">
        <v>30</v>
      </c>
      <c r="AB404" t="s">
        <v>31</v>
      </c>
      <c r="AC404" s="19">
        <v>4599511</v>
      </c>
      <c r="AD404" s="19">
        <v>0</v>
      </c>
      <c r="AE404" s="19">
        <v>0</v>
      </c>
      <c r="AF404" s="19">
        <v>0</v>
      </c>
      <c r="AG404" t="s">
        <v>189</v>
      </c>
      <c r="AH404">
        <v>0</v>
      </c>
      <c r="AI404">
        <v>0</v>
      </c>
      <c r="AJ404" s="2" t="s">
        <v>190</v>
      </c>
      <c r="AK404" s="2">
        <v>0</v>
      </c>
      <c r="AL404">
        <v>0</v>
      </c>
      <c r="AM404">
        <v>0</v>
      </c>
      <c r="AN404">
        <v>0</v>
      </c>
      <c r="AO404">
        <v>0</v>
      </c>
      <c r="AP404">
        <v>4225</v>
      </c>
      <c r="AQ404">
        <v>4225</v>
      </c>
      <c r="AR404">
        <v>36425</v>
      </c>
      <c r="AS404">
        <v>0</v>
      </c>
      <c r="AT404" s="2">
        <v>0</v>
      </c>
      <c r="AU404">
        <v>139925</v>
      </c>
      <c r="AV404">
        <v>140422725</v>
      </c>
      <c r="AW404">
        <v>0</v>
      </c>
      <c r="AX404" s="2">
        <v>45709</v>
      </c>
      <c r="AY404" t="s">
        <v>153</v>
      </c>
      <c r="AZ404" t="s">
        <v>3668</v>
      </c>
      <c r="BA404" t="s">
        <v>1792</v>
      </c>
    </row>
    <row r="405" spans="1:53" ht="15" customHeight="1" x14ac:dyDescent="0.2">
      <c r="A405" t="s">
        <v>12276</v>
      </c>
      <c r="B405" t="s">
        <v>5621</v>
      </c>
      <c r="C405" t="s">
        <v>5182</v>
      </c>
      <c r="D405">
        <v>140422925</v>
      </c>
      <c r="E405" s="19">
        <v>45785</v>
      </c>
      <c r="F405" s="63">
        <v>45789.181250000001</v>
      </c>
      <c r="G405" s="4" t="s">
        <v>187</v>
      </c>
      <c r="H405" s="19">
        <v>4599511</v>
      </c>
      <c r="I405" s="19">
        <v>24451</v>
      </c>
      <c r="J405" s="19">
        <v>4575060</v>
      </c>
      <c r="K405" t="s">
        <v>558</v>
      </c>
      <c r="L405" s="4" t="s">
        <v>188</v>
      </c>
      <c r="M405" t="s">
        <v>150</v>
      </c>
      <c r="N405" s="39" t="s">
        <v>3670</v>
      </c>
      <c r="O405" t="s">
        <v>3671</v>
      </c>
      <c r="P405" t="s">
        <v>140</v>
      </c>
      <c r="Q405" t="s">
        <v>141</v>
      </c>
      <c r="R405" s="39" t="s">
        <v>3672</v>
      </c>
      <c r="S405" t="s">
        <v>143</v>
      </c>
      <c r="T405">
        <v>860034313</v>
      </c>
      <c r="U405" t="s">
        <v>152</v>
      </c>
      <c r="V405">
        <v>923285</v>
      </c>
      <c r="W405" t="s">
        <v>1326</v>
      </c>
      <c r="X405" s="2" t="s">
        <v>27</v>
      </c>
      <c r="Y405" t="s">
        <v>28</v>
      </c>
      <c r="Z405" t="s">
        <v>29</v>
      </c>
      <c r="AA405" t="s">
        <v>30</v>
      </c>
      <c r="AB405" t="s">
        <v>31</v>
      </c>
      <c r="AC405" s="19">
        <v>4599511</v>
      </c>
      <c r="AD405" s="19">
        <v>0</v>
      </c>
      <c r="AE405" s="19">
        <v>0</v>
      </c>
      <c r="AF405" s="19">
        <v>0</v>
      </c>
      <c r="AG405" t="s">
        <v>189</v>
      </c>
      <c r="AH405">
        <v>0</v>
      </c>
      <c r="AI405">
        <v>0</v>
      </c>
      <c r="AJ405" s="2" t="s">
        <v>190</v>
      </c>
      <c r="AK405" s="2">
        <v>0</v>
      </c>
      <c r="AL405">
        <v>0</v>
      </c>
      <c r="AM405">
        <v>0</v>
      </c>
      <c r="AN405">
        <v>0</v>
      </c>
      <c r="AO405">
        <v>0</v>
      </c>
      <c r="AP405">
        <v>4225</v>
      </c>
      <c r="AQ405">
        <v>4225</v>
      </c>
      <c r="AR405">
        <v>36525</v>
      </c>
      <c r="AS405">
        <v>0</v>
      </c>
      <c r="AT405" s="2">
        <v>0</v>
      </c>
      <c r="AU405">
        <v>140025</v>
      </c>
      <c r="AV405">
        <v>140422925</v>
      </c>
      <c r="AW405">
        <v>0</v>
      </c>
      <c r="AX405" s="2">
        <v>45709</v>
      </c>
      <c r="AY405" t="s">
        <v>153</v>
      </c>
      <c r="AZ405" t="s">
        <v>3674</v>
      </c>
      <c r="BA405" t="s">
        <v>1792</v>
      </c>
    </row>
    <row r="406" spans="1:53" ht="15" customHeight="1" x14ac:dyDescent="0.2">
      <c r="A406" t="s">
        <v>12277</v>
      </c>
      <c r="B406" t="s">
        <v>5622</v>
      </c>
      <c r="C406" t="s">
        <v>5143</v>
      </c>
      <c r="D406">
        <v>140423025</v>
      </c>
      <c r="E406" s="19">
        <v>45785</v>
      </c>
      <c r="F406" s="63">
        <v>45789.167361111111</v>
      </c>
      <c r="G406" s="4" t="s">
        <v>187</v>
      </c>
      <c r="H406" s="19">
        <v>4599511</v>
      </c>
      <c r="I406" s="19">
        <v>24451</v>
      </c>
      <c r="J406" s="19">
        <v>4575060</v>
      </c>
      <c r="K406" t="s">
        <v>558</v>
      </c>
      <c r="L406" s="4" t="s">
        <v>188</v>
      </c>
      <c r="M406" t="s">
        <v>150</v>
      </c>
      <c r="N406" s="39" t="s">
        <v>3676</v>
      </c>
      <c r="O406" t="s">
        <v>3677</v>
      </c>
      <c r="P406" t="s">
        <v>140</v>
      </c>
      <c r="Q406" t="s">
        <v>141</v>
      </c>
      <c r="R406" s="39" t="s">
        <v>3678</v>
      </c>
      <c r="S406" t="s">
        <v>143</v>
      </c>
      <c r="T406">
        <v>860002964</v>
      </c>
      <c r="U406" t="s">
        <v>163</v>
      </c>
      <c r="V406">
        <v>923210</v>
      </c>
      <c r="W406" t="s">
        <v>1219</v>
      </c>
      <c r="X406" s="2" t="s">
        <v>41</v>
      </c>
      <c r="Y406" t="s">
        <v>42</v>
      </c>
      <c r="Z406" t="s">
        <v>29</v>
      </c>
      <c r="AA406" t="s">
        <v>30</v>
      </c>
      <c r="AB406" t="s">
        <v>31</v>
      </c>
      <c r="AC406" s="19">
        <v>4599511</v>
      </c>
      <c r="AD406" s="19">
        <v>0</v>
      </c>
      <c r="AE406" s="19">
        <v>0</v>
      </c>
      <c r="AF406" s="19">
        <v>0</v>
      </c>
      <c r="AG406" t="s">
        <v>189</v>
      </c>
      <c r="AH406">
        <v>0</v>
      </c>
      <c r="AI406">
        <v>0</v>
      </c>
      <c r="AJ406" s="2" t="s">
        <v>190</v>
      </c>
      <c r="AK406" s="2">
        <v>0</v>
      </c>
      <c r="AL406">
        <v>0</v>
      </c>
      <c r="AM406">
        <v>0</v>
      </c>
      <c r="AN406">
        <v>0</v>
      </c>
      <c r="AO406">
        <v>0</v>
      </c>
      <c r="AP406">
        <v>825</v>
      </c>
      <c r="AQ406">
        <v>825</v>
      </c>
      <c r="AR406">
        <v>36625</v>
      </c>
      <c r="AS406">
        <v>0</v>
      </c>
      <c r="AT406" s="2">
        <v>0</v>
      </c>
      <c r="AU406">
        <v>140125</v>
      </c>
      <c r="AV406">
        <v>140423025</v>
      </c>
      <c r="AW406">
        <v>0</v>
      </c>
      <c r="AX406" s="2">
        <v>45709</v>
      </c>
      <c r="AY406" t="s">
        <v>153</v>
      </c>
      <c r="AZ406" t="s">
        <v>3680</v>
      </c>
      <c r="BA406" t="s">
        <v>2532</v>
      </c>
    </row>
    <row r="407" spans="1:53" ht="15" customHeight="1" x14ac:dyDescent="0.2">
      <c r="A407" t="s">
        <v>12278</v>
      </c>
      <c r="B407" t="s">
        <v>860</v>
      </c>
      <c r="C407" t="s">
        <v>5178</v>
      </c>
      <c r="D407">
        <v>140423125</v>
      </c>
      <c r="E407" s="19">
        <v>45785</v>
      </c>
      <c r="F407" s="63">
        <v>45789.195833333331</v>
      </c>
      <c r="G407" s="4" t="s">
        <v>187</v>
      </c>
      <c r="H407" s="19">
        <v>3555872</v>
      </c>
      <c r="I407" s="19">
        <v>18900</v>
      </c>
      <c r="J407" s="19">
        <v>3536972</v>
      </c>
      <c r="K407" t="s">
        <v>558</v>
      </c>
      <c r="L407" s="4" t="s">
        <v>188</v>
      </c>
      <c r="M407" t="s">
        <v>150</v>
      </c>
      <c r="N407" s="39" t="s">
        <v>3682</v>
      </c>
      <c r="O407" t="s">
        <v>3683</v>
      </c>
      <c r="P407" t="s">
        <v>140</v>
      </c>
      <c r="Q407" t="s">
        <v>141</v>
      </c>
      <c r="R407" s="39" t="s">
        <v>3684</v>
      </c>
      <c r="S407" t="s">
        <v>143</v>
      </c>
      <c r="T407">
        <v>860035827</v>
      </c>
      <c r="U407" t="s">
        <v>271</v>
      </c>
      <c r="V407">
        <v>923245</v>
      </c>
      <c r="W407" t="s">
        <v>1312</v>
      </c>
      <c r="X407" s="2" t="s">
        <v>27</v>
      </c>
      <c r="Y407" t="s">
        <v>28</v>
      </c>
      <c r="Z407" t="s">
        <v>29</v>
      </c>
      <c r="AA407" t="s">
        <v>30</v>
      </c>
      <c r="AB407" t="s">
        <v>31</v>
      </c>
      <c r="AC407" s="19">
        <v>3555872</v>
      </c>
      <c r="AD407" s="19">
        <v>0</v>
      </c>
      <c r="AE407" s="19">
        <v>0</v>
      </c>
      <c r="AF407" s="19">
        <v>0</v>
      </c>
      <c r="AG407" t="s">
        <v>189</v>
      </c>
      <c r="AH407">
        <v>0</v>
      </c>
      <c r="AI407">
        <v>0</v>
      </c>
      <c r="AJ407" s="2" t="s">
        <v>190</v>
      </c>
      <c r="AK407" s="2">
        <v>0</v>
      </c>
      <c r="AL407">
        <v>0</v>
      </c>
      <c r="AM407">
        <v>0</v>
      </c>
      <c r="AN407">
        <v>0</v>
      </c>
      <c r="AO407">
        <v>0</v>
      </c>
      <c r="AP407">
        <v>3825</v>
      </c>
      <c r="AQ407">
        <v>3825</v>
      </c>
      <c r="AR407">
        <v>36725</v>
      </c>
      <c r="AS407">
        <v>0</v>
      </c>
      <c r="AT407" s="2">
        <v>0</v>
      </c>
      <c r="AU407">
        <v>140225</v>
      </c>
      <c r="AV407">
        <v>140423125</v>
      </c>
      <c r="AW407">
        <v>0</v>
      </c>
      <c r="AX407" s="2">
        <v>45709</v>
      </c>
      <c r="AY407" t="s">
        <v>153</v>
      </c>
      <c r="AZ407" t="s">
        <v>3686</v>
      </c>
      <c r="BA407" t="s">
        <v>2532</v>
      </c>
    </row>
    <row r="408" spans="1:53" ht="15" customHeight="1" x14ac:dyDescent="0.2">
      <c r="A408" t="s">
        <v>12279</v>
      </c>
      <c r="B408" t="s">
        <v>5634</v>
      </c>
      <c r="C408" t="s">
        <v>5136</v>
      </c>
      <c r="D408">
        <v>140423225</v>
      </c>
      <c r="E408" s="19">
        <v>45785</v>
      </c>
      <c r="F408" s="63">
        <v>45789.169444444444</v>
      </c>
      <c r="G408" s="4" t="s">
        <v>187</v>
      </c>
      <c r="H408" s="19">
        <v>4599511</v>
      </c>
      <c r="I408" s="19">
        <v>24451</v>
      </c>
      <c r="J408" s="19">
        <v>4575060</v>
      </c>
      <c r="K408" t="s">
        <v>558</v>
      </c>
      <c r="L408" s="4" t="s">
        <v>188</v>
      </c>
      <c r="M408" t="s">
        <v>150</v>
      </c>
      <c r="N408" s="39" t="s">
        <v>3748</v>
      </c>
      <c r="O408" t="s">
        <v>3749</v>
      </c>
      <c r="P408" t="s">
        <v>140</v>
      </c>
      <c r="Q408" t="s">
        <v>141</v>
      </c>
      <c r="R408" s="39" t="s">
        <v>3750</v>
      </c>
      <c r="S408" t="s">
        <v>143</v>
      </c>
      <c r="T408">
        <v>890903938</v>
      </c>
      <c r="U408" t="s">
        <v>149</v>
      </c>
      <c r="V408">
        <v>923238</v>
      </c>
      <c r="W408" t="s">
        <v>1204</v>
      </c>
      <c r="X408" s="2" t="s">
        <v>27</v>
      </c>
      <c r="Y408" t="s">
        <v>28</v>
      </c>
      <c r="Z408" t="s">
        <v>29</v>
      </c>
      <c r="AA408" t="s">
        <v>30</v>
      </c>
      <c r="AB408" t="s">
        <v>31</v>
      </c>
      <c r="AC408" s="19">
        <v>4599511</v>
      </c>
      <c r="AD408" s="19">
        <v>0</v>
      </c>
      <c r="AE408" s="19">
        <v>0</v>
      </c>
      <c r="AF408" s="19">
        <v>0</v>
      </c>
      <c r="AG408" t="s">
        <v>189</v>
      </c>
      <c r="AH408">
        <v>0</v>
      </c>
      <c r="AI408">
        <v>0</v>
      </c>
      <c r="AJ408" s="2" t="s">
        <v>190</v>
      </c>
      <c r="AK408" s="2">
        <v>0</v>
      </c>
      <c r="AL408">
        <v>0</v>
      </c>
      <c r="AM408">
        <v>0</v>
      </c>
      <c r="AN408">
        <v>0</v>
      </c>
      <c r="AO408">
        <v>0</v>
      </c>
      <c r="AP408">
        <v>125</v>
      </c>
      <c r="AQ408">
        <v>125</v>
      </c>
      <c r="AR408">
        <v>37825</v>
      </c>
      <c r="AS408">
        <v>0</v>
      </c>
      <c r="AT408" s="2">
        <v>0</v>
      </c>
      <c r="AU408">
        <v>140325</v>
      </c>
      <c r="AV408">
        <v>140423225</v>
      </c>
      <c r="AW408">
        <v>0</v>
      </c>
      <c r="AX408" s="2">
        <v>45709</v>
      </c>
      <c r="AY408" t="s">
        <v>153</v>
      </c>
      <c r="AZ408" t="s">
        <v>3752</v>
      </c>
      <c r="BA408" t="s">
        <v>1792</v>
      </c>
    </row>
    <row r="409" spans="1:53" ht="15" customHeight="1" x14ac:dyDescent="0.2">
      <c r="A409" t="s">
        <v>12280</v>
      </c>
      <c r="B409" t="s">
        <v>5682</v>
      </c>
      <c r="C409" t="s">
        <v>5136</v>
      </c>
      <c r="D409">
        <v>140423325</v>
      </c>
      <c r="E409" s="19">
        <v>45785</v>
      </c>
      <c r="F409" s="63">
        <v>45789.177777777775</v>
      </c>
      <c r="G409" s="4" t="s">
        <v>187</v>
      </c>
      <c r="H409" s="19">
        <v>4599511</v>
      </c>
      <c r="I409" s="19">
        <v>24451</v>
      </c>
      <c r="J409" s="19">
        <v>4575060</v>
      </c>
      <c r="K409" t="s">
        <v>558</v>
      </c>
      <c r="L409" s="4" t="s">
        <v>188</v>
      </c>
      <c r="M409" t="s">
        <v>150</v>
      </c>
      <c r="N409" s="39" t="s">
        <v>3934</v>
      </c>
      <c r="O409" t="s">
        <v>3935</v>
      </c>
      <c r="P409" t="s">
        <v>140</v>
      </c>
      <c r="Q409" t="s">
        <v>141</v>
      </c>
      <c r="R409" s="39" t="s">
        <v>3936</v>
      </c>
      <c r="S409" t="s">
        <v>143</v>
      </c>
      <c r="T409">
        <v>860007335</v>
      </c>
      <c r="U409" t="s">
        <v>158</v>
      </c>
      <c r="V409">
        <v>923238</v>
      </c>
      <c r="W409" t="s">
        <v>1204</v>
      </c>
      <c r="X409" s="2" t="s">
        <v>27</v>
      </c>
      <c r="Y409" t="s">
        <v>28</v>
      </c>
      <c r="Z409" t="s">
        <v>29</v>
      </c>
      <c r="AA409" t="s">
        <v>30</v>
      </c>
      <c r="AB409" t="s">
        <v>31</v>
      </c>
      <c r="AC409" s="19">
        <v>4599511</v>
      </c>
      <c r="AD409" s="19">
        <v>0</v>
      </c>
      <c r="AE409" s="19">
        <v>0</v>
      </c>
      <c r="AF409" s="19">
        <v>0</v>
      </c>
      <c r="AG409" t="s">
        <v>189</v>
      </c>
      <c r="AH409">
        <v>0</v>
      </c>
      <c r="AI409">
        <v>0</v>
      </c>
      <c r="AJ409" s="2" t="s">
        <v>190</v>
      </c>
      <c r="AK409" s="2">
        <v>0</v>
      </c>
      <c r="AL409">
        <v>0</v>
      </c>
      <c r="AM409">
        <v>0</v>
      </c>
      <c r="AN409">
        <v>0</v>
      </c>
      <c r="AO409">
        <v>0</v>
      </c>
      <c r="AP409">
        <v>125</v>
      </c>
      <c r="AQ409">
        <v>125</v>
      </c>
      <c r="AR409">
        <v>42425</v>
      </c>
      <c r="AS409">
        <v>0</v>
      </c>
      <c r="AT409" s="2">
        <v>0</v>
      </c>
      <c r="AU409">
        <v>140425</v>
      </c>
      <c r="AV409">
        <v>140423325</v>
      </c>
      <c r="AW409">
        <v>0</v>
      </c>
      <c r="AX409" s="2">
        <v>45719</v>
      </c>
      <c r="AY409" t="s">
        <v>153</v>
      </c>
      <c r="AZ409" t="s">
        <v>3937</v>
      </c>
      <c r="BA409" t="s">
        <v>1792</v>
      </c>
    </row>
    <row r="410" spans="1:53" ht="15" customHeight="1" x14ac:dyDescent="0.2">
      <c r="A410" t="s">
        <v>12281</v>
      </c>
      <c r="B410" t="s">
        <v>5688</v>
      </c>
      <c r="C410" t="s">
        <v>5178</v>
      </c>
      <c r="D410">
        <v>140423425</v>
      </c>
      <c r="E410" s="19">
        <v>45785</v>
      </c>
      <c r="F410" s="63">
        <v>45789.169444444444</v>
      </c>
      <c r="G410" s="4" t="s">
        <v>187</v>
      </c>
      <c r="H410" s="19">
        <v>4599511</v>
      </c>
      <c r="I410" s="19">
        <v>24451</v>
      </c>
      <c r="J410" s="19">
        <v>4575060</v>
      </c>
      <c r="K410" t="s">
        <v>558</v>
      </c>
      <c r="L410" s="4" t="s">
        <v>188</v>
      </c>
      <c r="M410" t="s">
        <v>150</v>
      </c>
      <c r="N410" s="39" t="s">
        <v>3961</v>
      </c>
      <c r="O410" t="s">
        <v>3962</v>
      </c>
      <c r="P410" t="s">
        <v>140</v>
      </c>
      <c r="Q410" t="s">
        <v>141</v>
      </c>
      <c r="R410" s="39" t="s">
        <v>3963</v>
      </c>
      <c r="S410" t="s">
        <v>143</v>
      </c>
      <c r="T410">
        <v>890903938</v>
      </c>
      <c r="U410" t="s">
        <v>149</v>
      </c>
      <c r="V410">
        <v>923245</v>
      </c>
      <c r="W410" t="s">
        <v>1312</v>
      </c>
      <c r="X410" s="2" t="s">
        <v>27</v>
      </c>
      <c r="Y410" t="s">
        <v>28</v>
      </c>
      <c r="Z410" t="s">
        <v>29</v>
      </c>
      <c r="AA410" t="s">
        <v>30</v>
      </c>
      <c r="AB410" t="s">
        <v>31</v>
      </c>
      <c r="AC410" s="19">
        <v>4599511</v>
      </c>
      <c r="AD410" s="19">
        <v>0</v>
      </c>
      <c r="AE410" s="19">
        <v>0</v>
      </c>
      <c r="AF410" s="19">
        <v>0</v>
      </c>
      <c r="AG410" t="s">
        <v>189</v>
      </c>
      <c r="AH410">
        <v>0</v>
      </c>
      <c r="AI410">
        <v>0</v>
      </c>
      <c r="AJ410" s="2" t="s">
        <v>190</v>
      </c>
      <c r="AK410" s="2">
        <v>0</v>
      </c>
      <c r="AL410">
        <v>0</v>
      </c>
      <c r="AM410">
        <v>0</v>
      </c>
      <c r="AN410">
        <v>0</v>
      </c>
      <c r="AO410">
        <v>0</v>
      </c>
      <c r="AP410">
        <v>3825</v>
      </c>
      <c r="AQ410">
        <v>3825</v>
      </c>
      <c r="AR410">
        <v>42925</v>
      </c>
      <c r="AS410">
        <v>0</v>
      </c>
      <c r="AT410" s="2">
        <v>0</v>
      </c>
      <c r="AU410">
        <v>140525</v>
      </c>
      <c r="AV410">
        <v>140423425</v>
      </c>
      <c r="AW410">
        <v>0</v>
      </c>
      <c r="AX410" s="2">
        <v>45719</v>
      </c>
      <c r="AY410" t="s">
        <v>153</v>
      </c>
      <c r="AZ410" t="s">
        <v>3964</v>
      </c>
      <c r="BA410" t="s">
        <v>2532</v>
      </c>
    </row>
    <row r="411" spans="1:53" ht="15" customHeight="1" x14ac:dyDescent="0.2">
      <c r="A411" t="s">
        <v>12282</v>
      </c>
      <c r="B411" t="s">
        <v>5689</v>
      </c>
      <c r="C411" t="s">
        <v>5178</v>
      </c>
      <c r="D411">
        <v>140423525</v>
      </c>
      <c r="E411" s="19">
        <v>45785</v>
      </c>
      <c r="F411" s="63">
        <v>45789.166666666664</v>
      </c>
      <c r="G411" s="4" t="s">
        <v>187</v>
      </c>
      <c r="H411" s="19">
        <v>4599511</v>
      </c>
      <c r="I411" s="19">
        <v>24451</v>
      </c>
      <c r="J411" s="19">
        <v>4575060</v>
      </c>
      <c r="K411" t="s">
        <v>558</v>
      </c>
      <c r="L411" s="4" t="s">
        <v>188</v>
      </c>
      <c r="M411" t="s">
        <v>150</v>
      </c>
      <c r="N411" s="39" t="s">
        <v>3966</v>
      </c>
      <c r="O411" t="s">
        <v>3967</v>
      </c>
      <c r="P411" t="s">
        <v>140</v>
      </c>
      <c r="Q411" t="s">
        <v>141</v>
      </c>
      <c r="R411" s="39" t="s">
        <v>3968</v>
      </c>
      <c r="S411" t="s">
        <v>143</v>
      </c>
      <c r="T411">
        <v>800037800</v>
      </c>
      <c r="U411" t="s">
        <v>273</v>
      </c>
      <c r="V411">
        <v>923245</v>
      </c>
      <c r="W411" t="s">
        <v>1312</v>
      </c>
      <c r="X411" s="2" t="s">
        <v>27</v>
      </c>
      <c r="Y411" t="s">
        <v>28</v>
      </c>
      <c r="Z411" t="s">
        <v>29</v>
      </c>
      <c r="AA411" t="s">
        <v>30</v>
      </c>
      <c r="AB411" t="s">
        <v>31</v>
      </c>
      <c r="AC411" s="19">
        <v>4599511</v>
      </c>
      <c r="AD411" s="19">
        <v>0</v>
      </c>
      <c r="AE411" s="19">
        <v>0</v>
      </c>
      <c r="AF411" s="19">
        <v>0</v>
      </c>
      <c r="AG411" t="s">
        <v>189</v>
      </c>
      <c r="AH411">
        <v>0</v>
      </c>
      <c r="AI411">
        <v>0</v>
      </c>
      <c r="AJ411" s="2" t="s">
        <v>190</v>
      </c>
      <c r="AK411" s="2">
        <v>0</v>
      </c>
      <c r="AL411">
        <v>0</v>
      </c>
      <c r="AM411">
        <v>0</v>
      </c>
      <c r="AN411">
        <v>0</v>
      </c>
      <c r="AO411">
        <v>0</v>
      </c>
      <c r="AP411">
        <v>3825</v>
      </c>
      <c r="AQ411">
        <v>3825</v>
      </c>
      <c r="AR411">
        <v>43025</v>
      </c>
      <c r="AS411">
        <v>0</v>
      </c>
      <c r="AT411" s="2">
        <v>0</v>
      </c>
      <c r="AU411">
        <v>140625</v>
      </c>
      <c r="AV411">
        <v>140423525</v>
      </c>
      <c r="AW411">
        <v>0</v>
      </c>
      <c r="AX411" s="2">
        <v>45719</v>
      </c>
      <c r="AY411" t="s">
        <v>153</v>
      </c>
      <c r="AZ411" t="s">
        <v>3969</v>
      </c>
      <c r="BA411" t="s">
        <v>2532</v>
      </c>
    </row>
    <row r="412" spans="1:53" ht="15" customHeight="1" x14ac:dyDescent="0.2">
      <c r="A412" t="s">
        <v>12283</v>
      </c>
      <c r="B412" t="s">
        <v>5772</v>
      </c>
      <c r="C412" t="s">
        <v>5143</v>
      </c>
      <c r="D412">
        <v>140423625</v>
      </c>
      <c r="E412" s="19">
        <v>45785</v>
      </c>
      <c r="F412" s="63">
        <v>45789.194444444445</v>
      </c>
      <c r="G412" s="4" t="s">
        <v>187</v>
      </c>
      <c r="H412" s="19">
        <v>3555872</v>
      </c>
      <c r="I412" s="19">
        <v>20267</v>
      </c>
      <c r="J412" s="19">
        <v>3535605</v>
      </c>
      <c r="K412" t="s">
        <v>558</v>
      </c>
      <c r="L412" s="4" t="s">
        <v>188</v>
      </c>
      <c r="M412" t="s">
        <v>150</v>
      </c>
      <c r="N412" s="39" t="s">
        <v>4334</v>
      </c>
      <c r="O412" t="s">
        <v>4335</v>
      </c>
      <c r="P412" t="s">
        <v>140</v>
      </c>
      <c r="Q412" t="s">
        <v>141</v>
      </c>
      <c r="R412" s="39" t="s">
        <v>4336</v>
      </c>
      <c r="S412" t="s">
        <v>143</v>
      </c>
      <c r="T412">
        <v>860007335</v>
      </c>
      <c r="U412" t="s">
        <v>158</v>
      </c>
      <c r="V412">
        <v>923210</v>
      </c>
      <c r="W412" t="s">
        <v>1219</v>
      </c>
      <c r="X412" s="2" t="s">
        <v>41</v>
      </c>
      <c r="Y412" t="s">
        <v>42</v>
      </c>
      <c r="Z412" t="s">
        <v>29</v>
      </c>
      <c r="AA412" t="s">
        <v>30</v>
      </c>
      <c r="AB412" t="s">
        <v>31</v>
      </c>
      <c r="AC412" s="19">
        <v>3555872</v>
      </c>
      <c r="AD412" s="19">
        <v>0</v>
      </c>
      <c r="AE412" s="19">
        <v>0</v>
      </c>
      <c r="AF412" s="19">
        <v>0</v>
      </c>
      <c r="AG412" t="s">
        <v>189</v>
      </c>
      <c r="AH412">
        <v>0</v>
      </c>
      <c r="AI412">
        <v>0</v>
      </c>
      <c r="AJ412" s="2" t="s">
        <v>190</v>
      </c>
      <c r="AK412" s="2">
        <v>0</v>
      </c>
      <c r="AL412">
        <v>0</v>
      </c>
      <c r="AM412">
        <v>0</v>
      </c>
      <c r="AN412">
        <v>0</v>
      </c>
      <c r="AO412">
        <v>0</v>
      </c>
      <c r="AP412">
        <v>825</v>
      </c>
      <c r="AQ412">
        <v>825</v>
      </c>
      <c r="AR412">
        <v>51025</v>
      </c>
      <c r="AS412">
        <v>0</v>
      </c>
      <c r="AT412" s="2">
        <v>0</v>
      </c>
      <c r="AU412">
        <v>140725</v>
      </c>
      <c r="AV412">
        <v>140423625</v>
      </c>
      <c r="AW412">
        <v>0</v>
      </c>
      <c r="AX412" s="2">
        <v>45728</v>
      </c>
      <c r="AY412" t="s">
        <v>153</v>
      </c>
      <c r="AZ412" t="s">
        <v>4338</v>
      </c>
      <c r="BA412" t="s">
        <v>4339</v>
      </c>
    </row>
    <row r="413" spans="1:53" ht="15" customHeight="1" x14ac:dyDescent="0.2">
      <c r="A413" t="s">
        <v>12284</v>
      </c>
      <c r="B413" t="s">
        <v>5773</v>
      </c>
      <c r="C413" t="s">
        <v>5178</v>
      </c>
      <c r="D413">
        <v>140423725</v>
      </c>
      <c r="E413" s="19">
        <v>45785</v>
      </c>
      <c r="F413" s="63">
        <v>45789.181250000001</v>
      </c>
      <c r="G413" s="4" t="s">
        <v>187</v>
      </c>
      <c r="H413" s="19">
        <v>4599511</v>
      </c>
      <c r="I413" s="19">
        <v>24451</v>
      </c>
      <c r="J413" s="19">
        <v>4575060</v>
      </c>
      <c r="K413" t="s">
        <v>558</v>
      </c>
      <c r="L413" s="4" t="s">
        <v>188</v>
      </c>
      <c r="M413" t="s">
        <v>150</v>
      </c>
      <c r="N413" s="39" t="s">
        <v>4341</v>
      </c>
      <c r="O413" t="s">
        <v>4342</v>
      </c>
      <c r="P413" t="s">
        <v>140</v>
      </c>
      <c r="Q413" t="s">
        <v>141</v>
      </c>
      <c r="R413" s="39" t="s">
        <v>4343</v>
      </c>
      <c r="S413" t="s">
        <v>143</v>
      </c>
      <c r="T413">
        <v>860034313</v>
      </c>
      <c r="U413" t="s">
        <v>152</v>
      </c>
      <c r="V413">
        <v>923245</v>
      </c>
      <c r="W413" t="s">
        <v>1312</v>
      </c>
      <c r="X413" s="2" t="s">
        <v>27</v>
      </c>
      <c r="Y413" t="s">
        <v>28</v>
      </c>
      <c r="Z413" t="s">
        <v>29</v>
      </c>
      <c r="AA413" t="s">
        <v>30</v>
      </c>
      <c r="AB413" t="s">
        <v>31</v>
      </c>
      <c r="AC413" s="19">
        <v>4599511</v>
      </c>
      <c r="AD413" s="19">
        <v>0</v>
      </c>
      <c r="AE413" s="19">
        <v>0</v>
      </c>
      <c r="AF413" s="19">
        <v>0</v>
      </c>
      <c r="AG413" t="s">
        <v>189</v>
      </c>
      <c r="AH413">
        <v>0</v>
      </c>
      <c r="AI413">
        <v>0</v>
      </c>
      <c r="AJ413" s="2" t="s">
        <v>190</v>
      </c>
      <c r="AK413" s="2">
        <v>0</v>
      </c>
      <c r="AL413">
        <v>0</v>
      </c>
      <c r="AM413">
        <v>0</v>
      </c>
      <c r="AN413">
        <v>0</v>
      </c>
      <c r="AO413">
        <v>0</v>
      </c>
      <c r="AP413">
        <v>3825</v>
      </c>
      <c r="AQ413">
        <v>3825</v>
      </c>
      <c r="AR413">
        <v>51125</v>
      </c>
      <c r="AS413">
        <v>0</v>
      </c>
      <c r="AT413" s="2">
        <v>0</v>
      </c>
      <c r="AU413">
        <v>140825</v>
      </c>
      <c r="AV413">
        <v>140423725</v>
      </c>
      <c r="AW413">
        <v>0</v>
      </c>
      <c r="AX413" s="2">
        <v>45728</v>
      </c>
      <c r="AY413" t="s">
        <v>153</v>
      </c>
      <c r="AZ413" t="s">
        <v>4344</v>
      </c>
      <c r="BA413" t="s">
        <v>4345</v>
      </c>
    </row>
    <row r="414" spans="1:53" ht="15" customHeight="1" x14ac:dyDescent="0.2">
      <c r="A414" t="s">
        <v>12285</v>
      </c>
      <c r="B414" t="s">
        <v>5774</v>
      </c>
      <c r="C414" t="s">
        <v>5178</v>
      </c>
      <c r="D414">
        <v>140423825</v>
      </c>
      <c r="E414" s="19">
        <v>45785</v>
      </c>
      <c r="F414" s="63">
        <v>45789.194444444445</v>
      </c>
      <c r="G414" s="4" t="s">
        <v>187</v>
      </c>
      <c r="H414" s="19">
        <v>3555872</v>
      </c>
      <c r="I414" s="19">
        <v>18900</v>
      </c>
      <c r="J414" s="19">
        <v>3536972</v>
      </c>
      <c r="K414" t="s">
        <v>558</v>
      </c>
      <c r="L414" s="4" t="s">
        <v>188</v>
      </c>
      <c r="M414" t="s">
        <v>150</v>
      </c>
      <c r="N414" s="39" t="s">
        <v>4347</v>
      </c>
      <c r="O414" t="s">
        <v>4348</v>
      </c>
      <c r="P414" t="s">
        <v>140</v>
      </c>
      <c r="Q414" t="s">
        <v>141</v>
      </c>
      <c r="R414" s="39" t="s">
        <v>4349</v>
      </c>
      <c r="S414" t="s">
        <v>143</v>
      </c>
      <c r="T414">
        <v>860007335</v>
      </c>
      <c r="U414" t="s">
        <v>158</v>
      </c>
      <c r="V414">
        <v>923245</v>
      </c>
      <c r="W414" t="s">
        <v>1312</v>
      </c>
      <c r="X414" s="2" t="s">
        <v>27</v>
      </c>
      <c r="Y414" t="s">
        <v>28</v>
      </c>
      <c r="Z414" t="s">
        <v>29</v>
      </c>
      <c r="AA414" t="s">
        <v>30</v>
      </c>
      <c r="AB414" t="s">
        <v>31</v>
      </c>
      <c r="AC414" s="19">
        <v>3555872</v>
      </c>
      <c r="AD414" s="19">
        <v>0</v>
      </c>
      <c r="AE414" s="19">
        <v>0</v>
      </c>
      <c r="AF414" s="19">
        <v>0</v>
      </c>
      <c r="AG414" t="s">
        <v>189</v>
      </c>
      <c r="AH414">
        <v>0</v>
      </c>
      <c r="AI414">
        <v>0</v>
      </c>
      <c r="AJ414" s="2" t="s">
        <v>190</v>
      </c>
      <c r="AK414" s="2">
        <v>0</v>
      </c>
      <c r="AL414">
        <v>0</v>
      </c>
      <c r="AM414">
        <v>0</v>
      </c>
      <c r="AN414">
        <v>0</v>
      </c>
      <c r="AO414">
        <v>0</v>
      </c>
      <c r="AP414">
        <v>3825</v>
      </c>
      <c r="AQ414">
        <v>3825</v>
      </c>
      <c r="AR414">
        <v>51225</v>
      </c>
      <c r="AS414">
        <v>0</v>
      </c>
      <c r="AT414" s="2">
        <v>0</v>
      </c>
      <c r="AU414">
        <v>140925</v>
      </c>
      <c r="AV414">
        <v>140423825</v>
      </c>
      <c r="AW414">
        <v>0</v>
      </c>
      <c r="AX414" s="2">
        <v>45728</v>
      </c>
      <c r="AY414" t="s">
        <v>153</v>
      </c>
      <c r="AZ414" t="s">
        <v>4350</v>
      </c>
      <c r="BA414" t="s">
        <v>4339</v>
      </c>
    </row>
    <row r="415" spans="1:53" ht="15" customHeight="1" x14ac:dyDescent="0.2">
      <c r="A415" t="s">
        <v>12286</v>
      </c>
      <c r="B415" t="s">
        <v>5835</v>
      </c>
      <c r="C415" t="s">
        <v>5178</v>
      </c>
      <c r="D415">
        <v>140423925</v>
      </c>
      <c r="E415" s="19">
        <v>45785</v>
      </c>
      <c r="F415" s="63">
        <v>45789.181250000001</v>
      </c>
      <c r="G415" s="4" t="s">
        <v>187</v>
      </c>
      <c r="H415" s="19">
        <v>4599511</v>
      </c>
      <c r="I415" s="19">
        <v>24451</v>
      </c>
      <c r="J415" s="19">
        <v>4575060</v>
      </c>
      <c r="K415" t="s">
        <v>558</v>
      </c>
      <c r="L415" s="4" t="s">
        <v>188</v>
      </c>
      <c r="M415" t="s">
        <v>150</v>
      </c>
      <c r="N415" s="39" t="s">
        <v>4589</v>
      </c>
      <c r="O415" t="s">
        <v>4590</v>
      </c>
      <c r="P415" t="s">
        <v>140</v>
      </c>
      <c r="Q415" t="s">
        <v>141</v>
      </c>
      <c r="R415" s="39" t="s">
        <v>4591</v>
      </c>
      <c r="S415" t="s">
        <v>143</v>
      </c>
      <c r="T415">
        <v>860034313</v>
      </c>
      <c r="U415" t="s">
        <v>152</v>
      </c>
      <c r="V415">
        <v>923245</v>
      </c>
      <c r="W415" t="s">
        <v>1312</v>
      </c>
      <c r="X415" s="2" t="s">
        <v>27</v>
      </c>
      <c r="Y415" t="s">
        <v>28</v>
      </c>
      <c r="Z415" t="s">
        <v>29</v>
      </c>
      <c r="AA415" t="s">
        <v>30</v>
      </c>
      <c r="AB415" t="s">
        <v>31</v>
      </c>
      <c r="AC415" s="19">
        <v>4599511</v>
      </c>
      <c r="AD415" s="19">
        <v>0</v>
      </c>
      <c r="AE415" s="19">
        <v>0</v>
      </c>
      <c r="AF415" s="19">
        <v>0</v>
      </c>
      <c r="AG415" t="s">
        <v>189</v>
      </c>
      <c r="AH415">
        <v>0</v>
      </c>
      <c r="AI415">
        <v>0</v>
      </c>
      <c r="AJ415" s="2" t="s">
        <v>190</v>
      </c>
      <c r="AK415" s="2">
        <v>0</v>
      </c>
      <c r="AL415">
        <v>0</v>
      </c>
      <c r="AM415">
        <v>0</v>
      </c>
      <c r="AN415">
        <v>0</v>
      </c>
      <c r="AO415">
        <v>0</v>
      </c>
      <c r="AP415">
        <v>3825</v>
      </c>
      <c r="AQ415">
        <v>3825</v>
      </c>
      <c r="AR415">
        <v>57125</v>
      </c>
      <c r="AS415">
        <v>0</v>
      </c>
      <c r="AT415" s="2">
        <v>0</v>
      </c>
      <c r="AU415">
        <v>141025</v>
      </c>
      <c r="AV415">
        <v>140423925</v>
      </c>
      <c r="AW415">
        <v>0</v>
      </c>
      <c r="AX415" s="2">
        <v>45741</v>
      </c>
      <c r="AY415" t="s">
        <v>153</v>
      </c>
      <c r="AZ415" t="s">
        <v>4592</v>
      </c>
      <c r="BA415" t="s">
        <v>4593</v>
      </c>
    </row>
    <row r="416" spans="1:53" ht="15" customHeight="1" x14ac:dyDescent="0.2">
      <c r="A416" t="s">
        <v>12287</v>
      </c>
      <c r="B416" t="s">
        <v>8466</v>
      </c>
      <c r="C416" t="s">
        <v>5178</v>
      </c>
      <c r="D416">
        <v>140424025</v>
      </c>
      <c r="E416" s="19">
        <v>45785</v>
      </c>
      <c r="F416" s="63">
        <v>45789.194444444445</v>
      </c>
      <c r="G416" s="4" t="s">
        <v>187</v>
      </c>
      <c r="H416" s="19">
        <v>3679608</v>
      </c>
      <c r="I416" s="19">
        <v>20974</v>
      </c>
      <c r="J416" s="19">
        <v>3658634</v>
      </c>
      <c r="K416" t="s">
        <v>558</v>
      </c>
      <c r="L416" s="4" t="s">
        <v>188</v>
      </c>
      <c r="M416" t="s">
        <v>150</v>
      </c>
      <c r="N416" s="39" t="s">
        <v>6971</v>
      </c>
      <c r="O416" t="s">
        <v>6972</v>
      </c>
      <c r="P416" t="s">
        <v>140</v>
      </c>
      <c r="Q416" t="s">
        <v>141</v>
      </c>
      <c r="R416" s="39" t="s">
        <v>6973</v>
      </c>
      <c r="S416" t="s">
        <v>143</v>
      </c>
      <c r="T416">
        <v>860007335</v>
      </c>
      <c r="U416" t="s">
        <v>158</v>
      </c>
      <c r="V416">
        <v>923245</v>
      </c>
      <c r="W416" t="s">
        <v>1312</v>
      </c>
      <c r="X416" s="2" t="s">
        <v>27</v>
      </c>
      <c r="Y416" t="s">
        <v>28</v>
      </c>
      <c r="Z416" t="s">
        <v>29</v>
      </c>
      <c r="AA416" t="s">
        <v>30</v>
      </c>
      <c r="AB416" t="s">
        <v>31</v>
      </c>
      <c r="AC416" s="19">
        <v>3679608</v>
      </c>
      <c r="AD416" s="19">
        <v>0</v>
      </c>
      <c r="AE416" s="19">
        <v>0</v>
      </c>
      <c r="AF416" s="19">
        <v>0</v>
      </c>
      <c r="AG416" t="s">
        <v>189</v>
      </c>
      <c r="AH416">
        <v>0</v>
      </c>
      <c r="AI416">
        <v>0</v>
      </c>
      <c r="AJ416" s="2" t="s">
        <v>190</v>
      </c>
      <c r="AK416" s="2">
        <v>0</v>
      </c>
      <c r="AL416">
        <v>0</v>
      </c>
      <c r="AM416">
        <v>0</v>
      </c>
      <c r="AN416">
        <v>0</v>
      </c>
      <c r="AO416">
        <v>0</v>
      </c>
      <c r="AP416">
        <v>3825</v>
      </c>
      <c r="AQ416">
        <v>3825</v>
      </c>
      <c r="AR416">
        <v>68925</v>
      </c>
      <c r="AS416">
        <v>0</v>
      </c>
      <c r="AT416" s="2">
        <v>0</v>
      </c>
      <c r="AU416">
        <v>141125</v>
      </c>
      <c r="AV416">
        <v>140424025</v>
      </c>
      <c r="AW416">
        <v>0</v>
      </c>
      <c r="AX416" s="2">
        <v>45754</v>
      </c>
      <c r="AY416" t="s">
        <v>153</v>
      </c>
      <c r="AZ416" t="s">
        <v>6974</v>
      </c>
      <c r="BA416" t="s">
        <v>6975</v>
      </c>
    </row>
    <row r="417" spans="1:53" ht="15" customHeight="1" x14ac:dyDescent="0.2">
      <c r="A417" t="s">
        <v>12288</v>
      </c>
      <c r="B417" t="s">
        <v>8467</v>
      </c>
      <c r="C417" t="s">
        <v>5143</v>
      </c>
      <c r="D417">
        <v>140424125</v>
      </c>
      <c r="E417" s="19">
        <v>45785</v>
      </c>
      <c r="F417" s="63">
        <v>45789.193055555559</v>
      </c>
      <c r="G417" s="4" t="s">
        <v>187</v>
      </c>
      <c r="H417" s="19">
        <v>3679609</v>
      </c>
      <c r="I417" s="19">
        <v>19561</v>
      </c>
      <c r="J417" s="19">
        <v>3660048</v>
      </c>
      <c r="K417" t="s">
        <v>558</v>
      </c>
      <c r="L417" s="4" t="s">
        <v>188</v>
      </c>
      <c r="M417" t="s">
        <v>150</v>
      </c>
      <c r="N417" s="39" t="s">
        <v>6977</v>
      </c>
      <c r="O417" t="s">
        <v>6978</v>
      </c>
      <c r="P417" t="s">
        <v>140</v>
      </c>
      <c r="Q417" t="s">
        <v>141</v>
      </c>
      <c r="R417" s="39" t="s">
        <v>6979</v>
      </c>
      <c r="S417" t="s">
        <v>143</v>
      </c>
      <c r="T417">
        <v>860034594</v>
      </c>
      <c r="U417" t="s">
        <v>156</v>
      </c>
      <c r="V417">
        <v>923210</v>
      </c>
      <c r="W417" t="s">
        <v>1219</v>
      </c>
      <c r="X417" s="2" t="s">
        <v>41</v>
      </c>
      <c r="Y417" t="s">
        <v>42</v>
      </c>
      <c r="Z417" t="s">
        <v>29</v>
      </c>
      <c r="AA417" t="s">
        <v>30</v>
      </c>
      <c r="AB417" t="s">
        <v>31</v>
      </c>
      <c r="AC417" s="19">
        <v>3679609</v>
      </c>
      <c r="AD417" s="19">
        <v>0</v>
      </c>
      <c r="AE417" s="19">
        <v>0</v>
      </c>
      <c r="AF417" s="19">
        <v>0</v>
      </c>
      <c r="AG417" t="s">
        <v>189</v>
      </c>
      <c r="AH417">
        <v>0</v>
      </c>
      <c r="AI417">
        <v>0</v>
      </c>
      <c r="AJ417" s="2" t="s">
        <v>190</v>
      </c>
      <c r="AK417" s="2">
        <v>0</v>
      </c>
      <c r="AL417">
        <v>0</v>
      </c>
      <c r="AM417">
        <v>0</v>
      </c>
      <c r="AN417">
        <v>0</v>
      </c>
      <c r="AO417">
        <v>0</v>
      </c>
      <c r="AP417">
        <v>825</v>
      </c>
      <c r="AQ417">
        <v>825</v>
      </c>
      <c r="AR417">
        <v>69025</v>
      </c>
      <c r="AS417">
        <v>0</v>
      </c>
      <c r="AT417" s="2">
        <v>0</v>
      </c>
      <c r="AU417">
        <v>141225</v>
      </c>
      <c r="AV417">
        <v>140424125</v>
      </c>
      <c r="AW417">
        <v>0</v>
      </c>
      <c r="AX417" s="2">
        <v>45754</v>
      </c>
      <c r="AY417" t="s">
        <v>153</v>
      </c>
      <c r="AZ417" t="s">
        <v>6980</v>
      </c>
      <c r="BA417" t="s">
        <v>4345</v>
      </c>
    </row>
    <row r="418" spans="1:53" ht="15" customHeight="1" x14ac:dyDescent="0.2">
      <c r="A418" t="s">
        <v>12289</v>
      </c>
      <c r="B418" t="s">
        <v>8468</v>
      </c>
      <c r="C418" t="s">
        <v>5136</v>
      </c>
      <c r="D418">
        <v>140424225</v>
      </c>
      <c r="E418" s="19">
        <v>45785</v>
      </c>
      <c r="F418" s="63">
        <v>45789.194444444445</v>
      </c>
      <c r="G418" s="4" t="s">
        <v>187</v>
      </c>
      <c r="H418" s="19">
        <v>3679609</v>
      </c>
      <c r="I418" s="19">
        <v>19561</v>
      </c>
      <c r="J418" s="19">
        <v>3660048</v>
      </c>
      <c r="K418" t="s">
        <v>558</v>
      </c>
      <c r="L418" s="4" t="s">
        <v>188</v>
      </c>
      <c r="M418" t="s">
        <v>150</v>
      </c>
      <c r="N418" s="39" t="s">
        <v>6982</v>
      </c>
      <c r="O418" t="s">
        <v>6983</v>
      </c>
      <c r="P418" t="s">
        <v>140</v>
      </c>
      <c r="Q418" t="s">
        <v>141</v>
      </c>
      <c r="R418" s="39" t="s">
        <v>6984</v>
      </c>
      <c r="S418" t="s">
        <v>143</v>
      </c>
      <c r="T418">
        <v>860007335</v>
      </c>
      <c r="U418" t="s">
        <v>158</v>
      </c>
      <c r="V418">
        <v>923238</v>
      </c>
      <c r="W418" t="s">
        <v>1204</v>
      </c>
      <c r="X418" s="2" t="s">
        <v>27</v>
      </c>
      <c r="Y418" t="s">
        <v>28</v>
      </c>
      <c r="Z418" t="s">
        <v>29</v>
      </c>
      <c r="AA418" t="s">
        <v>30</v>
      </c>
      <c r="AB418" t="s">
        <v>31</v>
      </c>
      <c r="AC418" s="19">
        <v>3679609</v>
      </c>
      <c r="AD418" s="19">
        <v>0</v>
      </c>
      <c r="AE418" s="19">
        <v>0</v>
      </c>
      <c r="AF418" s="19">
        <v>0</v>
      </c>
      <c r="AG418" t="s">
        <v>189</v>
      </c>
      <c r="AH418">
        <v>0</v>
      </c>
      <c r="AI418">
        <v>0</v>
      </c>
      <c r="AJ418" s="2" t="s">
        <v>190</v>
      </c>
      <c r="AK418" s="2">
        <v>0</v>
      </c>
      <c r="AL418">
        <v>0</v>
      </c>
      <c r="AM418">
        <v>0</v>
      </c>
      <c r="AN418">
        <v>0</v>
      </c>
      <c r="AO418">
        <v>0</v>
      </c>
      <c r="AP418">
        <v>125</v>
      </c>
      <c r="AQ418">
        <v>125</v>
      </c>
      <c r="AR418">
        <v>69125</v>
      </c>
      <c r="AS418">
        <v>0</v>
      </c>
      <c r="AT418" s="2">
        <v>0</v>
      </c>
      <c r="AU418">
        <v>141325</v>
      </c>
      <c r="AV418">
        <v>140424225</v>
      </c>
      <c r="AW418">
        <v>0</v>
      </c>
      <c r="AX418" s="2">
        <v>45754</v>
      </c>
      <c r="AY418" t="s">
        <v>153</v>
      </c>
      <c r="AZ418" t="s">
        <v>6985</v>
      </c>
      <c r="BA418" t="s">
        <v>6986</v>
      </c>
    </row>
    <row r="419" spans="1:53" ht="15" customHeight="1" x14ac:dyDescent="0.2">
      <c r="A419" t="s">
        <v>12290</v>
      </c>
      <c r="B419" t="s">
        <v>5141</v>
      </c>
      <c r="C419" t="s">
        <v>5154</v>
      </c>
      <c r="D419">
        <v>140424325</v>
      </c>
      <c r="E419" s="19">
        <v>45785</v>
      </c>
      <c r="F419" s="63">
        <v>45789.165277777778</v>
      </c>
      <c r="G419" s="4" t="s">
        <v>187</v>
      </c>
      <c r="H419" s="19">
        <v>6180000</v>
      </c>
      <c r="I419" s="19">
        <v>32852</v>
      </c>
      <c r="J419" s="19">
        <v>6147148</v>
      </c>
      <c r="K419" t="s">
        <v>558</v>
      </c>
      <c r="L419" s="4" t="s">
        <v>188</v>
      </c>
      <c r="M419" t="s">
        <v>150</v>
      </c>
      <c r="N419" s="39" t="s">
        <v>1499</v>
      </c>
      <c r="O419" t="s">
        <v>1500</v>
      </c>
      <c r="P419" t="s">
        <v>140</v>
      </c>
      <c r="Q419" t="s">
        <v>141</v>
      </c>
      <c r="R419" s="39" t="s">
        <v>1501</v>
      </c>
      <c r="S419" t="s">
        <v>143</v>
      </c>
      <c r="T419">
        <v>860034313</v>
      </c>
      <c r="U419" t="s">
        <v>152</v>
      </c>
      <c r="V419">
        <v>923210</v>
      </c>
      <c r="W419" t="s">
        <v>1219</v>
      </c>
      <c r="X419" s="2" t="s">
        <v>27</v>
      </c>
      <c r="Y419" t="s">
        <v>28</v>
      </c>
      <c r="Z419" t="s">
        <v>29</v>
      </c>
      <c r="AA419" t="s">
        <v>30</v>
      </c>
      <c r="AB419" t="s">
        <v>31</v>
      </c>
      <c r="AC419" s="19">
        <v>6180000</v>
      </c>
      <c r="AD419" s="19">
        <v>0</v>
      </c>
      <c r="AE419" s="19">
        <v>0</v>
      </c>
      <c r="AF419" s="19">
        <v>0</v>
      </c>
      <c r="AG419" t="s">
        <v>189</v>
      </c>
      <c r="AH419">
        <v>0</v>
      </c>
      <c r="AI419">
        <v>0</v>
      </c>
      <c r="AJ419" s="2" t="s">
        <v>190</v>
      </c>
      <c r="AK419" s="2">
        <v>0</v>
      </c>
      <c r="AL419">
        <v>0</v>
      </c>
      <c r="AM419">
        <v>0</v>
      </c>
      <c r="AN419">
        <v>0</v>
      </c>
      <c r="AO419">
        <v>0</v>
      </c>
      <c r="AP419">
        <v>1925</v>
      </c>
      <c r="AQ419">
        <v>1925</v>
      </c>
      <c r="AR419">
        <v>625</v>
      </c>
      <c r="AS419">
        <v>0</v>
      </c>
      <c r="AT419" s="2">
        <v>0</v>
      </c>
      <c r="AU419">
        <v>141425</v>
      </c>
      <c r="AV419">
        <v>140424325</v>
      </c>
      <c r="AW419">
        <v>0</v>
      </c>
      <c r="AX419" s="2">
        <v>45673</v>
      </c>
      <c r="AY419" t="s">
        <v>153</v>
      </c>
      <c r="AZ419" t="s">
        <v>1504</v>
      </c>
      <c r="BA419" t="s">
        <v>1505</v>
      </c>
    </row>
    <row r="420" spans="1:53" ht="15" customHeight="1" x14ac:dyDescent="0.2">
      <c r="A420" t="s">
        <v>12291</v>
      </c>
      <c r="B420" t="s">
        <v>5142</v>
      </c>
      <c r="C420" t="s">
        <v>5154</v>
      </c>
      <c r="D420">
        <v>140424425</v>
      </c>
      <c r="E420" s="19">
        <v>45785</v>
      </c>
      <c r="F420" s="63">
        <v>45789.196527777778</v>
      </c>
      <c r="G420" s="4" t="s">
        <v>187</v>
      </c>
      <c r="H420" s="19">
        <v>2369000</v>
      </c>
      <c r="I420" s="19">
        <v>11779</v>
      </c>
      <c r="J420" s="19">
        <v>2357221</v>
      </c>
      <c r="K420" t="s">
        <v>558</v>
      </c>
      <c r="L420" s="4" t="s">
        <v>188</v>
      </c>
      <c r="M420" t="s">
        <v>150</v>
      </c>
      <c r="N420" s="39" t="s">
        <v>1507</v>
      </c>
      <c r="O420" t="s">
        <v>1508</v>
      </c>
      <c r="P420" t="s">
        <v>140</v>
      </c>
      <c r="Q420" t="s">
        <v>141</v>
      </c>
      <c r="R420" s="39" t="s">
        <v>1509</v>
      </c>
      <c r="S420" t="s">
        <v>143</v>
      </c>
      <c r="T420">
        <v>860034313</v>
      </c>
      <c r="U420" t="s">
        <v>152</v>
      </c>
      <c r="V420">
        <v>923210</v>
      </c>
      <c r="W420" t="s">
        <v>1219</v>
      </c>
      <c r="X420" s="2" t="s">
        <v>27</v>
      </c>
      <c r="Y420" t="s">
        <v>28</v>
      </c>
      <c r="Z420" t="s">
        <v>29</v>
      </c>
      <c r="AA420" t="s">
        <v>30</v>
      </c>
      <c r="AB420" t="s">
        <v>31</v>
      </c>
      <c r="AC420" s="19">
        <v>2369000</v>
      </c>
      <c r="AD420" s="19">
        <v>0</v>
      </c>
      <c r="AE420" s="19">
        <v>0</v>
      </c>
      <c r="AF420" s="19">
        <v>0</v>
      </c>
      <c r="AG420" t="s">
        <v>189</v>
      </c>
      <c r="AH420">
        <v>0</v>
      </c>
      <c r="AI420">
        <v>0</v>
      </c>
      <c r="AJ420" s="2" t="s">
        <v>190</v>
      </c>
      <c r="AK420" s="2">
        <v>0</v>
      </c>
      <c r="AL420">
        <v>0</v>
      </c>
      <c r="AM420">
        <v>0</v>
      </c>
      <c r="AN420">
        <v>0</v>
      </c>
      <c r="AO420">
        <v>0</v>
      </c>
      <c r="AP420">
        <v>1925</v>
      </c>
      <c r="AQ420">
        <v>1925</v>
      </c>
      <c r="AR420">
        <v>725</v>
      </c>
      <c r="AS420">
        <v>0</v>
      </c>
      <c r="AT420" s="2">
        <v>0</v>
      </c>
      <c r="AU420">
        <v>141525</v>
      </c>
      <c r="AV420">
        <v>140424425</v>
      </c>
      <c r="AW420">
        <v>0</v>
      </c>
      <c r="AX420" s="2">
        <v>45673</v>
      </c>
      <c r="AY420" t="s">
        <v>154</v>
      </c>
      <c r="AZ420" t="s">
        <v>1512</v>
      </c>
      <c r="BA420" t="s">
        <v>1513</v>
      </c>
    </row>
    <row r="421" spans="1:53" ht="15" customHeight="1" x14ac:dyDescent="0.2">
      <c r="A421" t="s">
        <v>12292</v>
      </c>
      <c r="B421" t="s">
        <v>5258</v>
      </c>
      <c r="C421" t="s">
        <v>5194</v>
      </c>
      <c r="D421">
        <v>140424525</v>
      </c>
      <c r="E421" s="19">
        <v>45785</v>
      </c>
      <c r="F421" s="63">
        <v>45789.169444444444</v>
      </c>
      <c r="G421" s="4" t="s">
        <v>187</v>
      </c>
      <c r="H421" s="19">
        <v>5033600</v>
      </c>
      <c r="I421" s="19">
        <v>26758</v>
      </c>
      <c r="J421" s="19">
        <v>5006842</v>
      </c>
      <c r="K421" t="s">
        <v>558</v>
      </c>
      <c r="L421" s="4" t="s">
        <v>188</v>
      </c>
      <c r="M421" t="s">
        <v>150</v>
      </c>
      <c r="N421" s="39" t="s">
        <v>1515</v>
      </c>
      <c r="O421" t="s">
        <v>1516</v>
      </c>
      <c r="P421" t="s">
        <v>140</v>
      </c>
      <c r="Q421" t="s">
        <v>141</v>
      </c>
      <c r="R421" s="39" t="s">
        <v>1517</v>
      </c>
      <c r="S421" t="s">
        <v>143</v>
      </c>
      <c r="T421">
        <v>890903938</v>
      </c>
      <c r="U421" t="s">
        <v>149</v>
      </c>
      <c r="V421">
        <v>923224</v>
      </c>
      <c r="W421" t="s">
        <v>1360</v>
      </c>
      <c r="X421" s="2" t="s">
        <v>99</v>
      </c>
      <c r="Y421" t="s">
        <v>100</v>
      </c>
      <c r="Z421" t="s">
        <v>37</v>
      </c>
      <c r="AA421" t="s">
        <v>48</v>
      </c>
      <c r="AB421" t="s">
        <v>31</v>
      </c>
      <c r="AC421" s="19">
        <v>5033600</v>
      </c>
      <c r="AD421" s="19">
        <v>0</v>
      </c>
      <c r="AE421" s="19">
        <v>0</v>
      </c>
      <c r="AF421" s="19">
        <v>0</v>
      </c>
      <c r="AG421" t="s">
        <v>189</v>
      </c>
      <c r="AH421">
        <v>0</v>
      </c>
      <c r="AI421">
        <v>0</v>
      </c>
      <c r="AJ421" s="2" t="s">
        <v>190</v>
      </c>
      <c r="AK421" s="2">
        <v>0</v>
      </c>
      <c r="AL421">
        <v>0</v>
      </c>
      <c r="AM421">
        <v>0</v>
      </c>
      <c r="AN421">
        <v>0</v>
      </c>
      <c r="AO421">
        <v>0</v>
      </c>
      <c r="AP421">
        <v>5425</v>
      </c>
      <c r="AQ421">
        <v>5425</v>
      </c>
      <c r="AR421">
        <v>825</v>
      </c>
      <c r="AS421">
        <v>0</v>
      </c>
      <c r="AT421" s="2">
        <v>0</v>
      </c>
      <c r="AU421">
        <v>141625</v>
      </c>
      <c r="AV421">
        <v>140424525</v>
      </c>
      <c r="AW421">
        <v>0</v>
      </c>
      <c r="AX421" s="2">
        <v>45673</v>
      </c>
      <c r="AY421" t="s">
        <v>153</v>
      </c>
      <c r="AZ421" t="s">
        <v>1520</v>
      </c>
      <c r="BA421" t="s">
        <v>1521</v>
      </c>
    </row>
    <row r="422" spans="1:53" ht="15" customHeight="1" x14ac:dyDescent="0.2">
      <c r="A422" t="s">
        <v>12293</v>
      </c>
      <c r="B422" t="s">
        <v>5259</v>
      </c>
      <c r="C422" t="s">
        <v>5154</v>
      </c>
      <c r="D422">
        <v>140424625</v>
      </c>
      <c r="E422" s="19">
        <v>45785</v>
      </c>
      <c r="F422" s="63">
        <v>45789.176388888889</v>
      </c>
      <c r="G422" s="4" t="s">
        <v>187</v>
      </c>
      <c r="H422" s="19">
        <v>4635000</v>
      </c>
      <c r="I422" s="19">
        <v>24639</v>
      </c>
      <c r="J422" s="19">
        <v>4610361</v>
      </c>
      <c r="K422" t="s">
        <v>558</v>
      </c>
      <c r="L422" s="4" t="s">
        <v>188</v>
      </c>
      <c r="M422" t="s">
        <v>150</v>
      </c>
      <c r="N422" s="39" t="s">
        <v>1523</v>
      </c>
      <c r="O422" t="s">
        <v>1524</v>
      </c>
      <c r="P422" t="s">
        <v>140</v>
      </c>
      <c r="Q422" t="s">
        <v>141</v>
      </c>
      <c r="R422" s="39" t="s">
        <v>1525</v>
      </c>
      <c r="S422" t="s">
        <v>143</v>
      </c>
      <c r="T422">
        <v>860034594</v>
      </c>
      <c r="U422" t="s">
        <v>156</v>
      </c>
      <c r="V422">
        <v>923210</v>
      </c>
      <c r="W422" t="s">
        <v>1219</v>
      </c>
      <c r="X422" s="2" t="s">
        <v>27</v>
      </c>
      <c r="Y422" t="s">
        <v>28</v>
      </c>
      <c r="Z422" t="s">
        <v>29</v>
      </c>
      <c r="AA422" t="s">
        <v>30</v>
      </c>
      <c r="AB422" t="s">
        <v>31</v>
      </c>
      <c r="AC422" s="19">
        <v>4635000</v>
      </c>
      <c r="AD422" s="19">
        <v>0</v>
      </c>
      <c r="AE422" s="19">
        <v>0</v>
      </c>
      <c r="AF422" s="19">
        <v>0</v>
      </c>
      <c r="AG422" t="s">
        <v>189</v>
      </c>
      <c r="AH422">
        <v>0</v>
      </c>
      <c r="AI422">
        <v>0</v>
      </c>
      <c r="AJ422" s="2" t="s">
        <v>190</v>
      </c>
      <c r="AK422" s="2">
        <v>0</v>
      </c>
      <c r="AL422">
        <v>0</v>
      </c>
      <c r="AM422">
        <v>0</v>
      </c>
      <c r="AN422">
        <v>0</v>
      </c>
      <c r="AO422">
        <v>0</v>
      </c>
      <c r="AP422">
        <v>1925</v>
      </c>
      <c r="AQ422">
        <v>1925</v>
      </c>
      <c r="AR422">
        <v>925</v>
      </c>
      <c r="AS422">
        <v>0</v>
      </c>
      <c r="AT422" s="2">
        <v>0</v>
      </c>
      <c r="AU422">
        <v>141725</v>
      </c>
      <c r="AV422">
        <v>140424625</v>
      </c>
      <c r="AW422">
        <v>0</v>
      </c>
      <c r="AX422" s="2">
        <v>45673</v>
      </c>
      <c r="AY422" t="s">
        <v>153</v>
      </c>
      <c r="AZ422" t="s">
        <v>1528</v>
      </c>
      <c r="BA422" t="s">
        <v>1529</v>
      </c>
    </row>
    <row r="423" spans="1:53" ht="15" customHeight="1" x14ac:dyDescent="0.2">
      <c r="A423" t="s">
        <v>12294</v>
      </c>
      <c r="B423" t="s">
        <v>209</v>
      </c>
      <c r="C423" t="s">
        <v>5154</v>
      </c>
      <c r="D423">
        <v>140424725</v>
      </c>
      <c r="E423" s="19">
        <v>45785</v>
      </c>
      <c r="F423" s="63">
        <v>45789.177777777775</v>
      </c>
      <c r="G423" s="4" t="s">
        <v>187</v>
      </c>
      <c r="H423" s="19">
        <v>4547675</v>
      </c>
      <c r="I423" s="19">
        <v>24175</v>
      </c>
      <c r="J423" s="19">
        <v>4523500</v>
      </c>
      <c r="K423" t="s">
        <v>558</v>
      </c>
      <c r="L423" s="4" t="s">
        <v>188</v>
      </c>
      <c r="M423" t="s">
        <v>150</v>
      </c>
      <c r="N423" s="39" t="s">
        <v>1531</v>
      </c>
      <c r="O423" t="s">
        <v>1532</v>
      </c>
      <c r="P423" t="s">
        <v>140</v>
      </c>
      <c r="Q423" t="s">
        <v>141</v>
      </c>
      <c r="R423" s="39" t="s">
        <v>1533</v>
      </c>
      <c r="S423" t="s">
        <v>143</v>
      </c>
      <c r="T423">
        <v>860007335</v>
      </c>
      <c r="U423" t="s">
        <v>158</v>
      </c>
      <c r="V423">
        <v>923210</v>
      </c>
      <c r="W423" t="s">
        <v>1219</v>
      </c>
      <c r="X423" s="2" t="s">
        <v>27</v>
      </c>
      <c r="Y423" t="s">
        <v>28</v>
      </c>
      <c r="Z423" t="s">
        <v>29</v>
      </c>
      <c r="AA423" t="s">
        <v>30</v>
      </c>
      <c r="AB423" t="s">
        <v>31</v>
      </c>
      <c r="AC423" s="19">
        <v>4547675</v>
      </c>
      <c r="AD423" s="19">
        <v>0</v>
      </c>
      <c r="AE423" s="19">
        <v>0</v>
      </c>
      <c r="AF423" s="19">
        <v>0</v>
      </c>
      <c r="AG423" t="s">
        <v>189</v>
      </c>
      <c r="AH423">
        <v>0</v>
      </c>
      <c r="AI423">
        <v>0</v>
      </c>
      <c r="AJ423" s="2" t="s">
        <v>190</v>
      </c>
      <c r="AK423" s="2">
        <v>0</v>
      </c>
      <c r="AL423">
        <v>0</v>
      </c>
      <c r="AM423">
        <v>0</v>
      </c>
      <c r="AN423">
        <v>0</v>
      </c>
      <c r="AO423">
        <v>0</v>
      </c>
      <c r="AP423">
        <v>1925</v>
      </c>
      <c r="AQ423">
        <v>1925</v>
      </c>
      <c r="AR423">
        <v>1025</v>
      </c>
      <c r="AS423">
        <v>0</v>
      </c>
      <c r="AT423" s="2">
        <v>0</v>
      </c>
      <c r="AU423">
        <v>141825</v>
      </c>
      <c r="AV423">
        <v>140424725</v>
      </c>
      <c r="AW423">
        <v>0</v>
      </c>
      <c r="AX423" s="2">
        <v>45673</v>
      </c>
      <c r="AY423" t="s">
        <v>153</v>
      </c>
      <c r="AZ423" t="s">
        <v>1536</v>
      </c>
      <c r="BA423" t="s">
        <v>1537</v>
      </c>
    </row>
    <row r="424" spans="1:53" ht="15" customHeight="1" x14ac:dyDescent="0.2">
      <c r="A424" t="s">
        <v>12295</v>
      </c>
      <c r="B424" t="s">
        <v>5260</v>
      </c>
      <c r="C424" t="s">
        <v>5194</v>
      </c>
      <c r="D424">
        <v>140424825</v>
      </c>
      <c r="E424" s="19">
        <v>45785</v>
      </c>
      <c r="F424" s="63">
        <v>45789.196527777778</v>
      </c>
      <c r="G424" s="4" t="s">
        <v>187</v>
      </c>
      <c r="H424" s="19">
        <v>3024111</v>
      </c>
      <c r="I424" s="19">
        <v>15710</v>
      </c>
      <c r="J424" s="19">
        <v>3008401</v>
      </c>
      <c r="K424" t="s">
        <v>558</v>
      </c>
      <c r="L424" s="4" t="s">
        <v>188</v>
      </c>
      <c r="M424" t="s">
        <v>150</v>
      </c>
      <c r="N424" s="39" t="s">
        <v>1539</v>
      </c>
      <c r="O424" t="s">
        <v>1540</v>
      </c>
      <c r="P424" t="s">
        <v>140</v>
      </c>
      <c r="Q424" t="s">
        <v>141</v>
      </c>
      <c r="R424" s="39" t="s">
        <v>1541</v>
      </c>
      <c r="S424" t="s">
        <v>143</v>
      </c>
      <c r="T424">
        <v>860034313</v>
      </c>
      <c r="U424" t="s">
        <v>152</v>
      </c>
      <c r="V424">
        <v>923224</v>
      </c>
      <c r="W424" t="s">
        <v>1360</v>
      </c>
      <c r="X424" s="2" t="s">
        <v>99</v>
      </c>
      <c r="Y424" t="s">
        <v>100</v>
      </c>
      <c r="Z424" t="s">
        <v>37</v>
      </c>
      <c r="AA424" t="s">
        <v>48</v>
      </c>
      <c r="AB424" t="s">
        <v>31</v>
      </c>
      <c r="AC424" s="19">
        <v>3024111</v>
      </c>
      <c r="AD424" s="19">
        <v>0</v>
      </c>
      <c r="AE424" s="19">
        <v>0</v>
      </c>
      <c r="AF424" s="19">
        <v>0</v>
      </c>
      <c r="AG424" t="s">
        <v>189</v>
      </c>
      <c r="AH424">
        <v>0</v>
      </c>
      <c r="AI424">
        <v>0</v>
      </c>
      <c r="AJ424" s="2" t="s">
        <v>190</v>
      </c>
      <c r="AK424" s="2">
        <v>0</v>
      </c>
      <c r="AL424">
        <v>0</v>
      </c>
      <c r="AM424">
        <v>0</v>
      </c>
      <c r="AN424">
        <v>0</v>
      </c>
      <c r="AO424">
        <v>0</v>
      </c>
      <c r="AP424">
        <v>5425</v>
      </c>
      <c r="AQ424">
        <v>5425</v>
      </c>
      <c r="AR424">
        <v>1125</v>
      </c>
      <c r="AS424">
        <v>0</v>
      </c>
      <c r="AT424" s="2">
        <v>0</v>
      </c>
      <c r="AU424">
        <v>141925</v>
      </c>
      <c r="AV424">
        <v>140424825</v>
      </c>
      <c r="AW424">
        <v>0</v>
      </c>
      <c r="AX424" s="2">
        <v>45673</v>
      </c>
      <c r="AY424" t="s">
        <v>153</v>
      </c>
      <c r="AZ424" t="s">
        <v>1544</v>
      </c>
      <c r="BA424" t="s">
        <v>1545</v>
      </c>
    </row>
    <row r="425" spans="1:53" ht="15" customHeight="1" x14ac:dyDescent="0.2">
      <c r="A425" t="s">
        <v>12296</v>
      </c>
      <c r="B425" t="s">
        <v>5262</v>
      </c>
      <c r="C425" t="s">
        <v>5167</v>
      </c>
      <c r="D425">
        <v>140424925</v>
      </c>
      <c r="E425" s="19">
        <v>45785</v>
      </c>
      <c r="F425" s="63">
        <v>45789.181944444441</v>
      </c>
      <c r="G425" s="4" t="s">
        <v>187</v>
      </c>
      <c r="H425" s="19">
        <v>5150000</v>
      </c>
      <c r="I425" s="19">
        <v>27337</v>
      </c>
      <c r="J425" s="19">
        <v>5122663</v>
      </c>
      <c r="K425" t="s">
        <v>558</v>
      </c>
      <c r="L425" s="4" t="s">
        <v>188</v>
      </c>
      <c r="M425" t="s">
        <v>150</v>
      </c>
      <c r="N425" s="39" t="s">
        <v>1555</v>
      </c>
      <c r="O425" t="s">
        <v>1556</v>
      </c>
      <c r="P425" t="s">
        <v>140</v>
      </c>
      <c r="Q425" t="s">
        <v>141</v>
      </c>
      <c r="R425" s="39" t="s">
        <v>1557</v>
      </c>
      <c r="S425" t="s">
        <v>143</v>
      </c>
      <c r="T425">
        <v>900047981</v>
      </c>
      <c r="U425" t="s">
        <v>161</v>
      </c>
      <c r="V425">
        <v>923227</v>
      </c>
      <c r="W425" t="s">
        <v>1282</v>
      </c>
      <c r="X425" s="2" t="s">
        <v>70</v>
      </c>
      <c r="Y425" t="s">
        <v>71</v>
      </c>
      <c r="Z425" t="s">
        <v>29</v>
      </c>
      <c r="AA425" t="s">
        <v>30</v>
      </c>
      <c r="AB425" t="s">
        <v>31</v>
      </c>
      <c r="AC425" s="19">
        <v>5150000</v>
      </c>
      <c r="AD425" s="19">
        <v>0</v>
      </c>
      <c r="AE425" s="19">
        <v>0</v>
      </c>
      <c r="AF425" s="19">
        <v>0</v>
      </c>
      <c r="AG425" t="s">
        <v>189</v>
      </c>
      <c r="AH425">
        <v>0</v>
      </c>
      <c r="AI425">
        <v>0</v>
      </c>
      <c r="AJ425" s="2" t="s">
        <v>190</v>
      </c>
      <c r="AK425" s="2">
        <v>0</v>
      </c>
      <c r="AL425">
        <v>0</v>
      </c>
      <c r="AM425">
        <v>0</v>
      </c>
      <c r="AN425">
        <v>0</v>
      </c>
      <c r="AO425">
        <v>0</v>
      </c>
      <c r="AP425">
        <v>3225</v>
      </c>
      <c r="AQ425">
        <v>3225</v>
      </c>
      <c r="AR425">
        <v>1325</v>
      </c>
      <c r="AS425">
        <v>0</v>
      </c>
      <c r="AT425" s="2">
        <v>0</v>
      </c>
      <c r="AU425">
        <v>142025</v>
      </c>
      <c r="AV425">
        <v>140424925</v>
      </c>
      <c r="AW425">
        <v>0</v>
      </c>
      <c r="AX425" s="2">
        <v>45673</v>
      </c>
      <c r="AY425" t="s">
        <v>153</v>
      </c>
      <c r="AZ425" t="s">
        <v>1560</v>
      </c>
      <c r="BA425" t="s">
        <v>1561</v>
      </c>
    </row>
    <row r="426" spans="1:53" ht="15" customHeight="1" x14ac:dyDescent="0.2">
      <c r="A426" t="s">
        <v>12297</v>
      </c>
      <c r="B426" t="s">
        <v>210</v>
      </c>
      <c r="C426" t="s">
        <v>5194</v>
      </c>
      <c r="D426">
        <v>140425025</v>
      </c>
      <c r="E426" s="19">
        <v>45785</v>
      </c>
      <c r="F426" s="63">
        <v>45789.169444444444</v>
      </c>
      <c r="G426" s="4" t="s">
        <v>187</v>
      </c>
      <c r="H426" s="19">
        <v>5033600</v>
      </c>
      <c r="I426" s="19">
        <v>26758</v>
      </c>
      <c r="J426" s="19">
        <v>5006842</v>
      </c>
      <c r="K426" t="s">
        <v>558</v>
      </c>
      <c r="L426" s="4" t="s">
        <v>188</v>
      </c>
      <c r="M426" t="s">
        <v>150</v>
      </c>
      <c r="N426" s="39" t="s">
        <v>1563</v>
      </c>
      <c r="O426" t="s">
        <v>1564</v>
      </c>
      <c r="P426" t="s">
        <v>140</v>
      </c>
      <c r="Q426" t="s">
        <v>141</v>
      </c>
      <c r="R426" s="39" t="s">
        <v>1565</v>
      </c>
      <c r="S426" t="s">
        <v>143</v>
      </c>
      <c r="T426">
        <v>890903938</v>
      </c>
      <c r="U426" t="s">
        <v>149</v>
      </c>
      <c r="V426">
        <v>923224</v>
      </c>
      <c r="W426" t="s">
        <v>1360</v>
      </c>
      <c r="X426" s="2" t="s">
        <v>99</v>
      </c>
      <c r="Y426" t="s">
        <v>100</v>
      </c>
      <c r="Z426" t="s">
        <v>37</v>
      </c>
      <c r="AA426" t="s">
        <v>48</v>
      </c>
      <c r="AB426" t="s">
        <v>31</v>
      </c>
      <c r="AC426" s="19">
        <v>5033600</v>
      </c>
      <c r="AD426" s="19">
        <v>0</v>
      </c>
      <c r="AE426" s="19">
        <v>0</v>
      </c>
      <c r="AF426" s="19">
        <v>0</v>
      </c>
      <c r="AG426" t="s">
        <v>189</v>
      </c>
      <c r="AH426">
        <v>0</v>
      </c>
      <c r="AI426">
        <v>0</v>
      </c>
      <c r="AJ426" s="2" t="s">
        <v>190</v>
      </c>
      <c r="AK426" s="2">
        <v>0</v>
      </c>
      <c r="AL426">
        <v>0</v>
      </c>
      <c r="AM426">
        <v>0</v>
      </c>
      <c r="AN426">
        <v>0</v>
      </c>
      <c r="AO426">
        <v>0</v>
      </c>
      <c r="AP426">
        <v>5425</v>
      </c>
      <c r="AQ426">
        <v>5425</v>
      </c>
      <c r="AR426">
        <v>1425</v>
      </c>
      <c r="AS426">
        <v>0</v>
      </c>
      <c r="AT426" s="2">
        <v>0</v>
      </c>
      <c r="AU426">
        <v>142125</v>
      </c>
      <c r="AV426">
        <v>140425025</v>
      </c>
      <c r="AW426">
        <v>0</v>
      </c>
      <c r="AX426" s="2">
        <v>45673</v>
      </c>
      <c r="AY426" t="s">
        <v>153</v>
      </c>
      <c r="AZ426" t="s">
        <v>1568</v>
      </c>
      <c r="BA426" t="s">
        <v>1569</v>
      </c>
    </row>
    <row r="427" spans="1:53" ht="15" customHeight="1" x14ac:dyDescent="0.2">
      <c r="A427" t="s">
        <v>12298</v>
      </c>
      <c r="B427" t="s">
        <v>5263</v>
      </c>
      <c r="C427" t="s">
        <v>5167</v>
      </c>
      <c r="D427">
        <v>140425125</v>
      </c>
      <c r="E427" s="19">
        <v>45785</v>
      </c>
      <c r="F427" s="63">
        <v>45789.194444444445</v>
      </c>
      <c r="G427" s="4" t="s">
        <v>187</v>
      </c>
      <c r="H427" s="19">
        <v>3043650</v>
      </c>
      <c r="I427" s="19">
        <v>15827</v>
      </c>
      <c r="J427" s="19">
        <v>3027823</v>
      </c>
      <c r="K427" t="s">
        <v>558</v>
      </c>
      <c r="L427" s="4" t="s">
        <v>188</v>
      </c>
      <c r="M427" t="s">
        <v>150</v>
      </c>
      <c r="N427" s="39" t="s">
        <v>1571</v>
      </c>
      <c r="O427" t="s">
        <v>1572</v>
      </c>
      <c r="P427" t="s">
        <v>140</v>
      </c>
      <c r="Q427" t="s">
        <v>141</v>
      </c>
      <c r="R427" s="39" t="s">
        <v>1573</v>
      </c>
      <c r="S427" t="s">
        <v>143</v>
      </c>
      <c r="T427">
        <v>860007335</v>
      </c>
      <c r="U427" t="s">
        <v>158</v>
      </c>
      <c r="V427">
        <v>923227</v>
      </c>
      <c r="W427" t="s">
        <v>1282</v>
      </c>
      <c r="X427" s="2" t="s">
        <v>70</v>
      </c>
      <c r="Y427" t="s">
        <v>71</v>
      </c>
      <c r="Z427" t="s">
        <v>29</v>
      </c>
      <c r="AA427" t="s">
        <v>30</v>
      </c>
      <c r="AB427" t="s">
        <v>31</v>
      </c>
      <c r="AC427" s="19">
        <v>3043650</v>
      </c>
      <c r="AD427" s="19">
        <v>0</v>
      </c>
      <c r="AE427" s="19">
        <v>0</v>
      </c>
      <c r="AF427" s="19">
        <v>0</v>
      </c>
      <c r="AG427" t="s">
        <v>189</v>
      </c>
      <c r="AH427">
        <v>0</v>
      </c>
      <c r="AI427">
        <v>0</v>
      </c>
      <c r="AJ427" s="2" t="s">
        <v>190</v>
      </c>
      <c r="AK427" s="2">
        <v>0</v>
      </c>
      <c r="AL427">
        <v>0</v>
      </c>
      <c r="AM427">
        <v>0</v>
      </c>
      <c r="AN427">
        <v>0</v>
      </c>
      <c r="AO427">
        <v>0</v>
      </c>
      <c r="AP427">
        <v>3225</v>
      </c>
      <c r="AQ427">
        <v>3225</v>
      </c>
      <c r="AR427">
        <v>1525</v>
      </c>
      <c r="AS427">
        <v>0</v>
      </c>
      <c r="AT427" s="2">
        <v>0</v>
      </c>
      <c r="AU427">
        <v>142225</v>
      </c>
      <c r="AV427">
        <v>140425125</v>
      </c>
      <c r="AW427">
        <v>0</v>
      </c>
      <c r="AX427" s="2">
        <v>45673</v>
      </c>
      <c r="AY427" t="s">
        <v>154</v>
      </c>
      <c r="AZ427" t="s">
        <v>1576</v>
      </c>
      <c r="BA427" t="s">
        <v>1577</v>
      </c>
    </row>
    <row r="428" spans="1:53" ht="15" customHeight="1" x14ac:dyDescent="0.2">
      <c r="A428" t="s">
        <v>12299</v>
      </c>
      <c r="B428" t="s">
        <v>5264</v>
      </c>
      <c r="C428" t="s">
        <v>5167</v>
      </c>
      <c r="D428">
        <v>140425225</v>
      </c>
      <c r="E428" s="19">
        <v>45785</v>
      </c>
      <c r="F428" s="63">
        <v>45789.196527777778</v>
      </c>
      <c r="G428" s="4" t="s">
        <v>187</v>
      </c>
      <c r="H428" s="19">
        <v>3043650</v>
      </c>
      <c r="I428" s="19">
        <v>15827</v>
      </c>
      <c r="J428" s="19">
        <v>3027823</v>
      </c>
      <c r="K428" t="s">
        <v>558</v>
      </c>
      <c r="L428" s="4" t="s">
        <v>188</v>
      </c>
      <c r="M428" t="s">
        <v>150</v>
      </c>
      <c r="N428" s="39" t="s">
        <v>1579</v>
      </c>
      <c r="O428" t="s">
        <v>1580</v>
      </c>
      <c r="P428" t="s">
        <v>140</v>
      </c>
      <c r="Q428" t="s">
        <v>141</v>
      </c>
      <c r="R428" s="39" t="s">
        <v>1581</v>
      </c>
      <c r="S428" t="s">
        <v>143</v>
      </c>
      <c r="T428">
        <v>860034313</v>
      </c>
      <c r="U428" t="s">
        <v>152</v>
      </c>
      <c r="V428">
        <v>923227</v>
      </c>
      <c r="W428" t="s">
        <v>1282</v>
      </c>
      <c r="X428" s="2" t="s">
        <v>70</v>
      </c>
      <c r="Y428" t="s">
        <v>71</v>
      </c>
      <c r="Z428" t="s">
        <v>29</v>
      </c>
      <c r="AA428" t="s">
        <v>30</v>
      </c>
      <c r="AB428" t="s">
        <v>31</v>
      </c>
      <c r="AC428" s="19">
        <v>3043650</v>
      </c>
      <c r="AD428" s="19">
        <v>0</v>
      </c>
      <c r="AE428" s="19">
        <v>0</v>
      </c>
      <c r="AF428" s="19">
        <v>0</v>
      </c>
      <c r="AG428" t="s">
        <v>189</v>
      </c>
      <c r="AH428">
        <v>0</v>
      </c>
      <c r="AI428">
        <v>0</v>
      </c>
      <c r="AJ428" s="2" t="s">
        <v>190</v>
      </c>
      <c r="AK428" s="2">
        <v>0</v>
      </c>
      <c r="AL428">
        <v>0</v>
      </c>
      <c r="AM428">
        <v>0</v>
      </c>
      <c r="AN428">
        <v>0</v>
      </c>
      <c r="AO428">
        <v>0</v>
      </c>
      <c r="AP428">
        <v>3225</v>
      </c>
      <c r="AQ428">
        <v>3225</v>
      </c>
      <c r="AR428">
        <v>1625</v>
      </c>
      <c r="AS428">
        <v>0</v>
      </c>
      <c r="AT428" s="2">
        <v>0</v>
      </c>
      <c r="AU428">
        <v>142325</v>
      </c>
      <c r="AV428">
        <v>140425225</v>
      </c>
      <c r="AW428">
        <v>0</v>
      </c>
      <c r="AX428" s="2">
        <v>45673</v>
      </c>
      <c r="AY428" t="s">
        <v>154</v>
      </c>
      <c r="AZ428" t="s">
        <v>1584</v>
      </c>
      <c r="BA428" t="s">
        <v>1577</v>
      </c>
    </row>
    <row r="429" spans="1:53" ht="15" customHeight="1" x14ac:dyDescent="0.2">
      <c r="A429" t="s">
        <v>12300</v>
      </c>
      <c r="B429" t="s">
        <v>5265</v>
      </c>
      <c r="C429" t="s">
        <v>5167</v>
      </c>
      <c r="D429">
        <v>140425325</v>
      </c>
      <c r="E429" s="19">
        <v>45785</v>
      </c>
      <c r="F429" s="63">
        <v>45789.184027777781</v>
      </c>
      <c r="G429" s="4" t="s">
        <v>187</v>
      </c>
      <c r="H429" s="19">
        <v>3043650</v>
      </c>
      <c r="I429" s="19">
        <v>15827</v>
      </c>
      <c r="J429" s="19">
        <v>3027823</v>
      </c>
      <c r="K429" t="s">
        <v>558</v>
      </c>
      <c r="L429" s="4" t="s">
        <v>188</v>
      </c>
      <c r="M429" t="s">
        <v>150</v>
      </c>
      <c r="N429" s="39" t="s">
        <v>1586</v>
      </c>
      <c r="O429" t="s">
        <v>1587</v>
      </c>
      <c r="P429" t="s">
        <v>140</v>
      </c>
      <c r="Q429" t="s">
        <v>141</v>
      </c>
      <c r="R429" s="39" t="s">
        <v>1588</v>
      </c>
      <c r="S429" t="s">
        <v>143</v>
      </c>
      <c r="T429">
        <v>860002964</v>
      </c>
      <c r="U429" t="s">
        <v>163</v>
      </c>
      <c r="V429">
        <v>923227</v>
      </c>
      <c r="W429" t="s">
        <v>1282</v>
      </c>
      <c r="X429" s="2" t="s">
        <v>70</v>
      </c>
      <c r="Y429" t="s">
        <v>71</v>
      </c>
      <c r="Z429" t="s">
        <v>29</v>
      </c>
      <c r="AA429" t="s">
        <v>30</v>
      </c>
      <c r="AB429" t="s">
        <v>31</v>
      </c>
      <c r="AC429" s="19">
        <v>3043650</v>
      </c>
      <c r="AD429" s="19">
        <v>0</v>
      </c>
      <c r="AE429" s="19">
        <v>0</v>
      </c>
      <c r="AF429" s="19">
        <v>0</v>
      </c>
      <c r="AG429" t="s">
        <v>189</v>
      </c>
      <c r="AH429">
        <v>0</v>
      </c>
      <c r="AI429">
        <v>0</v>
      </c>
      <c r="AJ429" s="2" t="s">
        <v>190</v>
      </c>
      <c r="AK429" s="2">
        <v>0</v>
      </c>
      <c r="AL429">
        <v>0</v>
      </c>
      <c r="AM429">
        <v>0</v>
      </c>
      <c r="AN429">
        <v>0</v>
      </c>
      <c r="AO429">
        <v>0</v>
      </c>
      <c r="AP429">
        <v>3225</v>
      </c>
      <c r="AQ429">
        <v>3225</v>
      </c>
      <c r="AR429">
        <v>1725</v>
      </c>
      <c r="AS429">
        <v>0</v>
      </c>
      <c r="AT429" s="2">
        <v>0</v>
      </c>
      <c r="AU429">
        <v>142425</v>
      </c>
      <c r="AV429">
        <v>140425325</v>
      </c>
      <c r="AW429">
        <v>0</v>
      </c>
      <c r="AX429" s="2">
        <v>45673</v>
      </c>
      <c r="AY429" t="s">
        <v>154</v>
      </c>
      <c r="AZ429" t="s">
        <v>1591</v>
      </c>
      <c r="BA429" t="s">
        <v>1577</v>
      </c>
    </row>
    <row r="430" spans="1:53" ht="15" customHeight="1" x14ac:dyDescent="0.2">
      <c r="A430" t="s">
        <v>12301</v>
      </c>
      <c r="B430" t="s">
        <v>5266</v>
      </c>
      <c r="C430" t="s">
        <v>5154</v>
      </c>
      <c r="D430">
        <v>140425425</v>
      </c>
      <c r="E430" s="19">
        <v>45785</v>
      </c>
      <c r="F430" s="63">
        <v>45789.184027777781</v>
      </c>
      <c r="G430" s="4" t="s">
        <v>187</v>
      </c>
      <c r="H430" s="19">
        <v>3180288</v>
      </c>
      <c r="I430" s="19">
        <v>16647</v>
      </c>
      <c r="J430" s="19">
        <v>3163641</v>
      </c>
      <c r="K430" t="s">
        <v>558</v>
      </c>
      <c r="L430" s="4" t="s">
        <v>188</v>
      </c>
      <c r="M430" t="s">
        <v>150</v>
      </c>
      <c r="N430" s="39" t="s">
        <v>1593</v>
      </c>
      <c r="O430" t="s">
        <v>1594</v>
      </c>
      <c r="P430" t="s">
        <v>140</v>
      </c>
      <c r="Q430" t="s">
        <v>141</v>
      </c>
      <c r="R430" s="39" t="s">
        <v>1595</v>
      </c>
      <c r="S430" t="s">
        <v>143</v>
      </c>
      <c r="T430">
        <v>860002964</v>
      </c>
      <c r="U430" t="s">
        <v>163</v>
      </c>
      <c r="V430">
        <v>923210</v>
      </c>
      <c r="W430" t="s">
        <v>1219</v>
      </c>
      <c r="X430" s="2" t="s">
        <v>27</v>
      </c>
      <c r="Y430" t="s">
        <v>28</v>
      </c>
      <c r="Z430" t="s">
        <v>29</v>
      </c>
      <c r="AA430" t="s">
        <v>30</v>
      </c>
      <c r="AB430" t="s">
        <v>31</v>
      </c>
      <c r="AC430" s="19">
        <v>3180288</v>
      </c>
      <c r="AD430" s="19">
        <v>0</v>
      </c>
      <c r="AE430" s="19">
        <v>0</v>
      </c>
      <c r="AF430" s="19">
        <v>0</v>
      </c>
      <c r="AG430" t="s">
        <v>189</v>
      </c>
      <c r="AH430">
        <v>0</v>
      </c>
      <c r="AI430">
        <v>0</v>
      </c>
      <c r="AJ430" s="2" t="s">
        <v>190</v>
      </c>
      <c r="AK430" s="2">
        <v>0</v>
      </c>
      <c r="AL430">
        <v>0</v>
      </c>
      <c r="AM430">
        <v>0</v>
      </c>
      <c r="AN430">
        <v>0</v>
      </c>
      <c r="AO430">
        <v>0</v>
      </c>
      <c r="AP430">
        <v>1925</v>
      </c>
      <c r="AQ430">
        <v>1925</v>
      </c>
      <c r="AR430">
        <v>1825</v>
      </c>
      <c r="AS430">
        <v>0</v>
      </c>
      <c r="AT430" s="2">
        <v>0</v>
      </c>
      <c r="AU430">
        <v>142525</v>
      </c>
      <c r="AV430">
        <v>140425425</v>
      </c>
      <c r="AW430">
        <v>0</v>
      </c>
      <c r="AX430" s="2">
        <v>45679</v>
      </c>
      <c r="AY430" t="s">
        <v>154</v>
      </c>
      <c r="AZ430" t="s">
        <v>1598</v>
      </c>
      <c r="BA430" t="s">
        <v>1599</v>
      </c>
    </row>
    <row r="431" spans="1:53" ht="15" customHeight="1" x14ac:dyDescent="0.2">
      <c r="A431" t="s">
        <v>12302</v>
      </c>
      <c r="B431" t="s">
        <v>5270</v>
      </c>
      <c r="C431" t="s">
        <v>5154</v>
      </c>
      <c r="D431">
        <v>140425525</v>
      </c>
      <c r="E431" s="19">
        <v>45785</v>
      </c>
      <c r="F431" s="63">
        <v>45789.196527777778</v>
      </c>
      <c r="G431" s="4" t="s">
        <v>187</v>
      </c>
      <c r="H431" s="19">
        <v>2692045</v>
      </c>
      <c r="I431" s="19">
        <v>13717</v>
      </c>
      <c r="J431" s="19">
        <v>2678328</v>
      </c>
      <c r="K431" t="s">
        <v>558</v>
      </c>
      <c r="L431" s="4" t="s">
        <v>188</v>
      </c>
      <c r="M431" t="s">
        <v>150</v>
      </c>
      <c r="N431" s="39" t="s">
        <v>1613</v>
      </c>
      <c r="O431" t="s">
        <v>1614</v>
      </c>
      <c r="P431" t="s">
        <v>140</v>
      </c>
      <c r="Q431" t="s">
        <v>141</v>
      </c>
      <c r="R431" s="39" t="s">
        <v>1615</v>
      </c>
      <c r="S431" t="s">
        <v>143</v>
      </c>
      <c r="T431">
        <v>860034313</v>
      </c>
      <c r="U431" t="s">
        <v>152</v>
      </c>
      <c r="V431">
        <v>923210</v>
      </c>
      <c r="W431" t="s">
        <v>1219</v>
      </c>
      <c r="X431" s="2" t="s">
        <v>27</v>
      </c>
      <c r="Y431" t="s">
        <v>28</v>
      </c>
      <c r="Z431" t="s">
        <v>29</v>
      </c>
      <c r="AA431" t="s">
        <v>30</v>
      </c>
      <c r="AB431" t="s">
        <v>31</v>
      </c>
      <c r="AC431" s="19">
        <v>2692045</v>
      </c>
      <c r="AD431" s="19">
        <v>0</v>
      </c>
      <c r="AE431" s="19">
        <v>0</v>
      </c>
      <c r="AF431" s="19">
        <v>0</v>
      </c>
      <c r="AG431" t="s">
        <v>189</v>
      </c>
      <c r="AH431">
        <v>0</v>
      </c>
      <c r="AI431">
        <v>0</v>
      </c>
      <c r="AJ431" s="2" t="s">
        <v>190</v>
      </c>
      <c r="AK431" s="2">
        <v>0</v>
      </c>
      <c r="AL431">
        <v>0</v>
      </c>
      <c r="AM431">
        <v>0</v>
      </c>
      <c r="AN431">
        <v>0</v>
      </c>
      <c r="AO431">
        <v>0</v>
      </c>
      <c r="AP431">
        <v>1925</v>
      </c>
      <c r="AQ431">
        <v>1925</v>
      </c>
      <c r="AR431">
        <v>2225</v>
      </c>
      <c r="AS431">
        <v>0</v>
      </c>
      <c r="AT431" s="2">
        <v>0</v>
      </c>
      <c r="AU431">
        <v>142625</v>
      </c>
      <c r="AV431">
        <v>140425525</v>
      </c>
      <c r="AW431">
        <v>0</v>
      </c>
      <c r="AX431" s="2">
        <v>45686</v>
      </c>
      <c r="AY431" t="s">
        <v>154</v>
      </c>
      <c r="AZ431" t="s">
        <v>1617</v>
      </c>
      <c r="BA431" t="s">
        <v>1618</v>
      </c>
    </row>
    <row r="432" spans="1:53" ht="15" customHeight="1" x14ac:dyDescent="0.2">
      <c r="A432" t="s">
        <v>12303</v>
      </c>
      <c r="B432" t="s">
        <v>5271</v>
      </c>
      <c r="C432" t="s">
        <v>5154</v>
      </c>
      <c r="D432">
        <v>140425625</v>
      </c>
      <c r="E432" s="19">
        <v>45785</v>
      </c>
      <c r="F432" s="63">
        <v>45789.194444444445</v>
      </c>
      <c r="G432" s="4" t="s">
        <v>187</v>
      </c>
      <c r="H432" s="19">
        <v>2300000</v>
      </c>
      <c r="I432" s="19">
        <v>11365</v>
      </c>
      <c r="J432" s="19">
        <v>2288635</v>
      </c>
      <c r="K432" t="s">
        <v>558</v>
      </c>
      <c r="L432" s="4" t="s">
        <v>188</v>
      </c>
      <c r="M432" t="s">
        <v>150</v>
      </c>
      <c r="N432" s="39" t="s">
        <v>1620</v>
      </c>
      <c r="O432" t="s">
        <v>1621</v>
      </c>
      <c r="P432" t="s">
        <v>140</v>
      </c>
      <c r="Q432" t="s">
        <v>141</v>
      </c>
      <c r="R432" s="39" t="s">
        <v>1622</v>
      </c>
      <c r="S432" t="s">
        <v>143</v>
      </c>
      <c r="T432">
        <v>860007335</v>
      </c>
      <c r="U432" t="s">
        <v>158</v>
      </c>
      <c r="V432">
        <v>923210</v>
      </c>
      <c r="W432" t="s">
        <v>1219</v>
      </c>
      <c r="X432" s="2" t="s">
        <v>27</v>
      </c>
      <c r="Y432" t="s">
        <v>28</v>
      </c>
      <c r="Z432" t="s">
        <v>29</v>
      </c>
      <c r="AA432" t="s">
        <v>30</v>
      </c>
      <c r="AB432" t="s">
        <v>31</v>
      </c>
      <c r="AC432" s="19">
        <v>2300000</v>
      </c>
      <c r="AD432" s="19">
        <v>0</v>
      </c>
      <c r="AE432" s="19">
        <v>0</v>
      </c>
      <c r="AF432" s="19">
        <v>0</v>
      </c>
      <c r="AG432" t="s">
        <v>189</v>
      </c>
      <c r="AH432">
        <v>0</v>
      </c>
      <c r="AI432">
        <v>0</v>
      </c>
      <c r="AJ432" s="2" t="s">
        <v>190</v>
      </c>
      <c r="AK432" s="2">
        <v>0</v>
      </c>
      <c r="AL432">
        <v>0</v>
      </c>
      <c r="AM432">
        <v>0</v>
      </c>
      <c r="AN432">
        <v>0</v>
      </c>
      <c r="AO432">
        <v>0</v>
      </c>
      <c r="AP432">
        <v>1925</v>
      </c>
      <c r="AQ432">
        <v>1925</v>
      </c>
      <c r="AR432">
        <v>2325</v>
      </c>
      <c r="AS432">
        <v>0</v>
      </c>
      <c r="AT432" s="2">
        <v>0</v>
      </c>
      <c r="AU432">
        <v>142725</v>
      </c>
      <c r="AV432">
        <v>140425625</v>
      </c>
      <c r="AW432">
        <v>0</v>
      </c>
      <c r="AX432" s="2">
        <v>45686</v>
      </c>
      <c r="AY432" t="s">
        <v>154</v>
      </c>
      <c r="AZ432" t="s">
        <v>1624</v>
      </c>
      <c r="BA432" t="s">
        <v>1625</v>
      </c>
    </row>
    <row r="433" spans="1:53" ht="15" customHeight="1" x14ac:dyDescent="0.2">
      <c r="A433" t="s">
        <v>12304</v>
      </c>
      <c r="B433" t="s">
        <v>5274</v>
      </c>
      <c r="C433" t="s">
        <v>5154</v>
      </c>
      <c r="D433">
        <v>140425725</v>
      </c>
      <c r="E433" s="19">
        <v>45785</v>
      </c>
      <c r="F433" s="63">
        <v>45789.165277777778</v>
      </c>
      <c r="G433" s="4" t="s">
        <v>187</v>
      </c>
      <c r="H433" s="19">
        <v>5333238</v>
      </c>
      <c r="I433" s="19">
        <v>28351</v>
      </c>
      <c r="J433" s="19">
        <v>5304887</v>
      </c>
      <c r="K433" t="s">
        <v>558</v>
      </c>
      <c r="L433" s="4" t="s">
        <v>188</v>
      </c>
      <c r="M433" t="s">
        <v>150</v>
      </c>
      <c r="N433" s="39" t="s">
        <v>1641</v>
      </c>
      <c r="O433" t="s">
        <v>1642</v>
      </c>
      <c r="P433" t="s">
        <v>140</v>
      </c>
      <c r="Q433" t="s">
        <v>141</v>
      </c>
      <c r="R433" s="39" t="s">
        <v>1643</v>
      </c>
      <c r="S433" t="s">
        <v>143</v>
      </c>
      <c r="T433">
        <v>860034313</v>
      </c>
      <c r="U433" t="s">
        <v>152</v>
      </c>
      <c r="V433">
        <v>923210</v>
      </c>
      <c r="W433" t="s">
        <v>1219</v>
      </c>
      <c r="X433" s="2" t="s">
        <v>27</v>
      </c>
      <c r="Y433" t="s">
        <v>28</v>
      </c>
      <c r="Z433" t="s">
        <v>29</v>
      </c>
      <c r="AA433" t="s">
        <v>30</v>
      </c>
      <c r="AB433" t="s">
        <v>31</v>
      </c>
      <c r="AC433" s="19">
        <v>5333238</v>
      </c>
      <c r="AD433" s="19">
        <v>0</v>
      </c>
      <c r="AE433" s="19">
        <v>0</v>
      </c>
      <c r="AF433" s="19">
        <v>0</v>
      </c>
      <c r="AG433" t="s">
        <v>189</v>
      </c>
      <c r="AH433">
        <v>0</v>
      </c>
      <c r="AI433">
        <v>0</v>
      </c>
      <c r="AJ433" s="2" t="s">
        <v>190</v>
      </c>
      <c r="AK433" s="2">
        <v>0</v>
      </c>
      <c r="AL433">
        <v>0</v>
      </c>
      <c r="AM433">
        <v>0</v>
      </c>
      <c r="AN433">
        <v>0</v>
      </c>
      <c r="AO433">
        <v>0</v>
      </c>
      <c r="AP433">
        <v>1925</v>
      </c>
      <c r="AQ433">
        <v>1925</v>
      </c>
      <c r="AR433">
        <v>2625</v>
      </c>
      <c r="AS433">
        <v>0</v>
      </c>
      <c r="AT433" s="2">
        <v>0</v>
      </c>
      <c r="AU433">
        <v>142825</v>
      </c>
      <c r="AV433">
        <v>140425725</v>
      </c>
      <c r="AW433">
        <v>0</v>
      </c>
      <c r="AX433" s="2">
        <v>45686</v>
      </c>
      <c r="AY433" t="s">
        <v>154</v>
      </c>
      <c r="AZ433" t="s">
        <v>1645</v>
      </c>
      <c r="BA433" t="s">
        <v>1646</v>
      </c>
    </row>
    <row r="434" spans="1:53" ht="15" customHeight="1" x14ac:dyDescent="0.2">
      <c r="A434" t="s">
        <v>12305</v>
      </c>
      <c r="B434" t="s">
        <v>5288</v>
      </c>
      <c r="C434" t="s">
        <v>5154</v>
      </c>
      <c r="D434">
        <v>140425825</v>
      </c>
      <c r="E434" s="19">
        <v>45785</v>
      </c>
      <c r="F434" s="63">
        <v>45789.186805555553</v>
      </c>
      <c r="G434" s="4" t="s">
        <v>187</v>
      </c>
      <c r="H434" s="19">
        <v>2050000</v>
      </c>
      <c r="I434" s="19">
        <v>9865</v>
      </c>
      <c r="J434" s="19">
        <v>2040135</v>
      </c>
      <c r="K434" t="s">
        <v>558</v>
      </c>
      <c r="L434" s="4" t="s">
        <v>188</v>
      </c>
      <c r="M434" t="s">
        <v>150</v>
      </c>
      <c r="N434" s="39" t="s">
        <v>1720</v>
      </c>
      <c r="O434" t="s">
        <v>1721</v>
      </c>
      <c r="P434" t="s">
        <v>140</v>
      </c>
      <c r="Q434" t="s">
        <v>141</v>
      </c>
      <c r="R434" s="39" t="s">
        <v>1722</v>
      </c>
      <c r="S434" t="s">
        <v>143</v>
      </c>
      <c r="T434">
        <v>890903938</v>
      </c>
      <c r="U434" t="s">
        <v>149</v>
      </c>
      <c r="V434">
        <v>923210</v>
      </c>
      <c r="W434" t="s">
        <v>1219</v>
      </c>
      <c r="X434" s="2" t="s">
        <v>27</v>
      </c>
      <c r="Y434" t="s">
        <v>28</v>
      </c>
      <c r="Z434" t="s">
        <v>29</v>
      </c>
      <c r="AA434" t="s">
        <v>30</v>
      </c>
      <c r="AB434" t="s">
        <v>31</v>
      </c>
      <c r="AC434" s="19">
        <v>2050000</v>
      </c>
      <c r="AD434" s="19">
        <v>0</v>
      </c>
      <c r="AE434" s="19">
        <v>0</v>
      </c>
      <c r="AF434" s="19">
        <v>0</v>
      </c>
      <c r="AG434" t="s">
        <v>189</v>
      </c>
      <c r="AH434">
        <v>0</v>
      </c>
      <c r="AI434">
        <v>0</v>
      </c>
      <c r="AJ434" s="2" t="s">
        <v>190</v>
      </c>
      <c r="AK434" s="2">
        <v>0</v>
      </c>
      <c r="AL434">
        <v>0</v>
      </c>
      <c r="AM434">
        <v>0</v>
      </c>
      <c r="AN434">
        <v>0</v>
      </c>
      <c r="AO434">
        <v>0</v>
      </c>
      <c r="AP434">
        <v>1925</v>
      </c>
      <c r="AQ434">
        <v>1925</v>
      </c>
      <c r="AR434">
        <v>3825</v>
      </c>
      <c r="AS434">
        <v>0</v>
      </c>
      <c r="AT434" s="2">
        <v>0</v>
      </c>
      <c r="AU434">
        <v>142925</v>
      </c>
      <c r="AV434">
        <v>140425825</v>
      </c>
      <c r="AW434">
        <v>0</v>
      </c>
      <c r="AX434" s="2">
        <v>45688</v>
      </c>
      <c r="AY434" t="s">
        <v>154</v>
      </c>
      <c r="AZ434" t="s">
        <v>1724</v>
      </c>
      <c r="BA434" t="s">
        <v>1725</v>
      </c>
    </row>
    <row r="435" spans="1:53" ht="15" customHeight="1" x14ac:dyDescent="0.2">
      <c r="A435" t="s">
        <v>12306</v>
      </c>
      <c r="B435" t="s">
        <v>5289</v>
      </c>
      <c r="C435" t="s">
        <v>5154</v>
      </c>
      <c r="D435">
        <v>140426025</v>
      </c>
      <c r="E435" s="19">
        <v>45785</v>
      </c>
      <c r="F435" s="63">
        <v>45789.184027777781</v>
      </c>
      <c r="G435" s="4" t="s">
        <v>187</v>
      </c>
      <c r="H435" s="19">
        <v>2369000</v>
      </c>
      <c r="I435" s="19">
        <v>11779</v>
      </c>
      <c r="J435" s="19">
        <v>2357221</v>
      </c>
      <c r="K435" t="s">
        <v>558</v>
      </c>
      <c r="L435" s="4" t="s">
        <v>188</v>
      </c>
      <c r="M435" t="s">
        <v>150</v>
      </c>
      <c r="N435" s="39" t="s">
        <v>1727</v>
      </c>
      <c r="O435" t="s">
        <v>1728</v>
      </c>
      <c r="P435" t="s">
        <v>140</v>
      </c>
      <c r="Q435" t="s">
        <v>141</v>
      </c>
      <c r="R435" s="39" t="s">
        <v>1729</v>
      </c>
      <c r="S435" t="s">
        <v>143</v>
      </c>
      <c r="T435">
        <v>860002964</v>
      </c>
      <c r="U435" t="s">
        <v>163</v>
      </c>
      <c r="V435">
        <v>923210</v>
      </c>
      <c r="W435" t="s">
        <v>1219</v>
      </c>
      <c r="X435" s="2" t="s">
        <v>27</v>
      </c>
      <c r="Y435" t="s">
        <v>28</v>
      </c>
      <c r="Z435" t="s">
        <v>29</v>
      </c>
      <c r="AA435" t="s">
        <v>30</v>
      </c>
      <c r="AB435" t="s">
        <v>31</v>
      </c>
      <c r="AC435" s="19">
        <v>2369000</v>
      </c>
      <c r="AD435" s="19">
        <v>0</v>
      </c>
      <c r="AE435" s="19">
        <v>0</v>
      </c>
      <c r="AF435" s="19">
        <v>0</v>
      </c>
      <c r="AG435" t="s">
        <v>189</v>
      </c>
      <c r="AH435">
        <v>0</v>
      </c>
      <c r="AI435">
        <v>0</v>
      </c>
      <c r="AJ435" s="2" t="s">
        <v>190</v>
      </c>
      <c r="AK435" s="2">
        <v>0</v>
      </c>
      <c r="AL435">
        <v>0</v>
      </c>
      <c r="AM435">
        <v>0</v>
      </c>
      <c r="AN435">
        <v>0</v>
      </c>
      <c r="AO435">
        <v>0</v>
      </c>
      <c r="AP435">
        <v>1925</v>
      </c>
      <c r="AQ435">
        <v>1925</v>
      </c>
      <c r="AR435">
        <v>3925</v>
      </c>
      <c r="AS435">
        <v>0</v>
      </c>
      <c r="AT435" s="2">
        <v>0</v>
      </c>
      <c r="AU435">
        <v>143025</v>
      </c>
      <c r="AV435">
        <v>140426025</v>
      </c>
      <c r="AW435">
        <v>0</v>
      </c>
      <c r="AX435" s="2">
        <v>45688</v>
      </c>
      <c r="AY435" t="s">
        <v>154</v>
      </c>
      <c r="AZ435" t="s">
        <v>1731</v>
      </c>
      <c r="BA435" t="s">
        <v>1732</v>
      </c>
    </row>
    <row r="436" spans="1:53" ht="15" customHeight="1" x14ac:dyDescent="0.2">
      <c r="A436" t="s">
        <v>12307</v>
      </c>
      <c r="B436" t="s">
        <v>5290</v>
      </c>
      <c r="C436" t="s">
        <v>5174</v>
      </c>
      <c r="D436">
        <v>140426125</v>
      </c>
      <c r="E436" s="19">
        <v>45785</v>
      </c>
      <c r="F436" s="63">
        <v>45789.186805555553</v>
      </c>
      <c r="G436" s="4" t="s">
        <v>187</v>
      </c>
      <c r="H436" s="19">
        <v>2680000</v>
      </c>
      <c r="I436" s="19">
        <v>13645</v>
      </c>
      <c r="J436" s="19">
        <v>2666355</v>
      </c>
      <c r="K436" t="s">
        <v>558</v>
      </c>
      <c r="L436" s="4" t="s">
        <v>188</v>
      </c>
      <c r="M436" t="s">
        <v>150</v>
      </c>
      <c r="N436" s="39" t="s">
        <v>1735</v>
      </c>
      <c r="O436" t="s">
        <v>1736</v>
      </c>
      <c r="P436" t="s">
        <v>140</v>
      </c>
      <c r="Q436" t="s">
        <v>141</v>
      </c>
      <c r="R436" s="39" t="s">
        <v>1737</v>
      </c>
      <c r="S436" t="s">
        <v>143</v>
      </c>
      <c r="T436">
        <v>890903938</v>
      </c>
      <c r="U436" t="s">
        <v>149</v>
      </c>
      <c r="V436">
        <v>923228</v>
      </c>
      <c r="W436" t="s">
        <v>1294</v>
      </c>
      <c r="X436" s="2" t="s">
        <v>76</v>
      </c>
      <c r="Y436" t="s">
        <v>77</v>
      </c>
      <c r="Z436" t="s">
        <v>29</v>
      </c>
      <c r="AA436" t="s">
        <v>30</v>
      </c>
      <c r="AB436" t="s">
        <v>31</v>
      </c>
      <c r="AC436" s="19">
        <v>2680000</v>
      </c>
      <c r="AD436" s="19">
        <v>0</v>
      </c>
      <c r="AE436" s="19">
        <v>0</v>
      </c>
      <c r="AF436" s="19">
        <v>0</v>
      </c>
      <c r="AG436" t="s">
        <v>189</v>
      </c>
      <c r="AH436">
        <v>0</v>
      </c>
      <c r="AI436">
        <v>0</v>
      </c>
      <c r="AJ436" s="2" t="s">
        <v>190</v>
      </c>
      <c r="AK436" s="2">
        <v>0</v>
      </c>
      <c r="AL436">
        <v>0</v>
      </c>
      <c r="AM436">
        <v>0</v>
      </c>
      <c r="AN436">
        <v>0</v>
      </c>
      <c r="AO436">
        <v>0</v>
      </c>
      <c r="AP436">
        <v>3525</v>
      </c>
      <c r="AQ436">
        <v>3525</v>
      </c>
      <c r="AR436">
        <v>4025</v>
      </c>
      <c r="AS436">
        <v>0</v>
      </c>
      <c r="AT436" s="2">
        <v>0</v>
      </c>
      <c r="AU436">
        <v>143125</v>
      </c>
      <c r="AV436">
        <v>140426125</v>
      </c>
      <c r="AW436">
        <v>0</v>
      </c>
      <c r="AX436" s="2">
        <v>45689</v>
      </c>
      <c r="AY436" t="s">
        <v>154</v>
      </c>
      <c r="AZ436" t="s">
        <v>1738</v>
      </c>
      <c r="BA436" t="s">
        <v>1739</v>
      </c>
    </row>
    <row r="437" spans="1:53" ht="15" customHeight="1" x14ac:dyDescent="0.2">
      <c r="A437" t="s">
        <v>12308</v>
      </c>
      <c r="B437" t="s">
        <v>5523</v>
      </c>
      <c r="C437" t="s">
        <v>5154</v>
      </c>
      <c r="D437">
        <v>140426225</v>
      </c>
      <c r="E437" s="19">
        <v>45785</v>
      </c>
      <c r="F437" s="63">
        <v>45789.194444444445</v>
      </c>
      <c r="G437" s="4" t="s">
        <v>187</v>
      </c>
      <c r="H437" s="19">
        <v>2563875</v>
      </c>
      <c r="I437" s="19">
        <v>12948</v>
      </c>
      <c r="J437" s="19">
        <v>2550927</v>
      </c>
      <c r="K437" t="s">
        <v>558</v>
      </c>
      <c r="L437" s="4" t="s">
        <v>188</v>
      </c>
      <c r="M437" t="s">
        <v>150</v>
      </c>
      <c r="N437" s="39" t="s">
        <v>3141</v>
      </c>
      <c r="O437" t="s">
        <v>3142</v>
      </c>
      <c r="P437" t="s">
        <v>140</v>
      </c>
      <c r="Q437" t="s">
        <v>141</v>
      </c>
      <c r="R437" s="39" t="s">
        <v>3143</v>
      </c>
      <c r="S437" t="s">
        <v>143</v>
      </c>
      <c r="T437">
        <v>860007335</v>
      </c>
      <c r="U437" t="s">
        <v>158</v>
      </c>
      <c r="V437">
        <v>923210</v>
      </c>
      <c r="W437" t="s">
        <v>1219</v>
      </c>
      <c r="X437" s="2" t="s">
        <v>27</v>
      </c>
      <c r="Y437" t="s">
        <v>28</v>
      </c>
      <c r="Z437" t="s">
        <v>29</v>
      </c>
      <c r="AA437" t="s">
        <v>30</v>
      </c>
      <c r="AB437" t="s">
        <v>31</v>
      </c>
      <c r="AC437" s="19">
        <v>2563875</v>
      </c>
      <c r="AD437" s="19">
        <v>0</v>
      </c>
      <c r="AE437" s="19">
        <v>0</v>
      </c>
      <c r="AF437" s="19">
        <v>0</v>
      </c>
      <c r="AG437" t="s">
        <v>189</v>
      </c>
      <c r="AH437">
        <v>0</v>
      </c>
      <c r="AI437">
        <v>0</v>
      </c>
      <c r="AJ437" s="2" t="s">
        <v>190</v>
      </c>
      <c r="AK437" s="2">
        <v>0</v>
      </c>
      <c r="AL437">
        <v>0</v>
      </c>
      <c r="AM437">
        <v>0</v>
      </c>
      <c r="AN437">
        <v>0</v>
      </c>
      <c r="AO437">
        <v>0</v>
      </c>
      <c r="AP437">
        <v>1925</v>
      </c>
      <c r="AQ437">
        <v>1925</v>
      </c>
      <c r="AR437">
        <v>27325</v>
      </c>
      <c r="AS437">
        <v>0</v>
      </c>
      <c r="AT437" s="2">
        <v>0</v>
      </c>
      <c r="AU437">
        <v>143225</v>
      </c>
      <c r="AV437">
        <v>140426225</v>
      </c>
      <c r="AW437">
        <v>0</v>
      </c>
      <c r="AX437" s="2">
        <v>45698</v>
      </c>
      <c r="AY437" t="s">
        <v>153</v>
      </c>
      <c r="AZ437" t="s">
        <v>3145</v>
      </c>
      <c r="BA437" t="s">
        <v>3146</v>
      </c>
    </row>
    <row r="438" spans="1:53" ht="15" customHeight="1" x14ac:dyDescent="0.2">
      <c r="A438" t="s">
        <v>12309</v>
      </c>
      <c r="B438" t="s">
        <v>5524</v>
      </c>
      <c r="C438" t="s">
        <v>5154</v>
      </c>
      <c r="D438">
        <v>140426325</v>
      </c>
      <c r="E438" s="19">
        <v>45785</v>
      </c>
      <c r="F438" s="63">
        <v>45789.186805555553</v>
      </c>
      <c r="G438" s="4" t="s">
        <v>187</v>
      </c>
      <c r="H438" s="19">
        <v>2563875</v>
      </c>
      <c r="I438" s="19">
        <v>12948</v>
      </c>
      <c r="J438" s="19">
        <v>2550927</v>
      </c>
      <c r="K438" t="s">
        <v>558</v>
      </c>
      <c r="L438" s="4" t="s">
        <v>188</v>
      </c>
      <c r="M438" t="s">
        <v>150</v>
      </c>
      <c r="N438" s="39" t="s">
        <v>3148</v>
      </c>
      <c r="O438" t="s">
        <v>3149</v>
      </c>
      <c r="P438" t="s">
        <v>140</v>
      </c>
      <c r="Q438" t="s">
        <v>141</v>
      </c>
      <c r="R438" s="39" t="s">
        <v>3150</v>
      </c>
      <c r="S438" t="s">
        <v>143</v>
      </c>
      <c r="T438">
        <v>890903938</v>
      </c>
      <c r="U438" t="s">
        <v>149</v>
      </c>
      <c r="V438">
        <v>923210</v>
      </c>
      <c r="W438" t="s">
        <v>1219</v>
      </c>
      <c r="X438" s="2" t="s">
        <v>27</v>
      </c>
      <c r="Y438" t="s">
        <v>28</v>
      </c>
      <c r="Z438" t="s">
        <v>29</v>
      </c>
      <c r="AA438" t="s">
        <v>30</v>
      </c>
      <c r="AB438" t="s">
        <v>31</v>
      </c>
      <c r="AC438" s="19">
        <v>2563875</v>
      </c>
      <c r="AD438" s="19">
        <v>0</v>
      </c>
      <c r="AE438" s="19">
        <v>0</v>
      </c>
      <c r="AF438" s="19">
        <v>0</v>
      </c>
      <c r="AG438" t="s">
        <v>189</v>
      </c>
      <c r="AH438">
        <v>0</v>
      </c>
      <c r="AI438">
        <v>0</v>
      </c>
      <c r="AJ438" s="2" t="s">
        <v>190</v>
      </c>
      <c r="AK438" s="2">
        <v>0</v>
      </c>
      <c r="AL438">
        <v>0</v>
      </c>
      <c r="AM438">
        <v>0</v>
      </c>
      <c r="AN438">
        <v>0</v>
      </c>
      <c r="AO438">
        <v>0</v>
      </c>
      <c r="AP438">
        <v>1925</v>
      </c>
      <c r="AQ438">
        <v>1925</v>
      </c>
      <c r="AR438">
        <v>27425</v>
      </c>
      <c r="AS438">
        <v>0</v>
      </c>
      <c r="AT438" s="2">
        <v>0</v>
      </c>
      <c r="AU438">
        <v>143325</v>
      </c>
      <c r="AV438">
        <v>140426325</v>
      </c>
      <c r="AW438">
        <v>0</v>
      </c>
      <c r="AX438" s="2">
        <v>45698</v>
      </c>
      <c r="AY438" t="s">
        <v>153</v>
      </c>
      <c r="AZ438" t="s">
        <v>3152</v>
      </c>
      <c r="BA438" t="s">
        <v>3153</v>
      </c>
    </row>
    <row r="439" spans="1:53" ht="15" customHeight="1" x14ac:dyDescent="0.2">
      <c r="A439" t="s">
        <v>12310</v>
      </c>
      <c r="B439" t="s">
        <v>5525</v>
      </c>
      <c r="C439" t="s">
        <v>5154</v>
      </c>
      <c r="D439">
        <v>140426425</v>
      </c>
      <c r="E439" s="19">
        <v>45785</v>
      </c>
      <c r="F439" s="63">
        <v>45789.196527777778</v>
      </c>
      <c r="G439" s="4" t="s">
        <v>187</v>
      </c>
      <c r="H439" s="19">
        <v>3800000</v>
      </c>
      <c r="I439" s="19">
        <v>20201</v>
      </c>
      <c r="J439" s="19">
        <v>3779799</v>
      </c>
      <c r="K439" t="s">
        <v>558</v>
      </c>
      <c r="L439" s="4" t="s">
        <v>188</v>
      </c>
      <c r="M439" t="s">
        <v>150</v>
      </c>
      <c r="N439" s="39" t="s">
        <v>3155</v>
      </c>
      <c r="O439" t="s">
        <v>3156</v>
      </c>
      <c r="P439" t="s">
        <v>140</v>
      </c>
      <c r="Q439" t="s">
        <v>141</v>
      </c>
      <c r="R439" s="39" t="s">
        <v>3157</v>
      </c>
      <c r="S439" t="s">
        <v>143</v>
      </c>
      <c r="T439">
        <v>860034313</v>
      </c>
      <c r="U439" t="s">
        <v>152</v>
      </c>
      <c r="V439">
        <v>923210</v>
      </c>
      <c r="W439" t="s">
        <v>1219</v>
      </c>
      <c r="X439" s="2" t="s">
        <v>27</v>
      </c>
      <c r="Y439" t="s">
        <v>28</v>
      </c>
      <c r="Z439" t="s">
        <v>29</v>
      </c>
      <c r="AA439" t="s">
        <v>30</v>
      </c>
      <c r="AB439" t="s">
        <v>31</v>
      </c>
      <c r="AC439" s="19">
        <v>3800000</v>
      </c>
      <c r="AD439" s="19">
        <v>0</v>
      </c>
      <c r="AE439" s="19">
        <v>0</v>
      </c>
      <c r="AF439" s="19">
        <v>0</v>
      </c>
      <c r="AG439" t="s">
        <v>189</v>
      </c>
      <c r="AH439">
        <v>0</v>
      </c>
      <c r="AI439">
        <v>0</v>
      </c>
      <c r="AJ439" s="2" t="s">
        <v>190</v>
      </c>
      <c r="AK439" s="2">
        <v>0</v>
      </c>
      <c r="AL439">
        <v>0</v>
      </c>
      <c r="AM439">
        <v>0</v>
      </c>
      <c r="AN439">
        <v>0</v>
      </c>
      <c r="AO439">
        <v>0</v>
      </c>
      <c r="AP439">
        <v>1925</v>
      </c>
      <c r="AQ439">
        <v>1925</v>
      </c>
      <c r="AR439">
        <v>27525</v>
      </c>
      <c r="AS439">
        <v>0</v>
      </c>
      <c r="AT439" s="2">
        <v>0</v>
      </c>
      <c r="AU439">
        <v>143425</v>
      </c>
      <c r="AV439">
        <v>140426425</v>
      </c>
      <c r="AW439">
        <v>0</v>
      </c>
      <c r="AX439" s="2">
        <v>45698</v>
      </c>
      <c r="AY439" t="s">
        <v>153</v>
      </c>
      <c r="AZ439" t="s">
        <v>3159</v>
      </c>
      <c r="BA439" t="s">
        <v>3160</v>
      </c>
    </row>
    <row r="440" spans="1:53" ht="15" customHeight="1" x14ac:dyDescent="0.2">
      <c r="A440" t="s">
        <v>12311</v>
      </c>
      <c r="B440" t="s">
        <v>5526</v>
      </c>
      <c r="C440" t="s">
        <v>5154</v>
      </c>
      <c r="D440">
        <v>140426525</v>
      </c>
      <c r="E440" s="19">
        <v>45785</v>
      </c>
      <c r="F440" s="63">
        <v>45789.194444444445</v>
      </c>
      <c r="G440" s="4" t="s">
        <v>187</v>
      </c>
      <c r="H440" s="19">
        <v>3710476</v>
      </c>
      <c r="I440" s="19">
        <v>19724</v>
      </c>
      <c r="J440" s="19">
        <v>3690752</v>
      </c>
      <c r="K440" t="s">
        <v>558</v>
      </c>
      <c r="L440" s="4" t="s">
        <v>188</v>
      </c>
      <c r="M440" t="s">
        <v>150</v>
      </c>
      <c r="N440" s="39" t="s">
        <v>3162</v>
      </c>
      <c r="O440" t="s">
        <v>3163</v>
      </c>
      <c r="P440" t="s">
        <v>140</v>
      </c>
      <c r="Q440" t="s">
        <v>141</v>
      </c>
      <c r="R440" s="39" t="s">
        <v>3164</v>
      </c>
      <c r="S440" t="s">
        <v>143</v>
      </c>
      <c r="T440">
        <v>860007335</v>
      </c>
      <c r="U440" t="s">
        <v>158</v>
      </c>
      <c r="V440">
        <v>923210</v>
      </c>
      <c r="W440" t="s">
        <v>1219</v>
      </c>
      <c r="X440" s="2" t="s">
        <v>27</v>
      </c>
      <c r="Y440" t="s">
        <v>28</v>
      </c>
      <c r="Z440" t="s">
        <v>29</v>
      </c>
      <c r="AA440" t="s">
        <v>30</v>
      </c>
      <c r="AB440" t="s">
        <v>31</v>
      </c>
      <c r="AC440" s="19">
        <v>3710476</v>
      </c>
      <c r="AD440" s="19">
        <v>0</v>
      </c>
      <c r="AE440" s="19">
        <v>0</v>
      </c>
      <c r="AF440" s="19">
        <v>0</v>
      </c>
      <c r="AG440" t="s">
        <v>189</v>
      </c>
      <c r="AH440">
        <v>0</v>
      </c>
      <c r="AI440">
        <v>0</v>
      </c>
      <c r="AJ440" s="2" t="s">
        <v>190</v>
      </c>
      <c r="AK440" s="2">
        <v>0</v>
      </c>
      <c r="AL440">
        <v>0</v>
      </c>
      <c r="AM440">
        <v>0</v>
      </c>
      <c r="AN440">
        <v>0</v>
      </c>
      <c r="AO440">
        <v>0</v>
      </c>
      <c r="AP440">
        <v>1925</v>
      </c>
      <c r="AQ440">
        <v>1925</v>
      </c>
      <c r="AR440">
        <v>27625</v>
      </c>
      <c r="AS440">
        <v>0</v>
      </c>
      <c r="AT440" s="2">
        <v>0</v>
      </c>
      <c r="AU440">
        <v>143525</v>
      </c>
      <c r="AV440">
        <v>140426525</v>
      </c>
      <c r="AW440">
        <v>0</v>
      </c>
      <c r="AX440" s="2">
        <v>45698</v>
      </c>
      <c r="AY440" t="s">
        <v>153</v>
      </c>
      <c r="AZ440" t="s">
        <v>3166</v>
      </c>
      <c r="BA440" t="s">
        <v>3167</v>
      </c>
    </row>
    <row r="441" spans="1:53" ht="15" customHeight="1" x14ac:dyDescent="0.2">
      <c r="A441" t="s">
        <v>12312</v>
      </c>
      <c r="B441" t="s">
        <v>5529</v>
      </c>
      <c r="C441" t="s">
        <v>5154</v>
      </c>
      <c r="D441">
        <v>140426625</v>
      </c>
      <c r="E441" s="19">
        <v>45785</v>
      </c>
      <c r="F441" s="63">
        <v>45789.184027777781</v>
      </c>
      <c r="G441" s="4" t="s">
        <v>187</v>
      </c>
      <c r="H441" s="19">
        <v>2323134</v>
      </c>
      <c r="I441" s="19">
        <v>11504</v>
      </c>
      <c r="J441" s="19">
        <v>2311630</v>
      </c>
      <c r="K441" t="s">
        <v>558</v>
      </c>
      <c r="L441" s="4" t="s">
        <v>188</v>
      </c>
      <c r="M441" t="s">
        <v>150</v>
      </c>
      <c r="N441" s="39" t="s">
        <v>3175</v>
      </c>
      <c r="O441" t="s">
        <v>3176</v>
      </c>
      <c r="P441" t="s">
        <v>140</v>
      </c>
      <c r="Q441" t="s">
        <v>141</v>
      </c>
      <c r="R441" s="39" t="s">
        <v>3177</v>
      </c>
      <c r="S441" t="s">
        <v>143</v>
      </c>
      <c r="T441">
        <v>860002964</v>
      </c>
      <c r="U441" t="s">
        <v>163</v>
      </c>
      <c r="V441">
        <v>923210</v>
      </c>
      <c r="W441" t="s">
        <v>1219</v>
      </c>
      <c r="X441" s="2" t="s">
        <v>27</v>
      </c>
      <c r="Y441" t="s">
        <v>28</v>
      </c>
      <c r="Z441" t="s">
        <v>29</v>
      </c>
      <c r="AA441" t="s">
        <v>30</v>
      </c>
      <c r="AB441" t="s">
        <v>31</v>
      </c>
      <c r="AC441" s="19">
        <v>2323134</v>
      </c>
      <c r="AD441" s="19">
        <v>0</v>
      </c>
      <c r="AE441" s="19">
        <v>0</v>
      </c>
      <c r="AF441" s="19">
        <v>0</v>
      </c>
      <c r="AG441" t="s">
        <v>189</v>
      </c>
      <c r="AH441">
        <v>0</v>
      </c>
      <c r="AI441">
        <v>0</v>
      </c>
      <c r="AJ441" s="2" t="s">
        <v>190</v>
      </c>
      <c r="AK441" s="2">
        <v>0</v>
      </c>
      <c r="AL441">
        <v>0</v>
      </c>
      <c r="AM441">
        <v>0</v>
      </c>
      <c r="AN441">
        <v>0</v>
      </c>
      <c r="AO441">
        <v>0</v>
      </c>
      <c r="AP441">
        <v>1925</v>
      </c>
      <c r="AQ441">
        <v>1925</v>
      </c>
      <c r="AR441">
        <v>27825</v>
      </c>
      <c r="AS441">
        <v>0</v>
      </c>
      <c r="AT441" s="2">
        <v>0</v>
      </c>
      <c r="AU441">
        <v>143625</v>
      </c>
      <c r="AV441">
        <v>140426625</v>
      </c>
      <c r="AW441">
        <v>0</v>
      </c>
      <c r="AX441" s="2">
        <v>45698</v>
      </c>
      <c r="AY441" t="s">
        <v>153</v>
      </c>
      <c r="AZ441" t="s">
        <v>3179</v>
      </c>
      <c r="BA441" t="s">
        <v>3180</v>
      </c>
    </row>
    <row r="442" spans="1:53" ht="15" customHeight="1" x14ac:dyDescent="0.2">
      <c r="A442" t="s">
        <v>12313</v>
      </c>
      <c r="B442" t="s">
        <v>5533</v>
      </c>
      <c r="C442" t="s">
        <v>5154</v>
      </c>
      <c r="D442">
        <v>140426725</v>
      </c>
      <c r="E442" s="19">
        <v>45785</v>
      </c>
      <c r="F442" s="63">
        <v>45789.196527777778</v>
      </c>
      <c r="G442" s="4" t="s">
        <v>187</v>
      </c>
      <c r="H442" s="19">
        <v>2400000</v>
      </c>
      <c r="I442" s="19">
        <v>11965</v>
      </c>
      <c r="J442" s="19">
        <v>2388035</v>
      </c>
      <c r="K442" t="s">
        <v>558</v>
      </c>
      <c r="L442" s="4" t="s">
        <v>188</v>
      </c>
      <c r="M442" t="s">
        <v>150</v>
      </c>
      <c r="N442" s="39" t="s">
        <v>3202</v>
      </c>
      <c r="O442" t="s">
        <v>3203</v>
      </c>
      <c r="P442" t="s">
        <v>140</v>
      </c>
      <c r="Q442" t="s">
        <v>141</v>
      </c>
      <c r="R442" s="39" t="s">
        <v>3204</v>
      </c>
      <c r="S442" t="s">
        <v>143</v>
      </c>
      <c r="T442">
        <v>860034313</v>
      </c>
      <c r="U442" t="s">
        <v>152</v>
      </c>
      <c r="V442">
        <v>923210</v>
      </c>
      <c r="W442" t="s">
        <v>1219</v>
      </c>
      <c r="X442" s="2" t="s">
        <v>27</v>
      </c>
      <c r="Y442" t="s">
        <v>28</v>
      </c>
      <c r="Z442" t="s">
        <v>29</v>
      </c>
      <c r="AA442" t="s">
        <v>30</v>
      </c>
      <c r="AB442" t="s">
        <v>31</v>
      </c>
      <c r="AC442" s="19">
        <v>2400000</v>
      </c>
      <c r="AD442" s="19">
        <v>0</v>
      </c>
      <c r="AE442" s="19">
        <v>0</v>
      </c>
      <c r="AF442" s="19">
        <v>0</v>
      </c>
      <c r="AG442" t="s">
        <v>189</v>
      </c>
      <c r="AH442">
        <v>0</v>
      </c>
      <c r="AI442">
        <v>0</v>
      </c>
      <c r="AJ442" s="2" t="s">
        <v>190</v>
      </c>
      <c r="AK442" s="2">
        <v>0</v>
      </c>
      <c r="AL442">
        <v>0</v>
      </c>
      <c r="AM442">
        <v>0</v>
      </c>
      <c r="AN442">
        <v>0</v>
      </c>
      <c r="AO442">
        <v>0</v>
      </c>
      <c r="AP442">
        <v>1925</v>
      </c>
      <c r="AQ442">
        <v>1925</v>
      </c>
      <c r="AR442">
        <v>28225</v>
      </c>
      <c r="AS442">
        <v>0</v>
      </c>
      <c r="AT442" s="2">
        <v>0</v>
      </c>
      <c r="AU442">
        <v>143725</v>
      </c>
      <c r="AV442">
        <v>140426725</v>
      </c>
      <c r="AW442">
        <v>0</v>
      </c>
      <c r="AX442" s="2">
        <v>45698</v>
      </c>
      <c r="AY442" t="s">
        <v>153</v>
      </c>
      <c r="AZ442" t="s">
        <v>3206</v>
      </c>
      <c r="BA442" t="s">
        <v>3207</v>
      </c>
    </row>
    <row r="443" spans="1:53" ht="15" customHeight="1" x14ac:dyDescent="0.2">
      <c r="A443" t="s">
        <v>12314</v>
      </c>
      <c r="B443" t="s">
        <v>5552</v>
      </c>
      <c r="C443" t="s">
        <v>5154</v>
      </c>
      <c r="D443">
        <v>140426825</v>
      </c>
      <c r="E443" s="19">
        <v>45785</v>
      </c>
      <c r="F443" s="63">
        <v>45789.196527777778</v>
      </c>
      <c r="G443" s="4" t="s">
        <v>187</v>
      </c>
      <c r="H443" s="19">
        <v>2060000</v>
      </c>
      <c r="I443" s="19">
        <v>9925</v>
      </c>
      <c r="J443" s="19">
        <v>2050075</v>
      </c>
      <c r="K443" t="s">
        <v>558</v>
      </c>
      <c r="L443" s="4" t="s">
        <v>188</v>
      </c>
      <c r="M443" t="s">
        <v>150</v>
      </c>
      <c r="N443" s="39" t="s">
        <v>3286</v>
      </c>
      <c r="O443" t="s">
        <v>3287</v>
      </c>
      <c r="P443" t="s">
        <v>140</v>
      </c>
      <c r="Q443" t="s">
        <v>141</v>
      </c>
      <c r="R443" s="39" t="s">
        <v>3288</v>
      </c>
      <c r="S443" t="s">
        <v>143</v>
      </c>
      <c r="T443">
        <v>860034313</v>
      </c>
      <c r="U443" t="s">
        <v>152</v>
      </c>
      <c r="V443">
        <v>923210</v>
      </c>
      <c r="W443" t="s">
        <v>1219</v>
      </c>
      <c r="X443" s="2" t="s">
        <v>27</v>
      </c>
      <c r="Y443" t="s">
        <v>28</v>
      </c>
      <c r="Z443" t="s">
        <v>29</v>
      </c>
      <c r="AA443" t="s">
        <v>30</v>
      </c>
      <c r="AB443" t="s">
        <v>31</v>
      </c>
      <c r="AC443" s="19">
        <v>2060000</v>
      </c>
      <c r="AD443" s="19">
        <v>0</v>
      </c>
      <c r="AE443" s="19">
        <v>0</v>
      </c>
      <c r="AF443" s="19">
        <v>0</v>
      </c>
      <c r="AG443" t="s">
        <v>189</v>
      </c>
      <c r="AH443">
        <v>0</v>
      </c>
      <c r="AI443">
        <v>0</v>
      </c>
      <c r="AJ443" s="2" t="s">
        <v>190</v>
      </c>
      <c r="AK443" s="2">
        <v>0</v>
      </c>
      <c r="AL443">
        <v>0</v>
      </c>
      <c r="AM443">
        <v>0</v>
      </c>
      <c r="AN443">
        <v>0</v>
      </c>
      <c r="AO443">
        <v>0</v>
      </c>
      <c r="AP443">
        <v>1925</v>
      </c>
      <c r="AQ443">
        <v>1925</v>
      </c>
      <c r="AR443">
        <v>29725</v>
      </c>
      <c r="AS443">
        <v>0</v>
      </c>
      <c r="AT443" s="2">
        <v>0</v>
      </c>
      <c r="AU443">
        <v>143825</v>
      </c>
      <c r="AV443">
        <v>140426825</v>
      </c>
      <c r="AW443">
        <v>0</v>
      </c>
      <c r="AX443" s="2">
        <v>45700</v>
      </c>
      <c r="AY443" t="s">
        <v>153</v>
      </c>
      <c r="AZ443" t="s">
        <v>3290</v>
      </c>
      <c r="BA443" t="s">
        <v>3291</v>
      </c>
    </row>
    <row r="444" spans="1:53" ht="15" customHeight="1" x14ac:dyDescent="0.2">
      <c r="A444" t="s">
        <v>12315</v>
      </c>
      <c r="B444" t="s">
        <v>5554</v>
      </c>
      <c r="C444" t="s">
        <v>5154</v>
      </c>
      <c r="D444">
        <v>140426925</v>
      </c>
      <c r="E444" s="19">
        <v>45785</v>
      </c>
      <c r="F444" s="63">
        <v>45789.184027777781</v>
      </c>
      <c r="G444" s="4" t="s">
        <v>187</v>
      </c>
      <c r="H444" s="19">
        <v>1935790</v>
      </c>
      <c r="I444" s="19">
        <v>9180</v>
      </c>
      <c r="J444" s="19">
        <v>1926610</v>
      </c>
      <c r="K444" t="s">
        <v>558</v>
      </c>
      <c r="L444" s="4" t="s">
        <v>188</v>
      </c>
      <c r="M444" t="s">
        <v>150</v>
      </c>
      <c r="N444" s="39" t="s">
        <v>3299</v>
      </c>
      <c r="O444" t="s">
        <v>3300</v>
      </c>
      <c r="P444" t="s">
        <v>140</v>
      </c>
      <c r="Q444" t="s">
        <v>141</v>
      </c>
      <c r="R444" s="39" t="s">
        <v>3301</v>
      </c>
      <c r="S444" t="s">
        <v>143</v>
      </c>
      <c r="T444">
        <v>860002964</v>
      </c>
      <c r="U444" t="s">
        <v>163</v>
      </c>
      <c r="V444">
        <v>923210</v>
      </c>
      <c r="W444" t="s">
        <v>1219</v>
      </c>
      <c r="X444" s="2" t="s">
        <v>27</v>
      </c>
      <c r="Y444" t="s">
        <v>28</v>
      </c>
      <c r="Z444" t="s">
        <v>29</v>
      </c>
      <c r="AA444" t="s">
        <v>30</v>
      </c>
      <c r="AB444" t="s">
        <v>31</v>
      </c>
      <c r="AC444" s="19">
        <v>1935790</v>
      </c>
      <c r="AD444" s="19">
        <v>0</v>
      </c>
      <c r="AE444" s="19">
        <v>0</v>
      </c>
      <c r="AF444" s="19">
        <v>0</v>
      </c>
      <c r="AG444" t="s">
        <v>189</v>
      </c>
      <c r="AH444">
        <v>0</v>
      </c>
      <c r="AI444">
        <v>0</v>
      </c>
      <c r="AJ444" s="2" t="s">
        <v>190</v>
      </c>
      <c r="AK444" s="2">
        <v>0</v>
      </c>
      <c r="AL444">
        <v>0</v>
      </c>
      <c r="AM444">
        <v>0</v>
      </c>
      <c r="AN444">
        <v>0</v>
      </c>
      <c r="AO444">
        <v>0</v>
      </c>
      <c r="AP444">
        <v>1925</v>
      </c>
      <c r="AQ444">
        <v>1925</v>
      </c>
      <c r="AR444">
        <v>29925</v>
      </c>
      <c r="AS444">
        <v>0</v>
      </c>
      <c r="AT444" s="2">
        <v>0</v>
      </c>
      <c r="AU444">
        <v>143925</v>
      </c>
      <c r="AV444">
        <v>140426925</v>
      </c>
      <c r="AW444">
        <v>0</v>
      </c>
      <c r="AX444" s="2">
        <v>45700</v>
      </c>
      <c r="AY444" t="s">
        <v>153</v>
      </c>
      <c r="AZ444" t="s">
        <v>3303</v>
      </c>
      <c r="BA444" t="s">
        <v>3304</v>
      </c>
    </row>
    <row r="445" spans="1:53" ht="15" customHeight="1" x14ac:dyDescent="0.2">
      <c r="A445" t="s">
        <v>12316</v>
      </c>
      <c r="B445" t="s">
        <v>5568</v>
      </c>
      <c r="C445" t="s">
        <v>5168</v>
      </c>
      <c r="D445">
        <v>140427025</v>
      </c>
      <c r="E445" s="19">
        <v>45785</v>
      </c>
      <c r="F445" s="63">
        <v>45789.181250000001</v>
      </c>
      <c r="G445" s="4" t="s">
        <v>187</v>
      </c>
      <c r="H445" s="19">
        <v>4840000</v>
      </c>
      <c r="I445" s="19">
        <v>25729</v>
      </c>
      <c r="J445" s="19">
        <v>4814271</v>
      </c>
      <c r="K445" t="s">
        <v>558</v>
      </c>
      <c r="L445" s="4" t="s">
        <v>188</v>
      </c>
      <c r="M445" t="s">
        <v>150</v>
      </c>
      <c r="N445" s="39" t="s">
        <v>3369</v>
      </c>
      <c r="O445" t="s">
        <v>3370</v>
      </c>
      <c r="P445" t="s">
        <v>140</v>
      </c>
      <c r="Q445" t="s">
        <v>141</v>
      </c>
      <c r="R445" s="39" t="s">
        <v>3371</v>
      </c>
      <c r="S445" t="s">
        <v>143</v>
      </c>
      <c r="T445">
        <v>860034313</v>
      </c>
      <c r="U445" t="s">
        <v>152</v>
      </c>
      <c r="V445">
        <v>923228</v>
      </c>
      <c r="W445" t="s">
        <v>1294</v>
      </c>
      <c r="X445" s="2" t="s">
        <v>76</v>
      </c>
      <c r="Y445" t="s">
        <v>77</v>
      </c>
      <c r="Z445" t="s">
        <v>29</v>
      </c>
      <c r="AA445" t="s">
        <v>30</v>
      </c>
      <c r="AB445" t="s">
        <v>31</v>
      </c>
      <c r="AC445" s="19">
        <v>4840000</v>
      </c>
      <c r="AD445" s="19">
        <v>0</v>
      </c>
      <c r="AE445" s="19">
        <v>0</v>
      </c>
      <c r="AF445" s="19">
        <v>0</v>
      </c>
      <c r="AG445" t="s">
        <v>189</v>
      </c>
      <c r="AH445">
        <v>0</v>
      </c>
      <c r="AI445">
        <v>0</v>
      </c>
      <c r="AJ445" s="2" t="s">
        <v>190</v>
      </c>
      <c r="AK445" s="2">
        <v>0</v>
      </c>
      <c r="AL445">
        <v>0</v>
      </c>
      <c r="AM445">
        <v>0</v>
      </c>
      <c r="AN445">
        <v>0</v>
      </c>
      <c r="AO445">
        <v>0</v>
      </c>
      <c r="AP445">
        <v>3325</v>
      </c>
      <c r="AQ445">
        <v>3325</v>
      </c>
      <c r="AR445">
        <v>31225</v>
      </c>
      <c r="AS445">
        <v>0</v>
      </c>
      <c r="AT445" s="2">
        <v>0</v>
      </c>
      <c r="AU445">
        <v>144025</v>
      </c>
      <c r="AV445">
        <v>140427025</v>
      </c>
      <c r="AW445">
        <v>0</v>
      </c>
      <c r="AX445" s="2">
        <v>45705</v>
      </c>
      <c r="AY445" t="s">
        <v>153</v>
      </c>
      <c r="AZ445" t="s">
        <v>3373</v>
      </c>
      <c r="BA445" t="s">
        <v>3374</v>
      </c>
    </row>
    <row r="446" spans="1:53" ht="15" customHeight="1" x14ac:dyDescent="0.2">
      <c r="A446" t="s">
        <v>12317</v>
      </c>
      <c r="B446" t="s">
        <v>5570</v>
      </c>
      <c r="C446" t="s">
        <v>5168</v>
      </c>
      <c r="D446">
        <v>140427125</v>
      </c>
      <c r="E446" s="19">
        <v>45785</v>
      </c>
      <c r="F446" s="63">
        <v>45789.181250000001</v>
      </c>
      <c r="G446" s="4" t="s">
        <v>187</v>
      </c>
      <c r="H446" s="19">
        <v>4840000</v>
      </c>
      <c r="I446" s="19">
        <v>27604</v>
      </c>
      <c r="J446" s="19">
        <v>4812396</v>
      </c>
      <c r="K446" t="s">
        <v>558</v>
      </c>
      <c r="L446" s="4" t="s">
        <v>188</v>
      </c>
      <c r="M446" t="s">
        <v>150</v>
      </c>
      <c r="N446" s="39" t="s">
        <v>3376</v>
      </c>
      <c r="O446" t="s">
        <v>3377</v>
      </c>
      <c r="P446" t="s">
        <v>140</v>
      </c>
      <c r="Q446" t="s">
        <v>141</v>
      </c>
      <c r="R446" s="39" t="s">
        <v>3378</v>
      </c>
      <c r="S446" t="s">
        <v>143</v>
      </c>
      <c r="T446">
        <v>860034313</v>
      </c>
      <c r="U446" t="s">
        <v>152</v>
      </c>
      <c r="V446">
        <v>923228</v>
      </c>
      <c r="W446" t="s">
        <v>1294</v>
      </c>
      <c r="X446" s="2" t="s">
        <v>76</v>
      </c>
      <c r="Y446" t="s">
        <v>77</v>
      </c>
      <c r="Z446" t="s">
        <v>29</v>
      </c>
      <c r="AA446" t="s">
        <v>30</v>
      </c>
      <c r="AB446" t="s">
        <v>31</v>
      </c>
      <c r="AC446" s="19">
        <v>4840000</v>
      </c>
      <c r="AD446" s="19">
        <v>0</v>
      </c>
      <c r="AE446" s="19">
        <v>0</v>
      </c>
      <c r="AF446" s="19">
        <v>0</v>
      </c>
      <c r="AG446" t="s">
        <v>189</v>
      </c>
      <c r="AH446">
        <v>0</v>
      </c>
      <c r="AI446">
        <v>0</v>
      </c>
      <c r="AJ446" s="2" t="s">
        <v>190</v>
      </c>
      <c r="AK446" s="2">
        <v>0</v>
      </c>
      <c r="AL446">
        <v>0</v>
      </c>
      <c r="AM446">
        <v>0</v>
      </c>
      <c r="AN446">
        <v>0</v>
      </c>
      <c r="AO446">
        <v>0</v>
      </c>
      <c r="AP446">
        <v>3325</v>
      </c>
      <c r="AQ446">
        <v>3325</v>
      </c>
      <c r="AR446">
        <v>31325</v>
      </c>
      <c r="AS446">
        <v>0</v>
      </c>
      <c r="AT446" s="2">
        <v>0</v>
      </c>
      <c r="AU446">
        <v>144125</v>
      </c>
      <c r="AV446">
        <v>140427125</v>
      </c>
      <c r="AW446">
        <v>0</v>
      </c>
      <c r="AX446" s="2">
        <v>45705</v>
      </c>
      <c r="AY446" t="s">
        <v>153</v>
      </c>
      <c r="AZ446" t="s">
        <v>3380</v>
      </c>
      <c r="BA446" t="s">
        <v>3374</v>
      </c>
    </row>
    <row r="447" spans="1:53" ht="15" customHeight="1" x14ac:dyDescent="0.2">
      <c r="A447" t="s">
        <v>12318</v>
      </c>
      <c r="B447" t="s">
        <v>5571</v>
      </c>
      <c r="C447" t="s">
        <v>5168</v>
      </c>
      <c r="D447">
        <v>140427225</v>
      </c>
      <c r="E447" s="19">
        <v>45785</v>
      </c>
      <c r="F447" s="63">
        <v>45789.174305555556</v>
      </c>
      <c r="G447" s="4" t="s">
        <v>187</v>
      </c>
      <c r="H447" s="19">
        <v>4840000</v>
      </c>
      <c r="I447" s="19">
        <v>28348</v>
      </c>
      <c r="J447" s="19">
        <v>4811652</v>
      </c>
      <c r="K447" t="s">
        <v>558</v>
      </c>
      <c r="L447" s="4" t="s">
        <v>188</v>
      </c>
      <c r="M447" t="s">
        <v>150</v>
      </c>
      <c r="N447" s="39" t="s">
        <v>3382</v>
      </c>
      <c r="O447" t="s">
        <v>3383</v>
      </c>
      <c r="P447" t="s">
        <v>140</v>
      </c>
      <c r="Q447" t="s">
        <v>141</v>
      </c>
      <c r="R447" s="39" t="s">
        <v>3384</v>
      </c>
      <c r="S447" t="s">
        <v>143</v>
      </c>
      <c r="T447">
        <v>860003020</v>
      </c>
      <c r="U447" t="s">
        <v>160</v>
      </c>
      <c r="V447">
        <v>923228</v>
      </c>
      <c r="W447" t="s">
        <v>1294</v>
      </c>
      <c r="X447" s="2" t="s">
        <v>76</v>
      </c>
      <c r="Y447" t="s">
        <v>77</v>
      </c>
      <c r="Z447" t="s">
        <v>29</v>
      </c>
      <c r="AA447" t="s">
        <v>30</v>
      </c>
      <c r="AB447" t="s">
        <v>31</v>
      </c>
      <c r="AC447" s="19">
        <v>4840000</v>
      </c>
      <c r="AD447" s="19">
        <v>0</v>
      </c>
      <c r="AE447" s="19">
        <v>0</v>
      </c>
      <c r="AF447" s="19">
        <v>0</v>
      </c>
      <c r="AG447" t="s">
        <v>189</v>
      </c>
      <c r="AH447">
        <v>0</v>
      </c>
      <c r="AI447">
        <v>0</v>
      </c>
      <c r="AJ447" s="2" t="s">
        <v>190</v>
      </c>
      <c r="AK447" s="2">
        <v>0</v>
      </c>
      <c r="AL447">
        <v>0</v>
      </c>
      <c r="AM447">
        <v>0</v>
      </c>
      <c r="AN447">
        <v>0</v>
      </c>
      <c r="AO447">
        <v>0</v>
      </c>
      <c r="AP447">
        <v>3325</v>
      </c>
      <c r="AQ447">
        <v>3325</v>
      </c>
      <c r="AR447">
        <v>31425</v>
      </c>
      <c r="AS447">
        <v>0</v>
      </c>
      <c r="AT447" s="2">
        <v>0</v>
      </c>
      <c r="AU447">
        <v>144225</v>
      </c>
      <c r="AV447">
        <v>140427225</v>
      </c>
      <c r="AW447">
        <v>0</v>
      </c>
      <c r="AX447" s="2">
        <v>45705</v>
      </c>
      <c r="AY447" t="s">
        <v>153</v>
      </c>
      <c r="AZ447" t="s">
        <v>3386</v>
      </c>
      <c r="BA447" t="s">
        <v>3374</v>
      </c>
    </row>
    <row r="448" spans="1:53" ht="15" customHeight="1" x14ac:dyDescent="0.2">
      <c r="A448" t="s">
        <v>12319</v>
      </c>
      <c r="B448" t="s">
        <v>5572</v>
      </c>
      <c r="C448" t="s">
        <v>5168</v>
      </c>
      <c r="D448">
        <v>140427325</v>
      </c>
      <c r="E448" s="19">
        <v>45785</v>
      </c>
      <c r="F448" s="63">
        <v>45789.181250000001</v>
      </c>
      <c r="G448" s="4" t="s">
        <v>187</v>
      </c>
      <c r="H448" s="19">
        <v>4840000</v>
      </c>
      <c r="I448" s="19">
        <v>27099</v>
      </c>
      <c r="J448" s="19">
        <v>4812901</v>
      </c>
      <c r="K448" t="s">
        <v>558</v>
      </c>
      <c r="L448" s="4" t="s">
        <v>188</v>
      </c>
      <c r="M448" t="s">
        <v>150</v>
      </c>
      <c r="N448" s="39" t="s">
        <v>3388</v>
      </c>
      <c r="O448" t="s">
        <v>3389</v>
      </c>
      <c r="P448" t="s">
        <v>140</v>
      </c>
      <c r="Q448" t="s">
        <v>141</v>
      </c>
      <c r="R448" s="39" t="s">
        <v>3390</v>
      </c>
      <c r="S448" t="s">
        <v>143</v>
      </c>
      <c r="T448">
        <v>860034313</v>
      </c>
      <c r="U448" t="s">
        <v>152</v>
      </c>
      <c r="V448">
        <v>923228</v>
      </c>
      <c r="W448" t="s">
        <v>1294</v>
      </c>
      <c r="X448" s="2" t="s">
        <v>76</v>
      </c>
      <c r="Y448" t="s">
        <v>77</v>
      </c>
      <c r="Z448" t="s">
        <v>29</v>
      </c>
      <c r="AA448" t="s">
        <v>30</v>
      </c>
      <c r="AB448" t="s">
        <v>31</v>
      </c>
      <c r="AC448" s="19">
        <v>4840000</v>
      </c>
      <c r="AD448" s="19">
        <v>0</v>
      </c>
      <c r="AE448" s="19">
        <v>0</v>
      </c>
      <c r="AF448" s="19">
        <v>0</v>
      </c>
      <c r="AG448" t="s">
        <v>189</v>
      </c>
      <c r="AH448">
        <v>0</v>
      </c>
      <c r="AI448">
        <v>0</v>
      </c>
      <c r="AJ448" s="2" t="s">
        <v>190</v>
      </c>
      <c r="AK448" s="2">
        <v>0</v>
      </c>
      <c r="AL448">
        <v>0</v>
      </c>
      <c r="AM448">
        <v>0</v>
      </c>
      <c r="AN448">
        <v>0</v>
      </c>
      <c r="AO448">
        <v>0</v>
      </c>
      <c r="AP448">
        <v>3325</v>
      </c>
      <c r="AQ448">
        <v>3325</v>
      </c>
      <c r="AR448">
        <v>31525</v>
      </c>
      <c r="AS448">
        <v>0</v>
      </c>
      <c r="AT448" s="2">
        <v>0</v>
      </c>
      <c r="AU448">
        <v>144325</v>
      </c>
      <c r="AV448">
        <v>140427325</v>
      </c>
      <c r="AW448">
        <v>0</v>
      </c>
      <c r="AX448" s="2">
        <v>45705</v>
      </c>
      <c r="AY448" t="s">
        <v>153</v>
      </c>
      <c r="AZ448" t="s">
        <v>3392</v>
      </c>
      <c r="BA448" t="s">
        <v>3374</v>
      </c>
    </row>
    <row r="449" spans="1:53" ht="15" customHeight="1" x14ac:dyDescent="0.2">
      <c r="A449" t="s">
        <v>12320</v>
      </c>
      <c r="B449" t="s">
        <v>5573</v>
      </c>
      <c r="C449" t="s">
        <v>5154</v>
      </c>
      <c r="D449">
        <v>140427425</v>
      </c>
      <c r="E449" s="19">
        <v>45785</v>
      </c>
      <c r="F449" s="63">
        <v>45789.186805555553</v>
      </c>
      <c r="G449" s="4" t="s">
        <v>187</v>
      </c>
      <c r="H449" s="19">
        <v>2496000</v>
      </c>
      <c r="I449" s="19">
        <v>12541</v>
      </c>
      <c r="J449" s="19">
        <v>2483459</v>
      </c>
      <c r="K449" t="s">
        <v>558</v>
      </c>
      <c r="L449" s="4" t="s">
        <v>188</v>
      </c>
      <c r="M449" t="s">
        <v>150</v>
      </c>
      <c r="N449" s="39" t="s">
        <v>3394</v>
      </c>
      <c r="O449" t="s">
        <v>3395</v>
      </c>
      <c r="P449" t="s">
        <v>140</v>
      </c>
      <c r="Q449" t="s">
        <v>141</v>
      </c>
      <c r="R449" s="39" t="s">
        <v>3396</v>
      </c>
      <c r="S449" t="s">
        <v>143</v>
      </c>
      <c r="T449">
        <v>890903938</v>
      </c>
      <c r="U449" t="s">
        <v>149</v>
      </c>
      <c r="V449">
        <v>923210</v>
      </c>
      <c r="W449" t="s">
        <v>1219</v>
      </c>
      <c r="X449" s="2" t="s">
        <v>27</v>
      </c>
      <c r="Y449" t="s">
        <v>28</v>
      </c>
      <c r="Z449" t="s">
        <v>29</v>
      </c>
      <c r="AA449" t="s">
        <v>30</v>
      </c>
      <c r="AB449" t="s">
        <v>31</v>
      </c>
      <c r="AC449" s="19">
        <v>2496000</v>
      </c>
      <c r="AD449" s="19">
        <v>0</v>
      </c>
      <c r="AE449" s="19">
        <v>0</v>
      </c>
      <c r="AF449" s="19">
        <v>0</v>
      </c>
      <c r="AG449" t="s">
        <v>189</v>
      </c>
      <c r="AH449">
        <v>0</v>
      </c>
      <c r="AI449">
        <v>0</v>
      </c>
      <c r="AJ449" s="2" t="s">
        <v>190</v>
      </c>
      <c r="AK449" s="2">
        <v>0</v>
      </c>
      <c r="AL449">
        <v>0</v>
      </c>
      <c r="AM449">
        <v>0</v>
      </c>
      <c r="AN449">
        <v>0</v>
      </c>
      <c r="AO449">
        <v>0</v>
      </c>
      <c r="AP449">
        <v>1925</v>
      </c>
      <c r="AQ449">
        <v>1925</v>
      </c>
      <c r="AR449">
        <v>31625</v>
      </c>
      <c r="AS449">
        <v>0</v>
      </c>
      <c r="AT449" s="2">
        <v>0</v>
      </c>
      <c r="AU449">
        <v>144425</v>
      </c>
      <c r="AV449">
        <v>140427425</v>
      </c>
      <c r="AW449">
        <v>0</v>
      </c>
      <c r="AX449" s="2">
        <v>45705</v>
      </c>
      <c r="AY449" t="s">
        <v>153</v>
      </c>
      <c r="AZ449" t="s">
        <v>3398</v>
      </c>
      <c r="BA449" t="s">
        <v>3399</v>
      </c>
    </row>
    <row r="450" spans="1:53" ht="15" customHeight="1" x14ac:dyDescent="0.2">
      <c r="A450" t="s">
        <v>12321</v>
      </c>
      <c r="B450" t="s">
        <v>5574</v>
      </c>
      <c r="C450" t="s">
        <v>5168</v>
      </c>
      <c r="D450">
        <v>140427625</v>
      </c>
      <c r="E450" s="19">
        <v>45785</v>
      </c>
      <c r="F450" s="63">
        <v>45789.169444444444</v>
      </c>
      <c r="G450" s="4" t="s">
        <v>187</v>
      </c>
      <c r="H450" s="19">
        <v>4840000</v>
      </c>
      <c r="I450" s="19">
        <v>25729</v>
      </c>
      <c r="J450" s="19">
        <v>4814271</v>
      </c>
      <c r="K450" t="s">
        <v>558</v>
      </c>
      <c r="L450" s="4" t="s">
        <v>188</v>
      </c>
      <c r="M450" t="s">
        <v>150</v>
      </c>
      <c r="N450" s="39" t="s">
        <v>3401</v>
      </c>
      <c r="O450" t="s">
        <v>3402</v>
      </c>
      <c r="P450" t="s">
        <v>140</v>
      </c>
      <c r="Q450" t="s">
        <v>141</v>
      </c>
      <c r="R450" s="39" t="s">
        <v>3403</v>
      </c>
      <c r="S450" t="s">
        <v>143</v>
      </c>
      <c r="T450">
        <v>890903938</v>
      </c>
      <c r="U450" t="s">
        <v>149</v>
      </c>
      <c r="V450">
        <v>923228</v>
      </c>
      <c r="W450" t="s">
        <v>1294</v>
      </c>
      <c r="X450" s="2" t="s">
        <v>76</v>
      </c>
      <c r="Y450" t="s">
        <v>77</v>
      </c>
      <c r="Z450" t="s">
        <v>29</v>
      </c>
      <c r="AA450" t="s">
        <v>30</v>
      </c>
      <c r="AB450" t="s">
        <v>31</v>
      </c>
      <c r="AC450" s="19">
        <v>4840000</v>
      </c>
      <c r="AD450" s="19">
        <v>0</v>
      </c>
      <c r="AE450" s="19">
        <v>0</v>
      </c>
      <c r="AF450" s="19">
        <v>0</v>
      </c>
      <c r="AG450" t="s">
        <v>189</v>
      </c>
      <c r="AH450">
        <v>0</v>
      </c>
      <c r="AI450">
        <v>0</v>
      </c>
      <c r="AJ450" s="2" t="s">
        <v>190</v>
      </c>
      <c r="AK450" s="2">
        <v>0</v>
      </c>
      <c r="AL450">
        <v>0</v>
      </c>
      <c r="AM450">
        <v>0</v>
      </c>
      <c r="AN450">
        <v>0</v>
      </c>
      <c r="AO450">
        <v>0</v>
      </c>
      <c r="AP450">
        <v>3325</v>
      </c>
      <c r="AQ450">
        <v>3325</v>
      </c>
      <c r="AR450">
        <v>31725</v>
      </c>
      <c r="AS450">
        <v>0</v>
      </c>
      <c r="AT450" s="2">
        <v>0</v>
      </c>
      <c r="AU450">
        <v>144525</v>
      </c>
      <c r="AV450">
        <v>140427625</v>
      </c>
      <c r="AW450">
        <v>0</v>
      </c>
      <c r="AX450" s="2">
        <v>45705</v>
      </c>
      <c r="AY450" t="s">
        <v>153</v>
      </c>
      <c r="AZ450" t="s">
        <v>3405</v>
      </c>
      <c r="BA450" t="s">
        <v>3374</v>
      </c>
    </row>
    <row r="451" spans="1:53" ht="15" customHeight="1" x14ac:dyDescent="0.2">
      <c r="A451" t="s">
        <v>12322</v>
      </c>
      <c r="B451" t="s">
        <v>5575</v>
      </c>
      <c r="C451" t="s">
        <v>5168</v>
      </c>
      <c r="D451">
        <v>140427725</v>
      </c>
      <c r="E451" s="19">
        <v>45785</v>
      </c>
      <c r="F451" s="63">
        <v>45789.186805555553</v>
      </c>
      <c r="G451" s="4" t="s">
        <v>187</v>
      </c>
      <c r="H451" s="19">
        <v>3408394</v>
      </c>
      <c r="I451" s="19">
        <v>19938</v>
      </c>
      <c r="J451" s="19">
        <v>3388456</v>
      </c>
      <c r="K451" t="s">
        <v>558</v>
      </c>
      <c r="L451" s="4" t="s">
        <v>188</v>
      </c>
      <c r="M451" t="s">
        <v>150</v>
      </c>
      <c r="N451" s="39" t="s">
        <v>3407</v>
      </c>
      <c r="O451" t="s">
        <v>3408</v>
      </c>
      <c r="P451" t="s">
        <v>140</v>
      </c>
      <c r="Q451" t="s">
        <v>141</v>
      </c>
      <c r="R451" s="39" t="s">
        <v>3409</v>
      </c>
      <c r="S451" t="s">
        <v>143</v>
      </c>
      <c r="T451">
        <v>890903938</v>
      </c>
      <c r="U451" t="s">
        <v>149</v>
      </c>
      <c r="V451">
        <v>923228</v>
      </c>
      <c r="W451" t="s">
        <v>1294</v>
      </c>
      <c r="X451" s="2" t="s">
        <v>76</v>
      </c>
      <c r="Y451" t="s">
        <v>77</v>
      </c>
      <c r="Z451" t="s">
        <v>29</v>
      </c>
      <c r="AA451" t="s">
        <v>30</v>
      </c>
      <c r="AB451" t="s">
        <v>31</v>
      </c>
      <c r="AC451" s="19">
        <v>3408394</v>
      </c>
      <c r="AD451" s="19">
        <v>0</v>
      </c>
      <c r="AE451" s="19">
        <v>0</v>
      </c>
      <c r="AF451" s="19">
        <v>0</v>
      </c>
      <c r="AG451" t="s">
        <v>189</v>
      </c>
      <c r="AH451">
        <v>0</v>
      </c>
      <c r="AI451">
        <v>0</v>
      </c>
      <c r="AJ451" s="2" t="s">
        <v>190</v>
      </c>
      <c r="AK451" s="2">
        <v>0</v>
      </c>
      <c r="AL451">
        <v>0</v>
      </c>
      <c r="AM451">
        <v>0</v>
      </c>
      <c r="AN451">
        <v>0</v>
      </c>
      <c r="AO451">
        <v>0</v>
      </c>
      <c r="AP451">
        <v>3325</v>
      </c>
      <c r="AQ451">
        <v>3325</v>
      </c>
      <c r="AR451">
        <v>31825</v>
      </c>
      <c r="AS451">
        <v>0</v>
      </c>
      <c r="AT451" s="2">
        <v>0</v>
      </c>
      <c r="AU451">
        <v>144625</v>
      </c>
      <c r="AV451">
        <v>140427725</v>
      </c>
      <c r="AW451">
        <v>0</v>
      </c>
      <c r="AX451" s="2">
        <v>45705</v>
      </c>
      <c r="AY451" t="s">
        <v>153</v>
      </c>
      <c r="AZ451" t="s">
        <v>3411</v>
      </c>
      <c r="BA451" t="s">
        <v>3412</v>
      </c>
    </row>
    <row r="452" spans="1:53" ht="15" customHeight="1" x14ac:dyDescent="0.2">
      <c r="A452" t="s">
        <v>12323</v>
      </c>
      <c r="B452" t="s">
        <v>5577</v>
      </c>
      <c r="C452" t="s">
        <v>5168</v>
      </c>
      <c r="D452">
        <v>140427825</v>
      </c>
      <c r="E452" s="19">
        <v>45785</v>
      </c>
      <c r="F452" s="63">
        <v>45789.174305555556</v>
      </c>
      <c r="G452" s="4" t="s">
        <v>187</v>
      </c>
      <c r="H452" s="19">
        <v>4840000</v>
      </c>
      <c r="I452" s="19">
        <v>28541</v>
      </c>
      <c r="J452" s="19">
        <v>4811459</v>
      </c>
      <c r="K452" t="s">
        <v>558</v>
      </c>
      <c r="L452" s="4" t="s">
        <v>188</v>
      </c>
      <c r="M452" t="s">
        <v>150</v>
      </c>
      <c r="N452" s="39" t="s">
        <v>3421</v>
      </c>
      <c r="O452" t="s">
        <v>3422</v>
      </c>
      <c r="P452" t="s">
        <v>140</v>
      </c>
      <c r="Q452" t="s">
        <v>141</v>
      </c>
      <c r="R452" s="39" t="s">
        <v>3423</v>
      </c>
      <c r="S452" t="s">
        <v>143</v>
      </c>
      <c r="T452">
        <v>860003020</v>
      </c>
      <c r="U452" t="s">
        <v>160</v>
      </c>
      <c r="V452">
        <v>923228</v>
      </c>
      <c r="W452" t="s">
        <v>1294</v>
      </c>
      <c r="X452" s="2" t="s">
        <v>76</v>
      </c>
      <c r="Y452" t="s">
        <v>77</v>
      </c>
      <c r="Z452" t="s">
        <v>29</v>
      </c>
      <c r="AA452" t="s">
        <v>30</v>
      </c>
      <c r="AB452" t="s">
        <v>31</v>
      </c>
      <c r="AC452" s="19">
        <v>4840000</v>
      </c>
      <c r="AD452" s="19">
        <v>0</v>
      </c>
      <c r="AE452" s="19">
        <v>0</v>
      </c>
      <c r="AF452" s="19">
        <v>0</v>
      </c>
      <c r="AG452" t="s">
        <v>189</v>
      </c>
      <c r="AH452">
        <v>0</v>
      </c>
      <c r="AI452">
        <v>0</v>
      </c>
      <c r="AJ452" s="2" t="s">
        <v>190</v>
      </c>
      <c r="AK452" s="2">
        <v>0</v>
      </c>
      <c r="AL452">
        <v>0</v>
      </c>
      <c r="AM452">
        <v>0</v>
      </c>
      <c r="AN452">
        <v>0</v>
      </c>
      <c r="AO452">
        <v>0</v>
      </c>
      <c r="AP452">
        <v>3325</v>
      </c>
      <c r="AQ452">
        <v>3325</v>
      </c>
      <c r="AR452">
        <v>32025</v>
      </c>
      <c r="AS452">
        <v>0</v>
      </c>
      <c r="AT452" s="2">
        <v>0</v>
      </c>
      <c r="AU452">
        <v>144725</v>
      </c>
      <c r="AV452">
        <v>140427825</v>
      </c>
      <c r="AW452">
        <v>0</v>
      </c>
      <c r="AX452" s="2">
        <v>45705</v>
      </c>
      <c r="AY452" t="s">
        <v>153</v>
      </c>
      <c r="AZ452" t="s">
        <v>3425</v>
      </c>
      <c r="BA452" t="s">
        <v>3374</v>
      </c>
    </row>
    <row r="453" spans="1:53" ht="15" customHeight="1" x14ac:dyDescent="0.2">
      <c r="A453" t="s">
        <v>12324</v>
      </c>
      <c r="B453" t="s">
        <v>5583</v>
      </c>
      <c r="C453" t="s">
        <v>5211</v>
      </c>
      <c r="D453">
        <v>140427925</v>
      </c>
      <c r="E453" s="19">
        <v>45785</v>
      </c>
      <c r="F453" s="63">
        <v>45789.152777777781</v>
      </c>
      <c r="G453" s="4" t="s">
        <v>187</v>
      </c>
      <c r="H453" s="19">
        <v>5600000</v>
      </c>
      <c r="I453" s="19">
        <v>29770</v>
      </c>
      <c r="J453" s="19">
        <v>5570230</v>
      </c>
      <c r="K453" t="s">
        <v>558</v>
      </c>
      <c r="L453" s="4" t="s">
        <v>188</v>
      </c>
      <c r="M453" t="s">
        <v>150</v>
      </c>
      <c r="N453" s="39" t="s">
        <v>3441</v>
      </c>
      <c r="O453" t="s">
        <v>3442</v>
      </c>
      <c r="P453" t="s">
        <v>140</v>
      </c>
      <c r="Q453" t="s">
        <v>141</v>
      </c>
      <c r="R453" s="39" t="s">
        <v>3443</v>
      </c>
      <c r="S453" t="s">
        <v>143</v>
      </c>
      <c r="T453">
        <v>890903938</v>
      </c>
      <c r="U453" t="s">
        <v>149</v>
      </c>
      <c r="V453">
        <v>923270</v>
      </c>
      <c r="W453" t="s">
        <v>1402</v>
      </c>
      <c r="X453" s="2" t="s">
        <v>1403</v>
      </c>
      <c r="Y453" t="s">
        <v>1404</v>
      </c>
      <c r="Z453" t="s">
        <v>37</v>
      </c>
      <c r="AA453" t="s">
        <v>48</v>
      </c>
      <c r="AB453" t="s">
        <v>31</v>
      </c>
      <c r="AC453" s="19">
        <v>5600000</v>
      </c>
      <c r="AD453" s="19">
        <v>0</v>
      </c>
      <c r="AE453" s="19">
        <v>0</v>
      </c>
      <c r="AF453" s="19">
        <v>0</v>
      </c>
      <c r="AG453" t="s">
        <v>189</v>
      </c>
      <c r="AH453">
        <v>0</v>
      </c>
      <c r="AI453">
        <v>0</v>
      </c>
      <c r="AJ453" s="2" t="s">
        <v>190</v>
      </c>
      <c r="AK453" s="2">
        <v>0</v>
      </c>
      <c r="AL453">
        <v>0</v>
      </c>
      <c r="AM453">
        <v>0</v>
      </c>
      <c r="AN453">
        <v>0</v>
      </c>
      <c r="AO453">
        <v>0</v>
      </c>
      <c r="AP453">
        <v>7125</v>
      </c>
      <c r="AQ453">
        <v>7125</v>
      </c>
      <c r="AR453">
        <v>32525</v>
      </c>
      <c r="AS453">
        <v>0</v>
      </c>
      <c r="AT453" s="2">
        <v>0</v>
      </c>
      <c r="AU453">
        <v>144825</v>
      </c>
      <c r="AV453">
        <v>140427925</v>
      </c>
      <c r="AW453">
        <v>0</v>
      </c>
      <c r="AX453" s="2">
        <v>45707</v>
      </c>
      <c r="AY453" t="s">
        <v>153</v>
      </c>
      <c r="AZ453" t="s">
        <v>3445</v>
      </c>
      <c r="BA453" t="s">
        <v>3446</v>
      </c>
    </row>
    <row r="454" spans="1:53" ht="15" customHeight="1" x14ac:dyDescent="0.2">
      <c r="A454" t="s">
        <v>12325</v>
      </c>
      <c r="B454" t="s">
        <v>5585</v>
      </c>
      <c r="C454" t="s">
        <v>5210</v>
      </c>
      <c r="D454">
        <v>140428025</v>
      </c>
      <c r="E454" s="19">
        <v>45785</v>
      </c>
      <c r="F454" s="63">
        <v>45789.193055555559</v>
      </c>
      <c r="G454" s="4" t="s">
        <v>187</v>
      </c>
      <c r="H454" s="19">
        <v>2800000</v>
      </c>
      <c r="I454" s="19">
        <v>14365</v>
      </c>
      <c r="J454" s="19">
        <v>2785635</v>
      </c>
      <c r="K454" t="s">
        <v>558</v>
      </c>
      <c r="L454" s="4" t="s">
        <v>188</v>
      </c>
      <c r="M454" t="s">
        <v>150</v>
      </c>
      <c r="N454" s="39" t="s">
        <v>3448</v>
      </c>
      <c r="O454" t="s">
        <v>3449</v>
      </c>
      <c r="P454" t="s">
        <v>140</v>
      </c>
      <c r="Q454" t="s">
        <v>141</v>
      </c>
      <c r="R454" s="39" t="s">
        <v>3450</v>
      </c>
      <c r="S454" t="s">
        <v>143</v>
      </c>
      <c r="T454">
        <v>860034594</v>
      </c>
      <c r="U454" t="s">
        <v>156</v>
      </c>
      <c r="V454">
        <v>923269</v>
      </c>
      <c r="W454" t="s">
        <v>1395</v>
      </c>
      <c r="X454" s="2" t="s">
        <v>1396</v>
      </c>
      <c r="Y454" t="s">
        <v>1397</v>
      </c>
      <c r="Z454" t="s">
        <v>37</v>
      </c>
      <c r="AA454" t="s">
        <v>48</v>
      </c>
      <c r="AB454" t="s">
        <v>31</v>
      </c>
      <c r="AC454" s="19">
        <v>2800000</v>
      </c>
      <c r="AD454" s="19">
        <v>0</v>
      </c>
      <c r="AE454" s="19">
        <v>0</v>
      </c>
      <c r="AF454" s="19">
        <v>0</v>
      </c>
      <c r="AG454" t="s">
        <v>189</v>
      </c>
      <c r="AH454">
        <v>0</v>
      </c>
      <c r="AI454">
        <v>0</v>
      </c>
      <c r="AJ454" s="2" t="s">
        <v>190</v>
      </c>
      <c r="AK454" s="2">
        <v>0</v>
      </c>
      <c r="AL454">
        <v>0</v>
      </c>
      <c r="AM454">
        <v>0</v>
      </c>
      <c r="AN454">
        <v>0</v>
      </c>
      <c r="AO454">
        <v>0</v>
      </c>
      <c r="AP454">
        <v>7025</v>
      </c>
      <c r="AQ454">
        <v>7025</v>
      </c>
      <c r="AR454">
        <v>32625</v>
      </c>
      <c r="AS454">
        <v>0</v>
      </c>
      <c r="AT454" s="2">
        <v>0</v>
      </c>
      <c r="AU454">
        <v>144925</v>
      </c>
      <c r="AV454">
        <v>140428025</v>
      </c>
      <c r="AW454">
        <v>0</v>
      </c>
      <c r="AX454" s="2">
        <v>45707</v>
      </c>
      <c r="AY454" t="s">
        <v>153</v>
      </c>
      <c r="AZ454" t="s">
        <v>3452</v>
      </c>
      <c r="BA454" t="s">
        <v>3453</v>
      </c>
    </row>
    <row r="455" spans="1:53" ht="15" customHeight="1" x14ac:dyDescent="0.2">
      <c r="A455" t="s">
        <v>12326</v>
      </c>
      <c r="B455" t="s">
        <v>5588</v>
      </c>
      <c r="C455" t="s">
        <v>5211</v>
      </c>
      <c r="D455">
        <v>140428125</v>
      </c>
      <c r="E455" s="19">
        <v>45785</v>
      </c>
      <c r="F455" s="63">
        <v>45789.152777777781</v>
      </c>
      <c r="G455" s="4" t="s">
        <v>187</v>
      </c>
      <c r="H455" s="19">
        <v>5600000</v>
      </c>
      <c r="I455" s="19">
        <v>29770</v>
      </c>
      <c r="J455" s="19">
        <v>5570230</v>
      </c>
      <c r="K455" t="s">
        <v>558</v>
      </c>
      <c r="L455" s="4" t="s">
        <v>188</v>
      </c>
      <c r="M455" t="s">
        <v>150</v>
      </c>
      <c r="N455" s="39" t="s">
        <v>3461</v>
      </c>
      <c r="O455" t="s">
        <v>3462</v>
      </c>
      <c r="P455" t="s">
        <v>140</v>
      </c>
      <c r="Q455" t="s">
        <v>141</v>
      </c>
      <c r="R455" s="39" t="s">
        <v>3463</v>
      </c>
      <c r="S455" t="s">
        <v>143</v>
      </c>
      <c r="T455">
        <v>890903938</v>
      </c>
      <c r="U455" t="s">
        <v>149</v>
      </c>
      <c r="V455">
        <v>923270</v>
      </c>
      <c r="W455" t="s">
        <v>1402</v>
      </c>
      <c r="X455" s="2" t="s">
        <v>1403</v>
      </c>
      <c r="Y455" t="s">
        <v>1404</v>
      </c>
      <c r="Z455" t="s">
        <v>37</v>
      </c>
      <c r="AA455" t="s">
        <v>48</v>
      </c>
      <c r="AB455" t="s">
        <v>31</v>
      </c>
      <c r="AC455" s="19">
        <v>5600000</v>
      </c>
      <c r="AD455" s="19">
        <v>0</v>
      </c>
      <c r="AE455" s="19">
        <v>0</v>
      </c>
      <c r="AF455" s="19">
        <v>0</v>
      </c>
      <c r="AG455" t="s">
        <v>189</v>
      </c>
      <c r="AH455">
        <v>0</v>
      </c>
      <c r="AI455">
        <v>0</v>
      </c>
      <c r="AJ455" s="2" t="s">
        <v>190</v>
      </c>
      <c r="AK455" s="2">
        <v>0</v>
      </c>
      <c r="AL455">
        <v>0</v>
      </c>
      <c r="AM455">
        <v>0</v>
      </c>
      <c r="AN455">
        <v>0</v>
      </c>
      <c r="AO455">
        <v>0</v>
      </c>
      <c r="AP455">
        <v>7125</v>
      </c>
      <c r="AQ455">
        <v>7125</v>
      </c>
      <c r="AR455">
        <v>32825</v>
      </c>
      <c r="AS455">
        <v>0</v>
      </c>
      <c r="AT455" s="2">
        <v>0</v>
      </c>
      <c r="AU455">
        <v>145025</v>
      </c>
      <c r="AV455">
        <v>140428125</v>
      </c>
      <c r="AW455">
        <v>0</v>
      </c>
      <c r="AX455" s="2">
        <v>45707</v>
      </c>
      <c r="AY455" t="s">
        <v>153</v>
      </c>
      <c r="AZ455" t="s">
        <v>3465</v>
      </c>
      <c r="BA455" t="s">
        <v>3466</v>
      </c>
    </row>
    <row r="456" spans="1:53" ht="15" customHeight="1" x14ac:dyDescent="0.2">
      <c r="A456" t="s">
        <v>12327</v>
      </c>
      <c r="B456" t="s">
        <v>5589</v>
      </c>
      <c r="C456" t="s">
        <v>5211</v>
      </c>
      <c r="D456">
        <v>140428225</v>
      </c>
      <c r="E456" s="19">
        <v>45785</v>
      </c>
      <c r="F456" s="63">
        <v>45789.152777777781</v>
      </c>
      <c r="G456" s="4" t="s">
        <v>187</v>
      </c>
      <c r="H456" s="19">
        <v>5600000</v>
      </c>
      <c r="I456" s="19">
        <v>29770</v>
      </c>
      <c r="J456" s="19">
        <v>5570230</v>
      </c>
      <c r="K456" t="s">
        <v>558</v>
      </c>
      <c r="L456" s="4" t="s">
        <v>188</v>
      </c>
      <c r="M456" t="s">
        <v>150</v>
      </c>
      <c r="N456" s="39" t="s">
        <v>3468</v>
      </c>
      <c r="O456" t="s">
        <v>3469</v>
      </c>
      <c r="P456" t="s">
        <v>140</v>
      </c>
      <c r="Q456" t="s">
        <v>141</v>
      </c>
      <c r="R456" s="39" t="s">
        <v>3470</v>
      </c>
      <c r="S456" t="s">
        <v>143</v>
      </c>
      <c r="T456">
        <v>890903938</v>
      </c>
      <c r="U456" t="s">
        <v>149</v>
      </c>
      <c r="V456">
        <v>923270</v>
      </c>
      <c r="W456" t="s">
        <v>1402</v>
      </c>
      <c r="X456" s="2" t="s">
        <v>1403</v>
      </c>
      <c r="Y456" t="s">
        <v>1404</v>
      </c>
      <c r="Z456" t="s">
        <v>37</v>
      </c>
      <c r="AA456" t="s">
        <v>48</v>
      </c>
      <c r="AB456" t="s">
        <v>31</v>
      </c>
      <c r="AC456" s="19">
        <v>5600000</v>
      </c>
      <c r="AD456" s="19">
        <v>0</v>
      </c>
      <c r="AE456" s="19">
        <v>0</v>
      </c>
      <c r="AF456" s="19">
        <v>0</v>
      </c>
      <c r="AG456" t="s">
        <v>189</v>
      </c>
      <c r="AH456">
        <v>0</v>
      </c>
      <c r="AI456">
        <v>0</v>
      </c>
      <c r="AJ456" s="2" t="s">
        <v>190</v>
      </c>
      <c r="AK456" s="2">
        <v>0</v>
      </c>
      <c r="AL456">
        <v>0</v>
      </c>
      <c r="AM456">
        <v>0</v>
      </c>
      <c r="AN456">
        <v>0</v>
      </c>
      <c r="AO456">
        <v>0</v>
      </c>
      <c r="AP456">
        <v>7125</v>
      </c>
      <c r="AQ456">
        <v>7125</v>
      </c>
      <c r="AR456">
        <v>32925</v>
      </c>
      <c r="AS456">
        <v>0</v>
      </c>
      <c r="AT456" s="2">
        <v>0</v>
      </c>
      <c r="AU456">
        <v>145125</v>
      </c>
      <c r="AV456">
        <v>140428225</v>
      </c>
      <c r="AW456">
        <v>0</v>
      </c>
      <c r="AX456" s="2">
        <v>45707</v>
      </c>
      <c r="AY456" t="s">
        <v>153</v>
      </c>
      <c r="AZ456" t="s">
        <v>3472</v>
      </c>
      <c r="BA456" t="s">
        <v>3466</v>
      </c>
    </row>
    <row r="457" spans="1:53" ht="15" customHeight="1" x14ac:dyDescent="0.2">
      <c r="A457" t="s">
        <v>12328</v>
      </c>
      <c r="B457" t="s">
        <v>5590</v>
      </c>
      <c r="C457" t="s">
        <v>5211</v>
      </c>
      <c r="D457">
        <v>140428325</v>
      </c>
      <c r="E457" s="19">
        <v>45785</v>
      </c>
      <c r="F457" s="63">
        <v>45789.152777777781</v>
      </c>
      <c r="G457" s="4" t="s">
        <v>187</v>
      </c>
      <c r="H457" s="19">
        <v>5600000</v>
      </c>
      <c r="I457" s="19">
        <v>29770</v>
      </c>
      <c r="J457" s="19">
        <v>5570230</v>
      </c>
      <c r="K457" t="s">
        <v>558</v>
      </c>
      <c r="L457" s="4" t="s">
        <v>188</v>
      </c>
      <c r="M457" t="s">
        <v>150</v>
      </c>
      <c r="N457" s="39" t="s">
        <v>3474</v>
      </c>
      <c r="O457" t="s">
        <v>3475</v>
      </c>
      <c r="P457" t="s">
        <v>140</v>
      </c>
      <c r="Q457" t="s">
        <v>141</v>
      </c>
      <c r="R457" s="39" t="s">
        <v>3476</v>
      </c>
      <c r="S457" t="s">
        <v>143</v>
      </c>
      <c r="T457">
        <v>890903938</v>
      </c>
      <c r="U457" t="s">
        <v>149</v>
      </c>
      <c r="V457">
        <v>923270</v>
      </c>
      <c r="W457" t="s">
        <v>1402</v>
      </c>
      <c r="X457" s="2" t="s">
        <v>1403</v>
      </c>
      <c r="Y457" t="s">
        <v>1404</v>
      </c>
      <c r="Z457" t="s">
        <v>37</v>
      </c>
      <c r="AA457" t="s">
        <v>48</v>
      </c>
      <c r="AB457" t="s">
        <v>31</v>
      </c>
      <c r="AC457" s="19">
        <v>5600000</v>
      </c>
      <c r="AD457" s="19">
        <v>0</v>
      </c>
      <c r="AE457" s="19">
        <v>0</v>
      </c>
      <c r="AF457" s="19">
        <v>0</v>
      </c>
      <c r="AG457" t="s">
        <v>189</v>
      </c>
      <c r="AH457">
        <v>0</v>
      </c>
      <c r="AI457">
        <v>0</v>
      </c>
      <c r="AJ457" s="2" t="s">
        <v>190</v>
      </c>
      <c r="AK457" s="2">
        <v>0</v>
      </c>
      <c r="AL457">
        <v>0</v>
      </c>
      <c r="AM457">
        <v>0</v>
      </c>
      <c r="AN457">
        <v>0</v>
      </c>
      <c r="AO457">
        <v>0</v>
      </c>
      <c r="AP457">
        <v>7125</v>
      </c>
      <c r="AQ457">
        <v>7125</v>
      </c>
      <c r="AR457">
        <v>33025</v>
      </c>
      <c r="AS457">
        <v>0</v>
      </c>
      <c r="AT457" s="2">
        <v>0</v>
      </c>
      <c r="AU457">
        <v>145225</v>
      </c>
      <c r="AV457">
        <v>140428325</v>
      </c>
      <c r="AW457">
        <v>0</v>
      </c>
      <c r="AX457" s="2">
        <v>45707</v>
      </c>
      <c r="AY457" t="s">
        <v>153</v>
      </c>
      <c r="AZ457" t="s">
        <v>3478</v>
      </c>
      <c r="BA457" t="s">
        <v>3466</v>
      </c>
    </row>
    <row r="458" spans="1:53" ht="15" customHeight="1" x14ac:dyDescent="0.2">
      <c r="A458" t="s">
        <v>12329</v>
      </c>
      <c r="B458" t="s">
        <v>5591</v>
      </c>
      <c r="C458" t="s">
        <v>5211</v>
      </c>
      <c r="D458">
        <v>140428425</v>
      </c>
      <c r="E458" s="19">
        <v>45785</v>
      </c>
      <c r="F458" s="63">
        <v>45789.152777777781</v>
      </c>
      <c r="G458" s="4" t="s">
        <v>187</v>
      </c>
      <c r="H458" s="19">
        <v>5600000</v>
      </c>
      <c r="I458" s="19">
        <v>29770</v>
      </c>
      <c r="J458" s="19">
        <v>5570230</v>
      </c>
      <c r="K458" t="s">
        <v>558</v>
      </c>
      <c r="L458" s="4" t="s">
        <v>188</v>
      </c>
      <c r="M458" t="s">
        <v>150</v>
      </c>
      <c r="N458" s="39" t="s">
        <v>3480</v>
      </c>
      <c r="O458" t="s">
        <v>3481</v>
      </c>
      <c r="P458" t="s">
        <v>140</v>
      </c>
      <c r="Q458" t="s">
        <v>141</v>
      </c>
      <c r="R458" s="39" t="s">
        <v>3482</v>
      </c>
      <c r="S458" t="s">
        <v>143</v>
      </c>
      <c r="T458">
        <v>890903938</v>
      </c>
      <c r="U458" t="s">
        <v>149</v>
      </c>
      <c r="V458">
        <v>923270</v>
      </c>
      <c r="W458" t="s">
        <v>1402</v>
      </c>
      <c r="X458" s="2" t="s">
        <v>1403</v>
      </c>
      <c r="Y458" t="s">
        <v>1404</v>
      </c>
      <c r="Z458" t="s">
        <v>37</v>
      </c>
      <c r="AA458" t="s">
        <v>48</v>
      </c>
      <c r="AB458" t="s">
        <v>31</v>
      </c>
      <c r="AC458" s="19">
        <v>5600000</v>
      </c>
      <c r="AD458" s="19">
        <v>0</v>
      </c>
      <c r="AE458" s="19">
        <v>0</v>
      </c>
      <c r="AF458" s="19">
        <v>0</v>
      </c>
      <c r="AG458" t="s">
        <v>189</v>
      </c>
      <c r="AH458">
        <v>0</v>
      </c>
      <c r="AI458">
        <v>0</v>
      </c>
      <c r="AJ458" s="2" t="s">
        <v>190</v>
      </c>
      <c r="AK458" s="2">
        <v>0</v>
      </c>
      <c r="AL458">
        <v>0</v>
      </c>
      <c r="AM458">
        <v>0</v>
      </c>
      <c r="AN458">
        <v>0</v>
      </c>
      <c r="AO458">
        <v>0</v>
      </c>
      <c r="AP458">
        <v>7125</v>
      </c>
      <c r="AQ458">
        <v>7125</v>
      </c>
      <c r="AR458">
        <v>33125</v>
      </c>
      <c r="AS458">
        <v>0</v>
      </c>
      <c r="AT458" s="2">
        <v>0</v>
      </c>
      <c r="AU458">
        <v>145325</v>
      </c>
      <c r="AV458">
        <v>140428425</v>
      </c>
      <c r="AW458">
        <v>0</v>
      </c>
      <c r="AX458" s="2">
        <v>45707</v>
      </c>
      <c r="AY458" t="s">
        <v>153</v>
      </c>
      <c r="AZ458" t="s">
        <v>3484</v>
      </c>
      <c r="BA458" t="s">
        <v>3466</v>
      </c>
    </row>
    <row r="459" spans="1:53" ht="15" customHeight="1" x14ac:dyDescent="0.2">
      <c r="A459" t="s">
        <v>12330</v>
      </c>
      <c r="B459" t="s">
        <v>5592</v>
      </c>
      <c r="C459" t="s">
        <v>5210</v>
      </c>
      <c r="D459">
        <v>140428625</v>
      </c>
      <c r="E459" s="19">
        <v>45785</v>
      </c>
      <c r="F459" s="63">
        <v>45789.152777777781</v>
      </c>
      <c r="G459" s="4" t="s">
        <v>187</v>
      </c>
      <c r="H459" s="19">
        <v>5600000</v>
      </c>
      <c r="I459" s="19">
        <v>30804</v>
      </c>
      <c r="J459" s="19">
        <v>5569196</v>
      </c>
      <c r="K459" t="s">
        <v>558</v>
      </c>
      <c r="L459" s="4" t="s">
        <v>188</v>
      </c>
      <c r="M459" t="s">
        <v>150</v>
      </c>
      <c r="N459" s="39" t="s">
        <v>3486</v>
      </c>
      <c r="O459" t="s">
        <v>3487</v>
      </c>
      <c r="P459" t="s">
        <v>140</v>
      </c>
      <c r="Q459" t="s">
        <v>141</v>
      </c>
      <c r="R459" s="39" t="s">
        <v>3488</v>
      </c>
      <c r="S459" t="s">
        <v>143</v>
      </c>
      <c r="T459">
        <v>890903938</v>
      </c>
      <c r="U459" t="s">
        <v>149</v>
      </c>
      <c r="V459">
        <v>923269</v>
      </c>
      <c r="W459" t="s">
        <v>1395</v>
      </c>
      <c r="X459" s="2" t="s">
        <v>1396</v>
      </c>
      <c r="Y459" t="s">
        <v>1397</v>
      </c>
      <c r="Z459" t="s">
        <v>37</v>
      </c>
      <c r="AA459" t="s">
        <v>48</v>
      </c>
      <c r="AB459" t="s">
        <v>31</v>
      </c>
      <c r="AC459" s="19">
        <v>5600000</v>
      </c>
      <c r="AD459" s="19">
        <v>0</v>
      </c>
      <c r="AE459" s="19">
        <v>0</v>
      </c>
      <c r="AF459" s="19">
        <v>0</v>
      </c>
      <c r="AG459" t="s">
        <v>189</v>
      </c>
      <c r="AH459">
        <v>0</v>
      </c>
      <c r="AI459">
        <v>0</v>
      </c>
      <c r="AJ459" s="2" t="s">
        <v>190</v>
      </c>
      <c r="AK459" s="2">
        <v>0</v>
      </c>
      <c r="AL459">
        <v>0</v>
      </c>
      <c r="AM459">
        <v>0</v>
      </c>
      <c r="AN459">
        <v>0</v>
      </c>
      <c r="AO459">
        <v>0</v>
      </c>
      <c r="AP459">
        <v>7025</v>
      </c>
      <c r="AQ459">
        <v>7025</v>
      </c>
      <c r="AR459">
        <v>33225</v>
      </c>
      <c r="AS459">
        <v>0</v>
      </c>
      <c r="AT459" s="2">
        <v>0</v>
      </c>
      <c r="AU459">
        <v>145425</v>
      </c>
      <c r="AV459">
        <v>140428625</v>
      </c>
      <c r="AW459">
        <v>0</v>
      </c>
      <c r="AX459" s="2">
        <v>45707</v>
      </c>
      <c r="AY459" t="s">
        <v>153</v>
      </c>
      <c r="AZ459" t="s">
        <v>3490</v>
      </c>
      <c r="BA459" t="s">
        <v>3491</v>
      </c>
    </row>
    <row r="460" spans="1:53" ht="15" customHeight="1" x14ac:dyDescent="0.2">
      <c r="A460" t="s">
        <v>12331</v>
      </c>
      <c r="B460" t="s">
        <v>5593</v>
      </c>
      <c r="C460" t="s">
        <v>5210</v>
      </c>
      <c r="D460">
        <v>140428725</v>
      </c>
      <c r="E460" s="19">
        <v>45785</v>
      </c>
      <c r="F460" s="63">
        <v>45789.152777777781</v>
      </c>
      <c r="G460" s="4" t="s">
        <v>187</v>
      </c>
      <c r="H460" s="19">
        <v>5600000</v>
      </c>
      <c r="I460" s="19">
        <v>29770</v>
      </c>
      <c r="J460" s="19">
        <v>5570230</v>
      </c>
      <c r="K460" t="s">
        <v>558</v>
      </c>
      <c r="L460" s="4" t="s">
        <v>188</v>
      </c>
      <c r="M460" t="s">
        <v>150</v>
      </c>
      <c r="N460" s="39" t="s">
        <v>3493</v>
      </c>
      <c r="O460" t="s">
        <v>3494</v>
      </c>
      <c r="P460" t="s">
        <v>140</v>
      </c>
      <c r="Q460" t="s">
        <v>141</v>
      </c>
      <c r="R460" s="39" t="s">
        <v>3495</v>
      </c>
      <c r="S460" t="s">
        <v>143</v>
      </c>
      <c r="T460">
        <v>890903938</v>
      </c>
      <c r="U460" t="s">
        <v>149</v>
      </c>
      <c r="V460">
        <v>923269</v>
      </c>
      <c r="W460" t="s">
        <v>1395</v>
      </c>
      <c r="X460" s="2" t="s">
        <v>1396</v>
      </c>
      <c r="Y460" t="s">
        <v>1397</v>
      </c>
      <c r="Z460" t="s">
        <v>37</v>
      </c>
      <c r="AA460" t="s">
        <v>48</v>
      </c>
      <c r="AB460" t="s">
        <v>31</v>
      </c>
      <c r="AC460" s="19">
        <v>5600000</v>
      </c>
      <c r="AD460" s="19">
        <v>0</v>
      </c>
      <c r="AE460" s="19">
        <v>0</v>
      </c>
      <c r="AF460" s="19">
        <v>0</v>
      </c>
      <c r="AG460" t="s">
        <v>189</v>
      </c>
      <c r="AH460">
        <v>0</v>
      </c>
      <c r="AI460">
        <v>0</v>
      </c>
      <c r="AJ460" s="2" t="s">
        <v>190</v>
      </c>
      <c r="AK460" s="2">
        <v>0</v>
      </c>
      <c r="AL460">
        <v>0</v>
      </c>
      <c r="AM460">
        <v>0</v>
      </c>
      <c r="AN460">
        <v>0</v>
      </c>
      <c r="AO460">
        <v>0</v>
      </c>
      <c r="AP460">
        <v>7025</v>
      </c>
      <c r="AQ460">
        <v>7025</v>
      </c>
      <c r="AR460">
        <v>33325</v>
      </c>
      <c r="AS460">
        <v>0</v>
      </c>
      <c r="AT460" s="2">
        <v>0</v>
      </c>
      <c r="AU460">
        <v>145525</v>
      </c>
      <c r="AV460">
        <v>140428725</v>
      </c>
      <c r="AW460">
        <v>0</v>
      </c>
      <c r="AX460" s="2">
        <v>45707</v>
      </c>
      <c r="AY460" t="s">
        <v>153</v>
      </c>
      <c r="AZ460" t="s">
        <v>3497</v>
      </c>
      <c r="BA460" t="s">
        <v>3491</v>
      </c>
    </row>
    <row r="461" spans="1:53" ht="15" customHeight="1" x14ac:dyDescent="0.2">
      <c r="A461" t="s">
        <v>12332</v>
      </c>
      <c r="B461" t="s">
        <v>5594</v>
      </c>
      <c r="C461" t="s">
        <v>5210</v>
      </c>
      <c r="D461">
        <v>140428825</v>
      </c>
      <c r="E461" s="19">
        <v>45785</v>
      </c>
      <c r="F461" s="63">
        <v>45789.152777777781</v>
      </c>
      <c r="G461" s="4" t="s">
        <v>187</v>
      </c>
      <c r="H461" s="19">
        <v>5600000</v>
      </c>
      <c r="I461" s="19">
        <v>29770</v>
      </c>
      <c r="J461" s="19">
        <v>5570230</v>
      </c>
      <c r="K461" t="s">
        <v>558</v>
      </c>
      <c r="L461" s="4" t="s">
        <v>188</v>
      </c>
      <c r="M461" t="s">
        <v>150</v>
      </c>
      <c r="N461" s="39" t="s">
        <v>3499</v>
      </c>
      <c r="O461" t="s">
        <v>3500</v>
      </c>
      <c r="P461" t="s">
        <v>140</v>
      </c>
      <c r="Q461" t="s">
        <v>141</v>
      </c>
      <c r="R461" s="39" t="s">
        <v>3501</v>
      </c>
      <c r="S461" t="s">
        <v>143</v>
      </c>
      <c r="T461">
        <v>890903938</v>
      </c>
      <c r="U461" t="s">
        <v>149</v>
      </c>
      <c r="V461">
        <v>923269</v>
      </c>
      <c r="W461" t="s">
        <v>1395</v>
      </c>
      <c r="X461" s="2" t="s">
        <v>1396</v>
      </c>
      <c r="Y461" t="s">
        <v>1397</v>
      </c>
      <c r="Z461" t="s">
        <v>37</v>
      </c>
      <c r="AA461" t="s">
        <v>48</v>
      </c>
      <c r="AB461" t="s">
        <v>31</v>
      </c>
      <c r="AC461" s="19">
        <v>5600000</v>
      </c>
      <c r="AD461" s="19">
        <v>0</v>
      </c>
      <c r="AE461" s="19">
        <v>0</v>
      </c>
      <c r="AF461" s="19">
        <v>0</v>
      </c>
      <c r="AG461" t="s">
        <v>189</v>
      </c>
      <c r="AH461">
        <v>0</v>
      </c>
      <c r="AI461">
        <v>0</v>
      </c>
      <c r="AJ461" s="2" t="s">
        <v>190</v>
      </c>
      <c r="AK461" s="2">
        <v>0</v>
      </c>
      <c r="AL461">
        <v>0</v>
      </c>
      <c r="AM461">
        <v>0</v>
      </c>
      <c r="AN461">
        <v>0</v>
      </c>
      <c r="AO461">
        <v>0</v>
      </c>
      <c r="AP461">
        <v>7025</v>
      </c>
      <c r="AQ461">
        <v>7025</v>
      </c>
      <c r="AR461">
        <v>33425</v>
      </c>
      <c r="AS461">
        <v>0</v>
      </c>
      <c r="AT461" s="2">
        <v>0</v>
      </c>
      <c r="AU461">
        <v>145625</v>
      </c>
      <c r="AV461">
        <v>140428825</v>
      </c>
      <c r="AW461">
        <v>0</v>
      </c>
      <c r="AX461" s="2">
        <v>45707</v>
      </c>
      <c r="AY461" t="s">
        <v>153</v>
      </c>
      <c r="AZ461" t="s">
        <v>3503</v>
      </c>
      <c r="BA461" t="s">
        <v>3491</v>
      </c>
    </row>
    <row r="462" spans="1:53" ht="15" customHeight="1" x14ac:dyDescent="0.2">
      <c r="A462" t="s">
        <v>12333</v>
      </c>
      <c r="B462" t="s">
        <v>5595</v>
      </c>
      <c r="C462" t="s">
        <v>5210</v>
      </c>
      <c r="D462">
        <v>140428925</v>
      </c>
      <c r="E462" s="19">
        <v>45785</v>
      </c>
      <c r="F462" s="63">
        <v>45789.165277777778</v>
      </c>
      <c r="G462" s="4" t="s">
        <v>187</v>
      </c>
      <c r="H462" s="19">
        <v>5600000</v>
      </c>
      <c r="I462" s="19">
        <v>29770</v>
      </c>
      <c r="J462" s="19">
        <v>5570230</v>
      </c>
      <c r="K462" t="s">
        <v>558</v>
      </c>
      <c r="L462" s="4" t="s">
        <v>188</v>
      </c>
      <c r="M462" t="s">
        <v>150</v>
      </c>
      <c r="N462" s="39" t="s">
        <v>3505</v>
      </c>
      <c r="O462" t="s">
        <v>3506</v>
      </c>
      <c r="P462" t="s">
        <v>140</v>
      </c>
      <c r="Q462" t="s">
        <v>141</v>
      </c>
      <c r="R462" s="39" t="s">
        <v>3507</v>
      </c>
      <c r="S462" t="s">
        <v>143</v>
      </c>
      <c r="T462">
        <v>860034313</v>
      </c>
      <c r="U462" t="s">
        <v>152</v>
      </c>
      <c r="V462">
        <v>923269</v>
      </c>
      <c r="W462" t="s">
        <v>1395</v>
      </c>
      <c r="X462" s="2" t="s">
        <v>1396</v>
      </c>
      <c r="Y462" t="s">
        <v>1397</v>
      </c>
      <c r="Z462" t="s">
        <v>37</v>
      </c>
      <c r="AA462" t="s">
        <v>48</v>
      </c>
      <c r="AB462" t="s">
        <v>31</v>
      </c>
      <c r="AC462" s="19">
        <v>5600000</v>
      </c>
      <c r="AD462" s="19">
        <v>0</v>
      </c>
      <c r="AE462" s="19">
        <v>0</v>
      </c>
      <c r="AF462" s="19">
        <v>0</v>
      </c>
      <c r="AG462" t="s">
        <v>189</v>
      </c>
      <c r="AH462">
        <v>0</v>
      </c>
      <c r="AI462">
        <v>0</v>
      </c>
      <c r="AJ462" s="2" t="s">
        <v>190</v>
      </c>
      <c r="AK462" s="2">
        <v>0</v>
      </c>
      <c r="AL462">
        <v>0</v>
      </c>
      <c r="AM462">
        <v>0</v>
      </c>
      <c r="AN462">
        <v>0</v>
      </c>
      <c r="AO462">
        <v>0</v>
      </c>
      <c r="AP462">
        <v>7025</v>
      </c>
      <c r="AQ462">
        <v>7025</v>
      </c>
      <c r="AR462">
        <v>33525</v>
      </c>
      <c r="AS462">
        <v>0</v>
      </c>
      <c r="AT462" s="2">
        <v>0</v>
      </c>
      <c r="AU462">
        <v>145725</v>
      </c>
      <c r="AV462">
        <v>140428925</v>
      </c>
      <c r="AW462">
        <v>0</v>
      </c>
      <c r="AX462" s="2">
        <v>45707</v>
      </c>
      <c r="AY462" t="s">
        <v>153</v>
      </c>
      <c r="AZ462" t="s">
        <v>3509</v>
      </c>
      <c r="BA462" t="s">
        <v>3491</v>
      </c>
    </row>
    <row r="463" spans="1:53" ht="15" customHeight="1" x14ac:dyDescent="0.2">
      <c r="A463" t="s">
        <v>12334</v>
      </c>
      <c r="B463" t="s">
        <v>5686</v>
      </c>
      <c r="C463" t="s">
        <v>5170</v>
      </c>
      <c r="D463">
        <v>140429125</v>
      </c>
      <c r="E463" s="19">
        <v>45785</v>
      </c>
      <c r="F463" s="63">
        <v>45789.167361111111</v>
      </c>
      <c r="G463" s="4" t="s">
        <v>187</v>
      </c>
      <c r="H463" s="19">
        <v>4840000</v>
      </c>
      <c r="I463" s="19">
        <v>27604</v>
      </c>
      <c r="J463" s="19">
        <v>4812396</v>
      </c>
      <c r="K463" t="s">
        <v>558</v>
      </c>
      <c r="L463" s="4" t="s">
        <v>188</v>
      </c>
      <c r="M463" t="s">
        <v>150</v>
      </c>
      <c r="N463" s="39" t="s">
        <v>3955</v>
      </c>
      <c r="O463" t="s">
        <v>3956</v>
      </c>
      <c r="P463" t="s">
        <v>140</v>
      </c>
      <c r="Q463" t="s">
        <v>141</v>
      </c>
      <c r="R463" s="39" t="s">
        <v>3957</v>
      </c>
      <c r="S463" t="s">
        <v>143</v>
      </c>
      <c r="T463">
        <v>860002964</v>
      </c>
      <c r="U463" t="s">
        <v>163</v>
      </c>
      <c r="V463">
        <v>923284</v>
      </c>
      <c r="W463" t="s">
        <v>1299</v>
      </c>
      <c r="X463" s="2" t="s">
        <v>76</v>
      </c>
      <c r="Y463" t="s">
        <v>77</v>
      </c>
      <c r="Z463" t="s">
        <v>29</v>
      </c>
      <c r="AA463" t="s">
        <v>30</v>
      </c>
      <c r="AB463" t="s">
        <v>31</v>
      </c>
      <c r="AC463" s="19">
        <v>4840000</v>
      </c>
      <c r="AD463" s="19">
        <v>0</v>
      </c>
      <c r="AE463" s="19">
        <v>0</v>
      </c>
      <c r="AF463" s="19">
        <v>0</v>
      </c>
      <c r="AG463" t="s">
        <v>189</v>
      </c>
      <c r="AH463">
        <v>0</v>
      </c>
      <c r="AI463">
        <v>0</v>
      </c>
      <c r="AJ463" s="2" t="s">
        <v>190</v>
      </c>
      <c r="AK463" s="2">
        <v>0</v>
      </c>
      <c r="AL463">
        <v>0</v>
      </c>
      <c r="AM463">
        <v>0</v>
      </c>
      <c r="AN463">
        <v>0</v>
      </c>
      <c r="AO463">
        <v>0</v>
      </c>
      <c r="AP463">
        <v>3325</v>
      </c>
      <c r="AQ463">
        <v>3325</v>
      </c>
      <c r="AR463">
        <v>42825</v>
      </c>
      <c r="AS463">
        <v>0</v>
      </c>
      <c r="AT463" s="2">
        <v>0</v>
      </c>
      <c r="AU463">
        <v>145825</v>
      </c>
      <c r="AV463">
        <v>140429125</v>
      </c>
      <c r="AW463">
        <v>0</v>
      </c>
      <c r="AX463" s="2">
        <v>45719</v>
      </c>
      <c r="AY463" t="s">
        <v>153</v>
      </c>
      <c r="AZ463" t="s">
        <v>3958</v>
      </c>
      <c r="BA463" t="s">
        <v>3959</v>
      </c>
    </row>
    <row r="464" spans="1:53" ht="15" customHeight="1" x14ac:dyDescent="0.2">
      <c r="A464" t="s">
        <v>12335</v>
      </c>
      <c r="B464" t="s">
        <v>5694</v>
      </c>
      <c r="C464" t="s">
        <v>5170</v>
      </c>
      <c r="D464">
        <v>140429225</v>
      </c>
      <c r="E464" s="19">
        <v>45785</v>
      </c>
      <c r="F464" s="63">
        <v>45789.176388888889</v>
      </c>
      <c r="G464" s="4" t="s">
        <v>187</v>
      </c>
      <c r="H464" s="19">
        <v>4840000</v>
      </c>
      <c r="I464" s="19">
        <v>25729</v>
      </c>
      <c r="J464" s="19">
        <v>4814271</v>
      </c>
      <c r="K464" t="s">
        <v>558</v>
      </c>
      <c r="L464" s="4" t="s">
        <v>188</v>
      </c>
      <c r="M464" t="s">
        <v>150</v>
      </c>
      <c r="N464" s="39" t="s">
        <v>3988</v>
      </c>
      <c r="O464" t="s">
        <v>3989</v>
      </c>
      <c r="P464" t="s">
        <v>140</v>
      </c>
      <c r="Q464" t="s">
        <v>141</v>
      </c>
      <c r="R464" s="39" t="s">
        <v>3990</v>
      </c>
      <c r="S464" t="s">
        <v>143</v>
      </c>
      <c r="T464">
        <v>860034594</v>
      </c>
      <c r="U464" t="s">
        <v>156</v>
      </c>
      <c r="V464">
        <v>923284</v>
      </c>
      <c r="W464" t="s">
        <v>1299</v>
      </c>
      <c r="X464" s="2" t="s">
        <v>76</v>
      </c>
      <c r="Y464" t="s">
        <v>77</v>
      </c>
      <c r="Z464" t="s">
        <v>29</v>
      </c>
      <c r="AA464" t="s">
        <v>30</v>
      </c>
      <c r="AB464" t="s">
        <v>31</v>
      </c>
      <c r="AC464" s="19">
        <v>4840000</v>
      </c>
      <c r="AD464" s="19">
        <v>0</v>
      </c>
      <c r="AE464" s="19">
        <v>0</v>
      </c>
      <c r="AF464" s="19">
        <v>0</v>
      </c>
      <c r="AG464" t="s">
        <v>189</v>
      </c>
      <c r="AH464">
        <v>0</v>
      </c>
      <c r="AI464">
        <v>0</v>
      </c>
      <c r="AJ464" s="2" t="s">
        <v>190</v>
      </c>
      <c r="AK464" s="2">
        <v>0</v>
      </c>
      <c r="AL464">
        <v>0</v>
      </c>
      <c r="AM464">
        <v>0</v>
      </c>
      <c r="AN464">
        <v>0</v>
      </c>
      <c r="AO464">
        <v>0</v>
      </c>
      <c r="AP464">
        <v>3325</v>
      </c>
      <c r="AQ464">
        <v>3325</v>
      </c>
      <c r="AR464">
        <v>43525</v>
      </c>
      <c r="AS464">
        <v>0</v>
      </c>
      <c r="AT464" s="2">
        <v>0</v>
      </c>
      <c r="AU464">
        <v>145925</v>
      </c>
      <c r="AV464">
        <v>140429225</v>
      </c>
      <c r="AW464">
        <v>0</v>
      </c>
      <c r="AX464" s="2">
        <v>45720</v>
      </c>
      <c r="AY464" t="s">
        <v>153</v>
      </c>
      <c r="AZ464" t="s">
        <v>3991</v>
      </c>
      <c r="BA464" t="s">
        <v>3959</v>
      </c>
    </row>
    <row r="465" spans="1:53" ht="15" customHeight="1" x14ac:dyDescent="0.2">
      <c r="A465" t="s">
        <v>12336</v>
      </c>
      <c r="B465" t="s">
        <v>5695</v>
      </c>
      <c r="C465" t="s">
        <v>5154</v>
      </c>
      <c r="D465">
        <v>140429325</v>
      </c>
      <c r="E465" s="19">
        <v>45785</v>
      </c>
      <c r="F465" s="63">
        <v>45789.196527777778</v>
      </c>
      <c r="G465" s="4" t="s">
        <v>187</v>
      </c>
      <c r="H465" s="19">
        <v>1987488</v>
      </c>
      <c r="I465" s="19">
        <v>9490</v>
      </c>
      <c r="J465" s="19">
        <v>1977998</v>
      </c>
      <c r="K465" t="s">
        <v>558</v>
      </c>
      <c r="L465" s="4" t="s">
        <v>188</v>
      </c>
      <c r="M465" t="s">
        <v>150</v>
      </c>
      <c r="N465" s="39" t="s">
        <v>3993</v>
      </c>
      <c r="O465" t="s">
        <v>3994</v>
      </c>
      <c r="P465" t="s">
        <v>140</v>
      </c>
      <c r="Q465" t="s">
        <v>141</v>
      </c>
      <c r="R465" s="39" t="s">
        <v>3995</v>
      </c>
      <c r="S465" t="s">
        <v>143</v>
      </c>
      <c r="T465">
        <v>860034313</v>
      </c>
      <c r="U465" t="s">
        <v>152</v>
      </c>
      <c r="V465">
        <v>923210</v>
      </c>
      <c r="W465" t="s">
        <v>1219</v>
      </c>
      <c r="X465" s="2" t="s">
        <v>27</v>
      </c>
      <c r="Y465" t="s">
        <v>28</v>
      </c>
      <c r="Z465" t="s">
        <v>29</v>
      </c>
      <c r="AA465" t="s">
        <v>30</v>
      </c>
      <c r="AB465" t="s">
        <v>31</v>
      </c>
      <c r="AC465" s="19">
        <v>1987488</v>
      </c>
      <c r="AD465" s="19">
        <v>0</v>
      </c>
      <c r="AE465" s="19">
        <v>0</v>
      </c>
      <c r="AF465" s="19">
        <v>0</v>
      </c>
      <c r="AG465" t="s">
        <v>189</v>
      </c>
      <c r="AH465">
        <v>0</v>
      </c>
      <c r="AI465">
        <v>0</v>
      </c>
      <c r="AJ465" s="2" t="s">
        <v>190</v>
      </c>
      <c r="AK465" s="2">
        <v>0</v>
      </c>
      <c r="AL465">
        <v>0</v>
      </c>
      <c r="AM465">
        <v>0</v>
      </c>
      <c r="AN465">
        <v>0</v>
      </c>
      <c r="AO465">
        <v>0</v>
      </c>
      <c r="AP465">
        <v>1925</v>
      </c>
      <c r="AQ465">
        <v>1925</v>
      </c>
      <c r="AR465">
        <v>43625</v>
      </c>
      <c r="AS465">
        <v>0</v>
      </c>
      <c r="AT465" s="2">
        <v>0</v>
      </c>
      <c r="AU465">
        <v>146025</v>
      </c>
      <c r="AV465">
        <v>140429325</v>
      </c>
      <c r="AW465">
        <v>0</v>
      </c>
      <c r="AX465" s="2">
        <v>45720</v>
      </c>
      <c r="AY465" t="s">
        <v>153</v>
      </c>
      <c r="AZ465" t="s">
        <v>3996</v>
      </c>
      <c r="BA465" t="s">
        <v>3997</v>
      </c>
    </row>
    <row r="466" spans="1:53" ht="15" customHeight="1" x14ac:dyDescent="0.2">
      <c r="A466" t="s">
        <v>12337</v>
      </c>
      <c r="B466" t="s">
        <v>5712</v>
      </c>
      <c r="C466" t="s">
        <v>5167</v>
      </c>
      <c r="D466">
        <v>140429425</v>
      </c>
      <c r="E466" s="19">
        <v>45785</v>
      </c>
      <c r="F466" s="63">
        <v>45789.194444444445</v>
      </c>
      <c r="G466" s="4" t="s">
        <v>187</v>
      </c>
      <c r="H466" s="19">
        <v>3043650</v>
      </c>
      <c r="I466" s="19">
        <v>15827</v>
      </c>
      <c r="J466" s="19">
        <v>3027823</v>
      </c>
      <c r="K466" t="s">
        <v>558</v>
      </c>
      <c r="L466" s="4" t="s">
        <v>188</v>
      </c>
      <c r="M466" t="s">
        <v>150</v>
      </c>
      <c r="N466" s="39" t="s">
        <v>4059</v>
      </c>
      <c r="O466" t="s">
        <v>4060</v>
      </c>
      <c r="P466" t="s">
        <v>140</v>
      </c>
      <c r="Q466" t="s">
        <v>141</v>
      </c>
      <c r="R466" s="39" t="s">
        <v>4061</v>
      </c>
      <c r="S466" t="s">
        <v>143</v>
      </c>
      <c r="T466">
        <v>860007335</v>
      </c>
      <c r="U466" t="s">
        <v>158</v>
      </c>
      <c r="V466">
        <v>923227</v>
      </c>
      <c r="W466" t="s">
        <v>1282</v>
      </c>
      <c r="X466" s="2" t="s">
        <v>70</v>
      </c>
      <c r="Y466" t="s">
        <v>71</v>
      </c>
      <c r="Z466" t="s">
        <v>29</v>
      </c>
      <c r="AA466" t="s">
        <v>30</v>
      </c>
      <c r="AB466" t="s">
        <v>31</v>
      </c>
      <c r="AC466" s="19">
        <v>3043650</v>
      </c>
      <c r="AD466" s="19">
        <v>0</v>
      </c>
      <c r="AE466" s="19">
        <v>0</v>
      </c>
      <c r="AF466" s="19">
        <v>0</v>
      </c>
      <c r="AG466" t="s">
        <v>189</v>
      </c>
      <c r="AH466">
        <v>0</v>
      </c>
      <c r="AI466">
        <v>0</v>
      </c>
      <c r="AJ466" s="2" t="s">
        <v>190</v>
      </c>
      <c r="AK466" s="2">
        <v>0</v>
      </c>
      <c r="AL466">
        <v>0</v>
      </c>
      <c r="AM466">
        <v>0</v>
      </c>
      <c r="AN466">
        <v>0</v>
      </c>
      <c r="AO466">
        <v>0</v>
      </c>
      <c r="AP466">
        <v>3225</v>
      </c>
      <c r="AQ466">
        <v>3225</v>
      </c>
      <c r="AR466">
        <v>45225</v>
      </c>
      <c r="AS466">
        <v>0</v>
      </c>
      <c r="AT466" s="2">
        <v>0</v>
      </c>
      <c r="AU466">
        <v>146125</v>
      </c>
      <c r="AV466">
        <v>140429425</v>
      </c>
      <c r="AW466">
        <v>0</v>
      </c>
      <c r="AX466" s="2">
        <v>45722</v>
      </c>
      <c r="AY466" t="s">
        <v>154</v>
      </c>
      <c r="AZ466" t="s">
        <v>4062</v>
      </c>
      <c r="BA466" t="s">
        <v>1577</v>
      </c>
    </row>
    <row r="467" spans="1:53" ht="15" customHeight="1" x14ac:dyDescent="0.2">
      <c r="A467" t="s">
        <v>12338</v>
      </c>
      <c r="B467" t="s">
        <v>5765</v>
      </c>
      <c r="C467" t="s">
        <v>5154</v>
      </c>
      <c r="D467">
        <v>140429525</v>
      </c>
      <c r="E467" s="19">
        <v>45785</v>
      </c>
      <c r="F467" s="63">
        <v>45789.184027777781</v>
      </c>
      <c r="G467" s="4" t="s">
        <v>187</v>
      </c>
      <c r="H467" s="19">
        <v>2038790</v>
      </c>
      <c r="I467" s="19">
        <v>9798</v>
      </c>
      <c r="J467" s="19">
        <v>2028992</v>
      </c>
      <c r="K467" t="s">
        <v>558</v>
      </c>
      <c r="L467" s="4" t="s">
        <v>188</v>
      </c>
      <c r="M467" t="s">
        <v>150</v>
      </c>
      <c r="N467" s="39" t="s">
        <v>4308</v>
      </c>
      <c r="O467" t="s">
        <v>4309</v>
      </c>
      <c r="P467" t="s">
        <v>140</v>
      </c>
      <c r="Q467" t="s">
        <v>141</v>
      </c>
      <c r="R467" s="39" t="s">
        <v>4310</v>
      </c>
      <c r="S467" t="s">
        <v>143</v>
      </c>
      <c r="T467">
        <v>860002964</v>
      </c>
      <c r="U467" t="s">
        <v>163</v>
      </c>
      <c r="V467">
        <v>923210</v>
      </c>
      <c r="W467" t="s">
        <v>1219</v>
      </c>
      <c r="X467" s="2" t="s">
        <v>27</v>
      </c>
      <c r="Y467" t="s">
        <v>28</v>
      </c>
      <c r="Z467" t="s">
        <v>29</v>
      </c>
      <c r="AA467" t="s">
        <v>30</v>
      </c>
      <c r="AB467" t="s">
        <v>31</v>
      </c>
      <c r="AC467" s="19">
        <v>2038790</v>
      </c>
      <c r="AD467" s="19">
        <v>0</v>
      </c>
      <c r="AE467" s="19">
        <v>0</v>
      </c>
      <c r="AF467" s="19">
        <v>0</v>
      </c>
      <c r="AG467" t="s">
        <v>189</v>
      </c>
      <c r="AH467">
        <v>0</v>
      </c>
      <c r="AI467">
        <v>0</v>
      </c>
      <c r="AJ467" s="2" t="s">
        <v>190</v>
      </c>
      <c r="AK467" s="2">
        <v>0</v>
      </c>
      <c r="AL467">
        <v>0</v>
      </c>
      <c r="AM467">
        <v>0</v>
      </c>
      <c r="AN467">
        <v>0</v>
      </c>
      <c r="AO467">
        <v>0</v>
      </c>
      <c r="AP467">
        <v>1925</v>
      </c>
      <c r="AQ467">
        <v>1925</v>
      </c>
      <c r="AR467">
        <v>50425</v>
      </c>
      <c r="AS467">
        <v>0</v>
      </c>
      <c r="AT467" s="2">
        <v>0</v>
      </c>
      <c r="AU467">
        <v>146225</v>
      </c>
      <c r="AV467">
        <v>140429525</v>
      </c>
      <c r="AW467">
        <v>0</v>
      </c>
      <c r="AX467" s="2">
        <v>45727</v>
      </c>
      <c r="AY467" t="s">
        <v>154</v>
      </c>
      <c r="AZ467" t="s">
        <v>4312</v>
      </c>
      <c r="BA467" t="s">
        <v>4313</v>
      </c>
    </row>
    <row r="468" spans="1:53" ht="15" customHeight="1" x14ac:dyDescent="0.2">
      <c r="A468" t="s">
        <v>12339</v>
      </c>
      <c r="B468" t="s">
        <v>5806</v>
      </c>
      <c r="C468" t="s">
        <v>5168</v>
      </c>
      <c r="D468">
        <v>140429625</v>
      </c>
      <c r="E468" s="19">
        <v>45785</v>
      </c>
      <c r="F468" s="63">
        <v>45789.181250000001</v>
      </c>
      <c r="G468" s="4" t="s">
        <v>187</v>
      </c>
      <c r="H468" s="19">
        <v>4840000</v>
      </c>
      <c r="I468" s="19">
        <v>27604</v>
      </c>
      <c r="J468" s="19">
        <v>4812396</v>
      </c>
      <c r="K468" t="s">
        <v>558</v>
      </c>
      <c r="L468" s="4" t="s">
        <v>188</v>
      </c>
      <c r="M468" t="s">
        <v>150</v>
      </c>
      <c r="N468" s="39" t="s">
        <v>4484</v>
      </c>
      <c r="O468" t="s">
        <v>4485</v>
      </c>
      <c r="P468" t="s">
        <v>140</v>
      </c>
      <c r="Q468" t="s">
        <v>141</v>
      </c>
      <c r="R468" s="39" t="s">
        <v>4486</v>
      </c>
      <c r="S468" t="s">
        <v>143</v>
      </c>
      <c r="T468">
        <v>860034313</v>
      </c>
      <c r="U468" t="s">
        <v>152</v>
      </c>
      <c r="V468">
        <v>923228</v>
      </c>
      <c r="W468" t="s">
        <v>1294</v>
      </c>
      <c r="X468" s="2" t="s">
        <v>76</v>
      </c>
      <c r="Y468" t="s">
        <v>77</v>
      </c>
      <c r="Z468" t="s">
        <v>29</v>
      </c>
      <c r="AA468" t="s">
        <v>30</v>
      </c>
      <c r="AB468" t="s">
        <v>31</v>
      </c>
      <c r="AC468" s="19">
        <v>4840000</v>
      </c>
      <c r="AD468" s="19">
        <v>0</v>
      </c>
      <c r="AE468" s="19">
        <v>0</v>
      </c>
      <c r="AF468" s="19">
        <v>0</v>
      </c>
      <c r="AG468" t="s">
        <v>189</v>
      </c>
      <c r="AH468">
        <v>0</v>
      </c>
      <c r="AI468">
        <v>0</v>
      </c>
      <c r="AJ468" s="2" t="s">
        <v>190</v>
      </c>
      <c r="AK468" s="2">
        <v>0</v>
      </c>
      <c r="AL468">
        <v>0</v>
      </c>
      <c r="AM468">
        <v>0</v>
      </c>
      <c r="AN468">
        <v>0</v>
      </c>
      <c r="AO468">
        <v>0</v>
      </c>
      <c r="AP468">
        <v>3325</v>
      </c>
      <c r="AQ468">
        <v>3325</v>
      </c>
      <c r="AR468">
        <v>54425</v>
      </c>
      <c r="AS468">
        <v>0</v>
      </c>
      <c r="AT468" s="2">
        <v>0</v>
      </c>
      <c r="AU468">
        <v>146325</v>
      </c>
      <c r="AV468">
        <v>140429625</v>
      </c>
      <c r="AW468">
        <v>0</v>
      </c>
      <c r="AX468" s="2">
        <v>45734</v>
      </c>
      <c r="AY468" t="s">
        <v>153</v>
      </c>
      <c r="AZ468" t="s">
        <v>4487</v>
      </c>
      <c r="BA468" t="s">
        <v>4488</v>
      </c>
    </row>
    <row r="469" spans="1:53" ht="15" customHeight="1" x14ac:dyDescent="0.2">
      <c r="A469" t="s">
        <v>12340</v>
      </c>
      <c r="B469" t="s">
        <v>8506</v>
      </c>
      <c r="C469" t="s">
        <v>5251</v>
      </c>
      <c r="D469">
        <v>140429725</v>
      </c>
      <c r="E469" s="19">
        <v>45785</v>
      </c>
      <c r="F469" s="63">
        <v>45789.21597222222</v>
      </c>
      <c r="G469" s="4" t="s">
        <v>187</v>
      </c>
      <c r="H469" s="19">
        <v>1666667</v>
      </c>
      <c r="I469" s="19">
        <v>9188</v>
      </c>
      <c r="J469" s="19">
        <v>1657479</v>
      </c>
      <c r="K469" t="s">
        <v>558</v>
      </c>
      <c r="L469" s="4" t="s">
        <v>188</v>
      </c>
      <c r="M469" t="s">
        <v>150</v>
      </c>
      <c r="N469" s="39" t="s">
        <v>7179</v>
      </c>
      <c r="O469" t="s">
        <v>7180</v>
      </c>
      <c r="P469" t="s">
        <v>140</v>
      </c>
      <c r="Q469" t="s">
        <v>141</v>
      </c>
      <c r="R469" s="39" t="s">
        <v>7181</v>
      </c>
      <c r="S469" t="s">
        <v>143</v>
      </c>
      <c r="T469">
        <v>860034313</v>
      </c>
      <c r="U469" t="s">
        <v>152</v>
      </c>
      <c r="V469">
        <v>923220</v>
      </c>
      <c r="W469" t="s">
        <v>1460</v>
      </c>
      <c r="X469" s="2" t="s">
        <v>27</v>
      </c>
      <c r="Y469" t="s">
        <v>28</v>
      </c>
      <c r="Z469" t="s">
        <v>29</v>
      </c>
      <c r="AA469" t="s">
        <v>30</v>
      </c>
      <c r="AB469" t="s">
        <v>31</v>
      </c>
      <c r="AC469" s="19">
        <v>1666667</v>
      </c>
      <c r="AD469" s="19">
        <v>0</v>
      </c>
      <c r="AE469" s="19">
        <v>0</v>
      </c>
      <c r="AF469" s="19">
        <v>0</v>
      </c>
      <c r="AG469" t="s">
        <v>189</v>
      </c>
      <c r="AH469">
        <v>0</v>
      </c>
      <c r="AI469">
        <v>0</v>
      </c>
      <c r="AJ469" s="2" t="s">
        <v>190</v>
      </c>
      <c r="AK469" s="2">
        <v>0</v>
      </c>
      <c r="AL469">
        <v>0</v>
      </c>
      <c r="AM469">
        <v>0</v>
      </c>
      <c r="AN469">
        <v>0</v>
      </c>
      <c r="AO469">
        <v>0</v>
      </c>
      <c r="AP469">
        <v>9625</v>
      </c>
      <c r="AQ469">
        <v>9625</v>
      </c>
      <c r="AR469">
        <v>72925</v>
      </c>
      <c r="AS469">
        <v>0</v>
      </c>
      <c r="AT469" s="2">
        <v>0</v>
      </c>
      <c r="AU469">
        <v>146425</v>
      </c>
      <c r="AV469">
        <v>140429725</v>
      </c>
      <c r="AW469">
        <v>0</v>
      </c>
      <c r="AX469" s="2">
        <v>45768</v>
      </c>
      <c r="AY469" t="s">
        <v>154</v>
      </c>
      <c r="AZ469" t="s">
        <v>7182</v>
      </c>
      <c r="BA469" t="s">
        <v>7183</v>
      </c>
    </row>
    <row r="470" spans="1:53" ht="15" customHeight="1" x14ac:dyDescent="0.2">
      <c r="A470" t="s">
        <v>12341</v>
      </c>
      <c r="B470" t="s">
        <v>5292</v>
      </c>
      <c r="C470" t="s">
        <v>5176</v>
      </c>
      <c r="D470">
        <v>140429825</v>
      </c>
      <c r="E470" s="19">
        <v>45785</v>
      </c>
      <c r="F470" s="63">
        <v>45789.199305555558</v>
      </c>
      <c r="G470" s="4" t="s">
        <v>187</v>
      </c>
      <c r="H470" s="19">
        <v>2575000</v>
      </c>
      <c r="I470" s="19">
        <v>13015</v>
      </c>
      <c r="J470" s="19">
        <v>2561985</v>
      </c>
      <c r="K470" t="s">
        <v>558</v>
      </c>
      <c r="L470" s="4" t="s">
        <v>188</v>
      </c>
      <c r="M470" t="s">
        <v>150</v>
      </c>
      <c r="N470" s="39" t="s">
        <v>1741</v>
      </c>
      <c r="O470" t="s">
        <v>1742</v>
      </c>
      <c r="P470" t="s">
        <v>140</v>
      </c>
      <c r="Q470" t="s">
        <v>141</v>
      </c>
      <c r="R470" s="39" t="s">
        <v>1743</v>
      </c>
      <c r="S470" t="s">
        <v>143</v>
      </c>
      <c r="T470">
        <v>900047981</v>
      </c>
      <c r="U470" t="s">
        <v>161</v>
      </c>
      <c r="V470">
        <v>923242</v>
      </c>
      <c r="W470" t="s">
        <v>1308</v>
      </c>
      <c r="X470" s="2" t="s">
        <v>27</v>
      </c>
      <c r="Y470" t="s">
        <v>28</v>
      </c>
      <c r="Z470" t="s">
        <v>29</v>
      </c>
      <c r="AA470" t="s">
        <v>30</v>
      </c>
      <c r="AB470" t="s">
        <v>31</v>
      </c>
      <c r="AC470" s="19">
        <v>2575000</v>
      </c>
      <c r="AD470" s="19">
        <v>0</v>
      </c>
      <c r="AE470" s="19">
        <v>0</v>
      </c>
      <c r="AF470" s="19">
        <v>0</v>
      </c>
      <c r="AG470" t="s">
        <v>189</v>
      </c>
      <c r="AH470">
        <v>0</v>
      </c>
      <c r="AI470">
        <v>0</v>
      </c>
      <c r="AJ470" s="2" t="s">
        <v>190</v>
      </c>
      <c r="AK470" s="2">
        <v>0</v>
      </c>
      <c r="AL470">
        <v>0</v>
      </c>
      <c r="AM470">
        <v>0</v>
      </c>
      <c r="AN470">
        <v>0</v>
      </c>
      <c r="AO470">
        <v>0</v>
      </c>
      <c r="AP470">
        <v>3625</v>
      </c>
      <c r="AQ470">
        <v>3625</v>
      </c>
      <c r="AR470">
        <v>4125</v>
      </c>
      <c r="AS470">
        <v>0</v>
      </c>
      <c r="AT470" s="2">
        <v>0</v>
      </c>
      <c r="AU470">
        <v>146525</v>
      </c>
      <c r="AV470">
        <v>140429825</v>
      </c>
      <c r="AW470">
        <v>0</v>
      </c>
      <c r="AX470" s="2">
        <v>45689</v>
      </c>
      <c r="AY470" t="s">
        <v>154</v>
      </c>
      <c r="AZ470" t="s">
        <v>1745</v>
      </c>
      <c r="BA470" t="s">
        <v>1746</v>
      </c>
    </row>
    <row r="471" spans="1:53" ht="15" customHeight="1" x14ac:dyDescent="0.2">
      <c r="A471" t="s">
        <v>12342</v>
      </c>
      <c r="B471" t="s">
        <v>5294</v>
      </c>
      <c r="C471" t="s">
        <v>5176</v>
      </c>
      <c r="D471">
        <v>140430025</v>
      </c>
      <c r="E471" s="19">
        <v>45785</v>
      </c>
      <c r="F471" s="63">
        <v>45789.196527777778</v>
      </c>
      <c r="G471" s="4" t="s">
        <v>187</v>
      </c>
      <c r="H471" s="19">
        <v>2575000</v>
      </c>
      <c r="I471" s="19">
        <v>13015</v>
      </c>
      <c r="J471" s="19">
        <v>2561985</v>
      </c>
      <c r="K471" t="s">
        <v>558</v>
      </c>
      <c r="L471" s="4" t="s">
        <v>188</v>
      </c>
      <c r="M471" t="s">
        <v>150</v>
      </c>
      <c r="N471" s="39" t="s">
        <v>1748</v>
      </c>
      <c r="O471" t="s">
        <v>1749</v>
      </c>
      <c r="P471" t="s">
        <v>140</v>
      </c>
      <c r="Q471" t="s">
        <v>141</v>
      </c>
      <c r="R471" s="39" t="s">
        <v>1750</v>
      </c>
      <c r="S471" t="s">
        <v>143</v>
      </c>
      <c r="T471">
        <v>860034313</v>
      </c>
      <c r="U471" t="s">
        <v>152</v>
      </c>
      <c r="V471">
        <v>923242</v>
      </c>
      <c r="W471" t="s">
        <v>1308</v>
      </c>
      <c r="X471" s="2" t="s">
        <v>27</v>
      </c>
      <c r="Y471" t="s">
        <v>28</v>
      </c>
      <c r="Z471" t="s">
        <v>29</v>
      </c>
      <c r="AA471" t="s">
        <v>30</v>
      </c>
      <c r="AB471" t="s">
        <v>31</v>
      </c>
      <c r="AC471" s="19">
        <v>2575000</v>
      </c>
      <c r="AD471" s="19">
        <v>0</v>
      </c>
      <c r="AE471" s="19">
        <v>0</v>
      </c>
      <c r="AF471" s="19">
        <v>0</v>
      </c>
      <c r="AG471" t="s">
        <v>189</v>
      </c>
      <c r="AH471">
        <v>0</v>
      </c>
      <c r="AI471">
        <v>0</v>
      </c>
      <c r="AJ471" s="2" t="s">
        <v>190</v>
      </c>
      <c r="AK471" s="2">
        <v>0</v>
      </c>
      <c r="AL471">
        <v>0</v>
      </c>
      <c r="AM471">
        <v>0</v>
      </c>
      <c r="AN471">
        <v>0</v>
      </c>
      <c r="AO471">
        <v>0</v>
      </c>
      <c r="AP471">
        <v>3625</v>
      </c>
      <c r="AQ471">
        <v>3625</v>
      </c>
      <c r="AR471">
        <v>4225</v>
      </c>
      <c r="AS471">
        <v>0</v>
      </c>
      <c r="AT471" s="2">
        <v>0</v>
      </c>
      <c r="AU471">
        <v>146625</v>
      </c>
      <c r="AV471">
        <v>140430025</v>
      </c>
      <c r="AW471">
        <v>0</v>
      </c>
      <c r="AX471" s="2">
        <v>45689</v>
      </c>
      <c r="AY471" t="s">
        <v>154</v>
      </c>
      <c r="AZ471" t="s">
        <v>1752</v>
      </c>
      <c r="BA471" t="s">
        <v>1753</v>
      </c>
    </row>
    <row r="472" spans="1:53" ht="15" customHeight="1" x14ac:dyDescent="0.2">
      <c r="A472" t="s">
        <v>12343</v>
      </c>
      <c r="B472" t="s">
        <v>5295</v>
      </c>
      <c r="C472" t="s">
        <v>5176</v>
      </c>
      <c r="D472">
        <v>140430125</v>
      </c>
      <c r="E472" s="19">
        <v>45785</v>
      </c>
      <c r="F472" s="63">
        <v>45789.194444444445</v>
      </c>
      <c r="G472" s="4" t="s">
        <v>187</v>
      </c>
      <c r="H472" s="19">
        <v>2575000</v>
      </c>
      <c r="I472" s="19">
        <v>14382</v>
      </c>
      <c r="J472" s="19">
        <v>2560618</v>
      </c>
      <c r="K472" t="s">
        <v>558</v>
      </c>
      <c r="L472" s="4" t="s">
        <v>188</v>
      </c>
      <c r="M472" t="s">
        <v>150</v>
      </c>
      <c r="N472" s="39" t="s">
        <v>1755</v>
      </c>
      <c r="O472" t="s">
        <v>1756</v>
      </c>
      <c r="P472" t="s">
        <v>140</v>
      </c>
      <c r="Q472" t="s">
        <v>141</v>
      </c>
      <c r="R472" s="39" t="s">
        <v>1757</v>
      </c>
      <c r="S472" t="s">
        <v>143</v>
      </c>
      <c r="T472">
        <v>860007335</v>
      </c>
      <c r="U472" t="s">
        <v>158</v>
      </c>
      <c r="V472">
        <v>923242</v>
      </c>
      <c r="W472" t="s">
        <v>1308</v>
      </c>
      <c r="X472" s="2" t="s">
        <v>27</v>
      </c>
      <c r="Y472" t="s">
        <v>28</v>
      </c>
      <c r="Z472" t="s">
        <v>29</v>
      </c>
      <c r="AA472" t="s">
        <v>30</v>
      </c>
      <c r="AB472" t="s">
        <v>31</v>
      </c>
      <c r="AC472" s="19">
        <v>2575000</v>
      </c>
      <c r="AD472" s="19">
        <v>0</v>
      </c>
      <c r="AE472" s="19">
        <v>0</v>
      </c>
      <c r="AF472" s="19">
        <v>0</v>
      </c>
      <c r="AG472" t="s">
        <v>189</v>
      </c>
      <c r="AH472">
        <v>0</v>
      </c>
      <c r="AI472">
        <v>0</v>
      </c>
      <c r="AJ472" s="2" t="s">
        <v>190</v>
      </c>
      <c r="AK472" s="2">
        <v>0</v>
      </c>
      <c r="AL472">
        <v>0</v>
      </c>
      <c r="AM472">
        <v>0</v>
      </c>
      <c r="AN472">
        <v>0</v>
      </c>
      <c r="AO472">
        <v>0</v>
      </c>
      <c r="AP472">
        <v>3625</v>
      </c>
      <c r="AQ472">
        <v>3625</v>
      </c>
      <c r="AR472">
        <v>4325</v>
      </c>
      <c r="AS472">
        <v>0</v>
      </c>
      <c r="AT472" s="2">
        <v>0</v>
      </c>
      <c r="AU472">
        <v>146725</v>
      </c>
      <c r="AV472">
        <v>140430125</v>
      </c>
      <c r="AW472">
        <v>0</v>
      </c>
      <c r="AX472" s="2">
        <v>45689</v>
      </c>
      <c r="AY472" t="s">
        <v>154</v>
      </c>
      <c r="AZ472" t="s">
        <v>1759</v>
      </c>
      <c r="BA472" t="s">
        <v>1760</v>
      </c>
    </row>
    <row r="473" spans="1:53" ht="15" customHeight="1" x14ac:dyDescent="0.2">
      <c r="A473" t="s">
        <v>12344</v>
      </c>
      <c r="B473" t="s">
        <v>5527</v>
      </c>
      <c r="C473" t="s">
        <v>5185</v>
      </c>
      <c r="D473">
        <v>140430225</v>
      </c>
      <c r="E473" s="19">
        <v>45785</v>
      </c>
      <c r="F473" s="63">
        <v>45789.194444444445</v>
      </c>
      <c r="G473" s="4" t="s">
        <v>187</v>
      </c>
      <c r="H473" s="19">
        <v>2389435</v>
      </c>
      <c r="I473" s="19">
        <v>15855</v>
      </c>
      <c r="J473" s="19">
        <v>2373580</v>
      </c>
      <c r="K473" t="s">
        <v>558</v>
      </c>
      <c r="L473" s="4" t="s">
        <v>188</v>
      </c>
      <c r="M473" t="s">
        <v>150</v>
      </c>
      <c r="N473" s="39" t="s">
        <v>3169</v>
      </c>
      <c r="O473" t="s">
        <v>3170</v>
      </c>
      <c r="P473" t="s">
        <v>140</v>
      </c>
      <c r="Q473" t="s">
        <v>141</v>
      </c>
      <c r="R473" s="39" t="s">
        <v>3171</v>
      </c>
      <c r="S473" t="s">
        <v>143</v>
      </c>
      <c r="T473">
        <v>860007335</v>
      </c>
      <c r="U473" t="s">
        <v>158</v>
      </c>
      <c r="V473">
        <v>923290</v>
      </c>
      <c r="W473" t="s">
        <v>1335</v>
      </c>
      <c r="X473" s="2" t="s">
        <v>27</v>
      </c>
      <c r="Y473" t="s">
        <v>28</v>
      </c>
      <c r="Z473" t="s">
        <v>29</v>
      </c>
      <c r="AA473" t="s">
        <v>30</v>
      </c>
      <c r="AB473" t="s">
        <v>31</v>
      </c>
      <c r="AC473" s="19">
        <v>2389435</v>
      </c>
      <c r="AD473" s="19">
        <v>0</v>
      </c>
      <c r="AE473" s="19">
        <v>0</v>
      </c>
      <c r="AF473" s="19">
        <v>0</v>
      </c>
      <c r="AG473" t="s">
        <v>189</v>
      </c>
      <c r="AH473">
        <v>0</v>
      </c>
      <c r="AI473">
        <v>0</v>
      </c>
      <c r="AJ473" s="2" t="s">
        <v>190</v>
      </c>
      <c r="AK473" s="2">
        <v>0</v>
      </c>
      <c r="AL473">
        <v>0</v>
      </c>
      <c r="AM473">
        <v>0</v>
      </c>
      <c r="AN473">
        <v>0</v>
      </c>
      <c r="AO473">
        <v>0</v>
      </c>
      <c r="AP473">
        <v>4525</v>
      </c>
      <c r="AQ473">
        <v>4525</v>
      </c>
      <c r="AR473">
        <v>27725</v>
      </c>
      <c r="AS473">
        <v>0</v>
      </c>
      <c r="AT473" s="2">
        <v>0</v>
      </c>
      <c r="AU473">
        <v>146825</v>
      </c>
      <c r="AV473">
        <v>140430225</v>
      </c>
      <c r="AW473">
        <v>0</v>
      </c>
      <c r="AX473" s="2">
        <v>45698</v>
      </c>
      <c r="AY473" t="s">
        <v>153</v>
      </c>
      <c r="AZ473" t="s">
        <v>3172</v>
      </c>
      <c r="BA473" t="s">
        <v>3173</v>
      </c>
    </row>
    <row r="474" spans="1:53" ht="15" customHeight="1" x14ac:dyDescent="0.2">
      <c r="A474" t="s">
        <v>12345</v>
      </c>
      <c r="B474" t="s">
        <v>5530</v>
      </c>
      <c r="C474" t="s">
        <v>5154</v>
      </c>
      <c r="D474">
        <v>140430325</v>
      </c>
      <c r="E474" s="19">
        <v>45785</v>
      </c>
      <c r="F474" s="63">
        <v>45789.196527777778</v>
      </c>
      <c r="G474" s="4" t="s">
        <v>187</v>
      </c>
      <c r="H474" s="19">
        <v>2389435</v>
      </c>
      <c r="I474" s="19">
        <v>16091</v>
      </c>
      <c r="J474" s="19">
        <v>2373344</v>
      </c>
      <c r="K474" t="s">
        <v>558</v>
      </c>
      <c r="L474" s="4" t="s">
        <v>188</v>
      </c>
      <c r="M474" t="s">
        <v>150</v>
      </c>
      <c r="N474" s="39" t="s">
        <v>3182</v>
      </c>
      <c r="O474" t="s">
        <v>3183</v>
      </c>
      <c r="P474" t="s">
        <v>140</v>
      </c>
      <c r="Q474" t="s">
        <v>141</v>
      </c>
      <c r="R474" s="39" t="s">
        <v>3184</v>
      </c>
      <c r="S474" t="s">
        <v>143</v>
      </c>
      <c r="T474">
        <v>860034313</v>
      </c>
      <c r="U474" t="s">
        <v>152</v>
      </c>
      <c r="V474">
        <v>923210</v>
      </c>
      <c r="W474" t="s">
        <v>1219</v>
      </c>
      <c r="X474" s="2" t="s">
        <v>27</v>
      </c>
      <c r="Y474" t="s">
        <v>28</v>
      </c>
      <c r="Z474" t="s">
        <v>29</v>
      </c>
      <c r="AA474" t="s">
        <v>30</v>
      </c>
      <c r="AB474" t="s">
        <v>31</v>
      </c>
      <c r="AC474" s="19">
        <v>2389435</v>
      </c>
      <c r="AD474" s="19">
        <v>0</v>
      </c>
      <c r="AE474" s="19">
        <v>0</v>
      </c>
      <c r="AF474" s="19">
        <v>0</v>
      </c>
      <c r="AG474" t="s">
        <v>189</v>
      </c>
      <c r="AH474">
        <v>0</v>
      </c>
      <c r="AI474">
        <v>0</v>
      </c>
      <c r="AJ474" s="2" t="s">
        <v>190</v>
      </c>
      <c r="AK474" s="2">
        <v>0</v>
      </c>
      <c r="AL474">
        <v>0</v>
      </c>
      <c r="AM474">
        <v>0</v>
      </c>
      <c r="AN474">
        <v>0</v>
      </c>
      <c r="AO474">
        <v>0</v>
      </c>
      <c r="AP474">
        <v>1925</v>
      </c>
      <c r="AQ474">
        <v>1925</v>
      </c>
      <c r="AR474">
        <v>27925</v>
      </c>
      <c r="AS474">
        <v>0</v>
      </c>
      <c r="AT474" s="2">
        <v>0</v>
      </c>
      <c r="AU474">
        <v>146925</v>
      </c>
      <c r="AV474">
        <v>140430325</v>
      </c>
      <c r="AW474">
        <v>0</v>
      </c>
      <c r="AX474" s="2">
        <v>45698</v>
      </c>
      <c r="AY474" t="s">
        <v>153</v>
      </c>
      <c r="AZ474" t="s">
        <v>3186</v>
      </c>
      <c r="BA474" t="s">
        <v>3187</v>
      </c>
    </row>
    <row r="475" spans="1:53" ht="15" customHeight="1" x14ac:dyDescent="0.2">
      <c r="A475" t="s">
        <v>12346</v>
      </c>
      <c r="B475" t="s">
        <v>5531</v>
      </c>
      <c r="C475" t="s">
        <v>5154</v>
      </c>
      <c r="D475">
        <v>140430425</v>
      </c>
      <c r="E475" s="19">
        <v>45785</v>
      </c>
      <c r="F475" s="63">
        <v>45789.184027777781</v>
      </c>
      <c r="G475" s="4" t="s">
        <v>187</v>
      </c>
      <c r="H475" s="19">
        <v>2389435</v>
      </c>
      <c r="I475" s="19">
        <v>14701</v>
      </c>
      <c r="J475" s="19">
        <v>2374734</v>
      </c>
      <c r="K475" t="s">
        <v>558</v>
      </c>
      <c r="L475" s="4" t="s">
        <v>188</v>
      </c>
      <c r="M475" t="s">
        <v>150</v>
      </c>
      <c r="N475" s="39" t="s">
        <v>3189</v>
      </c>
      <c r="O475" t="s">
        <v>3190</v>
      </c>
      <c r="P475" t="s">
        <v>140</v>
      </c>
      <c r="Q475" t="s">
        <v>141</v>
      </c>
      <c r="R475" s="39" t="s">
        <v>3191</v>
      </c>
      <c r="S475" t="s">
        <v>143</v>
      </c>
      <c r="T475">
        <v>860002964</v>
      </c>
      <c r="U475" t="s">
        <v>163</v>
      </c>
      <c r="V475">
        <v>923210</v>
      </c>
      <c r="W475" t="s">
        <v>1219</v>
      </c>
      <c r="X475" s="2" t="s">
        <v>27</v>
      </c>
      <c r="Y475" t="s">
        <v>28</v>
      </c>
      <c r="Z475" t="s">
        <v>29</v>
      </c>
      <c r="AA475" t="s">
        <v>30</v>
      </c>
      <c r="AB475" t="s">
        <v>31</v>
      </c>
      <c r="AC475" s="19">
        <v>2389435</v>
      </c>
      <c r="AD475" s="19">
        <v>0</v>
      </c>
      <c r="AE475" s="19">
        <v>0</v>
      </c>
      <c r="AF475" s="19">
        <v>0</v>
      </c>
      <c r="AG475" t="s">
        <v>189</v>
      </c>
      <c r="AH475">
        <v>0</v>
      </c>
      <c r="AI475">
        <v>0</v>
      </c>
      <c r="AJ475" s="2" t="s">
        <v>190</v>
      </c>
      <c r="AK475" s="2">
        <v>0</v>
      </c>
      <c r="AL475">
        <v>0</v>
      </c>
      <c r="AM475">
        <v>0</v>
      </c>
      <c r="AN475">
        <v>0</v>
      </c>
      <c r="AO475">
        <v>0</v>
      </c>
      <c r="AP475">
        <v>1925</v>
      </c>
      <c r="AQ475">
        <v>1925</v>
      </c>
      <c r="AR475">
        <v>28025</v>
      </c>
      <c r="AS475">
        <v>0</v>
      </c>
      <c r="AT475" s="2">
        <v>0</v>
      </c>
      <c r="AU475">
        <v>147025</v>
      </c>
      <c r="AV475">
        <v>140430425</v>
      </c>
      <c r="AW475">
        <v>0</v>
      </c>
      <c r="AX475" s="2">
        <v>45698</v>
      </c>
      <c r="AY475" t="s">
        <v>153</v>
      </c>
      <c r="AZ475" t="s">
        <v>3193</v>
      </c>
      <c r="BA475" t="s">
        <v>3187</v>
      </c>
    </row>
    <row r="476" spans="1:53" ht="15" customHeight="1" x14ac:dyDescent="0.2">
      <c r="A476" t="s">
        <v>12347</v>
      </c>
      <c r="B476" t="s">
        <v>5535</v>
      </c>
      <c r="C476" t="s">
        <v>5176</v>
      </c>
      <c r="D476">
        <v>140430525</v>
      </c>
      <c r="E476" s="19">
        <v>45785</v>
      </c>
      <c r="F476" s="63">
        <v>45789.193055555559</v>
      </c>
      <c r="G476" s="4" t="s">
        <v>187</v>
      </c>
      <c r="H476" s="19">
        <v>3021594</v>
      </c>
      <c r="I476" s="19">
        <v>15695</v>
      </c>
      <c r="J476" s="19">
        <v>3005899</v>
      </c>
      <c r="K476" t="s">
        <v>558</v>
      </c>
      <c r="L476" s="4" t="s">
        <v>188</v>
      </c>
      <c r="M476" t="s">
        <v>150</v>
      </c>
      <c r="N476" s="39" t="s">
        <v>3216</v>
      </c>
      <c r="O476" t="s">
        <v>3217</v>
      </c>
      <c r="P476" t="s">
        <v>140</v>
      </c>
      <c r="Q476" t="s">
        <v>141</v>
      </c>
      <c r="R476" s="39" t="s">
        <v>3218</v>
      </c>
      <c r="S476" t="s">
        <v>143</v>
      </c>
      <c r="T476">
        <v>860034594</v>
      </c>
      <c r="U476" t="s">
        <v>156</v>
      </c>
      <c r="V476">
        <v>923242</v>
      </c>
      <c r="W476" t="s">
        <v>1308</v>
      </c>
      <c r="X476" s="2" t="s">
        <v>27</v>
      </c>
      <c r="Y476" t="s">
        <v>28</v>
      </c>
      <c r="Z476" t="s">
        <v>29</v>
      </c>
      <c r="AA476" t="s">
        <v>30</v>
      </c>
      <c r="AB476" t="s">
        <v>31</v>
      </c>
      <c r="AC476" s="19">
        <v>3021594</v>
      </c>
      <c r="AD476" s="19">
        <v>0</v>
      </c>
      <c r="AE476" s="19">
        <v>0</v>
      </c>
      <c r="AF476" s="19">
        <v>0</v>
      </c>
      <c r="AG476" t="s">
        <v>189</v>
      </c>
      <c r="AH476">
        <v>0</v>
      </c>
      <c r="AI476">
        <v>0</v>
      </c>
      <c r="AJ476" s="2" t="s">
        <v>190</v>
      </c>
      <c r="AK476" s="2">
        <v>0</v>
      </c>
      <c r="AL476">
        <v>0</v>
      </c>
      <c r="AM476">
        <v>0</v>
      </c>
      <c r="AN476">
        <v>0</v>
      </c>
      <c r="AO476">
        <v>0</v>
      </c>
      <c r="AP476">
        <v>3625</v>
      </c>
      <c r="AQ476">
        <v>3625</v>
      </c>
      <c r="AR476">
        <v>28425</v>
      </c>
      <c r="AS476">
        <v>0</v>
      </c>
      <c r="AT476" s="2">
        <v>0</v>
      </c>
      <c r="AU476">
        <v>147125</v>
      </c>
      <c r="AV476">
        <v>140430525</v>
      </c>
      <c r="AW476">
        <v>0</v>
      </c>
      <c r="AX476" s="2">
        <v>45698</v>
      </c>
      <c r="AY476" t="s">
        <v>153</v>
      </c>
      <c r="AZ476" t="s">
        <v>3220</v>
      </c>
      <c r="BA476" t="s">
        <v>3221</v>
      </c>
    </row>
    <row r="477" spans="1:53" ht="15" customHeight="1" x14ac:dyDescent="0.2">
      <c r="A477" t="s">
        <v>12348</v>
      </c>
      <c r="B477" t="s">
        <v>5536</v>
      </c>
      <c r="C477" t="s">
        <v>5176</v>
      </c>
      <c r="D477">
        <v>140430625</v>
      </c>
      <c r="E477" s="19">
        <v>45785</v>
      </c>
      <c r="F477" s="63">
        <v>45789.194444444445</v>
      </c>
      <c r="G477" s="4" t="s">
        <v>187</v>
      </c>
      <c r="H477" s="19">
        <v>3780394</v>
      </c>
      <c r="I477" s="19">
        <v>20096</v>
      </c>
      <c r="J477" s="19">
        <v>3760298</v>
      </c>
      <c r="K477" t="s">
        <v>558</v>
      </c>
      <c r="L477" s="4" t="s">
        <v>188</v>
      </c>
      <c r="M477" t="s">
        <v>150</v>
      </c>
      <c r="N477" s="39" t="s">
        <v>3223</v>
      </c>
      <c r="O477" t="s">
        <v>3224</v>
      </c>
      <c r="P477" t="s">
        <v>140</v>
      </c>
      <c r="Q477" t="s">
        <v>141</v>
      </c>
      <c r="R477" s="39" t="s">
        <v>3225</v>
      </c>
      <c r="S477" t="s">
        <v>143</v>
      </c>
      <c r="T477">
        <v>860007335</v>
      </c>
      <c r="U477" t="s">
        <v>158</v>
      </c>
      <c r="V477">
        <v>923242</v>
      </c>
      <c r="W477" t="s">
        <v>1308</v>
      </c>
      <c r="X477" s="2" t="s">
        <v>27</v>
      </c>
      <c r="Y477" t="s">
        <v>28</v>
      </c>
      <c r="Z477" t="s">
        <v>29</v>
      </c>
      <c r="AA477" t="s">
        <v>30</v>
      </c>
      <c r="AB477" t="s">
        <v>31</v>
      </c>
      <c r="AC477" s="19">
        <v>3780394</v>
      </c>
      <c r="AD477" s="19">
        <v>0</v>
      </c>
      <c r="AE477" s="19">
        <v>0</v>
      </c>
      <c r="AF477" s="19">
        <v>0</v>
      </c>
      <c r="AG477" t="s">
        <v>189</v>
      </c>
      <c r="AH477">
        <v>0</v>
      </c>
      <c r="AI477">
        <v>0</v>
      </c>
      <c r="AJ477" s="2" t="s">
        <v>190</v>
      </c>
      <c r="AK477" s="2">
        <v>0</v>
      </c>
      <c r="AL477">
        <v>0</v>
      </c>
      <c r="AM477">
        <v>0</v>
      </c>
      <c r="AN477">
        <v>0</v>
      </c>
      <c r="AO477">
        <v>0</v>
      </c>
      <c r="AP477">
        <v>3625</v>
      </c>
      <c r="AQ477">
        <v>3625</v>
      </c>
      <c r="AR477">
        <v>28525</v>
      </c>
      <c r="AS477">
        <v>0</v>
      </c>
      <c r="AT477" s="2">
        <v>0</v>
      </c>
      <c r="AU477">
        <v>147225</v>
      </c>
      <c r="AV477">
        <v>140430625</v>
      </c>
      <c r="AW477">
        <v>0</v>
      </c>
      <c r="AX477" s="2">
        <v>45698</v>
      </c>
      <c r="AY477" t="s">
        <v>153</v>
      </c>
      <c r="AZ477" t="s">
        <v>3227</v>
      </c>
      <c r="BA477" t="s">
        <v>3228</v>
      </c>
    </row>
    <row r="478" spans="1:53" ht="15" customHeight="1" x14ac:dyDescent="0.2">
      <c r="A478" t="s">
        <v>12349</v>
      </c>
      <c r="B478" t="s">
        <v>5556</v>
      </c>
      <c r="C478" t="s">
        <v>5176</v>
      </c>
      <c r="D478">
        <v>140430725</v>
      </c>
      <c r="E478" s="19">
        <v>45785</v>
      </c>
      <c r="F478" s="63">
        <v>45789.186805555553</v>
      </c>
      <c r="G478" s="4" t="s">
        <v>187</v>
      </c>
      <c r="H478" s="19">
        <v>2387896</v>
      </c>
      <c r="I478" s="19">
        <v>11893</v>
      </c>
      <c r="J478" s="19">
        <v>2376003</v>
      </c>
      <c r="K478" t="s">
        <v>558</v>
      </c>
      <c r="L478" s="4" t="s">
        <v>188</v>
      </c>
      <c r="M478" t="s">
        <v>150</v>
      </c>
      <c r="N478" s="39" t="s">
        <v>3313</v>
      </c>
      <c r="O478" t="s">
        <v>3314</v>
      </c>
      <c r="P478" t="s">
        <v>140</v>
      </c>
      <c r="Q478" t="s">
        <v>141</v>
      </c>
      <c r="R478" s="39" t="s">
        <v>3315</v>
      </c>
      <c r="S478" t="s">
        <v>143</v>
      </c>
      <c r="T478">
        <v>890903938</v>
      </c>
      <c r="U478" t="s">
        <v>149</v>
      </c>
      <c r="V478">
        <v>923242</v>
      </c>
      <c r="W478" t="s">
        <v>1308</v>
      </c>
      <c r="X478" s="2" t="s">
        <v>27</v>
      </c>
      <c r="Y478" t="s">
        <v>28</v>
      </c>
      <c r="Z478" t="s">
        <v>29</v>
      </c>
      <c r="AA478" t="s">
        <v>30</v>
      </c>
      <c r="AB478" t="s">
        <v>31</v>
      </c>
      <c r="AC478" s="19">
        <v>2387896</v>
      </c>
      <c r="AD478" s="19">
        <v>0</v>
      </c>
      <c r="AE478" s="19">
        <v>0</v>
      </c>
      <c r="AF478" s="19">
        <v>0</v>
      </c>
      <c r="AG478" t="s">
        <v>189</v>
      </c>
      <c r="AH478">
        <v>0</v>
      </c>
      <c r="AI478">
        <v>0</v>
      </c>
      <c r="AJ478" s="2" t="s">
        <v>190</v>
      </c>
      <c r="AK478" s="2">
        <v>0</v>
      </c>
      <c r="AL478">
        <v>0</v>
      </c>
      <c r="AM478">
        <v>0</v>
      </c>
      <c r="AN478">
        <v>0</v>
      </c>
      <c r="AO478">
        <v>0</v>
      </c>
      <c r="AP478">
        <v>3625</v>
      </c>
      <c r="AQ478">
        <v>3625</v>
      </c>
      <c r="AR478">
        <v>30125</v>
      </c>
      <c r="AS478">
        <v>0</v>
      </c>
      <c r="AT478" s="2">
        <v>0</v>
      </c>
      <c r="AU478">
        <v>147325</v>
      </c>
      <c r="AV478">
        <v>140430725</v>
      </c>
      <c r="AW478">
        <v>0</v>
      </c>
      <c r="AX478" s="2">
        <v>45700</v>
      </c>
      <c r="AY478" t="s">
        <v>153</v>
      </c>
      <c r="AZ478" t="s">
        <v>3317</v>
      </c>
      <c r="BA478" t="s">
        <v>3318</v>
      </c>
    </row>
    <row r="479" spans="1:53" ht="15" customHeight="1" x14ac:dyDescent="0.2">
      <c r="A479" t="s">
        <v>12350</v>
      </c>
      <c r="B479" t="s">
        <v>5565</v>
      </c>
      <c r="C479" t="s">
        <v>5176</v>
      </c>
      <c r="D479">
        <v>140430825</v>
      </c>
      <c r="E479" s="19">
        <v>45785</v>
      </c>
      <c r="F479" s="63">
        <v>45789.194444444445</v>
      </c>
      <c r="G479" s="4" t="s">
        <v>187</v>
      </c>
      <c r="H479" s="19">
        <v>3780394</v>
      </c>
      <c r="I479" s="19">
        <v>20096</v>
      </c>
      <c r="J479" s="19">
        <v>3760298</v>
      </c>
      <c r="K479" t="s">
        <v>558</v>
      </c>
      <c r="L479" s="4" t="s">
        <v>188</v>
      </c>
      <c r="M479" t="s">
        <v>150</v>
      </c>
      <c r="N479" s="39" t="s">
        <v>3351</v>
      </c>
      <c r="O479" t="s">
        <v>3352</v>
      </c>
      <c r="P479" t="s">
        <v>140</v>
      </c>
      <c r="Q479" t="s">
        <v>141</v>
      </c>
      <c r="R479" s="39" t="s">
        <v>3353</v>
      </c>
      <c r="S479" t="s">
        <v>143</v>
      </c>
      <c r="T479">
        <v>860007335</v>
      </c>
      <c r="U479" t="s">
        <v>158</v>
      </c>
      <c r="V479">
        <v>923242</v>
      </c>
      <c r="W479" t="s">
        <v>1308</v>
      </c>
      <c r="X479" s="2" t="s">
        <v>27</v>
      </c>
      <c r="Y479" t="s">
        <v>28</v>
      </c>
      <c r="Z479" t="s">
        <v>29</v>
      </c>
      <c r="AA479" t="s">
        <v>30</v>
      </c>
      <c r="AB479" t="s">
        <v>31</v>
      </c>
      <c r="AC479" s="19">
        <v>3780394</v>
      </c>
      <c r="AD479" s="19">
        <v>0</v>
      </c>
      <c r="AE479" s="19">
        <v>0</v>
      </c>
      <c r="AF479" s="19">
        <v>0</v>
      </c>
      <c r="AG479" t="s">
        <v>189</v>
      </c>
      <c r="AH479">
        <v>0</v>
      </c>
      <c r="AI479">
        <v>0</v>
      </c>
      <c r="AJ479" s="2" t="s">
        <v>190</v>
      </c>
      <c r="AK479" s="2">
        <v>0</v>
      </c>
      <c r="AL479">
        <v>0</v>
      </c>
      <c r="AM479">
        <v>0</v>
      </c>
      <c r="AN479">
        <v>0</v>
      </c>
      <c r="AO479">
        <v>0</v>
      </c>
      <c r="AP479">
        <v>3625</v>
      </c>
      <c r="AQ479">
        <v>3625</v>
      </c>
      <c r="AR479">
        <v>30925</v>
      </c>
      <c r="AS479">
        <v>0</v>
      </c>
      <c r="AT479" s="2">
        <v>0</v>
      </c>
      <c r="AU479">
        <v>147425</v>
      </c>
      <c r="AV479">
        <v>140430825</v>
      </c>
      <c r="AW479">
        <v>0</v>
      </c>
      <c r="AX479" s="2">
        <v>45705</v>
      </c>
      <c r="AY479" t="s">
        <v>153</v>
      </c>
      <c r="AZ479" t="s">
        <v>3355</v>
      </c>
      <c r="BA479" t="s">
        <v>3228</v>
      </c>
    </row>
    <row r="480" spans="1:53" ht="15" customHeight="1" x14ac:dyDescent="0.2">
      <c r="A480" t="s">
        <v>12351</v>
      </c>
      <c r="B480" t="s">
        <v>5567</v>
      </c>
      <c r="C480" t="s">
        <v>5176</v>
      </c>
      <c r="D480">
        <v>140430925</v>
      </c>
      <c r="E480" s="19">
        <v>45785</v>
      </c>
      <c r="F480" s="63">
        <v>45789.194444444445</v>
      </c>
      <c r="G480" s="4" t="s">
        <v>187</v>
      </c>
      <c r="H480" s="19">
        <v>3835911</v>
      </c>
      <c r="I480" s="19">
        <v>20392</v>
      </c>
      <c r="J480" s="19">
        <v>3815519</v>
      </c>
      <c r="K480" t="s">
        <v>558</v>
      </c>
      <c r="L480" s="4" t="s">
        <v>188</v>
      </c>
      <c r="M480" t="s">
        <v>150</v>
      </c>
      <c r="N480" s="39" t="s">
        <v>3362</v>
      </c>
      <c r="O480" t="s">
        <v>3363</v>
      </c>
      <c r="P480" t="s">
        <v>140</v>
      </c>
      <c r="Q480" t="s">
        <v>141</v>
      </c>
      <c r="R480" s="39" t="s">
        <v>3364</v>
      </c>
      <c r="S480" t="s">
        <v>143</v>
      </c>
      <c r="T480">
        <v>860007335</v>
      </c>
      <c r="U480" t="s">
        <v>158</v>
      </c>
      <c r="V480">
        <v>923242</v>
      </c>
      <c r="W480" t="s">
        <v>1308</v>
      </c>
      <c r="X480" s="2" t="s">
        <v>27</v>
      </c>
      <c r="Y480" t="s">
        <v>28</v>
      </c>
      <c r="Z480" t="s">
        <v>29</v>
      </c>
      <c r="AA480" t="s">
        <v>30</v>
      </c>
      <c r="AB480" t="s">
        <v>31</v>
      </c>
      <c r="AC480" s="19">
        <v>3835911</v>
      </c>
      <c r="AD480" s="19">
        <v>0</v>
      </c>
      <c r="AE480" s="19">
        <v>0</v>
      </c>
      <c r="AF480" s="19">
        <v>0</v>
      </c>
      <c r="AG480" t="s">
        <v>189</v>
      </c>
      <c r="AH480">
        <v>0</v>
      </c>
      <c r="AI480">
        <v>0</v>
      </c>
      <c r="AJ480" s="2" t="s">
        <v>190</v>
      </c>
      <c r="AK480" s="2">
        <v>0</v>
      </c>
      <c r="AL480">
        <v>0</v>
      </c>
      <c r="AM480">
        <v>0</v>
      </c>
      <c r="AN480">
        <v>0</v>
      </c>
      <c r="AO480">
        <v>0</v>
      </c>
      <c r="AP480">
        <v>3625</v>
      </c>
      <c r="AQ480">
        <v>3625</v>
      </c>
      <c r="AR480">
        <v>31125</v>
      </c>
      <c r="AS480">
        <v>0</v>
      </c>
      <c r="AT480" s="2">
        <v>0</v>
      </c>
      <c r="AU480">
        <v>147525</v>
      </c>
      <c r="AV480">
        <v>140430925</v>
      </c>
      <c r="AW480">
        <v>0</v>
      </c>
      <c r="AX480" s="2">
        <v>45705</v>
      </c>
      <c r="AY480" t="s">
        <v>153</v>
      </c>
      <c r="AZ480" t="s">
        <v>3366</v>
      </c>
      <c r="BA480" t="s">
        <v>3367</v>
      </c>
    </row>
    <row r="481" spans="1:53" ht="15" customHeight="1" x14ac:dyDescent="0.2">
      <c r="A481" t="s">
        <v>12352</v>
      </c>
      <c r="B481" t="s">
        <v>5576</v>
      </c>
      <c r="C481" t="s">
        <v>5176</v>
      </c>
      <c r="D481">
        <v>140431025</v>
      </c>
      <c r="E481" s="19">
        <v>45785</v>
      </c>
      <c r="F481" s="63">
        <v>45789.194444444445</v>
      </c>
      <c r="G481" s="4" t="s">
        <v>187</v>
      </c>
      <c r="H481" s="19">
        <v>2575000</v>
      </c>
      <c r="I481" s="19">
        <v>13015</v>
      </c>
      <c r="J481" s="19">
        <v>2561985</v>
      </c>
      <c r="K481" t="s">
        <v>558</v>
      </c>
      <c r="L481" s="4" t="s">
        <v>188</v>
      </c>
      <c r="M481" t="s">
        <v>150</v>
      </c>
      <c r="N481" s="39" t="s">
        <v>3414</v>
      </c>
      <c r="O481" t="s">
        <v>3415</v>
      </c>
      <c r="P481" t="s">
        <v>140</v>
      </c>
      <c r="Q481" t="s">
        <v>141</v>
      </c>
      <c r="R481" s="39" t="s">
        <v>3416</v>
      </c>
      <c r="S481" t="s">
        <v>143</v>
      </c>
      <c r="T481">
        <v>860007335</v>
      </c>
      <c r="U481" t="s">
        <v>158</v>
      </c>
      <c r="V481">
        <v>923242</v>
      </c>
      <c r="W481" t="s">
        <v>1308</v>
      </c>
      <c r="X481" s="2" t="s">
        <v>27</v>
      </c>
      <c r="Y481" t="s">
        <v>28</v>
      </c>
      <c r="Z481" t="s">
        <v>29</v>
      </c>
      <c r="AA481" t="s">
        <v>30</v>
      </c>
      <c r="AB481" t="s">
        <v>31</v>
      </c>
      <c r="AC481" s="19">
        <v>2575000</v>
      </c>
      <c r="AD481" s="19">
        <v>0</v>
      </c>
      <c r="AE481" s="19">
        <v>0</v>
      </c>
      <c r="AF481" s="19">
        <v>0</v>
      </c>
      <c r="AG481" t="s">
        <v>189</v>
      </c>
      <c r="AH481">
        <v>0</v>
      </c>
      <c r="AI481">
        <v>0</v>
      </c>
      <c r="AJ481" s="2" t="s">
        <v>190</v>
      </c>
      <c r="AK481" s="2">
        <v>0</v>
      </c>
      <c r="AL481">
        <v>0</v>
      </c>
      <c r="AM481">
        <v>0</v>
      </c>
      <c r="AN481">
        <v>0</v>
      </c>
      <c r="AO481">
        <v>0</v>
      </c>
      <c r="AP481">
        <v>3625</v>
      </c>
      <c r="AQ481">
        <v>3625</v>
      </c>
      <c r="AR481">
        <v>31925</v>
      </c>
      <c r="AS481">
        <v>0</v>
      </c>
      <c r="AT481" s="2">
        <v>0</v>
      </c>
      <c r="AU481">
        <v>147625</v>
      </c>
      <c r="AV481">
        <v>140431025</v>
      </c>
      <c r="AW481">
        <v>0</v>
      </c>
      <c r="AX481" s="2">
        <v>45705</v>
      </c>
      <c r="AY481" t="s">
        <v>153</v>
      </c>
      <c r="AZ481" t="s">
        <v>3418</v>
      </c>
      <c r="BA481" t="s">
        <v>3419</v>
      </c>
    </row>
    <row r="482" spans="1:53" ht="15" customHeight="1" x14ac:dyDescent="0.2">
      <c r="A482" t="s">
        <v>12353</v>
      </c>
      <c r="B482" t="s">
        <v>5596</v>
      </c>
      <c r="C482" t="s">
        <v>5154</v>
      </c>
      <c r="D482">
        <v>140431125</v>
      </c>
      <c r="E482" s="19">
        <v>45785</v>
      </c>
      <c r="F482" s="63">
        <v>45789.196527777778</v>
      </c>
      <c r="G482" s="4" t="s">
        <v>187</v>
      </c>
      <c r="H482" s="19">
        <v>1987488</v>
      </c>
      <c r="I482" s="19">
        <v>9490</v>
      </c>
      <c r="J482" s="19">
        <v>1977998</v>
      </c>
      <c r="K482" t="s">
        <v>558</v>
      </c>
      <c r="L482" s="4" t="s">
        <v>188</v>
      </c>
      <c r="M482" t="s">
        <v>150</v>
      </c>
      <c r="N482" s="39" t="s">
        <v>3511</v>
      </c>
      <c r="O482" t="s">
        <v>3512</v>
      </c>
      <c r="P482" t="s">
        <v>140</v>
      </c>
      <c r="Q482" t="s">
        <v>141</v>
      </c>
      <c r="R482" s="39" t="s">
        <v>3513</v>
      </c>
      <c r="S482" t="s">
        <v>143</v>
      </c>
      <c r="T482">
        <v>860034313</v>
      </c>
      <c r="U482" t="s">
        <v>152</v>
      </c>
      <c r="V482">
        <v>923210</v>
      </c>
      <c r="W482" t="s">
        <v>1219</v>
      </c>
      <c r="X482" s="2" t="s">
        <v>27</v>
      </c>
      <c r="Y482" t="s">
        <v>28</v>
      </c>
      <c r="Z482" t="s">
        <v>29</v>
      </c>
      <c r="AA482" t="s">
        <v>30</v>
      </c>
      <c r="AB482" t="s">
        <v>31</v>
      </c>
      <c r="AC482" s="19">
        <v>1987488</v>
      </c>
      <c r="AD482" s="19">
        <v>0</v>
      </c>
      <c r="AE482" s="19">
        <v>0</v>
      </c>
      <c r="AF482" s="19">
        <v>0</v>
      </c>
      <c r="AG482" t="s">
        <v>189</v>
      </c>
      <c r="AH482">
        <v>0</v>
      </c>
      <c r="AI482">
        <v>0</v>
      </c>
      <c r="AJ482" s="2" t="s">
        <v>190</v>
      </c>
      <c r="AK482" s="2">
        <v>0</v>
      </c>
      <c r="AL482">
        <v>0</v>
      </c>
      <c r="AM482">
        <v>0</v>
      </c>
      <c r="AN482">
        <v>0</v>
      </c>
      <c r="AO482">
        <v>0</v>
      </c>
      <c r="AP482">
        <v>1925</v>
      </c>
      <c r="AQ482">
        <v>1925</v>
      </c>
      <c r="AR482">
        <v>33625</v>
      </c>
      <c r="AS482">
        <v>0</v>
      </c>
      <c r="AT482" s="2">
        <v>0</v>
      </c>
      <c r="AU482">
        <v>147725</v>
      </c>
      <c r="AV482">
        <v>140431125</v>
      </c>
      <c r="AW482">
        <v>0</v>
      </c>
      <c r="AX482" s="2">
        <v>45708</v>
      </c>
      <c r="AY482" t="s">
        <v>153</v>
      </c>
      <c r="AZ482" t="s">
        <v>3515</v>
      </c>
      <c r="BA482" t="s">
        <v>3516</v>
      </c>
    </row>
    <row r="483" spans="1:53" ht="15" customHeight="1" x14ac:dyDescent="0.2">
      <c r="A483" t="s">
        <v>12354</v>
      </c>
      <c r="B483" t="s">
        <v>5696</v>
      </c>
      <c r="C483" t="s">
        <v>5176</v>
      </c>
      <c r="D483">
        <v>140431225</v>
      </c>
      <c r="E483" s="19">
        <v>45785</v>
      </c>
      <c r="F483" s="63">
        <v>45789.186805555553</v>
      </c>
      <c r="G483" s="4" t="s">
        <v>187</v>
      </c>
      <c r="H483" s="19">
        <v>3780394</v>
      </c>
      <c r="I483" s="19">
        <v>20096</v>
      </c>
      <c r="J483" s="19">
        <v>3760298</v>
      </c>
      <c r="K483" t="s">
        <v>558</v>
      </c>
      <c r="L483" s="4" t="s">
        <v>188</v>
      </c>
      <c r="M483" t="s">
        <v>150</v>
      </c>
      <c r="N483" s="39" t="s">
        <v>3999</v>
      </c>
      <c r="O483" t="s">
        <v>4000</v>
      </c>
      <c r="P483" t="s">
        <v>140</v>
      </c>
      <c r="Q483" t="s">
        <v>141</v>
      </c>
      <c r="R483" s="39" t="s">
        <v>4001</v>
      </c>
      <c r="S483" t="s">
        <v>143</v>
      </c>
      <c r="T483">
        <v>890903938</v>
      </c>
      <c r="U483" t="s">
        <v>149</v>
      </c>
      <c r="V483">
        <v>923242</v>
      </c>
      <c r="W483" t="s">
        <v>1308</v>
      </c>
      <c r="X483" s="2" t="s">
        <v>27</v>
      </c>
      <c r="Y483" t="s">
        <v>28</v>
      </c>
      <c r="Z483" t="s">
        <v>29</v>
      </c>
      <c r="AA483" t="s">
        <v>30</v>
      </c>
      <c r="AB483" t="s">
        <v>31</v>
      </c>
      <c r="AC483" s="19">
        <v>3780394</v>
      </c>
      <c r="AD483" s="19">
        <v>0</v>
      </c>
      <c r="AE483" s="19">
        <v>0</v>
      </c>
      <c r="AF483" s="19">
        <v>0</v>
      </c>
      <c r="AG483" t="s">
        <v>189</v>
      </c>
      <c r="AH483">
        <v>0</v>
      </c>
      <c r="AI483">
        <v>0</v>
      </c>
      <c r="AJ483" s="2" t="s">
        <v>190</v>
      </c>
      <c r="AK483" s="2">
        <v>0</v>
      </c>
      <c r="AL483">
        <v>0</v>
      </c>
      <c r="AM483">
        <v>0</v>
      </c>
      <c r="AN483">
        <v>0</v>
      </c>
      <c r="AO483">
        <v>0</v>
      </c>
      <c r="AP483">
        <v>3625</v>
      </c>
      <c r="AQ483">
        <v>3625</v>
      </c>
      <c r="AR483">
        <v>43725</v>
      </c>
      <c r="AS483">
        <v>0</v>
      </c>
      <c r="AT483" s="2">
        <v>0</v>
      </c>
      <c r="AU483">
        <v>147825</v>
      </c>
      <c r="AV483">
        <v>140431225</v>
      </c>
      <c r="AW483">
        <v>0</v>
      </c>
      <c r="AX483" s="2">
        <v>45720</v>
      </c>
      <c r="AY483" t="s">
        <v>153</v>
      </c>
      <c r="AZ483" t="s">
        <v>4002</v>
      </c>
      <c r="BA483" t="s">
        <v>4003</v>
      </c>
    </row>
    <row r="484" spans="1:53" ht="15" customHeight="1" x14ac:dyDescent="0.2">
      <c r="A484" t="s">
        <v>12355</v>
      </c>
      <c r="B484" t="s">
        <v>5768</v>
      </c>
      <c r="C484" t="s">
        <v>5175</v>
      </c>
      <c r="D484">
        <v>140431325</v>
      </c>
      <c r="E484" s="19">
        <v>45785</v>
      </c>
      <c r="F484" s="63">
        <v>45789.194444444445</v>
      </c>
      <c r="G484" s="4" t="s">
        <v>187</v>
      </c>
      <c r="H484" s="19">
        <v>3780394</v>
      </c>
      <c r="I484" s="19">
        <v>20096</v>
      </c>
      <c r="J484" s="19">
        <v>3760298</v>
      </c>
      <c r="K484" t="s">
        <v>558</v>
      </c>
      <c r="L484" s="4" t="s">
        <v>188</v>
      </c>
      <c r="M484" t="s">
        <v>150</v>
      </c>
      <c r="N484" s="39" t="s">
        <v>3357</v>
      </c>
      <c r="O484" t="s">
        <v>3358</v>
      </c>
      <c r="P484" t="s">
        <v>140</v>
      </c>
      <c r="Q484" t="s">
        <v>141</v>
      </c>
      <c r="R484" s="39" t="s">
        <v>3359</v>
      </c>
      <c r="S484" t="s">
        <v>143</v>
      </c>
      <c r="T484">
        <v>860007335</v>
      </c>
      <c r="U484" t="s">
        <v>158</v>
      </c>
      <c r="V484">
        <v>923242</v>
      </c>
      <c r="W484" t="s">
        <v>1308</v>
      </c>
      <c r="X484" s="2" t="s">
        <v>27</v>
      </c>
      <c r="Y484" t="s">
        <v>28</v>
      </c>
      <c r="Z484" t="s">
        <v>37</v>
      </c>
      <c r="AA484" t="s">
        <v>38</v>
      </c>
      <c r="AB484" t="s">
        <v>31</v>
      </c>
      <c r="AC484" s="19">
        <v>3780394</v>
      </c>
      <c r="AD484" s="19">
        <v>0</v>
      </c>
      <c r="AE484" s="19">
        <v>0</v>
      </c>
      <c r="AF484" s="19">
        <v>0</v>
      </c>
      <c r="AG484" t="s">
        <v>189</v>
      </c>
      <c r="AH484">
        <v>0</v>
      </c>
      <c r="AI484">
        <v>0</v>
      </c>
      <c r="AJ484" s="2" t="s">
        <v>190</v>
      </c>
      <c r="AK484" s="2">
        <v>0</v>
      </c>
      <c r="AL484">
        <v>0</v>
      </c>
      <c r="AM484">
        <v>0</v>
      </c>
      <c r="AN484">
        <v>0</v>
      </c>
      <c r="AO484">
        <v>0</v>
      </c>
      <c r="AP484">
        <v>3625</v>
      </c>
      <c r="AQ484">
        <v>3625</v>
      </c>
      <c r="AR484">
        <v>50725</v>
      </c>
      <c r="AS484">
        <v>0</v>
      </c>
      <c r="AT484" s="2">
        <v>0</v>
      </c>
      <c r="AU484">
        <v>147925</v>
      </c>
      <c r="AV484">
        <v>140431325</v>
      </c>
      <c r="AW484">
        <v>0</v>
      </c>
      <c r="AX484" s="2">
        <v>45728</v>
      </c>
      <c r="AY484" t="s">
        <v>154</v>
      </c>
      <c r="AZ484" t="s">
        <v>4322</v>
      </c>
      <c r="BA484" t="s">
        <v>4323</v>
      </c>
    </row>
    <row r="485" spans="1:53" ht="15" customHeight="1" x14ac:dyDescent="0.2">
      <c r="A485" t="s">
        <v>12356</v>
      </c>
      <c r="B485" t="s">
        <v>5815</v>
      </c>
      <c r="C485" t="s">
        <v>5176</v>
      </c>
      <c r="D485">
        <v>140431425</v>
      </c>
      <c r="E485" s="19">
        <v>45785</v>
      </c>
      <c r="F485" s="63">
        <v>45789.196527777778</v>
      </c>
      <c r="G485" s="4" t="s">
        <v>187</v>
      </c>
      <c r="H485" s="19">
        <v>3780394</v>
      </c>
      <c r="I485" s="19">
        <v>20096</v>
      </c>
      <c r="J485" s="19">
        <v>3760298</v>
      </c>
      <c r="K485" t="s">
        <v>558</v>
      </c>
      <c r="L485" s="4" t="s">
        <v>188</v>
      </c>
      <c r="M485" t="s">
        <v>150</v>
      </c>
      <c r="N485" s="39" t="s">
        <v>4512</v>
      </c>
      <c r="O485" t="s">
        <v>4513</v>
      </c>
      <c r="P485" t="s">
        <v>140</v>
      </c>
      <c r="Q485" t="s">
        <v>141</v>
      </c>
      <c r="R485" s="39" t="s">
        <v>4514</v>
      </c>
      <c r="S485" t="s">
        <v>143</v>
      </c>
      <c r="T485">
        <v>860034313</v>
      </c>
      <c r="U485" t="s">
        <v>152</v>
      </c>
      <c r="V485">
        <v>923242</v>
      </c>
      <c r="W485" t="s">
        <v>1308</v>
      </c>
      <c r="X485" s="2" t="s">
        <v>27</v>
      </c>
      <c r="Y485" t="s">
        <v>28</v>
      </c>
      <c r="Z485" t="s">
        <v>29</v>
      </c>
      <c r="AA485" t="s">
        <v>30</v>
      </c>
      <c r="AB485" t="s">
        <v>31</v>
      </c>
      <c r="AC485" s="19">
        <v>3780394</v>
      </c>
      <c r="AD485" s="19">
        <v>0</v>
      </c>
      <c r="AE485" s="19">
        <v>0</v>
      </c>
      <c r="AF485" s="19">
        <v>0</v>
      </c>
      <c r="AG485" t="s">
        <v>189</v>
      </c>
      <c r="AH485">
        <v>0</v>
      </c>
      <c r="AI485">
        <v>0</v>
      </c>
      <c r="AJ485" s="2" t="s">
        <v>190</v>
      </c>
      <c r="AK485" s="2">
        <v>0</v>
      </c>
      <c r="AL485">
        <v>0</v>
      </c>
      <c r="AM485">
        <v>0</v>
      </c>
      <c r="AN485">
        <v>0</v>
      </c>
      <c r="AO485">
        <v>0</v>
      </c>
      <c r="AP485">
        <v>3625</v>
      </c>
      <c r="AQ485">
        <v>3625</v>
      </c>
      <c r="AR485">
        <v>55125</v>
      </c>
      <c r="AS485">
        <v>0</v>
      </c>
      <c r="AT485" s="2">
        <v>0</v>
      </c>
      <c r="AU485">
        <v>148025</v>
      </c>
      <c r="AV485">
        <v>140431425</v>
      </c>
      <c r="AW485">
        <v>0</v>
      </c>
      <c r="AX485" s="2">
        <v>45735</v>
      </c>
      <c r="AY485" t="s">
        <v>154</v>
      </c>
      <c r="AZ485" t="s">
        <v>4515</v>
      </c>
      <c r="BA485" t="s">
        <v>4323</v>
      </c>
    </row>
    <row r="486" spans="1:53" ht="15" customHeight="1" x14ac:dyDescent="0.2">
      <c r="A486" t="s">
        <v>12357</v>
      </c>
      <c r="B486" t="s">
        <v>5824</v>
      </c>
      <c r="C486" t="s">
        <v>5176</v>
      </c>
      <c r="D486">
        <v>140431525</v>
      </c>
      <c r="E486" s="19">
        <v>45785</v>
      </c>
      <c r="F486" s="63">
        <v>45789.184027777781</v>
      </c>
      <c r="G486" s="4" t="s">
        <v>187</v>
      </c>
      <c r="H486" s="19">
        <v>2589436</v>
      </c>
      <c r="I486" s="19">
        <v>13102</v>
      </c>
      <c r="J486" s="19">
        <v>2576334</v>
      </c>
      <c r="K486" t="s">
        <v>558</v>
      </c>
      <c r="L486" s="4" t="s">
        <v>188</v>
      </c>
      <c r="M486" t="s">
        <v>150</v>
      </c>
      <c r="N486" s="39" t="s">
        <v>4544</v>
      </c>
      <c r="O486" t="s">
        <v>4545</v>
      </c>
      <c r="P486" t="s">
        <v>140</v>
      </c>
      <c r="Q486" t="s">
        <v>141</v>
      </c>
      <c r="R486" s="39" t="s">
        <v>4546</v>
      </c>
      <c r="S486" t="s">
        <v>143</v>
      </c>
      <c r="T486">
        <v>860002964</v>
      </c>
      <c r="U486" t="s">
        <v>163</v>
      </c>
      <c r="V486">
        <v>923242</v>
      </c>
      <c r="W486" t="s">
        <v>1308</v>
      </c>
      <c r="X486" s="2" t="s">
        <v>27</v>
      </c>
      <c r="Y486" t="s">
        <v>28</v>
      </c>
      <c r="Z486" t="s">
        <v>29</v>
      </c>
      <c r="AA486" t="s">
        <v>30</v>
      </c>
      <c r="AB486" t="s">
        <v>31</v>
      </c>
      <c r="AC486" s="19">
        <v>2589436</v>
      </c>
      <c r="AD486" s="19">
        <v>0</v>
      </c>
      <c r="AE486" s="19">
        <v>0</v>
      </c>
      <c r="AF486" s="19">
        <v>0</v>
      </c>
      <c r="AG486" t="s">
        <v>189</v>
      </c>
      <c r="AH486">
        <v>0</v>
      </c>
      <c r="AI486">
        <v>0</v>
      </c>
      <c r="AJ486" s="2" t="s">
        <v>190</v>
      </c>
      <c r="AK486" s="2">
        <v>0</v>
      </c>
      <c r="AL486">
        <v>0</v>
      </c>
      <c r="AM486">
        <v>0</v>
      </c>
      <c r="AN486">
        <v>0</v>
      </c>
      <c r="AO486">
        <v>0</v>
      </c>
      <c r="AP486">
        <v>3625</v>
      </c>
      <c r="AQ486">
        <v>3625</v>
      </c>
      <c r="AR486">
        <v>56025</v>
      </c>
      <c r="AS486">
        <v>0</v>
      </c>
      <c r="AT486" s="2">
        <v>0</v>
      </c>
      <c r="AU486">
        <v>148125</v>
      </c>
      <c r="AV486">
        <v>140431525</v>
      </c>
      <c r="AW486">
        <v>0</v>
      </c>
      <c r="AX486" s="2">
        <v>45736</v>
      </c>
      <c r="AY486" t="s">
        <v>154</v>
      </c>
      <c r="AZ486" t="s">
        <v>4547</v>
      </c>
      <c r="BA486" t="s">
        <v>4548</v>
      </c>
    </row>
    <row r="487" spans="1:53" ht="15" customHeight="1" x14ac:dyDescent="0.2">
      <c r="A487" t="s">
        <v>12358</v>
      </c>
      <c r="B487" t="s">
        <v>10839</v>
      </c>
      <c r="C487" t="s">
        <v>5158</v>
      </c>
      <c r="D487">
        <v>140490725</v>
      </c>
      <c r="E487" s="19">
        <v>45785</v>
      </c>
      <c r="F487" s="63">
        <v>45789.214583333334</v>
      </c>
      <c r="G487" s="4" t="s">
        <v>187</v>
      </c>
      <c r="H487" s="19">
        <v>854100</v>
      </c>
      <c r="I487" s="19">
        <v>0</v>
      </c>
      <c r="J487" s="19">
        <v>854100</v>
      </c>
      <c r="K487" t="s">
        <v>558</v>
      </c>
      <c r="L487" s="4" t="s">
        <v>188</v>
      </c>
      <c r="M487" t="s">
        <v>3816</v>
      </c>
      <c r="N487" s="39" t="s">
        <v>3817</v>
      </c>
      <c r="O487" t="s">
        <v>3818</v>
      </c>
      <c r="P487" t="s">
        <v>140</v>
      </c>
      <c r="Q487" t="s">
        <v>141</v>
      </c>
      <c r="R487" s="39" t="s">
        <v>3819</v>
      </c>
      <c r="S487" t="s">
        <v>143</v>
      </c>
      <c r="T487">
        <v>860007335</v>
      </c>
      <c r="U487" t="s">
        <v>158</v>
      </c>
      <c r="V487">
        <v>923218</v>
      </c>
      <c r="W487" t="s">
        <v>1265</v>
      </c>
      <c r="X487" s="2" t="s">
        <v>62</v>
      </c>
      <c r="Y487" t="s">
        <v>63</v>
      </c>
      <c r="Z487" t="s">
        <v>37</v>
      </c>
      <c r="AA487" t="s">
        <v>1266</v>
      </c>
      <c r="AB487" t="s">
        <v>31</v>
      </c>
      <c r="AC487" s="19">
        <v>854100</v>
      </c>
      <c r="AD487" s="19">
        <v>0</v>
      </c>
      <c r="AE487" s="19">
        <v>0</v>
      </c>
      <c r="AF487" s="19">
        <v>0</v>
      </c>
      <c r="AG487" t="s">
        <v>189</v>
      </c>
      <c r="AH487">
        <v>0</v>
      </c>
      <c r="AI487">
        <v>0</v>
      </c>
      <c r="AJ487" s="2" t="s">
        <v>190</v>
      </c>
      <c r="AK487" s="2">
        <v>0</v>
      </c>
      <c r="AL487">
        <v>0</v>
      </c>
      <c r="AM487">
        <v>0</v>
      </c>
      <c r="AN487">
        <v>0</v>
      </c>
      <c r="AO487">
        <v>0</v>
      </c>
      <c r="AP487">
        <v>2325</v>
      </c>
      <c r="AQ487">
        <v>2325</v>
      </c>
      <c r="AR487">
        <v>84025</v>
      </c>
      <c r="AS487">
        <v>0</v>
      </c>
      <c r="AT487" s="2">
        <v>0</v>
      </c>
      <c r="AU487">
        <v>148225</v>
      </c>
      <c r="AV487">
        <v>140490725</v>
      </c>
      <c r="AW487">
        <v>0</v>
      </c>
      <c r="AX487" s="2">
        <v>45782</v>
      </c>
      <c r="AY487" t="s">
        <v>673</v>
      </c>
      <c r="AZ487" t="s">
        <v>10330</v>
      </c>
      <c r="BA487" t="s">
        <v>10331</v>
      </c>
    </row>
    <row r="488" spans="1:53" ht="15" customHeight="1" x14ac:dyDescent="0.2">
      <c r="A488" t="s">
        <v>12359</v>
      </c>
      <c r="B488" t="s">
        <v>10840</v>
      </c>
      <c r="C488" t="s">
        <v>5158</v>
      </c>
      <c r="D488">
        <v>140490825</v>
      </c>
      <c r="E488" s="19">
        <v>45785</v>
      </c>
      <c r="F488" s="63">
        <v>45789.214583333334</v>
      </c>
      <c r="G488" s="4" t="s">
        <v>187</v>
      </c>
      <c r="H488" s="19">
        <v>854100</v>
      </c>
      <c r="I488" s="19">
        <v>0</v>
      </c>
      <c r="J488" s="19">
        <v>854100</v>
      </c>
      <c r="K488" t="s">
        <v>558</v>
      </c>
      <c r="L488" s="4" t="s">
        <v>188</v>
      </c>
      <c r="M488" t="s">
        <v>150</v>
      </c>
      <c r="N488" s="39" t="s">
        <v>3824</v>
      </c>
      <c r="O488" t="s">
        <v>3825</v>
      </c>
      <c r="P488" t="s">
        <v>140</v>
      </c>
      <c r="Q488" t="s">
        <v>141</v>
      </c>
      <c r="R488" s="39" t="s">
        <v>3826</v>
      </c>
      <c r="S488" t="s">
        <v>143</v>
      </c>
      <c r="T488">
        <v>860007335</v>
      </c>
      <c r="U488" t="s">
        <v>158</v>
      </c>
      <c r="V488">
        <v>923218</v>
      </c>
      <c r="W488" t="s">
        <v>1265</v>
      </c>
      <c r="X488" s="2" t="s">
        <v>62</v>
      </c>
      <c r="Y488" t="s">
        <v>63</v>
      </c>
      <c r="Z488" t="s">
        <v>37</v>
      </c>
      <c r="AA488" t="s">
        <v>1266</v>
      </c>
      <c r="AB488" t="s">
        <v>31</v>
      </c>
      <c r="AC488" s="19">
        <v>854100</v>
      </c>
      <c r="AD488" s="19">
        <v>0</v>
      </c>
      <c r="AE488" s="19">
        <v>0</v>
      </c>
      <c r="AF488" s="19">
        <v>0</v>
      </c>
      <c r="AG488" t="s">
        <v>189</v>
      </c>
      <c r="AH488">
        <v>0</v>
      </c>
      <c r="AI488">
        <v>0</v>
      </c>
      <c r="AJ488" s="2" t="s">
        <v>190</v>
      </c>
      <c r="AK488" s="2">
        <v>0</v>
      </c>
      <c r="AL488">
        <v>0</v>
      </c>
      <c r="AM488">
        <v>0</v>
      </c>
      <c r="AN488">
        <v>0</v>
      </c>
      <c r="AO488">
        <v>0</v>
      </c>
      <c r="AP488">
        <v>2325</v>
      </c>
      <c r="AQ488">
        <v>2325</v>
      </c>
      <c r="AR488">
        <v>84125</v>
      </c>
      <c r="AS488">
        <v>0</v>
      </c>
      <c r="AT488" s="2">
        <v>0</v>
      </c>
      <c r="AU488">
        <v>148325</v>
      </c>
      <c r="AV488">
        <v>140490825</v>
      </c>
      <c r="AW488">
        <v>0</v>
      </c>
      <c r="AX488" s="2">
        <v>45782</v>
      </c>
      <c r="AY488" t="s">
        <v>673</v>
      </c>
      <c r="AZ488" t="s">
        <v>10330</v>
      </c>
      <c r="BA488" t="s">
        <v>10331</v>
      </c>
    </row>
    <row r="489" spans="1:53" ht="15" customHeight="1" x14ac:dyDescent="0.2">
      <c r="A489" t="s">
        <v>12360</v>
      </c>
      <c r="B489" t="s">
        <v>10841</v>
      </c>
      <c r="C489" t="s">
        <v>5158</v>
      </c>
      <c r="D489">
        <v>140490925</v>
      </c>
      <c r="E489" s="19">
        <v>45785</v>
      </c>
      <c r="F489" s="63">
        <v>45789.21597222222</v>
      </c>
      <c r="G489" s="4" t="s">
        <v>187</v>
      </c>
      <c r="H489" s="19">
        <v>854100</v>
      </c>
      <c r="I489" s="19">
        <v>0</v>
      </c>
      <c r="J489" s="19">
        <v>854100</v>
      </c>
      <c r="K489" t="s">
        <v>558</v>
      </c>
      <c r="L489" s="4" t="s">
        <v>188</v>
      </c>
      <c r="M489" t="s">
        <v>150</v>
      </c>
      <c r="N489" s="39" t="s">
        <v>4070</v>
      </c>
      <c r="O489" t="s">
        <v>4071</v>
      </c>
      <c r="P489" t="s">
        <v>140</v>
      </c>
      <c r="Q489" t="s">
        <v>141</v>
      </c>
      <c r="R489" s="39" t="s">
        <v>4072</v>
      </c>
      <c r="S489" t="s">
        <v>143</v>
      </c>
      <c r="T489">
        <v>860034313</v>
      </c>
      <c r="U489" t="s">
        <v>152</v>
      </c>
      <c r="V489">
        <v>923218</v>
      </c>
      <c r="W489" t="s">
        <v>1265</v>
      </c>
      <c r="X489" s="2" t="s">
        <v>62</v>
      </c>
      <c r="Y489" t="s">
        <v>63</v>
      </c>
      <c r="Z489" t="s">
        <v>37</v>
      </c>
      <c r="AA489" t="s">
        <v>1266</v>
      </c>
      <c r="AB489" t="s">
        <v>31</v>
      </c>
      <c r="AC489" s="19">
        <v>854100</v>
      </c>
      <c r="AD489" s="19">
        <v>0</v>
      </c>
      <c r="AE489" s="19">
        <v>0</v>
      </c>
      <c r="AF489" s="19">
        <v>0</v>
      </c>
      <c r="AG489" t="s">
        <v>189</v>
      </c>
      <c r="AH489">
        <v>0</v>
      </c>
      <c r="AI489">
        <v>0</v>
      </c>
      <c r="AJ489" s="2" t="s">
        <v>190</v>
      </c>
      <c r="AK489" s="2">
        <v>0</v>
      </c>
      <c r="AL489">
        <v>0</v>
      </c>
      <c r="AM489">
        <v>0</v>
      </c>
      <c r="AN489">
        <v>0</v>
      </c>
      <c r="AO489">
        <v>0</v>
      </c>
      <c r="AP489">
        <v>2325</v>
      </c>
      <c r="AQ489">
        <v>2325</v>
      </c>
      <c r="AR489">
        <v>84225</v>
      </c>
      <c r="AS489">
        <v>0</v>
      </c>
      <c r="AT489" s="2">
        <v>0</v>
      </c>
      <c r="AU489">
        <v>148425</v>
      </c>
      <c r="AV489">
        <v>140490925</v>
      </c>
      <c r="AW489">
        <v>0</v>
      </c>
      <c r="AX489" s="2">
        <v>45782</v>
      </c>
      <c r="AY489" t="s">
        <v>673</v>
      </c>
      <c r="AZ489" t="s">
        <v>10330</v>
      </c>
      <c r="BA489" t="s">
        <v>10331</v>
      </c>
    </row>
    <row r="490" spans="1:53" ht="15" customHeight="1" x14ac:dyDescent="0.2">
      <c r="A490" t="s">
        <v>12361</v>
      </c>
      <c r="B490" t="s">
        <v>10842</v>
      </c>
      <c r="C490" t="s">
        <v>5158</v>
      </c>
      <c r="D490">
        <v>140491025</v>
      </c>
      <c r="E490" s="19">
        <v>45785</v>
      </c>
      <c r="F490" s="63">
        <v>45789.21597222222</v>
      </c>
      <c r="G490" s="4" t="s">
        <v>187</v>
      </c>
      <c r="H490" s="19">
        <v>854100</v>
      </c>
      <c r="I490" s="19">
        <v>0</v>
      </c>
      <c r="J490" s="19">
        <v>854100</v>
      </c>
      <c r="K490" t="s">
        <v>558</v>
      </c>
      <c r="L490" s="4" t="s">
        <v>188</v>
      </c>
      <c r="M490" t="s">
        <v>150</v>
      </c>
      <c r="N490" s="39" t="s">
        <v>4075</v>
      </c>
      <c r="O490" t="s">
        <v>4076</v>
      </c>
      <c r="P490" t="s">
        <v>140</v>
      </c>
      <c r="Q490" t="s">
        <v>141</v>
      </c>
      <c r="R490" s="39" t="s">
        <v>4077</v>
      </c>
      <c r="S490" t="s">
        <v>143</v>
      </c>
      <c r="T490">
        <v>860034313</v>
      </c>
      <c r="U490" t="s">
        <v>152</v>
      </c>
      <c r="V490">
        <v>923218</v>
      </c>
      <c r="W490" t="s">
        <v>1265</v>
      </c>
      <c r="X490" s="2" t="s">
        <v>62</v>
      </c>
      <c r="Y490" t="s">
        <v>63</v>
      </c>
      <c r="Z490" t="s">
        <v>37</v>
      </c>
      <c r="AA490" t="s">
        <v>1266</v>
      </c>
      <c r="AB490" t="s">
        <v>31</v>
      </c>
      <c r="AC490" s="19">
        <v>854100</v>
      </c>
      <c r="AD490" s="19">
        <v>0</v>
      </c>
      <c r="AE490" s="19">
        <v>0</v>
      </c>
      <c r="AF490" s="19">
        <v>0</v>
      </c>
      <c r="AG490" t="s">
        <v>189</v>
      </c>
      <c r="AH490">
        <v>0</v>
      </c>
      <c r="AI490">
        <v>0</v>
      </c>
      <c r="AJ490" s="2" t="s">
        <v>190</v>
      </c>
      <c r="AK490" s="2">
        <v>0</v>
      </c>
      <c r="AL490">
        <v>0</v>
      </c>
      <c r="AM490">
        <v>0</v>
      </c>
      <c r="AN490">
        <v>0</v>
      </c>
      <c r="AO490">
        <v>0</v>
      </c>
      <c r="AP490">
        <v>2325</v>
      </c>
      <c r="AQ490">
        <v>2325</v>
      </c>
      <c r="AR490">
        <v>84325</v>
      </c>
      <c r="AS490">
        <v>0</v>
      </c>
      <c r="AT490" s="2">
        <v>0</v>
      </c>
      <c r="AU490">
        <v>148525</v>
      </c>
      <c r="AV490">
        <v>140491025</v>
      </c>
      <c r="AW490">
        <v>0</v>
      </c>
      <c r="AX490" s="2">
        <v>45782</v>
      </c>
      <c r="AY490" t="s">
        <v>673</v>
      </c>
      <c r="AZ490" t="s">
        <v>10330</v>
      </c>
      <c r="BA490" t="s">
        <v>10331</v>
      </c>
    </row>
    <row r="491" spans="1:53" ht="15" customHeight="1" x14ac:dyDescent="0.2">
      <c r="A491" t="s">
        <v>12362</v>
      </c>
      <c r="B491" t="s">
        <v>10843</v>
      </c>
      <c r="C491" t="s">
        <v>5158</v>
      </c>
      <c r="D491">
        <v>140491125</v>
      </c>
      <c r="E491" s="19">
        <v>45785</v>
      </c>
      <c r="F491" s="63">
        <v>45789.21597222222</v>
      </c>
      <c r="G491" s="4" t="s">
        <v>187</v>
      </c>
      <c r="H491" s="19">
        <v>854100</v>
      </c>
      <c r="I491" s="19">
        <v>0</v>
      </c>
      <c r="J491" s="19">
        <v>854100</v>
      </c>
      <c r="K491" t="s">
        <v>558</v>
      </c>
      <c r="L491" s="4" t="s">
        <v>188</v>
      </c>
      <c r="M491" t="s">
        <v>150</v>
      </c>
      <c r="N491" s="39" t="s">
        <v>4080</v>
      </c>
      <c r="O491" t="s">
        <v>4081</v>
      </c>
      <c r="P491" t="s">
        <v>140</v>
      </c>
      <c r="Q491" t="s">
        <v>141</v>
      </c>
      <c r="R491" s="39" t="s">
        <v>4082</v>
      </c>
      <c r="S491" t="s">
        <v>143</v>
      </c>
      <c r="T491">
        <v>860034313</v>
      </c>
      <c r="U491" t="s">
        <v>152</v>
      </c>
      <c r="V491">
        <v>923218</v>
      </c>
      <c r="W491" t="s">
        <v>1265</v>
      </c>
      <c r="X491" s="2" t="s">
        <v>62</v>
      </c>
      <c r="Y491" t="s">
        <v>63</v>
      </c>
      <c r="Z491" t="s">
        <v>37</v>
      </c>
      <c r="AA491" t="s">
        <v>1266</v>
      </c>
      <c r="AB491" t="s">
        <v>31</v>
      </c>
      <c r="AC491" s="19">
        <v>854100</v>
      </c>
      <c r="AD491" s="19">
        <v>0</v>
      </c>
      <c r="AE491" s="19">
        <v>0</v>
      </c>
      <c r="AF491" s="19">
        <v>0</v>
      </c>
      <c r="AG491" t="s">
        <v>189</v>
      </c>
      <c r="AH491">
        <v>0</v>
      </c>
      <c r="AI491">
        <v>0</v>
      </c>
      <c r="AJ491" s="2" t="s">
        <v>190</v>
      </c>
      <c r="AK491" s="2">
        <v>0</v>
      </c>
      <c r="AL491">
        <v>0</v>
      </c>
      <c r="AM491">
        <v>0</v>
      </c>
      <c r="AN491">
        <v>0</v>
      </c>
      <c r="AO491">
        <v>0</v>
      </c>
      <c r="AP491">
        <v>2325</v>
      </c>
      <c r="AQ491">
        <v>2325</v>
      </c>
      <c r="AR491">
        <v>84425</v>
      </c>
      <c r="AS491">
        <v>0</v>
      </c>
      <c r="AT491" s="2">
        <v>0</v>
      </c>
      <c r="AU491">
        <v>148625</v>
      </c>
      <c r="AV491">
        <v>140491125</v>
      </c>
      <c r="AW491">
        <v>0</v>
      </c>
      <c r="AX491" s="2">
        <v>45782</v>
      </c>
      <c r="AY491" t="s">
        <v>673</v>
      </c>
      <c r="AZ491" t="s">
        <v>10330</v>
      </c>
      <c r="BA491" t="s">
        <v>10331</v>
      </c>
    </row>
    <row r="492" spans="1:53" ht="15" customHeight="1" x14ac:dyDescent="0.2">
      <c r="A492" t="s">
        <v>12363</v>
      </c>
      <c r="B492" t="s">
        <v>10844</v>
      </c>
      <c r="C492" t="s">
        <v>5158</v>
      </c>
      <c r="D492">
        <v>140491225</v>
      </c>
      <c r="E492" s="19">
        <v>45785</v>
      </c>
      <c r="F492" s="63">
        <v>45789.21597222222</v>
      </c>
      <c r="G492" s="4" t="s">
        <v>187</v>
      </c>
      <c r="H492" s="19">
        <v>854100</v>
      </c>
      <c r="I492" s="19">
        <v>0</v>
      </c>
      <c r="J492" s="19">
        <v>854100</v>
      </c>
      <c r="K492" t="s">
        <v>558</v>
      </c>
      <c r="L492" s="4" t="s">
        <v>188</v>
      </c>
      <c r="M492" t="s">
        <v>150</v>
      </c>
      <c r="N492" s="39" t="s">
        <v>4085</v>
      </c>
      <c r="O492" t="s">
        <v>4086</v>
      </c>
      <c r="P492" t="s">
        <v>140</v>
      </c>
      <c r="Q492" t="s">
        <v>141</v>
      </c>
      <c r="R492" s="39" t="s">
        <v>4087</v>
      </c>
      <c r="S492" t="s">
        <v>143</v>
      </c>
      <c r="T492">
        <v>860034313</v>
      </c>
      <c r="U492" t="s">
        <v>152</v>
      </c>
      <c r="V492">
        <v>923218</v>
      </c>
      <c r="W492" t="s">
        <v>1265</v>
      </c>
      <c r="X492" s="2" t="s">
        <v>62</v>
      </c>
      <c r="Y492" t="s">
        <v>63</v>
      </c>
      <c r="Z492" t="s">
        <v>37</v>
      </c>
      <c r="AA492" t="s">
        <v>1266</v>
      </c>
      <c r="AB492" t="s">
        <v>31</v>
      </c>
      <c r="AC492" s="19">
        <v>854100</v>
      </c>
      <c r="AD492" s="19">
        <v>0</v>
      </c>
      <c r="AE492" s="19">
        <v>0</v>
      </c>
      <c r="AF492" s="19">
        <v>0</v>
      </c>
      <c r="AG492" t="s">
        <v>189</v>
      </c>
      <c r="AH492">
        <v>0</v>
      </c>
      <c r="AI492">
        <v>0</v>
      </c>
      <c r="AJ492" s="2" t="s">
        <v>190</v>
      </c>
      <c r="AK492" s="2">
        <v>0</v>
      </c>
      <c r="AL492">
        <v>0</v>
      </c>
      <c r="AM492">
        <v>0</v>
      </c>
      <c r="AN492">
        <v>0</v>
      </c>
      <c r="AO492">
        <v>0</v>
      </c>
      <c r="AP492">
        <v>2325</v>
      </c>
      <c r="AQ492">
        <v>2325</v>
      </c>
      <c r="AR492">
        <v>84525</v>
      </c>
      <c r="AS492">
        <v>0</v>
      </c>
      <c r="AT492" s="2">
        <v>0</v>
      </c>
      <c r="AU492">
        <v>148725</v>
      </c>
      <c r="AV492">
        <v>140491225</v>
      </c>
      <c r="AW492">
        <v>0</v>
      </c>
      <c r="AX492" s="2">
        <v>45782</v>
      </c>
      <c r="AY492" t="s">
        <v>673</v>
      </c>
      <c r="AZ492" t="s">
        <v>10330</v>
      </c>
      <c r="BA492" t="s">
        <v>10331</v>
      </c>
    </row>
    <row r="493" spans="1:53" ht="15" customHeight="1" x14ac:dyDescent="0.2">
      <c r="A493" t="s">
        <v>12364</v>
      </c>
      <c r="B493" t="s">
        <v>10845</v>
      </c>
      <c r="C493" t="s">
        <v>5158</v>
      </c>
      <c r="D493">
        <v>140491325</v>
      </c>
      <c r="E493" s="19">
        <v>45785</v>
      </c>
      <c r="F493" s="63">
        <v>45789.206250000003</v>
      </c>
      <c r="G493" s="4" t="s">
        <v>187</v>
      </c>
      <c r="H493" s="19">
        <v>854100</v>
      </c>
      <c r="I493" s="19">
        <v>0</v>
      </c>
      <c r="J493" s="19">
        <v>854100</v>
      </c>
      <c r="K493" t="s">
        <v>558</v>
      </c>
      <c r="L493" s="4" t="s">
        <v>188</v>
      </c>
      <c r="M493" t="s">
        <v>150</v>
      </c>
      <c r="N493" s="39" t="s">
        <v>4090</v>
      </c>
      <c r="O493" t="s">
        <v>4091</v>
      </c>
      <c r="P493" t="s">
        <v>140</v>
      </c>
      <c r="Q493" t="s">
        <v>141</v>
      </c>
      <c r="R493" s="39" t="s">
        <v>4092</v>
      </c>
      <c r="S493" t="s">
        <v>143</v>
      </c>
      <c r="T493">
        <v>890903938</v>
      </c>
      <c r="U493" t="s">
        <v>149</v>
      </c>
      <c r="V493">
        <v>923218</v>
      </c>
      <c r="W493" t="s">
        <v>1265</v>
      </c>
      <c r="X493" s="2" t="s">
        <v>62</v>
      </c>
      <c r="Y493" t="s">
        <v>63</v>
      </c>
      <c r="Z493" t="s">
        <v>37</v>
      </c>
      <c r="AA493" t="s">
        <v>1266</v>
      </c>
      <c r="AB493" t="s">
        <v>31</v>
      </c>
      <c r="AC493" s="19">
        <v>854100</v>
      </c>
      <c r="AD493" s="19">
        <v>0</v>
      </c>
      <c r="AE493" s="19">
        <v>0</v>
      </c>
      <c r="AF493" s="19">
        <v>0</v>
      </c>
      <c r="AG493" t="s">
        <v>189</v>
      </c>
      <c r="AH493">
        <v>0</v>
      </c>
      <c r="AI493">
        <v>0</v>
      </c>
      <c r="AJ493" s="2" t="s">
        <v>190</v>
      </c>
      <c r="AK493" s="2">
        <v>0</v>
      </c>
      <c r="AL493">
        <v>0</v>
      </c>
      <c r="AM493">
        <v>0</v>
      </c>
      <c r="AN493">
        <v>0</v>
      </c>
      <c r="AO493">
        <v>0</v>
      </c>
      <c r="AP493">
        <v>2325</v>
      </c>
      <c r="AQ493">
        <v>2325</v>
      </c>
      <c r="AR493">
        <v>84625</v>
      </c>
      <c r="AS493">
        <v>0</v>
      </c>
      <c r="AT493" s="2">
        <v>0</v>
      </c>
      <c r="AU493">
        <v>148825</v>
      </c>
      <c r="AV493">
        <v>140491325</v>
      </c>
      <c r="AW493">
        <v>0</v>
      </c>
      <c r="AX493" s="2">
        <v>45782</v>
      </c>
      <c r="AY493" t="s">
        <v>673</v>
      </c>
      <c r="AZ493" t="s">
        <v>10330</v>
      </c>
      <c r="BA493" t="s">
        <v>10331</v>
      </c>
    </row>
    <row r="494" spans="1:53" ht="15" customHeight="1" x14ac:dyDescent="0.2">
      <c r="A494" t="s">
        <v>12365</v>
      </c>
      <c r="B494" t="s">
        <v>10846</v>
      </c>
      <c r="C494" t="s">
        <v>5158</v>
      </c>
      <c r="D494">
        <v>140491425</v>
      </c>
      <c r="E494" s="19">
        <v>45785</v>
      </c>
      <c r="F494" s="63">
        <v>45789.21597222222</v>
      </c>
      <c r="G494" s="4" t="s">
        <v>187</v>
      </c>
      <c r="H494" s="19">
        <v>854100</v>
      </c>
      <c r="I494" s="19">
        <v>0</v>
      </c>
      <c r="J494" s="19">
        <v>854100</v>
      </c>
      <c r="K494" t="s">
        <v>558</v>
      </c>
      <c r="L494" s="4" t="s">
        <v>188</v>
      </c>
      <c r="M494" t="s">
        <v>150</v>
      </c>
      <c r="N494" s="39" t="s">
        <v>4095</v>
      </c>
      <c r="O494" t="s">
        <v>4096</v>
      </c>
      <c r="P494" t="s">
        <v>140</v>
      </c>
      <c r="Q494" t="s">
        <v>141</v>
      </c>
      <c r="R494" s="39" t="s">
        <v>4097</v>
      </c>
      <c r="S494" t="s">
        <v>143</v>
      </c>
      <c r="T494">
        <v>860034313</v>
      </c>
      <c r="U494" t="s">
        <v>152</v>
      </c>
      <c r="V494">
        <v>923218</v>
      </c>
      <c r="W494" t="s">
        <v>1265</v>
      </c>
      <c r="X494" s="2" t="s">
        <v>62</v>
      </c>
      <c r="Y494" t="s">
        <v>63</v>
      </c>
      <c r="Z494" t="s">
        <v>37</v>
      </c>
      <c r="AA494" t="s">
        <v>1266</v>
      </c>
      <c r="AB494" t="s">
        <v>31</v>
      </c>
      <c r="AC494" s="19">
        <v>854100</v>
      </c>
      <c r="AD494" s="19">
        <v>0</v>
      </c>
      <c r="AE494" s="19">
        <v>0</v>
      </c>
      <c r="AF494" s="19">
        <v>0</v>
      </c>
      <c r="AG494" t="s">
        <v>189</v>
      </c>
      <c r="AH494">
        <v>0</v>
      </c>
      <c r="AI494">
        <v>0</v>
      </c>
      <c r="AJ494" s="2" t="s">
        <v>190</v>
      </c>
      <c r="AK494" s="2">
        <v>0</v>
      </c>
      <c r="AL494">
        <v>0</v>
      </c>
      <c r="AM494">
        <v>0</v>
      </c>
      <c r="AN494">
        <v>0</v>
      </c>
      <c r="AO494">
        <v>0</v>
      </c>
      <c r="AP494">
        <v>2325</v>
      </c>
      <c r="AQ494">
        <v>2325</v>
      </c>
      <c r="AR494">
        <v>84725</v>
      </c>
      <c r="AS494">
        <v>0</v>
      </c>
      <c r="AT494" s="2">
        <v>0</v>
      </c>
      <c r="AU494">
        <v>148925</v>
      </c>
      <c r="AV494">
        <v>140491425</v>
      </c>
      <c r="AW494">
        <v>0</v>
      </c>
      <c r="AX494" s="2">
        <v>45782</v>
      </c>
      <c r="AY494" t="s">
        <v>673</v>
      </c>
      <c r="AZ494" t="s">
        <v>10330</v>
      </c>
      <c r="BA494" t="s">
        <v>10331</v>
      </c>
    </row>
    <row r="495" spans="1:53" ht="15" customHeight="1" x14ac:dyDescent="0.2">
      <c r="A495" t="s">
        <v>12366</v>
      </c>
      <c r="B495" t="s">
        <v>10847</v>
      </c>
      <c r="C495" t="s">
        <v>5158</v>
      </c>
      <c r="D495">
        <v>140491525</v>
      </c>
      <c r="E495" s="19">
        <v>45785</v>
      </c>
      <c r="F495" s="63">
        <v>45789.206250000003</v>
      </c>
      <c r="G495" s="4" t="s">
        <v>187</v>
      </c>
      <c r="H495" s="19">
        <v>854100</v>
      </c>
      <c r="I495" s="19">
        <v>0</v>
      </c>
      <c r="J495" s="19">
        <v>854100</v>
      </c>
      <c r="K495" t="s">
        <v>558</v>
      </c>
      <c r="L495" s="4" t="s">
        <v>188</v>
      </c>
      <c r="M495" t="s">
        <v>150</v>
      </c>
      <c r="N495" s="39" t="s">
        <v>4100</v>
      </c>
      <c r="O495" t="s">
        <v>4101</v>
      </c>
      <c r="P495" t="s">
        <v>140</v>
      </c>
      <c r="Q495" t="s">
        <v>141</v>
      </c>
      <c r="R495" s="39" t="s">
        <v>4102</v>
      </c>
      <c r="S495" t="s">
        <v>143</v>
      </c>
      <c r="T495">
        <v>890903938</v>
      </c>
      <c r="U495" t="s">
        <v>149</v>
      </c>
      <c r="V495">
        <v>923218</v>
      </c>
      <c r="W495" t="s">
        <v>1265</v>
      </c>
      <c r="X495" s="2" t="s">
        <v>62</v>
      </c>
      <c r="Y495" t="s">
        <v>63</v>
      </c>
      <c r="Z495" t="s">
        <v>37</v>
      </c>
      <c r="AA495" t="s">
        <v>1266</v>
      </c>
      <c r="AB495" t="s">
        <v>31</v>
      </c>
      <c r="AC495" s="19">
        <v>854100</v>
      </c>
      <c r="AD495" s="19">
        <v>0</v>
      </c>
      <c r="AE495" s="19">
        <v>0</v>
      </c>
      <c r="AF495" s="19">
        <v>0</v>
      </c>
      <c r="AG495" t="s">
        <v>189</v>
      </c>
      <c r="AH495">
        <v>0</v>
      </c>
      <c r="AI495">
        <v>0</v>
      </c>
      <c r="AJ495" s="2" t="s">
        <v>190</v>
      </c>
      <c r="AK495" s="2">
        <v>0</v>
      </c>
      <c r="AL495">
        <v>0</v>
      </c>
      <c r="AM495">
        <v>0</v>
      </c>
      <c r="AN495">
        <v>0</v>
      </c>
      <c r="AO495">
        <v>0</v>
      </c>
      <c r="AP495">
        <v>2325</v>
      </c>
      <c r="AQ495">
        <v>2325</v>
      </c>
      <c r="AR495">
        <v>84825</v>
      </c>
      <c r="AS495">
        <v>0</v>
      </c>
      <c r="AT495" s="2">
        <v>0</v>
      </c>
      <c r="AU495">
        <v>149025</v>
      </c>
      <c r="AV495">
        <v>140491525</v>
      </c>
      <c r="AW495">
        <v>0</v>
      </c>
      <c r="AX495" s="2">
        <v>45782</v>
      </c>
      <c r="AY495" t="s">
        <v>673</v>
      </c>
      <c r="AZ495" t="s">
        <v>10330</v>
      </c>
      <c r="BA495" t="s">
        <v>10331</v>
      </c>
    </row>
    <row r="496" spans="1:53" ht="15" customHeight="1" x14ac:dyDescent="0.2">
      <c r="A496" t="s">
        <v>12367</v>
      </c>
      <c r="B496" t="s">
        <v>10848</v>
      </c>
      <c r="C496" t="s">
        <v>5158</v>
      </c>
      <c r="D496">
        <v>140491625</v>
      </c>
      <c r="E496" s="19">
        <v>45785</v>
      </c>
      <c r="F496" s="63">
        <v>45789.21597222222</v>
      </c>
      <c r="G496" s="4" t="s">
        <v>187</v>
      </c>
      <c r="H496" s="19">
        <v>854100</v>
      </c>
      <c r="I496" s="19">
        <v>0</v>
      </c>
      <c r="J496" s="19">
        <v>854100</v>
      </c>
      <c r="K496" t="s">
        <v>558</v>
      </c>
      <c r="L496" s="4" t="s">
        <v>188</v>
      </c>
      <c r="M496" t="s">
        <v>150</v>
      </c>
      <c r="N496" s="39" t="s">
        <v>4105</v>
      </c>
      <c r="O496" t="s">
        <v>4106</v>
      </c>
      <c r="P496" t="s">
        <v>140</v>
      </c>
      <c r="Q496" t="s">
        <v>141</v>
      </c>
      <c r="R496" s="39" t="s">
        <v>4107</v>
      </c>
      <c r="S496" t="s">
        <v>143</v>
      </c>
      <c r="T496">
        <v>860034313</v>
      </c>
      <c r="U496" t="s">
        <v>152</v>
      </c>
      <c r="V496">
        <v>923218</v>
      </c>
      <c r="W496" t="s">
        <v>1265</v>
      </c>
      <c r="X496" s="2" t="s">
        <v>62</v>
      </c>
      <c r="Y496" t="s">
        <v>63</v>
      </c>
      <c r="Z496" t="s">
        <v>37</v>
      </c>
      <c r="AA496" t="s">
        <v>1266</v>
      </c>
      <c r="AB496" t="s">
        <v>31</v>
      </c>
      <c r="AC496" s="19">
        <v>854100</v>
      </c>
      <c r="AD496" s="19">
        <v>0</v>
      </c>
      <c r="AE496" s="19">
        <v>0</v>
      </c>
      <c r="AF496" s="19">
        <v>0</v>
      </c>
      <c r="AG496" t="s">
        <v>189</v>
      </c>
      <c r="AH496">
        <v>0</v>
      </c>
      <c r="AI496">
        <v>0</v>
      </c>
      <c r="AJ496" s="2" t="s">
        <v>190</v>
      </c>
      <c r="AK496" s="2">
        <v>0</v>
      </c>
      <c r="AL496">
        <v>0</v>
      </c>
      <c r="AM496">
        <v>0</v>
      </c>
      <c r="AN496">
        <v>0</v>
      </c>
      <c r="AO496">
        <v>0</v>
      </c>
      <c r="AP496">
        <v>2325</v>
      </c>
      <c r="AQ496">
        <v>2325</v>
      </c>
      <c r="AR496">
        <v>84925</v>
      </c>
      <c r="AS496">
        <v>0</v>
      </c>
      <c r="AT496" s="2">
        <v>0</v>
      </c>
      <c r="AU496">
        <v>149125</v>
      </c>
      <c r="AV496">
        <v>140491625</v>
      </c>
      <c r="AW496">
        <v>0</v>
      </c>
      <c r="AX496" s="2">
        <v>45782</v>
      </c>
      <c r="AY496" t="s">
        <v>673</v>
      </c>
      <c r="AZ496" t="s">
        <v>10330</v>
      </c>
      <c r="BA496" t="s">
        <v>10331</v>
      </c>
    </row>
    <row r="497" spans="1:53" ht="15" customHeight="1" x14ac:dyDescent="0.2">
      <c r="A497" t="s">
        <v>12368</v>
      </c>
      <c r="B497" t="s">
        <v>10849</v>
      </c>
      <c r="C497" t="s">
        <v>5158</v>
      </c>
      <c r="D497">
        <v>140491725</v>
      </c>
      <c r="E497" s="19">
        <v>45785</v>
      </c>
      <c r="F497" s="63">
        <v>45789.206250000003</v>
      </c>
      <c r="G497" s="4" t="s">
        <v>187</v>
      </c>
      <c r="H497" s="19">
        <v>854100</v>
      </c>
      <c r="I497" s="19">
        <v>0</v>
      </c>
      <c r="J497" s="19">
        <v>854100</v>
      </c>
      <c r="K497" t="s">
        <v>558</v>
      </c>
      <c r="L497" s="4" t="s">
        <v>188</v>
      </c>
      <c r="M497" t="s">
        <v>3816</v>
      </c>
      <c r="N497" s="39" t="s">
        <v>4110</v>
      </c>
      <c r="O497" t="s">
        <v>4111</v>
      </c>
      <c r="P497" t="s">
        <v>140</v>
      </c>
      <c r="Q497" t="s">
        <v>141</v>
      </c>
      <c r="R497" s="39" t="s">
        <v>4112</v>
      </c>
      <c r="S497" t="s">
        <v>143</v>
      </c>
      <c r="T497">
        <v>890903938</v>
      </c>
      <c r="U497" t="s">
        <v>149</v>
      </c>
      <c r="V497">
        <v>923218</v>
      </c>
      <c r="W497" t="s">
        <v>1265</v>
      </c>
      <c r="X497" s="2" t="s">
        <v>62</v>
      </c>
      <c r="Y497" t="s">
        <v>63</v>
      </c>
      <c r="Z497" t="s">
        <v>37</v>
      </c>
      <c r="AA497" t="s">
        <v>1266</v>
      </c>
      <c r="AB497" t="s">
        <v>31</v>
      </c>
      <c r="AC497" s="19">
        <v>854100</v>
      </c>
      <c r="AD497" s="19">
        <v>0</v>
      </c>
      <c r="AE497" s="19">
        <v>0</v>
      </c>
      <c r="AF497" s="19">
        <v>0</v>
      </c>
      <c r="AG497" t="s">
        <v>189</v>
      </c>
      <c r="AH497">
        <v>0</v>
      </c>
      <c r="AI497">
        <v>0</v>
      </c>
      <c r="AJ497" s="2" t="s">
        <v>190</v>
      </c>
      <c r="AK497" s="2">
        <v>0</v>
      </c>
      <c r="AL497">
        <v>0</v>
      </c>
      <c r="AM497">
        <v>0</v>
      </c>
      <c r="AN497">
        <v>0</v>
      </c>
      <c r="AO497">
        <v>0</v>
      </c>
      <c r="AP497">
        <v>2325</v>
      </c>
      <c r="AQ497">
        <v>2325</v>
      </c>
      <c r="AR497">
        <v>85025</v>
      </c>
      <c r="AS497">
        <v>0</v>
      </c>
      <c r="AT497" s="2">
        <v>0</v>
      </c>
      <c r="AU497">
        <v>149225</v>
      </c>
      <c r="AV497">
        <v>140491725</v>
      </c>
      <c r="AW497">
        <v>0</v>
      </c>
      <c r="AX497" s="2">
        <v>45782</v>
      </c>
      <c r="AY497" t="s">
        <v>673</v>
      </c>
      <c r="AZ497" t="s">
        <v>10330</v>
      </c>
      <c r="BA497" t="s">
        <v>10331</v>
      </c>
    </row>
    <row r="498" spans="1:53" ht="15" customHeight="1" x14ac:dyDescent="0.2">
      <c r="A498" t="s">
        <v>12369</v>
      </c>
      <c r="B498" t="s">
        <v>10850</v>
      </c>
      <c r="C498" t="s">
        <v>5158</v>
      </c>
      <c r="D498">
        <v>140491825</v>
      </c>
      <c r="E498" s="19">
        <v>45785</v>
      </c>
      <c r="F498" s="63">
        <v>45789.21597222222</v>
      </c>
      <c r="G498" s="4" t="s">
        <v>187</v>
      </c>
      <c r="H498" s="19">
        <v>854100</v>
      </c>
      <c r="I498" s="19">
        <v>0</v>
      </c>
      <c r="J498" s="19">
        <v>854100</v>
      </c>
      <c r="K498" t="s">
        <v>558</v>
      </c>
      <c r="L498" s="4" t="s">
        <v>188</v>
      </c>
      <c r="M498" t="s">
        <v>150</v>
      </c>
      <c r="N498" s="39" t="s">
        <v>4115</v>
      </c>
      <c r="O498" t="s">
        <v>4116</v>
      </c>
      <c r="P498" t="s">
        <v>140</v>
      </c>
      <c r="Q498" t="s">
        <v>141</v>
      </c>
      <c r="R498" s="39" t="s">
        <v>4117</v>
      </c>
      <c r="S498" t="s">
        <v>143</v>
      </c>
      <c r="T498">
        <v>860034313</v>
      </c>
      <c r="U498" t="s">
        <v>152</v>
      </c>
      <c r="V498">
        <v>923218</v>
      </c>
      <c r="W498" t="s">
        <v>1265</v>
      </c>
      <c r="X498" s="2" t="s">
        <v>62</v>
      </c>
      <c r="Y498" t="s">
        <v>63</v>
      </c>
      <c r="Z498" t="s">
        <v>37</v>
      </c>
      <c r="AA498" t="s">
        <v>1266</v>
      </c>
      <c r="AB498" t="s">
        <v>31</v>
      </c>
      <c r="AC498" s="19">
        <v>854100</v>
      </c>
      <c r="AD498" s="19">
        <v>0</v>
      </c>
      <c r="AE498" s="19">
        <v>0</v>
      </c>
      <c r="AF498" s="19">
        <v>0</v>
      </c>
      <c r="AG498" t="s">
        <v>189</v>
      </c>
      <c r="AH498">
        <v>0</v>
      </c>
      <c r="AI498">
        <v>0</v>
      </c>
      <c r="AJ498" s="2" t="s">
        <v>190</v>
      </c>
      <c r="AK498" s="2">
        <v>0</v>
      </c>
      <c r="AL498">
        <v>0</v>
      </c>
      <c r="AM498">
        <v>0</v>
      </c>
      <c r="AN498">
        <v>0</v>
      </c>
      <c r="AO498">
        <v>0</v>
      </c>
      <c r="AP498">
        <v>2325</v>
      </c>
      <c r="AQ498">
        <v>2325</v>
      </c>
      <c r="AR498">
        <v>85125</v>
      </c>
      <c r="AS498">
        <v>0</v>
      </c>
      <c r="AT498" s="2">
        <v>0</v>
      </c>
      <c r="AU498">
        <v>149325</v>
      </c>
      <c r="AV498">
        <v>140491825</v>
      </c>
      <c r="AW498">
        <v>0</v>
      </c>
      <c r="AX498" s="2">
        <v>45782</v>
      </c>
      <c r="AY498" t="s">
        <v>673</v>
      </c>
      <c r="AZ498" t="s">
        <v>10330</v>
      </c>
      <c r="BA498" t="s">
        <v>10331</v>
      </c>
    </row>
    <row r="499" spans="1:53" ht="15" customHeight="1" x14ac:dyDescent="0.2">
      <c r="A499" t="s">
        <v>12370</v>
      </c>
      <c r="B499" t="s">
        <v>10851</v>
      </c>
      <c r="C499" t="s">
        <v>5158</v>
      </c>
      <c r="D499">
        <v>140491925</v>
      </c>
      <c r="E499" s="19">
        <v>45785</v>
      </c>
      <c r="F499" s="63">
        <v>45789.21597222222</v>
      </c>
      <c r="G499" s="4" t="s">
        <v>187</v>
      </c>
      <c r="H499" s="19">
        <v>854100</v>
      </c>
      <c r="I499" s="19">
        <v>0</v>
      </c>
      <c r="J499" s="19">
        <v>854100</v>
      </c>
      <c r="K499" t="s">
        <v>558</v>
      </c>
      <c r="L499" s="4" t="s">
        <v>188</v>
      </c>
      <c r="M499" t="s">
        <v>150</v>
      </c>
      <c r="N499" s="39" t="s">
        <v>4120</v>
      </c>
      <c r="O499" t="s">
        <v>4121</v>
      </c>
      <c r="P499" t="s">
        <v>140</v>
      </c>
      <c r="Q499" t="s">
        <v>141</v>
      </c>
      <c r="R499" s="39" t="s">
        <v>4122</v>
      </c>
      <c r="S499" t="s">
        <v>143</v>
      </c>
      <c r="T499">
        <v>860034313</v>
      </c>
      <c r="U499" t="s">
        <v>152</v>
      </c>
      <c r="V499">
        <v>923218</v>
      </c>
      <c r="W499" t="s">
        <v>1265</v>
      </c>
      <c r="X499" s="2" t="s">
        <v>62</v>
      </c>
      <c r="Y499" t="s">
        <v>63</v>
      </c>
      <c r="Z499" t="s">
        <v>37</v>
      </c>
      <c r="AA499" t="s">
        <v>1266</v>
      </c>
      <c r="AB499" t="s">
        <v>31</v>
      </c>
      <c r="AC499" s="19">
        <v>854100</v>
      </c>
      <c r="AD499" s="19">
        <v>0</v>
      </c>
      <c r="AE499" s="19">
        <v>0</v>
      </c>
      <c r="AF499" s="19">
        <v>0</v>
      </c>
      <c r="AG499" t="s">
        <v>189</v>
      </c>
      <c r="AH499">
        <v>0</v>
      </c>
      <c r="AI499">
        <v>0</v>
      </c>
      <c r="AJ499" s="2" t="s">
        <v>190</v>
      </c>
      <c r="AK499" s="2">
        <v>0</v>
      </c>
      <c r="AL499">
        <v>0</v>
      </c>
      <c r="AM499">
        <v>0</v>
      </c>
      <c r="AN499">
        <v>0</v>
      </c>
      <c r="AO499">
        <v>0</v>
      </c>
      <c r="AP499">
        <v>2325</v>
      </c>
      <c r="AQ499">
        <v>2325</v>
      </c>
      <c r="AR499">
        <v>85225</v>
      </c>
      <c r="AS499">
        <v>0</v>
      </c>
      <c r="AT499" s="2">
        <v>0</v>
      </c>
      <c r="AU499">
        <v>149425</v>
      </c>
      <c r="AV499">
        <v>140491925</v>
      </c>
      <c r="AW499">
        <v>0</v>
      </c>
      <c r="AX499" s="2">
        <v>45782</v>
      </c>
      <c r="AY499" t="s">
        <v>673</v>
      </c>
      <c r="AZ499" t="s">
        <v>10330</v>
      </c>
      <c r="BA499" t="s">
        <v>10331</v>
      </c>
    </row>
    <row r="500" spans="1:53" ht="15" customHeight="1" x14ac:dyDescent="0.2">
      <c r="A500" t="s">
        <v>12371</v>
      </c>
      <c r="B500" t="s">
        <v>10852</v>
      </c>
      <c r="C500" t="s">
        <v>5158</v>
      </c>
      <c r="D500">
        <v>140492025</v>
      </c>
      <c r="E500" s="19">
        <v>45785</v>
      </c>
      <c r="F500" s="63">
        <v>45789.21597222222</v>
      </c>
      <c r="G500" s="4" t="s">
        <v>187</v>
      </c>
      <c r="H500" s="19">
        <v>854100</v>
      </c>
      <c r="I500" s="19">
        <v>0</v>
      </c>
      <c r="J500" s="19">
        <v>854100</v>
      </c>
      <c r="K500" t="s">
        <v>558</v>
      </c>
      <c r="L500" s="4" t="s">
        <v>188</v>
      </c>
      <c r="M500" t="s">
        <v>150</v>
      </c>
      <c r="N500" s="39" t="s">
        <v>4125</v>
      </c>
      <c r="O500" t="s">
        <v>4126</v>
      </c>
      <c r="P500" t="s">
        <v>140</v>
      </c>
      <c r="Q500" t="s">
        <v>141</v>
      </c>
      <c r="R500" s="39" t="s">
        <v>4127</v>
      </c>
      <c r="S500" t="s">
        <v>143</v>
      </c>
      <c r="T500">
        <v>860034313</v>
      </c>
      <c r="U500" t="s">
        <v>152</v>
      </c>
      <c r="V500">
        <v>923218</v>
      </c>
      <c r="W500" t="s">
        <v>1265</v>
      </c>
      <c r="X500" s="2" t="s">
        <v>62</v>
      </c>
      <c r="Y500" t="s">
        <v>63</v>
      </c>
      <c r="Z500" t="s">
        <v>37</v>
      </c>
      <c r="AA500" t="s">
        <v>1266</v>
      </c>
      <c r="AB500" t="s">
        <v>31</v>
      </c>
      <c r="AC500" s="19">
        <v>854100</v>
      </c>
      <c r="AD500" s="19">
        <v>0</v>
      </c>
      <c r="AE500" s="19">
        <v>0</v>
      </c>
      <c r="AF500" s="19">
        <v>0</v>
      </c>
      <c r="AG500" t="s">
        <v>189</v>
      </c>
      <c r="AH500">
        <v>0</v>
      </c>
      <c r="AI500">
        <v>0</v>
      </c>
      <c r="AJ500" s="2" t="s">
        <v>190</v>
      </c>
      <c r="AK500" s="2">
        <v>0</v>
      </c>
      <c r="AL500">
        <v>0</v>
      </c>
      <c r="AM500">
        <v>0</v>
      </c>
      <c r="AN500">
        <v>0</v>
      </c>
      <c r="AO500">
        <v>0</v>
      </c>
      <c r="AP500">
        <v>2325</v>
      </c>
      <c r="AQ500">
        <v>2325</v>
      </c>
      <c r="AR500">
        <v>85325</v>
      </c>
      <c r="AS500">
        <v>0</v>
      </c>
      <c r="AT500" s="2">
        <v>0</v>
      </c>
      <c r="AU500">
        <v>149525</v>
      </c>
      <c r="AV500">
        <v>140492025</v>
      </c>
      <c r="AW500">
        <v>0</v>
      </c>
      <c r="AX500" s="2">
        <v>45782</v>
      </c>
      <c r="AY500" t="s">
        <v>673</v>
      </c>
      <c r="AZ500" t="s">
        <v>10330</v>
      </c>
      <c r="BA500" t="s">
        <v>10331</v>
      </c>
    </row>
    <row r="501" spans="1:53" ht="15" customHeight="1" x14ac:dyDescent="0.2">
      <c r="A501" t="s">
        <v>12372</v>
      </c>
      <c r="B501" t="s">
        <v>10853</v>
      </c>
      <c r="C501" t="s">
        <v>5158</v>
      </c>
      <c r="D501">
        <v>140492125</v>
      </c>
      <c r="E501" s="19">
        <v>45785</v>
      </c>
      <c r="F501" s="63">
        <v>45789.21597222222</v>
      </c>
      <c r="G501" s="4" t="s">
        <v>187</v>
      </c>
      <c r="H501" s="19">
        <v>854100</v>
      </c>
      <c r="I501" s="19">
        <v>0</v>
      </c>
      <c r="J501" s="19">
        <v>854100</v>
      </c>
      <c r="K501" t="s">
        <v>558</v>
      </c>
      <c r="L501" s="4" t="s">
        <v>188</v>
      </c>
      <c r="M501" t="s">
        <v>150</v>
      </c>
      <c r="N501" s="39" t="s">
        <v>4130</v>
      </c>
      <c r="O501" t="s">
        <v>4131</v>
      </c>
      <c r="P501" t="s">
        <v>140</v>
      </c>
      <c r="Q501" t="s">
        <v>141</v>
      </c>
      <c r="R501" s="39" t="s">
        <v>4132</v>
      </c>
      <c r="S501" t="s">
        <v>143</v>
      </c>
      <c r="T501">
        <v>860034313</v>
      </c>
      <c r="U501" t="s">
        <v>152</v>
      </c>
      <c r="V501">
        <v>923218</v>
      </c>
      <c r="W501" t="s">
        <v>1265</v>
      </c>
      <c r="X501" s="2" t="s">
        <v>62</v>
      </c>
      <c r="Y501" t="s">
        <v>63</v>
      </c>
      <c r="Z501" t="s">
        <v>37</v>
      </c>
      <c r="AA501" t="s">
        <v>1266</v>
      </c>
      <c r="AB501" t="s">
        <v>31</v>
      </c>
      <c r="AC501" s="19">
        <v>854100</v>
      </c>
      <c r="AD501" s="19">
        <v>0</v>
      </c>
      <c r="AE501" s="19">
        <v>0</v>
      </c>
      <c r="AF501" s="19">
        <v>0</v>
      </c>
      <c r="AG501" t="s">
        <v>189</v>
      </c>
      <c r="AH501">
        <v>0</v>
      </c>
      <c r="AI501">
        <v>0</v>
      </c>
      <c r="AJ501" s="2" t="s">
        <v>190</v>
      </c>
      <c r="AK501" s="2">
        <v>0</v>
      </c>
      <c r="AL501">
        <v>0</v>
      </c>
      <c r="AM501">
        <v>0</v>
      </c>
      <c r="AN501">
        <v>0</v>
      </c>
      <c r="AO501">
        <v>0</v>
      </c>
      <c r="AP501">
        <v>2325</v>
      </c>
      <c r="AQ501">
        <v>2325</v>
      </c>
      <c r="AR501">
        <v>85425</v>
      </c>
      <c r="AS501">
        <v>0</v>
      </c>
      <c r="AT501" s="2">
        <v>0</v>
      </c>
      <c r="AU501">
        <v>149625</v>
      </c>
      <c r="AV501">
        <v>140492125</v>
      </c>
      <c r="AW501">
        <v>0</v>
      </c>
      <c r="AX501" s="2">
        <v>45782</v>
      </c>
      <c r="AY501" t="s">
        <v>673</v>
      </c>
      <c r="AZ501" t="s">
        <v>10330</v>
      </c>
      <c r="BA501" t="s">
        <v>10331</v>
      </c>
    </row>
    <row r="502" spans="1:53" ht="15" customHeight="1" x14ac:dyDescent="0.2">
      <c r="A502" t="s">
        <v>12373</v>
      </c>
      <c r="B502" t="s">
        <v>10854</v>
      </c>
      <c r="C502" t="s">
        <v>5158</v>
      </c>
      <c r="D502">
        <v>140492225</v>
      </c>
      <c r="E502" s="19">
        <v>45785</v>
      </c>
      <c r="F502" s="63">
        <v>45789.206250000003</v>
      </c>
      <c r="G502" s="4" t="s">
        <v>187</v>
      </c>
      <c r="H502" s="19">
        <v>854100</v>
      </c>
      <c r="I502" s="19">
        <v>0</v>
      </c>
      <c r="J502" s="19">
        <v>854100</v>
      </c>
      <c r="K502" t="s">
        <v>558</v>
      </c>
      <c r="L502" s="4" t="s">
        <v>188</v>
      </c>
      <c r="M502" t="s">
        <v>150</v>
      </c>
      <c r="N502" s="39" t="s">
        <v>4135</v>
      </c>
      <c r="O502" t="s">
        <v>4136</v>
      </c>
      <c r="P502" t="s">
        <v>140</v>
      </c>
      <c r="Q502" t="s">
        <v>141</v>
      </c>
      <c r="R502" s="39" t="s">
        <v>4137</v>
      </c>
      <c r="S502" t="s">
        <v>143</v>
      </c>
      <c r="T502">
        <v>890903938</v>
      </c>
      <c r="U502" t="s">
        <v>149</v>
      </c>
      <c r="V502">
        <v>923218</v>
      </c>
      <c r="W502" t="s">
        <v>1265</v>
      </c>
      <c r="X502" s="2" t="s">
        <v>62</v>
      </c>
      <c r="Y502" t="s">
        <v>63</v>
      </c>
      <c r="Z502" t="s">
        <v>37</v>
      </c>
      <c r="AA502" t="s">
        <v>1266</v>
      </c>
      <c r="AB502" t="s">
        <v>31</v>
      </c>
      <c r="AC502" s="19">
        <v>854100</v>
      </c>
      <c r="AD502" s="19">
        <v>0</v>
      </c>
      <c r="AE502" s="19">
        <v>0</v>
      </c>
      <c r="AF502" s="19">
        <v>0</v>
      </c>
      <c r="AG502" t="s">
        <v>189</v>
      </c>
      <c r="AH502">
        <v>0</v>
      </c>
      <c r="AI502">
        <v>0</v>
      </c>
      <c r="AJ502" s="2" t="s">
        <v>190</v>
      </c>
      <c r="AK502" s="2">
        <v>0</v>
      </c>
      <c r="AL502">
        <v>0</v>
      </c>
      <c r="AM502">
        <v>0</v>
      </c>
      <c r="AN502">
        <v>0</v>
      </c>
      <c r="AO502">
        <v>0</v>
      </c>
      <c r="AP502">
        <v>2325</v>
      </c>
      <c r="AQ502">
        <v>2325</v>
      </c>
      <c r="AR502">
        <v>85525</v>
      </c>
      <c r="AS502">
        <v>0</v>
      </c>
      <c r="AT502" s="2">
        <v>0</v>
      </c>
      <c r="AU502">
        <v>149725</v>
      </c>
      <c r="AV502">
        <v>140492225</v>
      </c>
      <c r="AW502">
        <v>0</v>
      </c>
      <c r="AX502" s="2">
        <v>45782</v>
      </c>
      <c r="AY502" t="s">
        <v>673</v>
      </c>
      <c r="AZ502" t="s">
        <v>10330</v>
      </c>
      <c r="BA502" t="s">
        <v>10331</v>
      </c>
    </row>
    <row r="503" spans="1:53" ht="15" customHeight="1" x14ac:dyDescent="0.2">
      <c r="A503" t="s">
        <v>12374</v>
      </c>
      <c r="B503" t="s">
        <v>10855</v>
      </c>
      <c r="C503" t="s">
        <v>5158</v>
      </c>
      <c r="D503">
        <v>140492325</v>
      </c>
      <c r="E503" s="19">
        <v>45785</v>
      </c>
      <c r="F503" s="63">
        <v>45789.206250000003</v>
      </c>
      <c r="G503" s="4" t="s">
        <v>187</v>
      </c>
      <c r="H503" s="19">
        <v>854100</v>
      </c>
      <c r="I503" s="19">
        <v>0</v>
      </c>
      <c r="J503" s="19">
        <v>854100</v>
      </c>
      <c r="K503" t="s">
        <v>558</v>
      </c>
      <c r="L503" s="4" t="s">
        <v>188</v>
      </c>
      <c r="M503" t="s">
        <v>150</v>
      </c>
      <c r="N503" s="39" t="s">
        <v>4140</v>
      </c>
      <c r="O503" t="s">
        <v>4141</v>
      </c>
      <c r="P503" t="s">
        <v>140</v>
      </c>
      <c r="Q503" t="s">
        <v>141</v>
      </c>
      <c r="R503" s="39" t="s">
        <v>4142</v>
      </c>
      <c r="S503" t="s">
        <v>143</v>
      </c>
      <c r="T503">
        <v>890903938</v>
      </c>
      <c r="U503" t="s">
        <v>149</v>
      </c>
      <c r="V503">
        <v>923218</v>
      </c>
      <c r="W503" t="s">
        <v>1265</v>
      </c>
      <c r="X503" s="2" t="s">
        <v>62</v>
      </c>
      <c r="Y503" t="s">
        <v>63</v>
      </c>
      <c r="Z503" t="s">
        <v>37</v>
      </c>
      <c r="AA503" t="s">
        <v>1266</v>
      </c>
      <c r="AB503" t="s">
        <v>31</v>
      </c>
      <c r="AC503" s="19">
        <v>854100</v>
      </c>
      <c r="AD503" s="19">
        <v>0</v>
      </c>
      <c r="AE503" s="19">
        <v>0</v>
      </c>
      <c r="AF503" s="19">
        <v>0</v>
      </c>
      <c r="AG503" t="s">
        <v>189</v>
      </c>
      <c r="AH503">
        <v>0</v>
      </c>
      <c r="AI503">
        <v>0</v>
      </c>
      <c r="AJ503" s="2" t="s">
        <v>190</v>
      </c>
      <c r="AK503" s="2">
        <v>0</v>
      </c>
      <c r="AL503">
        <v>0</v>
      </c>
      <c r="AM503">
        <v>0</v>
      </c>
      <c r="AN503">
        <v>0</v>
      </c>
      <c r="AO503">
        <v>0</v>
      </c>
      <c r="AP503">
        <v>2325</v>
      </c>
      <c r="AQ503">
        <v>2325</v>
      </c>
      <c r="AR503">
        <v>85625</v>
      </c>
      <c r="AS503">
        <v>0</v>
      </c>
      <c r="AT503" s="2">
        <v>0</v>
      </c>
      <c r="AU503">
        <v>149825</v>
      </c>
      <c r="AV503">
        <v>140492325</v>
      </c>
      <c r="AW503">
        <v>0</v>
      </c>
      <c r="AX503" s="2">
        <v>45782</v>
      </c>
      <c r="AY503" t="s">
        <v>673</v>
      </c>
      <c r="AZ503" t="s">
        <v>10330</v>
      </c>
      <c r="BA503" t="s">
        <v>10331</v>
      </c>
    </row>
    <row r="504" spans="1:53" ht="15" customHeight="1" x14ac:dyDescent="0.2">
      <c r="A504" t="s">
        <v>12375</v>
      </c>
      <c r="B504" t="s">
        <v>10856</v>
      </c>
      <c r="C504" t="s">
        <v>5158</v>
      </c>
      <c r="D504">
        <v>140492425</v>
      </c>
      <c r="E504" s="19">
        <v>45785</v>
      </c>
      <c r="F504" s="63">
        <v>45789.206250000003</v>
      </c>
      <c r="G504" s="4" t="s">
        <v>187</v>
      </c>
      <c r="H504" s="19">
        <v>854100</v>
      </c>
      <c r="I504" s="19">
        <v>0</v>
      </c>
      <c r="J504" s="19">
        <v>854100</v>
      </c>
      <c r="K504" t="s">
        <v>558</v>
      </c>
      <c r="L504" s="4" t="s">
        <v>188</v>
      </c>
      <c r="M504" t="s">
        <v>150</v>
      </c>
      <c r="N504" s="39" t="s">
        <v>4145</v>
      </c>
      <c r="O504" t="s">
        <v>4146</v>
      </c>
      <c r="P504" t="s">
        <v>140</v>
      </c>
      <c r="Q504" t="s">
        <v>141</v>
      </c>
      <c r="R504" s="39" t="s">
        <v>4147</v>
      </c>
      <c r="S504" t="s">
        <v>143</v>
      </c>
      <c r="T504">
        <v>890903938</v>
      </c>
      <c r="U504" t="s">
        <v>149</v>
      </c>
      <c r="V504">
        <v>923218</v>
      </c>
      <c r="W504" t="s">
        <v>1265</v>
      </c>
      <c r="X504" s="2" t="s">
        <v>62</v>
      </c>
      <c r="Y504" t="s">
        <v>63</v>
      </c>
      <c r="Z504" t="s">
        <v>37</v>
      </c>
      <c r="AA504" t="s">
        <v>1266</v>
      </c>
      <c r="AB504" t="s">
        <v>31</v>
      </c>
      <c r="AC504" s="19">
        <v>854100</v>
      </c>
      <c r="AD504" s="19">
        <v>0</v>
      </c>
      <c r="AE504" s="19">
        <v>0</v>
      </c>
      <c r="AF504" s="19">
        <v>0</v>
      </c>
      <c r="AG504" t="s">
        <v>189</v>
      </c>
      <c r="AH504">
        <v>0</v>
      </c>
      <c r="AI504">
        <v>0</v>
      </c>
      <c r="AJ504" s="2" t="s">
        <v>190</v>
      </c>
      <c r="AK504" s="2">
        <v>0</v>
      </c>
      <c r="AL504">
        <v>0</v>
      </c>
      <c r="AM504">
        <v>0</v>
      </c>
      <c r="AN504">
        <v>0</v>
      </c>
      <c r="AO504">
        <v>0</v>
      </c>
      <c r="AP504">
        <v>2325</v>
      </c>
      <c r="AQ504">
        <v>2325</v>
      </c>
      <c r="AR504">
        <v>85725</v>
      </c>
      <c r="AS504">
        <v>0</v>
      </c>
      <c r="AT504" s="2">
        <v>0</v>
      </c>
      <c r="AU504">
        <v>149925</v>
      </c>
      <c r="AV504">
        <v>140492425</v>
      </c>
      <c r="AW504">
        <v>0</v>
      </c>
      <c r="AX504" s="2">
        <v>45782</v>
      </c>
      <c r="AY504" t="s">
        <v>673</v>
      </c>
      <c r="AZ504" t="s">
        <v>10330</v>
      </c>
      <c r="BA504" t="s">
        <v>10331</v>
      </c>
    </row>
    <row r="505" spans="1:53" ht="15" customHeight="1" x14ac:dyDescent="0.2">
      <c r="A505" t="s">
        <v>12376</v>
      </c>
      <c r="B505" t="s">
        <v>10857</v>
      </c>
      <c r="C505" t="s">
        <v>5158</v>
      </c>
      <c r="D505">
        <v>140492525</v>
      </c>
      <c r="E505" s="19">
        <v>45785</v>
      </c>
      <c r="F505" s="63">
        <v>45789.206250000003</v>
      </c>
      <c r="G505" s="4" t="s">
        <v>187</v>
      </c>
      <c r="H505" s="19">
        <v>854100</v>
      </c>
      <c r="I505" s="19">
        <v>0</v>
      </c>
      <c r="J505" s="19">
        <v>854100</v>
      </c>
      <c r="K505" t="s">
        <v>558</v>
      </c>
      <c r="L505" s="4" t="s">
        <v>188</v>
      </c>
      <c r="M505" t="s">
        <v>150</v>
      </c>
      <c r="N505" s="39" t="s">
        <v>4150</v>
      </c>
      <c r="O505" t="s">
        <v>4151</v>
      </c>
      <c r="P505" t="s">
        <v>140</v>
      </c>
      <c r="Q505" t="s">
        <v>141</v>
      </c>
      <c r="R505" s="39" t="s">
        <v>4152</v>
      </c>
      <c r="S505" t="s">
        <v>143</v>
      </c>
      <c r="T505">
        <v>890903938</v>
      </c>
      <c r="U505" t="s">
        <v>149</v>
      </c>
      <c r="V505">
        <v>923218</v>
      </c>
      <c r="W505" t="s">
        <v>1265</v>
      </c>
      <c r="X505" s="2" t="s">
        <v>62</v>
      </c>
      <c r="Y505" t="s">
        <v>63</v>
      </c>
      <c r="Z505" t="s">
        <v>37</v>
      </c>
      <c r="AA505" t="s">
        <v>1266</v>
      </c>
      <c r="AB505" t="s">
        <v>31</v>
      </c>
      <c r="AC505" s="19">
        <v>854100</v>
      </c>
      <c r="AD505" s="19">
        <v>0</v>
      </c>
      <c r="AE505" s="19">
        <v>0</v>
      </c>
      <c r="AF505" s="19">
        <v>0</v>
      </c>
      <c r="AG505" t="s">
        <v>189</v>
      </c>
      <c r="AH505">
        <v>0</v>
      </c>
      <c r="AI505">
        <v>0</v>
      </c>
      <c r="AJ505" s="2" t="s">
        <v>190</v>
      </c>
      <c r="AK505" s="2">
        <v>0</v>
      </c>
      <c r="AL505">
        <v>0</v>
      </c>
      <c r="AM505">
        <v>0</v>
      </c>
      <c r="AN505">
        <v>0</v>
      </c>
      <c r="AO505">
        <v>0</v>
      </c>
      <c r="AP505">
        <v>2325</v>
      </c>
      <c r="AQ505">
        <v>2325</v>
      </c>
      <c r="AR505">
        <v>85825</v>
      </c>
      <c r="AS505">
        <v>0</v>
      </c>
      <c r="AT505" s="2">
        <v>0</v>
      </c>
      <c r="AU505">
        <v>150025</v>
      </c>
      <c r="AV505">
        <v>140492525</v>
      </c>
      <c r="AW505">
        <v>0</v>
      </c>
      <c r="AX505" s="2">
        <v>45782</v>
      </c>
      <c r="AY505" t="s">
        <v>673</v>
      </c>
      <c r="AZ505" t="s">
        <v>10330</v>
      </c>
      <c r="BA505" t="s">
        <v>10331</v>
      </c>
    </row>
    <row r="506" spans="1:53" ht="15" customHeight="1" x14ac:dyDescent="0.2">
      <c r="A506" t="s">
        <v>12377</v>
      </c>
      <c r="B506" t="s">
        <v>10858</v>
      </c>
      <c r="C506" t="s">
        <v>5158</v>
      </c>
      <c r="D506">
        <v>140492625</v>
      </c>
      <c r="E506" s="19">
        <v>45785</v>
      </c>
      <c r="F506" s="63">
        <v>45789.21597222222</v>
      </c>
      <c r="G506" s="4" t="s">
        <v>187</v>
      </c>
      <c r="H506" s="19">
        <v>854100</v>
      </c>
      <c r="I506" s="19">
        <v>0</v>
      </c>
      <c r="J506" s="19">
        <v>854100</v>
      </c>
      <c r="K506" t="s">
        <v>558</v>
      </c>
      <c r="L506" s="4" t="s">
        <v>188</v>
      </c>
      <c r="M506" t="s">
        <v>150</v>
      </c>
      <c r="N506" s="39" t="s">
        <v>4155</v>
      </c>
      <c r="O506" t="s">
        <v>4156</v>
      </c>
      <c r="P506" t="s">
        <v>140</v>
      </c>
      <c r="Q506" t="s">
        <v>141</v>
      </c>
      <c r="R506" s="39" t="s">
        <v>4157</v>
      </c>
      <c r="S506" t="s">
        <v>143</v>
      </c>
      <c r="T506">
        <v>860034313</v>
      </c>
      <c r="U506" t="s">
        <v>152</v>
      </c>
      <c r="V506">
        <v>923218</v>
      </c>
      <c r="W506" t="s">
        <v>1265</v>
      </c>
      <c r="X506" s="2" t="s">
        <v>62</v>
      </c>
      <c r="Y506" t="s">
        <v>63</v>
      </c>
      <c r="Z506" t="s">
        <v>37</v>
      </c>
      <c r="AA506" t="s">
        <v>1266</v>
      </c>
      <c r="AB506" t="s">
        <v>31</v>
      </c>
      <c r="AC506" s="19">
        <v>854100</v>
      </c>
      <c r="AD506" s="19">
        <v>0</v>
      </c>
      <c r="AE506" s="19">
        <v>0</v>
      </c>
      <c r="AF506" s="19">
        <v>0</v>
      </c>
      <c r="AG506" t="s">
        <v>189</v>
      </c>
      <c r="AH506">
        <v>0</v>
      </c>
      <c r="AI506">
        <v>0</v>
      </c>
      <c r="AJ506" s="2" t="s">
        <v>190</v>
      </c>
      <c r="AK506" s="2">
        <v>0</v>
      </c>
      <c r="AL506">
        <v>0</v>
      </c>
      <c r="AM506">
        <v>0</v>
      </c>
      <c r="AN506">
        <v>0</v>
      </c>
      <c r="AO506">
        <v>0</v>
      </c>
      <c r="AP506">
        <v>2325</v>
      </c>
      <c r="AQ506">
        <v>2325</v>
      </c>
      <c r="AR506">
        <v>85925</v>
      </c>
      <c r="AS506">
        <v>0</v>
      </c>
      <c r="AT506" s="2">
        <v>0</v>
      </c>
      <c r="AU506">
        <v>150125</v>
      </c>
      <c r="AV506">
        <v>140492625</v>
      </c>
      <c r="AW506">
        <v>0</v>
      </c>
      <c r="AX506" s="2">
        <v>45782</v>
      </c>
      <c r="AY506" t="s">
        <v>673</v>
      </c>
      <c r="AZ506" t="s">
        <v>10330</v>
      </c>
      <c r="BA506" t="s">
        <v>10331</v>
      </c>
    </row>
    <row r="507" spans="1:53" ht="15" customHeight="1" x14ac:dyDescent="0.2">
      <c r="A507" t="s">
        <v>12378</v>
      </c>
      <c r="B507" t="s">
        <v>10859</v>
      </c>
      <c r="C507" t="s">
        <v>5158</v>
      </c>
      <c r="D507">
        <v>140492725</v>
      </c>
      <c r="E507" s="19">
        <v>45785</v>
      </c>
      <c r="F507" s="63">
        <v>45789.206250000003</v>
      </c>
      <c r="G507" s="4" t="s">
        <v>187</v>
      </c>
      <c r="H507" s="19">
        <v>854100</v>
      </c>
      <c r="I507" s="19">
        <v>0</v>
      </c>
      <c r="J507" s="19">
        <v>854100</v>
      </c>
      <c r="K507" t="s">
        <v>558</v>
      </c>
      <c r="L507" s="4" t="s">
        <v>188</v>
      </c>
      <c r="M507" t="s">
        <v>150</v>
      </c>
      <c r="N507" s="39" t="s">
        <v>4160</v>
      </c>
      <c r="O507" t="s">
        <v>4161</v>
      </c>
      <c r="P507" t="s">
        <v>140</v>
      </c>
      <c r="Q507" t="s">
        <v>141</v>
      </c>
      <c r="R507" s="39" t="s">
        <v>4162</v>
      </c>
      <c r="S507" t="s">
        <v>143</v>
      </c>
      <c r="T507">
        <v>890903938</v>
      </c>
      <c r="U507" t="s">
        <v>149</v>
      </c>
      <c r="V507">
        <v>923218</v>
      </c>
      <c r="W507" t="s">
        <v>1265</v>
      </c>
      <c r="X507" s="2" t="s">
        <v>62</v>
      </c>
      <c r="Y507" t="s">
        <v>63</v>
      </c>
      <c r="Z507" t="s">
        <v>37</v>
      </c>
      <c r="AA507" t="s">
        <v>1266</v>
      </c>
      <c r="AB507" t="s">
        <v>31</v>
      </c>
      <c r="AC507" s="19">
        <v>854100</v>
      </c>
      <c r="AD507" s="19">
        <v>0</v>
      </c>
      <c r="AE507" s="19">
        <v>0</v>
      </c>
      <c r="AF507" s="19">
        <v>0</v>
      </c>
      <c r="AG507" t="s">
        <v>189</v>
      </c>
      <c r="AH507">
        <v>0</v>
      </c>
      <c r="AI507">
        <v>0</v>
      </c>
      <c r="AJ507" s="2" t="s">
        <v>190</v>
      </c>
      <c r="AK507" s="2">
        <v>0</v>
      </c>
      <c r="AL507">
        <v>0</v>
      </c>
      <c r="AM507">
        <v>0</v>
      </c>
      <c r="AN507">
        <v>0</v>
      </c>
      <c r="AO507">
        <v>0</v>
      </c>
      <c r="AP507">
        <v>2325</v>
      </c>
      <c r="AQ507">
        <v>2325</v>
      </c>
      <c r="AR507">
        <v>86025</v>
      </c>
      <c r="AS507">
        <v>0</v>
      </c>
      <c r="AT507" s="2">
        <v>0</v>
      </c>
      <c r="AU507">
        <v>150225</v>
      </c>
      <c r="AV507">
        <v>140492725</v>
      </c>
      <c r="AW507">
        <v>0</v>
      </c>
      <c r="AX507" s="2">
        <v>45782</v>
      </c>
      <c r="AY507" t="s">
        <v>673</v>
      </c>
      <c r="AZ507" t="s">
        <v>10330</v>
      </c>
      <c r="BA507" t="s">
        <v>10331</v>
      </c>
    </row>
    <row r="508" spans="1:53" ht="15" customHeight="1" x14ac:dyDescent="0.2">
      <c r="A508" t="s">
        <v>12379</v>
      </c>
      <c r="B508" t="s">
        <v>10860</v>
      </c>
      <c r="C508" t="s">
        <v>5158</v>
      </c>
      <c r="D508">
        <v>140492825</v>
      </c>
      <c r="E508" s="19">
        <v>45785</v>
      </c>
      <c r="F508" s="63">
        <v>45789.21597222222</v>
      </c>
      <c r="G508" s="4" t="s">
        <v>187</v>
      </c>
      <c r="H508" s="19">
        <v>854100</v>
      </c>
      <c r="I508" s="19">
        <v>0</v>
      </c>
      <c r="J508" s="19">
        <v>854100</v>
      </c>
      <c r="K508" t="s">
        <v>558</v>
      </c>
      <c r="L508" s="4" t="s">
        <v>188</v>
      </c>
      <c r="M508" t="s">
        <v>150</v>
      </c>
      <c r="N508" s="39" t="s">
        <v>4165</v>
      </c>
      <c r="O508" t="s">
        <v>4166</v>
      </c>
      <c r="P508" t="s">
        <v>140</v>
      </c>
      <c r="Q508" t="s">
        <v>141</v>
      </c>
      <c r="R508" s="39" t="s">
        <v>4167</v>
      </c>
      <c r="S508" t="s">
        <v>143</v>
      </c>
      <c r="T508">
        <v>860035827</v>
      </c>
      <c r="U508" t="s">
        <v>271</v>
      </c>
      <c r="V508">
        <v>923218</v>
      </c>
      <c r="W508" t="s">
        <v>1265</v>
      </c>
      <c r="X508" s="2" t="s">
        <v>62</v>
      </c>
      <c r="Y508" t="s">
        <v>63</v>
      </c>
      <c r="Z508" t="s">
        <v>37</v>
      </c>
      <c r="AA508" t="s">
        <v>1266</v>
      </c>
      <c r="AB508" t="s">
        <v>31</v>
      </c>
      <c r="AC508" s="19">
        <v>854100</v>
      </c>
      <c r="AD508" s="19">
        <v>0</v>
      </c>
      <c r="AE508" s="19">
        <v>0</v>
      </c>
      <c r="AF508" s="19">
        <v>0</v>
      </c>
      <c r="AG508" t="s">
        <v>189</v>
      </c>
      <c r="AH508">
        <v>0</v>
      </c>
      <c r="AI508">
        <v>0</v>
      </c>
      <c r="AJ508" s="2" t="s">
        <v>190</v>
      </c>
      <c r="AK508" s="2">
        <v>0</v>
      </c>
      <c r="AL508">
        <v>0</v>
      </c>
      <c r="AM508">
        <v>0</v>
      </c>
      <c r="AN508">
        <v>0</v>
      </c>
      <c r="AO508">
        <v>0</v>
      </c>
      <c r="AP508">
        <v>2325</v>
      </c>
      <c r="AQ508">
        <v>2325</v>
      </c>
      <c r="AR508">
        <v>86125</v>
      </c>
      <c r="AS508">
        <v>0</v>
      </c>
      <c r="AT508" s="2">
        <v>0</v>
      </c>
      <c r="AU508">
        <v>150325</v>
      </c>
      <c r="AV508">
        <v>140492825</v>
      </c>
      <c r="AW508">
        <v>0</v>
      </c>
      <c r="AX508" s="2">
        <v>45782</v>
      </c>
      <c r="AY508" t="s">
        <v>673</v>
      </c>
      <c r="AZ508" t="s">
        <v>10330</v>
      </c>
      <c r="BA508" t="s">
        <v>10331</v>
      </c>
    </row>
    <row r="509" spans="1:53" ht="15" customHeight="1" x14ac:dyDescent="0.2">
      <c r="A509" t="s">
        <v>12380</v>
      </c>
      <c r="B509" t="s">
        <v>10861</v>
      </c>
      <c r="C509" t="s">
        <v>5158</v>
      </c>
      <c r="D509">
        <v>140492925</v>
      </c>
      <c r="E509" s="19">
        <v>45785</v>
      </c>
      <c r="F509" s="63">
        <v>45789.206250000003</v>
      </c>
      <c r="G509" s="4" t="s">
        <v>187</v>
      </c>
      <c r="H509" s="19">
        <v>854100</v>
      </c>
      <c r="I509" s="19">
        <v>0</v>
      </c>
      <c r="J509" s="19">
        <v>854100</v>
      </c>
      <c r="K509" t="s">
        <v>558</v>
      </c>
      <c r="L509" s="4" t="s">
        <v>188</v>
      </c>
      <c r="M509" t="s">
        <v>4175</v>
      </c>
      <c r="N509" s="39" t="s">
        <v>4176</v>
      </c>
      <c r="O509" t="s">
        <v>4177</v>
      </c>
      <c r="P509" t="s">
        <v>140</v>
      </c>
      <c r="Q509" t="s">
        <v>141</v>
      </c>
      <c r="R509" s="39" t="s">
        <v>4178</v>
      </c>
      <c r="S509" t="s">
        <v>143</v>
      </c>
      <c r="T509">
        <v>890903938</v>
      </c>
      <c r="U509" t="s">
        <v>149</v>
      </c>
      <c r="V509">
        <v>923218</v>
      </c>
      <c r="W509" t="s">
        <v>1265</v>
      </c>
      <c r="X509" s="2" t="s">
        <v>62</v>
      </c>
      <c r="Y509" t="s">
        <v>63</v>
      </c>
      <c r="Z509" t="s">
        <v>37</v>
      </c>
      <c r="AA509" t="s">
        <v>1266</v>
      </c>
      <c r="AB509" t="s">
        <v>31</v>
      </c>
      <c r="AC509" s="19">
        <v>854100</v>
      </c>
      <c r="AD509" s="19">
        <v>0</v>
      </c>
      <c r="AE509" s="19">
        <v>0</v>
      </c>
      <c r="AF509" s="19">
        <v>0</v>
      </c>
      <c r="AG509" t="s">
        <v>189</v>
      </c>
      <c r="AH509">
        <v>0</v>
      </c>
      <c r="AI509">
        <v>0</v>
      </c>
      <c r="AJ509" s="2" t="s">
        <v>190</v>
      </c>
      <c r="AK509" s="2">
        <v>0</v>
      </c>
      <c r="AL509">
        <v>0</v>
      </c>
      <c r="AM509">
        <v>0</v>
      </c>
      <c r="AN509">
        <v>0</v>
      </c>
      <c r="AO509">
        <v>0</v>
      </c>
      <c r="AP509">
        <v>2325</v>
      </c>
      <c r="AQ509">
        <v>2325</v>
      </c>
      <c r="AR509">
        <v>86225</v>
      </c>
      <c r="AS509">
        <v>0</v>
      </c>
      <c r="AT509" s="2">
        <v>0</v>
      </c>
      <c r="AU509">
        <v>150425</v>
      </c>
      <c r="AV509">
        <v>140492925</v>
      </c>
      <c r="AW509">
        <v>0</v>
      </c>
      <c r="AX509" s="2">
        <v>45782</v>
      </c>
      <c r="AY509" t="s">
        <v>673</v>
      </c>
      <c r="AZ509" t="s">
        <v>10330</v>
      </c>
      <c r="BA509" t="s">
        <v>10331</v>
      </c>
    </row>
    <row r="510" spans="1:53" ht="15" customHeight="1" x14ac:dyDescent="0.2">
      <c r="A510" t="s">
        <v>12381</v>
      </c>
      <c r="B510" t="s">
        <v>10862</v>
      </c>
      <c r="C510" t="s">
        <v>5158</v>
      </c>
      <c r="D510">
        <v>140493025</v>
      </c>
      <c r="E510" s="19">
        <v>45785</v>
      </c>
      <c r="F510" s="63">
        <v>45789.206250000003</v>
      </c>
      <c r="G510" s="4" t="s">
        <v>187</v>
      </c>
      <c r="H510" s="19">
        <v>854100</v>
      </c>
      <c r="I510" s="19">
        <v>0</v>
      </c>
      <c r="J510" s="19">
        <v>854100</v>
      </c>
      <c r="K510" t="s">
        <v>558</v>
      </c>
      <c r="L510" s="4" t="s">
        <v>188</v>
      </c>
      <c r="M510" t="s">
        <v>150</v>
      </c>
      <c r="N510" s="39" t="s">
        <v>4181</v>
      </c>
      <c r="O510" t="s">
        <v>4182</v>
      </c>
      <c r="P510" t="s">
        <v>140</v>
      </c>
      <c r="Q510" t="s">
        <v>141</v>
      </c>
      <c r="R510" s="39" t="s">
        <v>4183</v>
      </c>
      <c r="S510" t="s">
        <v>143</v>
      </c>
      <c r="T510">
        <v>890903938</v>
      </c>
      <c r="U510" t="s">
        <v>149</v>
      </c>
      <c r="V510">
        <v>923218</v>
      </c>
      <c r="W510" t="s">
        <v>1265</v>
      </c>
      <c r="X510" s="2" t="s">
        <v>62</v>
      </c>
      <c r="Y510" t="s">
        <v>63</v>
      </c>
      <c r="Z510" t="s">
        <v>37</v>
      </c>
      <c r="AA510" t="s">
        <v>1266</v>
      </c>
      <c r="AB510" t="s">
        <v>31</v>
      </c>
      <c r="AC510" s="19">
        <v>854100</v>
      </c>
      <c r="AD510" s="19">
        <v>0</v>
      </c>
      <c r="AE510" s="19">
        <v>0</v>
      </c>
      <c r="AF510" s="19">
        <v>0</v>
      </c>
      <c r="AG510" t="s">
        <v>189</v>
      </c>
      <c r="AH510">
        <v>0</v>
      </c>
      <c r="AI510">
        <v>0</v>
      </c>
      <c r="AJ510" s="2" t="s">
        <v>190</v>
      </c>
      <c r="AK510" s="2">
        <v>0</v>
      </c>
      <c r="AL510">
        <v>0</v>
      </c>
      <c r="AM510">
        <v>0</v>
      </c>
      <c r="AN510">
        <v>0</v>
      </c>
      <c r="AO510">
        <v>0</v>
      </c>
      <c r="AP510">
        <v>2325</v>
      </c>
      <c r="AQ510">
        <v>2325</v>
      </c>
      <c r="AR510">
        <v>86325</v>
      </c>
      <c r="AS510">
        <v>0</v>
      </c>
      <c r="AT510" s="2">
        <v>0</v>
      </c>
      <c r="AU510">
        <v>150525</v>
      </c>
      <c r="AV510">
        <v>140493025</v>
      </c>
      <c r="AW510">
        <v>0</v>
      </c>
      <c r="AX510" s="2">
        <v>45782</v>
      </c>
      <c r="AY510" t="s">
        <v>673</v>
      </c>
      <c r="AZ510" t="s">
        <v>10330</v>
      </c>
      <c r="BA510" t="s">
        <v>10331</v>
      </c>
    </row>
    <row r="511" spans="1:53" ht="15" customHeight="1" x14ac:dyDescent="0.2">
      <c r="A511" t="s">
        <v>12382</v>
      </c>
      <c r="B511" t="s">
        <v>10863</v>
      </c>
      <c r="C511" t="s">
        <v>5158</v>
      </c>
      <c r="D511">
        <v>140493125</v>
      </c>
      <c r="E511" s="19">
        <v>45785</v>
      </c>
      <c r="F511" s="63">
        <v>45789.206250000003</v>
      </c>
      <c r="G511" s="4" t="s">
        <v>187</v>
      </c>
      <c r="H511" s="19">
        <v>854100</v>
      </c>
      <c r="I511" s="19">
        <v>0</v>
      </c>
      <c r="J511" s="19">
        <v>854100</v>
      </c>
      <c r="K511" t="s">
        <v>558</v>
      </c>
      <c r="L511" s="4" t="s">
        <v>188</v>
      </c>
      <c r="M511" t="s">
        <v>150</v>
      </c>
      <c r="N511" s="39" t="s">
        <v>4186</v>
      </c>
      <c r="O511" t="s">
        <v>4187</v>
      </c>
      <c r="P511" t="s">
        <v>140</v>
      </c>
      <c r="Q511" t="s">
        <v>141</v>
      </c>
      <c r="R511" s="39" t="s">
        <v>4188</v>
      </c>
      <c r="S511" t="s">
        <v>143</v>
      </c>
      <c r="T511">
        <v>890903938</v>
      </c>
      <c r="U511" t="s">
        <v>149</v>
      </c>
      <c r="V511">
        <v>923218</v>
      </c>
      <c r="W511" t="s">
        <v>1265</v>
      </c>
      <c r="X511" s="2" t="s">
        <v>62</v>
      </c>
      <c r="Y511" t="s">
        <v>63</v>
      </c>
      <c r="Z511" t="s">
        <v>37</v>
      </c>
      <c r="AA511" t="s">
        <v>1266</v>
      </c>
      <c r="AB511" t="s">
        <v>31</v>
      </c>
      <c r="AC511" s="19">
        <v>854100</v>
      </c>
      <c r="AD511" s="19">
        <v>0</v>
      </c>
      <c r="AE511" s="19">
        <v>0</v>
      </c>
      <c r="AF511" s="19">
        <v>0</v>
      </c>
      <c r="AG511" t="s">
        <v>189</v>
      </c>
      <c r="AH511">
        <v>0</v>
      </c>
      <c r="AI511">
        <v>0</v>
      </c>
      <c r="AJ511" s="2" t="s">
        <v>190</v>
      </c>
      <c r="AK511" s="2">
        <v>0</v>
      </c>
      <c r="AL511">
        <v>0</v>
      </c>
      <c r="AM511">
        <v>0</v>
      </c>
      <c r="AN511">
        <v>0</v>
      </c>
      <c r="AO511">
        <v>0</v>
      </c>
      <c r="AP511">
        <v>2325</v>
      </c>
      <c r="AQ511">
        <v>2325</v>
      </c>
      <c r="AR511">
        <v>86425</v>
      </c>
      <c r="AS511">
        <v>0</v>
      </c>
      <c r="AT511" s="2">
        <v>0</v>
      </c>
      <c r="AU511">
        <v>150625</v>
      </c>
      <c r="AV511">
        <v>140493125</v>
      </c>
      <c r="AW511">
        <v>0</v>
      </c>
      <c r="AX511" s="2">
        <v>45782</v>
      </c>
      <c r="AY511" t="s">
        <v>673</v>
      </c>
      <c r="AZ511" t="s">
        <v>10330</v>
      </c>
      <c r="BA511" t="s">
        <v>10331</v>
      </c>
    </row>
    <row r="512" spans="1:53" ht="15" customHeight="1" x14ac:dyDescent="0.2">
      <c r="A512" t="s">
        <v>12383</v>
      </c>
      <c r="B512" t="s">
        <v>10864</v>
      </c>
      <c r="C512" t="s">
        <v>5158</v>
      </c>
      <c r="D512">
        <v>140493225</v>
      </c>
      <c r="E512" s="19">
        <v>45785</v>
      </c>
      <c r="F512" s="63">
        <v>45789.206250000003</v>
      </c>
      <c r="G512" s="4" t="s">
        <v>187</v>
      </c>
      <c r="H512" s="19">
        <v>854100</v>
      </c>
      <c r="I512" s="19">
        <v>0</v>
      </c>
      <c r="J512" s="19">
        <v>854100</v>
      </c>
      <c r="K512" t="s">
        <v>558</v>
      </c>
      <c r="L512" s="4" t="s">
        <v>188</v>
      </c>
      <c r="M512" t="s">
        <v>3816</v>
      </c>
      <c r="N512" s="39" t="s">
        <v>4191</v>
      </c>
      <c r="O512" t="s">
        <v>4192</v>
      </c>
      <c r="P512" t="s">
        <v>140</v>
      </c>
      <c r="Q512" t="s">
        <v>141</v>
      </c>
      <c r="R512" s="39" t="s">
        <v>4193</v>
      </c>
      <c r="S512" t="s">
        <v>143</v>
      </c>
      <c r="T512">
        <v>890903938</v>
      </c>
      <c r="U512" t="s">
        <v>149</v>
      </c>
      <c r="V512">
        <v>923218</v>
      </c>
      <c r="W512" t="s">
        <v>1265</v>
      </c>
      <c r="X512" s="2" t="s">
        <v>62</v>
      </c>
      <c r="Y512" t="s">
        <v>63</v>
      </c>
      <c r="Z512" t="s">
        <v>37</v>
      </c>
      <c r="AA512" t="s">
        <v>1266</v>
      </c>
      <c r="AB512" t="s">
        <v>31</v>
      </c>
      <c r="AC512" s="19">
        <v>854100</v>
      </c>
      <c r="AD512" s="19">
        <v>0</v>
      </c>
      <c r="AE512" s="19">
        <v>0</v>
      </c>
      <c r="AF512" s="19">
        <v>0</v>
      </c>
      <c r="AG512" t="s">
        <v>189</v>
      </c>
      <c r="AH512">
        <v>0</v>
      </c>
      <c r="AI512">
        <v>0</v>
      </c>
      <c r="AJ512" s="2" t="s">
        <v>190</v>
      </c>
      <c r="AK512" s="2">
        <v>0</v>
      </c>
      <c r="AL512">
        <v>0</v>
      </c>
      <c r="AM512">
        <v>0</v>
      </c>
      <c r="AN512">
        <v>0</v>
      </c>
      <c r="AO512">
        <v>0</v>
      </c>
      <c r="AP512">
        <v>2325</v>
      </c>
      <c r="AQ512">
        <v>2325</v>
      </c>
      <c r="AR512">
        <v>86525</v>
      </c>
      <c r="AS512">
        <v>0</v>
      </c>
      <c r="AT512" s="2">
        <v>0</v>
      </c>
      <c r="AU512">
        <v>150725</v>
      </c>
      <c r="AV512">
        <v>140493225</v>
      </c>
      <c r="AW512">
        <v>0</v>
      </c>
      <c r="AX512" s="2">
        <v>45782</v>
      </c>
      <c r="AY512" t="s">
        <v>673</v>
      </c>
      <c r="AZ512" t="s">
        <v>10330</v>
      </c>
      <c r="BA512" t="s">
        <v>10331</v>
      </c>
    </row>
    <row r="513" spans="1:53" ht="15" customHeight="1" x14ac:dyDescent="0.2">
      <c r="A513" t="s">
        <v>12384</v>
      </c>
      <c r="B513" t="s">
        <v>10865</v>
      </c>
      <c r="C513" t="s">
        <v>5158</v>
      </c>
      <c r="D513">
        <v>140493425</v>
      </c>
      <c r="E513" s="19">
        <v>45785</v>
      </c>
      <c r="F513" s="63">
        <v>45789.206250000003</v>
      </c>
      <c r="G513" s="4" t="s">
        <v>187</v>
      </c>
      <c r="H513" s="19">
        <v>854100</v>
      </c>
      <c r="I513" s="19">
        <v>0</v>
      </c>
      <c r="J513" s="19">
        <v>854100</v>
      </c>
      <c r="K513" t="s">
        <v>558</v>
      </c>
      <c r="L513" s="4" t="s">
        <v>188</v>
      </c>
      <c r="M513" t="s">
        <v>3816</v>
      </c>
      <c r="N513" s="39" t="s">
        <v>4196</v>
      </c>
      <c r="O513" t="s">
        <v>4197</v>
      </c>
      <c r="P513" t="s">
        <v>140</v>
      </c>
      <c r="Q513" t="s">
        <v>141</v>
      </c>
      <c r="R513" s="39" t="s">
        <v>4198</v>
      </c>
      <c r="S513" t="s">
        <v>143</v>
      </c>
      <c r="T513">
        <v>890903938</v>
      </c>
      <c r="U513" t="s">
        <v>149</v>
      </c>
      <c r="V513">
        <v>923218</v>
      </c>
      <c r="W513" t="s">
        <v>1265</v>
      </c>
      <c r="X513" s="2" t="s">
        <v>62</v>
      </c>
      <c r="Y513" t="s">
        <v>63</v>
      </c>
      <c r="Z513" t="s">
        <v>37</v>
      </c>
      <c r="AA513" t="s">
        <v>1266</v>
      </c>
      <c r="AB513" t="s">
        <v>31</v>
      </c>
      <c r="AC513" s="19">
        <v>854100</v>
      </c>
      <c r="AD513" s="19">
        <v>0</v>
      </c>
      <c r="AE513" s="19">
        <v>0</v>
      </c>
      <c r="AF513" s="19">
        <v>0</v>
      </c>
      <c r="AG513" t="s">
        <v>189</v>
      </c>
      <c r="AH513">
        <v>0</v>
      </c>
      <c r="AI513">
        <v>0</v>
      </c>
      <c r="AJ513" s="2" t="s">
        <v>190</v>
      </c>
      <c r="AK513" s="2">
        <v>0</v>
      </c>
      <c r="AL513">
        <v>0</v>
      </c>
      <c r="AM513">
        <v>0</v>
      </c>
      <c r="AN513">
        <v>0</v>
      </c>
      <c r="AO513">
        <v>0</v>
      </c>
      <c r="AP513">
        <v>2325</v>
      </c>
      <c r="AQ513">
        <v>2325</v>
      </c>
      <c r="AR513">
        <v>86625</v>
      </c>
      <c r="AS513">
        <v>0</v>
      </c>
      <c r="AT513" s="2">
        <v>0</v>
      </c>
      <c r="AU513">
        <v>150825</v>
      </c>
      <c r="AV513">
        <v>140493425</v>
      </c>
      <c r="AW513">
        <v>0</v>
      </c>
      <c r="AX513" s="2">
        <v>45782</v>
      </c>
      <c r="AY513" t="s">
        <v>673</v>
      </c>
      <c r="AZ513" t="s">
        <v>10330</v>
      </c>
      <c r="BA513" t="s">
        <v>10331</v>
      </c>
    </row>
    <row r="514" spans="1:53" ht="15" customHeight="1" x14ac:dyDescent="0.2">
      <c r="A514" t="s">
        <v>12385</v>
      </c>
      <c r="B514" t="s">
        <v>10866</v>
      </c>
      <c r="C514" t="s">
        <v>5158</v>
      </c>
      <c r="D514">
        <v>140493525</v>
      </c>
      <c r="E514" s="19">
        <v>45785</v>
      </c>
      <c r="F514" s="63">
        <v>45789.206250000003</v>
      </c>
      <c r="G514" s="4" t="s">
        <v>187</v>
      </c>
      <c r="H514" s="19">
        <v>854100</v>
      </c>
      <c r="I514" s="19">
        <v>0</v>
      </c>
      <c r="J514" s="19">
        <v>854100</v>
      </c>
      <c r="K514" t="s">
        <v>558</v>
      </c>
      <c r="L514" s="4" t="s">
        <v>188</v>
      </c>
      <c r="M514" t="s">
        <v>3816</v>
      </c>
      <c r="N514" s="39" t="s">
        <v>4206</v>
      </c>
      <c r="O514" t="s">
        <v>4207</v>
      </c>
      <c r="P514" t="s">
        <v>140</v>
      </c>
      <c r="Q514" t="s">
        <v>141</v>
      </c>
      <c r="R514" s="39" t="s">
        <v>4208</v>
      </c>
      <c r="S514" t="s">
        <v>143</v>
      </c>
      <c r="T514">
        <v>890903938</v>
      </c>
      <c r="U514" t="s">
        <v>149</v>
      </c>
      <c r="V514">
        <v>923218</v>
      </c>
      <c r="W514" t="s">
        <v>1265</v>
      </c>
      <c r="X514" s="2" t="s">
        <v>62</v>
      </c>
      <c r="Y514" t="s">
        <v>63</v>
      </c>
      <c r="Z514" t="s">
        <v>37</v>
      </c>
      <c r="AA514" t="s">
        <v>1266</v>
      </c>
      <c r="AB514" t="s">
        <v>31</v>
      </c>
      <c r="AC514" s="19">
        <v>854100</v>
      </c>
      <c r="AD514" s="19">
        <v>0</v>
      </c>
      <c r="AE514" s="19">
        <v>0</v>
      </c>
      <c r="AF514" s="19">
        <v>0</v>
      </c>
      <c r="AG514" t="s">
        <v>189</v>
      </c>
      <c r="AH514">
        <v>0</v>
      </c>
      <c r="AI514">
        <v>0</v>
      </c>
      <c r="AJ514" s="2" t="s">
        <v>190</v>
      </c>
      <c r="AK514" s="2">
        <v>0</v>
      </c>
      <c r="AL514">
        <v>0</v>
      </c>
      <c r="AM514">
        <v>0</v>
      </c>
      <c r="AN514">
        <v>0</v>
      </c>
      <c r="AO514">
        <v>0</v>
      </c>
      <c r="AP514">
        <v>2325</v>
      </c>
      <c r="AQ514">
        <v>2325</v>
      </c>
      <c r="AR514">
        <v>86725</v>
      </c>
      <c r="AS514">
        <v>0</v>
      </c>
      <c r="AT514" s="2">
        <v>0</v>
      </c>
      <c r="AU514">
        <v>150925</v>
      </c>
      <c r="AV514">
        <v>140493525</v>
      </c>
      <c r="AW514">
        <v>0</v>
      </c>
      <c r="AX514" s="2">
        <v>45782</v>
      </c>
      <c r="AY514" t="s">
        <v>673</v>
      </c>
      <c r="AZ514" t="s">
        <v>10330</v>
      </c>
      <c r="BA514" t="s">
        <v>10331</v>
      </c>
    </row>
    <row r="515" spans="1:53" ht="15" customHeight="1" x14ac:dyDescent="0.2">
      <c r="A515" t="s">
        <v>12386</v>
      </c>
      <c r="B515" t="s">
        <v>10867</v>
      </c>
      <c r="C515" t="s">
        <v>5158</v>
      </c>
      <c r="D515">
        <v>140493625</v>
      </c>
      <c r="E515" s="19">
        <v>45785</v>
      </c>
      <c r="F515" s="63">
        <v>45789.206250000003</v>
      </c>
      <c r="G515" s="4" t="s">
        <v>187</v>
      </c>
      <c r="H515" s="19">
        <v>854100</v>
      </c>
      <c r="I515" s="19">
        <v>0</v>
      </c>
      <c r="J515" s="19">
        <v>854100</v>
      </c>
      <c r="K515" t="s">
        <v>558</v>
      </c>
      <c r="L515" s="4" t="s">
        <v>188</v>
      </c>
      <c r="M515" t="s">
        <v>3816</v>
      </c>
      <c r="N515" s="39" t="s">
        <v>4211</v>
      </c>
      <c r="O515" t="s">
        <v>4212</v>
      </c>
      <c r="P515" t="s">
        <v>140</v>
      </c>
      <c r="Q515" t="s">
        <v>141</v>
      </c>
      <c r="R515" s="39" t="s">
        <v>4213</v>
      </c>
      <c r="S515" t="s">
        <v>143</v>
      </c>
      <c r="T515">
        <v>890903938</v>
      </c>
      <c r="U515" t="s">
        <v>149</v>
      </c>
      <c r="V515">
        <v>923218</v>
      </c>
      <c r="W515" t="s">
        <v>1265</v>
      </c>
      <c r="X515" s="2" t="s">
        <v>62</v>
      </c>
      <c r="Y515" t="s">
        <v>63</v>
      </c>
      <c r="Z515" t="s">
        <v>37</v>
      </c>
      <c r="AA515" t="s">
        <v>1266</v>
      </c>
      <c r="AB515" t="s">
        <v>31</v>
      </c>
      <c r="AC515" s="19">
        <v>854100</v>
      </c>
      <c r="AD515" s="19">
        <v>0</v>
      </c>
      <c r="AE515" s="19">
        <v>0</v>
      </c>
      <c r="AF515" s="19">
        <v>0</v>
      </c>
      <c r="AG515" t="s">
        <v>189</v>
      </c>
      <c r="AH515">
        <v>0</v>
      </c>
      <c r="AI515">
        <v>0</v>
      </c>
      <c r="AJ515" s="2" t="s">
        <v>190</v>
      </c>
      <c r="AK515" s="2">
        <v>0</v>
      </c>
      <c r="AL515">
        <v>0</v>
      </c>
      <c r="AM515">
        <v>0</v>
      </c>
      <c r="AN515">
        <v>0</v>
      </c>
      <c r="AO515">
        <v>0</v>
      </c>
      <c r="AP515">
        <v>2325</v>
      </c>
      <c r="AQ515">
        <v>2325</v>
      </c>
      <c r="AR515">
        <v>86825</v>
      </c>
      <c r="AS515">
        <v>0</v>
      </c>
      <c r="AT515" s="2">
        <v>0</v>
      </c>
      <c r="AU515">
        <v>151025</v>
      </c>
      <c r="AV515">
        <v>140493625</v>
      </c>
      <c r="AW515">
        <v>0</v>
      </c>
      <c r="AX515" s="2">
        <v>45782</v>
      </c>
      <c r="AY515" t="s">
        <v>673</v>
      </c>
      <c r="AZ515" t="s">
        <v>10330</v>
      </c>
      <c r="BA515" t="s">
        <v>10331</v>
      </c>
    </row>
    <row r="516" spans="1:53" ht="15" customHeight="1" x14ac:dyDescent="0.2">
      <c r="A516" t="s">
        <v>12387</v>
      </c>
      <c r="B516" t="s">
        <v>10868</v>
      </c>
      <c r="C516" t="s">
        <v>5158</v>
      </c>
      <c r="D516">
        <v>140493725</v>
      </c>
      <c r="E516" s="19">
        <v>45785</v>
      </c>
      <c r="F516" s="63">
        <v>45789.21597222222</v>
      </c>
      <c r="G516" s="4" t="s">
        <v>187</v>
      </c>
      <c r="H516" s="19">
        <v>854100</v>
      </c>
      <c r="I516" s="19">
        <v>0</v>
      </c>
      <c r="J516" s="19">
        <v>854100</v>
      </c>
      <c r="K516" t="s">
        <v>558</v>
      </c>
      <c r="L516" s="4" t="s">
        <v>188</v>
      </c>
      <c r="M516" t="s">
        <v>3816</v>
      </c>
      <c r="N516" s="39" t="s">
        <v>4221</v>
      </c>
      <c r="O516" t="s">
        <v>4222</v>
      </c>
      <c r="P516" t="s">
        <v>140</v>
      </c>
      <c r="Q516" t="s">
        <v>141</v>
      </c>
      <c r="R516" s="39" t="s">
        <v>4223</v>
      </c>
      <c r="S516" t="s">
        <v>143</v>
      </c>
      <c r="T516">
        <v>860034313</v>
      </c>
      <c r="U516" t="s">
        <v>152</v>
      </c>
      <c r="V516">
        <v>923218</v>
      </c>
      <c r="W516" t="s">
        <v>1265</v>
      </c>
      <c r="X516" s="2" t="s">
        <v>62</v>
      </c>
      <c r="Y516" t="s">
        <v>63</v>
      </c>
      <c r="Z516" t="s">
        <v>37</v>
      </c>
      <c r="AA516" t="s">
        <v>1266</v>
      </c>
      <c r="AB516" t="s">
        <v>31</v>
      </c>
      <c r="AC516" s="19">
        <v>854100</v>
      </c>
      <c r="AD516" s="19">
        <v>0</v>
      </c>
      <c r="AE516" s="19">
        <v>0</v>
      </c>
      <c r="AF516" s="19">
        <v>0</v>
      </c>
      <c r="AG516" t="s">
        <v>189</v>
      </c>
      <c r="AH516">
        <v>0</v>
      </c>
      <c r="AI516">
        <v>0</v>
      </c>
      <c r="AJ516" s="2" t="s">
        <v>190</v>
      </c>
      <c r="AK516" s="2">
        <v>0</v>
      </c>
      <c r="AL516">
        <v>0</v>
      </c>
      <c r="AM516">
        <v>0</v>
      </c>
      <c r="AN516">
        <v>0</v>
      </c>
      <c r="AO516">
        <v>0</v>
      </c>
      <c r="AP516">
        <v>2325</v>
      </c>
      <c r="AQ516">
        <v>2325</v>
      </c>
      <c r="AR516">
        <v>86925</v>
      </c>
      <c r="AS516">
        <v>0</v>
      </c>
      <c r="AT516" s="2">
        <v>0</v>
      </c>
      <c r="AU516">
        <v>151125</v>
      </c>
      <c r="AV516">
        <v>140493725</v>
      </c>
      <c r="AW516">
        <v>0</v>
      </c>
      <c r="AX516" s="2">
        <v>45782</v>
      </c>
      <c r="AY516" t="s">
        <v>673</v>
      </c>
      <c r="AZ516" t="s">
        <v>10330</v>
      </c>
      <c r="BA516" t="s">
        <v>10331</v>
      </c>
    </row>
    <row r="517" spans="1:53" ht="15" customHeight="1" x14ac:dyDescent="0.2">
      <c r="A517" t="s">
        <v>12388</v>
      </c>
      <c r="B517" t="s">
        <v>10869</v>
      </c>
      <c r="C517" t="s">
        <v>5158</v>
      </c>
      <c r="D517">
        <v>140493925</v>
      </c>
      <c r="E517" s="19">
        <v>45785</v>
      </c>
      <c r="F517" s="63">
        <v>45789.206250000003</v>
      </c>
      <c r="G517" s="4" t="s">
        <v>187</v>
      </c>
      <c r="H517" s="19">
        <v>854100</v>
      </c>
      <c r="I517" s="19">
        <v>0</v>
      </c>
      <c r="J517" s="19">
        <v>854100</v>
      </c>
      <c r="K517" t="s">
        <v>558</v>
      </c>
      <c r="L517" s="4" t="s">
        <v>188</v>
      </c>
      <c r="M517" t="s">
        <v>150</v>
      </c>
      <c r="N517" s="39" t="s">
        <v>4226</v>
      </c>
      <c r="O517" t="s">
        <v>4227</v>
      </c>
      <c r="P517" t="s">
        <v>140</v>
      </c>
      <c r="Q517" t="s">
        <v>141</v>
      </c>
      <c r="R517" s="39" t="s">
        <v>4228</v>
      </c>
      <c r="S517" t="s">
        <v>143</v>
      </c>
      <c r="T517">
        <v>890903938</v>
      </c>
      <c r="U517" t="s">
        <v>149</v>
      </c>
      <c r="V517">
        <v>923218</v>
      </c>
      <c r="W517" t="s">
        <v>1265</v>
      </c>
      <c r="X517" s="2" t="s">
        <v>62</v>
      </c>
      <c r="Y517" t="s">
        <v>63</v>
      </c>
      <c r="Z517" t="s">
        <v>37</v>
      </c>
      <c r="AA517" t="s">
        <v>1266</v>
      </c>
      <c r="AB517" t="s">
        <v>31</v>
      </c>
      <c r="AC517" s="19">
        <v>854100</v>
      </c>
      <c r="AD517" s="19">
        <v>0</v>
      </c>
      <c r="AE517" s="19">
        <v>0</v>
      </c>
      <c r="AF517" s="19">
        <v>0</v>
      </c>
      <c r="AG517" t="s">
        <v>189</v>
      </c>
      <c r="AH517">
        <v>0</v>
      </c>
      <c r="AI517">
        <v>0</v>
      </c>
      <c r="AJ517" s="2" t="s">
        <v>190</v>
      </c>
      <c r="AK517" s="2">
        <v>0</v>
      </c>
      <c r="AL517">
        <v>0</v>
      </c>
      <c r="AM517">
        <v>0</v>
      </c>
      <c r="AN517">
        <v>0</v>
      </c>
      <c r="AO517">
        <v>0</v>
      </c>
      <c r="AP517">
        <v>2325</v>
      </c>
      <c r="AQ517">
        <v>2325</v>
      </c>
      <c r="AR517">
        <v>87025</v>
      </c>
      <c r="AS517">
        <v>0</v>
      </c>
      <c r="AT517" s="2">
        <v>0</v>
      </c>
      <c r="AU517">
        <v>151225</v>
      </c>
      <c r="AV517">
        <v>140493925</v>
      </c>
      <c r="AW517">
        <v>0</v>
      </c>
      <c r="AX517" s="2">
        <v>45782</v>
      </c>
      <c r="AY517" t="s">
        <v>673</v>
      </c>
      <c r="AZ517" t="s">
        <v>10330</v>
      </c>
      <c r="BA517" t="s">
        <v>10331</v>
      </c>
    </row>
    <row r="518" spans="1:53" ht="15" customHeight="1" x14ac:dyDescent="0.2">
      <c r="A518" t="s">
        <v>12389</v>
      </c>
      <c r="B518" t="s">
        <v>10870</v>
      </c>
      <c r="C518" t="s">
        <v>5158</v>
      </c>
      <c r="D518">
        <v>140494025</v>
      </c>
      <c r="E518" s="19">
        <v>45785</v>
      </c>
      <c r="F518" s="63">
        <v>45789.206250000003</v>
      </c>
      <c r="G518" s="4" t="s">
        <v>187</v>
      </c>
      <c r="H518" s="19">
        <v>854100</v>
      </c>
      <c r="I518" s="19">
        <v>0</v>
      </c>
      <c r="J518" s="19">
        <v>854100</v>
      </c>
      <c r="K518" t="s">
        <v>558</v>
      </c>
      <c r="L518" s="4" t="s">
        <v>188</v>
      </c>
      <c r="M518" t="s">
        <v>150</v>
      </c>
      <c r="N518" s="39" t="s">
        <v>4231</v>
      </c>
      <c r="O518" t="s">
        <v>4232</v>
      </c>
      <c r="P518" t="s">
        <v>140</v>
      </c>
      <c r="Q518" t="s">
        <v>141</v>
      </c>
      <c r="R518" s="39" t="s">
        <v>4233</v>
      </c>
      <c r="S518" t="s">
        <v>143</v>
      </c>
      <c r="T518">
        <v>890903938</v>
      </c>
      <c r="U518" t="s">
        <v>149</v>
      </c>
      <c r="V518">
        <v>923218</v>
      </c>
      <c r="W518" t="s">
        <v>1265</v>
      </c>
      <c r="X518" s="2" t="s">
        <v>62</v>
      </c>
      <c r="Y518" t="s">
        <v>63</v>
      </c>
      <c r="Z518" t="s">
        <v>37</v>
      </c>
      <c r="AA518" t="s">
        <v>1266</v>
      </c>
      <c r="AB518" t="s">
        <v>31</v>
      </c>
      <c r="AC518" s="19">
        <v>854100</v>
      </c>
      <c r="AD518" s="19">
        <v>0</v>
      </c>
      <c r="AE518" s="19">
        <v>0</v>
      </c>
      <c r="AF518" s="19">
        <v>0</v>
      </c>
      <c r="AG518" t="s">
        <v>189</v>
      </c>
      <c r="AH518">
        <v>0</v>
      </c>
      <c r="AI518">
        <v>0</v>
      </c>
      <c r="AJ518" s="2" t="s">
        <v>190</v>
      </c>
      <c r="AK518" s="2">
        <v>0</v>
      </c>
      <c r="AL518">
        <v>0</v>
      </c>
      <c r="AM518">
        <v>0</v>
      </c>
      <c r="AN518">
        <v>0</v>
      </c>
      <c r="AO518">
        <v>0</v>
      </c>
      <c r="AP518">
        <v>2325</v>
      </c>
      <c r="AQ518">
        <v>2325</v>
      </c>
      <c r="AR518">
        <v>87125</v>
      </c>
      <c r="AS518">
        <v>0</v>
      </c>
      <c r="AT518" s="2">
        <v>0</v>
      </c>
      <c r="AU518">
        <v>151325</v>
      </c>
      <c r="AV518">
        <v>140494025</v>
      </c>
      <c r="AW518">
        <v>0</v>
      </c>
      <c r="AX518" s="2">
        <v>45782</v>
      </c>
      <c r="AY518" t="s">
        <v>673</v>
      </c>
      <c r="AZ518" t="s">
        <v>10330</v>
      </c>
      <c r="BA518" t="s">
        <v>10331</v>
      </c>
    </row>
    <row r="519" spans="1:53" ht="15" customHeight="1" x14ac:dyDescent="0.2">
      <c r="A519" t="s">
        <v>12390</v>
      </c>
      <c r="B519" t="s">
        <v>10871</v>
      </c>
      <c r="C519" t="s">
        <v>5158</v>
      </c>
      <c r="D519">
        <v>140494125</v>
      </c>
      <c r="E519" s="19">
        <v>45785</v>
      </c>
      <c r="F519" s="63">
        <v>45789.206250000003</v>
      </c>
      <c r="G519" s="4" t="s">
        <v>187</v>
      </c>
      <c r="H519" s="19">
        <v>854100</v>
      </c>
      <c r="I519" s="19">
        <v>0</v>
      </c>
      <c r="J519" s="19">
        <v>854100</v>
      </c>
      <c r="K519" t="s">
        <v>558</v>
      </c>
      <c r="L519" s="4" t="s">
        <v>188</v>
      </c>
      <c r="M519" t="s">
        <v>150</v>
      </c>
      <c r="N519" s="39" t="s">
        <v>4236</v>
      </c>
      <c r="O519" t="s">
        <v>4237</v>
      </c>
      <c r="P519" t="s">
        <v>140</v>
      </c>
      <c r="Q519" t="s">
        <v>141</v>
      </c>
      <c r="R519" s="39" t="s">
        <v>4238</v>
      </c>
      <c r="S519" t="s">
        <v>143</v>
      </c>
      <c r="T519">
        <v>890903938</v>
      </c>
      <c r="U519" t="s">
        <v>149</v>
      </c>
      <c r="V519">
        <v>923218</v>
      </c>
      <c r="W519" t="s">
        <v>1265</v>
      </c>
      <c r="X519" s="2" t="s">
        <v>62</v>
      </c>
      <c r="Y519" t="s">
        <v>63</v>
      </c>
      <c r="Z519" t="s">
        <v>37</v>
      </c>
      <c r="AA519" t="s">
        <v>1266</v>
      </c>
      <c r="AB519" t="s">
        <v>31</v>
      </c>
      <c r="AC519" s="19">
        <v>854100</v>
      </c>
      <c r="AD519" s="19">
        <v>0</v>
      </c>
      <c r="AE519" s="19">
        <v>0</v>
      </c>
      <c r="AF519" s="19">
        <v>0</v>
      </c>
      <c r="AG519" t="s">
        <v>189</v>
      </c>
      <c r="AH519">
        <v>0</v>
      </c>
      <c r="AI519">
        <v>0</v>
      </c>
      <c r="AJ519" s="2" t="s">
        <v>190</v>
      </c>
      <c r="AK519" s="2">
        <v>0</v>
      </c>
      <c r="AL519">
        <v>0</v>
      </c>
      <c r="AM519">
        <v>0</v>
      </c>
      <c r="AN519">
        <v>0</v>
      </c>
      <c r="AO519">
        <v>0</v>
      </c>
      <c r="AP519">
        <v>2325</v>
      </c>
      <c r="AQ519">
        <v>2325</v>
      </c>
      <c r="AR519">
        <v>87225</v>
      </c>
      <c r="AS519">
        <v>0</v>
      </c>
      <c r="AT519" s="2">
        <v>0</v>
      </c>
      <c r="AU519">
        <v>151425</v>
      </c>
      <c r="AV519">
        <v>140494125</v>
      </c>
      <c r="AW519">
        <v>0</v>
      </c>
      <c r="AX519" s="2">
        <v>45782</v>
      </c>
      <c r="AY519" t="s">
        <v>673</v>
      </c>
      <c r="AZ519" t="s">
        <v>10330</v>
      </c>
      <c r="BA519" t="s">
        <v>10331</v>
      </c>
    </row>
    <row r="520" spans="1:53" ht="15" customHeight="1" x14ac:dyDescent="0.2">
      <c r="A520" t="s">
        <v>12391</v>
      </c>
      <c r="B520" t="s">
        <v>10872</v>
      </c>
      <c r="C520" t="s">
        <v>5158</v>
      </c>
      <c r="D520">
        <v>140494225</v>
      </c>
      <c r="E520" s="19">
        <v>45785</v>
      </c>
      <c r="F520" s="63">
        <v>45789.206250000003</v>
      </c>
      <c r="G520" s="4" t="s">
        <v>187</v>
      </c>
      <c r="H520" s="19">
        <v>854100</v>
      </c>
      <c r="I520" s="19">
        <v>0</v>
      </c>
      <c r="J520" s="19">
        <v>854100</v>
      </c>
      <c r="K520" t="s">
        <v>558</v>
      </c>
      <c r="L520" s="4" t="s">
        <v>188</v>
      </c>
      <c r="M520" t="s">
        <v>150</v>
      </c>
      <c r="N520" s="39" t="s">
        <v>6741</v>
      </c>
      <c r="O520" t="s">
        <v>6742</v>
      </c>
      <c r="P520" t="s">
        <v>140</v>
      </c>
      <c r="Q520" t="s">
        <v>141</v>
      </c>
      <c r="R520" s="39" t="s">
        <v>6743</v>
      </c>
      <c r="S520" t="s">
        <v>143</v>
      </c>
      <c r="T520">
        <v>890903938</v>
      </c>
      <c r="U520" t="s">
        <v>149</v>
      </c>
      <c r="V520">
        <v>923218</v>
      </c>
      <c r="W520" t="s">
        <v>1265</v>
      </c>
      <c r="X520" s="2" t="s">
        <v>62</v>
      </c>
      <c r="Y520" t="s">
        <v>63</v>
      </c>
      <c r="Z520" t="s">
        <v>37</v>
      </c>
      <c r="AA520" t="s">
        <v>1266</v>
      </c>
      <c r="AB520" t="s">
        <v>31</v>
      </c>
      <c r="AC520" s="19">
        <v>854100</v>
      </c>
      <c r="AD520" s="19">
        <v>0</v>
      </c>
      <c r="AE520" s="19">
        <v>0</v>
      </c>
      <c r="AF520" s="19">
        <v>0</v>
      </c>
      <c r="AG520" t="s">
        <v>189</v>
      </c>
      <c r="AH520">
        <v>0</v>
      </c>
      <c r="AI520">
        <v>0</v>
      </c>
      <c r="AJ520" s="2" t="s">
        <v>190</v>
      </c>
      <c r="AK520" s="2">
        <v>0</v>
      </c>
      <c r="AL520">
        <v>0</v>
      </c>
      <c r="AM520">
        <v>0</v>
      </c>
      <c r="AN520">
        <v>0</v>
      </c>
      <c r="AO520">
        <v>0</v>
      </c>
      <c r="AP520">
        <v>2325</v>
      </c>
      <c r="AQ520">
        <v>2325</v>
      </c>
      <c r="AR520">
        <v>87325</v>
      </c>
      <c r="AS520">
        <v>0</v>
      </c>
      <c r="AT520" s="2">
        <v>0</v>
      </c>
      <c r="AU520">
        <v>151525</v>
      </c>
      <c r="AV520">
        <v>140494225</v>
      </c>
      <c r="AW520">
        <v>0</v>
      </c>
      <c r="AX520" s="2">
        <v>45782</v>
      </c>
      <c r="AY520" t="s">
        <v>673</v>
      </c>
      <c r="AZ520" t="s">
        <v>10330</v>
      </c>
      <c r="BA520" t="s">
        <v>10331</v>
      </c>
    </row>
    <row r="521" spans="1:53" ht="15" customHeight="1" x14ac:dyDescent="0.2">
      <c r="A521" t="s">
        <v>12392</v>
      </c>
      <c r="B521" t="s">
        <v>10873</v>
      </c>
      <c r="C521" t="s">
        <v>5158</v>
      </c>
      <c r="D521">
        <v>140494325</v>
      </c>
      <c r="E521" s="19">
        <v>45785</v>
      </c>
      <c r="F521" s="63">
        <v>45789.206250000003</v>
      </c>
      <c r="G521" s="4" t="s">
        <v>187</v>
      </c>
      <c r="H521" s="19">
        <v>854100</v>
      </c>
      <c r="I521" s="19">
        <v>0</v>
      </c>
      <c r="J521" s="19">
        <v>854100</v>
      </c>
      <c r="K521" t="s">
        <v>558</v>
      </c>
      <c r="L521" s="4" t="s">
        <v>188</v>
      </c>
      <c r="M521" t="s">
        <v>150</v>
      </c>
      <c r="N521" s="39" t="s">
        <v>6747</v>
      </c>
      <c r="O521" t="s">
        <v>6748</v>
      </c>
      <c r="P521" t="s">
        <v>140</v>
      </c>
      <c r="Q521" t="s">
        <v>141</v>
      </c>
      <c r="R521" s="39" t="s">
        <v>6749</v>
      </c>
      <c r="S521" t="s">
        <v>143</v>
      </c>
      <c r="T521">
        <v>890903938</v>
      </c>
      <c r="U521" t="s">
        <v>149</v>
      </c>
      <c r="V521">
        <v>923218</v>
      </c>
      <c r="W521" t="s">
        <v>1265</v>
      </c>
      <c r="X521" s="2" t="s">
        <v>62</v>
      </c>
      <c r="Y521" t="s">
        <v>63</v>
      </c>
      <c r="Z521" t="s">
        <v>37</v>
      </c>
      <c r="AA521" t="s">
        <v>1266</v>
      </c>
      <c r="AB521" t="s">
        <v>31</v>
      </c>
      <c r="AC521" s="19">
        <v>854100</v>
      </c>
      <c r="AD521" s="19">
        <v>0</v>
      </c>
      <c r="AE521" s="19">
        <v>0</v>
      </c>
      <c r="AF521" s="19">
        <v>0</v>
      </c>
      <c r="AG521" t="s">
        <v>189</v>
      </c>
      <c r="AH521">
        <v>0</v>
      </c>
      <c r="AI521">
        <v>0</v>
      </c>
      <c r="AJ521" s="2" t="s">
        <v>190</v>
      </c>
      <c r="AK521" s="2">
        <v>0</v>
      </c>
      <c r="AL521">
        <v>0</v>
      </c>
      <c r="AM521">
        <v>0</v>
      </c>
      <c r="AN521">
        <v>0</v>
      </c>
      <c r="AO521">
        <v>0</v>
      </c>
      <c r="AP521">
        <v>2325</v>
      </c>
      <c r="AQ521">
        <v>2325</v>
      </c>
      <c r="AR521">
        <v>87425</v>
      </c>
      <c r="AS521">
        <v>0</v>
      </c>
      <c r="AT521" s="2">
        <v>0</v>
      </c>
      <c r="AU521">
        <v>151625</v>
      </c>
      <c r="AV521">
        <v>140494325</v>
      </c>
      <c r="AW521">
        <v>0</v>
      </c>
      <c r="AX521" s="2">
        <v>45782</v>
      </c>
      <c r="AY521" t="s">
        <v>673</v>
      </c>
      <c r="AZ521" t="s">
        <v>10330</v>
      </c>
      <c r="BA521" t="s">
        <v>10331</v>
      </c>
    </row>
    <row r="522" spans="1:53" ht="15" customHeight="1" x14ac:dyDescent="0.2">
      <c r="A522" t="s">
        <v>12393</v>
      </c>
      <c r="B522" t="s">
        <v>10874</v>
      </c>
      <c r="C522" t="s">
        <v>5158</v>
      </c>
      <c r="D522">
        <v>140494425</v>
      </c>
      <c r="E522" s="19">
        <v>45785</v>
      </c>
      <c r="F522" s="63">
        <v>45789.206250000003</v>
      </c>
      <c r="G522" s="4" t="s">
        <v>187</v>
      </c>
      <c r="H522" s="19">
        <v>854100</v>
      </c>
      <c r="I522" s="19">
        <v>0</v>
      </c>
      <c r="J522" s="19">
        <v>854100</v>
      </c>
      <c r="K522" t="s">
        <v>558</v>
      </c>
      <c r="L522" s="4" t="s">
        <v>188</v>
      </c>
      <c r="M522" t="s">
        <v>150</v>
      </c>
      <c r="N522" s="39" t="s">
        <v>6753</v>
      </c>
      <c r="O522" t="s">
        <v>6754</v>
      </c>
      <c r="P522" t="s">
        <v>140</v>
      </c>
      <c r="Q522" t="s">
        <v>141</v>
      </c>
      <c r="R522" s="39" t="s">
        <v>6755</v>
      </c>
      <c r="S522" t="s">
        <v>143</v>
      </c>
      <c r="T522">
        <v>890903938</v>
      </c>
      <c r="U522" t="s">
        <v>149</v>
      </c>
      <c r="V522">
        <v>923218</v>
      </c>
      <c r="W522" t="s">
        <v>1265</v>
      </c>
      <c r="X522" s="2" t="s">
        <v>62</v>
      </c>
      <c r="Y522" t="s">
        <v>63</v>
      </c>
      <c r="Z522" t="s">
        <v>37</v>
      </c>
      <c r="AA522" t="s">
        <v>1266</v>
      </c>
      <c r="AB522" t="s">
        <v>31</v>
      </c>
      <c r="AC522" s="19">
        <v>854100</v>
      </c>
      <c r="AD522" s="19">
        <v>0</v>
      </c>
      <c r="AE522" s="19">
        <v>0</v>
      </c>
      <c r="AF522" s="19">
        <v>0</v>
      </c>
      <c r="AG522" t="s">
        <v>189</v>
      </c>
      <c r="AH522">
        <v>0</v>
      </c>
      <c r="AI522">
        <v>0</v>
      </c>
      <c r="AJ522" s="2" t="s">
        <v>190</v>
      </c>
      <c r="AK522" s="2">
        <v>0</v>
      </c>
      <c r="AL522">
        <v>0</v>
      </c>
      <c r="AM522">
        <v>0</v>
      </c>
      <c r="AN522">
        <v>0</v>
      </c>
      <c r="AO522">
        <v>0</v>
      </c>
      <c r="AP522">
        <v>2325</v>
      </c>
      <c r="AQ522">
        <v>2325</v>
      </c>
      <c r="AR522">
        <v>87525</v>
      </c>
      <c r="AS522">
        <v>0</v>
      </c>
      <c r="AT522" s="2">
        <v>0</v>
      </c>
      <c r="AU522">
        <v>151725</v>
      </c>
      <c r="AV522">
        <v>140494425</v>
      </c>
      <c r="AW522">
        <v>0</v>
      </c>
      <c r="AX522" s="2">
        <v>45782</v>
      </c>
      <c r="AY522" t="s">
        <v>673</v>
      </c>
      <c r="AZ522" t="s">
        <v>10330</v>
      </c>
      <c r="BA522" t="s">
        <v>10331</v>
      </c>
    </row>
    <row r="523" spans="1:53" ht="15" customHeight="1" x14ac:dyDescent="0.2">
      <c r="A523" t="s">
        <v>12394</v>
      </c>
      <c r="B523" t="s">
        <v>10875</v>
      </c>
      <c r="C523" t="s">
        <v>5158</v>
      </c>
      <c r="D523">
        <v>140494525</v>
      </c>
      <c r="E523" s="19">
        <v>45785</v>
      </c>
      <c r="F523" s="63">
        <v>45789.206250000003</v>
      </c>
      <c r="G523" s="4" t="s">
        <v>187</v>
      </c>
      <c r="H523" s="19">
        <v>854100</v>
      </c>
      <c r="I523" s="19">
        <v>0</v>
      </c>
      <c r="J523" s="19">
        <v>854100</v>
      </c>
      <c r="K523" t="s">
        <v>558</v>
      </c>
      <c r="L523" s="4" t="s">
        <v>188</v>
      </c>
      <c r="M523" t="s">
        <v>150</v>
      </c>
      <c r="N523" s="39" t="s">
        <v>6759</v>
      </c>
      <c r="O523" t="s">
        <v>6760</v>
      </c>
      <c r="P523" t="s">
        <v>140</v>
      </c>
      <c r="Q523" t="s">
        <v>141</v>
      </c>
      <c r="R523" s="39" t="s">
        <v>6761</v>
      </c>
      <c r="S523" t="s">
        <v>143</v>
      </c>
      <c r="T523">
        <v>890903938</v>
      </c>
      <c r="U523" t="s">
        <v>149</v>
      </c>
      <c r="V523">
        <v>923218</v>
      </c>
      <c r="W523" t="s">
        <v>1265</v>
      </c>
      <c r="X523" s="2" t="s">
        <v>62</v>
      </c>
      <c r="Y523" t="s">
        <v>63</v>
      </c>
      <c r="Z523" t="s">
        <v>37</v>
      </c>
      <c r="AA523" t="s">
        <v>1266</v>
      </c>
      <c r="AB523" t="s">
        <v>31</v>
      </c>
      <c r="AC523" s="19">
        <v>854100</v>
      </c>
      <c r="AD523" s="19">
        <v>0</v>
      </c>
      <c r="AE523" s="19">
        <v>0</v>
      </c>
      <c r="AF523" s="19">
        <v>0</v>
      </c>
      <c r="AG523" t="s">
        <v>189</v>
      </c>
      <c r="AH523">
        <v>0</v>
      </c>
      <c r="AI523">
        <v>0</v>
      </c>
      <c r="AJ523" s="2" t="s">
        <v>190</v>
      </c>
      <c r="AK523" s="2">
        <v>0</v>
      </c>
      <c r="AL523">
        <v>0</v>
      </c>
      <c r="AM523">
        <v>0</v>
      </c>
      <c r="AN523">
        <v>0</v>
      </c>
      <c r="AO523">
        <v>0</v>
      </c>
      <c r="AP523">
        <v>2325</v>
      </c>
      <c r="AQ523">
        <v>2325</v>
      </c>
      <c r="AR523">
        <v>87625</v>
      </c>
      <c r="AS523">
        <v>0</v>
      </c>
      <c r="AT523" s="2">
        <v>0</v>
      </c>
      <c r="AU523">
        <v>151825</v>
      </c>
      <c r="AV523">
        <v>140494525</v>
      </c>
      <c r="AW523">
        <v>0</v>
      </c>
      <c r="AX523" s="2">
        <v>45782</v>
      </c>
      <c r="AY523" t="s">
        <v>673</v>
      </c>
      <c r="AZ523" t="s">
        <v>10330</v>
      </c>
      <c r="BA523" t="s">
        <v>10331</v>
      </c>
    </row>
    <row r="524" spans="1:53" ht="15" customHeight="1" x14ac:dyDescent="0.2">
      <c r="A524" t="s">
        <v>12395</v>
      </c>
      <c r="B524" t="s">
        <v>10876</v>
      </c>
      <c r="C524" t="s">
        <v>5158</v>
      </c>
      <c r="D524">
        <v>140494625</v>
      </c>
      <c r="E524" s="19">
        <v>45785</v>
      </c>
      <c r="F524" s="63">
        <v>45789.21597222222</v>
      </c>
      <c r="G524" s="4" t="s">
        <v>187</v>
      </c>
      <c r="H524" s="19">
        <v>854100</v>
      </c>
      <c r="I524" s="19">
        <v>0</v>
      </c>
      <c r="J524" s="19">
        <v>854100</v>
      </c>
      <c r="K524" t="s">
        <v>558</v>
      </c>
      <c r="L524" s="4" t="s">
        <v>188</v>
      </c>
      <c r="M524" t="s">
        <v>150</v>
      </c>
      <c r="N524" s="39" t="s">
        <v>6765</v>
      </c>
      <c r="O524" t="s">
        <v>6766</v>
      </c>
      <c r="P524" t="s">
        <v>140</v>
      </c>
      <c r="Q524" t="s">
        <v>141</v>
      </c>
      <c r="R524" s="39" t="s">
        <v>6767</v>
      </c>
      <c r="S524" t="s">
        <v>143</v>
      </c>
      <c r="T524">
        <v>860034313</v>
      </c>
      <c r="U524" t="s">
        <v>152</v>
      </c>
      <c r="V524">
        <v>923218</v>
      </c>
      <c r="W524" t="s">
        <v>1265</v>
      </c>
      <c r="X524" s="2" t="s">
        <v>62</v>
      </c>
      <c r="Y524" t="s">
        <v>63</v>
      </c>
      <c r="Z524" t="s">
        <v>37</v>
      </c>
      <c r="AA524" t="s">
        <v>1266</v>
      </c>
      <c r="AB524" t="s">
        <v>31</v>
      </c>
      <c r="AC524" s="19">
        <v>854100</v>
      </c>
      <c r="AD524" s="19">
        <v>0</v>
      </c>
      <c r="AE524" s="19">
        <v>0</v>
      </c>
      <c r="AF524" s="19">
        <v>0</v>
      </c>
      <c r="AG524" t="s">
        <v>189</v>
      </c>
      <c r="AH524">
        <v>0</v>
      </c>
      <c r="AI524">
        <v>0</v>
      </c>
      <c r="AJ524" s="2" t="s">
        <v>190</v>
      </c>
      <c r="AK524" s="2">
        <v>0</v>
      </c>
      <c r="AL524">
        <v>0</v>
      </c>
      <c r="AM524">
        <v>0</v>
      </c>
      <c r="AN524">
        <v>0</v>
      </c>
      <c r="AO524">
        <v>0</v>
      </c>
      <c r="AP524">
        <v>2325</v>
      </c>
      <c r="AQ524">
        <v>2325</v>
      </c>
      <c r="AR524">
        <v>87725</v>
      </c>
      <c r="AS524">
        <v>0</v>
      </c>
      <c r="AT524" s="2">
        <v>0</v>
      </c>
      <c r="AU524">
        <v>151925</v>
      </c>
      <c r="AV524">
        <v>140494625</v>
      </c>
      <c r="AW524">
        <v>0</v>
      </c>
      <c r="AX524" s="2">
        <v>45782</v>
      </c>
      <c r="AY524" t="s">
        <v>673</v>
      </c>
      <c r="AZ524" t="s">
        <v>10330</v>
      </c>
      <c r="BA524" t="s">
        <v>10331</v>
      </c>
    </row>
    <row r="525" spans="1:53" ht="15" customHeight="1" x14ac:dyDescent="0.2">
      <c r="A525" t="s">
        <v>12396</v>
      </c>
      <c r="B525" t="s">
        <v>10877</v>
      </c>
      <c r="C525" t="s">
        <v>5158</v>
      </c>
      <c r="D525">
        <v>140494725</v>
      </c>
      <c r="E525" s="19">
        <v>45785</v>
      </c>
      <c r="F525" s="63">
        <v>45789.206250000003</v>
      </c>
      <c r="G525" s="4" t="s">
        <v>187</v>
      </c>
      <c r="H525" s="19">
        <v>854100</v>
      </c>
      <c r="I525" s="19">
        <v>0</v>
      </c>
      <c r="J525" s="19">
        <v>854100</v>
      </c>
      <c r="K525" t="s">
        <v>558</v>
      </c>
      <c r="L525" s="4" t="s">
        <v>188</v>
      </c>
      <c r="M525" t="s">
        <v>150</v>
      </c>
      <c r="N525" s="39" t="s">
        <v>6771</v>
      </c>
      <c r="O525" t="s">
        <v>6772</v>
      </c>
      <c r="P525" t="s">
        <v>140</v>
      </c>
      <c r="Q525" t="s">
        <v>141</v>
      </c>
      <c r="R525" s="39" t="s">
        <v>6773</v>
      </c>
      <c r="S525" t="s">
        <v>143</v>
      </c>
      <c r="T525">
        <v>890903938</v>
      </c>
      <c r="U525" t="s">
        <v>149</v>
      </c>
      <c r="V525">
        <v>923218</v>
      </c>
      <c r="W525" t="s">
        <v>1265</v>
      </c>
      <c r="X525" s="2" t="s">
        <v>62</v>
      </c>
      <c r="Y525" t="s">
        <v>63</v>
      </c>
      <c r="Z525" t="s">
        <v>37</v>
      </c>
      <c r="AA525" t="s">
        <v>1266</v>
      </c>
      <c r="AB525" t="s">
        <v>31</v>
      </c>
      <c r="AC525" s="19">
        <v>854100</v>
      </c>
      <c r="AD525" s="19">
        <v>0</v>
      </c>
      <c r="AE525" s="19">
        <v>0</v>
      </c>
      <c r="AF525" s="19">
        <v>0</v>
      </c>
      <c r="AG525" t="s">
        <v>189</v>
      </c>
      <c r="AH525">
        <v>0</v>
      </c>
      <c r="AI525">
        <v>0</v>
      </c>
      <c r="AJ525" s="2" t="s">
        <v>190</v>
      </c>
      <c r="AK525" s="2">
        <v>0</v>
      </c>
      <c r="AL525">
        <v>0</v>
      </c>
      <c r="AM525">
        <v>0</v>
      </c>
      <c r="AN525">
        <v>0</v>
      </c>
      <c r="AO525">
        <v>0</v>
      </c>
      <c r="AP525">
        <v>2325</v>
      </c>
      <c r="AQ525">
        <v>2325</v>
      </c>
      <c r="AR525">
        <v>87825</v>
      </c>
      <c r="AS525">
        <v>0</v>
      </c>
      <c r="AT525" s="2">
        <v>0</v>
      </c>
      <c r="AU525">
        <v>152025</v>
      </c>
      <c r="AV525">
        <v>140494725</v>
      </c>
      <c r="AW525">
        <v>0</v>
      </c>
      <c r="AX525" s="2">
        <v>45782</v>
      </c>
      <c r="AY525" t="s">
        <v>673</v>
      </c>
      <c r="AZ525" t="s">
        <v>10330</v>
      </c>
      <c r="BA525" t="s">
        <v>10331</v>
      </c>
    </row>
    <row r="526" spans="1:53" ht="15" customHeight="1" x14ac:dyDescent="0.2">
      <c r="A526" t="s">
        <v>12397</v>
      </c>
      <c r="B526" t="s">
        <v>10878</v>
      </c>
      <c r="C526" t="s">
        <v>5158</v>
      </c>
      <c r="D526">
        <v>140494825</v>
      </c>
      <c r="E526" s="19">
        <v>45785</v>
      </c>
      <c r="F526" s="63">
        <v>45789.206250000003</v>
      </c>
      <c r="G526" s="4" t="s">
        <v>187</v>
      </c>
      <c r="H526" s="19">
        <v>854100</v>
      </c>
      <c r="I526" s="19">
        <v>0</v>
      </c>
      <c r="J526" s="19">
        <v>854100</v>
      </c>
      <c r="K526" t="s">
        <v>558</v>
      </c>
      <c r="L526" s="4" t="s">
        <v>188</v>
      </c>
      <c r="M526" t="s">
        <v>150</v>
      </c>
      <c r="N526" s="39" t="s">
        <v>6777</v>
      </c>
      <c r="O526" t="s">
        <v>6778</v>
      </c>
      <c r="P526" t="s">
        <v>140</v>
      </c>
      <c r="Q526" t="s">
        <v>141</v>
      </c>
      <c r="R526" s="39" t="s">
        <v>6779</v>
      </c>
      <c r="S526" t="s">
        <v>143</v>
      </c>
      <c r="T526">
        <v>890903938</v>
      </c>
      <c r="U526" t="s">
        <v>149</v>
      </c>
      <c r="V526">
        <v>923218</v>
      </c>
      <c r="W526" t="s">
        <v>1265</v>
      </c>
      <c r="X526" s="2" t="s">
        <v>62</v>
      </c>
      <c r="Y526" t="s">
        <v>63</v>
      </c>
      <c r="Z526" t="s">
        <v>37</v>
      </c>
      <c r="AA526" t="s">
        <v>1266</v>
      </c>
      <c r="AB526" t="s">
        <v>31</v>
      </c>
      <c r="AC526" s="19">
        <v>854100</v>
      </c>
      <c r="AD526" s="19">
        <v>0</v>
      </c>
      <c r="AE526" s="19">
        <v>0</v>
      </c>
      <c r="AF526" s="19">
        <v>0</v>
      </c>
      <c r="AG526" t="s">
        <v>189</v>
      </c>
      <c r="AH526">
        <v>0</v>
      </c>
      <c r="AI526">
        <v>0</v>
      </c>
      <c r="AJ526" s="2" t="s">
        <v>190</v>
      </c>
      <c r="AK526" s="2">
        <v>0</v>
      </c>
      <c r="AL526">
        <v>0</v>
      </c>
      <c r="AM526">
        <v>0</v>
      </c>
      <c r="AN526">
        <v>0</v>
      </c>
      <c r="AO526">
        <v>0</v>
      </c>
      <c r="AP526">
        <v>2325</v>
      </c>
      <c r="AQ526">
        <v>2325</v>
      </c>
      <c r="AR526">
        <v>87925</v>
      </c>
      <c r="AS526">
        <v>0</v>
      </c>
      <c r="AT526" s="2">
        <v>0</v>
      </c>
      <c r="AU526">
        <v>152125</v>
      </c>
      <c r="AV526">
        <v>140494825</v>
      </c>
      <c r="AW526">
        <v>0</v>
      </c>
      <c r="AX526" s="2">
        <v>45782</v>
      </c>
      <c r="AY526" t="s">
        <v>673</v>
      </c>
      <c r="AZ526" t="s">
        <v>10330</v>
      </c>
      <c r="BA526" t="s">
        <v>10331</v>
      </c>
    </row>
    <row r="527" spans="1:53" ht="15" customHeight="1" x14ac:dyDescent="0.2">
      <c r="A527" t="s">
        <v>12398</v>
      </c>
      <c r="B527" t="s">
        <v>10879</v>
      </c>
      <c r="C527" t="s">
        <v>5158</v>
      </c>
      <c r="D527">
        <v>140494925</v>
      </c>
      <c r="E527" s="19">
        <v>45785</v>
      </c>
      <c r="F527" s="63">
        <v>45789.206250000003</v>
      </c>
      <c r="G527" s="4" t="s">
        <v>187</v>
      </c>
      <c r="H527" s="19">
        <v>854100</v>
      </c>
      <c r="I527" s="19">
        <v>0</v>
      </c>
      <c r="J527" s="19">
        <v>854100</v>
      </c>
      <c r="K527" t="s">
        <v>558</v>
      </c>
      <c r="L527" s="4" t="s">
        <v>188</v>
      </c>
      <c r="M527" t="s">
        <v>150</v>
      </c>
      <c r="N527" s="39" t="s">
        <v>6783</v>
      </c>
      <c r="O527" t="s">
        <v>6784</v>
      </c>
      <c r="P527" t="s">
        <v>140</v>
      </c>
      <c r="Q527" t="s">
        <v>141</v>
      </c>
      <c r="R527" s="39" t="s">
        <v>6785</v>
      </c>
      <c r="S527" t="s">
        <v>143</v>
      </c>
      <c r="T527">
        <v>890903938</v>
      </c>
      <c r="U527" t="s">
        <v>149</v>
      </c>
      <c r="V527">
        <v>923218</v>
      </c>
      <c r="W527" t="s">
        <v>1265</v>
      </c>
      <c r="X527" s="2" t="s">
        <v>62</v>
      </c>
      <c r="Y527" t="s">
        <v>63</v>
      </c>
      <c r="Z527" t="s">
        <v>37</v>
      </c>
      <c r="AA527" t="s">
        <v>1266</v>
      </c>
      <c r="AB527" t="s">
        <v>31</v>
      </c>
      <c r="AC527" s="19">
        <v>854100</v>
      </c>
      <c r="AD527" s="19">
        <v>0</v>
      </c>
      <c r="AE527" s="19">
        <v>0</v>
      </c>
      <c r="AF527" s="19">
        <v>0</v>
      </c>
      <c r="AG527" t="s">
        <v>189</v>
      </c>
      <c r="AH527">
        <v>0</v>
      </c>
      <c r="AI527">
        <v>0</v>
      </c>
      <c r="AJ527" s="2" t="s">
        <v>190</v>
      </c>
      <c r="AK527" s="2">
        <v>0</v>
      </c>
      <c r="AL527">
        <v>0</v>
      </c>
      <c r="AM527">
        <v>0</v>
      </c>
      <c r="AN527">
        <v>0</v>
      </c>
      <c r="AO527">
        <v>0</v>
      </c>
      <c r="AP527">
        <v>2325</v>
      </c>
      <c r="AQ527">
        <v>2325</v>
      </c>
      <c r="AR527">
        <v>88025</v>
      </c>
      <c r="AS527">
        <v>0</v>
      </c>
      <c r="AT527" s="2">
        <v>0</v>
      </c>
      <c r="AU527">
        <v>152225</v>
      </c>
      <c r="AV527">
        <v>140494925</v>
      </c>
      <c r="AW527">
        <v>0</v>
      </c>
      <c r="AX527" s="2">
        <v>45782</v>
      </c>
      <c r="AY527" t="s">
        <v>673</v>
      </c>
      <c r="AZ527" t="s">
        <v>10330</v>
      </c>
      <c r="BA527" t="s">
        <v>10331</v>
      </c>
    </row>
    <row r="528" spans="1:53" ht="15" customHeight="1" x14ac:dyDescent="0.2">
      <c r="A528" t="s">
        <v>12399</v>
      </c>
      <c r="B528" t="s">
        <v>10880</v>
      </c>
      <c r="C528" t="s">
        <v>5158</v>
      </c>
      <c r="D528">
        <v>140495025</v>
      </c>
      <c r="E528" s="19">
        <v>45785</v>
      </c>
      <c r="F528" s="63">
        <v>45789.213888888888</v>
      </c>
      <c r="G528" s="4" t="s">
        <v>187</v>
      </c>
      <c r="H528" s="19">
        <v>854100</v>
      </c>
      <c r="I528" s="19">
        <v>0</v>
      </c>
      <c r="J528" s="19">
        <v>854100</v>
      </c>
      <c r="K528" t="s">
        <v>558</v>
      </c>
      <c r="L528" s="4" t="s">
        <v>188</v>
      </c>
      <c r="M528" t="s">
        <v>150</v>
      </c>
      <c r="N528" s="39" t="s">
        <v>6789</v>
      </c>
      <c r="O528" t="s">
        <v>6790</v>
      </c>
      <c r="P528" t="s">
        <v>140</v>
      </c>
      <c r="Q528" t="s">
        <v>141</v>
      </c>
      <c r="R528" s="39" t="s">
        <v>6791</v>
      </c>
      <c r="S528" t="s">
        <v>143</v>
      </c>
      <c r="T528">
        <v>860003020</v>
      </c>
      <c r="U528" t="s">
        <v>160</v>
      </c>
      <c r="V528">
        <v>923218</v>
      </c>
      <c r="W528" t="s">
        <v>1265</v>
      </c>
      <c r="X528" s="2" t="s">
        <v>62</v>
      </c>
      <c r="Y528" t="s">
        <v>63</v>
      </c>
      <c r="Z528" t="s">
        <v>37</v>
      </c>
      <c r="AA528" t="s">
        <v>1266</v>
      </c>
      <c r="AB528" t="s">
        <v>31</v>
      </c>
      <c r="AC528" s="19">
        <v>854100</v>
      </c>
      <c r="AD528" s="19">
        <v>0</v>
      </c>
      <c r="AE528" s="19">
        <v>0</v>
      </c>
      <c r="AF528" s="19">
        <v>0</v>
      </c>
      <c r="AG528" t="s">
        <v>189</v>
      </c>
      <c r="AH528">
        <v>0</v>
      </c>
      <c r="AI528">
        <v>0</v>
      </c>
      <c r="AJ528" s="2" t="s">
        <v>190</v>
      </c>
      <c r="AK528" s="2">
        <v>0</v>
      </c>
      <c r="AL528">
        <v>0</v>
      </c>
      <c r="AM528">
        <v>0</v>
      </c>
      <c r="AN528">
        <v>0</v>
      </c>
      <c r="AO528">
        <v>0</v>
      </c>
      <c r="AP528">
        <v>2325</v>
      </c>
      <c r="AQ528">
        <v>2325</v>
      </c>
      <c r="AR528">
        <v>88125</v>
      </c>
      <c r="AS528">
        <v>0</v>
      </c>
      <c r="AT528" s="2">
        <v>0</v>
      </c>
      <c r="AU528">
        <v>152325</v>
      </c>
      <c r="AV528">
        <v>140495025</v>
      </c>
      <c r="AW528">
        <v>0</v>
      </c>
      <c r="AX528" s="2">
        <v>45782</v>
      </c>
      <c r="AY528" t="s">
        <v>673</v>
      </c>
      <c r="AZ528" t="s">
        <v>10330</v>
      </c>
      <c r="BA528" t="s">
        <v>10331</v>
      </c>
    </row>
    <row r="529" spans="1:53" ht="15" customHeight="1" x14ac:dyDescent="0.2">
      <c r="A529" t="s">
        <v>12400</v>
      </c>
      <c r="B529" t="s">
        <v>10881</v>
      </c>
      <c r="C529" t="s">
        <v>5158</v>
      </c>
      <c r="D529">
        <v>140495125</v>
      </c>
      <c r="E529" s="19">
        <v>45785</v>
      </c>
      <c r="F529" s="63">
        <v>45789.21597222222</v>
      </c>
      <c r="G529" s="4" t="s">
        <v>187</v>
      </c>
      <c r="H529" s="19">
        <v>854100</v>
      </c>
      <c r="I529" s="19">
        <v>0</v>
      </c>
      <c r="J529" s="19">
        <v>854100</v>
      </c>
      <c r="K529" t="s">
        <v>558</v>
      </c>
      <c r="L529" s="4" t="s">
        <v>188</v>
      </c>
      <c r="M529" t="s">
        <v>150</v>
      </c>
      <c r="N529" s="39" t="s">
        <v>6795</v>
      </c>
      <c r="O529" t="s">
        <v>6796</v>
      </c>
      <c r="P529" t="s">
        <v>140</v>
      </c>
      <c r="Q529" t="s">
        <v>141</v>
      </c>
      <c r="R529" s="39" t="s">
        <v>6797</v>
      </c>
      <c r="S529" t="s">
        <v>143</v>
      </c>
      <c r="T529">
        <v>860035827</v>
      </c>
      <c r="U529" t="s">
        <v>271</v>
      </c>
      <c r="V529">
        <v>923218</v>
      </c>
      <c r="W529" t="s">
        <v>1265</v>
      </c>
      <c r="X529" s="2" t="s">
        <v>62</v>
      </c>
      <c r="Y529" t="s">
        <v>63</v>
      </c>
      <c r="Z529" t="s">
        <v>37</v>
      </c>
      <c r="AA529" t="s">
        <v>1266</v>
      </c>
      <c r="AB529" t="s">
        <v>31</v>
      </c>
      <c r="AC529" s="19">
        <v>854100</v>
      </c>
      <c r="AD529" s="19">
        <v>0</v>
      </c>
      <c r="AE529" s="19">
        <v>0</v>
      </c>
      <c r="AF529" s="19">
        <v>0</v>
      </c>
      <c r="AG529" t="s">
        <v>189</v>
      </c>
      <c r="AH529">
        <v>0</v>
      </c>
      <c r="AI529">
        <v>0</v>
      </c>
      <c r="AJ529" s="2" t="s">
        <v>190</v>
      </c>
      <c r="AK529" s="2">
        <v>0</v>
      </c>
      <c r="AL529">
        <v>0</v>
      </c>
      <c r="AM529">
        <v>0</v>
      </c>
      <c r="AN529">
        <v>0</v>
      </c>
      <c r="AO529">
        <v>0</v>
      </c>
      <c r="AP529">
        <v>2325</v>
      </c>
      <c r="AQ529">
        <v>2325</v>
      </c>
      <c r="AR529">
        <v>88225</v>
      </c>
      <c r="AS529">
        <v>0</v>
      </c>
      <c r="AT529" s="2">
        <v>0</v>
      </c>
      <c r="AU529">
        <v>152425</v>
      </c>
      <c r="AV529">
        <v>140495125</v>
      </c>
      <c r="AW529">
        <v>0</v>
      </c>
      <c r="AX529" s="2">
        <v>45782</v>
      </c>
      <c r="AY529" t="s">
        <v>673</v>
      </c>
      <c r="AZ529" t="s">
        <v>10330</v>
      </c>
      <c r="BA529" t="s">
        <v>10331</v>
      </c>
    </row>
    <row r="530" spans="1:53" ht="15" customHeight="1" x14ac:dyDescent="0.2">
      <c r="A530" t="s">
        <v>12401</v>
      </c>
      <c r="B530" t="s">
        <v>10882</v>
      </c>
      <c r="C530" t="s">
        <v>5158</v>
      </c>
      <c r="D530">
        <v>140495225</v>
      </c>
      <c r="E530" s="19">
        <v>45785</v>
      </c>
      <c r="F530" s="63">
        <v>45789.21597222222</v>
      </c>
      <c r="G530" s="4" t="s">
        <v>187</v>
      </c>
      <c r="H530" s="19">
        <v>854100</v>
      </c>
      <c r="I530" s="19">
        <v>0</v>
      </c>
      <c r="J530" s="19">
        <v>854100</v>
      </c>
      <c r="K530" t="s">
        <v>558</v>
      </c>
      <c r="L530" s="4" t="s">
        <v>188</v>
      </c>
      <c r="M530" t="s">
        <v>150</v>
      </c>
      <c r="N530" s="39" t="s">
        <v>6801</v>
      </c>
      <c r="O530" t="s">
        <v>6802</v>
      </c>
      <c r="P530" t="s">
        <v>140</v>
      </c>
      <c r="Q530" t="s">
        <v>141</v>
      </c>
      <c r="R530" s="39" t="s">
        <v>6803</v>
      </c>
      <c r="S530" t="s">
        <v>143</v>
      </c>
      <c r="T530">
        <v>860034313</v>
      </c>
      <c r="U530" t="s">
        <v>152</v>
      </c>
      <c r="V530">
        <v>923218</v>
      </c>
      <c r="W530" t="s">
        <v>1265</v>
      </c>
      <c r="X530" s="2" t="s">
        <v>62</v>
      </c>
      <c r="Y530" t="s">
        <v>63</v>
      </c>
      <c r="Z530" t="s">
        <v>37</v>
      </c>
      <c r="AA530" t="s">
        <v>1266</v>
      </c>
      <c r="AB530" t="s">
        <v>31</v>
      </c>
      <c r="AC530" s="19">
        <v>854100</v>
      </c>
      <c r="AD530" s="19">
        <v>0</v>
      </c>
      <c r="AE530" s="19">
        <v>0</v>
      </c>
      <c r="AF530" s="19">
        <v>0</v>
      </c>
      <c r="AG530" t="s">
        <v>189</v>
      </c>
      <c r="AH530">
        <v>0</v>
      </c>
      <c r="AI530">
        <v>0</v>
      </c>
      <c r="AJ530" s="2" t="s">
        <v>190</v>
      </c>
      <c r="AK530" s="2">
        <v>0</v>
      </c>
      <c r="AL530">
        <v>0</v>
      </c>
      <c r="AM530">
        <v>0</v>
      </c>
      <c r="AN530">
        <v>0</v>
      </c>
      <c r="AO530">
        <v>0</v>
      </c>
      <c r="AP530">
        <v>2325</v>
      </c>
      <c r="AQ530">
        <v>2325</v>
      </c>
      <c r="AR530">
        <v>88325</v>
      </c>
      <c r="AS530">
        <v>0</v>
      </c>
      <c r="AT530" s="2">
        <v>0</v>
      </c>
      <c r="AU530">
        <v>152525</v>
      </c>
      <c r="AV530">
        <v>140495225</v>
      </c>
      <c r="AW530">
        <v>0</v>
      </c>
      <c r="AX530" s="2">
        <v>45782</v>
      </c>
      <c r="AY530" t="s">
        <v>673</v>
      </c>
      <c r="AZ530" t="s">
        <v>10330</v>
      </c>
      <c r="BA530" t="s">
        <v>10331</v>
      </c>
    </row>
    <row r="531" spans="1:53" ht="15" customHeight="1" x14ac:dyDescent="0.2">
      <c r="A531" t="s">
        <v>12402</v>
      </c>
      <c r="B531" t="s">
        <v>10883</v>
      </c>
      <c r="C531" t="s">
        <v>5158</v>
      </c>
      <c r="D531">
        <v>140495325</v>
      </c>
      <c r="E531" s="19">
        <v>45785</v>
      </c>
      <c r="F531" s="63">
        <v>45789.206250000003</v>
      </c>
      <c r="G531" s="4" t="s">
        <v>187</v>
      </c>
      <c r="H531" s="19">
        <v>854100</v>
      </c>
      <c r="I531" s="19">
        <v>0</v>
      </c>
      <c r="J531" s="19">
        <v>854100</v>
      </c>
      <c r="K531" t="s">
        <v>558</v>
      </c>
      <c r="L531" s="4" t="s">
        <v>188</v>
      </c>
      <c r="M531" t="s">
        <v>150</v>
      </c>
      <c r="N531" s="39" t="s">
        <v>6807</v>
      </c>
      <c r="O531" t="s">
        <v>6808</v>
      </c>
      <c r="P531" t="s">
        <v>140</v>
      </c>
      <c r="Q531" t="s">
        <v>141</v>
      </c>
      <c r="R531" s="39" t="s">
        <v>6809</v>
      </c>
      <c r="S531" t="s">
        <v>143</v>
      </c>
      <c r="T531">
        <v>890903938</v>
      </c>
      <c r="U531" t="s">
        <v>149</v>
      </c>
      <c r="V531">
        <v>923218</v>
      </c>
      <c r="W531" t="s">
        <v>1265</v>
      </c>
      <c r="X531" s="2" t="s">
        <v>62</v>
      </c>
      <c r="Y531" t="s">
        <v>63</v>
      </c>
      <c r="Z531" t="s">
        <v>37</v>
      </c>
      <c r="AA531" t="s">
        <v>1266</v>
      </c>
      <c r="AB531" t="s">
        <v>31</v>
      </c>
      <c r="AC531" s="19">
        <v>854100</v>
      </c>
      <c r="AD531" s="19">
        <v>0</v>
      </c>
      <c r="AE531" s="19">
        <v>0</v>
      </c>
      <c r="AF531" s="19">
        <v>0</v>
      </c>
      <c r="AG531" t="s">
        <v>189</v>
      </c>
      <c r="AH531">
        <v>0</v>
      </c>
      <c r="AI531">
        <v>0</v>
      </c>
      <c r="AJ531" s="2" t="s">
        <v>190</v>
      </c>
      <c r="AK531" s="2">
        <v>0</v>
      </c>
      <c r="AL531">
        <v>0</v>
      </c>
      <c r="AM531">
        <v>0</v>
      </c>
      <c r="AN531">
        <v>0</v>
      </c>
      <c r="AO531">
        <v>0</v>
      </c>
      <c r="AP531">
        <v>2325</v>
      </c>
      <c r="AQ531">
        <v>2325</v>
      </c>
      <c r="AR531">
        <v>88425</v>
      </c>
      <c r="AS531">
        <v>0</v>
      </c>
      <c r="AT531" s="2">
        <v>0</v>
      </c>
      <c r="AU531">
        <v>152625</v>
      </c>
      <c r="AV531">
        <v>140495325</v>
      </c>
      <c r="AW531">
        <v>0</v>
      </c>
      <c r="AX531" s="2">
        <v>45782</v>
      </c>
      <c r="AY531" t="s">
        <v>673</v>
      </c>
      <c r="AZ531" t="s">
        <v>10330</v>
      </c>
      <c r="BA531" t="s">
        <v>10331</v>
      </c>
    </row>
    <row r="532" spans="1:53" ht="15" customHeight="1" x14ac:dyDescent="0.2">
      <c r="A532" t="s">
        <v>12403</v>
      </c>
      <c r="B532" t="s">
        <v>10884</v>
      </c>
      <c r="C532" t="s">
        <v>5158</v>
      </c>
      <c r="D532">
        <v>140495425</v>
      </c>
      <c r="E532" s="19">
        <v>45785</v>
      </c>
      <c r="F532" s="63">
        <v>45789.21597222222</v>
      </c>
      <c r="G532" s="4" t="s">
        <v>187</v>
      </c>
      <c r="H532" s="19">
        <v>854100</v>
      </c>
      <c r="I532" s="19">
        <v>0</v>
      </c>
      <c r="J532" s="19">
        <v>854100</v>
      </c>
      <c r="K532" t="s">
        <v>558</v>
      </c>
      <c r="L532" s="4" t="s">
        <v>188</v>
      </c>
      <c r="M532" t="s">
        <v>3816</v>
      </c>
      <c r="N532" s="39" t="s">
        <v>6813</v>
      </c>
      <c r="O532" t="s">
        <v>6814</v>
      </c>
      <c r="P532" t="s">
        <v>140</v>
      </c>
      <c r="Q532" t="s">
        <v>141</v>
      </c>
      <c r="R532" s="39" t="s">
        <v>6815</v>
      </c>
      <c r="S532" t="s">
        <v>143</v>
      </c>
      <c r="T532">
        <v>860034313</v>
      </c>
      <c r="U532" t="s">
        <v>152</v>
      </c>
      <c r="V532">
        <v>923218</v>
      </c>
      <c r="W532" t="s">
        <v>1265</v>
      </c>
      <c r="X532" s="2" t="s">
        <v>62</v>
      </c>
      <c r="Y532" t="s">
        <v>63</v>
      </c>
      <c r="Z532" t="s">
        <v>37</v>
      </c>
      <c r="AA532" t="s">
        <v>1266</v>
      </c>
      <c r="AB532" t="s">
        <v>31</v>
      </c>
      <c r="AC532" s="19">
        <v>854100</v>
      </c>
      <c r="AD532" s="19">
        <v>0</v>
      </c>
      <c r="AE532" s="19">
        <v>0</v>
      </c>
      <c r="AF532" s="19">
        <v>0</v>
      </c>
      <c r="AG532" t="s">
        <v>189</v>
      </c>
      <c r="AH532">
        <v>0</v>
      </c>
      <c r="AI532">
        <v>0</v>
      </c>
      <c r="AJ532" s="2" t="s">
        <v>190</v>
      </c>
      <c r="AK532" s="2">
        <v>0</v>
      </c>
      <c r="AL532">
        <v>0</v>
      </c>
      <c r="AM532">
        <v>0</v>
      </c>
      <c r="AN532">
        <v>0</v>
      </c>
      <c r="AO532">
        <v>0</v>
      </c>
      <c r="AP532">
        <v>2325</v>
      </c>
      <c r="AQ532">
        <v>2325</v>
      </c>
      <c r="AR532">
        <v>88525</v>
      </c>
      <c r="AS532">
        <v>0</v>
      </c>
      <c r="AT532" s="2">
        <v>0</v>
      </c>
      <c r="AU532">
        <v>152725</v>
      </c>
      <c r="AV532">
        <v>140495425</v>
      </c>
      <c r="AW532">
        <v>0</v>
      </c>
      <c r="AX532" s="2">
        <v>45782</v>
      </c>
      <c r="AY532" t="s">
        <v>673</v>
      </c>
      <c r="AZ532" t="s">
        <v>10330</v>
      </c>
      <c r="BA532" t="s">
        <v>10331</v>
      </c>
    </row>
    <row r="533" spans="1:53" ht="15" customHeight="1" x14ac:dyDescent="0.2">
      <c r="A533" t="s">
        <v>12404</v>
      </c>
      <c r="B533" t="s">
        <v>10885</v>
      </c>
      <c r="C533" t="s">
        <v>5158</v>
      </c>
      <c r="D533">
        <v>140495525</v>
      </c>
      <c r="E533" s="19">
        <v>45785</v>
      </c>
      <c r="F533" s="63">
        <v>45789.21597222222</v>
      </c>
      <c r="G533" s="4" t="s">
        <v>187</v>
      </c>
      <c r="H533" s="19">
        <v>854100</v>
      </c>
      <c r="I533" s="19">
        <v>0</v>
      </c>
      <c r="J533" s="19">
        <v>854100</v>
      </c>
      <c r="K533" t="s">
        <v>558</v>
      </c>
      <c r="L533" s="4" t="s">
        <v>188</v>
      </c>
      <c r="M533" t="s">
        <v>150</v>
      </c>
      <c r="N533" s="39" t="s">
        <v>4170</v>
      </c>
      <c r="O533" t="s">
        <v>4171</v>
      </c>
      <c r="P533" t="s">
        <v>140</v>
      </c>
      <c r="Q533" t="s">
        <v>141</v>
      </c>
      <c r="R533" s="39" t="s">
        <v>4172</v>
      </c>
      <c r="S533" t="s">
        <v>143</v>
      </c>
      <c r="T533">
        <v>860034313</v>
      </c>
      <c r="U533" t="s">
        <v>152</v>
      </c>
      <c r="V533">
        <v>923218</v>
      </c>
      <c r="W533" t="s">
        <v>1265</v>
      </c>
      <c r="X533" s="2" t="s">
        <v>62</v>
      </c>
      <c r="Y533" t="s">
        <v>63</v>
      </c>
      <c r="Z533" t="s">
        <v>37</v>
      </c>
      <c r="AA533" t="s">
        <v>1266</v>
      </c>
      <c r="AB533" t="s">
        <v>31</v>
      </c>
      <c r="AC533" s="19">
        <v>854100</v>
      </c>
      <c r="AD533" s="19">
        <v>0</v>
      </c>
      <c r="AE533" s="19">
        <v>0</v>
      </c>
      <c r="AF533" s="19">
        <v>0</v>
      </c>
      <c r="AG533" t="s">
        <v>189</v>
      </c>
      <c r="AH533">
        <v>0</v>
      </c>
      <c r="AI533">
        <v>0</v>
      </c>
      <c r="AJ533" s="2" t="s">
        <v>190</v>
      </c>
      <c r="AK533" s="2">
        <v>0</v>
      </c>
      <c r="AL533">
        <v>0</v>
      </c>
      <c r="AM533">
        <v>0</v>
      </c>
      <c r="AN533">
        <v>0</v>
      </c>
      <c r="AO533">
        <v>0</v>
      </c>
      <c r="AP533">
        <v>2325</v>
      </c>
      <c r="AQ533">
        <v>2325</v>
      </c>
      <c r="AR533">
        <v>88625</v>
      </c>
      <c r="AS533">
        <v>0</v>
      </c>
      <c r="AT533" s="2">
        <v>0</v>
      </c>
      <c r="AU533">
        <v>152825</v>
      </c>
      <c r="AV533">
        <v>140495525</v>
      </c>
      <c r="AW533">
        <v>0</v>
      </c>
      <c r="AX533" s="2">
        <v>45782</v>
      </c>
      <c r="AY533" t="s">
        <v>673</v>
      </c>
      <c r="AZ533" t="s">
        <v>10330</v>
      </c>
      <c r="BA533" t="s">
        <v>10331</v>
      </c>
    </row>
    <row r="534" spans="1:53" ht="15" customHeight="1" x14ac:dyDescent="0.2">
      <c r="A534" t="s">
        <v>12405</v>
      </c>
      <c r="B534" t="s">
        <v>5534</v>
      </c>
      <c r="C534" t="s">
        <v>5176</v>
      </c>
      <c r="D534">
        <v>140495625</v>
      </c>
      <c r="E534" s="19">
        <v>45785</v>
      </c>
      <c r="F534" s="63">
        <v>45789.194444444445</v>
      </c>
      <c r="G534" s="4" t="s">
        <v>187</v>
      </c>
      <c r="H534" s="19">
        <v>3780394</v>
      </c>
      <c r="I534" s="19">
        <v>20096</v>
      </c>
      <c r="J534" s="19">
        <v>3760298</v>
      </c>
      <c r="K534" t="s">
        <v>558</v>
      </c>
      <c r="L534" s="4" t="s">
        <v>188</v>
      </c>
      <c r="M534" t="s">
        <v>150</v>
      </c>
      <c r="N534" s="39" t="s">
        <v>3209</v>
      </c>
      <c r="O534" t="s">
        <v>3210</v>
      </c>
      <c r="P534" t="s">
        <v>140</v>
      </c>
      <c r="Q534" t="s">
        <v>141</v>
      </c>
      <c r="R534" s="39" t="s">
        <v>3211</v>
      </c>
      <c r="S534" t="s">
        <v>143</v>
      </c>
      <c r="T534">
        <v>860007335</v>
      </c>
      <c r="U534" t="s">
        <v>158</v>
      </c>
      <c r="V534">
        <v>923242</v>
      </c>
      <c r="W534" t="s">
        <v>1308</v>
      </c>
      <c r="X534" s="2" t="s">
        <v>27</v>
      </c>
      <c r="Y534" t="s">
        <v>28</v>
      </c>
      <c r="Z534" t="s">
        <v>29</v>
      </c>
      <c r="AA534" t="s">
        <v>30</v>
      </c>
      <c r="AB534" t="s">
        <v>31</v>
      </c>
      <c r="AC534" s="19">
        <v>3780394</v>
      </c>
      <c r="AD534" s="19">
        <v>0</v>
      </c>
      <c r="AE534" s="19">
        <v>0</v>
      </c>
      <c r="AF534" s="19">
        <v>0</v>
      </c>
      <c r="AG534" t="s">
        <v>189</v>
      </c>
      <c r="AH534">
        <v>0</v>
      </c>
      <c r="AI534">
        <v>0</v>
      </c>
      <c r="AJ534" s="2" t="s">
        <v>190</v>
      </c>
      <c r="AK534" s="2">
        <v>0</v>
      </c>
      <c r="AL534">
        <v>0</v>
      </c>
      <c r="AM534">
        <v>0</v>
      </c>
      <c r="AN534">
        <v>0</v>
      </c>
      <c r="AO534">
        <v>0</v>
      </c>
      <c r="AP534">
        <v>3625</v>
      </c>
      <c r="AQ534">
        <v>3625</v>
      </c>
      <c r="AR534">
        <v>28325</v>
      </c>
      <c r="AS534">
        <v>0</v>
      </c>
      <c r="AT534" s="2">
        <v>0</v>
      </c>
      <c r="AU534">
        <v>152925</v>
      </c>
      <c r="AV534">
        <v>140495625</v>
      </c>
      <c r="AW534">
        <v>0</v>
      </c>
      <c r="AX534" s="2">
        <v>45698</v>
      </c>
      <c r="AY534" t="s">
        <v>153</v>
      </c>
      <c r="AZ534" t="s">
        <v>3213</v>
      </c>
      <c r="BA534" t="s">
        <v>3214</v>
      </c>
    </row>
    <row r="535" spans="1:53" ht="15" customHeight="1" x14ac:dyDescent="0.2">
      <c r="A535" t="s">
        <v>12406</v>
      </c>
      <c r="B535" t="s">
        <v>8505</v>
      </c>
      <c r="C535" t="s">
        <v>5176</v>
      </c>
      <c r="D535">
        <v>140495725</v>
      </c>
      <c r="E535" s="19">
        <v>45785</v>
      </c>
      <c r="F535" s="63">
        <v>45789.206250000003</v>
      </c>
      <c r="G535" s="4" t="s">
        <v>187</v>
      </c>
      <c r="H535" s="19">
        <v>1260132</v>
      </c>
      <c r="I535" s="19">
        <v>5126</v>
      </c>
      <c r="J535" s="19">
        <v>1255006</v>
      </c>
      <c r="K535" t="s">
        <v>558</v>
      </c>
      <c r="L535" s="4" t="s">
        <v>188</v>
      </c>
      <c r="M535" t="s">
        <v>150</v>
      </c>
      <c r="N535" s="39" t="s">
        <v>7173</v>
      </c>
      <c r="O535" t="s">
        <v>7174</v>
      </c>
      <c r="P535" t="s">
        <v>140</v>
      </c>
      <c r="Q535" t="s">
        <v>141</v>
      </c>
      <c r="R535" s="39" t="s">
        <v>7175</v>
      </c>
      <c r="S535" t="s">
        <v>143</v>
      </c>
      <c r="T535">
        <v>890903938</v>
      </c>
      <c r="U535" t="s">
        <v>149</v>
      </c>
      <c r="V535">
        <v>923242</v>
      </c>
      <c r="W535" t="s">
        <v>1308</v>
      </c>
      <c r="X535" s="2" t="s">
        <v>27</v>
      </c>
      <c r="Y535" t="s">
        <v>28</v>
      </c>
      <c r="Z535" t="s">
        <v>29</v>
      </c>
      <c r="AA535" t="s">
        <v>30</v>
      </c>
      <c r="AB535" t="s">
        <v>31</v>
      </c>
      <c r="AC535" s="19">
        <v>1260132</v>
      </c>
      <c r="AD535" s="19">
        <v>0</v>
      </c>
      <c r="AE535" s="19">
        <v>0</v>
      </c>
      <c r="AF535" s="19">
        <v>0</v>
      </c>
      <c r="AG535" t="s">
        <v>189</v>
      </c>
      <c r="AH535">
        <v>0</v>
      </c>
      <c r="AI535">
        <v>0</v>
      </c>
      <c r="AJ535" s="2" t="s">
        <v>190</v>
      </c>
      <c r="AK535" s="2">
        <v>0</v>
      </c>
      <c r="AL535">
        <v>0</v>
      </c>
      <c r="AM535">
        <v>0</v>
      </c>
      <c r="AN535">
        <v>0</v>
      </c>
      <c r="AO535">
        <v>0</v>
      </c>
      <c r="AP535">
        <v>3625</v>
      </c>
      <c r="AQ535">
        <v>3625</v>
      </c>
      <c r="AR535">
        <v>72825</v>
      </c>
      <c r="AS535">
        <v>0</v>
      </c>
      <c r="AT535" s="2">
        <v>0</v>
      </c>
      <c r="AU535">
        <v>153025</v>
      </c>
      <c r="AV535">
        <v>140495725</v>
      </c>
      <c r="AW535">
        <v>0</v>
      </c>
      <c r="AX535" s="2">
        <v>45768</v>
      </c>
      <c r="AY535" t="s">
        <v>154</v>
      </c>
      <c r="AZ535" t="s">
        <v>7176</v>
      </c>
      <c r="BA535" t="s">
        <v>7177</v>
      </c>
    </row>
    <row r="536" spans="1:53" ht="15" customHeight="1" x14ac:dyDescent="0.2">
      <c r="A536" t="s">
        <v>12407</v>
      </c>
      <c r="B536" t="s">
        <v>10886</v>
      </c>
      <c r="C536" t="s">
        <v>5146</v>
      </c>
      <c r="D536">
        <v>140495825</v>
      </c>
      <c r="E536" s="19">
        <v>45785</v>
      </c>
      <c r="F536" s="63">
        <v>45789.206250000003</v>
      </c>
      <c r="G536" s="4" t="s">
        <v>187</v>
      </c>
      <c r="H536" s="19">
        <v>711750</v>
      </c>
      <c r="I536" s="19">
        <v>0</v>
      </c>
      <c r="J536" s="19">
        <v>711750</v>
      </c>
      <c r="K536" t="s">
        <v>558</v>
      </c>
      <c r="L536" s="4" t="s">
        <v>188</v>
      </c>
      <c r="M536" t="s">
        <v>150</v>
      </c>
      <c r="N536" s="39" t="s">
        <v>10469</v>
      </c>
      <c r="O536" t="s">
        <v>10470</v>
      </c>
      <c r="P536" t="s">
        <v>140</v>
      </c>
      <c r="Q536" t="s">
        <v>141</v>
      </c>
      <c r="R536" s="39" t="s">
        <v>10471</v>
      </c>
      <c r="S536" t="s">
        <v>143</v>
      </c>
      <c r="T536">
        <v>890903938</v>
      </c>
      <c r="U536" t="s">
        <v>149</v>
      </c>
      <c r="V536">
        <v>923210</v>
      </c>
      <c r="W536" t="s">
        <v>1219</v>
      </c>
      <c r="X536" s="2" t="s">
        <v>27</v>
      </c>
      <c r="Y536" t="s">
        <v>28</v>
      </c>
      <c r="Z536" t="s">
        <v>37</v>
      </c>
      <c r="AA536" t="s">
        <v>48</v>
      </c>
      <c r="AB536" t="s">
        <v>31</v>
      </c>
      <c r="AC536" s="19">
        <v>711750</v>
      </c>
      <c r="AD536" s="19">
        <v>0</v>
      </c>
      <c r="AE536" s="19">
        <v>0</v>
      </c>
      <c r="AF536" s="19">
        <v>0</v>
      </c>
      <c r="AG536" t="s">
        <v>189</v>
      </c>
      <c r="AH536">
        <v>0</v>
      </c>
      <c r="AI536">
        <v>0</v>
      </c>
      <c r="AJ536" s="2" t="s">
        <v>190</v>
      </c>
      <c r="AK536" s="2">
        <v>0</v>
      </c>
      <c r="AL536">
        <v>0</v>
      </c>
      <c r="AM536">
        <v>0</v>
      </c>
      <c r="AN536">
        <v>0</v>
      </c>
      <c r="AO536">
        <v>0</v>
      </c>
      <c r="AP536">
        <v>1025</v>
      </c>
      <c r="AQ536">
        <v>1125</v>
      </c>
      <c r="AR536">
        <v>88725</v>
      </c>
      <c r="AS536">
        <v>11225</v>
      </c>
      <c r="AT536" s="2">
        <v>45785</v>
      </c>
      <c r="AU536">
        <v>153125</v>
      </c>
      <c r="AV536">
        <v>140495825</v>
      </c>
      <c r="AW536">
        <v>0</v>
      </c>
      <c r="AX536" s="2">
        <v>45783</v>
      </c>
      <c r="AY536" t="s">
        <v>673</v>
      </c>
      <c r="AZ536" t="s">
        <v>10474</v>
      </c>
      <c r="BA536" t="s">
        <v>10475</v>
      </c>
    </row>
    <row r="537" spans="1:53" ht="15" customHeight="1" x14ac:dyDescent="0.2">
      <c r="A537" t="s">
        <v>12408</v>
      </c>
      <c r="B537" t="s">
        <v>10887</v>
      </c>
      <c r="C537" t="s">
        <v>5146</v>
      </c>
      <c r="D537">
        <v>140495925</v>
      </c>
      <c r="E537" s="19">
        <v>45785</v>
      </c>
      <c r="F537" s="63">
        <v>45789.206250000003</v>
      </c>
      <c r="G537" s="4" t="s">
        <v>187</v>
      </c>
      <c r="H537" s="19">
        <v>711750</v>
      </c>
      <c r="I537" s="19">
        <v>0</v>
      </c>
      <c r="J537" s="19">
        <v>711750</v>
      </c>
      <c r="K537" t="s">
        <v>558</v>
      </c>
      <c r="L537" s="4" t="s">
        <v>188</v>
      </c>
      <c r="M537" t="s">
        <v>150</v>
      </c>
      <c r="N537" s="39" t="s">
        <v>10477</v>
      </c>
      <c r="O537" t="s">
        <v>10478</v>
      </c>
      <c r="P537" t="s">
        <v>140</v>
      </c>
      <c r="Q537" t="s">
        <v>141</v>
      </c>
      <c r="R537" s="39" t="s">
        <v>10479</v>
      </c>
      <c r="S537" t="s">
        <v>143</v>
      </c>
      <c r="T537">
        <v>890903938</v>
      </c>
      <c r="U537" t="s">
        <v>149</v>
      </c>
      <c r="V537">
        <v>923210</v>
      </c>
      <c r="W537" t="s">
        <v>1219</v>
      </c>
      <c r="X537" s="2" t="s">
        <v>27</v>
      </c>
      <c r="Y537" t="s">
        <v>28</v>
      </c>
      <c r="Z537" t="s">
        <v>37</v>
      </c>
      <c r="AA537" t="s">
        <v>48</v>
      </c>
      <c r="AB537" t="s">
        <v>31</v>
      </c>
      <c r="AC537" s="19">
        <v>711750</v>
      </c>
      <c r="AD537" s="19">
        <v>0</v>
      </c>
      <c r="AE537" s="19">
        <v>0</v>
      </c>
      <c r="AF537" s="19">
        <v>0</v>
      </c>
      <c r="AG537" t="s">
        <v>189</v>
      </c>
      <c r="AH537">
        <v>0</v>
      </c>
      <c r="AI537">
        <v>0</v>
      </c>
      <c r="AJ537" s="2" t="s">
        <v>190</v>
      </c>
      <c r="AK537" s="2">
        <v>0</v>
      </c>
      <c r="AL537">
        <v>0</v>
      </c>
      <c r="AM537">
        <v>0</v>
      </c>
      <c r="AN537">
        <v>0</v>
      </c>
      <c r="AO537">
        <v>0</v>
      </c>
      <c r="AP537">
        <v>1025</v>
      </c>
      <c r="AQ537">
        <v>1125</v>
      </c>
      <c r="AR537">
        <v>88825</v>
      </c>
      <c r="AS537">
        <v>11325</v>
      </c>
      <c r="AT537" s="2">
        <v>45785</v>
      </c>
      <c r="AU537">
        <v>153225</v>
      </c>
      <c r="AV537">
        <v>140495925</v>
      </c>
      <c r="AW537">
        <v>0</v>
      </c>
      <c r="AX537" s="2">
        <v>45783</v>
      </c>
      <c r="AY537" t="s">
        <v>673</v>
      </c>
      <c r="AZ537" t="s">
        <v>10474</v>
      </c>
      <c r="BA537" t="s">
        <v>10475</v>
      </c>
    </row>
    <row r="538" spans="1:53" ht="15" customHeight="1" x14ac:dyDescent="0.2">
      <c r="A538" t="s">
        <v>12409</v>
      </c>
      <c r="B538" t="s">
        <v>10888</v>
      </c>
      <c r="C538" t="s">
        <v>5146</v>
      </c>
      <c r="D538">
        <v>140496025</v>
      </c>
      <c r="E538" s="19">
        <v>45785</v>
      </c>
      <c r="F538" s="63">
        <v>45789.206250000003</v>
      </c>
      <c r="G538" s="4" t="s">
        <v>187</v>
      </c>
      <c r="H538" s="19">
        <v>711750</v>
      </c>
      <c r="I538" s="19">
        <v>0</v>
      </c>
      <c r="J538" s="19">
        <v>711750</v>
      </c>
      <c r="K538" t="s">
        <v>558</v>
      </c>
      <c r="L538" s="4" t="s">
        <v>188</v>
      </c>
      <c r="M538" t="s">
        <v>150</v>
      </c>
      <c r="N538" s="39" t="s">
        <v>10483</v>
      </c>
      <c r="O538" t="s">
        <v>10484</v>
      </c>
      <c r="P538" t="s">
        <v>140</v>
      </c>
      <c r="Q538" t="s">
        <v>141</v>
      </c>
      <c r="R538" s="39" t="s">
        <v>10485</v>
      </c>
      <c r="S538" t="s">
        <v>143</v>
      </c>
      <c r="T538">
        <v>890903938</v>
      </c>
      <c r="U538" t="s">
        <v>149</v>
      </c>
      <c r="V538">
        <v>923210</v>
      </c>
      <c r="W538" t="s">
        <v>1219</v>
      </c>
      <c r="X538" s="2" t="s">
        <v>27</v>
      </c>
      <c r="Y538" t="s">
        <v>28</v>
      </c>
      <c r="Z538" t="s">
        <v>37</v>
      </c>
      <c r="AA538" t="s">
        <v>48</v>
      </c>
      <c r="AB538" t="s">
        <v>31</v>
      </c>
      <c r="AC538" s="19">
        <v>711750</v>
      </c>
      <c r="AD538" s="19">
        <v>0</v>
      </c>
      <c r="AE538" s="19">
        <v>0</v>
      </c>
      <c r="AF538" s="19">
        <v>0</v>
      </c>
      <c r="AG538" t="s">
        <v>189</v>
      </c>
      <c r="AH538">
        <v>0</v>
      </c>
      <c r="AI538">
        <v>0</v>
      </c>
      <c r="AJ538" s="2" t="s">
        <v>190</v>
      </c>
      <c r="AK538" s="2">
        <v>0</v>
      </c>
      <c r="AL538">
        <v>0</v>
      </c>
      <c r="AM538">
        <v>0</v>
      </c>
      <c r="AN538">
        <v>0</v>
      </c>
      <c r="AO538">
        <v>0</v>
      </c>
      <c r="AP538">
        <v>1025</v>
      </c>
      <c r="AQ538">
        <v>1125</v>
      </c>
      <c r="AR538">
        <v>88925</v>
      </c>
      <c r="AS538">
        <v>0</v>
      </c>
      <c r="AT538" s="2">
        <v>0</v>
      </c>
      <c r="AU538">
        <v>153325</v>
      </c>
      <c r="AV538">
        <v>140496025</v>
      </c>
      <c r="AW538">
        <v>0</v>
      </c>
      <c r="AX538" s="2">
        <v>45783</v>
      </c>
      <c r="AY538" t="s">
        <v>673</v>
      </c>
      <c r="AZ538" t="s">
        <v>10474</v>
      </c>
      <c r="BA538" t="s">
        <v>10475</v>
      </c>
    </row>
    <row r="539" spans="1:53" ht="15" customHeight="1" x14ac:dyDescent="0.2">
      <c r="A539" t="s">
        <v>12410</v>
      </c>
      <c r="B539" t="s">
        <v>10889</v>
      </c>
      <c r="C539" t="s">
        <v>5146</v>
      </c>
      <c r="D539">
        <v>140496125</v>
      </c>
      <c r="E539" s="19">
        <v>45785</v>
      </c>
      <c r="F539" s="63">
        <v>45789.21597222222</v>
      </c>
      <c r="G539" s="4" t="s">
        <v>187</v>
      </c>
      <c r="H539" s="19">
        <v>711750</v>
      </c>
      <c r="I539" s="19">
        <v>0</v>
      </c>
      <c r="J539" s="19">
        <v>711750</v>
      </c>
      <c r="K539" t="s">
        <v>558</v>
      </c>
      <c r="L539" s="4" t="s">
        <v>188</v>
      </c>
      <c r="M539" t="s">
        <v>150</v>
      </c>
      <c r="N539" s="39" t="s">
        <v>10489</v>
      </c>
      <c r="O539" t="s">
        <v>10490</v>
      </c>
      <c r="P539" t="s">
        <v>140</v>
      </c>
      <c r="Q539" t="s">
        <v>141</v>
      </c>
      <c r="R539" s="39" t="s">
        <v>10491</v>
      </c>
      <c r="S539" t="s">
        <v>143</v>
      </c>
      <c r="T539">
        <v>860034313</v>
      </c>
      <c r="U539" t="s">
        <v>152</v>
      </c>
      <c r="V539">
        <v>923210</v>
      </c>
      <c r="W539" t="s">
        <v>1219</v>
      </c>
      <c r="X539" s="2" t="s">
        <v>27</v>
      </c>
      <c r="Y539" t="s">
        <v>28</v>
      </c>
      <c r="Z539" t="s">
        <v>37</v>
      </c>
      <c r="AA539" t="s">
        <v>48</v>
      </c>
      <c r="AB539" t="s">
        <v>31</v>
      </c>
      <c r="AC539" s="19">
        <v>711750</v>
      </c>
      <c r="AD539" s="19">
        <v>0</v>
      </c>
      <c r="AE539" s="19">
        <v>0</v>
      </c>
      <c r="AF539" s="19">
        <v>0</v>
      </c>
      <c r="AG539" t="s">
        <v>189</v>
      </c>
      <c r="AH539">
        <v>0</v>
      </c>
      <c r="AI539">
        <v>0</v>
      </c>
      <c r="AJ539" s="2" t="s">
        <v>190</v>
      </c>
      <c r="AK539" s="2">
        <v>0</v>
      </c>
      <c r="AL539">
        <v>0</v>
      </c>
      <c r="AM539">
        <v>0</v>
      </c>
      <c r="AN539">
        <v>0</v>
      </c>
      <c r="AO539">
        <v>0</v>
      </c>
      <c r="AP539">
        <v>1025</v>
      </c>
      <c r="AQ539">
        <v>1125</v>
      </c>
      <c r="AR539">
        <v>89025</v>
      </c>
      <c r="AS539">
        <v>0</v>
      </c>
      <c r="AT539" s="2">
        <v>0</v>
      </c>
      <c r="AU539">
        <v>153425</v>
      </c>
      <c r="AV539">
        <v>140496125</v>
      </c>
      <c r="AW539">
        <v>0</v>
      </c>
      <c r="AX539" s="2">
        <v>45783</v>
      </c>
      <c r="AY539" t="s">
        <v>673</v>
      </c>
      <c r="AZ539" t="s">
        <v>10474</v>
      </c>
      <c r="BA539" t="s">
        <v>10475</v>
      </c>
    </row>
    <row r="540" spans="1:53" ht="15" customHeight="1" x14ac:dyDescent="0.2">
      <c r="A540" t="s">
        <v>12411</v>
      </c>
      <c r="B540" t="s">
        <v>10890</v>
      </c>
      <c r="C540" t="s">
        <v>5146</v>
      </c>
      <c r="D540">
        <v>140496225</v>
      </c>
      <c r="E540" s="19">
        <v>45785</v>
      </c>
      <c r="F540" s="63">
        <v>45789.21597222222</v>
      </c>
      <c r="G540" s="4" t="s">
        <v>187</v>
      </c>
      <c r="H540" s="19">
        <v>711750</v>
      </c>
      <c r="I540" s="19">
        <v>0</v>
      </c>
      <c r="J540" s="19">
        <v>711750</v>
      </c>
      <c r="K540" t="s">
        <v>558</v>
      </c>
      <c r="L540" s="4" t="s">
        <v>188</v>
      </c>
      <c r="M540" t="s">
        <v>150</v>
      </c>
      <c r="N540" s="39" t="s">
        <v>10495</v>
      </c>
      <c r="O540" t="s">
        <v>10496</v>
      </c>
      <c r="P540" t="s">
        <v>140</v>
      </c>
      <c r="Q540" t="s">
        <v>141</v>
      </c>
      <c r="R540" s="39" t="s">
        <v>10497</v>
      </c>
      <c r="S540" t="s">
        <v>143</v>
      </c>
      <c r="T540">
        <v>860034313</v>
      </c>
      <c r="U540" t="s">
        <v>152</v>
      </c>
      <c r="V540">
        <v>923210</v>
      </c>
      <c r="W540" t="s">
        <v>1219</v>
      </c>
      <c r="X540" s="2" t="s">
        <v>27</v>
      </c>
      <c r="Y540" t="s">
        <v>28</v>
      </c>
      <c r="Z540" t="s">
        <v>37</v>
      </c>
      <c r="AA540" t="s">
        <v>48</v>
      </c>
      <c r="AB540" t="s">
        <v>31</v>
      </c>
      <c r="AC540" s="19">
        <v>711750</v>
      </c>
      <c r="AD540" s="19">
        <v>0</v>
      </c>
      <c r="AE540" s="19">
        <v>0</v>
      </c>
      <c r="AF540" s="19">
        <v>0</v>
      </c>
      <c r="AG540" t="s">
        <v>189</v>
      </c>
      <c r="AH540">
        <v>0</v>
      </c>
      <c r="AI540">
        <v>0</v>
      </c>
      <c r="AJ540" s="2" t="s">
        <v>190</v>
      </c>
      <c r="AK540" s="2">
        <v>0</v>
      </c>
      <c r="AL540">
        <v>0</v>
      </c>
      <c r="AM540">
        <v>0</v>
      </c>
      <c r="AN540">
        <v>0</v>
      </c>
      <c r="AO540">
        <v>0</v>
      </c>
      <c r="AP540">
        <v>1025</v>
      </c>
      <c r="AQ540">
        <v>1125</v>
      </c>
      <c r="AR540">
        <v>89125</v>
      </c>
      <c r="AS540">
        <v>0</v>
      </c>
      <c r="AT540" s="2">
        <v>0</v>
      </c>
      <c r="AU540">
        <v>153525</v>
      </c>
      <c r="AV540">
        <v>140496225</v>
      </c>
      <c r="AW540">
        <v>0</v>
      </c>
      <c r="AX540" s="2">
        <v>45783</v>
      </c>
      <c r="AY540" t="s">
        <v>673</v>
      </c>
      <c r="AZ540" t="s">
        <v>10474</v>
      </c>
      <c r="BA540" t="s">
        <v>10475</v>
      </c>
    </row>
    <row r="541" spans="1:53" ht="15" customHeight="1" x14ac:dyDescent="0.2">
      <c r="A541" t="s">
        <v>12412</v>
      </c>
      <c r="B541" t="s">
        <v>10892</v>
      </c>
      <c r="C541" t="s">
        <v>5146</v>
      </c>
      <c r="D541">
        <v>140496325</v>
      </c>
      <c r="E541" s="19">
        <v>45785</v>
      </c>
      <c r="F541" s="63">
        <v>45789.224999999999</v>
      </c>
      <c r="G541" s="4" t="s">
        <v>187</v>
      </c>
      <c r="H541" s="19">
        <v>469755</v>
      </c>
      <c r="I541" s="19">
        <v>0</v>
      </c>
      <c r="J541" s="19">
        <v>469755</v>
      </c>
      <c r="K541" t="s">
        <v>558</v>
      </c>
      <c r="L541" s="4" t="s">
        <v>188</v>
      </c>
      <c r="M541" t="s">
        <v>150</v>
      </c>
      <c r="N541" s="39" t="s">
        <v>10505</v>
      </c>
      <c r="O541" t="s">
        <v>10506</v>
      </c>
      <c r="P541" t="s">
        <v>140</v>
      </c>
      <c r="Q541" t="s">
        <v>141</v>
      </c>
      <c r="R541" s="39" t="s">
        <v>10507</v>
      </c>
      <c r="S541" t="s">
        <v>143</v>
      </c>
      <c r="T541">
        <v>890903938</v>
      </c>
      <c r="U541" t="s">
        <v>149</v>
      </c>
      <c r="V541">
        <v>923210</v>
      </c>
      <c r="W541" t="s">
        <v>1219</v>
      </c>
      <c r="X541" s="2" t="s">
        <v>27</v>
      </c>
      <c r="Y541" t="s">
        <v>28</v>
      </c>
      <c r="Z541" t="s">
        <v>37</v>
      </c>
      <c r="AA541" t="s">
        <v>48</v>
      </c>
      <c r="AB541" t="s">
        <v>31</v>
      </c>
      <c r="AC541" s="19">
        <v>469755</v>
      </c>
      <c r="AD541" s="19">
        <v>0</v>
      </c>
      <c r="AE541" s="19">
        <v>0</v>
      </c>
      <c r="AF541" s="19">
        <v>0</v>
      </c>
      <c r="AG541" t="s">
        <v>189</v>
      </c>
      <c r="AH541">
        <v>0</v>
      </c>
      <c r="AI541">
        <v>0</v>
      </c>
      <c r="AJ541" s="2" t="s">
        <v>190</v>
      </c>
      <c r="AK541" s="2">
        <v>0</v>
      </c>
      <c r="AL541">
        <v>0</v>
      </c>
      <c r="AM541">
        <v>0</v>
      </c>
      <c r="AN541">
        <v>0</v>
      </c>
      <c r="AO541">
        <v>0</v>
      </c>
      <c r="AP541">
        <v>1025</v>
      </c>
      <c r="AQ541">
        <v>1125</v>
      </c>
      <c r="AR541">
        <v>89325</v>
      </c>
      <c r="AS541">
        <v>0</v>
      </c>
      <c r="AT541" s="2">
        <v>0</v>
      </c>
      <c r="AU541">
        <v>153625</v>
      </c>
      <c r="AV541">
        <v>140496325</v>
      </c>
      <c r="AW541">
        <v>0</v>
      </c>
      <c r="AX541" s="2">
        <v>45783</v>
      </c>
      <c r="AY541" t="s">
        <v>673</v>
      </c>
      <c r="AZ541" t="s">
        <v>10474</v>
      </c>
      <c r="BA541" t="s">
        <v>10475</v>
      </c>
    </row>
    <row r="542" spans="1:53" ht="15" customHeight="1" x14ac:dyDescent="0.2">
      <c r="A542" t="s">
        <v>12413</v>
      </c>
      <c r="B542" t="s">
        <v>10893</v>
      </c>
      <c r="C542" t="s">
        <v>5146</v>
      </c>
      <c r="D542">
        <v>140496425</v>
      </c>
      <c r="E542" s="19">
        <v>45785</v>
      </c>
      <c r="F542" s="63">
        <v>45789.224999999999</v>
      </c>
      <c r="G542" s="4" t="s">
        <v>187</v>
      </c>
      <c r="H542" s="19">
        <v>469755</v>
      </c>
      <c r="I542" s="19">
        <v>0</v>
      </c>
      <c r="J542" s="19">
        <v>469755</v>
      </c>
      <c r="K542" t="s">
        <v>558</v>
      </c>
      <c r="L542" s="4" t="s">
        <v>188</v>
      </c>
      <c r="M542" t="s">
        <v>150</v>
      </c>
      <c r="N542" s="39" t="s">
        <v>10511</v>
      </c>
      <c r="O542" t="s">
        <v>10512</v>
      </c>
      <c r="P542" t="s">
        <v>140</v>
      </c>
      <c r="Q542" t="s">
        <v>141</v>
      </c>
      <c r="R542" s="39" t="s">
        <v>10513</v>
      </c>
      <c r="S542" t="s">
        <v>143</v>
      </c>
      <c r="T542">
        <v>890903938</v>
      </c>
      <c r="U542" t="s">
        <v>149</v>
      </c>
      <c r="V542">
        <v>923210</v>
      </c>
      <c r="W542" t="s">
        <v>1219</v>
      </c>
      <c r="X542" s="2" t="s">
        <v>27</v>
      </c>
      <c r="Y542" t="s">
        <v>28</v>
      </c>
      <c r="Z542" t="s">
        <v>37</v>
      </c>
      <c r="AA542" t="s">
        <v>48</v>
      </c>
      <c r="AB542" t="s">
        <v>31</v>
      </c>
      <c r="AC542" s="19">
        <v>469755</v>
      </c>
      <c r="AD542" s="19">
        <v>0</v>
      </c>
      <c r="AE542" s="19">
        <v>0</v>
      </c>
      <c r="AF542" s="19">
        <v>0</v>
      </c>
      <c r="AG542" t="s">
        <v>189</v>
      </c>
      <c r="AH542">
        <v>0</v>
      </c>
      <c r="AI542">
        <v>0</v>
      </c>
      <c r="AJ542" s="2" t="s">
        <v>190</v>
      </c>
      <c r="AK542" s="2">
        <v>0</v>
      </c>
      <c r="AL542">
        <v>0</v>
      </c>
      <c r="AM542">
        <v>0</v>
      </c>
      <c r="AN542">
        <v>0</v>
      </c>
      <c r="AO542">
        <v>0</v>
      </c>
      <c r="AP542">
        <v>1025</v>
      </c>
      <c r="AQ542">
        <v>1125</v>
      </c>
      <c r="AR542">
        <v>89425</v>
      </c>
      <c r="AS542">
        <v>0</v>
      </c>
      <c r="AT542" s="2">
        <v>0</v>
      </c>
      <c r="AU542">
        <v>153725</v>
      </c>
      <c r="AV542">
        <v>140496425</v>
      </c>
      <c r="AW542">
        <v>0</v>
      </c>
      <c r="AX542" s="2">
        <v>45783</v>
      </c>
      <c r="AY542" t="s">
        <v>673</v>
      </c>
      <c r="AZ542" t="s">
        <v>10474</v>
      </c>
      <c r="BA542" t="s">
        <v>10475</v>
      </c>
    </row>
    <row r="543" spans="1:53" ht="15" customHeight="1" x14ac:dyDescent="0.2">
      <c r="A543" t="s">
        <v>12414</v>
      </c>
      <c r="B543" t="s">
        <v>10894</v>
      </c>
      <c r="C543" t="s">
        <v>5146</v>
      </c>
      <c r="D543">
        <v>140496525</v>
      </c>
      <c r="E543" s="19">
        <v>45785</v>
      </c>
      <c r="F543" s="63">
        <v>45789.224999999999</v>
      </c>
      <c r="G543" s="4" t="s">
        <v>187</v>
      </c>
      <c r="H543" s="19">
        <v>469755</v>
      </c>
      <c r="I543" s="19">
        <v>0</v>
      </c>
      <c r="J543" s="19">
        <v>469755</v>
      </c>
      <c r="K543" t="s">
        <v>558</v>
      </c>
      <c r="L543" s="4" t="s">
        <v>188</v>
      </c>
      <c r="M543" t="s">
        <v>150</v>
      </c>
      <c r="N543" s="39" t="s">
        <v>10517</v>
      </c>
      <c r="O543" t="s">
        <v>10518</v>
      </c>
      <c r="P543" t="s">
        <v>140</v>
      </c>
      <c r="Q543" t="s">
        <v>141</v>
      </c>
      <c r="R543" s="39" t="s">
        <v>10519</v>
      </c>
      <c r="S543" t="s">
        <v>143</v>
      </c>
      <c r="T543">
        <v>890903938</v>
      </c>
      <c r="U543" t="s">
        <v>149</v>
      </c>
      <c r="V543">
        <v>923210</v>
      </c>
      <c r="W543" t="s">
        <v>1219</v>
      </c>
      <c r="X543" s="2" t="s">
        <v>27</v>
      </c>
      <c r="Y543" t="s">
        <v>28</v>
      </c>
      <c r="Z543" t="s">
        <v>37</v>
      </c>
      <c r="AA543" t="s">
        <v>48</v>
      </c>
      <c r="AB543" t="s">
        <v>31</v>
      </c>
      <c r="AC543" s="19">
        <v>469755</v>
      </c>
      <c r="AD543" s="19">
        <v>0</v>
      </c>
      <c r="AE543" s="19">
        <v>0</v>
      </c>
      <c r="AF543" s="19">
        <v>0</v>
      </c>
      <c r="AG543" t="s">
        <v>189</v>
      </c>
      <c r="AH543">
        <v>0</v>
      </c>
      <c r="AI543">
        <v>0</v>
      </c>
      <c r="AJ543" s="2" t="s">
        <v>190</v>
      </c>
      <c r="AK543" s="2">
        <v>0</v>
      </c>
      <c r="AL543">
        <v>0</v>
      </c>
      <c r="AM543">
        <v>0</v>
      </c>
      <c r="AN543">
        <v>0</v>
      </c>
      <c r="AO543">
        <v>0</v>
      </c>
      <c r="AP543">
        <v>1025</v>
      </c>
      <c r="AQ543">
        <v>1125</v>
      </c>
      <c r="AR543">
        <v>89525</v>
      </c>
      <c r="AS543">
        <v>0</v>
      </c>
      <c r="AT543" s="2">
        <v>0</v>
      </c>
      <c r="AU543">
        <v>153825</v>
      </c>
      <c r="AV543">
        <v>140496525</v>
      </c>
      <c r="AW543">
        <v>0</v>
      </c>
      <c r="AX543" s="2">
        <v>45783</v>
      </c>
      <c r="AY543" t="s">
        <v>673</v>
      </c>
      <c r="AZ543" t="s">
        <v>10474</v>
      </c>
      <c r="BA543" t="s">
        <v>10475</v>
      </c>
    </row>
    <row r="544" spans="1:53" ht="15" customHeight="1" x14ac:dyDescent="0.2">
      <c r="A544" t="s">
        <v>12415</v>
      </c>
      <c r="B544" t="s">
        <v>10895</v>
      </c>
      <c r="C544" t="s">
        <v>5146</v>
      </c>
      <c r="D544">
        <v>140496625</v>
      </c>
      <c r="E544" s="19">
        <v>45785</v>
      </c>
      <c r="F544" s="63">
        <v>45789.224999999999</v>
      </c>
      <c r="G544" s="4" t="s">
        <v>187</v>
      </c>
      <c r="H544" s="19">
        <v>469755</v>
      </c>
      <c r="I544" s="19">
        <v>0</v>
      </c>
      <c r="J544" s="19">
        <v>469755</v>
      </c>
      <c r="K544" t="s">
        <v>558</v>
      </c>
      <c r="L544" s="4" t="s">
        <v>188</v>
      </c>
      <c r="M544" t="s">
        <v>150</v>
      </c>
      <c r="N544" s="39" t="s">
        <v>10523</v>
      </c>
      <c r="O544" t="s">
        <v>10524</v>
      </c>
      <c r="P544" t="s">
        <v>140</v>
      </c>
      <c r="Q544" t="s">
        <v>141</v>
      </c>
      <c r="R544" s="39" t="s">
        <v>10525</v>
      </c>
      <c r="S544" t="s">
        <v>143</v>
      </c>
      <c r="T544">
        <v>890903938</v>
      </c>
      <c r="U544" t="s">
        <v>149</v>
      </c>
      <c r="V544">
        <v>923210</v>
      </c>
      <c r="W544" t="s">
        <v>1219</v>
      </c>
      <c r="X544" s="2" t="s">
        <v>27</v>
      </c>
      <c r="Y544" t="s">
        <v>28</v>
      </c>
      <c r="Z544" t="s">
        <v>37</v>
      </c>
      <c r="AA544" t="s">
        <v>48</v>
      </c>
      <c r="AB544" t="s">
        <v>31</v>
      </c>
      <c r="AC544" s="19">
        <v>469755</v>
      </c>
      <c r="AD544" s="19">
        <v>0</v>
      </c>
      <c r="AE544" s="19">
        <v>0</v>
      </c>
      <c r="AF544" s="19">
        <v>0</v>
      </c>
      <c r="AG544" t="s">
        <v>189</v>
      </c>
      <c r="AH544">
        <v>0</v>
      </c>
      <c r="AI544">
        <v>0</v>
      </c>
      <c r="AJ544" s="2" t="s">
        <v>190</v>
      </c>
      <c r="AK544" s="2">
        <v>0</v>
      </c>
      <c r="AL544">
        <v>0</v>
      </c>
      <c r="AM544">
        <v>0</v>
      </c>
      <c r="AN544">
        <v>0</v>
      </c>
      <c r="AO544">
        <v>0</v>
      </c>
      <c r="AP544">
        <v>1025</v>
      </c>
      <c r="AQ544">
        <v>1125</v>
      </c>
      <c r="AR544">
        <v>89625</v>
      </c>
      <c r="AS544">
        <v>0</v>
      </c>
      <c r="AT544" s="2">
        <v>0</v>
      </c>
      <c r="AU544">
        <v>153925</v>
      </c>
      <c r="AV544">
        <v>140496625</v>
      </c>
      <c r="AW544">
        <v>0</v>
      </c>
      <c r="AX544" s="2">
        <v>45783</v>
      </c>
      <c r="AY544" t="s">
        <v>673</v>
      </c>
      <c r="AZ544" t="s">
        <v>10474</v>
      </c>
      <c r="BA544" t="s">
        <v>10475</v>
      </c>
    </row>
    <row r="545" spans="1:53" ht="15" customHeight="1" x14ac:dyDescent="0.2">
      <c r="A545" t="s">
        <v>12416</v>
      </c>
      <c r="B545" t="s">
        <v>10896</v>
      </c>
      <c r="C545" t="s">
        <v>5146</v>
      </c>
      <c r="D545">
        <v>140496725</v>
      </c>
      <c r="E545" s="19">
        <v>45785</v>
      </c>
      <c r="F545" s="63">
        <v>45789.236111111109</v>
      </c>
      <c r="G545" s="4" t="s">
        <v>187</v>
      </c>
      <c r="H545" s="19">
        <v>469755</v>
      </c>
      <c r="I545" s="19">
        <v>0</v>
      </c>
      <c r="J545" s="19">
        <v>469755</v>
      </c>
      <c r="K545" t="s">
        <v>558</v>
      </c>
      <c r="L545" s="4" t="s">
        <v>188</v>
      </c>
      <c r="M545" t="s">
        <v>150</v>
      </c>
      <c r="N545" s="39" t="s">
        <v>10529</v>
      </c>
      <c r="O545" t="s">
        <v>10530</v>
      </c>
      <c r="P545" t="s">
        <v>140</v>
      </c>
      <c r="Q545" t="s">
        <v>141</v>
      </c>
      <c r="R545" s="39" t="s">
        <v>10531</v>
      </c>
      <c r="S545" t="s">
        <v>143</v>
      </c>
      <c r="T545">
        <v>860007335</v>
      </c>
      <c r="U545" t="s">
        <v>158</v>
      </c>
      <c r="V545">
        <v>923210</v>
      </c>
      <c r="W545" t="s">
        <v>1219</v>
      </c>
      <c r="X545" s="2" t="s">
        <v>27</v>
      </c>
      <c r="Y545" t="s">
        <v>28</v>
      </c>
      <c r="Z545" t="s">
        <v>37</v>
      </c>
      <c r="AA545" t="s">
        <v>48</v>
      </c>
      <c r="AB545" t="s">
        <v>31</v>
      </c>
      <c r="AC545" s="19">
        <v>469755</v>
      </c>
      <c r="AD545" s="19">
        <v>0</v>
      </c>
      <c r="AE545" s="19">
        <v>0</v>
      </c>
      <c r="AF545" s="19">
        <v>0</v>
      </c>
      <c r="AG545" t="s">
        <v>189</v>
      </c>
      <c r="AH545">
        <v>0</v>
      </c>
      <c r="AI545">
        <v>0</v>
      </c>
      <c r="AJ545" s="2" t="s">
        <v>190</v>
      </c>
      <c r="AK545" s="2">
        <v>0</v>
      </c>
      <c r="AL545">
        <v>0</v>
      </c>
      <c r="AM545">
        <v>0</v>
      </c>
      <c r="AN545">
        <v>0</v>
      </c>
      <c r="AO545">
        <v>0</v>
      </c>
      <c r="AP545">
        <v>1025</v>
      </c>
      <c r="AQ545">
        <v>1125</v>
      </c>
      <c r="AR545">
        <v>89725</v>
      </c>
      <c r="AS545">
        <v>0</v>
      </c>
      <c r="AT545" s="2">
        <v>0</v>
      </c>
      <c r="AU545">
        <v>154025</v>
      </c>
      <c r="AV545">
        <v>140496725</v>
      </c>
      <c r="AW545">
        <v>0</v>
      </c>
      <c r="AX545" s="2">
        <v>45783</v>
      </c>
      <c r="AY545" t="s">
        <v>673</v>
      </c>
      <c r="AZ545" t="s">
        <v>10474</v>
      </c>
      <c r="BA545" t="s">
        <v>10475</v>
      </c>
    </row>
    <row r="546" spans="1:53" ht="15" customHeight="1" x14ac:dyDescent="0.2">
      <c r="A546" t="s">
        <v>12417</v>
      </c>
      <c r="B546" t="s">
        <v>10897</v>
      </c>
      <c r="C546" t="s">
        <v>5146</v>
      </c>
      <c r="D546">
        <v>140496825</v>
      </c>
      <c r="E546" s="19">
        <v>45785</v>
      </c>
      <c r="F546" s="63">
        <v>45789.236111111109</v>
      </c>
      <c r="G546" s="4" t="s">
        <v>187</v>
      </c>
      <c r="H546" s="19">
        <v>469755</v>
      </c>
      <c r="I546" s="19">
        <v>0</v>
      </c>
      <c r="J546" s="19">
        <v>469755</v>
      </c>
      <c r="K546" t="s">
        <v>558</v>
      </c>
      <c r="L546" s="4" t="s">
        <v>188</v>
      </c>
      <c r="M546" t="s">
        <v>150</v>
      </c>
      <c r="N546" s="39" t="s">
        <v>10535</v>
      </c>
      <c r="O546" t="s">
        <v>10536</v>
      </c>
      <c r="P546" t="s">
        <v>140</v>
      </c>
      <c r="Q546" t="s">
        <v>141</v>
      </c>
      <c r="R546" s="39" t="s">
        <v>10537</v>
      </c>
      <c r="S546" t="s">
        <v>143</v>
      </c>
      <c r="T546">
        <v>860007335</v>
      </c>
      <c r="U546" t="s">
        <v>158</v>
      </c>
      <c r="V546">
        <v>923210</v>
      </c>
      <c r="W546" t="s">
        <v>1219</v>
      </c>
      <c r="X546" s="2" t="s">
        <v>27</v>
      </c>
      <c r="Y546" t="s">
        <v>28</v>
      </c>
      <c r="Z546" t="s">
        <v>37</v>
      </c>
      <c r="AA546" t="s">
        <v>48</v>
      </c>
      <c r="AB546" t="s">
        <v>31</v>
      </c>
      <c r="AC546" s="19">
        <v>469755</v>
      </c>
      <c r="AD546" s="19">
        <v>0</v>
      </c>
      <c r="AE546" s="19">
        <v>0</v>
      </c>
      <c r="AF546" s="19">
        <v>0</v>
      </c>
      <c r="AG546" t="s">
        <v>189</v>
      </c>
      <c r="AH546">
        <v>0</v>
      </c>
      <c r="AI546">
        <v>0</v>
      </c>
      <c r="AJ546" s="2" t="s">
        <v>190</v>
      </c>
      <c r="AK546" s="2">
        <v>0</v>
      </c>
      <c r="AL546">
        <v>0</v>
      </c>
      <c r="AM546">
        <v>0</v>
      </c>
      <c r="AN546">
        <v>0</v>
      </c>
      <c r="AO546">
        <v>0</v>
      </c>
      <c r="AP546">
        <v>1025</v>
      </c>
      <c r="AQ546">
        <v>1125</v>
      </c>
      <c r="AR546">
        <v>89825</v>
      </c>
      <c r="AS546">
        <v>0</v>
      </c>
      <c r="AT546" s="2">
        <v>0</v>
      </c>
      <c r="AU546">
        <v>154125</v>
      </c>
      <c r="AV546">
        <v>140496825</v>
      </c>
      <c r="AW546">
        <v>0</v>
      </c>
      <c r="AX546" s="2">
        <v>45783</v>
      </c>
      <c r="AY546" t="s">
        <v>673</v>
      </c>
      <c r="AZ546" t="s">
        <v>10474</v>
      </c>
      <c r="BA546" t="s">
        <v>10475</v>
      </c>
    </row>
    <row r="547" spans="1:53" ht="15" customHeight="1" x14ac:dyDescent="0.2">
      <c r="A547" t="s">
        <v>12418</v>
      </c>
      <c r="B547" t="s">
        <v>10898</v>
      </c>
      <c r="C547" t="s">
        <v>5146</v>
      </c>
      <c r="D547">
        <v>140496925</v>
      </c>
      <c r="E547" s="19">
        <v>45785</v>
      </c>
      <c r="F547" s="63">
        <v>45789.206250000003</v>
      </c>
      <c r="G547" s="4" t="s">
        <v>187</v>
      </c>
      <c r="H547" s="19">
        <v>711750</v>
      </c>
      <c r="I547" s="19">
        <v>0</v>
      </c>
      <c r="J547" s="19">
        <v>711750</v>
      </c>
      <c r="K547" t="s">
        <v>558</v>
      </c>
      <c r="L547" s="4" t="s">
        <v>188</v>
      </c>
      <c r="M547" t="s">
        <v>150</v>
      </c>
      <c r="N547" s="39" t="s">
        <v>10541</v>
      </c>
      <c r="O547" t="s">
        <v>10542</v>
      </c>
      <c r="P547" t="s">
        <v>140</v>
      </c>
      <c r="Q547" t="s">
        <v>141</v>
      </c>
      <c r="R547" s="39" t="s">
        <v>10543</v>
      </c>
      <c r="S547" t="s">
        <v>143</v>
      </c>
      <c r="T547">
        <v>890903938</v>
      </c>
      <c r="U547" t="s">
        <v>149</v>
      </c>
      <c r="V547">
        <v>923210</v>
      </c>
      <c r="W547" t="s">
        <v>1219</v>
      </c>
      <c r="X547" s="2" t="s">
        <v>27</v>
      </c>
      <c r="Y547" t="s">
        <v>28</v>
      </c>
      <c r="Z547" t="s">
        <v>37</v>
      </c>
      <c r="AA547" t="s">
        <v>48</v>
      </c>
      <c r="AB547" t="s">
        <v>31</v>
      </c>
      <c r="AC547" s="19">
        <v>711750</v>
      </c>
      <c r="AD547" s="19">
        <v>0</v>
      </c>
      <c r="AE547" s="19">
        <v>0</v>
      </c>
      <c r="AF547" s="19">
        <v>0</v>
      </c>
      <c r="AG547" t="s">
        <v>189</v>
      </c>
      <c r="AH547">
        <v>0</v>
      </c>
      <c r="AI547">
        <v>0</v>
      </c>
      <c r="AJ547" s="2" t="s">
        <v>190</v>
      </c>
      <c r="AK547" s="2">
        <v>0</v>
      </c>
      <c r="AL547">
        <v>0</v>
      </c>
      <c r="AM547">
        <v>0</v>
      </c>
      <c r="AN547">
        <v>0</v>
      </c>
      <c r="AO547">
        <v>0</v>
      </c>
      <c r="AP547">
        <v>1025</v>
      </c>
      <c r="AQ547">
        <v>1125</v>
      </c>
      <c r="AR547">
        <v>89925</v>
      </c>
      <c r="AS547">
        <v>0</v>
      </c>
      <c r="AT547" s="2">
        <v>0</v>
      </c>
      <c r="AU547">
        <v>154225</v>
      </c>
      <c r="AV547">
        <v>140496925</v>
      </c>
      <c r="AW547">
        <v>0</v>
      </c>
      <c r="AX547" s="2">
        <v>45783</v>
      </c>
      <c r="AY547" t="s">
        <v>673</v>
      </c>
      <c r="AZ547" t="s">
        <v>10474</v>
      </c>
      <c r="BA547" t="s">
        <v>10475</v>
      </c>
    </row>
    <row r="548" spans="1:53" ht="15" customHeight="1" x14ac:dyDescent="0.2">
      <c r="A548" t="s">
        <v>12419</v>
      </c>
      <c r="B548" t="s">
        <v>10899</v>
      </c>
      <c r="C548" t="s">
        <v>5146</v>
      </c>
      <c r="D548">
        <v>140497125</v>
      </c>
      <c r="E548" s="19">
        <v>45785</v>
      </c>
      <c r="F548" s="63">
        <v>45789.224999999999</v>
      </c>
      <c r="G548" s="4" t="s">
        <v>187</v>
      </c>
      <c r="H548" s="19">
        <v>469755</v>
      </c>
      <c r="I548" s="19">
        <v>0</v>
      </c>
      <c r="J548" s="19">
        <v>469755</v>
      </c>
      <c r="K548" t="s">
        <v>558</v>
      </c>
      <c r="L548" s="4" t="s">
        <v>188</v>
      </c>
      <c r="M548" t="s">
        <v>150</v>
      </c>
      <c r="N548" s="39" t="s">
        <v>10546</v>
      </c>
      <c r="O548" t="s">
        <v>10547</v>
      </c>
      <c r="P548" t="s">
        <v>140</v>
      </c>
      <c r="Q548" t="s">
        <v>141</v>
      </c>
      <c r="R548" s="39" t="s">
        <v>10548</v>
      </c>
      <c r="S548" t="s">
        <v>143</v>
      </c>
      <c r="T548">
        <v>890903938</v>
      </c>
      <c r="U548" t="s">
        <v>149</v>
      </c>
      <c r="V548">
        <v>923210</v>
      </c>
      <c r="W548" t="s">
        <v>1219</v>
      </c>
      <c r="X548" s="2" t="s">
        <v>27</v>
      </c>
      <c r="Y548" t="s">
        <v>28</v>
      </c>
      <c r="Z548" t="s">
        <v>37</v>
      </c>
      <c r="AA548" t="s">
        <v>48</v>
      </c>
      <c r="AB548" t="s">
        <v>31</v>
      </c>
      <c r="AC548" s="19">
        <v>469755</v>
      </c>
      <c r="AD548" s="19">
        <v>0</v>
      </c>
      <c r="AE548" s="19">
        <v>0</v>
      </c>
      <c r="AF548" s="19">
        <v>0</v>
      </c>
      <c r="AG548" t="s">
        <v>189</v>
      </c>
      <c r="AH548">
        <v>0</v>
      </c>
      <c r="AI548">
        <v>0</v>
      </c>
      <c r="AJ548" s="2" t="s">
        <v>190</v>
      </c>
      <c r="AK548" s="2">
        <v>0</v>
      </c>
      <c r="AL548">
        <v>0</v>
      </c>
      <c r="AM548">
        <v>0</v>
      </c>
      <c r="AN548">
        <v>0</v>
      </c>
      <c r="AO548">
        <v>0</v>
      </c>
      <c r="AP548">
        <v>1025</v>
      </c>
      <c r="AQ548">
        <v>1125</v>
      </c>
      <c r="AR548">
        <v>90025</v>
      </c>
      <c r="AS548">
        <v>0</v>
      </c>
      <c r="AT548" s="2">
        <v>0</v>
      </c>
      <c r="AU548">
        <v>154325</v>
      </c>
      <c r="AV548">
        <v>140497125</v>
      </c>
      <c r="AW548">
        <v>0</v>
      </c>
      <c r="AX548" s="2">
        <v>45783</v>
      </c>
      <c r="AY548" t="s">
        <v>673</v>
      </c>
      <c r="AZ548" t="s">
        <v>10474</v>
      </c>
      <c r="BA548" t="s">
        <v>10475</v>
      </c>
    </row>
    <row r="549" spans="1:53" ht="15" customHeight="1" x14ac:dyDescent="0.2">
      <c r="A549" t="s">
        <v>12420</v>
      </c>
      <c r="B549" t="s">
        <v>10900</v>
      </c>
      <c r="C549" t="s">
        <v>5146</v>
      </c>
      <c r="D549">
        <v>140497225</v>
      </c>
      <c r="E549" s="19">
        <v>45785</v>
      </c>
      <c r="F549" s="63">
        <v>45789.224999999999</v>
      </c>
      <c r="G549" s="4" t="s">
        <v>187</v>
      </c>
      <c r="H549" s="19">
        <v>469755</v>
      </c>
      <c r="I549" s="19">
        <v>0</v>
      </c>
      <c r="J549" s="19">
        <v>469755</v>
      </c>
      <c r="K549" t="s">
        <v>558</v>
      </c>
      <c r="L549" s="4" t="s">
        <v>188</v>
      </c>
      <c r="M549" t="s">
        <v>150</v>
      </c>
      <c r="N549" s="39" t="s">
        <v>10552</v>
      </c>
      <c r="O549" t="s">
        <v>10553</v>
      </c>
      <c r="P549" t="s">
        <v>140</v>
      </c>
      <c r="Q549" t="s">
        <v>141</v>
      </c>
      <c r="R549" s="39" t="s">
        <v>10554</v>
      </c>
      <c r="S549" t="s">
        <v>143</v>
      </c>
      <c r="T549">
        <v>890903938</v>
      </c>
      <c r="U549" t="s">
        <v>149</v>
      </c>
      <c r="V549">
        <v>923210</v>
      </c>
      <c r="W549" t="s">
        <v>1219</v>
      </c>
      <c r="X549" s="2" t="s">
        <v>27</v>
      </c>
      <c r="Y549" t="s">
        <v>28</v>
      </c>
      <c r="Z549" t="s">
        <v>37</v>
      </c>
      <c r="AA549" t="s">
        <v>48</v>
      </c>
      <c r="AB549" t="s">
        <v>31</v>
      </c>
      <c r="AC549" s="19">
        <v>469755</v>
      </c>
      <c r="AD549" s="19">
        <v>0</v>
      </c>
      <c r="AE549" s="19">
        <v>0</v>
      </c>
      <c r="AF549" s="19">
        <v>0</v>
      </c>
      <c r="AG549" t="s">
        <v>189</v>
      </c>
      <c r="AH549">
        <v>0</v>
      </c>
      <c r="AI549">
        <v>0</v>
      </c>
      <c r="AJ549" s="2" t="s">
        <v>190</v>
      </c>
      <c r="AK549" s="2">
        <v>0</v>
      </c>
      <c r="AL549">
        <v>0</v>
      </c>
      <c r="AM549">
        <v>0</v>
      </c>
      <c r="AN549">
        <v>0</v>
      </c>
      <c r="AO549">
        <v>0</v>
      </c>
      <c r="AP549">
        <v>1025</v>
      </c>
      <c r="AQ549">
        <v>1125</v>
      </c>
      <c r="AR549">
        <v>90125</v>
      </c>
      <c r="AS549">
        <v>0</v>
      </c>
      <c r="AT549" s="2">
        <v>0</v>
      </c>
      <c r="AU549">
        <v>154425</v>
      </c>
      <c r="AV549">
        <v>140497225</v>
      </c>
      <c r="AW549">
        <v>0</v>
      </c>
      <c r="AX549" s="2">
        <v>45783</v>
      </c>
      <c r="AY549" t="s">
        <v>673</v>
      </c>
      <c r="AZ549" t="s">
        <v>10474</v>
      </c>
      <c r="BA549" t="s">
        <v>10475</v>
      </c>
    </row>
    <row r="550" spans="1:53" ht="15" customHeight="1" x14ac:dyDescent="0.2">
      <c r="A550" t="s">
        <v>12421</v>
      </c>
      <c r="B550" t="s">
        <v>10901</v>
      </c>
      <c r="C550" t="s">
        <v>5146</v>
      </c>
      <c r="D550">
        <v>140497325</v>
      </c>
      <c r="E550" s="19">
        <v>45785</v>
      </c>
      <c r="F550" s="63">
        <v>45789.224999999999</v>
      </c>
      <c r="G550" s="4" t="s">
        <v>187</v>
      </c>
      <c r="H550" s="19">
        <v>469755</v>
      </c>
      <c r="I550" s="19">
        <v>0</v>
      </c>
      <c r="J550" s="19">
        <v>469755</v>
      </c>
      <c r="K550" t="s">
        <v>558</v>
      </c>
      <c r="L550" s="4" t="s">
        <v>188</v>
      </c>
      <c r="M550" t="s">
        <v>150</v>
      </c>
      <c r="N550" s="39" t="s">
        <v>10558</v>
      </c>
      <c r="O550" t="s">
        <v>10559</v>
      </c>
      <c r="P550" t="s">
        <v>140</v>
      </c>
      <c r="Q550" t="s">
        <v>141</v>
      </c>
      <c r="R550" s="39" t="s">
        <v>10560</v>
      </c>
      <c r="S550" t="s">
        <v>143</v>
      </c>
      <c r="T550">
        <v>890903938</v>
      </c>
      <c r="U550" t="s">
        <v>149</v>
      </c>
      <c r="V550">
        <v>923210</v>
      </c>
      <c r="W550" t="s">
        <v>1219</v>
      </c>
      <c r="X550" s="2" t="s">
        <v>27</v>
      </c>
      <c r="Y550" t="s">
        <v>28</v>
      </c>
      <c r="Z550" t="s">
        <v>37</v>
      </c>
      <c r="AA550" t="s">
        <v>48</v>
      </c>
      <c r="AB550" t="s">
        <v>31</v>
      </c>
      <c r="AC550" s="19">
        <v>469755</v>
      </c>
      <c r="AD550" s="19">
        <v>0</v>
      </c>
      <c r="AE550" s="19">
        <v>0</v>
      </c>
      <c r="AF550" s="19">
        <v>0</v>
      </c>
      <c r="AG550" t="s">
        <v>189</v>
      </c>
      <c r="AH550">
        <v>0</v>
      </c>
      <c r="AI550">
        <v>0</v>
      </c>
      <c r="AJ550" s="2" t="s">
        <v>190</v>
      </c>
      <c r="AK550" s="2">
        <v>0</v>
      </c>
      <c r="AL550">
        <v>0</v>
      </c>
      <c r="AM550">
        <v>0</v>
      </c>
      <c r="AN550">
        <v>0</v>
      </c>
      <c r="AO550">
        <v>0</v>
      </c>
      <c r="AP550">
        <v>1025</v>
      </c>
      <c r="AQ550">
        <v>1125</v>
      </c>
      <c r="AR550">
        <v>90225</v>
      </c>
      <c r="AS550">
        <v>0</v>
      </c>
      <c r="AT550" s="2">
        <v>0</v>
      </c>
      <c r="AU550">
        <v>154525</v>
      </c>
      <c r="AV550">
        <v>140497325</v>
      </c>
      <c r="AW550">
        <v>0</v>
      </c>
      <c r="AX550" s="2">
        <v>45783</v>
      </c>
      <c r="AY550" t="s">
        <v>673</v>
      </c>
      <c r="AZ550" t="s">
        <v>10474</v>
      </c>
      <c r="BA550" t="s">
        <v>10475</v>
      </c>
    </row>
    <row r="551" spans="1:53" ht="15" customHeight="1" x14ac:dyDescent="0.2">
      <c r="A551" t="s">
        <v>12422</v>
      </c>
      <c r="B551" t="s">
        <v>10902</v>
      </c>
      <c r="C551" t="s">
        <v>5146</v>
      </c>
      <c r="D551">
        <v>140497425</v>
      </c>
      <c r="E551" s="19">
        <v>45785</v>
      </c>
      <c r="F551" s="63">
        <v>45789.224999999999</v>
      </c>
      <c r="G551" s="4" t="s">
        <v>187</v>
      </c>
      <c r="H551" s="19">
        <v>469755</v>
      </c>
      <c r="I551" s="19">
        <v>0</v>
      </c>
      <c r="J551" s="19">
        <v>469755</v>
      </c>
      <c r="K551" t="s">
        <v>558</v>
      </c>
      <c r="L551" s="4" t="s">
        <v>188</v>
      </c>
      <c r="M551" t="s">
        <v>150</v>
      </c>
      <c r="N551" s="39" t="s">
        <v>10564</v>
      </c>
      <c r="O551" t="s">
        <v>10565</v>
      </c>
      <c r="P551" t="s">
        <v>140</v>
      </c>
      <c r="Q551" t="s">
        <v>141</v>
      </c>
      <c r="R551" s="39" t="s">
        <v>10566</v>
      </c>
      <c r="S551" t="s">
        <v>143</v>
      </c>
      <c r="T551">
        <v>890903938</v>
      </c>
      <c r="U551" t="s">
        <v>149</v>
      </c>
      <c r="V551">
        <v>923210</v>
      </c>
      <c r="W551" t="s">
        <v>1219</v>
      </c>
      <c r="X551" s="2" t="s">
        <v>27</v>
      </c>
      <c r="Y551" t="s">
        <v>28</v>
      </c>
      <c r="Z551" t="s">
        <v>37</v>
      </c>
      <c r="AA551" t="s">
        <v>48</v>
      </c>
      <c r="AB551" t="s">
        <v>31</v>
      </c>
      <c r="AC551" s="19">
        <v>469755</v>
      </c>
      <c r="AD551" s="19">
        <v>0</v>
      </c>
      <c r="AE551" s="19">
        <v>0</v>
      </c>
      <c r="AF551" s="19">
        <v>0</v>
      </c>
      <c r="AG551" t="s">
        <v>189</v>
      </c>
      <c r="AH551">
        <v>0</v>
      </c>
      <c r="AI551">
        <v>0</v>
      </c>
      <c r="AJ551" s="2" t="s">
        <v>190</v>
      </c>
      <c r="AK551" s="2">
        <v>0</v>
      </c>
      <c r="AL551">
        <v>0</v>
      </c>
      <c r="AM551">
        <v>0</v>
      </c>
      <c r="AN551">
        <v>0</v>
      </c>
      <c r="AO551">
        <v>0</v>
      </c>
      <c r="AP551">
        <v>1025</v>
      </c>
      <c r="AQ551">
        <v>1125</v>
      </c>
      <c r="AR551">
        <v>90325</v>
      </c>
      <c r="AS551">
        <v>0</v>
      </c>
      <c r="AT551" s="2">
        <v>0</v>
      </c>
      <c r="AU551">
        <v>154625</v>
      </c>
      <c r="AV551">
        <v>140497425</v>
      </c>
      <c r="AW551">
        <v>0</v>
      </c>
      <c r="AX551" s="2">
        <v>45783</v>
      </c>
      <c r="AY551" t="s">
        <v>673</v>
      </c>
      <c r="AZ551" t="s">
        <v>10474</v>
      </c>
      <c r="BA551" t="s">
        <v>10475</v>
      </c>
    </row>
    <row r="552" spans="1:53" ht="15" customHeight="1" x14ac:dyDescent="0.2">
      <c r="A552" t="s">
        <v>12423</v>
      </c>
      <c r="B552" t="s">
        <v>10903</v>
      </c>
      <c r="C552" t="s">
        <v>5146</v>
      </c>
      <c r="D552">
        <v>140497525</v>
      </c>
      <c r="E552" s="19">
        <v>45785</v>
      </c>
      <c r="F552" s="63">
        <v>45789.206250000003</v>
      </c>
      <c r="G552" s="4" t="s">
        <v>187</v>
      </c>
      <c r="H552" s="19">
        <v>711750</v>
      </c>
      <c r="I552" s="19">
        <v>0</v>
      </c>
      <c r="J552" s="19">
        <v>711750</v>
      </c>
      <c r="K552" t="s">
        <v>558</v>
      </c>
      <c r="L552" s="4" t="s">
        <v>188</v>
      </c>
      <c r="M552" t="s">
        <v>150</v>
      </c>
      <c r="N552" s="39" t="s">
        <v>10570</v>
      </c>
      <c r="O552" t="s">
        <v>10571</v>
      </c>
      <c r="P552" t="s">
        <v>140</v>
      </c>
      <c r="Q552" t="s">
        <v>141</v>
      </c>
      <c r="R552" s="39" t="s">
        <v>10572</v>
      </c>
      <c r="S552" t="s">
        <v>143</v>
      </c>
      <c r="T552">
        <v>890903938</v>
      </c>
      <c r="U552" t="s">
        <v>149</v>
      </c>
      <c r="V552">
        <v>923210</v>
      </c>
      <c r="W552" t="s">
        <v>1219</v>
      </c>
      <c r="X552" s="2" t="s">
        <v>27</v>
      </c>
      <c r="Y552" t="s">
        <v>28</v>
      </c>
      <c r="Z552" t="s">
        <v>37</v>
      </c>
      <c r="AA552" t="s">
        <v>48</v>
      </c>
      <c r="AB552" t="s">
        <v>31</v>
      </c>
      <c r="AC552" s="19">
        <v>711750</v>
      </c>
      <c r="AD552" s="19">
        <v>0</v>
      </c>
      <c r="AE552" s="19">
        <v>0</v>
      </c>
      <c r="AF552" s="19">
        <v>0</v>
      </c>
      <c r="AG552" t="s">
        <v>189</v>
      </c>
      <c r="AH552">
        <v>0</v>
      </c>
      <c r="AI552">
        <v>0</v>
      </c>
      <c r="AJ552" s="2" t="s">
        <v>190</v>
      </c>
      <c r="AK552" s="2">
        <v>0</v>
      </c>
      <c r="AL552">
        <v>0</v>
      </c>
      <c r="AM552">
        <v>0</v>
      </c>
      <c r="AN552">
        <v>0</v>
      </c>
      <c r="AO552">
        <v>0</v>
      </c>
      <c r="AP552">
        <v>1025</v>
      </c>
      <c r="AQ552">
        <v>1125</v>
      </c>
      <c r="AR552">
        <v>90425</v>
      </c>
      <c r="AS552">
        <v>0</v>
      </c>
      <c r="AT552" s="2">
        <v>0</v>
      </c>
      <c r="AU552">
        <v>154725</v>
      </c>
      <c r="AV552">
        <v>140497525</v>
      </c>
      <c r="AW552">
        <v>0</v>
      </c>
      <c r="AX552" s="2">
        <v>45783</v>
      </c>
      <c r="AY552" t="s">
        <v>673</v>
      </c>
      <c r="AZ552" t="s">
        <v>10474</v>
      </c>
      <c r="BA552" t="s">
        <v>10475</v>
      </c>
    </row>
    <row r="553" spans="1:53" ht="15" customHeight="1" x14ac:dyDescent="0.2">
      <c r="A553" t="s">
        <v>12424</v>
      </c>
      <c r="B553" t="s">
        <v>10904</v>
      </c>
      <c r="C553" t="s">
        <v>5146</v>
      </c>
      <c r="D553">
        <v>140497625</v>
      </c>
      <c r="E553" s="19">
        <v>45785</v>
      </c>
      <c r="F553" s="63">
        <v>45789.224999999999</v>
      </c>
      <c r="G553" s="4" t="s">
        <v>187</v>
      </c>
      <c r="H553" s="19">
        <v>469755</v>
      </c>
      <c r="I553" s="19">
        <v>0</v>
      </c>
      <c r="J553" s="19">
        <v>469755</v>
      </c>
      <c r="K553" t="s">
        <v>558</v>
      </c>
      <c r="L553" s="4" t="s">
        <v>188</v>
      </c>
      <c r="M553" t="s">
        <v>150</v>
      </c>
      <c r="N553" s="39" t="s">
        <v>10576</v>
      </c>
      <c r="O553" t="s">
        <v>10577</v>
      </c>
      <c r="P553" t="s">
        <v>140</v>
      </c>
      <c r="Q553" t="s">
        <v>141</v>
      </c>
      <c r="R553" s="39" t="s">
        <v>10578</v>
      </c>
      <c r="S553" t="s">
        <v>143</v>
      </c>
      <c r="T553">
        <v>890903938</v>
      </c>
      <c r="U553" t="s">
        <v>149</v>
      </c>
      <c r="V553">
        <v>923210</v>
      </c>
      <c r="W553" t="s">
        <v>1219</v>
      </c>
      <c r="X553" s="2" t="s">
        <v>27</v>
      </c>
      <c r="Y553" t="s">
        <v>28</v>
      </c>
      <c r="Z553" t="s">
        <v>37</v>
      </c>
      <c r="AA553" t="s">
        <v>48</v>
      </c>
      <c r="AB553" t="s">
        <v>31</v>
      </c>
      <c r="AC553" s="19">
        <v>469755</v>
      </c>
      <c r="AD553" s="19">
        <v>0</v>
      </c>
      <c r="AE553" s="19">
        <v>0</v>
      </c>
      <c r="AF553" s="19">
        <v>0</v>
      </c>
      <c r="AG553" t="s">
        <v>189</v>
      </c>
      <c r="AH553">
        <v>0</v>
      </c>
      <c r="AI553">
        <v>0</v>
      </c>
      <c r="AJ553" s="2" t="s">
        <v>190</v>
      </c>
      <c r="AK553" s="2">
        <v>0</v>
      </c>
      <c r="AL553">
        <v>0</v>
      </c>
      <c r="AM553">
        <v>0</v>
      </c>
      <c r="AN553">
        <v>0</v>
      </c>
      <c r="AO553">
        <v>0</v>
      </c>
      <c r="AP553">
        <v>1025</v>
      </c>
      <c r="AQ553">
        <v>1125</v>
      </c>
      <c r="AR553">
        <v>90525</v>
      </c>
      <c r="AS553">
        <v>0</v>
      </c>
      <c r="AT553" s="2">
        <v>0</v>
      </c>
      <c r="AU553">
        <v>154825</v>
      </c>
      <c r="AV553">
        <v>140497625</v>
      </c>
      <c r="AW553">
        <v>0</v>
      </c>
      <c r="AX553" s="2">
        <v>45783</v>
      </c>
      <c r="AY553" t="s">
        <v>673</v>
      </c>
      <c r="AZ553" t="s">
        <v>10474</v>
      </c>
      <c r="BA553" t="s">
        <v>10475</v>
      </c>
    </row>
    <row r="554" spans="1:53" ht="15" customHeight="1" x14ac:dyDescent="0.2">
      <c r="A554" t="s">
        <v>12425</v>
      </c>
      <c r="B554" t="s">
        <v>10905</v>
      </c>
      <c r="C554" t="s">
        <v>5146</v>
      </c>
      <c r="D554">
        <v>140497725</v>
      </c>
      <c r="E554" s="19">
        <v>45785</v>
      </c>
      <c r="F554" s="63">
        <v>45789.236111111109</v>
      </c>
      <c r="G554" s="4" t="s">
        <v>187</v>
      </c>
      <c r="H554" s="19">
        <v>469755</v>
      </c>
      <c r="I554" s="19">
        <v>0</v>
      </c>
      <c r="J554" s="19">
        <v>469755</v>
      </c>
      <c r="K554" t="s">
        <v>558</v>
      </c>
      <c r="L554" s="4" t="s">
        <v>188</v>
      </c>
      <c r="M554" t="s">
        <v>150</v>
      </c>
      <c r="N554" s="39" t="s">
        <v>10582</v>
      </c>
      <c r="O554" t="s">
        <v>10583</v>
      </c>
      <c r="P554" t="s">
        <v>140</v>
      </c>
      <c r="Q554" t="s">
        <v>141</v>
      </c>
      <c r="R554" s="39" t="s">
        <v>10584</v>
      </c>
      <c r="S554" t="s">
        <v>143</v>
      </c>
      <c r="T554">
        <v>860007335</v>
      </c>
      <c r="U554" t="s">
        <v>158</v>
      </c>
      <c r="V554">
        <v>923210</v>
      </c>
      <c r="W554" t="s">
        <v>1219</v>
      </c>
      <c r="X554" s="2" t="s">
        <v>27</v>
      </c>
      <c r="Y554" t="s">
        <v>28</v>
      </c>
      <c r="Z554" t="s">
        <v>37</v>
      </c>
      <c r="AA554" t="s">
        <v>48</v>
      </c>
      <c r="AB554" t="s">
        <v>31</v>
      </c>
      <c r="AC554" s="19">
        <v>469755</v>
      </c>
      <c r="AD554" s="19">
        <v>0</v>
      </c>
      <c r="AE554" s="19">
        <v>0</v>
      </c>
      <c r="AF554" s="19">
        <v>0</v>
      </c>
      <c r="AG554" t="s">
        <v>189</v>
      </c>
      <c r="AH554">
        <v>0</v>
      </c>
      <c r="AI554">
        <v>0</v>
      </c>
      <c r="AJ554" s="2" t="s">
        <v>190</v>
      </c>
      <c r="AK554" s="2">
        <v>0</v>
      </c>
      <c r="AL554">
        <v>0</v>
      </c>
      <c r="AM554">
        <v>0</v>
      </c>
      <c r="AN554">
        <v>0</v>
      </c>
      <c r="AO554">
        <v>0</v>
      </c>
      <c r="AP554">
        <v>1025</v>
      </c>
      <c r="AQ554">
        <v>1125</v>
      </c>
      <c r="AR554">
        <v>90625</v>
      </c>
      <c r="AS554">
        <v>0</v>
      </c>
      <c r="AT554" s="2">
        <v>0</v>
      </c>
      <c r="AU554">
        <v>154925</v>
      </c>
      <c r="AV554">
        <v>140497725</v>
      </c>
      <c r="AW554">
        <v>0</v>
      </c>
      <c r="AX554" s="2">
        <v>45783</v>
      </c>
      <c r="AY554" t="s">
        <v>673</v>
      </c>
      <c r="AZ554" t="s">
        <v>10474</v>
      </c>
      <c r="BA554" t="s">
        <v>10475</v>
      </c>
    </row>
    <row r="555" spans="1:53" ht="15" customHeight="1" x14ac:dyDescent="0.2">
      <c r="A555" t="s">
        <v>12426</v>
      </c>
      <c r="B555" t="s">
        <v>10794</v>
      </c>
      <c r="C555" t="s">
        <v>5179</v>
      </c>
      <c r="D555">
        <v>140675025</v>
      </c>
      <c r="E555" s="19">
        <v>45785</v>
      </c>
      <c r="F555" s="63">
        <v>45789.206944444442</v>
      </c>
      <c r="G555" s="4" t="s">
        <v>187</v>
      </c>
      <c r="H555" s="19">
        <v>711750</v>
      </c>
      <c r="I555" s="19">
        <v>0</v>
      </c>
      <c r="J555" s="19">
        <v>711750</v>
      </c>
      <c r="K555" t="s">
        <v>558</v>
      </c>
      <c r="L555" s="4" t="s">
        <v>188</v>
      </c>
      <c r="M555" t="s">
        <v>150</v>
      </c>
      <c r="N555" s="39" t="s">
        <v>10075</v>
      </c>
      <c r="O555" t="s">
        <v>10076</v>
      </c>
      <c r="P555" t="s">
        <v>140</v>
      </c>
      <c r="Q555" t="s">
        <v>141</v>
      </c>
      <c r="R555" s="39" t="s">
        <v>10077</v>
      </c>
      <c r="S555" t="s">
        <v>143</v>
      </c>
      <c r="T555">
        <v>890903938</v>
      </c>
      <c r="U555" t="s">
        <v>149</v>
      </c>
      <c r="V555">
        <v>923244</v>
      </c>
      <c r="W555" t="s">
        <v>1318</v>
      </c>
      <c r="X555" s="2" t="s">
        <v>62</v>
      </c>
      <c r="Y555" t="s">
        <v>63</v>
      </c>
      <c r="Z555" t="s">
        <v>37</v>
      </c>
      <c r="AA555" t="s">
        <v>38</v>
      </c>
      <c r="AB555" t="s">
        <v>31</v>
      </c>
      <c r="AC555" s="19">
        <v>711750</v>
      </c>
      <c r="AD555" s="19">
        <v>0</v>
      </c>
      <c r="AE555" s="19">
        <v>0</v>
      </c>
      <c r="AF555" s="19">
        <v>0</v>
      </c>
      <c r="AG555" t="s">
        <v>189</v>
      </c>
      <c r="AH555">
        <v>0</v>
      </c>
      <c r="AI555">
        <v>0</v>
      </c>
      <c r="AJ555" s="2" t="s">
        <v>190</v>
      </c>
      <c r="AK555" s="2">
        <v>0</v>
      </c>
      <c r="AL555">
        <v>0</v>
      </c>
      <c r="AM555">
        <v>0</v>
      </c>
      <c r="AN555">
        <v>0</v>
      </c>
      <c r="AO555">
        <v>0</v>
      </c>
      <c r="AP555">
        <v>3925</v>
      </c>
      <c r="AQ555">
        <v>3925</v>
      </c>
      <c r="AR555">
        <v>79525</v>
      </c>
      <c r="AS555">
        <v>0</v>
      </c>
      <c r="AT555" s="2">
        <v>0</v>
      </c>
      <c r="AU555">
        <v>155025</v>
      </c>
      <c r="AV555">
        <v>140675025</v>
      </c>
      <c r="AW555">
        <v>0</v>
      </c>
      <c r="AX555" s="2">
        <v>45782</v>
      </c>
      <c r="AY555" t="s">
        <v>673</v>
      </c>
      <c r="AZ555" t="s">
        <v>10080</v>
      </c>
      <c r="BA555" t="s">
        <v>10081</v>
      </c>
    </row>
    <row r="556" spans="1:53" ht="15" customHeight="1" x14ac:dyDescent="0.2">
      <c r="A556" t="s">
        <v>12427</v>
      </c>
      <c r="B556" t="s">
        <v>10795</v>
      </c>
      <c r="C556" t="s">
        <v>5179</v>
      </c>
      <c r="D556">
        <v>140675225</v>
      </c>
      <c r="E556" s="19">
        <v>45785</v>
      </c>
      <c r="F556" s="63">
        <v>45789.206944444442</v>
      </c>
      <c r="G556" s="4" t="s">
        <v>187</v>
      </c>
      <c r="H556" s="19">
        <v>711750</v>
      </c>
      <c r="I556" s="19">
        <v>0</v>
      </c>
      <c r="J556" s="19">
        <v>711750</v>
      </c>
      <c r="K556" t="s">
        <v>558</v>
      </c>
      <c r="L556" s="4" t="s">
        <v>188</v>
      </c>
      <c r="M556" t="s">
        <v>150</v>
      </c>
      <c r="N556" s="39" t="s">
        <v>10083</v>
      </c>
      <c r="O556" t="s">
        <v>10084</v>
      </c>
      <c r="P556" t="s">
        <v>140</v>
      </c>
      <c r="Q556" t="s">
        <v>141</v>
      </c>
      <c r="R556" s="39" t="s">
        <v>10085</v>
      </c>
      <c r="S556" t="s">
        <v>143</v>
      </c>
      <c r="T556">
        <v>890903938</v>
      </c>
      <c r="U556" t="s">
        <v>149</v>
      </c>
      <c r="V556">
        <v>923244</v>
      </c>
      <c r="W556" t="s">
        <v>1318</v>
      </c>
      <c r="X556" s="2" t="s">
        <v>62</v>
      </c>
      <c r="Y556" t="s">
        <v>63</v>
      </c>
      <c r="Z556" t="s">
        <v>37</v>
      </c>
      <c r="AA556" t="s">
        <v>38</v>
      </c>
      <c r="AB556" t="s">
        <v>31</v>
      </c>
      <c r="AC556" s="19">
        <v>711750</v>
      </c>
      <c r="AD556" s="19">
        <v>0</v>
      </c>
      <c r="AE556" s="19">
        <v>0</v>
      </c>
      <c r="AF556" s="19">
        <v>0</v>
      </c>
      <c r="AG556" t="s">
        <v>189</v>
      </c>
      <c r="AH556">
        <v>0</v>
      </c>
      <c r="AI556">
        <v>0</v>
      </c>
      <c r="AJ556" s="2" t="s">
        <v>190</v>
      </c>
      <c r="AK556" s="2">
        <v>0</v>
      </c>
      <c r="AL556">
        <v>0</v>
      </c>
      <c r="AM556">
        <v>0</v>
      </c>
      <c r="AN556">
        <v>0</v>
      </c>
      <c r="AO556">
        <v>0</v>
      </c>
      <c r="AP556">
        <v>3925</v>
      </c>
      <c r="AQ556">
        <v>3925</v>
      </c>
      <c r="AR556">
        <v>79625</v>
      </c>
      <c r="AS556">
        <v>0</v>
      </c>
      <c r="AT556" s="2">
        <v>0</v>
      </c>
      <c r="AU556">
        <v>155125</v>
      </c>
      <c r="AV556">
        <v>140675225</v>
      </c>
      <c r="AW556">
        <v>0</v>
      </c>
      <c r="AX556" s="2">
        <v>45782</v>
      </c>
      <c r="AY556" t="s">
        <v>673</v>
      </c>
      <c r="AZ556" t="s">
        <v>10080</v>
      </c>
      <c r="BA556" t="s">
        <v>10081</v>
      </c>
    </row>
    <row r="557" spans="1:53" ht="15" customHeight="1" x14ac:dyDescent="0.2">
      <c r="A557" t="s">
        <v>12428</v>
      </c>
      <c r="B557" t="s">
        <v>10796</v>
      </c>
      <c r="C557" t="s">
        <v>5179</v>
      </c>
      <c r="D557">
        <v>140675325</v>
      </c>
      <c r="E557" s="19">
        <v>45785</v>
      </c>
      <c r="F557" s="63">
        <v>45789.206944444442</v>
      </c>
      <c r="G557" s="4" t="s">
        <v>187</v>
      </c>
      <c r="H557" s="19">
        <v>711750</v>
      </c>
      <c r="I557" s="19">
        <v>0</v>
      </c>
      <c r="J557" s="19">
        <v>711750</v>
      </c>
      <c r="K557" t="s">
        <v>558</v>
      </c>
      <c r="L557" s="4" t="s">
        <v>188</v>
      </c>
      <c r="M557" t="s">
        <v>150</v>
      </c>
      <c r="N557" s="39" t="s">
        <v>10089</v>
      </c>
      <c r="O557" t="s">
        <v>10090</v>
      </c>
      <c r="P557" t="s">
        <v>140</v>
      </c>
      <c r="Q557" t="s">
        <v>141</v>
      </c>
      <c r="R557" s="39" t="s">
        <v>10091</v>
      </c>
      <c r="S557" t="s">
        <v>143</v>
      </c>
      <c r="T557">
        <v>890903938</v>
      </c>
      <c r="U557" t="s">
        <v>149</v>
      </c>
      <c r="V557">
        <v>923244</v>
      </c>
      <c r="W557" t="s">
        <v>1318</v>
      </c>
      <c r="X557" s="2" t="s">
        <v>62</v>
      </c>
      <c r="Y557" t="s">
        <v>63</v>
      </c>
      <c r="Z557" t="s">
        <v>37</v>
      </c>
      <c r="AA557" t="s">
        <v>38</v>
      </c>
      <c r="AB557" t="s">
        <v>31</v>
      </c>
      <c r="AC557" s="19">
        <v>711750</v>
      </c>
      <c r="AD557" s="19">
        <v>0</v>
      </c>
      <c r="AE557" s="19">
        <v>0</v>
      </c>
      <c r="AF557" s="19">
        <v>0</v>
      </c>
      <c r="AG557" t="s">
        <v>189</v>
      </c>
      <c r="AH557">
        <v>0</v>
      </c>
      <c r="AI557">
        <v>0</v>
      </c>
      <c r="AJ557" s="2" t="s">
        <v>190</v>
      </c>
      <c r="AK557" s="2">
        <v>0</v>
      </c>
      <c r="AL557">
        <v>0</v>
      </c>
      <c r="AM557">
        <v>0</v>
      </c>
      <c r="AN557">
        <v>0</v>
      </c>
      <c r="AO557">
        <v>0</v>
      </c>
      <c r="AP557">
        <v>3925</v>
      </c>
      <c r="AQ557">
        <v>3925</v>
      </c>
      <c r="AR557">
        <v>79725</v>
      </c>
      <c r="AS557">
        <v>0</v>
      </c>
      <c r="AT557" s="2">
        <v>0</v>
      </c>
      <c r="AU557">
        <v>155225</v>
      </c>
      <c r="AV557">
        <v>140675325</v>
      </c>
      <c r="AW557">
        <v>0</v>
      </c>
      <c r="AX557" s="2">
        <v>45782</v>
      </c>
      <c r="AY557" t="s">
        <v>673</v>
      </c>
      <c r="AZ557" t="s">
        <v>10080</v>
      </c>
      <c r="BA557" t="s">
        <v>10081</v>
      </c>
    </row>
    <row r="558" spans="1:53" ht="15" customHeight="1" x14ac:dyDescent="0.2">
      <c r="A558" t="s">
        <v>12429</v>
      </c>
      <c r="B558" t="s">
        <v>10797</v>
      </c>
      <c r="C558" t="s">
        <v>5179</v>
      </c>
      <c r="D558">
        <v>140675425</v>
      </c>
      <c r="E558" s="19">
        <v>45785</v>
      </c>
      <c r="F558" s="63">
        <v>45789.206944444442</v>
      </c>
      <c r="G558" s="4" t="s">
        <v>187</v>
      </c>
      <c r="H558" s="19">
        <v>711750</v>
      </c>
      <c r="I558" s="19">
        <v>0</v>
      </c>
      <c r="J558" s="19">
        <v>711750</v>
      </c>
      <c r="K558" t="s">
        <v>558</v>
      </c>
      <c r="L558" s="4" t="s">
        <v>188</v>
      </c>
      <c r="M558" t="s">
        <v>150</v>
      </c>
      <c r="N558" s="39" t="s">
        <v>10095</v>
      </c>
      <c r="O558" t="s">
        <v>10096</v>
      </c>
      <c r="P558" t="s">
        <v>140</v>
      </c>
      <c r="Q558" t="s">
        <v>141</v>
      </c>
      <c r="R558" s="39" t="s">
        <v>10097</v>
      </c>
      <c r="S558" t="s">
        <v>143</v>
      </c>
      <c r="T558">
        <v>890903938</v>
      </c>
      <c r="U558" t="s">
        <v>149</v>
      </c>
      <c r="V558">
        <v>923244</v>
      </c>
      <c r="W558" t="s">
        <v>1318</v>
      </c>
      <c r="X558" s="2" t="s">
        <v>62</v>
      </c>
      <c r="Y558" t="s">
        <v>63</v>
      </c>
      <c r="Z558" t="s">
        <v>37</v>
      </c>
      <c r="AA558" t="s">
        <v>38</v>
      </c>
      <c r="AB558" t="s">
        <v>31</v>
      </c>
      <c r="AC558" s="19">
        <v>711750</v>
      </c>
      <c r="AD558" s="19">
        <v>0</v>
      </c>
      <c r="AE558" s="19">
        <v>0</v>
      </c>
      <c r="AF558" s="19">
        <v>0</v>
      </c>
      <c r="AG558" t="s">
        <v>189</v>
      </c>
      <c r="AH558">
        <v>0</v>
      </c>
      <c r="AI558">
        <v>0</v>
      </c>
      <c r="AJ558" s="2" t="s">
        <v>190</v>
      </c>
      <c r="AK558" s="2">
        <v>0</v>
      </c>
      <c r="AL558">
        <v>0</v>
      </c>
      <c r="AM558">
        <v>0</v>
      </c>
      <c r="AN558">
        <v>0</v>
      </c>
      <c r="AO558">
        <v>0</v>
      </c>
      <c r="AP558">
        <v>3925</v>
      </c>
      <c r="AQ558">
        <v>3925</v>
      </c>
      <c r="AR558">
        <v>79825</v>
      </c>
      <c r="AS558">
        <v>0</v>
      </c>
      <c r="AT558" s="2">
        <v>0</v>
      </c>
      <c r="AU558">
        <v>155325</v>
      </c>
      <c r="AV558">
        <v>140675425</v>
      </c>
      <c r="AW558">
        <v>0</v>
      </c>
      <c r="AX558" s="2">
        <v>45782</v>
      </c>
      <c r="AY558" t="s">
        <v>673</v>
      </c>
      <c r="AZ558" t="s">
        <v>10080</v>
      </c>
      <c r="BA558" t="s">
        <v>10081</v>
      </c>
    </row>
    <row r="559" spans="1:53" ht="15" customHeight="1" x14ac:dyDescent="0.2">
      <c r="A559" t="s">
        <v>12430</v>
      </c>
      <c r="B559" t="s">
        <v>10798</v>
      </c>
      <c r="C559" t="s">
        <v>5179</v>
      </c>
      <c r="D559">
        <v>140675525</v>
      </c>
      <c r="E559" s="19">
        <v>45785</v>
      </c>
      <c r="F559" s="63">
        <v>45789.206944444442</v>
      </c>
      <c r="G559" s="4" t="s">
        <v>187</v>
      </c>
      <c r="H559" s="19">
        <v>711750</v>
      </c>
      <c r="I559" s="19">
        <v>0</v>
      </c>
      <c r="J559" s="19">
        <v>711750</v>
      </c>
      <c r="K559" t="s">
        <v>558</v>
      </c>
      <c r="L559" s="4" t="s">
        <v>188</v>
      </c>
      <c r="M559" t="s">
        <v>150</v>
      </c>
      <c r="N559" s="39" t="s">
        <v>10101</v>
      </c>
      <c r="O559" t="s">
        <v>10102</v>
      </c>
      <c r="P559" t="s">
        <v>140</v>
      </c>
      <c r="Q559" t="s">
        <v>141</v>
      </c>
      <c r="R559" s="39" t="s">
        <v>10103</v>
      </c>
      <c r="S559" t="s">
        <v>143</v>
      </c>
      <c r="T559">
        <v>890903938</v>
      </c>
      <c r="U559" t="s">
        <v>149</v>
      </c>
      <c r="V559">
        <v>923244</v>
      </c>
      <c r="W559" t="s">
        <v>1318</v>
      </c>
      <c r="X559" s="2" t="s">
        <v>62</v>
      </c>
      <c r="Y559" t="s">
        <v>63</v>
      </c>
      <c r="Z559" t="s">
        <v>37</v>
      </c>
      <c r="AA559" t="s">
        <v>38</v>
      </c>
      <c r="AB559" t="s">
        <v>31</v>
      </c>
      <c r="AC559" s="19">
        <v>711750</v>
      </c>
      <c r="AD559" s="19">
        <v>0</v>
      </c>
      <c r="AE559" s="19">
        <v>0</v>
      </c>
      <c r="AF559" s="19">
        <v>0</v>
      </c>
      <c r="AG559" t="s">
        <v>189</v>
      </c>
      <c r="AH559">
        <v>0</v>
      </c>
      <c r="AI559">
        <v>0</v>
      </c>
      <c r="AJ559" s="2" t="s">
        <v>190</v>
      </c>
      <c r="AK559" s="2">
        <v>0</v>
      </c>
      <c r="AL559">
        <v>0</v>
      </c>
      <c r="AM559">
        <v>0</v>
      </c>
      <c r="AN559">
        <v>0</v>
      </c>
      <c r="AO559">
        <v>0</v>
      </c>
      <c r="AP559">
        <v>3925</v>
      </c>
      <c r="AQ559">
        <v>3925</v>
      </c>
      <c r="AR559">
        <v>79925</v>
      </c>
      <c r="AS559">
        <v>0</v>
      </c>
      <c r="AT559" s="2">
        <v>0</v>
      </c>
      <c r="AU559">
        <v>155425</v>
      </c>
      <c r="AV559">
        <v>140675525</v>
      </c>
      <c r="AW559">
        <v>0</v>
      </c>
      <c r="AX559" s="2">
        <v>45782</v>
      </c>
      <c r="AY559" t="s">
        <v>673</v>
      </c>
      <c r="AZ559" t="s">
        <v>10080</v>
      </c>
      <c r="BA559" t="s">
        <v>10081</v>
      </c>
    </row>
    <row r="560" spans="1:53" ht="15" customHeight="1" x14ac:dyDescent="0.2">
      <c r="A560" t="s">
        <v>12431</v>
      </c>
      <c r="B560" t="s">
        <v>10799</v>
      </c>
      <c r="C560" t="s">
        <v>5179</v>
      </c>
      <c r="D560">
        <v>140675625</v>
      </c>
      <c r="E560" s="19">
        <v>45785</v>
      </c>
      <c r="F560" s="63">
        <v>45789.206944444442</v>
      </c>
      <c r="G560" s="4" t="s">
        <v>187</v>
      </c>
      <c r="H560" s="19">
        <v>711750</v>
      </c>
      <c r="I560" s="19">
        <v>0</v>
      </c>
      <c r="J560" s="19">
        <v>711750</v>
      </c>
      <c r="K560" t="s">
        <v>558</v>
      </c>
      <c r="L560" s="4" t="s">
        <v>188</v>
      </c>
      <c r="M560" t="s">
        <v>150</v>
      </c>
      <c r="N560" s="39" t="s">
        <v>10107</v>
      </c>
      <c r="O560" t="s">
        <v>10108</v>
      </c>
      <c r="P560" t="s">
        <v>140</v>
      </c>
      <c r="Q560" t="s">
        <v>141</v>
      </c>
      <c r="R560" s="39" t="s">
        <v>10109</v>
      </c>
      <c r="S560" t="s">
        <v>143</v>
      </c>
      <c r="T560">
        <v>890903938</v>
      </c>
      <c r="U560" t="s">
        <v>149</v>
      </c>
      <c r="V560">
        <v>923244</v>
      </c>
      <c r="W560" t="s">
        <v>1318</v>
      </c>
      <c r="X560" s="2" t="s">
        <v>62</v>
      </c>
      <c r="Y560" t="s">
        <v>63</v>
      </c>
      <c r="Z560" t="s">
        <v>37</v>
      </c>
      <c r="AA560" t="s">
        <v>38</v>
      </c>
      <c r="AB560" t="s">
        <v>31</v>
      </c>
      <c r="AC560" s="19">
        <v>711750</v>
      </c>
      <c r="AD560" s="19">
        <v>0</v>
      </c>
      <c r="AE560" s="19">
        <v>0</v>
      </c>
      <c r="AF560" s="19">
        <v>0</v>
      </c>
      <c r="AG560" t="s">
        <v>189</v>
      </c>
      <c r="AH560">
        <v>0</v>
      </c>
      <c r="AI560">
        <v>0</v>
      </c>
      <c r="AJ560" s="2" t="s">
        <v>190</v>
      </c>
      <c r="AK560" s="2">
        <v>0</v>
      </c>
      <c r="AL560">
        <v>0</v>
      </c>
      <c r="AM560">
        <v>0</v>
      </c>
      <c r="AN560">
        <v>0</v>
      </c>
      <c r="AO560">
        <v>0</v>
      </c>
      <c r="AP560">
        <v>3925</v>
      </c>
      <c r="AQ560">
        <v>3925</v>
      </c>
      <c r="AR560">
        <v>80025</v>
      </c>
      <c r="AS560">
        <v>0</v>
      </c>
      <c r="AT560" s="2">
        <v>0</v>
      </c>
      <c r="AU560">
        <v>155525</v>
      </c>
      <c r="AV560">
        <v>140675625</v>
      </c>
      <c r="AW560">
        <v>0</v>
      </c>
      <c r="AX560" s="2">
        <v>45782</v>
      </c>
      <c r="AY560" t="s">
        <v>673</v>
      </c>
      <c r="AZ560" t="s">
        <v>10080</v>
      </c>
      <c r="BA560" t="s">
        <v>10081</v>
      </c>
    </row>
    <row r="561" spans="1:53" ht="15" customHeight="1" x14ac:dyDescent="0.2">
      <c r="A561" t="s">
        <v>12432</v>
      </c>
      <c r="B561" t="s">
        <v>10800</v>
      </c>
      <c r="C561" t="s">
        <v>5179</v>
      </c>
      <c r="D561">
        <v>140675725</v>
      </c>
      <c r="E561" s="19">
        <v>45785</v>
      </c>
      <c r="F561" s="63">
        <v>45789.206944444442</v>
      </c>
      <c r="G561" s="4" t="s">
        <v>187</v>
      </c>
      <c r="H561" s="19">
        <v>711750</v>
      </c>
      <c r="I561" s="19">
        <v>0</v>
      </c>
      <c r="J561" s="19">
        <v>711750</v>
      </c>
      <c r="K561" t="s">
        <v>558</v>
      </c>
      <c r="L561" s="4" t="s">
        <v>188</v>
      </c>
      <c r="M561" t="s">
        <v>150</v>
      </c>
      <c r="N561" s="39" t="s">
        <v>10113</v>
      </c>
      <c r="O561" t="s">
        <v>10114</v>
      </c>
      <c r="P561" t="s">
        <v>140</v>
      </c>
      <c r="Q561" t="s">
        <v>141</v>
      </c>
      <c r="R561" s="39" t="s">
        <v>10115</v>
      </c>
      <c r="S561" t="s">
        <v>143</v>
      </c>
      <c r="T561">
        <v>890903938</v>
      </c>
      <c r="U561" t="s">
        <v>149</v>
      </c>
      <c r="V561">
        <v>923244</v>
      </c>
      <c r="W561" t="s">
        <v>1318</v>
      </c>
      <c r="X561" s="2" t="s">
        <v>62</v>
      </c>
      <c r="Y561" t="s">
        <v>63</v>
      </c>
      <c r="Z561" t="s">
        <v>37</v>
      </c>
      <c r="AA561" t="s">
        <v>38</v>
      </c>
      <c r="AB561" t="s">
        <v>31</v>
      </c>
      <c r="AC561" s="19">
        <v>711750</v>
      </c>
      <c r="AD561" s="19">
        <v>0</v>
      </c>
      <c r="AE561" s="19">
        <v>0</v>
      </c>
      <c r="AF561" s="19">
        <v>0</v>
      </c>
      <c r="AG561" t="s">
        <v>189</v>
      </c>
      <c r="AH561">
        <v>0</v>
      </c>
      <c r="AI561">
        <v>0</v>
      </c>
      <c r="AJ561" s="2" t="s">
        <v>190</v>
      </c>
      <c r="AK561" s="2">
        <v>0</v>
      </c>
      <c r="AL561">
        <v>0</v>
      </c>
      <c r="AM561">
        <v>0</v>
      </c>
      <c r="AN561">
        <v>0</v>
      </c>
      <c r="AO561">
        <v>0</v>
      </c>
      <c r="AP561">
        <v>3925</v>
      </c>
      <c r="AQ561">
        <v>3925</v>
      </c>
      <c r="AR561">
        <v>80125</v>
      </c>
      <c r="AS561">
        <v>0</v>
      </c>
      <c r="AT561" s="2">
        <v>0</v>
      </c>
      <c r="AU561">
        <v>155625</v>
      </c>
      <c r="AV561">
        <v>140675725</v>
      </c>
      <c r="AW561">
        <v>0</v>
      </c>
      <c r="AX561" s="2">
        <v>45782</v>
      </c>
      <c r="AY561" t="s">
        <v>673</v>
      </c>
      <c r="AZ561" t="s">
        <v>10080</v>
      </c>
      <c r="BA561" t="s">
        <v>10081</v>
      </c>
    </row>
    <row r="562" spans="1:53" ht="15" customHeight="1" x14ac:dyDescent="0.2">
      <c r="A562" t="s">
        <v>12433</v>
      </c>
      <c r="B562" t="s">
        <v>10801</v>
      </c>
      <c r="C562" t="s">
        <v>5179</v>
      </c>
      <c r="D562">
        <v>140675825</v>
      </c>
      <c r="E562" s="19">
        <v>45785</v>
      </c>
      <c r="F562" s="63">
        <v>45789.214583333334</v>
      </c>
      <c r="G562" s="4" t="s">
        <v>187</v>
      </c>
      <c r="H562" s="19">
        <v>711750</v>
      </c>
      <c r="I562" s="19">
        <v>0</v>
      </c>
      <c r="J562" s="19">
        <v>711750</v>
      </c>
      <c r="K562" t="s">
        <v>558</v>
      </c>
      <c r="L562" s="4" t="s">
        <v>188</v>
      </c>
      <c r="M562" t="s">
        <v>150</v>
      </c>
      <c r="N562" s="39" t="s">
        <v>10119</v>
      </c>
      <c r="O562" t="s">
        <v>10120</v>
      </c>
      <c r="P562" t="s">
        <v>140</v>
      </c>
      <c r="Q562" t="s">
        <v>141</v>
      </c>
      <c r="R562" s="39" t="s">
        <v>10121</v>
      </c>
      <c r="S562" t="s">
        <v>143</v>
      </c>
      <c r="T562">
        <v>860007335</v>
      </c>
      <c r="U562" t="s">
        <v>158</v>
      </c>
      <c r="V562">
        <v>923244</v>
      </c>
      <c r="W562" t="s">
        <v>1318</v>
      </c>
      <c r="X562" s="2" t="s">
        <v>62</v>
      </c>
      <c r="Y562" t="s">
        <v>63</v>
      </c>
      <c r="Z562" t="s">
        <v>37</v>
      </c>
      <c r="AA562" t="s">
        <v>38</v>
      </c>
      <c r="AB562" t="s">
        <v>31</v>
      </c>
      <c r="AC562" s="19">
        <v>711750</v>
      </c>
      <c r="AD562" s="19">
        <v>0</v>
      </c>
      <c r="AE562" s="19">
        <v>0</v>
      </c>
      <c r="AF562" s="19">
        <v>0</v>
      </c>
      <c r="AG562" t="s">
        <v>189</v>
      </c>
      <c r="AH562">
        <v>0</v>
      </c>
      <c r="AI562">
        <v>0</v>
      </c>
      <c r="AJ562" s="2" t="s">
        <v>190</v>
      </c>
      <c r="AK562" s="2">
        <v>0</v>
      </c>
      <c r="AL562">
        <v>0</v>
      </c>
      <c r="AM562">
        <v>0</v>
      </c>
      <c r="AN562">
        <v>0</v>
      </c>
      <c r="AO562">
        <v>0</v>
      </c>
      <c r="AP562">
        <v>3925</v>
      </c>
      <c r="AQ562">
        <v>3925</v>
      </c>
      <c r="AR562">
        <v>80225</v>
      </c>
      <c r="AS562">
        <v>0</v>
      </c>
      <c r="AT562" s="2">
        <v>0</v>
      </c>
      <c r="AU562">
        <v>155725</v>
      </c>
      <c r="AV562">
        <v>140675825</v>
      </c>
      <c r="AW562">
        <v>0</v>
      </c>
      <c r="AX562" s="2">
        <v>45782</v>
      </c>
      <c r="AY562" t="s">
        <v>673</v>
      </c>
      <c r="AZ562" t="s">
        <v>10080</v>
      </c>
      <c r="BA562" t="s">
        <v>10081</v>
      </c>
    </row>
    <row r="563" spans="1:53" ht="15" customHeight="1" x14ac:dyDescent="0.2">
      <c r="A563" t="s">
        <v>12434</v>
      </c>
      <c r="B563" t="s">
        <v>10802</v>
      </c>
      <c r="C563" t="s">
        <v>5179</v>
      </c>
      <c r="D563">
        <v>140676025</v>
      </c>
      <c r="E563" s="19">
        <v>45785</v>
      </c>
      <c r="F563" s="63">
        <v>45789.219444444447</v>
      </c>
      <c r="G563" s="4" t="s">
        <v>187</v>
      </c>
      <c r="H563" s="19">
        <v>711750</v>
      </c>
      <c r="I563" s="19">
        <v>0</v>
      </c>
      <c r="J563" s="19">
        <v>711750</v>
      </c>
      <c r="K563" t="s">
        <v>558</v>
      </c>
      <c r="L563" s="4" t="s">
        <v>188</v>
      </c>
      <c r="M563" t="s">
        <v>150</v>
      </c>
      <c r="N563" s="39" t="s">
        <v>10125</v>
      </c>
      <c r="O563" t="s">
        <v>10126</v>
      </c>
      <c r="P563" t="s">
        <v>140</v>
      </c>
      <c r="Q563" t="s">
        <v>141</v>
      </c>
      <c r="R563" s="39" t="s">
        <v>10127</v>
      </c>
      <c r="S563" t="s">
        <v>143</v>
      </c>
      <c r="T563">
        <v>900047981</v>
      </c>
      <c r="U563" t="s">
        <v>161</v>
      </c>
      <c r="V563">
        <v>923244</v>
      </c>
      <c r="W563" t="s">
        <v>1318</v>
      </c>
      <c r="X563" s="2" t="s">
        <v>62</v>
      </c>
      <c r="Y563" t="s">
        <v>63</v>
      </c>
      <c r="Z563" t="s">
        <v>37</v>
      </c>
      <c r="AA563" t="s">
        <v>38</v>
      </c>
      <c r="AB563" t="s">
        <v>31</v>
      </c>
      <c r="AC563" s="19">
        <v>711750</v>
      </c>
      <c r="AD563" s="19">
        <v>0</v>
      </c>
      <c r="AE563" s="19">
        <v>0</v>
      </c>
      <c r="AF563" s="19">
        <v>0</v>
      </c>
      <c r="AG563" t="s">
        <v>189</v>
      </c>
      <c r="AH563">
        <v>0</v>
      </c>
      <c r="AI563">
        <v>0</v>
      </c>
      <c r="AJ563" s="2" t="s">
        <v>190</v>
      </c>
      <c r="AK563" s="2">
        <v>0</v>
      </c>
      <c r="AL563">
        <v>0</v>
      </c>
      <c r="AM563">
        <v>0</v>
      </c>
      <c r="AN563">
        <v>0</v>
      </c>
      <c r="AO563">
        <v>0</v>
      </c>
      <c r="AP563">
        <v>3925</v>
      </c>
      <c r="AQ563">
        <v>3925</v>
      </c>
      <c r="AR563">
        <v>80325</v>
      </c>
      <c r="AS563">
        <v>0</v>
      </c>
      <c r="AT563" s="2">
        <v>0</v>
      </c>
      <c r="AU563">
        <v>155825</v>
      </c>
      <c r="AV563">
        <v>140676025</v>
      </c>
      <c r="AW563">
        <v>0</v>
      </c>
      <c r="AX563" s="2">
        <v>45782</v>
      </c>
      <c r="AY563" t="s">
        <v>673</v>
      </c>
      <c r="AZ563" t="s">
        <v>10080</v>
      </c>
      <c r="BA563" t="s">
        <v>10081</v>
      </c>
    </row>
    <row r="564" spans="1:53" ht="15" customHeight="1" x14ac:dyDescent="0.2">
      <c r="A564" t="s">
        <v>12435</v>
      </c>
      <c r="B564" t="s">
        <v>10803</v>
      </c>
      <c r="C564" t="s">
        <v>5179</v>
      </c>
      <c r="D564">
        <v>140676125</v>
      </c>
      <c r="E564" s="19">
        <v>45785</v>
      </c>
      <c r="F564" s="63">
        <v>45789.219444444447</v>
      </c>
      <c r="G564" s="4" t="s">
        <v>187</v>
      </c>
      <c r="H564" s="19">
        <v>711750</v>
      </c>
      <c r="I564" s="19">
        <v>0</v>
      </c>
      <c r="J564" s="19">
        <v>711750</v>
      </c>
      <c r="K564" t="s">
        <v>558</v>
      </c>
      <c r="L564" s="4" t="s">
        <v>188</v>
      </c>
      <c r="M564" t="s">
        <v>150</v>
      </c>
      <c r="N564" s="39" t="s">
        <v>10131</v>
      </c>
      <c r="O564" t="s">
        <v>10132</v>
      </c>
      <c r="P564" t="s">
        <v>140</v>
      </c>
      <c r="Q564" t="s">
        <v>141</v>
      </c>
      <c r="R564" s="39" t="s">
        <v>10133</v>
      </c>
      <c r="S564" t="s">
        <v>143</v>
      </c>
      <c r="T564">
        <v>900047981</v>
      </c>
      <c r="U564" t="s">
        <v>161</v>
      </c>
      <c r="V564">
        <v>923244</v>
      </c>
      <c r="W564" t="s">
        <v>1318</v>
      </c>
      <c r="X564" s="2" t="s">
        <v>62</v>
      </c>
      <c r="Y564" t="s">
        <v>63</v>
      </c>
      <c r="Z564" t="s">
        <v>37</v>
      </c>
      <c r="AA564" t="s">
        <v>38</v>
      </c>
      <c r="AB564" t="s">
        <v>31</v>
      </c>
      <c r="AC564" s="19">
        <v>711750</v>
      </c>
      <c r="AD564" s="19">
        <v>0</v>
      </c>
      <c r="AE564" s="19">
        <v>0</v>
      </c>
      <c r="AF564" s="19">
        <v>0</v>
      </c>
      <c r="AG564" t="s">
        <v>189</v>
      </c>
      <c r="AH564">
        <v>0</v>
      </c>
      <c r="AI564">
        <v>0</v>
      </c>
      <c r="AJ564" s="2" t="s">
        <v>190</v>
      </c>
      <c r="AK564" s="2">
        <v>0</v>
      </c>
      <c r="AL564">
        <v>0</v>
      </c>
      <c r="AM564">
        <v>0</v>
      </c>
      <c r="AN564">
        <v>0</v>
      </c>
      <c r="AO564">
        <v>0</v>
      </c>
      <c r="AP564">
        <v>3925</v>
      </c>
      <c r="AQ564">
        <v>3925</v>
      </c>
      <c r="AR564">
        <v>80425</v>
      </c>
      <c r="AS564">
        <v>0</v>
      </c>
      <c r="AT564" s="2">
        <v>0</v>
      </c>
      <c r="AU564">
        <v>155925</v>
      </c>
      <c r="AV564">
        <v>140676125</v>
      </c>
      <c r="AW564">
        <v>0</v>
      </c>
      <c r="AX564" s="2">
        <v>45782</v>
      </c>
      <c r="AY564" t="s">
        <v>673</v>
      </c>
      <c r="AZ564" t="s">
        <v>10080</v>
      </c>
      <c r="BA564" t="s">
        <v>10081</v>
      </c>
    </row>
    <row r="565" spans="1:53" ht="15" customHeight="1" x14ac:dyDescent="0.2">
      <c r="A565" t="s">
        <v>12436</v>
      </c>
      <c r="B565" t="s">
        <v>10804</v>
      </c>
      <c r="C565" t="s">
        <v>5179</v>
      </c>
      <c r="D565">
        <v>140676225</v>
      </c>
      <c r="E565" s="19">
        <v>45785</v>
      </c>
      <c r="F565" s="63">
        <v>45789.202777777777</v>
      </c>
      <c r="G565" s="4" t="s">
        <v>187</v>
      </c>
      <c r="H565" s="19">
        <v>711750</v>
      </c>
      <c r="I565" s="19">
        <v>0</v>
      </c>
      <c r="J565" s="19">
        <v>711750</v>
      </c>
      <c r="K565" t="s">
        <v>558</v>
      </c>
      <c r="L565" s="4" t="s">
        <v>188</v>
      </c>
      <c r="M565" t="s">
        <v>150</v>
      </c>
      <c r="N565" s="39" t="s">
        <v>10137</v>
      </c>
      <c r="O565" t="s">
        <v>10138</v>
      </c>
      <c r="P565" t="s">
        <v>140</v>
      </c>
      <c r="Q565" t="s">
        <v>141</v>
      </c>
      <c r="R565" s="39" t="s">
        <v>10139</v>
      </c>
      <c r="S565" t="s">
        <v>143</v>
      </c>
      <c r="T565">
        <v>860007738</v>
      </c>
      <c r="U565" t="s">
        <v>277</v>
      </c>
      <c r="V565">
        <v>923244</v>
      </c>
      <c r="W565" t="s">
        <v>1318</v>
      </c>
      <c r="X565" s="2" t="s">
        <v>62</v>
      </c>
      <c r="Y565" t="s">
        <v>63</v>
      </c>
      <c r="Z565" t="s">
        <v>37</v>
      </c>
      <c r="AA565" t="s">
        <v>38</v>
      </c>
      <c r="AB565" t="s">
        <v>31</v>
      </c>
      <c r="AC565" s="19">
        <v>711750</v>
      </c>
      <c r="AD565" s="19">
        <v>0</v>
      </c>
      <c r="AE565" s="19">
        <v>0</v>
      </c>
      <c r="AF565" s="19">
        <v>0</v>
      </c>
      <c r="AG565" t="s">
        <v>189</v>
      </c>
      <c r="AH565">
        <v>0</v>
      </c>
      <c r="AI565">
        <v>0</v>
      </c>
      <c r="AJ565" s="2" t="s">
        <v>190</v>
      </c>
      <c r="AK565" s="2">
        <v>0</v>
      </c>
      <c r="AL565">
        <v>0</v>
      </c>
      <c r="AM565">
        <v>0</v>
      </c>
      <c r="AN565">
        <v>0</v>
      </c>
      <c r="AO565">
        <v>0</v>
      </c>
      <c r="AP565">
        <v>3925</v>
      </c>
      <c r="AQ565">
        <v>3925</v>
      </c>
      <c r="AR565">
        <v>80525</v>
      </c>
      <c r="AS565">
        <v>0</v>
      </c>
      <c r="AT565" s="2">
        <v>0</v>
      </c>
      <c r="AU565">
        <v>156025</v>
      </c>
      <c r="AV565">
        <v>140676225</v>
      </c>
      <c r="AW565">
        <v>0</v>
      </c>
      <c r="AX565" s="2">
        <v>45782</v>
      </c>
      <c r="AY565" t="s">
        <v>673</v>
      </c>
      <c r="AZ565" t="s">
        <v>10080</v>
      </c>
      <c r="BA565" t="s">
        <v>10081</v>
      </c>
    </row>
    <row r="566" spans="1:53" ht="15" customHeight="1" x14ac:dyDescent="0.2">
      <c r="A566" t="s">
        <v>12437</v>
      </c>
      <c r="B566" t="s">
        <v>10805</v>
      </c>
      <c r="C566" t="s">
        <v>5179</v>
      </c>
      <c r="D566">
        <v>140676525</v>
      </c>
      <c r="E566" s="19">
        <v>45785</v>
      </c>
      <c r="F566" s="63">
        <v>45789.206944444442</v>
      </c>
      <c r="G566" s="4" t="s">
        <v>187</v>
      </c>
      <c r="H566" s="19">
        <v>711750</v>
      </c>
      <c r="I566" s="19">
        <v>0</v>
      </c>
      <c r="J566" s="19">
        <v>711750</v>
      </c>
      <c r="K566" t="s">
        <v>558</v>
      </c>
      <c r="L566" s="4" t="s">
        <v>188</v>
      </c>
      <c r="M566" t="s">
        <v>150</v>
      </c>
      <c r="N566" s="39" t="s">
        <v>10143</v>
      </c>
      <c r="O566" t="s">
        <v>10144</v>
      </c>
      <c r="P566" t="s">
        <v>140</v>
      </c>
      <c r="Q566" t="s">
        <v>141</v>
      </c>
      <c r="R566" s="39" t="s">
        <v>10145</v>
      </c>
      <c r="S566" t="s">
        <v>143</v>
      </c>
      <c r="T566">
        <v>890903938</v>
      </c>
      <c r="U566" t="s">
        <v>149</v>
      </c>
      <c r="V566">
        <v>923244</v>
      </c>
      <c r="W566" t="s">
        <v>1318</v>
      </c>
      <c r="X566" s="2" t="s">
        <v>62</v>
      </c>
      <c r="Y566" t="s">
        <v>63</v>
      </c>
      <c r="Z566" t="s">
        <v>37</v>
      </c>
      <c r="AA566" t="s">
        <v>38</v>
      </c>
      <c r="AB566" t="s">
        <v>31</v>
      </c>
      <c r="AC566" s="19">
        <v>711750</v>
      </c>
      <c r="AD566" s="19">
        <v>0</v>
      </c>
      <c r="AE566" s="19">
        <v>0</v>
      </c>
      <c r="AF566" s="19">
        <v>0</v>
      </c>
      <c r="AG566" t="s">
        <v>189</v>
      </c>
      <c r="AH566">
        <v>0</v>
      </c>
      <c r="AI566">
        <v>0</v>
      </c>
      <c r="AJ566" s="2" t="s">
        <v>190</v>
      </c>
      <c r="AK566" s="2">
        <v>0</v>
      </c>
      <c r="AL566">
        <v>0</v>
      </c>
      <c r="AM566">
        <v>0</v>
      </c>
      <c r="AN566">
        <v>0</v>
      </c>
      <c r="AO566">
        <v>0</v>
      </c>
      <c r="AP566">
        <v>3925</v>
      </c>
      <c r="AQ566">
        <v>3925</v>
      </c>
      <c r="AR566">
        <v>80625</v>
      </c>
      <c r="AS566">
        <v>0</v>
      </c>
      <c r="AT566" s="2">
        <v>0</v>
      </c>
      <c r="AU566">
        <v>156125</v>
      </c>
      <c r="AV566">
        <v>140676525</v>
      </c>
      <c r="AW566">
        <v>0</v>
      </c>
      <c r="AX566" s="2">
        <v>45782</v>
      </c>
      <c r="AY566" t="s">
        <v>673</v>
      </c>
      <c r="AZ566" t="s">
        <v>10080</v>
      </c>
      <c r="BA566" t="s">
        <v>10081</v>
      </c>
    </row>
    <row r="567" spans="1:53" ht="15" customHeight="1" x14ac:dyDescent="0.2">
      <c r="A567" t="s">
        <v>12438</v>
      </c>
      <c r="B567" t="s">
        <v>10806</v>
      </c>
      <c r="C567" t="s">
        <v>5179</v>
      </c>
      <c r="D567">
        <v>140676625</v>
      </c>
      <c r="E567" s="19">
        <v>45785</v>
      </c>
      <c r="F567" s="63">
        <v>45789.206944444442</v>
      </c>
      <c r="G567" s="4" t="s">
        <v>187</v>
      </c>
      <c r="H567" s="19">
        <v>711750</v>
      </c>
      <c r="I567" s="19">
        <v>0</v>
      </c>
      <c r="J567" s="19">
        <v>711750</v>
      </c>
      <c r="K567" t="s">
        <v>558</v>
      </c>
      <c r="L567" s="4" t="s">
        <v>188</v>
      </c>
      <c r="M567" t="s">
        <v>3816</v>
      </c>
      <c r="N567" s="39" t="s">
        <v>10149</v>
      </c>
      <c r="O567" t="s">
        <v>10150</v>
      </c>
      <c r="P567" t="s">
        <v>140</v>
      </c>
      <c r="Q567" t="s">
        <v>141</v>
      </c>
      <c r="R567" s="39" t="s">
        <v>10151</v>
      </c>
      <c r="S567" t="s">
        <v>143</v>
      </c>
      <c r="T567">
        <v>890903938</v>
      </c>
      <c r="U567" t="s">
        <v>149</v>
      </c>
      <c r="V567">
        <v>923244</v>
      </c>
      <c r="W567" t="s">
        <v>1318</v>
      </c>
      <c r="X567" s="2" t="s">
        <v>62</v>
      </c>
      <c r="Y567" t="s">
        <v>63</v>
      </c>
      <c r="Z567" t="s">
        <v>37</v>
      </c>
      <c r="AA567" t="s">
        <v>38</v>
      </c>
      <c r="AB567" t="s">
        <v>31</v>
      </c>
      <c r="AC567" s="19">
        <v>711750</v>
      </c>
      <c r="AD567" s="19">
        <v>0</v>
      </c>
      <c r="AE567" s="19">
        <v>0</v>
      </c>
      <c r="AF567" s="19">
        <v>0</v>
      </c>
      <c r="AG567" t="s">
        <v>189</v>
      </c>
      <c r="AH567">
        <v>0</v>
      </c>
      <c r="AI567">
        <v>0</v>
      </c>
      <c r="AJ567" s="2" t="s">
        <v>190</v>
      </c>
      <c r="AK567" s="2">
        <v>0</v>
      </c>
      <c r="AL567">
        <v>0</v>
      </c>
      <c r="AM567">
        <v>0</v>
      </c>
      <c r="AN567">
        <v>0</v>
      </c>
      <c r="AO567">
        <v>0</v>
      </c>
      <c r="AP567">
        <v>3925</v>
      </c>
      <c r="AQ567">
        <v>3925</v>
      </c>
      <c r="AR567">
        <v>80725</v>
      </c>
      <c r="AS567">
        <v>0</v>
      </c>
      <c r="AT567" s="2">
        <v>0</v>
      </c>
      <c r="AU567">
        <v>156225</v>
      </c>
      <c r="AV567">
        <v>140676625</v>
      </c>
      <c r="AW567">
        <v>0</v>
      </c>
      <c r="AX567" s="2">
        <v>45782</v>
      </c>
      <c r="AY567" t="s">
        <v>673</v>
      </c>
      <c r="AZ567" t="s">
        <v>10080</v>
      </c>
      <c r="BA567" t="s">
        <v>10081</v>
      </c>
    </row>
    <row r="568" spans="1:53" ht="15" customHeight="1" x14ac:dyDescent="0.2">
      <c r="A568" t="s">
        <v>12439</v>
      </c>
      <c r="B568" t="s">
        <v>10810</v>
      </c>
      <c r="C568" t="s">
        <v>5179</v>
      </c>
      <c r="D568">
        <v>140676725</v>
      </c>
      <c r="E568" s="19">
        <v>45785</v>
      </c>
      <c r="F568" s="63">
        <v>45789.206944444442</v>
      </c>
      <c r="G568" s="4" t="s">
        <v>187</v>
      </c>
      <c r="H568" s="19">
        <v>711750</v>
      </c>
      <c r="I568" s="19">
        <v>0</v>
      </c>
      <c r="J568" s="19">
        <v>711750</v>
      </c>
      <c r="K568" t="s">
        <v>558</v>
      </c>
      <c r="L568" s="4" t="s">
        <v>188</v>
      </c>
      <c r="M568" t="s">
        <v>150</v>
      </c>
      <c r="N568" s="39" t="s">
        <v>10158</v>
      </c>
      <c r="O568" t="s">
        <v>10159</v>
      </c>
      <c r="P568" t="s">
        <v>140</v>
      </c>
      <c r="Q568" t="s">
        <v>141</v>
      </c>
      <c r="R568" s="39" t="s">
        <v>10160</v>
      </c>
      <c r="S568" t="s">
        <v>143</v>
      </c>
      <c r="T568">
        <v>890903938</v>
      </c>
      <c r="U568" t="s">
        <v>149</v>
      </c>
      <c r="V568">
        <v>923244</v>
      </c>
      <c r="W568" t="s">
        <v>1318</v>
      </c>
      <c r="X568" s="2" t="s">
        <v>62</v>
      </c>
      <c r="Y568" t="s">
        <v>63</v>
      </c>
      <c r="Z568" t="s">
        <v>37</v>
      </c>
      <c r="AA568" t="s">
        <v>38</v>
      </c>
      <c r="AB568" t="s">
        <v>31</v>
      </c>
      <c r="AC568" s="19">
        <v>711750</v>
      </c>
      <c r="AD568" s="19">
        <v>0</v>
      </c>
      <c r="AE568" s="19">
        <v>0</v>
      </c>
      <c r="AF568" s="19">
        <v>0</v>
      </c>
      <c r="AG568" t="s">
        <v>189</v>
      </c>
      <c r="AH568">
        <v>0</v>
      </c>
      <c r="AI568">
        <v>0</v>
      </c>
      <c r="AJ568" s="2" t="s">
        <v>190</v>
      </c>
      <c r="AK568" s="2">
        <v>0</v>
      </c>
      <c r="AL568">
        <v>0</v>
      </c>
      <c r="AM568">
        <v>0</v>
      </c>
      <c r="AN568">
        <v>0</v>
      </c>
      <c r="AO568">
        <v>0</v>
      </c>
      <c r="AP568">
        <v>3925</v>
      </c>
      <c r="AQ568">
        <v>3925</v>
      </c>
      <c r="AR568">
        <v>81125</v>
      </c>
      <c r="AS568">
        <v>0</v>
      </c>
      <c r="AT568" s="2">
        <v>0</v>
      </c>
      <c r="AU568">
        <v>156325</v>
      </c>
      <c r="AV568">
        <v>140676725</v>
      </c>
      <c r="AW568">
        <v>0</v>
      </c>
      <c r="AX568" s="2">
        <v>45782</v>
      </c>
      <c r="AY568" t="s">
        <v>673</v>
      </c>
      <c r="AZ568" t="s">
        <v>10080</v>
      </c>
      <c r="BA568" t="s">
        <v>10081</v>
      </c>
    </row>
    <row r="569" spans="1:53" ht="15" customHeight="1" x14ac:dyDescent="0.2">
      <c r="A569" t="s">
        <v>12440</v>
      </c>
      <c r="B569" t="s">
        <v>10811</v>
      </c>
      <c r="C569" t="s">
        <v>5179</v>
      </c>
      <c r="D569">
        <v>140676825</v>
      </c>
      <c r="E569" s="19">
        <v>45785</v>
      </c>
      <c r="F569" s="63">
        <v>45789.206944444442</v>
      </c>
      <c r="G569" s="4" t="s">
        <v>187</v>
      </c>
      <c r="H569" s="19">
        <v>711750</v>
      </c>
      <c r="I569" s="19">
        <v>0</v>
      </c>
      <c r="J569" s="19">
        <v>711750</v>
      </c>
      <c r="K569" t="s">
        <v>558</v>
      </c>
      <c r="L569" s="4" t="s">
        <v>188</v>
      </c>
      <c r="M569" t="s">
        <v>150</v>
      </c>
      <c r="N569" s="39" t="s">
        <v>10164</v>
      </c>
      <c r="O569" t="s">
        <v>10165</v>
      </c>
      <c r="P569" t="s">
        <v>140</v>
      </c>
      <c r="Q569" t="s">
        <v>141</v>
      </c>
      <c r="R569" s="39" t="s">
        <v>10166</v>
      </c>
      <c r="S569" t="s">
        <v>143</v>
      </c>
      <c r="T569">
        <v>890903938</v>
      </c>
      <c r="U569" t="s">
        <v>149</v>
      </c>
      <c r="V569">
        <v>923244</v>
      </c>
      <c r="W569" t="s">
        <v>1318</v>
      </c>
      <c r="X569" s="2" t="s">
        <v>62</v>
      </c>
      <c r="Y569" t="s">
        <v>63</v>
      </c>
      <c r="Z569" t="s">
        <v>37</v>
      </c>
      <c r="AA569" t="s">
        <v>38</v>
      </c>
      <c r="AB569" t="s">
        <v>31</v>
      </c>
      <c r="AC569" s="19">
        <v>711750</v>
      </c>
      <c r="AD569" s="19">
        <v>0</v>
      </c>
      <c r="AE569" s="19">
        <v>0</v>
      </c>
      <c r="AF569" s="19">
        <v>0</v>
      </c>
      <c r="AG569" t="s">
        <v>189</v>
      </c>
      <c r="AH569">
        <v>0</v>
      </c>
      <c r="AI569">
        <v>0</v>
      </c>
      <c r="AJ569" s="2" t="s">
        <v>190</v>
      </c>
      <c r="AK569" s="2">
        <v>0</v>
      </c>
      <c r="AL569">
        <v>0</v>
      </c>
      <c r="AM569">
        <v>0</v>
      </c>
      <c r="AN569">
        <v>0</v>
      </c>
      <c r="AO569">
        <v>0</v>
      </c>
      <c r="AP569">
        <v>3925</v>
      </c>
      <c r="AQ569">
        <v>3925</v>
      </c>
      <c r="AR569">
        <v>81225</v>
      </c>
      <c r="AS569">
        <v>0</v>
      </c>
      <c r="AT569" s="2">
        <v>0</v>
      </c>
      <c r="AU569">
        <v>156425</v>
      </c>
      <c r="AV569">
        <v>140676825</v>
      </c>
      <c r="AW569">
        <v>0</v>
      </c>
      <c r="AX569" s="2">
        <v>45782</v>
      </c>
      <c r="AY569" t="s">
        <v>673</v>
      </c>
      <c r="AZ569" t="s">
        <v>10080</v>
      </c>
      <c r="BA569" t="s">
        <v>10081</v>
      </c>
    </row>
    <row r="570" spans="1:53" ht="15" customHeight="1" x14ac:dyDescent="0.2">
      <c r="A570" t="s">
        <v>12441</v>
      </c>
      <c r="B570" t="s">
        <v>10812</v>
      </c>
      <c r="C570" t="s">
        <v>5179</v>
      </c>
      <c r="D570">
        <v>140676925</v>
      </c>
      <c r="E570" s="19">
        <v>45785</v>
      </c>
      <c r="F570" s="63">
        <v>45789.206944444442</v>
      </c>
      <c r="G570" s="4" t="s">
        <v>187</v>
      </c>
      <c r="H570" s="19">
        <v>711750</v>
      </c>
      <c r="I570" s="19">
        <v>0</v>
      </c>
      <c r="J570" s="19">
        <v>711750</v>
      </c>
      <c r="K570" t="s">
        <v>558</v>
      </c>
      <c r="L570" s="4" t="s">
        <v>188</v>
      </c>
      <c r="M570" t="s">
        <v>150</v>
      </c>
      <c r="N570" s="39" t="s">
        <v>10170</v>
      </c>
      <c r="O570" t="s">
        <v>10171</v>
      </c>
      <c r="P570" t="s">
        <v>140</v>
      </c>
      <c r="Q570" t="s">
        <v>141</v>
      </c>
      <c r="R570" s="39" t="s">
        <v>10172</v>
      </c>
      <c r="S570" t="s">
        <v>143</v>
      </c>
      <c r="T570">
        <v>890903938</v>
      </c>
      <c r="U570" t="s">
        <v>149</v>
      </c>
      <c r="V570">
        <v>923244</v>
      </c>
      <c r="W570" t="s">
        <v>1318</v>
      </c>
      <c r="X570" s="2" t="s">
        <v>62</v>
      </c>
      <c r="Y570" t="s">
        <v>63</v>
      </c>
      <c r="Z570" t="s">
        <v>37</v>
      </c>
      <c r="AA570" t="s">
        <v>38</v>
      </c>
      <c r="AB570" t="s">
        <v>31</v>
      </c>
      <c r="AC570" s="19">
        <v>711750</v>
      </c>
      <c r="AD570" s="19">
        <v>0</v>
      </c>
      <c r="AE570" s="19">
        <v>0</v>
      </c>
      <c r="AF570" s="19">
        <v>0</v>
      </c>
      <c r="AG570" t="s">
        <v>189</v>
      </c>
      <c r="AH570">
        <v>0</v>
      </c>
      <c r="AI570">
        <v>0</v>
      </c>
      <c r="AJ570" s="2" t="s">
        <v>190</v>
      </c>
      <c r="AK570" s="2">
        <v>0</v>
      </c>
      <c r="AL570">
        <v>0</v>
      </c>
      <c r="AM570">
        <v>0</v>
      </c>
      <c r="AN570">
        <v>0</v>
      </c>
      <c r="AO570">
        <v>0</v>
      </c>
      <c r="AP570">
        <v>3925</v>
      </c>
      <c r="AQ570">
        <v>3925</v>
      </c>
      <c r="AR570">
        <v>81325</v>
      </c>
      <c r="AS570">
        <v>0</v>
      </c>
      <c r="AT570" s="2">
        <v>0</v>
      </c>
      <c r="AU570">
        <v>156525</v>
      </c>
      <c r="AV570">
        <v>140676925</v>
      </c>
      <c r="AW570">
        <v>0</v>
      </c>
      <c r="AX570" s="2">
        <v>45782</v>
      </c>
      <c r="AY570" t="s">
        <v>673</v>
      </c>
      <c r="AZ570" t="s">
        <v>10080</v>
      </c>
      <c r="BA570" t="s">
        <v>10081</v>
      </c>
    </row>
    <row r="571" spans="1:53" ht="15" customHeight="1" x14ac:dyDescent="0.2">
      <c r="A571" t="s">
        <v>12442</v>
      </c>
      <c r="B571" t="s">
        <v>10813</v>
      </c>
      <c r="C571" t="s">
        <v>5179</v>
      </c>
      <c r="D571">
        <v>140677025</v>
      </c>
      <c r="E571" s="19">
        <v>45785</v>
      </c>
      <c r="F571" s="63">
        <v>45789.206944444442</v>
      </c>
      <c r="G571" s="4" t="s">
        <v>187</v>
      </c>
      <c r="H571" s="19">
        <v>711750</v>
      </c>
      <c r="I571" s="19">
        <v>0</v>
      </c>
      <c r="J571" s="19">
        <v>711750</v>
      </c>
      <c r="K571" t="s">
        <v>558</v>
      </c>
      <c r="L571" s="4" t="s">
        <v>188</v>
      </c>
      <c r="M571" t="s">
        <v>150</v>
      </c>
      <c r="N571" s="39" t="s">
        <v>10176</v>
      </c>
      <c r="O571" t="s">
        <v>10177</v>
      </c>
      <c r="P571" t="s">
        <v>140</v>
      </c>
      <c r="Q571" t="s">
        <v>141</v>
      </c>
      <c r="R571" s="39" t="s">
        <v>10178</v>
      </c>
      <c r="S571" t="s">
        <v>143</v>
      </c>
      <c r="T571">
        <v>890903938</v>
      </c>
      <c r="U571" t="s">
        <v>149</v>
      </c>
      <c r="V571">
        <v>923244</v>
      </c>
      <c r="W571" t="s">
        <v>1318</v>
      </c>
      <c r="X571" s="2" t="s">
        <v>62</v>
      </c>
      <c r="Y571" t="s">
        <v>63</v>
      </c>
      <c r="Z571" t="s">
        <v>37</v>
      </c>
      <c r="AA571" t="s">
        <v>38</v>
      </c>
      <c r="AB571" t="s">
        <v>31</v>
      </c>
      <c r="AC571" s="19">
        <v>711750</v>
      </c>
      <c r="AD571" s="19">
        <v>0</v>
      </c>
      <c r="AE571" s="19">
        <v>0</v>
      </c>
      <c r="AF571" s="19">
        <v>0</v>
      </c>
      <c r="AG571" t="s">
        <v>189</v>
      </c>
      <c r="AH571">
        <v>0</v>
      </c>
      <c r="AI571">
        <v>0</v>
      </c>
      <c r="AJ571" s="2" t="s">
        <v>190</v>
      </c>
      <c r="AK571" s="2">
        <v>0</v>
      </c>
      <c r="AL571">
        <v>0</v>
      </c>
      <c r="AM571">
        <v>0</v>
      </c>
      <c r="AN571">
        <v>0</v>
      </c>
      <c r="AO571">
        <v>0</v>
      </c>
      <c r="AP571">
        <v>3925</v>
      </c>
      <c r="AQ571">
        <v>3925</v>
      </c>
      <c r="AR571">
        <v>81425</v>
      </c>
      <c r="AS571">
        <v>0</v>
      </c>
      <c r="AT571" s="2">
        <v>0</v>
      </c>
      <c r="AU571">
        <v>156625</v>
      </c>
      <c r="AV571">
        <v>140677025</v>
      </c>
      <c r="AW571">
        <v>0</v>
      </c>
      <c r="AX571" s="2">
        <v>45782</v>
      </c>
      <c r="AY571" t="s">
        <v>673</v>
      </c>
      <c r="AZ571" t="s">
        <v>10080</v>
      </c>
      <c r="BA571" t="s">
        <v>10081</v>
      </c>
    </row>
    <row r="572" spans="1:53" ht="15" customHeight="1" x14ac:dyDescent="0.2">
      <c r="A572" t="s">
        <v>12443</v>
      </c>
      <c r="B572" t="s">
        <v>10814</v>
      </c>
      <c r="C572" t="s">
        <v>5179</v>
      </c>
      <c r="D572">
        <v>140677125</v>
      </c>
      <c r="E572" s="19">
        <v>45785</v>
      </c>
      <c r="F572" s="63">
        <v>45789.206944444442</v>
      </c>
      <c r="G572" s="4" t="s">
        <v>187</v>
      </c>
      <c r="H572" s="19">
        <v>711750</v>
      </c>
      <c r="I572" s="19">
        <v>0</v>
      </c>
      <c r="J572" s="19">
        <v>711750</v>
      </c>
      <c r="K572" t="s">
        <v>558</v>
      </c>
      <c r="L572" s="4" t="s">
        <v>188</v>
      </c>
      <c r="M572" t="s">
        <v>150</v>
      </c>
      <c r="N572" s="39" t="s">
        <v>10182</v>
      </c>
      <c r="O572" t="s">
        <v>10183</v>
      </c>
      <c r="P572" t="s">
        <v>140</v>
      </c>
      <c r="Q572" t="s">
        <v>141</v>
      </c>
      <c r="R572" s="39" t="s">
        <v>10184</v>
      </c>
      <c r="S572" t="s">
        <v>143</v>
      </c>
      <c r="T572">
        <v>890903938</v>
      </c>
      <c r="U572" t="s">
        <v>149</v>
      </c>
      <c r="V572">
        <v>923244</v>
      </c>
      <c r="W572" t="s">
        <v>1318</v>
      </c>
      <c r="X572" s="2" t="s">
        <v>62</v>
      </c>
      <c r="Y572" t="s">
        <v>63</v>
      </c>
      <c r="Z572" t="s">
        <v>37</v>
      </c>
      <c r="AA572" t="s">
        <v>38</v>
      </c>
      <c r="AB572" t="s">
        <v>31</v>
      </c>
      <c r="AC572" s="19">
        <v>711750</v>
      </c>
      <c r="AD572" s="19">
        <v>0</v>
      </c>
      <c r="AE572" s="19">
        <v>0</v>
      </c>
      <c r="AF572" s="19">
        <v>0</v>
      </c>
      <c r="AG572" t="s">
        <v>189</v>
      </c>
      <c r="AH572">
        <v>0</v>
      </c>
      <c r="AI572">
        <v>0</v>
      </c>
      <c r="AJ572" s="2" t="s">
        <v>190</v>
      </c>
      <c r="AK572" s="2">
        <v>0</v>
      </c>
      <c r="AL572">
        <v>0</v>
      </c>
      <c r="AM572">
        <v>0</v>
      </c>
      <c r="AN572">
        <v>0</v>
      </c>
      <c r="AO572">
        <v>0</v>
      </c>
      <c r="AP572">
        <v>3925</v>
      </c>
      <c r="AQ572">
        <v>3925</v>
      </c>
      <c r="AR572">
        <v>81525</v>
      </c>
      <c r="AS572">
        <v>0</v>
      </c>
      <c r="AT572" s="2">
        <v>0</v>
      </c>
      <c r="AU572">
        <v>156725</v>
      </c>
      <c r="AV572">
        <v>140677125</v>
      </c>
      <c r="AW572">
        <v>0</v>
      </c>
      <c r="AX572" s="2">
        <v>45782</v>
      </c>
      <c r="AY572" t="s">
        <v>673</v>
      </c>
      <c r="AZ572" t="s">
        <v>10080</v>
      </c>
      <c r="BA572" t="s">
        <v>10081</v>
      </c>
    </row>
    <row r="573" spans="1:53" ht="15" customHeight="1" x14ac:dyDescent="0.2">
      <c r="A573" t="s">
        <v>12444</v>
      </c>
      <c r="B573" t="s">
        <v>10815</v>
      </c>
      <c r="C573" t="s">
        <v>5179</v>
      </c>
      <c r="D573">
        <v>140677225</v>
      </c>
      <c r="E573" s="19">
        <v>45785</v>
      </c>
      <c r="F573" s="63">
        <v>45789.206944444442</v>
      </c>
      <c r="G573" s="4" t="s">
        <v>187</v>
      </c>
      <c r="H573" s="19">
        <v>711750</v>
      </c>
      <c r="I573" s="19">
        <v>0</v>
      </c>
      <c r="J573" s="19">
        <v>711750</v>
      </c>
      <c r="K573" t="s">
        <v>558</v>
      </c>
      <c r="L573" s="4" t="s">
        <v>188</v>
      </c>
      <c r="M573" t="s">
        <v>150</v>
      </c>
      <c r="N573" s="39" t="s">
        <v>10188</v>
      </c>
      <c r="O573" t="s">
        <v>10189</v>
      </c>
      <c r="P573" t="s">
        <v>140</v>
      </c>
      <c r="Q573" t="s">
        <v>141</v>
      </c>
      <c r="R573" s="39" t="s">
        <v>10190</v>
      </c>
      <c r="S573" t="s">
        <v>143</v>
      </c>
      <c r="T573">
        <v>890903938</v>
      </c>
      <c r="U573" t="s">
        <v>149</v>
      </c>
      <c r="V573">
        <v>923244</v>
      </c>
      <c r="W573" t="s">
        <v>1318</v>
      </c>
      <c r="X573" s="2" t="s">
        <v>62</v>
      </c>
      <c r="Y573" t="s">
        <v>63</v>
      </c>
      <c r="Z573" t="s">
        <v>37</v>
      </c>
      <c r="AA573" t="s">
        <v>38</v>
      </c>
      <c r="AB573" t="s">
        <v>31</v>
      </c>
      <c r="AC573" s="19">
        <v>711750</v>
      </c>
      <c r="AD573" s="19">
        <v>0</v>
      </c>
      <c r="AE573" s="19">
        <v>0</v>
      </c>
      <c r="AF573" s="19">
        <v>0</v>
      </c>
      <c r="AG573" t="s">
        <v>189</v>
      </c>
      <c r="AH573">
        <v>0</v>
      </c>
      <c r="AI573">
        <v>0</v>
      </c>
      <c r="AJ573" s="2" t="s">
        <v>190</v>
      </c>
      <c r="AK573" s="2">
        <v>0</v>
      </c>
      <c r="AL573">
        <v>0</v>
      </c>
      <c r="AM573">
        <v>0</v>
      </c>
      <c r="AN573">
        <v>0</v>
      </c>
      <c r="AO573">
        <v>0</v>
      </c>
      <c r="AP573">
        <v>3925</v>
      </c>
      <c r="AQ573">
        <v>3925</v>
      </c>
      <c r="AR573">
        <v>81625</v>
      </c>
      <c r="AS573">
        <v>0</v>
      </c>
      <c r="AT573" s="2">
        <v>0</v>
      </c>
      <c r="AU573">
        <v>156825</v>
      </c>
      <c r="AV573">
        <v>140677225</v>
      </c>
      <c r="AW573">
        <v>0</v>
      </c>
      <c r="AX573" s="2">
        <v>45782</v>
      </c>
      <c r="AY573" t="s">
        <v>673</v>
      </c>
      <c r="AZ573" t="s">
        <v>10080</v>
      </c>
      <c r="BA573" t="s">
        <v>10081</v>
      </c>
    </row>
    <row r="574" spans="1:53" ht="15" customHeight="1" x14ac:dyDescent="0.2">
      <c r="A574" t="s">
        <v>12445</v>
      </c>
      <c r="B574" t="s">
        <v>10816</v>
      </c>
      <c r="C574" t="s">
        <v>5179</v>
      </c>
      <c r="D574">
        <v>140677325</v>
      </c>
      <c r="E574" s="19">
        <v>45785</v>
      </c>
      <c r="F574" s="63">
        <v>45789.214583333334</v>
      </c>
      <c r="G574" s="4" t="s">
        <v>187</v>
      </c>
      <c r="H574" s="19">
        <v>711750</v>
      </c>
      <c r="I574" s="19">
        <v>0</v>
      </c>
      <c r="J574" s="19">
        <v>711750</v>
      </c>
      <c r="K574" t="s">
        <v>558</v>
      </c>
      <c r="L574" s="4" t="s">
        <v>188</v>
      </c>
      <c r="M574" t="s">
        <v>150</v>
      </c>
      <c r="N574" s="39" t="s">
        <v>10194</v>
      </c>
      <c r="O574" t="s">
        <v>10195</v>
      </c>
      <c r="P574" t="s">
        <v>140</v>
      </c>
      <c r="Q574" t="s">
        <v>141</v>
      </c>
      <c r="R574" s="39" t="s">
        <v>10196</v>
      </c>
      <c r="S574" t="s">
        <v>143</v>
      </c>
      <c r="T574">
        <v>860007335</v>
      </c>
      <c r="U574" t="s">
        <v>158</v>
      </c>
      <c r="V574">
        <v>923244</v>
      </c>
      <c r="W574" t="s">
        <v>1318</v>
      </c>
      <c r="X574" s="2" t="s">
        <v>62</v>
      </c>
      <c r="Y574" t="s">
        <v>63</v>
      </c>
      <c r="Z574" t="s">
        <v>37</v>
      </c>
      <c r="AA574" t="s">
        <v>38</v>
      </c>
      <c r="AB574" t="s">
        <v>31</v>
      </c>
      <c r="AC574" s="19">
        <v>711750</v>
      </c>
      <c r="AD574" s="19">
        <v>0</v>
      </c>
      <c r="AE574" s="19">
        <v>0</v>
      </c>
      <c r="AF574" s="19">
        <v>0</v>
      </c>
      <c r="AG574" t="s">
        <v>189</v>
      </c>
      <c r="AH574">
        <v>0</v>
      </c>
      <c r="AI574">
        <v>0</v>
      </c>
      <c r="AJ574" s="2" t="s">
        <v>190</v>
      </c>
      <c r="AK574" s="2">
        <v>0</v>
      </c>
      <c r="AL574">
        <v>0</v>
      </c>
      <c r="AM574">
        <v>0</v>
      </c>
      <c r="AN574">
        <v>0</v>
      </c>
      <c r="AO574">
        <v>0</v>
      </c>
      <c r="AP574">
        <v>3925</v>
      </c>
      <c r="AQ574">
        <v>3925</v>
      </c>
      <c r="AR574">
        <v>81725</v>
      </c>
      <c r="AS574">
        <v>0</v>
      </c>
      <c r="AT574" s="2">
        <v>0</v>
      </c>
      <c r="AU574">
        <v>156925</v>
      </c>
      <c r="AV574">
        <v>140677325</v>
      </c>
      <c r="AW574">
        <v>0</v>
      </c>
      <c r="AX574" s="2">
        <v>45782</v>
      </c>
      <c r="AY574" t="s">
        <v>673</v>
      </c>
      <c r="AZ574" t="s">
        <v>10080</v>
      </c>
      <c r="BA574" t="s">
        <v>10081</v>
      </c>
    </row>
    <row r="575" spans="1:53" ht="15" customHeight="1" x14ac:dyDescent="0.2">
      <c r="A575" t="s">
        <v>12446</v>
      </c>
      <c r="B575" t="s">
        <v>10817</v>
      </c>
      <c r="C575" t="s">
        <v>5179</v>
      </c>
      <c r="D575">
        <v>140677425</v>
      </c>
      <c r="E575" s="19">
        <v>45785</v>
      </c>
      <c r="F575" s="63">
        <v>45789.206944444442</v>
      </c>
      <c r="G575" s="4" t="s">
        <v>187</v>
      </c>
      <c r="H575" s="19">
        <v>711750</v>
      </c>
      <c r="I575" s="19">
        <v>0</v>
      </c>
      <c r="J575" s="19">
        <v>711750</v>
      </c>
      <c r="K575" t="s">
        <v>558</v>
      </c>
      <c r="L575" s="4" t="s">
        <v>188</v>
      </c>
      <c r="M575" t="s">
        <v>150</v>
      </c>
      <c r="N575" s="39" t="s">
        <v>10200</v>
      </c>
      <c r="O575" t="s">
        <v>10201</v>
      </c>
      <c r="P575" t="s">
        <v>140</v>
      </c>
      <c r="Q575" t="s">
        <v>141</v>
      </c>
      <c r="R575" s="39" t="s">
        <v>10202</v>
      </c>
      <c r="S575" t="s">
        <v>143</v>
      </c>
      <c r="T575">
        <v>890903938</v>
      </c>
      <c r="U575" t="s">
        <v>149</v>
      </c>
      <c r="V575">
        <v>923244</v>
      </c>
      <c r="W575" t="s">
        <v>1318</v>
      </c>
      <c r="X575" s="2" t="s">
        <v>62</v>
      </c>
      <c r="Y575" t="s">
        <v>63</v>
      </c>
      <c r="Z575" t="s">
        <v>37</v>
      </c>
      <c r="AA575" t="s">
        <v>38</v>
      </c>
      <c r="AB575" t="s">
        <v>31</v>
      </c>
      <c r="AC575" s="19">
        <v>711750</v>
      </c>
      <c r="AD575" s="19">
        <v>0</v>
      </c>
      <c r="AE575" s="19">
        <v>0</v>
      </c>
      <c r="AF575" s="19">
        <v>0</v>
      </c>
      <c r="AG575" t="s">
        <v>189</v>
      </c>
      <c r="AH575">
        <v>0</v>
      </c>
      <c r="AI575">
        <v>0</v>
      </c>
      <c r="AJ575" s="2" t="s">
        <v>190</v>
      </c>
      <c r="AK575" s="2">
        <v>0</v>
      </c>
      <c r="AL575">
        <v>0</v>
      </c>
      <c r="AM575">
        <v>0</v>
      </c>
      <c r="AN575">
        <v>0</v>
      </c>
      <c r="AO575">
        <v>0</v>
      </c>
      <c r="AP575">
        <v>3925</v>
      </c>
      <c r="AQ575">
        <v>3925</v>
      </c>
      <c r="AR575">
        <v>81825</v>
      </c>
      <c r="AS575">
        <v>0</v>
      </c>
      <c r="AT575" s="2">
        <v>0</v>
      </c>
      <c r="AU575">
        <v>157025</v>
      </c>
      <c r="AV575">
        <v>140677425</v>
      </c>
      <c r="AW575">
        <v>0</v>
      </c>
      <c r="AX575" s="2">
        <v>45782</v>
      </c>
      <c r="AY575" t="s">
        <v>673</v>
      </c>
      <c r="AZ575" t="s">
        <v>10080</v>
      </c>
      <c r="BA575" t="s">
        <v>10081</v>
      </c>
    </row>
    <row r="576" spans="1:53" ht="15" customHeight="1" x14ac:dyDescent="0.2">
      <c r="A576" t="s">
        <v>12447</v>
      </c>
      <c r="B576" t="s">
        <v>10818</v>
      </c>
      <c r="C576" t="s">
        <v>5179</v>
      </c>
      <c r="D576">
        <v>140677525</v>
      </c>
      <c r="E576" s="19">
        <v>45785</v>
      </c>
      <c r="F576" s="63">
        <v>45789.206944444442</v>
      </c>
      <c r="G576" s="4" t="s">
        <v>187</v>
      </c>
      <c r="H576" s="19">
        <v>711750</v>
      </c>
      <c r="I576" s="19">
        <v>0</v>
      </c>
      <c r="J576" s="19">
        <v>711750</v>
      </c>
      <c r="K576" t="s">
        <v>558</v>
      </c>
      <c r="L576" s="4" t="s">
        <v>188</v>
      </c>
      <c r="M576" t="s">
        <v>150</v>
      </c>
      <c r="N576" s="39" t="s">
        <v>10206</v>
      </c>
      <c r="O576" t="s">
        <v>10207</v>
      </c>
      <c r="P576" t="s">
        <v>140</v>
      </c>
      <c r="Q576" t="s">
        <v>141</v>
      </c>
      <c r="R576" s="39" t="s">
        <v>10208</v>
      </c>
      <c r="S576" t="s">
        <v>143</v>
      </c>
      <c r="T576">
        <v>890903938</v>
      </c>
      <c r="U576" t="s">
        <v>149</v>
      </c>
      <c r="V576">
        <v>923244</v>
      </c>
      <c r="W576" t="s">
        <v>1318</v>
      </c>
      <c r="X576" s="2" t="s">
        <v>62</v>
      </c>
      <c r="Y576" t="s">
        <v>63</v>
      </c>
      <c r="Z576" t="s">
        <v>37</v>
      </c>
      <c r="AA576" t="s">
        <v>38</v>
      </c>
      <c r="AB576" t="s">
        <v>31</v>
      </c>
      <c r="AC576" s="19">
        <v>711750</v>
      </c>
      <c r="AD576" s="19">
        <v>0</v>
      </c>
      <c r="AE576" s="19">
        <v>0</v>
      </c>
      <c r="AF576" s="19">
        <v>0</v>
      </c>
      <c r="AG576" t="s">
        <v>189</v>
      </c>
      <c r="AH576">
        <v>0</v>
      </c>
      <c r="AI576">
        <v>0</v>
      </c>
      <c r="AJ576" s="2" t="s">
        <v>190</v>
      </c>
      <c r="AK576" s="2">
        <v>0</v>
      </c>
      <c r="AL576">
        <v>0</v>
      </c>
      <c r="AM576">
        <v>0</v>
      </c>
      <c r="AN576">
        <v>0</v>
      </c>
      <c r="AO576">
        <v>0</v>
      </c>
      <c r="AP576">
        <v>3925</v>
      </c>
      <c r="AQ576">
        <v>3925</v>
      </c>
      <c r="AR576">
        <v>81925</v>
      </c>
      <c r="AS576">
        <v>0</v>
      </c>
      <c r="AT576" s="2">
        <v>0</v>
      </c>
      <c r="AU576">
        <v>157125</v>
      </c>
      <c r="AV576">
        <v>140677525</v>
      </c>
      <c r="AW576">
        <v>0</v>
      </c>
      <c r="AX576" s="2">
        <v>45782</v>
      </c>
      <c r="AY576" t="s">
        <v>673</v>
      </c>
      <c r="AZ576" t="s">
        <v>10080</v>
      </c>
      <c r="BA576" t="s">
        <v>10081</v>
      </c>
    </row>
    <row r="577" spans="1:53" ht="15" customHeight="1" x14ac:dyDescent="0.2">
      <c r="A577" t="s">
        <v>12448</v>
      </c>
      <c r="B577" t="s">
        <v>10819</v>
      </c>
      <c r="C577" t="s">
        <v>5179</v>
      </c>
      <c r="D577">
        <v>140677625</v>
      </c>
      <c r="E577" s="19">
        <v>45785</v>
      </c>
      <c r="F577" s="63">
        <v>45789.206944444442</v>
      </c>
      <c r="G577" s="4" t="s">
        <v>187</v>
      </c>
      <c r="H577" s="19">
        <v>711750</v>
      </c>
      <c r="I577" s="19">
        <v>0</v>
      </c>
      <c r="J577" s="19">
        <v>711750</v>
      </c>
      <c r="K577" t="s">
        <v>558</v>
      </c>
      <c r="L577" s="4" t="s">
        <v>188</v>
      </c>
      <c r="M577" t="s">
        <v>150</v>
      </c>
      <c r="N577" s="39" t="s">
        <v>10212</v>
      </c>
      <c r="O577" t="s">
        <v>10213</v>
      </c>
      <c r="P577" t="s">
        <v>140</v>
      </c>
      <c r="Q577" t="s">
        <v>141</v>
      </c>
      <c r="R577" s="39" t="s">
        <v>10214</v>
      </c>
      <c r="S577" t="s">
        <v>143</v>
      </c>
      <c r="T577">
        <v>890903938</v>
      </c>
      <c r="U577" t="s">
        <v>149</v>
      </c>
      <c r="V577">
        <v>923244</v>
      </c>
      <c r="W577" t="s">
        <v>1318</v>
      </c>
      <c r="X577" s="2" t="s">
        <v>62</v>
      </c>
      <c r="Y577" t="s">
        <v>63</v>
      </c>
      <c r="Z577" t="s">
        <v>37</v>
      </c>
      <c r="AA577" t="s">
        <v>38</v>
      </c>
      <c r="AB577" t="s">
        <v>31</v>
      </c>
      <c r="AC577" s="19">
        <v>711750</v>
      </c>
      <c r="AD577" s="19">
        <v>0</v>
      </c>
      <c r="AE577" s="19">
        <v>0</v>
      </c>
      <c r="AF577" s="19">
        <v>0</v>
      </c>
      <c r="AG577" t="s">
        <v>189</v>
      </c>
      <c r="AH577">
        <v>0</v>
      </c>
      <c r="AI577">
        <v>0</v>
      </c>
      <c r="AJ577" s="2" t="s">
        <v>190</v>
      </c>
      <c r="AK577" s="2">
        <v>0</v>
      </c>
      <c r="AL577">
        <v>0</v>
      </c>
      <c r="AM577">
        <v>0</v>
      </c>
      <c r="AN577">
        <v>0</v>
      </c>
      <c r="AO577">
        <v>0</v>
      </c>
      <c r="AP577">
        <v>3925</v>
      </c>
      <c r="AQ577">
        <v>3925</v>
      </c>
      <c r="AR577">
        <v>82025</v>
      </c>
      <c r="AS577">
        <v>0</v>
      </c>
      <c r="AT577" s="2">
        <v>0</v>
      </c>
      <c r="AU577">
        <v>157225</v>
      </c>
      <c r="AV577">
        <v>140677625</v>
      </c>
      <c r="AW577">
        <v>0</v>
      </c>
      <c r="AX577" s="2">
        <v>45782</v>
      </c>
      <c r="AY577" t="s">
        <v>673</v>
      </c>
      <c r="AZ577" t="s">
        <v>10080</v>
      </c>
      <c r="BA577" t="s">
        <v>10081</v>
      </c>
    </row>
    <row r="578" spans="1:53" ht="15" customHeight="1" x14ac:dyDescent="0.2">
      <c r="A578" t="s">
        <v>12449</v>
      </c>
      <c r="B578" t="s">
        <v>10820</v>
      </c>
      <c r="C578" t="s">
        <v>5179</v>
      </c>
      <c r="D578">
        <v>140677725</v>
      </c>
      <c r="E578" s="19">
        <v>45785</v>
      </c>
      <c r="F578" s="63">
        <v>45789.214583333334</v>
      </c>
      <c r="G578" s="4" t="s">
        <v>187</v>
      </c>
      <c r="H578" s="19">
        <v>711750</v>
      </c>
      <c r="I578" s="19">
        <v>0</v>
      </c>
      <c r="J578" s="19">
        <v>711750</v>
      </c>
      <c r="K578" t="s">
        <v>558</v>
      </c>
      <c r="L578" s="4" t="s">
        <v>188</v>
      </c>
      <c r="M578" t="s">
        <v>3816</v>
      </c>
      <c r="N578" s="39" t="s">
        <v>10218</v>
      </c>
      <c r="O578" t="s">
        <v>10219</v>
      </c>
      <c r="P578" t="s">
        <v>140</v>
      </c>
      <c r="Q578" t="s">
        <v>141</v>
      </c>
      <c r="R578" s="39" t="s">
        <v>10220</v>
      </c>
      <c r="S578" t="s">
        <v>143</v>
      </c>
      <c r="T578">
        <v>860007335</v>
      </c>
      <c r="U578" t="s">
        <v>158</v>
      </c>
      <c r="V578">
        <v>923244</v>
      </c>
      <c r="W578" t="s">
        <v>1318</v>
      </c>
      <c r="X578" s="2" t="s">
        <v>62</v>
      </c>
      <c r="Y578" t="s">
        <v>63</v>
      </c>
      <c r="Z578" t="s">
        <v>37</v>
      </c>
      <c r="AA578" t="s">
        <v>38</v>
      </c>
      <c r="AB578" t="s">
        <v>31</v>
      </c>
      <c r="AC578" s="19">
        <v>711750</v>
      </c>
      <c r="AD578" s="19">
        <v>0</v>
      </c>
      <c r="AE578" s="19">
        <v>0</v>
      </c>
      <c r="AF578" s="19">
        <v>0</v>
      </c>
      <c r="AG578" t="s">
        <v>189</v>
      </c>
      <c r="AH578">
        <v>0</v>
      </c>
      <c r="AI578">
        <v>0</v>
      </c>
      <c r="AJ578" s="2" t="s">
        <v>190</v>
      </c>
      <c r="AK578" s="2">
        <v>0</v>
      </c>
      <c r="AL578">
        <v>0</v>
      </c>
      <c r="AM578">
        <v>0</v>
      </c>
      <c r="AN578">
        <v>0</v>
      </c>
      <c r="AO578">
        <v>0</v>
      </c>
      <c r="AP578">
        <v>3925</v>
      </c>
      <c r="AQ578">
        <v>3925</v>
      </c>
      <c r="AR578">
        <v>82125</v>
      </c>
      <c r="AS578">
        <v>0</v>
      </c>
      <c r="AT578" s="2">
        <v>0</v>
      </c>
      <c r="AU578">
        <v>157325</v>
      </c>
      <c r="AV578">
        <v>140677725</v>
      </c>
      <c r="AW578">
        <v>0</v>
      </c>
      <c r="AX578" s="2">
        <v>45782</v>
      </c>
      <c r="AY578" t="s">
        <v>673</v>
      </c>
      <c r="AZ578" t="s">
        <v>10080</v>
      </c>
      <c r="BA578" t="s">
        <v>10081</v>
      </c>
    </row>
    <row r="579" spans="1:53" ht="15" customHeight="1" x14ac:dyDescent="0.2">
      <c r="A579" t="s">
        <v>12450</v>
      </c>
      <c r="B579" t="s">
        <v>10821</v>
      </c>
      <c r="C579" t="s">
        <v>5179</v>
      </c>
      <c r="D579">
        <v>140677825</v>
      </c>
      <c r="E579" s="19">
        <v>45785</v>
      </c>
      <c r="F579" s="63">
        <v>45789.206944444442</v>
      </c>
      <c r="G579" s="4" t="s">
        <v>187</v>
      </c>
      <c r="H579" s="19">
        <v>711750</v>
      </c>
      <c r="I579" s="19">
        <v>0</v>
      </c>
      <c r="J579" s="19">
        <v>711750</v>
      </c>
      <c r="K579" t="s">
        <v>558</v>
      </c>
      <c r="L579" s="4" t="s">
        <v>188</v>
      </c>
      <c r="M579" t="s">
        <v>150</v>
      </c>
      <c r="N579" s="39" t="s">
        <v>10224</v>
      </c>
      <c r="O579" t="s">
        <v>10225</v>
      </c>
      <c r="P579" t="s">
        <v>140</v>
      </c>
      <c r="Q579" t="s">
        <v>141</v>
      </c>
      <c r="R579" s="39" t="s">
        <v>10226</v>
      </c>
      <c r="S579" t="s">
        <v>143</v>
      </c>
      <c r="T579">
        <v>890903938</v>
      </c>
      <c r="U579" t="s">
        <v>149</v>
      </c>
      <c r="V579">
        <v>923244</v>
      </c>
      <c r="W579" t="s">
        <v>1318</v>
      </c>
      <c r="X579" s="2" t="s">
        <v>62</v>
      </c>
      <c r="Y579" t="s">
        <v>63</v>
      </c>
      <c r="Z579" t="s">
        <v>37</v>
      </c>
      <c r="AA579" t="s">
        <v>38</v>
      </c>
      <c r="AB579" t="s">
        <v>31</v>
      </c>
      <c r="AC579" s="19">
        <v>711750</v>
      </c>
      <c r="AD579" s="19">
        <v>0</v>
      </c>
      <c r="AE579" s="19">
        <v>0</v>
      </c>
      <c r="AF579" s="19">
        <v>0</v>
      </c>
      <c r="AG579" t="s">
        <v>189</v>
      </c>
      <c r="AH579">
        <v>0</v>
      </c>
      <c r="AI579">
        <v>0</v>
      </c>
      <c r="AJ579" s="2" t="s">
        <v>190</v>
      </c>
      <c r="AK579" s="2">
        <v>0</v>
      </c>
      <c r="AL579">
        <v>0</v>
      </c>
      <c r="AM579">
        <v>0</v>
      </c>
      <c r="AN579">
        <v>0</v>
      </c>
      <c r="AO579">
        <v>0</v>
      </c>
      <c r="AP579">
        <v>3925</v>
      </c>
      <c r="AQ579">
        <v>3925</v>
      </c>
      <c r="AR579">
        <v>82225</v>
      </c>
      <c r="AS579">
        <v>0</v>
      </c>
      <c r="AT579" s="2">
        <v>0</v>
      </c>
      <c r="AU579">
        <v>157425</v>
      </c>
      <c r="AV579">
        <v>140677825</v>
      </c>
      <c r="AW579">
        <v>0</v>
      </c>
      <c r="AX579" s="2">
        <v>45782</v>
      </c>
      <c r="AY579" t="s">
        <v>673</v>
      </c>
      <c r="AZ579" t="s">
        <v>10080</v>
      </c>
      <c r="BA579" t="s">
        <v>10081</v>
      </c>
    </row>
    <row r="580" spans="1:53" ht="15" customHeight="1" x14ac:dyDescent="0.2">
      <c r="A580" t="s">
        <v>12451</v>
      </c>
      <c r="B580" t="s">
        <v>10822</v>
      </c>
      <c r="C580" t="s">
        <v>5179</v>
      </c>
      <c r="D580">
        <v>140678025</v>
      </c>
      <c r="E580" s="19">
        <v>45785</v>
      </c>
      <c r="F580" s="63">
        <v>45789.206944444442</v>
      </c>
      <c r="G580" s="4" t="s">
        <v>187</v>
      </c>
      <c r="H580" s="19">
        <v>711750</v>
      </c>
      <c r="I580" s="19">
        <v>0</v>
      </c>
      <c r="J580" s="19">
        <v>711750</v>
      </c>
      <c r="K580" t="s">
        <v>558</v>
      </c>
      <c r="L580" s="4" t="s">
        <v>188</v>
      </c>
      <c r="M580" t="s">
        <v>150</v>
      </c>
      <c r="N580" s="39" t="s">
        <v>10230</v>
      </c>
      <c r="O580" t="s">
        <v>10231</v>
      </c>
      <c r="P580" t="s">
        <v>140</v>
      </c>
      <c r="Q580" t="s">
        <v>141</v>
      </c>
      <c r="R580" s="39" t="s">
        <v>10232</v>
      </c>
      <c r="S580" t="s">
        <v>143</v>
      </c>
      <c r="T580">
        <v>890903938</v>
      </c>
      <c r="U580" t="s">
        <v>149</v>
      </c>
      <c r="V580">
        <v>923244</v>
      </c>
      <c r="W580" t="s">
        <v>1318</v>
      </c>
      <c r="X580" s="2" t="s">
        <v>62</v>
      </c>
      <c r="Y580" t="s">
        <v>63</v>
      </c>
      <c r="Z580" t="s">
        <v>37</v>
      </c>
      <c r="AA580" t="s">
        <v>38</v>
      </c>
      <c r="AB580" t="s">
        <v>31</v>
      </c>
      <c r="AC580" s="19">
        <v>711750</v>
      </c>
      <c r="AD580" s="19">
        <v>0</v>
      </c>
      <c r="AE580" s="19">
        <v>0</v>
      </c>
      <c r="AF580" s="19">
        <v>0</v>
      </c>
      <c r="AG580" t="s">
        <v>189</v>
      </c>
      <c r="AH580">
        <v>0</v>
      </c>
      <c r="AI580">
        <v>0</v>
      </c>
      <c r="AJ580" s="2" t="s">
        <v>190</v>
      </c>
      <c r="AK580" s="2">
        <v>0</v>
      </c>
      <c r="AL580">
        <v>0</v>
      </c>
      <c r="AM580">
        <v>0</v>
      </c>
      <c r="AN580">
        <v>0</v>
      </c>
      <c r="AO580">
        <v>0</v>
      </c>
      <c r="AP580">
        <v>3925</v>
      </c>
      <c r="AQ580">
        <v>3925</v>
      </c>
      <c r="AR580">
        <v>82325</v>
      </c>
      <c r="AS580">
        <v>0</v>
      </c>
      <c r="AT580" s="2">
        <v>0</v>
      </c>
      <c r="AU580">
        <v>157525</v>
      </c>
      <c r="AV580">
        <v>140678025</v>
      </c>
      <c r="AW580">
        <v>0</v>
      </c>
      <c r="AX580" s="2">
        <v>45782</v>
      </c>
      <c r="AY580" t="s">
        <v>673</v>
      </c>
      <c r="AZ580" t="s">
        <v>10080</v>
      </c>
      <c r="BA580" t="s">
        <v>10081</v>
      </c>
    </row>
    <row r="581" spans="1:53" ht="15" customHeight="1" x14ac:dyDescent="0.2">
      <c r="A581" t="s">
        <v>12452</v>
      </c>
      <c r="B581" t="s">
        <v>10823</v>
      </c>
      <c r="C581" t="s">
        <v>5179</v>
      </c>
      <c r="D581">
        <v>140678125</v>
      </c>
      <c r="E581" s="19">
        <v>45785</v>
      </c>
      <c r="F581" s="63">
        <v>45789.206944444442</v>
      </c>
      <c r="G581" s="4" t="s">
        <v>187</v>
      </c>
      <c r="H581" s="19">
        <v>711750</v>
      </c>
      <c r="I581" s="19">
        <v>0</v>
      </c>
      <c r="J581" s="19">
        <v>711750</v>
      </c>
      <c r="K581" t="s">
        <v>558</v>
      </c>
      <c r="L581" s="4" t="s">
        <v>188</v>
      </c>
      <c r="M581" t="s">
        <v>150</v>
      </c>
      <c r="N581" s="39" t="s">
        <v>10236</v>
      </c>
      <c r="O581" t="s">
        <v>10237</v>
      </c>
      <c r="P581" t="s">
        <v>140</v>
      </c>
      <c r="Q581" t="s">
        <v>141</v>
      </c>
      <c r="R581" s="39" t="s">
        <v>10238</v>
      </c>
      <c r="S581" t="s">
        <v>143</v>
      </c>
      <c r="T581">
        <v>890903938</v>
      </c>
      <c r="U581" t="s">
        <v>149</v>
      </c>
      <c r="V581">
        <v>923244</v>
      </c>
      <c r="W581" t="s">
        <v>1318</v>
      </c>
      <c r="X581" s="2" t="s">
        <v>62</v>
      </c>
      <c r="Y581" t="s">
        <v>63</v>
      </c>
      <c r="Z581" t="s">
        <v>37</v>
      </c>
      <c r="AA581" t="s">
        <v>38</v>
      </c>
      <c r="AB581" t="s">
        <v>31</v>
      </c>
      <c r="AC581" s="19">
        <v>711750</v>
      </c>
      <c r="AD581" s="19">
        <v>0</v>
      </c>
      <c r="AE581" s="19">
        <v>0</v>
      </c>
      <c r="AF581" s="19">
        <v>0</v>
      </c>
      <c r="AG581" t="s">
        <v>189</v>
      </c>
      <c r="AH581">
        <v>0</v>
      </c>
      <c r="AI581">
        <v>0</v>
      </c>
      <c r="AJ581" s="2" t="s">
        <v>190</v>
      </c>
      <c r="AK581" s="2">
        <v>0</v>
      </c>
      <c r="AL581">
        <v>0</v>
      </c>
      <c r="AM581">
        <v>0</v>
      </c>
      <c r="AN581">
        <v>0</v>
      </c>
      <c r="AO581">
        <v>0</v>
      </c>
      <c r="AP581">
        <v>3925</v>
      </c>
      <c r="AQ581">
        <v>3925</v>
      </c>
      <c r="AR581">
        <v>82425</v>
      </c>
      <c r="AS581">
        <v>0</v>
      </c>
      <c r="AT581" s="2">
        <v>0</v>
      </c>
      <c r="AU581">
        <v>157625</v>
      </c>
      <c r="AV581">
        <v>140678125</v>
      </c>
      <c r="AW581">
        <v>0</v>
      </c>
      <c r="AX581" s="2">
        <v>45782</v>
      </c>
      <c r="AY581" t="s">
        <v>673</v>
      </c>
      <c r="AZ581" t="s">
        <v>10080</v>
      </c>
      <c r="BA581" t="s">
        <v>10081</v>
      </c>
    </row>
    <row r="582" spans="1:53" ht="15" customHeight="1" x14ac:dyDescent="0.2">
      <c r="A582" t="s">
        <v>12453</v>
      </c>
      <c r="B582" t="s">
        <v>10824</v>
      </c>
      <c r="C582" t="s">
        <v>5179</v>
      </c>
      <c r="D582">
        <v>140678225</v>
      </c>
      <c r="E582" s="19">
        <v>45785</v>
      </c>
      <c r="F582" s="63">
        <v>45789.206944444442</v>
      </c>
      <c r="G582" s="4" t="s">
        <v>187</v>
      </c>
      <c r="H582" s="19">
        <v>711750</v>
      </c>
      <c r="I582" s="19">
        <v>0</v>
      </c>
      <c r="J582" s="19">
        <v>711750</v>
      </c>
      <c r="K582" t="s">
        <v>558</v>
      </c>
      <c r="L582" s="4" t="s">
        <v>188</v>
      </c>
      <c r="M582" t="s">
        <v>150</v>
      </c>
      <c r="N582" s="39" t="s">
        <v>10242</v>
      </c>
      <c r="O582" t="s">
        <v>10243</v>
      </c>
      <c r="P582" t="s">
        <v>140</v>
      </c>
      <c r="Q582" t="s">
        <v>141</v>
      </c>
      <c r="R582" s="39" t="s">
        <v>10244</v>
      </c>
      <c r="S582" t="s">
        <v>143</v>
      </c>
      <c r="T582">
        <v>890903938</v>
      </c>
      <c r="U582" t="s">
        <v>149</v>
      </c>
      <c r="V582">
        <v>923244</v>
      </c>
      <c r="W582" t="s">
        <v>1318</v>
      </c>
      <c r="X582" s="2" t="s">
        <v>62</v>
      </c>
      <c r="Y582" t="s">
        <v>63</v>
      </c>
      <c r="Z582" t="s">
        <v>37</v>
      </c>
      <c r="AA582" t="s">
        <v>38</v>
      </c>
      <c r="AB582" t="s">
        <v>31</v>
      </c>
      <c r="AC582" s="19">
        <v>711750</v>
      </c>
      <c r="AD582" s="19">
        <v>0</v>
      </c>
      <c r="AE582" s="19">
        <v>0</v>
      </c>
      <c r="AF582" s="19">
        <v>0</v>
      </c>
      <c r="AG582" t="s">
        <v>189</v>
      </c>
      <c r="AH582">
        <v>0</v>
      </c>
      <c r="AI582">
        <v>0</v>
      </c>
      <c r="AJ582" s="2" t="s">
        <v>190</v>
      </c>
      <c r="AK582" s="2">
        <v>0</v>
      </c>
      <c r="AL582">
        <v>0</v>
      </c>
      <c r="AM582">
        <v>0</v>
      </c>
      <c r="AN582">
        <v>0</v>
      </c>
      <c r="AO582">
        <v>0</v>
      </c>
      <c r="AP582">
        <v>3925</v>
      </c>
      <c r="AQ582">
        <v>3925</v>
      </c>
      <c r="AR582">
        <v>82525</v>
      </c>
      <c r="AS582">
        <v>0</v>
      </c>
      <c r="AT582" s="2">
        <v>0</v>
      </c>
      <c r="AU582">
        <v>157725</v>
      </c>
      <c r="AV582">
        <v>140678225</v>
      </c>
      <c r="AW582">
        <v>0</v>
      </c>
      <c r="AX582" s="2">
        <v>45782</v>
      </c>
      <c r="AY582" t="s">
        <v>673</v>
      </c>
      <c r="AZ582" t="s">
        <v>10080</v>
      </c>
      <c r="BA582" t="s">
        <v>10081</v>
      </c>
    </row>
    <row r="583" spans="1:53" ht="15" customHeight="1" x14ac:dyDescent="0.2">
      <c r="A583" t="s">
        <v>12454</v>
      </c>
      <c r="B583" t="s">
        <v>10825</v>
      </c>
      <c r="C583" t="s">
        <v>5179</v>
      </c>
      <c r="D583">
        <v>140678325</v>
      </c>
      <c r="E583" s="19">
        <v>45785</v>
      </c>
      <c r="F583" s="63">
        <v>45789.206944444442</v>
      </c>
      <c r="G583" s="4" t="s">
        <v>187</v>
      </c>
      <c r="H583" s="19">
        <v>711750</v>
      </c>
      <c r="I583" s="19">
        <v>0</v>
      </c>
      <c r="J583" s="19">
        <v>711750</v>
      </c>
      <c r="K583" t="s">
        <v>558</v>
      </c>
      <c r="L583" s="4" t="s">
        <v>188</v>
      </c>
      <c r="M583" t="s">
        <v>150</v>
      </c>
      <c r="N583" s="39" t="s">
        <v>10247</v>
      </c>
      <c r="O583" t="s">
        <v>10248</v>
      </c>
      <c r="P583" t="s">
        <v>140</v>
      </c>
      <c r="Q583" t="s">
        <v>141</v>
      </c>
      <c r="R583" s="39" t="s">
        <v>10249</v>
      </c>
      <c r="S583" t="s">
        <v>143</v>
      </c>
      <c r="T583">
        <v>890903938</v>
      </c>
      <c r="U583" t="s">
        <v>149</v>
      </c>
      <c r="V583">
        <v>923244</v>
      </c>
      <c r="W583" t="s">
        <v>1318</v>
      </c>
      <c r="X583" s="2" t="s">
        <v>62</v>
      </c>
      <c r="Y583" t="s">
        <v>63</v>
      </c>
      <c r="Z583" t="s">
        <v>37</v>
      </c>
      <c r="AA583" t="s">
        <v>38</v>
      </c>
      <c r="AB583" t="s">
        <v>31</v>
      </c>
      <c r="AC583" s="19">
        <v>711750</v>
      </c>
      <c r="AD583" s="19">
        <v>0</v>
      </c>
      <c r="AE583" s="19">
        <v>0</v>
      </c>
      <c r="AF583" s="19">
        <v>0</v>
      </c>
      <c r="AG583" t="s">
        <v>189</v>
      </c>
      <c r="AH583">
        <v>0</v>
      </c>
      <c r="AI583">
        <v>0</v>
      </c>
      <c r="AJ583" s="2" t="s">
        <v>190</v>
      </c>
      <c r="AK583" s="2">
        <v>0</v>
      </c>
      <c r="AL583">
        <v>0</v>
      </c>
      <c r="AM583">
        <v>0</v>
      </c>
      <c r="AN583">
        <v>0</v>
      </c>
      <c r="AO583">
        <v>0</v>
      </c>
      <c r="AP583">
        <v>3925</v>
      </c>
      <c r="AQ583">
        <v>3925</v>
      </c>
      <c r="AR583">
        <v>82625</v>
      </c>
      <c r="AS583">
        <v>0</v>
      </c>
      <c r="AT583" s="2">
        <v>0</v>
      </c>
      <c r="AU583">
        <v>157825</v>
      </c>
      <c r="AV583">
        <v>140678325</v>
      </c>
      <c r="AW583">
        <v>0</v>
      </c>
      <c r="AX583" s="2">
        <v>45782</v>
      </c>
      <c r="AY583" t="s">
        <v>673</v>
      </c>
      <c r="AZ583" t="s">
        <v>10080</v>
      </c>
      <c r="BA583" t="s">
        <v>10081</v>
      </c>
    </row>
    <row r="584" spans="1:53" ht="15" customHeight="1" x14ac:dyDescent="0.2">
      <c r="A584" t="s">
        <v>12455</v>
      </c>
      <c r="B584" t="s">
        <v>10826</v>
      </c>
      <c r="C584" t="s">
        <v>5179</v>
      </c>
      <c r="D584">
        <v>140678425</v>
      </c>
      <c r="E584" s="19">
        <v>45785</v>
      </c>
      <c r="F584" s="63">
        <v>45789.206944444442</v>
      </c>
      <c r="G584" s="4" t="s">
        <v>187</v>
      </c>
      <c r="H584" s="19">
        <v>711750</v>
      </c>
      <c r="I584" s="19">
        <v>0</v>
      </c>
      <c r="J584" s="19">
        <v>711750</v>
      </c>
      <c r="K584" t="s">
        <v>558</v>
      </c>
      <c r="L584" s="4" t="s">
        <v>188</v>
      </c>
      <c r="M584" t="s">
        <v>150</v>
      </c>
      <c r="N584" s="39" t="s">
        <v>10253</v>
      </c>
      <c r="O584" t="s">
        <v>10254</v>
      </c>
      <c r="P584" t="s">
        <v>140</v>
      </c>
      <c r="Q584" t="s">
        <v>141</v>
      </c>
      <c r="R584" s="39" t="s">
        <v>10255</v>
      </c>
      <c r="S584" t="s">
        <v>143</v>
      </c>
      <c r="T584">
        <v>890903938</v>
      </c>
      <c r="U584" t="s">
        <v>149</v>
      </c>
      <c r="V584">
        <v>923244</v>
      </c>
      <c r="W584" t="s">
        <v>1318</v>
      </c>
      <c r="X584" s="2" t="s">
        <v>62</v>
      </c>
      <c r="Y584" t="s">
        <v>63</v>
      </c>
      <c r="Z584" t="s">
        <v>37</v>
      </c>
      <c r="AA584" t="s">
        <v>38</v>
      </c>
      <c r="AB584" t="s">
        <v>31</v>
      </c>
      <c r="AC584" s="19">
        <v>711750</v>
      </c>
      <c r="AD584" s="19">
        <v>0</v>
      </c>
      <c r="AE584" s="19">
        <v>0</v>
      </c>
      <c r="AF584" s="19">
        <v>0</v>
      </c>
      <c r="AG584" t="s">
        <v>189</v>
      </c>
      <c r="AH584">
        <v>0</v>
      </c>
      <c r="AI584">
        <v>0</v>
      </c>
      <c r="AJ584" s="2" t="s">
        <v>190</v>
      </c>
      <c r="AK584" s="2">
        <v>0</v>
      </c>
      <c r="AL584">
        <v>0</v>
      </c>
      <c r="AM584">
        <v>0</v>
      </c>
      <c r="AN584">
        <v>0</v>
      </c>
      <c r="AO584">
        <v>0</v>
      </c>
      <c r="AP584">
        <v>3925</v>
      </c>
      <c r="AQ584">
        <v>3925</v>
      </c>
      <c r="AR584">
        <v>82725</v>
      </c>
      <c r="AS584">
        <v>0</v>
      </c>
      <c r="AT584" s="2">
        <v>0</v>
      </c>
      <c r="AU584">
        <v>157925</v>
      </c>
      <c r="AV584">
        <v>140678425</v>
      </c>
      <c r="AW584">
        <v>0</v>
      </c>
      <c r="AX584" s="2">
        <v>45782</v>
      </c>
      <c r="AY584" t="s">
        <v>673</v>
      </c>
      <c r="AZ584" t="s">
        <v>10080</v>
      </c>
      <c r="BA584" t="s">
        <v>10081</v>
      </c>
    </row>
    <row r="585" spans="1:53" ht="15" customHeight="1" x14ac:dyDescent="0.2">
      <c r="A585" t="s">
        <v>12456</v>
      </c>
      <c r="B585" t="s">
        <v>10827</v>
      </c>
      <c r="C585" t="s">
        <v>5179</v>
      </c>
      <c r="D585">
        <v>140678525</v>
      </c>
      <c r="E585" s="19">
        <v>45785</v>
      </c>
      <c r="F585" s="63">
        <v>45789.206944444442</v>
      </c>
      <c r="G585" s="4" t="s">
        <v>187</v>
      </c>
      <c r="H585" s="19">
        <v>711750</v>
      </c>
      <c r="I585" s="19">
        <v>0</v>
      </c>
      <c r="J585" s="19">
        <v>711750</v>
      </c>
      <c r="K585" t="s">
        <v>558</v>
      </c>
      <c r="L585" s="4" t="s">
        <v>188</v>
      </c>
      <c r="M585" t="s">
        <v>150</v>
      </c>
      <c r="N585" s="39" t="s">
        <v>10259</v>
      </c>
      <c r="O585" t="s">
        <v>10260</v>
      </c>
      <c r="P585" t="s">
        <v>140</v>
      </c>
      <c r="Q585" t="s">
        <v>141</v>
      </c>
      <c r="R585" s="39" t="s">
        <v>10261</v>
      </c>
      <c r="S585" t="s">
        <v>143</v>
      </c>
      <c r="T585">
        <v>890903938</v>
      </c>
      <c r="U585" t="s">
        <v>149</v>
      </c>
      <c r="V585">
        <v>923244</v>
      </c>
      <c r="W585" t="s">
        <v>1318</v>
      </c>
      <c r="X585" s="2" t="s">
        <v>62</v>
      </c>
      <c r="Y585" t="s">
        <v>63</v>
      </c>
      <c r="Z585" t="s">
        <v>37</v>
      </c>
      <c r="AA585" t="s">
        <v>38</v>
      </c>
      <c r="AB585" t="s">
        <v>31</v>
      </c>
      <c r="AC585" s="19">
        <v>711750</v>
      </c>
      <c r="AD585" s="19">
        <v>0</v>
      </c>
      <c r="AE585" s="19">
        <v>0</v>
      </c>
      <c r="AF585" s="19">
        <v>0</v>
      </c>
      <c r="AG585" t="s">
        <v>189</v>
      </c>
      <c r="AH585">
        <v>0</v>
      </c>
      <c r="AI585">
        <v>0</v>
      </c>
      <c r="AJ585" s="2" t="s">
        <v>190</v>
      </c>
      <c r="AK585" s="2">
        <v>0</v>
      </c>
      <c r="AL585">
        <v>0</v>
      </c>
      <c r="AM585">
        <v>0</v>
      </c>
      <c r="AN585">
        <v>0</v>
      </c>
      <c r="AO585">
        <v>0</v>
      </c>
      <c r="AP585">
        <v>3925</v>
      </c>
      <c r="AQ585">
        <v>3925</v>
      </c>
      <c r="AR585">
        <v>82825</v>
      </c>
      <c r="AS585">
        <v>0</v>
      </c>
      <c r="AT585" s="2">
        <v>0</v>
      </c>
      <c r="AU585">
        <v>158025</v>
      </c>
      <c r="AV585">
        <v>140678525</v>
      </c>
      <c r="AW585">
        <v>0</v>
      </c>
      <c r="AX585" s="2">
        <v>45782</v>
      </c>
      <c r="AY585" t="s">
        <v>673</v>
      </c>
      <c r="AZ585" t="s">
        <v>10080</v>
      </c>
      <c r="BA585" t="s">
        <v>10081</v>
      </c>
    </row>
    <row r="586" spans="1:53" ht="15" customHeight="1" x14ac:dyDescent="0.2">
      <c r="A586" t="s">
        <v>12457</v>
      </c>
      <c r="B586" t="s">
        <v>10828</v>
      </c>
      <c r="C586" t="s">
        <v>5179</v>
      </c>
      <c r="D586">
        <v>140678625</v>
      </c>
      <c r="E586" s="19">
        <v>45785</v>
      </c>
      <c r="F586" s="63">
        <v>45789.206944444442</v>
      </c>
      <c r="G586" s="4" t="s">
        <v>187</v>
      </c>
      <c r="H586" s="19">
        <v>711750</v>
      </c>
      <c r="I586" s="19">
        <v>0</v>
      </c>
      <c r="J586" s="19">
        <v>711750</v>
      </c>
      <c r="K586" t="s">
        <v>558</v>
      </c>
      <c r="L586" s="4" t="s">
        <v>188</v>
      </c>
      <c r="M586" t="s">
        <v>150</v>
      </c>
      <c r="N586" s="39" t="s">
        <v>10265</v>
      </c>
      <c r="O586" t="s">
        <v>10266</v>
      </c>
      <c r="P586" t="s">
        <v>140</v>
      </c>
      <c r="Q586" t="s">
        <v>141</v>
      </c>
      <c r="R586" s="39" t="s">
        <v>10267</v>
      </c>
      <c r="S586" t="s">
        <v>143</v>
      </c>
      <c r="T586">
        <v>890903938</v>
      </c>
      <c r="U586" t="s">
        <v>149</v>
      </c>
      <c r="V586">
        <v>923244</v>
      </c>
      <c r="W586" t="s">
        <v>1318</v>
      </c>
      <c r="X586" s="2" t="s">
        <v>62</v>
      </c>
      <c r="Y586" t="s">
        <v>63</v>
      </c>
      <c r="Z586" t="s">
        <v>37</v>
      </c>
      <c r="AA586" t="s">
        <v>38</v>
      </c>
      <c r="AB586" t="s">
        <v>31</v>
      </c>
      <c r="AC586" s="19">
        <v>711750</v>
      </c>
      <c r="AD586" s="19">
        <v>0</v>
      </c>
      <c r="AE586" s="19">
        <v>0</v>
      </c>
      <c r="AF586" s="19">
        <v>0</v>
      </c>
      <c r="AG586" t="s">
        <v>189</v>
      </c>
      <c r="AH586">
        <v>0</v>
      </c>
      <c r="AI586">
        <v>0</v>
      </c>
      <c r="AJ586" s="2" t="s">
        <v>190</v>
      </c>
      <c r="AK586" s="2">
        <v>0</v>
      </c>
      <c r="AL586">
        <v>0</v>
      </c>
      <c r="AM586">
        <v>0</v>
      </c>
      <c r="AN586">
        <v>0</v>
      </c>
      <c r="AO586">
        <v>0</v>
      </c>
      <c r="AP586">
        <v>3925</v>
      </c>
      <c r="AQ586">
        <v>3925</v>
      </c>
      <c r="AR586">
        <v>82925</v>
      </c>
      <c r="AS586">
        <v>0</v>
      </c>
      <c r="AT586" s="2">
        <v>0</v>
      </c>
      <c r="AU586">
        <v>158125</v>
      </c>
      <c r="AV586">
        <v>140678625</v>
      </c>
      <c r="AW586">
        <v>0</v>
      </c>
      <c r="AX586" s="2">
        <v>45782</v>
      </c>
      <c r="AY586" t="s">
        <v>673</v>
      </c>
      <c r="AZ586" t="s">
        <v>10080</v>
      </c>
      <c r="BA586" t="s">
        <v>10081</v>
      </c>
    </row>
    <row r="587" spans="1:53" ht="15" customHeight="1" x14ac:dyDescent="0.2">
      <c r="A587" t="s">
        <v>12458</v>
      </c>
      <c r="B587" t="s">
        <v>10829</v>
      </c>
      <c r="C587" t="s">
        <v>5179</v>
      </c>
      <c r="D587">
        <v>140678725</v>
      </c>
      <c r="E587" s="19">
        <v>45785</v>
      </c>
      <c r="F587" s="63">
        <v>45789.206944444442</v>
      </c>
      <c r="G587" s="4" t="s">
        <v>187</v>
      </c>
      <c r="H587" s="19">
        <v>711750</v>
      </c>
      <c r="I587" s="19">
        <v>0</v>
      </c>
      <c r="J587" s="19">
        <v>711750</v>
      </c>
      <c r="K587" t="s">
        <v>558</v>
      </c>
      <c r="L587" s="4" t="s">
        <v>188</v>
      </c>
      <c r="M587" t="s">
        <v>150</v>
      </c>
      <c r="N587" s="39" t="s">
        <v>10271</v>
      </c>
      <c r="O587" t="s">
        <v>10272</v>
      </c>
      <c r="P587" t="s">
        <v>140</v>
      </c>
      <c r="Q587" t="s">
        <v>141</v>
      </c>
      <c r="R587" s="39" t="s">
        <v>10273</v>
      </c>
      <c r="S587" t="s">
        <v>143</v>
      </c>
      <c r="T587">
        <v>890903938</v>
      </c>
      <c r="U587" t="s">
        <v>149</v>
      </c>
      <c r="V587">
        <v>923244</v>
      </c>
      <c r="W587" t="s">
        <v>1318</v>
      </c>
      <c r="X587" s="2" t="s">
        <v>62</v>
      </c>
      <c r="Y587" t="s">
        <v>63</v>
      </c>
      <c r="Z587" t="s">
        <v>37</v>
      </c>
      <c r="AA587" t="s">
        <v>38</v>
      </c>
      <c r="AB587" t="s">
        <v>31</v>
      </c>
      <c r="AC587" s="19">
        <v>711750</v>
      </c>
      <c r="AD587" s="19">
        <v>0</v>
      </c>
      <c r="AE587" s="19">
        <v>0</v>
      </c>
      <c r="AF587" s="19">
        <v>0</v>
      </c>
      <c r="AG587" t="s">
        <v>189</v>
      </c>
      <c r="AH587">
        <v>0</v>
      </c>
      <c r="AI587">
        <v>0</v>
      </c>
      <c r="AJ587" s="2" t="s">
        <v>190</v>
      </c>
      <c r="AK587" s="2">
        <v>0</v>
      </c>
      <c r="AL587">
        <v>0</v>
      </c>
      <c r="AM587">
        <v>0</v>
      </c>
      <c r="AN587">
        <v>0</v>
      </c>
      <c r="AO587">
        <v>0</v>
      </c>
      <c r="AP587">
        <v>3925</v>
      </c>
      <c r="AQ587">
        <v>3925</v>
      </c>
      <c r="AR587">
        <v>83025</v>
      </c>
      <c r="AS587">
        <v>0</v>
      </c>
      <c r="AT587" s="2">
        <v>0</v>
      </c>
      <c r="AU587">
        <v>158225</v>
      </c>
      <c r="AV587">
        <v>140678725</v>
      </c>
      <c r="AW587">
        <v>0</v>
      </c>
      <c r="AX587" s="2">
        <v>45782</v>
      </c>
      <c r="AY587" t="s">
        <v>673</v>
      </c>
      <c r="AZ587" t="s">
        <v>10080</v>
      </c>
      <c r="BA587" t="s">
        <v>10081</v>
      </c>
    </row>
    <row r="588" spans="1:53" ht="15" customHeight="1" x14ac:dyDescent="0.2">
      <c r="A588" t="s">
        <v>12459</v>
      </c>
      <c r="B588" t="s">
        <v>10830</v>
      </c>
      <c r="C588" t="s">
        <v>5179</v>
      </c>
      <c r="D588">
        <v>140678825</v>
      </c>
      <c r="E588" s="19">
        <v>45785</v>
      </c>
      <c r="F588" s="63">
        <v>45789.206944444442</v>
      </c>
      <c r="G588" s="4" t="s">
        <v>187</v>
      </c>
      <c r="H588" s="19">
        <v>711750</v>
      </c>
      <c r="I588" s="19">
        <v>0</v>
      </c>
      <c r="J588" s="19">
        <v>711750</v>
      </c>
      <c r="K588" t="s">
        <v>558</v>
      </c>
      <c r="L588" s="4" t="s">
        <v>188</v>
      </c>
      <c r="M588" t="s">
        <v>150</v>
      </c>
      <c r="N588" s="39" t="s">
        <v>10277</v>
      </c>
      <c r="O588" t="s">
        <v>10278</v>
      </c>
      <c r="P588" t="s">
        <v>140</v>
      </c>
      <c r="Q588" t="s">
        <v>141</v>
      </c>
      <c r="R588" s="39" t="s">
        <v>10279</v>
      </c>
      <c r="S588" t="s">
        <v>143</v>
      </c>
      <c r="T588">
        <v>890903938</v>
      </c>
      <c r="U588" t="s">
        <v>149</v>
      </c>
      <c r="V588">
        <v>923244</v>
      </c>
      <c r="W588" t="s">
        <v>1318</v>
      </c>
      <c r="X588" s="2" t="s">
        <v>62</v>
      </c>
      <c r="Y588" t="s">
        <v>63</v>
      </c>
      <c r="Z588" t="s">
        <v>37</v>
      </c>
      <c r="AA588" t="s">
        <v>38</v>
      </c>
      <c r="AB588" t="s">
        <v>31</v>
      </c>
      <c r="AC588" s="19">
        <v>711750</v>
      </c>
      <c r="AD588" s="19">
        <v>0</v>
      </c>
      <c r="AE588" s="19">
        <v>0</v>
      </c>
      <c r="AF588" s="19">
        <v>0</v>
      </c>
      <c r="AG588" t="s">
        <v>189</v>
      </c>
      <c r="AH588">
        <v>0</v>
      </c>
      <c r="AI588">
        <v>0</v>
      </c>
      <c r="AJ588" s="2" t="s">
        <v>190</v>
      </c>
      <c r="AK588" s="2">
        <v>0</v>
      </c>
      <c r="AL588">
        <v>0</v>
      </c>
      <c r="AM588">
        <v>0</v>
      </c>
      <c r="AN588">
        <v>0</v>
      </c>
      <c r="AO588">
        <v>0</v>
      </c>
      <c r="AP588">
        <v>3925</v>
      </c>
      <c r="AQ588">
        <v>3925</v>
      </c>
      <c r="AR588">
        <v>83125</v>
      </c>
      <c r="AS588">
        <v>0</v>
      </c>
      <c r="AT588" s="2">
        <v>0</v>
      </c>
      <c r="AU588">
        <v>158325</v>
      </c>
      <c r="AV588">
        <v>140678825</v>
      </c>
      <c r="AW588">
        <v>0</v>
      </c>
      <c r="AX588" s="2">
        <v>45782</v>
      </c>
      <c r="AY588" t="s">
        <v>673</v>
      </c>
      <c r="AZ588" t="s">
        <v>10080</v>
      </c>
      <c r="BA588" t="s">
        <v>10081</v>
      </c>
    </row>
    <row r="589" spans="1:53" ht="15" customHeight="1" x14ac:dyDescent="0.2">
      <c r="A589" t="s">
        <v>12460</v>
      </c>
      <c r="B589" t="s">
        <v>10831</v>
      </c>
      <c r="C589" t="s">
        <v>5179</v>
      </c>
      <c r="D589">
        <v>140678925</v>
      </c>
      <c r="E589" s="19">
        <v>45785</v>
      </c>
      <c r="F589" s="63">
        <v>45789.206944444442</v>
      </c>
      <c r="G589" s="4" t="s">
        <v>187</v>
      </c>
      <c r="H589" s="19">
        <v>711750</v>
      </c>
      <c r="I589" s="19">
        <v>0</v>
      </c>
      <c r="J589" s="19">
        <v>711750</v>
      </c>
      <c r="K589" t="s">
        <v>558</v>
      </c>
      <c r="L589" s="4" t="s">
        <v>188</v>
      </c>
      <c r="M589" t="s">
        <v>150</v>
      </c>
      <c r="N589" s="39" t="s">
        <v>10283</v>
      </c>
      <c r="O589" t="s">
        <v>10284</v>
      </c>
      <c r="P589" t="s">
        <v>140</v>
      </c>
      <c r="Q589" t="s">
        <v>141</v>
      </c>
      <c r="R589" s="39" t="s">
        <v>10285</v>
      </c>
      <c r="S589" t="s">
        <v>143</v>
      </c>
      <c r="T589">
        <v>890903938</v>
      </c>
      <c r="U589" t="s">
        <v>149</v>
      </c>
      <c r="V589">
        <v>923244</v>
      </c>
      <c r="W589" t="s">
        <v>1318</v>
      </c>
      <c r="X589" s="2" t="s">
        <v>62</v>
      </c>
      <c r="Y589" t="s">
        <v>63</v>
      </c>
      <c r="Z589" t="s">
        <v>37</v>
      </c>
      <c r="AA589" t="s">
        <v>38</v>
      </c>
      <c r="AB589" t="s">
        <v>31</v>
      </c>
      <c r="AC589" s="19">
        <v>711750</v>
      </c>
      <c r="AD589" s="19">
        <v>0</v>
      </c>
      <c r="AE589" s="19">
        <v>0</v>
      </c>
      <c r="AF589" s="19">
        <v>0</v>
      </c>
      <c r="AG589" t="s">
        <v>189</v>
      </c>
      <c r="AH589">
        <v>0</v>
      </c>
      <c r="AI589">
        <v>0</v>
      </c>
      <c r="AJ589" s="2" t="s">
        <v>190</v>
      </c>
      <c r="AK589" s="2">
        <v>0</v>
      </c>
      <c r="AL589">
        <v>0</v>
      </c>
      <c r="AM589">
        <v>0</v>
      </c>
      <c r="AN589">
        <v>0</v>
      </c>
      <c r="AO589">
        <v>0</v>
      </c>
      <c r="AP589">
        <v>3925</v>
      </c>
      <c r="AQ589">
        <v>3925</v>
      </c>
      <c r="AR589">
        <v>83225</v>
      </c>
      <c r="AS589">
        <v>0</v>
      </c>
      <c r="AT589" s="2">
        <v>0</v>
      </c>
      <c r="AU589">
        <v>158425</v>
      </c>
      <c r="AV589">
        <v>140678925</v>
      </c>
      <c r="AW589">
        <v>0</v>
      </c>
      <c r="AX589" s="2">
        <v>45782</v>
      </c>
      <c r="AY589" t="s">
        <v>673</v>
      </c>
      <c r="AZ589" t="s">
        <v>10080</v>
      </c>
      <c r="BA589" t="s">
        <v>10081</v>
      </c>
    </row>
    <row r="590" spans="1:53" ht="15" customHeight="1" x14ac:dyDescent="0.2">
      <c r="A590" t="s">
        <v>12461</v>
      </c>
      <c r="B590" t="s">
        <v>10832</v>
      </c>
      <c r="C590" t="s">
        <v>5179</v>
      </c>
      <c r="D590">
        <v>140679025</v>
      </c>
      <c r="E590" s="19">
        <v>45785</v>
      </c>
      <c r="F590" s="63">
        <v>45789.206944444442</v>
      </c>
      <c r="G590" s="4" t="s">
        <v>187</v>
      </c>
      <c r="H590" s="19">
        <v>711750</v>
      </c>
      <c r="I590" s="19">
        <v>0</v>
      </c>
      <c r="J590" s="19">
        <v>711750</v>
      </c>
      <c r="K590" t="s">
        <v>558</v>
      </c>
      <c r="L590" s="4" t="s">
        <v>188</v>
      </c>
      <c r="M590" t="s">
        <v>150</v>
      </c>
      <c r="N590" s="39" t="s">
        <v>10289</v>
      </c>
      <c r="O590" t="s">
        <v>10290</v>
      </c>
      <c r="P590" t="s">
        <v>140</v>
      </c>
      <c r="Q590" t="s">
        <v>141</v>
      </c>
      <c r="R590" s="39" t="s">
        <v>10291</v>
      </c>
      <c r="S590" t="s">
        <v>143</v>
      </c>
      <c r="T590">
        <v>890903938</v>
      </c>
      <c r="U590" t="s">
        <v>149</v>
      </c>
      <c r="V590">
        <v>923244</v>
      </c>
      <c r="W590" t="s">
        <v>1318</v>
      </c>
      <c r="X590" s="2" t="s">
        <v>62</v>
      </c>
      <c r="Y590" t="s">
        <v>63</v>
      </c>
      <c r="Z590" t="s">
        <v>37</v>
      </c>
      <c r="AA590" t="s">
        <v>38</v>
      </c>
      <c r="AB590" t="s">
        <v>31</v>
      </c>
      <c r="AC590" s="19">
        <v>711750</v>
      </c>
      <c r="AD590" s="19">
        <v>0</v>
      </c>
      <c r="AE590" s="19">
        <v>0</v>
      </c>
      <c r="AF590" s="19">
        <v>0</v>
      </c>
      <c r="AG590" t="s">
        <v>189</v>
      </c>
      <c r="AH590">
        <v>0</v>
      </c>
      <c r="AI590">
        <v>0</v>
      </c>
      <c r="AJ590" s="2" t="s">
        <v>190</v>
      </c>
      <c r="AK590" s="2">
        <v>0</v>
      </c>
      <c r="AL590">
        <v>0</v>
      </c>
      <c r="AM590">
        <v>0</v>
      </c>
      <c r="AN590">
        <v>0</v>
      </c>
      <c r="AO590">
        <v>0</v>
      </c>
      <c r="AP590">
        <v>3925</v>
      </c>
      <c r="AQ590">
        <v>3925</v>
      </c>
      <c r="AR590">
        <v>83325</v>
      </c>
      <c r="AS590">
        <v>0</v>
      </c>
      <c r="AT590" s="2">
        <v>0</v>
      </c>
      <c r="AU590">
        <v>158525</v>
      </c>
      <c r="AV590">
        <v>140679025</v>
      </c>
      <c r="AW590">
        <v>0</v>
      </c>
      <c r="AX590" s="2">
        <v>45782</v>
      </c>
      <c r="AY590" t="s">
        <v>673</v>
      </c>
      <c r="AZ590" t="s">
        <v>10080</v>
      </c>
      <c r="BA590" t="s">
        <v>10081</v>
      </c>
    </row>
    <row r="591" spans="1:53" ht="15" customHeight="1" x14ac:dyDescent="0.2">
      <c r="A591" t="s">
        <v>12462</v>
      </c>
      <c r="B591" t="s">
        <v>10833</v>
      </c>
      <c r="C591" t="s">
        <v>5179</v>
      </c>
      <c r="D591">
        <v>140679125</v>
      </c>
      <c r="E591" s="19">
        <v>45785</v>
      </c>
      <c r="F591" s="63">
        <v>45789.206944444442</v>
      </c>
      <c r="G591" s="4" t="s">
        <v>187</v>
      </c>
      <c r="H591" s="19">
        <v>711750</v>
      </c>
      <c r="I591" s="19">
        <v>0</v>
      </c>
      <c r="J591" s="19">
        <v>711750</v>
      </c>
      <c r="K591" t="s">
        <v>558</v>
      </c>
      <c r="L591" s="4" t="s">
        <v>188</v>
      </c>
      <c r="M591" t="s">
        <v>150</v>
      </c>
      <c r="N591" s="39" t="s">
        <v>10295</v>
      </c>
      <c r="O591" t="s">
        <v>10296</v>
      </c>
      <c r="P591" t="s">
        <v>140</v>
      </c>
      <c r="Q591" t="s">
        <v>141</v>
      </c>
      <c r="R591" s="39" t="s">
        <v>10297</v>
      </c>
      <c r="S591" t="s">
        <v>143</v>
      </c>
      <c r="T591">
        <v>890903938</v>
      </c>
      <c r="U591" t="s">
        <v>149</v>
      </c>
      <c r="V591">
        <v>923244</v>
      </c>
      <c r="W591" t="s">
        <v>1318</v>
      </c>
      <c r="X591" s="2" t="s">
        <v>62</v>
      </c>
      <c r="Y591" t="s">
        <v>63</v>
      </c>
      <c r="Z591" t="s">
        <v>37</v>
      </c>
      <c r="AA591" t="s">
        <v>38</v>
      </c>
      <c r="AB591" t="s">
        <v>31</v>
      </c>
      <c r="AC591" s="19">
        <v>711750</v>
      </c>
      <c r="AD591" s="19">
        <v>0</v>
      </c>
      <c r="AE591" s="19">
        <v>0</v>
      </c>
      <c r="AF591" s="19">
        <v>0</v>
      </c>
      <c r="AG591" t="s">
        <v>189</v>
      </c>
      <c r="AH591">
        <v>0</v>
      </c>
      <c r="AI591">
        <v>0</v>
      </c>
      <c r="AJ591" s="2" t="s">
        <v>190</v>
      </c>
      <c r="AK591" s="2">
        <v>0</v>
      </c>
      <c r="AL591">
        <v>0</v>
      </c>
      <c r="AM591">
        <v>0</v>
      </c>
      <c r="AN591">
        <v>0</v>
      </c>
      <c r="AO591">
        <v>0</v>
      </c>
      <c r="AP591">
        <v>3925</v>
      </c>
      <c r="AQ591">
        <v>3925</v>
      </c>
      <c r="AR591">
        <v>83425</v>
      </c>
      <c r="AS591">
        <v>0</v>
      </c>
      <c r="AT591" s="2">
        <v>0</v>
      </c>
      <c r="AU591">
        <v>158625</v>
      </c>
      <c r="AV591">
        <v>140679125</v>
      </c>
      <c r="AW591">
        <v>0</v>
      </c>
      <c r="AX591" s="2">
        <v>45782</v>
      </c>
      <c r="AY591" t="s">
        <v>673</v>
      </c>
      <c r="AZ591" t="s">
        <v>10080</v>
      </c>
      <c r="BA591" t="s">
        <v>10081</v>
      </c>
    </row>
    <row r="592" spans="1:53" ht="15" customHeight="1" x14ac:dyDescent="0.2">
      <c r="A592" t="s">
        <v>12463</v>
      </c>
      <c r="B592" t="s">
        <v>10834</v>
      </c>
      <c r="C592" t="s">
        <v>5179</v>
      </c>
      <c r="D592">
        <v>140679225</v>
      </c>
      <c r="E592" s="19">
        <v>45785</v>
      </c>
      <c r="F592" s="63">
        <v>45789.206944444442</v>
      </c>
      <c r="G592" s="4" t="s">
        <v>187</v>
      </c>
      <c r="H592" s="19">
        <v>711750</v>
      </c>
      <c r="I592" s="19">
        <v>0</v>
      </c>
      <c r="J592" s="19">
        <v>711750</v>
      </c>
      <c r="K592" t="s">
        <v>558</v>
      </c>
      <c r="L592" s="4" t="s">
        <v>188</v>
      </c>
      <c r="M592" t="s">
        <v>150</v>
      </c>
      <c r="N592" s="39" t="s">
        <v>10301</v>
      </c>
      <c r="O592" t="s">
        <v>10302</v>
      </c>
      <c r="P592" t="s">
        <v>140</v>
      </c>
      <c r="Q592" t="s">
        <v>141</v>
      </c>
      <c r="R592" s="39" t="s">
        <v>10303</v>
      </c>
      <c r="S592" t="s">
        <v>143</v>
      </c>
      <c r="T592">
        <v>890903938</v>
      </c>
      <c r="U592" t="s">
        <v>149</v>
      </c>
      <c r="V592">
        <v>923244</v>
      </c>
      <c r="W592" t="s">
        <v>1318</v>
      </c>
      <c r="X592" s="2" t="s">
        <v>62</v>
      </c>
      <c r="Y592" t="s">
        <v>63</v>
      </c>
      <c r="Z592" t="s">
        <v>37</v>
      </c>
      <c r="AA592" t="s">
        <v>38</v>
      </c>
      <c r="AB592" t="s">
        <v>31</v>
      </c>
      <c r="AC592" s="19">
        <v>711750</v>
      </c>
      <c r="AD592" s="19">
        <v>0</v>
      </c>
      <c r="AE592" s="19">
        <v>0</v>
      </c>
      <c r="AF592" s="19">
        <v>0</v>
      </c>
      <c r="AG592" t="s">
        <v>189</v>
      </c>
      <c r="AH592">
        <v>0</v>
      </c>
      <c r="AI592">
        <v>0</v>
      </c>
      <c r="AJ592" s="2" t="s">
        <v>190</v>
      </c>
      <c r="AK592" s="2">
        <v>0</v>
      </c>
      <c r="AL592">
        <v>0</v>
      </c>
      <c r="AM592">
        <v>0</v>
      </c>
      <c r="AN592">
        <v>0</v>
      </c>
      <c r="AO592">
        <v>0</v>
      </c>
      <c r="AP592">
        <v>3925</v>
      </c>
      <c r="AQ592">
        <v>3925</v>
      </c>
      <c r="AR592">
        <v>83525</v>
      </c>
      <c r="AS592">
        <v>0</v>
      </c>
      <c r="AT592" s="2">
        <v>0</v>
      </c>
      <c r="AU592">
        <v>158725</v>
      </c>
      <c r="AV592">
        <v>140679225</v>
      </c>
      <c r="AW592">
        <v>0</v>
      </c>
      <c r="AX592" s="2">
        <v>45782</v>
      </c>
      <c r="AY592" t="s">
        <v>673</v>
      </c>
      <c r="AZ592" t="s">
        <v>10080</v>
      </c>
      <c r="BA592" t="s">
        <v>10081</v>
      </c>
    </row>
    <row r="593" spans="1:53" ht="15" customHeight="1" x14ac:dyDescent="0.2">
      <c r="A593" t="s">
        <v>12464</v>
      </c>
      <c r="B593" t="s">
        <v>10835</v>
      </c>
      <c r="C593" t="s">
        <v>5179</v>
      </c>
      <c r="D593">
        <v>140679325</v>
      </c>
      <c r="E593" s="19">
        <v>45785</v>
      </c>
      <c r="F593" s="63">
        <v>45789.206944444442</v>
      </c>
      <c r="G593" s="4" t="s">
        <v>187</v>
      </c>
      <c r="H593" s="19">
        <v>711750</v>
      </c>
      <c r="I593" s="19">
        <v>0</v>
      </c>
      <c r="J593" s="19">
        <v>711750</v>
      </c>
      <c r="K593" t="s">
        <v>558</v>
      </c>
      <c r="L593" s="4" t="s">
        <v>188</v>
      </c>
      <c r="M593" t="s">
        <v>150</v>
      </c>
      <c r="N593" s="39" t="s">
        <v>10307</v>
      </c>
      <c r="O593" t="s">
        <v>10308</v>
      </c>
      <c r="P593" t="s">
        <v>140</v>
      </c>
      <c r="Q593" t="s">
        <v>141</v>
      </c>
      <c r="R593" s="39" t="s">
        <v>10309</v>
      </c>
      <c r="S593" t="s">
        <v>143</v>
      </c>
      <c r="T593">
        <v>890903938</v>
      </c>
      <c r="U593" t="s">
        <v>149</v>
      </c>
      <c r="V593">
        <v>923244</v>
      </c>
      <c r="W593" t="s">
        <v>1318</v>
      </c>
      <c r="X593" s="2" t="s">
        <v>62</v>
      </c>
      <c r="Y593" t="s">
        <v>63</v>
      </c>
      <c r="Z593" t="s">
        <v>37</v>
      </c>
      <c r="AA593" t="s">
        <v>38</v>
      </c>
      <c r="AB593" t="s">
        <v>31</v>
      </c>
      <c r="AC593" s="19">
        <v>711750</v>
      </c>
      <c r="AD593" s="19">
        <v>0</v>
      </c>
      <c r="AE593" s="19">
        <v>0</v>
      </c>
      <c r="AF593" s="19">
        <v>0</v>
      </c>
      <c r="AG593" t="s">
        <v>189</v>
      </c>
      <c r="AH593">
        <v>0</v>
      </c>
      <c r="AI593">
        <v>0</v>
      </c>
      <c r="AJ593" s="2" t="s">
        <v>190</v>
      </c>
      <c r="AK593" s="2">
        <v>0</v>
      </c>
      <c r="AL593">
        <v>0</v>
      </c>
      <c r="AM593">
        <v>0</v>
      </c>
      <c r="AN593">
        <v>0</v>
      </c>
      <c r="AO593">
        <v>0</v>
      </c>
      <c r="AP593">
        <v>3925</v>
      </c>
      <c r="AQ593">
        <v>3925</v>
      </c>
      <c r="AR593">
        <v>83625</v>
      </c>
      <c r="AS593">
        <v>0</v>
      </c>
      <c r="AT593" s="2">
        <v>0</v>
      </c>
      <c r="AU593">
        <v>158825</v>
      </c>
      <c r="AV593">
        <v>140679325</v>
      </c>
      <c r="AW593">
        <v>0</v>
      </c>
      <c r="AX593" s="2">
        <v>45782</v>
      </c>
      <c r="AY593" t="s">
        <v>673</v>
      </c>
      <c r="AZ593" t="s">
        <v>10080</v>
      </c>
      <c r="BA593" t="s">
        <v>10081</v>
      </c>
    </row>
    <row r="594" spans="1:53" ht="15" customHeight="1" x14ac:dyDescent="0.2">
      <c r="A594" t="s">
        <v>12465</v>
      </c>
      <c r="B594" t="s">
        <v>10836</v>
      </c>
      <c r="C594" t="s">
        <v>5179</v>
      </c>
      <c r="D594">
        <v>140679425</v>
      </c>
      <c r="E594" s="19">
        <v>45785</v>
      </c>
      <c r="F594" s="63">
        <v>45789.206944444442</v>
      </c>
      <c r="G594" s="4" t="s">
        <v>187</v>
      </c>
      <c r="H594" s="19">
        <v>711750</v>
      </c>
      <c r="I594" s="19">
        <v>0</v>
      </c>
      <c r="J594" s="19">
        <v>711750</v>
      </c>
      <c r="K594" t="s">
        <v>558</v>
      </c>
      <c r="L594" s="4" t="s">
        <v>188</v>
      </c>
      <c r="M594" t="s">
        <v>150</v>
      </c>
      <c r="N594" s="39" t="s">
        <v>10313</v>
      </c>
      <c r="O594" t="s">
        <v>10314</v>
      </c>
      <c r="P594" t="s">
        <v>140</v>
      </c>
      <c r="Q594" t="s">
        <v>141</v>
      </c>
      <c r="R594" s="39" t="s">
        <v>10315</v>
      </c>
      <c r="S594" t="s">
        <v>143</v>
      </c>
      <c r="T594">
        <v>890903938</v>
      </c>
      <c r="U594" t="s">
        <v>149</v>
      </c>
      <c r="V594">
        <v>923244</v>
      </c>
      <c r="W594" t="s">
        <v>1318</v>
      </c>
      <c r="X594" s="2" t="s">
        <v>62</v>
      </c>
      <c r="Y594" t="s">
        <v>63</v>
      </c>
      <c r="Z594" t="s">
        <v>37</v>
      </c>
      <c r="AA594" t="s">
        <v>38</v>
      </c>
      <c r="AB594" t="s">
        <v>31</v>
      </c>
      <c r="AC594" s="19">
        <v>711750</v>
      </c>
      <c r="AD594" s="19">
        <v>0</v>
      </c>
      <c r="AE594" s="19">
        <v>0</v>
      </c>
      <c r="AF594" s="19">
        <v>0</v>
      </c>
      <c r="AG594" t="s">
        <v>189</v>
      </c>
      <c r="AH594">
        <v>0</v>
      </c>
      <c r="AI594">
        <v>0</v>
      </c>
      <c r="AJ594" s="2" t="s">
        <v>190</v>
      </c>
      <c r="AK594" s="2">
        <v>0</v>
      </c>
      <c r="AL594">
        <v>0</v>
      </c>
      <c r="AM594">
        <v>0</v>
      </c>
      <c r="AN594">
        <v>0</v>
      </c>
      <c r="AO594">
        <v>0</v>
      </c>
      <c r="AP594">
        <v>3925</v>
      </c>
      <c r="AQ594">
        <v>3925</v>
      </c>
      <c r="AR594">
        <v>83725</v>
      </c>
      <c r="AS594">
        <v>0</v>
      </c>
      <c r="AT594" s="2">
        <v>0</v>
      </c>
      <c r="AU594">
        <v>158925</v>
      </c>
      <c r="AV594">
        <v>140679425</v>
      </c>
      <c r="AW594">
        <v>0</v>
      </c>
      <c r="AX594" s="2">
        <v>45782</v>
      </c>
      <c r="AY594" t="s">
        <v>673</v>
      </c>
      <c r="AZ594" t="s">
        <v>10080</v>
      </c>
      <c r="BA594" t="s">
        <v>10081</v>
      </c>
    </row>
    <row r="595" spans="1:53" ht="15" customHeight="1" x14ac:dyDescent="0.2">
      <c r="A595" t="s">
        <v>12466</v>
      </c>
      <c r="B595" t="s">
        <v>10837</v>
      </c>
      <c r="C595" t="s">
        <v>5179</v>
      </c>
      <c r="D595">
        <v>140679525</v>
      </c>
      <c r="E595" s="19">
        <v>45785</v>
      </c>
      <c r="F595" s="63">
        <v>45789.206944444442</v>
      </c>
      <c r="G595" s="4" t="s">
        <v>187</v>
      </c>
      <c r="H595" s="19">
        <v>711750</v>
      </c>
      <c r="I595" s="19">
        <v>0</v>
      </c>
      <c r="J595" s="19">
        <v>711750</v>
      </c>
      <c r="K595" t="s">
        <v>558</v>
      </c>
      <c r="L595" s="4" t="s">
        <v>188</v>
      </c>
      <c r="M595" t="s">
        <v>150</v>
      </c>
      <c r="N595" s="39" t="s">
        <v>10318</v>
      </c>
      <c r="O595" t="s">
        <v>10319</v>
      </c>
      <c r="P595" t="s">
        <v>140</v>
      </c>
      <c r="Q595" t="s">
        <v>141</v>
      </c>
      <c r="R595" s="39" t="s">
        <v>10320</v>
      </c>
      <c r="S595" t="s">
        <v>143</v>
      </c>
      <c r="T595">
        <v>890903938</v>
      </c>
      <c r="U595" t="s">
        <v>149</v>
      </c>
      <c r="V595">
        <v>923244</v>
      </c>
      <c r="W595" t="s">
        <v>1318</v>
      </c>
      <c r="X595" s="2" t="s">
        <v>62</v>
      </c>
      <c r="Y595" t="s">
        <v>63</v>
      </c>
      <c r="Z595" t="s">
        <v>37</v>
      </c>
      <c r="AA595" t="s">
        <v>38</v>
      </c>
      <c r="AB595" t="s">
        <v>31</v>
      </c>
      <c r="AC595" s="19">
        <v>711750</v>
      </c>
      <c r="AD595" s="19">
        <v>0</v>
      </c>
      <c r="AE595" s="19">
        <v>0</v>
      </c>
      <c r="AF595" s="19">
        <v>0</v>
      </c>
      <c r="AG595" t="s">
        <v>189</v>
      </c>
      <c r="AH595">
        <v>0</v>
      </c>
      <c r="AI595">
        <v>0</v>
      </c>
      <c r="AJ595" s="2" t="s">
        <v>190</v>
      </c>
      <c r="AK595" s="2">
        <v>0</v>
      </c>
      <c r="AL595">
        <v>0</v>
      </c>
      <c r="AM595">
        <v>0</v>
      </c>
      <c r="AN595">
        <v>0</v>
      </c>
      <c r="AO595">
        <v>0</v>
      </c>
      <c r="AP595">
        <v>3925</v>
      </c>
      <c r="AQ595">
        <v>3925</v>
      </c>
      <c r="AR595">
        <v>83825</v>
      </c>
      <c r="AS595">
        <v>0</v>
      </c>
      <c r="AT595" s="2">
        <v>0</v>
      </c>
      <c r="AU595">
        <v>159025</v>
      </c>
      <c r="AV595">
        <v>140679525</v>
      </c>
      <c r="AW595">
        <v>0</v>
      </c>
      <c r="AX595" s="2">
        <v>45782</v>
      </c>
      <c r="AY595" t="s">
        <v>673</v>
      </c>
      <c r="AZ595" t="s">
        <v>10323</v>
      </c>
      <c r="BA595" t="s">
        <v>10081</v>
      </c>
    </row>
    <row r="596" spans="1:53" ht="15" customHeight="1" x14ac:dyDescent="0.2">
      <c r="A596" t="s">
        <v>12467</v>
      </c>
      <c r="B596" t="s">
        <v>10925</v>
      </c>
      <c r="C596" t="s">
        <v>5147</v>
      </c>
      <c r="D596">
        <v>146778025</v>
      </c>
      <c r="E596" s="19">
        <v>45789</v>
      </c>
      <c r="F596" s="63">
        <v>45791.128472222219</v>
      </c>
      <c r="G596" s="4" t="s">
        <v>187</v>
      </c>
      <c r="H596" s="19">
        <v>4260880</v>
      </c>
      <c r="I596" s="19">
        <v>0</v>
      </c>
      <c r="J596" s="19">
        <v>4260880</v>
      </c>
      <c r="K596" t="s">
        <v>558</v>
      </c>
      <c r="L596" s="4" t="s">
        <v>188</v>
      </c>
      <c r="M596" t="s">
        <v>138</v>
      </c>
      <c r="N596" s="39" t="s">
        <v>901</v>
      </c>
      <c r="O596" t="s">
        <v>139</v>
      </c>
      <c r="P596" t="s">
        <v>140</v>
      </c>
      <c r="Q596" t="s">
        <v>141</v>
      </c>
      <c r="R596" s="39" t="s">
        <v>142</v>
      </c>
      <c r="S596" t="s">
        <v>143</v>
      </c>
      <c r="T596">
        <v>860050750</v>
      </c>
      <c r="U596" t="s">
        <v>145</v>
      </c>
      <c r="V596">
        <v>923210</v>
      </c>
      <c r="W596" t="s">
        <v>1219</v>
      </c>
      <c r="X596" s="2" t="s">
        <v>27</v>
      </c>
      <c r="Y596" t="s">
        <v>28</v>
      </c>
      <c r="Z596" t="s">
        <v>37</v>
      </c>
      <c r="AA596" t="s">
        <v>38</v>
      </c>
      <c r="AB596" t="s">
        <v>31</v>
      </c>
      <c r="AC596" s="19">
        <v>4260880</v>
      </c>
      <c r="AD596" s="19">
        <v>0</v>
      </c>
      <c r="AE596" s="19">
        <v>0</v>
      </c>
      <c r="AF596" s="19">
        <v>0</v>
      </c>
      <c r="AG596" t="s">
        <v>189</v>
      </c>
      <c r="AH596">
        <v>0</v>
      </c>
      <c r="AI596">
        <v>0</v>
      </c>
      <c r="AJ596" s="2" t="s">
        <v>190</v>
      </c>
      <c r="AK596" s="2">
        <v>0</v>
      </c>
      <c r="AL596">
        <v>0</v>
      </c>
      <c r="AM596">
        <v>0</v>
      </c>
      <c r="AN596">
        <v>0</v>
      </c>
      <c r="AO596" t="s">
        <v>11960</v>
      </c>
      <c r="AP596">
        <v>1225</v>
      </c>
      <c r="AQ596">
        <v>1225</v>
      </c>
      <c r="AR596">
        <v>92325</v>
      </c>
      <c r="AS596">
        <v>11525</v>
      </c>
      <c r="AT596" s="2">
        <v>45786</v>
      </c>
      <c r="AU596">
        <v>159125</v>
      </c>
      <c r="AV596">
        <v>146778025</v>
      </c>
      <c r="AW596">
        <v>0</v>
      </c>
      <c r="AX596" s="2">
        <v>45786</v>
      </c>
      <c r="AY596" t="s">
        <v>146</v>
      </c>
      <c r="AZ596" t="s">
        <v>10652</v>
      </c>
      <c r="BA596" t="s">
        <v>10653</v>
      </c>
    </row>
    <row r="597" spans="1:53" ht="15" customHeight="1" x14ac:dyDescent="0.2">
      <c r="A597" t="s">
        <v>12468</v>
      </c>
      <c r="B597" t="s">
        <v>10932</v>
      </c>
      <c r="C597" t="s">
        <v>5147</v>
      </c>
      <c r="D597">
        <v>147953725</v>
      </c>
      <c r="E597" s="19">
        <v>45790</v>
      </c>
      <c r="F597" s="63">
        <v>45792.125694444447</v>
      </c>
      <c r="G597" s="4" t="s">
        <v>187</v>
      </c>
      <c r="H597" s="19">
        <v>641140</v>
      </c>
      <c r="I597" s="19">
        <v>0</v>
      </c>
      <c r="J597" s="19">
        <v>641140</v>
      </c>
      <c r="K597" t="s">
        <v>558</v>
      </c>
      <c r="L597" s="4" t="s">
        <v>188</v>
      </c>
      <c r="M597" t="s">
        <v>138</v>
      </c>
      <c r="N597" s="39" t="s">
        <v>901</v>
      </c>
      <c r="O597" t="s">
        <v>139</v>
      </c>
      <c r="P597" t="s">
        <v>140</v>
      </c>
      <c r="Q597" t="s">
        <v>141</v>
      </c>
      <c r="R597" s="39" t="s">
        <v>142</v>
      </c>
      <c r="S597" t="s">
        <v>143</v>
      </c>
      <c r="T597">
        <v>860050750</v>
      </c>
      <c r="U597" t="s">
        <v>145</v>
      </c>
      <c r="V597">
        <v>923210</v>
      </c>
      <c r="W597" t="s">
        <v>1219</v>
      </c>
      <c r="X597" s="2" t="s">
        <v>27</v>
      </c>
      <c r="Y597" t="s">
        <v>28</v>
      </c>
      <c r="Z597" t="s">
        <v>37</v>
      </c>
      <c r="AA597" t="s">
        <v>38</v>
      </c>
      <c r="AB597" t="s">
        <v>31</v>
      </c>
      <c r="AC597" s="19">
        <v>641140</v>
      </c>
      <c r="AD597" s="19">
        <v>0</v>
      </c>
      <c r="AE597" s="19">
        <v>0</v>
      </c>
      <c r="AF597" s="19">
        <v>0</v>
      </c>
      <c r="AG597" t="s">
        <v>189</v>
      </c>
      <c r="AH597">
        <v>0</v>
      </c>
      <c r="AI597">
        <v>0</v>
      </c>
      <c r="AJ597" s="2" t="s">
        <v>190</v>
      </c>
      <c r="AK597" s="2">
        <v>0</v>
      </c>
      <c r="AL597">
        <v>0</v>
      </c>
      <c r="AM597">
        <v>0</v>
      </c>
      <c r="AN597">
        <v>0</v>
      </c>
      <c r="AO597" t="s">
        <v>11963</v>
      </c>
      <c r="AP597">
        <v>1225</v>
      </c>
      <c r="AQ597">
        <v>1225</v>
      </c>
      <c r="AR597">
        <v>93025</v>
      </c>
      <c r="AS597">
        <v>11725</v>
      </c>
      <c r="AT597" s="2">
        <v>45789</v>
      </c>
      <c r="AU597">
        <v>159225</v>
      </c>
      <c r="AV597">
        <v>147953725</v>
      </c>
      <c r="AW597">
        <v>0</v>
      </c>
      <c r="AX597" s="2">
        <v>45786</v>
      </c>
      <c r="AY597" t="s">
        <v>146</v>
      </c>
      <c r="AZ597" t="s">
        <v>10676</v>
      </c>
      <c r="BA597" t="s">
        <v>10677</v>
      </c>
    </row>
    <row r="598" spans="1:53" ht="15" customHeight="1" x14ac:dyDescent="0.2">
      <c r="A598" t="s">
        <v>12469</v>
      </c>
      <c r="B598" t="s">
        <v>10936</v>
      </c>
      <c r="C598" t="s">
        <v>5136</v>
      </c>
      <c r="D598">
        <v>147975425</v>
      </c>
      <c r="E598" s="19">
        <v>45790</v>
      </c>
      <c r="F598" s="63">
        <v>45792.18472222222</v>
      </c>
      <c r="G598" s="4" t="s">
        <v>187</v>
      </c>
      <c r="H598" s="19">
        <v>153100</v>
      </c>
      <c r="I598" s="19">
        <v>0</v>
      </c>
      <c r="J598" s="19">
        <v>153100</v>
      </c>
      <c r="K598" t="s">
        <v>559</v>
      </c>
      <c r="L598" s="4" t="s">
        <v>188</v>
      </c>
      <c r="M598" t="s">
        <v>138</v>
      </c>
      <c r="N598" s="39" t="s">
        <v>1648</v>
      </c>
      <c r="O598" t="s">
        <v>1649</v>
      </c>
      <c r="P598" t="s">
        <v>140</v>
      </c>
      <c r="Q598" t="s">
        <v>147</v>
      </c>
      <c r="R598" s="39" t="s">
        <v>4675</v>
      </c>
      <c r="S598" t="s">
        <v>143</v>
      </c>
      <c r="T598">
        <v>890903938</v>
      </c>
      <c r="U598" t="s">
        <v>149</v>
      </c>
      <c r="V598">
        <v>923238</v>
      </c>
      <c r="W598" t="s">
        <v>1204</v>
      </c>
      <c r="X598" s="2" t="s">
        <v>27</v>
      </c>
      <c r="Y598" t="s">
        <v>28</v>
      </c>
      <c r="Z598" t="s">
        <v>29</v>
      </c>
      <c r="AA598" t="s">
        <v>30</v>
      </c>
      <c r="AB598" t="s">
        <v>31</v>
      </c>
      <c r="AC598" s="19">
        <v>153100</v>
      </c>
      <c r="AD598" s="19">
        <v>0</v>
      </c>
      <c r="AE598" s="19">
        <v>0</v>
      </c>
      <c r="AF598" s="19">
        <v>0</v>
      </c>
      <c r="AG598" t="s">
        <v>189</v>
      </c>
      <c r="AH598" t="s">
        <v>4676</v>
      </c>
      <c r="AI598">
        <v>12602546076</v>
      </c>
      <c r="AJ598" s="2" t="s">
        <v>190</v>
      </c>
      <c r="AK598" s="2">
        <v>0</v>
      </c>
      <c r="AL598">
        <v>0</v>
      </c>
      <c r="AM598">
        <v>0</v>
      </c>
      <c r="AN598">
        <v>0</v>
      </c>
      <c r="AO598" t="s">
        <v>11965</v>
      </c>
      <c r="AP598">
        <v>125</v>
      </c>
      <c r="AQ598">
        <v>125</v>
      </c>
      <c r="AR598">
        <v>93425</v>
      </c>
      <c r="AS598">
        <v>11825</v>
      </c>
      <c r="AT598" s="2">
        <v>45789</v>
      </c>
      <c r="AU598">
        <v>159325</v>
      </c>
      <c r="AV598">
        <v>147975425</v>
      </c>
      <c r="AW598">
        <v>0</v>
      </c>
      <c r="AX598" s="2">
        <v>45786</v>
      </c>
      <c r="AY598" t="s">
        <v>146</v>
      </c>
      <c r="AZ598">
        <v>1581224</v>
      </c>
      <c r="BA598" t="s">
        <v>10698</v>
      </c>
    </row>
    <row r="599" spans="1:53" ht="15" customHeight="1" x14ac:dyDescent="0.2">
      <c r="A599" t="s">
        <v>12716</v>
      </c>
      <c r="B599" t="s">
        <v>10786</v>
      </c>
      <c r="C599" t="s">
        <v>5252</v>
      </c>
      <c r="D599">
        <v>153441525</v>
      </c>
      <c r="E599" s="19">
        <v>45793</v>
      </c>
      <c r="F599" s="63">
        <v>45797.160416666666</v>
      </c>
      <c r="G599" s="4" t="s">
        <v>187</v>
      </c>
      <c r="H599" s="19">
        <v>182436</v>
      </c>
      <c r="I599" s="19">
        <v>0</v>
      </c>
      <c r="J599" s="19">
        <v>182436</v>
      </c>
      <c r="K599" t="s">
        <v>558</v>
      </c>
      <c r="L599" s="4" t="s">
        <v>188</v>
      </c>
      <c r="M599" t="s">
        <v>150</v>
      </c>
      <c r="N599" s="39" t="s">
        <v>3486</v>
      </c>
      <c r="O599" t="s">
        <v>3487</v>
      </c>
      <c r="P599" t="s">
        <v>140</v>
      </c>
      <c r="Q599" t="s">
        <v>141</v>
      </c>
      <c r="R599" s="39" t="s">
        <v>3488</v>
      </c>
      <c r="S599" t="s">
        <v>143</v>
      </c>
      <c r="T599">
        <v>890903938</v>
      </c>
      <c r="U599" t="s">
        <v>149</v>
      </c>
      <c r="V599">
        <v>923269</v>
      </c>
      <c r="W599" t="s">
        <v>1395</v>
      </c>
      <c r="X599" s="2" t="s">
        <v>1396</v>
      </c>
      <c r="Y599" t="s">
        <v>1397</v>
      </c>
      <c r="Z599" t="s">
        <v>37</v>
      </c>
      <c r="AA599" t="s">
        <v>48</v>
      </c>
      <c r="AB599" t="s">
        <v>31</v>
      </c>
      <c r="AC599" s="19">
        <v>182436</v>
      </c>
      <c r="AD599" s="19">
        <v>0</v>
      </c>
      <c r="AE599" s="19">
        <v>0</v>
      </c>
      <c r="AF599" s="19">
        <v>0</v>
      </c>
      <c r="AG599" t="s">
        <v>189</v>
      </c>
      <c r="AH599">
        <v>0</v>
      </c>
      <c r="AI599">
        <v>0</v>
      </c>
      <c r="AJ599" s="2" t="s">
        <v>190</v>
      </c>
      <c r="AK599" s="2">
        <v>0</v>
      </c>
      <c r="AL599">
        <v>0</v>
      </c>
      <c r="AM599">
        <v>0</v>
      </c>
      <c r="AN599">
        <v>0</v>
      </c>
      <c r="AO599">
        <v>0</v>
      </c>
      <c r="AP599">
        <v>9725</v>
      </c>
      <c r="AQ599">
        <v>9725</v>
      </c>
      <c r="AR599">
        <v>78725</v>
      </c>
      <c r="AS599">
        <v>11925</v>
      </c>
      <c r="AT599" s="2">
        <v>45790</v>
      </c>
      <c r="AU599">
        <v>159425</v>
      </c>
      <c r="AV599">
        <v>153441525</v>
      </c>
      <c r="AW599">
        <v>0</v>
      </c>
      <c r="AX599" s="2">
        <v>45781</v>
      </c>
      <c r="AY599" t="s">
        <v>486</v>
      </c>
      <c r="AZ599" t="s">
        <v>10050</v>
      </c>
      <c r="BA599" t="s">
        <v>10051</v>
      </c>
    </row>
    <row r="600" spans="1:53" ht="15" customHeight="1" x14ac:dyDescent="0.2">
      <c r="A600" t="s">
        <v>12717</v>
      </c>
      <c r="B600" t="s">
        <v>8519</v>
      </c>
      <c r="C600" t="s">
        <v>5151</v>
      </c>
      <c r="D600">
        <v>153441625</v>
      </c>
      <c r="E600" s="19">
        <v>45793</v>
      </c>
      <c r="F600" s="63">
        <v>45797.168749999997</v>
      </c>
      <c r="G600" s="4" t="s">
        <v>187</v>
      </c>
      <c r="H600" s="19">
        <v>197400</v>
      </c>
      <c r="I600" s="19">
        <v>0</v>
      </c>
      <c r="J600" s="19">
        <v>197400</v>
      </c>
      <c r="K600" t="s">
        <v>558</v>
      </c>
      <c r="L600" s="4" t="s">
        <v>188</v>
      </c>
      <c r="M600" t="s">
        <v>150</v>
      </c>
      <c r="N600" s="39" t="s">
        <v>3182</v>
      </c>
      <c r="O600" t="s">
        <v>3183</v>
      </c>
      <c r="P600" t="s">
        <v>140</v>
      </c>
      <c r="Q600" t="s">
        <v>141</v>
      </c>
      <c r="R600" s="39" t="s">
        <v>3184</v>
      </c>
      <c r="S600" t="s">
        <v>143</v>
      </c>
      <c r="T600">
        <v>860034313</v>
      </c>
      <c r="U600" t="s">
        <v>152</v>
      </c>
      <c r="V600">
        <v>923210</v>
      </c>
      <c r="W600" t="s">
        <v>1219</v>
      </c>
      <c r="X600" s="2" t="s">
        <v>27</v>
      </c>
      <c r="Y600" t="s">
        <v>28</v>
      </c>
      <c r="Z600" t="s">
        <v>29</v>
      </c>
      <c r="AA600" t="s">
        <v>30</v>
      </c>
      <c r="AB600" t="s">
        <v>31</v>
      </c>
      <c r="AC600" s="19">
        <v>197400</v>
      </c>
      <c r="AD600" s="19">
        <v>0</v>
      </c>
      <c r="AE600" s="19">
        <v>0</v>
      </c>
      <c r="AF600" s="19">
        <v>0</v>
      </c>
      <c r="AG600" t="s">
        <v>189</v>
      </c>
      <c r="AH600">
        <v>0</v>
      </c>
      <c r="AI600">
        <v>0</v>
      </c>
      <c r="AJ600" s="2" t="s">
        <v>190</v>
      </c>
      <c r="AK600" s="2">
        <v>0</v>
      </c>
      <c r="AL600">
        <v>0</v>
      </c>
      <c r="AM600">
        <v>0</v>
      </c>
      <c r="AN600">
        <v>0</v>
      </c>
      <c r="AO600">
        <v>0</v>
      </c>
      <c r="AP600">
        <v>1625</v>
      </c>
      <c r="AQ600">
        <v>1625</v>
      </c>
      <c r="AR600">
        <v>74225</v>
      </c>
      <c r="AS600">
        <v>0</v>
      </c>
      <c r="AT600" s="2">
        <v>0</v>
      </c>
      <c r="AU600">
        <v>159525</v>
      </c>
      <c r="AV600">
        <v>153441625</v>
      </c>
      <c r="AW600">
        <v>0</v>
      </c>
      <c r="AX600" s="2">
        <v>45772</v>
      </c>
      <c r="AY600" t="s">
        <v>486</v>
      </c>
      <c r="AZ600" t="s">
        <v>7246</v>
      </c>
      <c r="BA600" t="s">
        <v>7247</v>
      </c>
    </row>
    <row r="601" spans="1:53" ht="15" customHeight="1" x14ac:dyDescent="0.2">
      <c r="A601" t="s">
        <v>12718</v>
      </c>
      <c r="B601" t="s">
        <v>8520</v>
      </c>
      <c r="C601" t="s">
        <v>5138</v>
      </c>
      <c r="D601">
        <v>153441725</v>
      </c>
      <c r="E601" s="19">
        <v>45793</v>
      </c>
      <c r="F601" s="63">
        <v>45797.167361111111</v>
      </c>
      <c r="G601" s="4" t="s">
        <v>187</v>
      </c>
      <c r="H601" s="19">
        <v>830975</v>
      </c>
      <c r="I601" s="19">
        <v>0</v>
      </c>
      <c r="J601" s="19">
        <v>830975</v>
      </c>
      <c r="K601" t="s">
        <v>558</v>
      </c>
      <c r="L601" s="4" t="s">
        <v>188</v>
      </c>
      <c r="M601" t="s">
        <v>150</v>
      </c>
      <c r="N601" s="39" t="s">
        <v>3688</v>
      </c>
      <c r="O601" t="s">
        <v>3689</v>
      </c>
      <c r="P601" t="s">
        <v>140</v>
      </c>
      <c r="Q601" t="s">
        <v>141</v>
      </c>
      <c r="R601" s="39" t="s">
        <v>3690</v>
      </c>
      <c r="S601" t="s">
        <v>143</v>
      </c>
      <c r="T601">
        <v>860034313</v>
      </c>
      <c r="U601" t="s">
        <v>152</v>
      </c>
      <c r="V601">
        <v>923238</v>
      </c>
      <c r="W601" t="s">
        <v>1204</v>
      </c>
      <c r="X601" s="2" t="s">
        <v>27</v>
      </c>
      <c r="Y601" t="s">
        <v>28</v>
      </c>
      <c r="Z601" t="s">
        <v>29</v>
      </c>
      <c r="AA601" t="s">
        <v>30</v>
      </c>
      <c r="AB601" t="s">
        <v>31</v>
      </c>
      <c r="AC601" s="19">
        <v>830975</v>
      </c>
      <c r="AD601" s="19">
        <v>0</v>
      </c>
      <c r="AE601" s="19">
        <v>0</v>
      </c>
      <c r="AF601" s="19">
        <v>0</v>
      </c>
      <c r="AG601" t="s">
        <v>189</v>
      </c>
      <c r="AH601">
        <v>0</v>
      </c>
      <c r="AI601">
        <v>0</v>
      </c>
      <c r="AJ601" s="2" t="s">
        <v>190</v>
      </c>
      <c r="AK601" s="2">
        <v>0</v>
      </c>
      <c r="AL601">
        <v>0</v>
      </c>
      <c r="AM601">
        <v>0</v>
      </c>
      <c r="AN601">
        <v>0</v>
      </c>
      <c r="AO601">
        <v>0</v>
      </c>
      <c r="AP601">
        <v>325</v>
      </c>
      <c r="AQ601">
        <v>325</v>
      </c>
      <c r="AR601">
        <v>74325</v>
      </c>
      <c r="AS601">
        <v>0</v>
      </c>
      <c r="AT601" s="2">
        <v>0</v>
      </c>
      <c r="AU601">
        <v>159625</v>
      </c>
      <c r="AV601">
        <v>153441725</v>
      </c>
      <c r="AW601">
        <v>0</v>
      </c>
      <c r="AX601" s="2">
        <v>45772</v>
      </c>
      <c r="AY601" t="s">
        <v>486</v>
      </c>
      <c r="AZ601" t="s">
        <v>7249</v>
      </c>
      <c r="BA601" t="s">
        <v>7250</v>
      </c>
    </row>
    <row r="602" spans="1:53" ht="15" customHeight="1" x14ac:dyDescent="0.2">
      <c r="A602" t="s">
        <v>12719</v>
      </c>
      <c r="B602" t="s">
        <v>8522</v>
      </c>
      <c r="C602" t="s">
        <v>5138</v>
      </c>
      <c r="D602">
        <v>153441825</v>
      </c>
      <c r="E602" s="19">
        <v>45793</v>
      </c>
      <c r="F602" s="63">
        <v>45797.154861111114</v>
      </c>
      <c r="G602" s="4" t="s">
        <v>187</v>
      </c>
      <c r="H602" s="19">
        <v>1249560</v>
      </c>
      <c r="I602" s="19">
        <v>0</v>
      </c>
      <c r="J602" s="19">
        <v>1249560</v>
      </c>
      <c r="K602" t="s">
        <v>558</v>
      </c>
      <c r="L602" s="4" t="s">
        <v>188</v>
      </c>
      <c r="M602" t="s">
        <v>150</v>
      </c>
      <c r="N602" s="39" t="s">
        <v>3971</v>
      </c>
      <c r="O602" t="s">
        <v>3972</v>
      </c>
      <c r="P602" t="s">
        <v>140</v>
      </c>
      <c r="Q602" t="s">
        <v>141</v>
      </c>
      <c r="R602" s="39" t="s">
        <v>4501</v>
      </c>
      <c r="S602" t="s">
        <v>143</v>
      </c>
      <c r="T602">
        <v>860002964</v>
      </c>
      <c r="U602" t="s">
        <v>163</v>
      </c>
      <c r="V602">
        <v>923238</v>
      </c>
      <c r="W602" t="s">
        <v>1204</v>
      </c>
      <c r="X602" s="2" t="s">
        <v>27</v>
      </c>
      <c r="Y602" t="s">
        <v>28</v>
      </c>
      <c r="Z602" t="s">
        <v>29</v>
      </c>
      <c r="AA602" t="s">
        <v>30</v>
      </c>
      <c r="AB602" t="s">
        <v>31</v>
      </c>
      <c r="AC602" s="19">
        <v>1249560</v>
      </c>
      <c r="AD602" s="19">
        <v>0</v>
      </c>
      <c r="AE602" s="19">
        <v>0</v>
      </c>
      <c r="AF602" s="19">
        <v>0</v>
      </c>
      <c r="AG602" t="s">
        <v>189</v>
      </c>
      <c r="AH602">
        <v>0</v>
      </c>
      <c r="AI602">
        <v>0</v>
      </c>
      <c r="AJ602" s="2" t="s">
        <v>190</v>
      </c>
      <c r="AK602" s="2">
        <v>0</v>
      </c>
      <c r="AL602">
        <v>0</v>
      </c>
      <c r="AM602">
        <v>0</v>
      </c>
      <c r="AN602">
        <v>0</v>
      </c>
      <c r="AO602">
        <v>0</v>
      </c>
      <c r="AP602">
        <v>325</v>
      </c>
      <c r="AQ602">
        <v>325</v>
      </c>
      <c r="AR602">
        <v>74525</v>
      </c>
      <c r="AS602">
        <v>0</v>
      </c>
      <c r="AT602" s="2">
        <v>0</v>
      </c>
      <c r="AU602">
        <v>159725</v>
      </c>
      <c r="AV602">
        <v>153441825</v>
      </c>
      <c r="AW602">
        <v>0</v>
      </c>
      <c r="AX602" s="2">
        <v>45775</v>
      </c>
      <c r="AY602" t="s">
        <v>486</v>
      </c>
      <c r="AZ602" t="s">
        <v>7256</v>
      </c>
      <c r="BA602" t="s">
        <v>7257</v>
      </c>
    </row>
    <row r="603" spans="1:53" ht="15" customHeight="1" x14ac:dyDescent="0.2">
      <c r="A603" t="s">
        <v>12720</v>
      </c>
      <c r="B603" t="s">
        <v>8523</v>
      </c>
      <c r="C603" t="s">
        <v>5138</v>
      </c>
      <c r="D603">
        <v>153441925</v>
      </c>
      <c r="E603" s="19">
        <v>45793</v>
      </c>
      <c r="F603" s="63">
        <v>45797.15625</v>
      </c>
      <c r="G603" s="4" t="s">
        <v>187</v>
      </c>
      <c r="H603" s="19">
        <v>830975</v>
      </c>
      <c r="I603" s="19">
        <v>0</v>
      </c>
      <c r="J603" s="19">
        <v>830975</v>
      </c>
      <c r="K603" t="s">
        <v>558</v>
      </c>
      <c r="L603" s="4" t="s">
        <v>188</v>
      </c>
      <c r="M603" t="s">
        <v>150</v>
      </c>
      <c r="N603" s="39" t="s">
        <v>2062</v>
      </c>
      <c r="O603" t="s">
        <v>2063</v>
      </c>
      <c r="P603" t="s">
        <v>140</v>
      </c>
      <c r="Q603" t="s">
        <v>141</v>
      </c>
      <c r="R603" s="39" t="s">
        <v>2064</v>
      </c>
      <c r="S603" t="s">
        <v>143</v>
      </c>
      <c r="T603">
        <v>890903938</v>
      </c>
      <c r="U603" t="s">
        <v>149</v>
      </c>
      <c r="V603">
        <v>923238</v>
      </c>
      <c r="W603" t="s">
        <v>1204</v>
      </c>
      <c r="X603" s="2" t="s">
        <v>27</v>
      </c>
      <c r="Y603" t="s">
        <v>28</v>
      </c>
      <c r="Z603" t="s">
        <v>29</v>
      </c>
      <c r="AA603" t="s">
        <v>30</v>
      </c>
      <c r="AB603" t="s">
        <v>31</v>
      </c>
      <c r="AC603" s="19">
        <v>830975</v>
      </c>
      <c r="AD603" s="19">
        <v>0</v>
      </c>
      <c r="AE603" s="19">
        <v>0</v>
      </c>
      <c r="AF603" s="19">
        <v>0</v>
      </c>
      <c r="AG603" t="s">
        <v>189</v>
      </c>
      <c r="AH603">
        <v>0</v>
      </c>
      <c r="AI603">
        <v>0</v>
      </c>
      <c r="AJ603" s="2" t="s">
        <v>190</v>
      </c>
      <c r="AK603" s="2">
        <v>0</v>
      </c>
      <c r="AL603">
        <v>0</v>
      </c>
      <c r="AM603">
        <v>0</v>
      </c>
      <c r="AN603">
        <v>0</v>
      </c>
      <c r="AO603">
        <v>0</v>
      </c>
      <c r="AP603">
        <v>325</v>
      </c>
      <c r="AQ603">
        <v>325</v>
      </c>
      <c r="AR603">
        <v>74625</v>
      </c>
      <c r="AS603">
        <v>0</v>
      </c>
      <c r="AT603" s="2">
        <v>0</v>
      </c>
      <c r="AU603">
        <v>159825</v>
      </c>
      <c r="AV603">
        <v>153441925</v>
      </c>
      <c r="AW603">
        <v>0</v>
      </c>
      <c r="AX603" s="2">
        <v>45775</v>
      </c>
      <c r="AY603" t="s">
        <v>486</v>
      </c>
      <c r="AZ603" t="s">
        <v>7259</v>
      </c>
      <c r="BA603" t="s">
        <v>7260</v>
      </c>
    </row>
    <row r="604" spans="1:53" ht="15" customHeight="1" x14ac:dyDescent="0.2">
      <c r="A604" t="s">
        <v>12721</v>
      </c>
      <c r="B604" t="s">
        <v>8524</v>
      </c>
      <c r="C604" t="s">
        <v>5138</v>
      </c>
      <c r="D604">
        <v>153442025</v>
      </c>
      <c r="E604" s="19">
        <v>45793</v>
      </c>
      <c r="F604" s="63">
        <v>45797.161111111112</v>
      </c>
      <c r="G604" s="4" t="s">
        <v>187</v>
      </c>
      <c r="H604" s="19">
        <v>624780</v>
      </c>
      <c r="I604" s="19">
        <v>0</v>
      </c>
      <c r="J604" s="19">
        <v>624780</v>
      </c>
      <c r="K604" t="s">
        <v>558</v>
      </c>
      <c r="L604" s="4" t="s">
        <v>188</v>
      </c>
      <c r="M604" t="s">
        <v>150</v>
      </c>
      <c r="N604" s="39" t="s">
        <v>2056</v>
      </c>
      <c r="O604" t="s">
        <v>2057</v>
      </c>
      <c r="P604" t="s">
        <v>140</v>
      </c>
      <c r="Q604" t="s">
        <v>141</v>
      </c>
      <c r="R604" s="39" t="s">
        <v>2058</v>
      </c>
      <c r="S604" t="s">
        <v>143</v>
      </c>
      <c r="T604">
        <v>890903938</v>
      </c>
      <c r="U604" t="s">
        <v>149</v>
      </c>
      <c r="V604">
        <v>923238</v>
      </c>
      <c r="W604" t="s">
        <v>1204</v>
      </c>
      <c r="X604" s="2" t="s">
        <v>27</v>
      </c>
      <c r="Y604" t="s">
        <v>28</v>
      </c>
      <c r="Z604" t="s">
        <v>29</v>
      </c>
      <c r="AA604" t="s">
        <v>30</v>
      </c>
      <c r="AB604" t="s">
        <v>31</v>
      </c>
      <c r="AC604" s="19">
        <v>624780</v>
      </c>
      <c r="AD604" s="19">
        <v>0</v>
      </c>
      <c r="AE604" s="19">
        <v>0</v>
      </c>
      <c r="AF604" s="19">
        <v>0</v>
      </c>
      <c r="AG604" t="s">
        <v>189</v>
      </c>
      <c r="AH604">
        <v>0</v>
      </c>
      <c r="AI604">
        <v>0</v>
      </c>
      <c r="AJ604" s="2" t="s">
        <v>190</v>
      </c>
      <c r="AK604" s="2">
        <v>0</v>
      </c>
      <c r="AL604">
        <v>0</v>
      </c>
      <c r="AM604">
        <v>0</v>
      </c>
      <c r="AN604">
        <v>0</v>
      </c>
      <c r="AO604">
        <v>0</v>
      </c>
      <c r="AP604">
        <v>325</v>
      </c>
      <c r="AQ604">
        <v>325</v>
      </c>
      <c r="AR604">
        <v>74725</v>
      </c>
      <c r="AS604">
        <v>0</v>
      </c>
      <c r="AT604" s="2">
        <v>0</v>
      </c>
      <c r="AU604">
        <v>159925</v>
      </c>
      <c r="AV604">
        <v>153442025</v>
      </c>
      <c r="AW604">
        <v>0</v>
      </c>
      <c r="AX604" s="2">
        <v>45775</v>
      </c>
      <c r="AY604" t="s">
        <v>486</v>
      </c>
      <c r="AZ604" t="s">
        <v>7262</v>
      </c>
      <c r="BA604" t="s">
        <v>7263</v>
      </c>
    </row>
    <row r="605" spans="1:53" ht="15" customHeight="1" x14ac:dyDescent="0.2">
      <c r="A605" t="s">
        <v>12722</v>
      </c>
      <c r="B605" t="s">
        <v>10748</v>
      </c>
      <c r="C605" t="s">
        <v>5151</v>
      </c>
      <c r="D605">
        <v>153442125</v>
      </c>
      <c r="E605" s="19">
        <v>45793</v>
      </c>
      <c r="F605" s="63">
        <v>45797.165972222225</v>
      </c>
      <c r="G605" s="4" t="s">
        <v>187</v>
      </c>
      <c r="H605" s="19">
        <v>176195</v>
      </c>
      <c r="I605" s="19">
        <v>0</v>
      </c>
      <c r="J605" s="19">
        <v>176195</v>
      </c>
      <c r="K605" t="s">
        <v>558</v>
      </c>
      <c r="L605" s="4" t="s">
        <v>188</v>
      </c>
      <c r="M605" t="s">
        <v>150</v>
      </c>
      <c r="N605" s="39" t="s">
        <v>1523</v>
      </c>
      <c r="O605" t="s">
        <v>1524</v>
      </c>
      <c r="P605" t="s">
        <v>140</v>
      </c>
      <c r="Q605" t="s">
        <v>141</v>
      </c>
      <c r="R605" s="39" t="s">
        <v>1525</v>
      </c>
      <c r="S605" t="s">
        <v>143</v>
      </c>
      <c r="T605">
        <v>860034594</v>
      </c>
      <c r="U605" t="s">
        <v>156</v>
      </c>
      <c r="V605">
        <v>923210</v>
      </c>
      <c r="W605" t="s">
        <v>1219</v>
      </c>
      <c r="X605" s="2" t="s">
        <v>27</v>
      </c>
      <c r="Y605" t="s">
        <v>28</v>
      </c>
      <c r="Z605" t="s">
        <v>29</v>
      </c>
      <c r="AA605" t="s">
        <v>30</v>
      </c>
      <c r="AB605" t="s">
        <v>31</v>
      </c>
      <c r="AC605" s="19">
        <v>176195</v>
      </c>
      <c r="AD605" s="19">
        <v>0</v>
      </c>
      <c r="AE605" s="19">
        <v>0</v>
      </c>
      <c r="AF605" s="19">
        <v>0</v>
      </c>
      <c r="AG605" t="s">
        <v>189</v>
      </c>
      <c r="AH605">
        <v>0</v>
      </c>
      <c r="AI605">
        <v>0</v>
      </c>
      <c r="AJ605" s="2" t="s">
        <v>190</v>
      </c>
      <c r="AK605" s="2">
        <v>0</v>
      </c>
      <c r="AL605">
        <v>0</v>
      </c>
      <c r="AM605">
        <v>0</v>
      </c>
      <c r="AN605">
        <v>0</v>
      </c>
      <c r="AO605">
        <v>0</v>
      </c>
      <c r="AP605">
        <v>1625</v>
      </c>
      <c r="AQ605">
        <v>1625</v>
      </c>
      <c r="AR605">
        <v>74925</v>
      </c>
      <c r="AS605">
        <v>0</v>
      </c>
      <c r="AT605" s="2">
        <v>0</v>
      </c>
      <c r="AU605">
        <v>160025</v>
      </c>
      <c r="AV605">
        <v>153442125</v>
      </c>
      <c r="AW605">
        <v>0</v>
      </c>
      <c r="AX605" s="2">
        <v>45776</v>
      </c>
      <c r="AY605" t="s">
        <v>486</v>
      </c>
      <c r="AZ605" t="s">
        <v>9890</v>
      </c>
      <c r="BA605" t="s">
        <v>9891</v>
      </c>
    </row>
    <row r="606" spans="1:53" ht="15" customHeight="1" x14ac:dyDescent="0.2">
      <c r="A606" t="s">
        <v>12723</v>
      </c>
      <c r="B606" t="s">
        <v>10749</v>
      </c>
      <c r="C606" t="s">
        <v>5171</v>
      </c>
      <c r="D606">
        <v>153442225</v>
      </c>
      <c r="E606" s="19">
        <v>45793</v>
      </c>
      <c r="F606" s="63">
        <v>45797.169444444444</v>
      </c>
      <c r="G606" s="4" t="s">
        <v>187</v>
      </c>
      <c r="H606" s="19">
        <v>624780</v>
      </c>
      <c r="I606" s="19">
        <v>0</v>
      </c>
      <c r="J606" s="19">
        <v>624780</v>
      </c>
      <c r="K606" t="s">
        <v>558</v>
      </c>
      <c r="L606" s="4" t="s">
        <v>188</v>
      </c>
      <c r="M606" t="s">
        <v>150</v>
      </c>
      <c r="N606" s="39" t="s">
        <v>4484</v>
      </c>
      <c r="O606" t="s">
        <v>4485</v>
      </c>
      <c r="P606" t="s">
        <v>140</v>
      </c>
      <c r="Q606" t="s">
        <v>141</v>
      </c>
      <c r="R606" s="39" t="s">
        <v>4486</v>
      </c>
      <c r="S606" t="s">
        <v>143</v>
      </c>
      <c r="T606">
        <v>860034313</v>
      </c>
      <c r="U606" t="s">
        <v>152</v>
      </c>
      <c r="V606">
        <v>923284</v>
      </c>
      <c r="W606" t="s">
        <v>1299</v>
      </c>
      <c r="X606" s="2" t="s">
        <v>76</v>
      </c>
      <c r="Y606" t="s">
        <v>77</v>
      </c>
      <c r="Z606" t="s">
        <v>29</v>
      </c>
      <c r="AA606" t="s">
        <v>30</v>
      </c>
      <c r="AB606" t="s">
        <v>31</v>
      </c>
      <c r="AC606" s="19">
        <v>624780</v>
      </c>
      <c r="AD606" s="19">
        <v>0</v>
      </c>
      <c r="AE606" s="19">
        <v>0</v>
      </c>
      <c r="AF606" s="19">
        <v>0</v>
      </c>
      <c r="AG606" t="s">
        <v>189</v>
      </c>
      <c r="AH606">
        <v>0</v>
      </c>
      <c r="AI606">
        <v>0</v>
      </c>
      <c r="AJ606" s="2" t="s">
        <v>190</v>
      </c>
      <c r="AK606" s="2">
        <v>0</v>
      </c>
      <c r="AL606">
        <v>0</v>
      </c>
      <c r="AM606">
        <v>0</v>
      </c>
      <c r="AN606">
        <v>0</v>
      </c>
      <c r="AO606">
        <v>0</v>
      </c>
      <c r="AP606">
        <v>3425</v>
      </c>
      <c r="AQ606">
        <v>3425</v>
      </c>
      <c r="AR606">
        <v>75025</v>
      </c>
      <c r="AS606">
        <v>0</v>
      </c>
      <c r="AT606" s="2">
        <v>0</v>
      </c>
      <c r="AU606">
        <v>160125</v>
      </c>
      <c r="AV606">
        <v>153442225</v>
      </c>
      <c r="AW606">
        <v>0</v>
      </c>
      <c r="AX606" s="2">
        <v>45776</v>
      </c>
      <c r="AY606" t="s">
        <v>486</v>
      </c>
      <c r="AZ606" t="s">
        <v>9894</v>
      </c>
      <c r="BA606" t="s">
        <v>9895</v>
      </c>
    </row>
    <row r="607" spans="1:53" ht="15" customHeight="1" x14ac:dyDescent="0.2">
      <c r="A607" t="s">
        <v>12724</v>
      </c>
      <c r="B607" t="s">
        <v>10750</v>
      </c>
      <c r="C607" t="s">
        <v>5138</v>
      </c>
      <c r="D607">
        <v>153442325</v>
      </c>
      <c r="E607" s="19">
        <v>45793</v>
      </c>
      <c r="F607" s="63">
        <v>45797.167361111111</v>
      </c>
      <c r="G607" s="4" t="s">
        <v>187</v>
      </c>
      <c r="H607" s="19">
        <v>780975</v>
      </c>
      <c r="I607" s="19">
        <v>0</v>
      </c>
      <c r="J607" s="19">
        <v>780975</v>
      </c>
      <c r="K607" t="s">
        <v>558</v>
      </c>
      <c r="L607" s="4" t="s">
        <v>188</v>
      </c>
      <c r="M607" t="s">
        <v>150</v>
      </c>
      <c r="N607" s="39" t="s">
        <v>1889</v>
      </c>
      <c r="O607" t="s">
        <v>1890</v>
      </c>
      <c r="P607" t="s">
        <v>140</v>
      </c>
      <c r="Q607" t="s">
        <v>141</v>
      </c>
      <c r="R607" s="39" t="s">
        <v>1891</v>
      </c>
      <c r="S607" t="s">
        <v>143</v>
      </c>
      <c r="T607">
        <v>860034313</v>
      </c>
      <c r="U607" t="s">
        <v>152</v>
      </c>
      <c r="V607">
        <v>923238</v>
      </c>
      <c r="W607" t="s">
        <v>1204</v>
      </c>
      <c r="X607" s="2" t="s">
        <v>27</v>
      </c>
      <c r="Y607" t="s">
        <v>28</v>
      </c>
      <c r="Z607" t="s">
        <v>29</v>
      </c>
      <c r="AA607" t="s">
        <v>30</v>
      </c>
      <c r="AB607" t="s">
        <v>31</v>
      </c>
      <c r="AC607" s="19">
        <v>780975</v>
      </c>
      <c r="AD607" s="19">
        <v>0</v>
      </c>
      <c r="AE607" s="19">
        <v>0</v>
      </c>
      <c r="AF607" s="19">
        <v>0</v>
      </c>
      <c r="AG607" t="s">
        <v>189</v>
      </c>
      <c r="AH607">
        <v>0</v>
      </c>
      <c r="AI607">
        <v>0</v>
      </c>
      <c r="AJ607" s="2" t="s">
        <v>190</v>
      </c>
      <c r="AK607" s="2">
        <v>0</v>
      </c>
      <c r="AL607">
        <v>0</v>
      </c>
      <c r="AM607">
        <v>0</v>
      </c>
      <c r="AN607">
        <v>0</v>
      </c>
      <c r="AO607">
        <v>0</v>
      </c>
      <c r="AP607">
        <v>325</v>
      </c>
      <c r="AQ607">
        <v>325</v>
      </c>
      <c r="AR607">
        <v>75125</v>
      </c>
      <c r="AS607">
        <v>0</v>
      </c>
      <c r="AT607" s="2">
        <v>0</v>
      </c>
      <c r="AU607">
        <v>160225</v>
      </c>
      <c r="AV607">
        <v>153442325</v>
      </c>
      <c r="AW607">
        <v>0</v>
      </c>
      <c r="AX607" s="2">
        <v>45776</v>
      </c>
      <c r="AY607" t="s">
        <v>486</v>
      </c>
      <c r="AZ607" t="s">
        <v>9898</v>
      </c>
      <c r="BA607" t="s">
        <v>9899</v>
      </c>
    </row>
    <row r="608" spans="1:53" ht="15" customHeight="1" x14ac:dyDescent="0.2">
      <c r="A608" t="s">
        <v>12725</v>
      </c>
      <c r="B608" t="s">
        <v>10751</v>
      </c>
      <c r="C608" t="s">
        <v>5138</v>
      </c>
      <c r="D608">
        <v>153442525</v>
      </c>
      <c r="E608" s="19">
        <v>45793</v>
      </c>
      <c r="F608" s="63">
        <v>45797.166666666664</v>
      </c>
      <c r="G608" s="4" t="s">
        <v>187</v>
      </c>
      <c r="H608" s="19">
        <v>624780</v>
      </c>
      <c r="I608" s="19">
        <v>0</v>
      </c>
      <c r="J608" s="19">
        <v>624780</v>
      </c>
      <c r="K608" t="s">
        <v>558</v>
      </c>
      <c r="L608" s="4" t="s">
        <v>188</v>
      </c>
      <c r="M608" t="s">
        <v>150</v>
      </c>
      <c r="N608" s="39" t="s">
        <v>6982</v>
      </c>
      <c r="O608" t="s">
        <v>6983</v>
      </c>
      <c r="P608" t="s">
        <v>140</v>
      </c>
      <c r="Q608" t="s">
        <v>141</v>
      </c>
      <c r="R608" s="39" t="s">
        <v>6984</v>
      </c>
      <c r="S608" t="s">
        <v>143</v>
      </c>
      <c r="T608">
        <v>860007335</v>
      </c>
      <c r="U608" t="s">
        <v>158</v>
      </c>
      <c r="V608">
        <v>923238</v>
      </c>
      <c r="W608" t="s">
        <v>1204</v>
      </c>
      <c r="X608" s="2" t="s">
        <v>27</v>
      </c>
      <c r="Y608" t="s">
        <v>28</v>
      </c>
      <c r="Z608" t="s">
        <v>29</v>
      </c>
      <c r="AA608" t="s">
        <v>30</v>
      </c>
      <c r="AB608" t="s">
        <v>31</v>
      </c>
      <c r="AC608" s="19">
        <v>624780</v>
      </c>
      <c r="AD608" s="19">
        <v>0</v>
      </c>
      <c r="AE608" s="19">
        <v>0</v>
      </c>
      <c r="AF608" s="19">
        <v>0</v>
      </c>
      <c r="AG608" t="s">
        <v>189</v>
      </c>
      <c r="AH608">
        <v>0</v>
      </c>
      <c r="AI608">
        <v>0</v>
      </c>
      <c r="AJ608" s="2" t="s">
        <v>190</v>
      </c>
      <c r="AK608" s="2">
        <v>0</v>
      </c>
      <c r="AL608">
        <v>0</v>
      </c>
      <c r="AM608">
        <v>0</v>
      </c>
      <c r="AN608">
        <v>0</v>
      </c>
      <c r="AO608">
        <v>0</v>
      </c>
      <c r="AP608">
        <v>325</v>
      </c>
      <c r="AQ608">
        <v>325</v>
      </c>
      <c r="AR608">
        <v>75225</v>
      </c>
      <c r="AS608">
        <v>0</v>
      </c>
      <c r="AT608" s="2">
        <v>0</v>
      </c>
      <c r="AU608">
        <v>160325</v>
      </c>
      <c r="AV608">
        <v>153442525</v>
      </c>
      <c r="AW608">
        <v>0</v>
      </c>
      <c r="AX608" s="2">
        <v>45776</v>
      </c>
      <c r="AY608" t="s">
        <v>486</v>
      </c>
      <c r="AZ608" t="s">
        <v>9902</v>
      </c>
      <c r="BA608" t="s">
        <v>9903</v>
      </c>
    </row>
    <row r="609" spans="1:53" ht="15" customHeight="1" x14ac:dyDescent="0.2">
      <c r="A609" t="s">
        <v>12726</v>
      </c>
      <c r="B609" t="s">
        <v>10752</v>
      </c>
      <c r="C609" t="s">
        <v>5138</v>
      </c>
      <c r="D609">
        <v>153442625</v>
      </c>
      <c r="E609" s="19">
        <v>45793</v>
      </c>
      <c r="F609" s="63">
        <v>45797.161111111112</v>
      </c>
      <c r="G609" s="4" t="s">
        <v>187</v>
      </c>
      <c r="H609" s="19">
        <v>624780</v>
      </c>
      <c r="I609" s="19">
        <v>0</v>
      </c>
      <c r="J609" s="19">
        <v>624780</v>
      </c>
      <c r="K609" t="s">
        <v>558</v>
      </c>
      <c r="L609" s="4" t="s">
        <v>188</v>
      </c>
      <c r="M609" t="s">
        <v>150</v>
      </c>
      <c r="N609" s="39" t="s">
        <v>3073</v>
      </c>
      <c r="O609" t="s">
        <v>3074</v>
      </c>
      <c r="P609" t="s">
        <v>140</v>
      </c>
      <c r="Q609" t="s">
        <v>141</v>
      </c>
      <c r="R609" s="39" t="s">
        <v>3075</v>
      </c>
      <c r="S609" t="s">
        <v>143</v>
      </c>
      <c r="T609">
        <v>890903938</v>
      </c>
      <c r="U609" t="s">
        <v>149</v>
      </c>
      <c r="V609">
        <v>923238</v>
      </c>
      <c r="W609" t="s">
        <v>1204</v>
      </c>
      <c r="X609" s="2" t="s">
        <v>27</v>
      </c>
      <c r="Y609" t="s">
        <v>28</v>
      </c>
      <c r="Z609" t="s">
        <v>29</v>
      </c>
      <c r="AA609" t="s">
        <v>30</v>
      </c>
      <c r="AB609" t="s">
        <v>31</v>
      </c>
      <c r="AC609" s="19">
        <v>624780</v>
      </c>
      <c r="AD609" s="19">
        <v>0</v>
      </c>
      <c r="AE609" s="19">
        <v>0</v>
      </c>
      <c r="AF609" s="19">
        <v>0</v>
      </c>
      <c r="AG609" t="s">
        <v>189</v>
      </c>
      <c r="AH609">
        <v>0</v>
      </c>
      <c r="AI609">
        <v>0</v>
      </c>
      <c r="AJ609" s="2" t="s">
        <v>190</v>
      </c>
      <c r="AK609" s="2">
        <v>0</v>
      </c>
      <c r="AL609">
        <v>0</v>
      </c>
      <c r="AM609">
        <v>0</v>
      </c>
      <c r="AN609">
        <v>0</v>
      </c>
      <c r="AO609">
        <v>0</v>
      </c>
      <c r="AP609">
        <v>325</v>
      </c>
      <c r="AQ609">
        <v>325</v>
      </c>
      <c r="AR609">
        <v>75325</v>
      </c>
      <c r="AS609">
        <v>0</v>
      </c>
      <c r="AT609" s="2">
        <v>0</v>
      </c>
      <c r="AU609">
        <v>160425</v>
      </c>
      <c r="AV609">
        <v>153442625</v>
      </c>
      <c r="AW609">
        <v>0</v>
      </c>
      <c r="AX609" s="2">
        <v>45776</v>
      </c>
      <c r="AY609" t="s">
        <v>486</v>
      </c>
      <c r="AZ609" t="s">
        <v>9906</v>
      </c>
      <c r="BA609" t="s">
        <v>9907</v>
      </c>
    </row>
    <row r="610" spans="1:53" ht="15" customHeight="1" x14ac:dyDescent="0.2">
      <c r="A610" t="s">
        <v>12727</v>
      </c>
      <c r="B610" t="s">
        <v>10753</v>
      </c>
      <c r="C610" t="s">
        <v>5172</v>
      </c>
      <c r="D610">
        <v>153443225</v>
      </c>
      <c r="E610" s="19">
        <v>45793</v>
      </c>
      <c r="F610" s="63">
        <v>45797.164583333331</v>
      </c>
      <c r="G610" s="4" t="s">
        <v>187</v>
      </c>
      <c r="H610" s="19">
        <v>156195</v>
      </c>
      <c r="I610" s="19">
        <v>0</v>
      </c>
      <c r="J610" s="19">
        <v>156195</v>
      </c>
      <c r="K610" t="s">
        <v>558</v>
      </c>
      <c r="L610" s="4" t="s">
        <v>188</v>
      </c>
      <c r="M610" t="s">
        <v>150</v>
      </c>
      <c r="N610" s="39" t="s">
        <v>3382</v>
      </c>
      <c r="O610" t="s">
        <v>3383</v>
      </c>
      <c r="P610" t="s">
        <v>140</v>
      </c>
      <c r="Q610" t="s">
        <v>141</v>
      </c>
      <c r="R610" s="39" t="s">
        <v>3384</v>
      </c>
      <c r="S610" t="s">
        <v>143</v>
      </c>
      <c r="T610">
        <v>860003020</v>
      </c>
      <c r="U610" t="s">
        <v>160</v>
      </c>
      <c r="V610">
        <v>923228</v>
      </c>
      <c r="W610" t="s">
        <v>1294</v>
      </c>
      <c r="X610" s="2" t="s">
        <v>76</v>
      </c>
      <c r="Y610" t="s">
        <v>77</v>
      </c>
      <c r="Z610" t="s">
        <v>29</v>
      </c>
      <c r="AA610" t="s">
        <v>30</v>
      </c>
      <c r="AB610" t="s">
        <v>31</v>
      </c>
      <c r="AC610" s="19">
        <v>156195</v>
      </c>
      <c r="AD610" s="19">
        <v>0</v>
      </c>
      <c r="AE610" s="19">
        <v>0</v>
      </c>
      <c r="AF610" s="19">
        <v>0</v>
      </c>
      <c r="AG610" t="s">
        <v>189</v>
      </c>
      <c r="AH610">
        <v>0</v>
      </c>
      <c r="AI610">
        <v>0</v>
      </c>
      <c r="AJ610" s="2" t="s">
        <v>190</v>
      </c>
      <c r="AK610" s="2">
        <v>0</v>
      </c>
      <c r="AL610">
        <v>0</v>
      </c>
      <c r="AM610">
        <v>0</v>
      </c>
      <c r="AN610">
        <v>0</v>
      </c>
      <c r="AO610">
        <v>0</v>
      </c>
      <c r="AP610">
        <v>3425</v>
      </c>
      <c r="AQ610">
        <v>3425</v>
      </c>
      <c r="AR610">
        <v>75425</v>
      </c>
      <c r="AS610">
        <v>0</v>
      </c>
      <c r="AT610" s="2">
        <v>0</v>
      </c>
      <c r="AU610">
        <v>160525</v>
      </c>
      <c r="AV610">
        <v>153443225</v>
      </c>
      <c r="AW610">
        <v>0</v>
      </c>
      <c r="AX610" s="2">
        <v>45776</v>
      </c>
      <c r="AY610" t="s">
        <v>486</v>
      </c>
      <c r="AZ610" t="s">
        <v>9910</v>
      </c>
      <c r="BA610" t="s">
        <v>9911</v>
      </c>
    </row>
    <row r="611" spans="1:53" ht="15" customHeight="1" x14ac:dyDescent="0.2">
      <c r="A611" t="s">
        <v>12728</v>
      </c>
      <c r="B611" t="s">
        <v>10754</v>
      </c>
      <c r="C611" t="s">
        <v>5144</v>
      </c>
      <c r="D611">
        <v>153444525</v>
      </c>
      <c r="E611" s="19">
        <v>45793</v>
      </c>
      <c r="F611" s="63">
        <v>45797.166666666664</v>
      </c>
      <c r="G611" s="4" t="s">
        <v>187</v>
      </c>
      <c r="H611" s="19">
        <v>156195</v>
      </c>
      <c r="I611" s="19">
        <v>0</v>
      </c>
      <c r="J611" s="19">
        <v>156195</v>
      </c>
      <c r="K611" t="s">
        <v>558</v>
      </c>
      <c r="L611" s="4" t="s">
        <v>188</v>
      </c>
      <c r="M611" t="s">
        <v>150</v>
      </c>
      <c r="N611" s="39" t="s">
        <v>2955</v>
      </c>
      <c r="O611" t="s">
        <v>2956</v>
      </c>
      <c r="P611" t="s">
        <v>140</v>
      </c>
      <c r="Q611" t="s">
        <v>141</v>
      </c>
      <c r="R611" s="39" t="s">
        <v>2957</v>
      </c>
      <c r="S611" t="s">
        <v>143</v>
      </c>
      <c r="T611">
        <v>860007335</v>
      </c>
      <c r="U611" t="s">
        <v>158</v>
      </c>
      <c r="V611">
        <v>923211</v>
      </c>
      <c r="W611" t="s">
        <v>1227</v>
      </c>
      <c r="X611" s="2" t="s">
        <v>27</v>
      </c>
      <c r="Y611" t="s">
        <v>28</v>
      </c>
      <c r="Z611" t="s">
        <v>29</v>
      </c>
      <c r="AA611" t="s">
        <v>30</v>
      </c>
      <c r="AB611" t="s">
        <v>31</v>
      </c>
      <c r="AC611" s="19">
        <v>156195</v>
      </c>
      <c r="AD611" s="19">
        <v>0</v>
      </c>
      <c r="AE611" s="19">
        <v>0</v>
      </c>
      <c r="AF611" s="19">
        <v>0</v>
      </c>
      <c r="AG611" t="s">
        <v>189</v>
      </c>
      <c r="AH611">
        <v>0</v>
      </c>
      <c r="AI611">
        <v>0</v>
      </c>
      <c r="AJ611" s="2" t="s">
        <v>190</v>
      </c>
      <c r="AK611" s="2">
        <v>0</v>
      </c>
      <c r="AL611">
        <v>0</v>
      </c>
      <c r="AM611">
        <v>0</v>
      </c>
      <c r="AN611">
        <v>0</v>
      </c>
      <c r="AO611">
        <v>0</v>
      </c>
      <c r="AP611">
        <v>925</v>
      </c>
      <c r="AQ611">
        <v>925</v>
      </c>
      <c r="AR611">
        <v>75525</v>
      </c>
      <c r="AS611">
        <v>0</v>
      </c>
      <c r="AT611" s="2">
        <v>0</v>
      </c>
      <c r="AU611">
        <v>160625</v>
      </c>
      <c r="AV611">
        <v>153444525</v>
      </c>
      <c r="AW611">
        <v>0</v>
      </c>
      <c r="AX611" s="2">
        <v>45777</v>
      </c>
      <c r="AY611" t="s">
        <v>486</v>
      </c>
      <c r="AZ611" t="s">
        <v>9915</v>
      </c>
      <c r="BA611" t="s">
        <v>9916</v>
      </c>
    </row>
    <row r="612" spans="1:53" ht="15" customHeight="1" x14ac:dyDescent="0.2">
      <c r="A612" t="s">
        <v>12729</v>
      </c>
      <c r="B612" t="s">
        <v>10756</v>
      </c>
      <c r="C612" t="s">
        <v>5138</v>
      </c>
      <c r="D612">
        <v>153444725</v>
      </c>
      <c r="E612" s="19">
        <v>45793</v>
      </c>
      <c r="F612" s="63">
        <v>45797</v>
      </c>
      <c r="G612" s="4" t="s">
        <v>191</v>
      </c>
      <c r="H612" s="19">
        <v>1405755</v>
      </c>
      <c r="I612" s="19">
        <v>0</v>
      </c>
      <c r="J612" s="19">
        <v>1405755</v>
      </c>
      <c r="K612" t="s">
        <v>558</v>
      </c>
      <c r="L612" s="4" t="s">
        <v>188</v>
      </c>
      <c r="M612" t="s">
        <v>150</v>
      </c>
      <c r="N612" s="39" t="s">
        <v>1861</v>
      </c>
      <c r="O612" t="s">
        <v>1862</v>
      </c>
      <c r="P612" t="s">
        <v>140</v>
      </c>
      <c r="Q612" t="s">
        <v>141</v>
      </c>
      <c r="R612" s="39" t="s">
        <v>1863</v>
      </c>
      <c r="S612" t="s">
        <v>12802</v>
      </c>
      <c r="T612">
        <v>900047981</v>
      </c>
      <c r="U612" t="s">
        <v>161</v>
      </c>
      <c r="V612">
        <v>923238</v>
      </c>
      <c r="W612" t="s">
        <v>1204</v>
      </c>
      <c r="X612" s="2" t="s">
        <v>27</v>
      </c>
      <c r="Y612" t="s">
        <v>28</v>
      </c>
      <c r="Z612" t="s">
        <v>29</v>
      </c>
      <c r="AA612" t="s">
        <v>30</v>
      </c>
      <c r="AB612" t="s">
        <v>31</v>
      </c>
      <c r="AC612" s="19">
        <v>1405755</v>
      </c>
      <c r="AD612" s="19">
        <v>0</v>
      </c>
      <c r="AE612" s="19">
        <v>0</v>
      </c>
      <c r="AF612" s="19">
        <v>0</v>
      </c>
      <c r="AG612" t="s">
        <v>189</v>
      </c>
      <c r="AH612">
        <v>0</v>
      </c>
      <c r="AI612">
        <v>0</v>
      </c>
      <c r="AJ612" s="2" t="s">
        <v>190</v>
      </c>
      <c r="AK612" s="2">
        <v>0</v>
      </c>
      <c r="AL612">
        <v>0</v>
      </c>
      <c r="AM612">
        <v>0</v>
      </c>
      <c r="AN612">
        <v>0</v>
      </c>
      <c r="AO612">
        <v>0</v>
      </c>
      <c r="AP612">
        <v>325</v>
      </c>
      <c r="AQ612">
        <v>325</v>
      </c>
      <c r="AR612">
        <v>75725</v>
      </c>
      <c r="AS612">
        <v>0</v>
      </c>
      <c r="AT612" s="2">
        <v>0</v>
      </c>
      <c r="AU612">
        <v>160725</v>
      </c>
      <c r="AV612">
        <v>153444725</v>
      </c>
      <c r="AW612">
        <v>0</v>
      </c>
      <c r="AX612" s="2">
        <v>45777</v>
      </c>
      <c r="AY612" t="s">
        <v>486</v>
      </c>
      <c r="AZ612" t="s">
        <v>9923</v>
      </c>
      <c r="BA612" t="s">
        <v>9924</v>
      </c>
    </row>
    <row r="613" spans="1:53" ht="15" customHeight="1" x14ac:dyDescent="0.2">
      <c r="A613" t="s">
        <v>12730</v>
      </c>
      <c r="B613" t="s">
        <v>10757</v>
      </c>
      <c r="C613" t="s">
        <v>5172</v>
      </c>
      <c r="D613">
        <v>153445225</v>
      </c>
      <c r="E613" s="19">
        <v>45793</v>
      </c>
      <c r="F613" s="63">
        <v>45797.161111111112</v>
      </c>
      <c r="G613" s="4" t="s">
        <v>187</v>
      </c>
      <c r="H613" s="19">
        <v>156195</v>
      </c>
      <c r="I613" s="19">
        <v>0</v>
      </c>
      <c r="J613" s="19">
        <v>156195</v>
      </c>
      <c r="K613" t="s">
        <v>558</v>
      </c>
      <c r="L613" s="4" t="s">
        <v>188</v>
      </c>
      <c r="M613" t="s">
        <v>150</v>
      </c>
      <c r="N613" s="39" t="s">
        <v>3401</v>
      </c>
      <c r="O613" t="s">
        <v>3402</v>
      </c>
      <c r="P613" t="s">
        <v>140</v>
      </c>
      <c r="Q613" t="s">
        <v>141</v>
      </c>
      <c r="R613" s="39" t="s">
        <v>3403</v>
      </c>
      <c r="S613" t="s">
        <v>143</v>
      </c>
      <c r="T613">
        <v>890903938</v>
      </c>
      <c r="U613" t="s">
        <v>149</v>
      </c>
      <c r="V613">
        <v>923228</v>
      </c>
      <c r="W613" t="s">
        <v>1294</v>
      </c>
      <c r="X613" s="2" t="s">
        <v>76</v>
      </c>
      <c r="Y613" t="s">
        <v>77</v>
      </c>
      <c r="Z613" t="s">
        <v>29</v>
      </c>
      <c r="AA613" t="s">
        <v>30</v>
      </c>
      <c r="AB613" t="s">
        <v>31</v>
      </c>
      <c r="AC613" s="19">
        <v>156195</v>
      </c>
      <c r="AD613" s="19">
        <v>0</v>
      </c>
      <c r="AE613" s="19">
        <v>0</v>
      </c>
      <c r="AF613" s="19">
        <v>0</v>
      </c>
      <c r="AG613" t="s">
        <v>189</v>
      </c>
      <c r="AH613">
        <v>0</v>
      </c>
      <c r="AI613">
        <v>0</v>
      </c>
      <c r="AJ613" s="2" t="s">
        <v>190</v>
      </c>
      <c r="AK613" s="2">
        <v>0</v>
      </c>
      <c r="AL613">
        <v>0</v>
      </c>
      <c r="AM613">
        <v>0</v>
      </c>
      <c r="AN613">
        <v>0</v>
      </c>
      <c r="AO613">
        <v>0</v>
      </c>
      <c r="AP613">
        <v>3425</v>
      </c>
      <c r="AQ613">
        <v>3425</v>
      </c>
      <c r="AR613">
        <v>75825</v>
      </c>
      <c r="AS613">
        <v>0</v>
      </c>
      <c r="AT613" s="2">
        <v>0</v>
      </c>
      <c r="AU613">
        <v>160825</v>
      </c>
      <c r="AV613">
        <v>153445225</v>
      </c>
      <c r="AW613">
        <v>0</v>
      </c>
      <c r="AX613" s="2">
        <v>45777</v>
      </c>
      <c r="AY613" t="s">
        <v>486</v>
      </c>
      <c r="AZ613" t="s">
        <v>9927</v>
      </c>
      <c r="BA613" t="s">
        <v>9928</v>
      </c>
    </row>
    <row r="614" spans="1:53" ht="15" customHeight="1" x14ac:dyDescent="0.2">
      <c r="A614" t="s">
        <v>12731</v>
      </c>
      <c r="B614" t="s">
        <v>10758</v>
      </c>
      <c r="C614" t="s">
        <v>5171</v>
      </c>
      <c r="D614">
        <v>153445325</v>
      </c>
      <c r="E614" s="19">
        <v>45793</v>
      </c>
      <c r="F614" s="63">
        <v>45797.163888888892</v>
      </c>
      <c r="G614" s="4" t="s">
        <v>187</v>
      </c>
      <c r="H614" s="19">
        <v>312390</v>
      </c>
      <c r="I614" s="19">
        <v>0</v>
      </c>
      <c r="J614" s="19">
        <v>312390</v>
      </c>
      <c r="K614" t="s">
        <v>558</v>
      </c>
      <c r="L614" s="4" t="s">
        <v>188</v>
      </c>
      <c r="M614" t="s">
        <v>150</v>
      </c>
      <c r="N614" s="39" t="s">
        <v>3421</v>
      </c>
      <c r="O614" t="s">
        <v>3422</v>
      </c>
      <c r="P614" t="s">
        <v>140</v>
      </c>
      <c r="Q614" t="s">
        <v>141</v>
      </c>
      <c r="R614" s="39" t="s">
        <v>3423</v>
      </c>
      <c r="S614" t="s">
        <v>143</v>
      </c>
      <c r="T614">
        <v>860003020</v>
      </c>
      <c r="U614" t="s">
        <v>160</v>
      </c>
      <c r="V614">
        <v>923284</v>
      </c>
      <c r="W614" t="s">
        <v>1299</v>
      </c>
      <c r="X614" s="2" t="s">
        <v>76</v>
      </c>
      <c r="Y614" t="s">
        <v>77</v>
      </c>
      <c r="Z614" t="s">
        <v>29</v>
      </c>
      <c r="AA614" t="s">
        <v>30</v>
      </c>
      <c r="AB614" t="s">
        <v>31</v>
      </c>
      <c r="AC614" s="19">
        <v>312390</v>
      </c>
      <c r="AD614" s="19">
        <v>0</v>
      </c>
      <c r="AE614" s="19">
        <v>0</v>
      </c>
      <c r="AF614" s="19">
        <v>0</v>
      </c>
      <c r="AG614" t="s">
        <v>189</v>
      </c>
      <c r="AH614">
        <v>0</v>
      </c>
      <c r="AI614">
        <v>0</v>
      </c>
      <c r="AJ614" s="2" t="s">
        <v>190</v>
      </c>
      <c r="AK614" s="2">
        <v>0</v>
      </c>
      <c r="AL614">
        <v>0</v>
      </c>
      <c r="AM614">
        <v>0</v>
      </c>
      <c r="AN614">
        <v>0</v>
      </c>
      <c r="AO614">
        <v>0</v>
      </c>
      <c r="AP614">
        <v>3425</v>
      </c>
      <c r="AQ614">
        <v>3425</v>
      </c>
      <c r="AR614">
        <v>75925</v>
      </c>
      <c r="AS614">
        <v>0</v>
      </c>
      <c r="AT614" s="2">
        <v>0</v>
      </c>
      <c r="AU614">
        <v>160925</v>
      </c>
      <c r="AV614">
        <v>153445325</v>
      </c>
      <c r="AW614">
        <v>0</v>
      </c>
      <c r="AX614" s="2">
        <v>45777</v>
      </c>
      <c r="AY614" t="s">
        <v>486</v>
      </c>
      <c r="AZ614" t="s">
        <v>9931</v>
      </c>
      <c r="BA614" t="s">
        <v>9932</v>
      </c>
    </row>
    <row r="615" spans="1:53" ht="15" customHeight="1" x14ac:dyDescent="0.2">
      <c r="A615" t="s">
        <v>12732</v>
      </c>
      <c r="B615" t="s">
        <v>10759</v>
      </c>
      <c r="C615" t="s">
        <v>5172</v>
      </c>
      <c r="D615">
        <v>153445425</v>
      </c>
      <c r="E615" s="19">
        <v>45793</v>
      </c>
      <c r="F615" s="63">
        <v>45797.168749999997</v>
      </c>
      <c r="G615" s="4" t="s">
        <v>187</v>
      </c>
      <c r="H615" s="19">
        <v>156195</v>
      </c>
      <c r="I615" s="19">
        <v>0</v>
      </c>
      <c r="J615" s="19">
        <v>156195</v>
      </c>
      <c r="K615" t="s">
        <v>558</v>
      </c>
      <c r="L615" s="4" t="s">
        <v>188</v>
      </c>
      <c r="M615" t="s">
        <v>150</v>
      </c>
      <c r="N615" s="39" t="s">
        <v>3369</v>
      </c>
      <c r="O615" t="s">
        <v>3370</v>
      </c>
      <c r="P615" t="s">
        <v>140</v>
      </c>
      <c r="Q615" t="s">
        <v>141</v>
      </c>
      <c r="R615" s="39" t="s">
        <v>3371</v>
      </c>
      <c r="S615" t="s">
        <v>143</v>
      </c>
      <c r="T615">
        <v>860034313</v>
      </c>
      <c r="U615" t="s">
        <v>152</v>
      </c>
      <c r="V615">
        <v>923228</v>
      </c>
      <c r="W615" t="s">
        <v>1294</v>
      </c>
      <c r="X615" s="2" t="s">
        <v>76</v>
      </c>
      <c r="Y615" t="s">
        <v>77</v>
      </c>
      <c r="Z615" t="s">
        <v>29</v>
      </c>
      <c r="AA615" t="s">
        <v>30</v>
      </c>
      <c r="AB615" t="s">
        <v>31</v>
      </c>
      <c r="AC615" s="19">
        <v>156195</v>
      </c>
      <c r="AD615" s="19">
        <v>0</v>
      </c>
      <c r="AE615" s="19">
        <v>0</v>
      </c>
      <c r="AF615" s="19">
        <v>0</v>
      </c>
      <c r="AG615" t="s">
        <v>189</v>
      </c>
      <c r="AH615">
        <v>0</v>
      </c>
      <c r="AI615">
        <v>0</v>
      </c>
      <c r="AJ615" s="2" t="s">
        <v>190</v>
      </c>
      <c r="AK615" s="2">
        <v>0</v>
      </c>
      <c r="AL615">
        <v>0</v>
      </c>
      <c r="AM615">
        <v>0</v>
      </c>
      <c r="AN615">
        <v>0</v>
      </c>
      <c r="AO615">
        <v>0</v>
      </c>
      <c r="AP615">
        <v>3425</v>
      </c>
      <c r="AQ615">
        <v>3425</v>
      </c>
      <c r="AR615">
        <v>76025</v>
      </c>
      <c r="AS615">
        <v>0</v>
      </c>
      <c r="AT615" s="2">
        <v>0</v>
      </c>
      <c r="AU615">
        <v>161025</v>
      </c>
      <c r="AV615">
        <v>153445425</v>
      </c>
      <c r="AW615">
        <v>0</v>
      </c>
      <c r="AX615" s="2">
        <v>45777</v>
      </c>
      <c r="AY615" t="s">
        <v>486</v>
      </c>
      <c r="AZ615" t="s">
        <v>9935</v>
      </c>
      <c r="BA615" t="s">
        <v>9936</v>
      </c>
    </row>
    <row r="616" spans="1:53" ht="15" customHeight="1" x14ac:dyDescent="0.2">
      <c r="A616" t="s">
        <v>12733</v>
      </c>
      <c r="B616" t="s">
        <v>10760</v>
      </c>
      <c r="C616" t="s">
        <v>5144</v>
      </c>
      <c r="D616">
        <v>153445525</v>
      </c>
      <c r="E616" s="19">
        <v>45793</v>
      </c>
      <c r="F616" s="63">
        <v>45797.167361111111</v>
      </c>
      <c r="G616" s="4" t="s">
        <v>187</v>
      </c>
      <c r="H616" s="19">
        <v>644780</v>
      </c>
      <c r="I616" s="19">
        <v>0</v>
      </c>
      <c r="J616" s="19">
        <v>644780</v>
      </c>
      <c r="K616" t="s">
        <v>558</v>
      </c>
      <c r="L616" s="4" t="s">
        <v>188</v>
      </c>
      <c r="M616" t="s">
        <v>150</v>
      </c>
      <c r="N616" s="39" t="s">
        <v>2400</v>
      </c>
      <c r="O616" t="s">
        <v>2401</v>
      </c>
      <c r="P616" t="s">
        <v>140</v>
      </c>
      <c r="Q616" t="s">
        <v>141</v>
      </c>
      <c r="R616" s="39" t="s">
        <v>2402</v>
      </c>
      <c r="S616" t="s">
        <v>143</v>
      </c>
      <c r="T616">
        <v>860035827</v>
      </c>
      <c r="U616" t="s">
        <v>271</v>
      </c>
      <c r="V616">
        <v>923211</v>
      </c>
      <c r="W616" t="s">
        <v>1227</v>
      </c>
      <c r="X616" s="2" t="s">
        <v>27</v>
      </c>
      <c r="Y616" t="s">
        <v>28</v>
      </c>
      <c r="Z616" t="s">
        <v>29</v>
      </c>
      <c r="AA616" t="s">
        <v>30</v>
      </c>
      <c r="AB616" t="s">
        <v>31</v>
      </c>
      <c r="AC616" s="19">
        <v>644780</v>
      </c>
      <c r="AD616" s="19">
        <v>0</v>
      </c>
      <c r="AE616" s="19">
        <v>0</v>
      </c>
      <c r="AF616" s="19">
        <v>0</v>
      </c>
      <c r="AG616" t="s">
        <v>189</v>
      </c>
      <c r="AH616">
        <v>0</v>
      </c>
      <c r="AI616">
        <v>0</v>
      </c>
      <c r="AJ616" s="2" t="s">
        <v>190</v>
      </c>
      <c r="AK616" s="2">
        <v>0</v>
      </c>
      <c r="AL616">
        <v>0</v>
      </c>
      <c r="AM616">
        <v>0</v>
      </c>
      <c r="AN616">
        <v>0</v>
      </c>
      <c r="AO616">
        <v>0</v>
      </c>
      <c r="AP616">
        <v>925</v>
      </c>
      <c r="AQ616">
        <v>925</v>
      </c>
      <c r="AR616">
        <v>76125</v>
      </c>
      <c r="AS616">
        <v>0</v>
      </c>
      <c r="AT616" s="2">
        <v>0</v>
      </c>
      <c r="AU616">
        <v>161125</v>
      </c>
      <c r="AV616">
        <v>153445525</v>
      </c>
      <c r="AW616">
        <v>0</v>
      </c>
      <c r="AX616" s="2">
        <v>45777</v>
      </c>
      <c r="AY616" t="s">
        <v>486</v>
      </c>
      <c r="AZ616" t="s">
        <v>9939</v>
      </c>
      <c r="BA616" t="s">
        <v>9940</v>
      </c>
    </row>
    <row r="617" spans="1:53" ht="15" customHeight="1" x14ac:dyDescent="0.2">
      <c r="A617" t="s">
        <v>12734</v>
      </c>
      <c r="B617" t="s">
        <v>10761</v>
      </c>
      <c r="C617" t="s">
        <v>5138</v>
      </c>
      <c r="D617">
        <v>153445625</v>
      </c>
      <c r="E617" s="19">
        <v>45793</v>
      </c>
      <c r="F617" s="63">
        <v>45797.156944444447</v>
      </c>
      <c r="G617" s="4" t="s">
        <v>187</v>
      </c>
      <c r="H617" s="19">
        <v>664780</v>
      </c>
      <c r="I617" s="19">
        <v>0</v>
      </c>
      <c r="J617" s="19">
        <v>664780</v>
      </c>
      <c r="K617" t="s">
        <v>558</v>
      </c>
      <c r="L617" s="4" t="s">
        <v>188</v>
      </c>
      <c r="M617" t="s">
        <v>150</v>
      </c>
      <c r="N617" s="39" t="s">
        <v>1983</v>
      </c>
      <c r="O617" t="s">
        <v>1984</v>
      </c>
      <c r="P617" t="s">
        <v>140</v>
      </c>
      <c r="Q617" t="s">
        <v>141</v>
      </c>
      <c r="R617" s="39" t="s">
        <v>1985</v>
      </c>
      <c r="S617" t="s">
        <v>143</v>
      </c>
      <c r="T617">
        <v>890903938</v>
      </c>
      <c r="U617" t="s">
        <v>149</v>
      </c>
      <c r="V617">
        <v>923238</v>
      </c>
      <c r="W617" t="s">
        <v>1204</v>
      </c>
      <c r="X617" s="2" t="s">
        <v>27</v>
      </c>
      <c r="Y617" t="s">
        <v>28</v>
      </c>
      <c r="Z617" t="s">
        <v>29</v>
      </c>
      <c r="AA617" t="s">
        <v>30</v>
      </c>
      <c r="AB617" t="s">
        <v>31</v>
      </c>
      <c r="AC617" s="19">
        <v>664780</v>
      </c>
      <c r="AD617" s="19">
        <v>0</v>
      </c>
      <c r="AE617" s="19">
        <v>0</v>
      </c>
      <c r="AF617" s="19">
        <v>0</v>
      </c>
      <c r="AG617" t="s">
        <v>189</v>
      </c>
      <c r="AH617">
        <v>0</v>
      </c>
      <c r="AI617">
        <v>0</v>
      </c>
      <c r="AJ617" s="2" t="s">
        <v>190</v>
      </c>
      <c r="AK617" s="2">
        <v>0</v>
      </c>
      <c r="AL617">
        <v>0</v>
      </c>
      <c r="AM617">
        <v>0</v>
      </c>
      <c r="AN617">
        <v>0</v>
      </c>
      <c r="AO617">
        <v>0</v>
      </c>
      <c r="AP617">
        <v>325</v>
      </c>
      <c r="AQ617">
        <v>325</v>
      </c>
      <c r="AR617">
        <v>76225</v>
      </c>
      <c r="AS617">
        <v>0</v>
      </c>
      <c r="AT617" s="2">
        <v>0</v>
      </c>
      <c r="AU617">
        <v>161225</v>
      </c>
      <c r="AV617">
        <v>153445625</v>
      </c>
      <c r="AW617">
        <v>0</v>
      </c>
      <c r="AX617" s="2">
        <v>45777</v>
      </c>
      <c r="AY617" t="s">
        <v>486</v>
      </c>
      <c r="AZ617" t="s">
        <v>9943</v>
      </c>
      <c r="BA617" t="s">
        <v>9944</v>
      </c>
    </row>
    <row r="618" spans="1:53" ht="15" customHeight="1" x14ac:dyDescent="0.2">
      <c r="A618" t="s">
        <v>12735</v>
      </c>
      <c r="B618" t="s">
        <v>10762</v>
      </c>
      <c r="C618" t="s">
        <v>5144</v>
      </c>
      <c r="D618">
        <v>153445725</v>
      </c>
      <c r="E618" s="19">
        <v>45793</v>
      </c>
      <c r="F618" s="63">
        <v>45797.166666666664</v>
      </c>
      <c r="G618" s="4" t="s">
        <v>187</v>
      </c>
      <c r="H618" s="19">
        <v>624780</v>
      </c>
      <c r="I618" s="19">
        <v>0</v>
      </c>
      <c r="J618" s="19">
        <v>624780</v>
      </c>
      <c r="K618" t="s">
        <v>558</v>
      </c>
      <c r="L618" s="4" t="s">
        <v>188</v>
      </c>
      <c r="M618" t="s">
        <v>150</v>
      </c>
      <c r="N618" s="39" t="s">
        <v>2472</v>
      </c>
      <c r="O618" t="s">
        <v>2473</v>
      </c>
      <c r="P618" t="s">
        <v>140</v>
      </c>
      <c r="Q618" t="s">
        <v>141</v>
      </c>
      <c r="R618" s="39" t="s">
        <v>2474</v>
      </c>
      <c r="S618" t="s">
        <v>143</v>
      </c>
      <c r="T618">
        <v>860007335</v>
      </c>
      <c r="U618" t="s">
        <v>158</v>
      </c>
      <c r="V618">
        <v>923211</v>
      </c>
      <c r="W618" t="s">
        <v>1227</v>
      </c>
      <c r="X618" s="2" t="s">
        <v>27</v>
      </c>
      <c r="Y618" t="s">
        <v>28</v>
      </c>
      <c r="Z618" t="s">
        <v>29</v>
      </c>
      <c r="AA618" t="s">
        <v>30</v>
      </c>
      <c r="AB618" t="s">
        <v>31</v>
      </c>
      <c r="AC618" s="19">
        <v>624780</v>
      </c>
      <c r="AD618" s="19">
        <v>0</v>
      </c>
      <c r="AE618" s="19">
        <v>0</v>
      </c>
      <c r="AF618" s="19">
        <v>0</v>
      </c>
      <c r="AG618" t="s">
        <v>189</v>
      </c>
      <c r="AH618">
        <v>0</v>
      </c>
      <c r="AI618">
        <v>0</v>
      </c>
      <c r="AJ618" s="2" t="s">
        <v>190</v>
      </c>
      <c r="AK618" s="2">
        <v>0</v>
      </c>
      <c r="AL618">
        <v>0</v>
      </c>
      <c r="AM618">
        <v>0</v>
      </c>
      <c r="AN618">
        <v>0</v>
      </c>
      <c r="AO618">
        <v>0</v>
      </c>
      <c r="AP618">
        <v>925</v>
      </c>
      <c r="AQ618">
        <v>925</v>
      </c>
      <c r="AR618">
        <v>76325</v>
      </c>
      <c r="AS618">
        <v>0</v>
      </c>
      <c r="AT618" s="2">
        <v>0</v>
      </c>
      <c r="AU618">
        <v>161325</v>
      </c>
      <c r="AV618">
        <v>153445725</v>
      </c>
      <c r="AW618">
        <v>0</v>
      </c>
      <c r="AX618" s="2">
        <v>45777</v>
      </c>
      <c r="AY618" t="s">
        <v>486</v>
      </c>
      <c r="AZ618" t="s">
        <v>9947</v>
      </c>
      <c r="BA618" t="s">
        <v>9948</v>
      </c>
    </row>
    <row r="619" spans="1:53" ht="15" customHeight="1" x14ac:dyDescent="0.2">
      <c r="A619" t="s">
        <v>12736</v>
      </c>
      <c r="B619" t="s">
        <v>10763</v>
      </c>
      <c r="C619" t="s">
        <v>5138</v>
      </c>
      <c r="D619">
        <v>153445825</v>
      </c>
      <c r="E619" s="19">
        <v>45793</v>
      </c>
      <c r="F619" s="63">
        <v>45797.15625</v>
      </c>
      <c r="G619" s="4" t="s">
        <v>187</v>
      </c>
      <c r="H619" s="19">
        <v>780975</v>
      </c>
      <c r="I619" s="19">
        <v>0</v>
      </c>
      <c r="J619" s="19">
        <v>780975</v>
      </c>
      <c r="K619" t="s">
        <v>558</v>
      </c>
      <c r="L619" s="4" t="s">
        <v>188</v>
      </c>
      <c r="M619" t="s">
        <v>150</v>
      </c>
      <c r="N619" s="39" t="s">
        <v>1762</v>
      </c>
      <c r="O619" t="s">
        <v>1763</v>
      </c>
      <c r="P619" t="s">
        <v>140</v>
      </c>
      <c r="Q619" t="s">
        <v>141</v>
      </c>
      <c r="R619" s="39" t="s">
        <v>1764</v>
      </c>
      <c r="S619" t="s">
        <v>143</v>
      </c>
      <c r="T619">
        <v>890903938</v>
      </c>
      <c r="U619" t="s">
        <v>149</v>
      </c>
      <c r="V619">
        <v>923238</v>
      </c>
      <c r="W619" t="s">
        <v>1204</v>
      </c>
      <c r="X619" s="2" t="s">
        <v>27</v>
      </c>
      <c r="Y619" t="s">
        <v>28</v>
      </c>
      <c r="Z619" t="s">
        <v>29</v>
      </c>
      <c r="AA619" t="s">
        <v>30</v>
      </c>
      <c r="AB619" t="s">
        <v>31</v>
      </c>
      <c r="AC619" s="19">
        <v>780975</v>
      </c>
      <c r="AD619" s="19">
        <v>0</v>
      </c>
      <c r="AE619" s="19">
        <v>0</v>
      </c>
      <c r="AF619" s="19">
        <v>0</v>
      </c>
      <c r="AG619" t="s">
        <v>189</v>
      </c>
      <c r="AH619">
        <v>0</v>
      </c>
      <c r="AI619">
        <v>0</v>
      </c>
      <c r="AJ619" s="2" t="s">
        <v>190</v>
      </c>
      <c r="AK619" s="2">
        <v>0</v>
      </c>
      <c r="AL619">
        <v>0</v>
      </c>
      <c r="AM619">
        <v>0</v>
      </c>
      <c r="AN619">
        <v>0</v>
      </c>
      <c r="AO619">
        <v>0</v>
      </c>
      <c r="AP619">
        <v>325</v>
      </c>
      <c r="AQ619">
        <v>325</v>
      </c>
      <c r="AR619">
        <v>76425</v>
      </c>
      <c r="AS619">
        <v>0</v>
      </c>
      <c r="AT619" s="2">
        <v>0</v>
      </c>
      <c r="AU619">
        <v>161425</v>
      </c>
      <c r="AV619">
        <v>153445825</v>
      </c>
      <c r="AW619">
        <v>0</v>
      </c>
      <c r="AX619" s="2">
        <v>45778</v>
      </c>
      <c r="AY619" t="s">
        <v>486</v>
      </c>
      <c r="AZ619" t="s">
        <v>9952</v>
      </c>
      <c r="BA619" t="s">
        <v>9953</v>
      </c>
    </row>
    <row r="620" spans="1:53" ht="15" customHeight="1" x14ac:dyDescent="0.2">
      <c r="A620" t="s">
        <v>12737</v>
      </c>
      <c r="B620" t="s">
        <v>10764</v>
      </c>
      <c r="C620" t="s">
        <v>5138</v>
      </c>
      <c r="D620">
        <v>153445925</v>
      </c>
      <c r="E620" s="19">
        <v>45793</v>
      </c>
      <c r="F620" s="63">
        <v>45797.155555555553</v>
      </c>
      <c r="G620" s="4" t="s">
        <v>187</v>
      </c>
      <c r="H620" s="19">
        <v>312390</v>
      </c>
      <c r="I620" s="19">
        <v>0</v>
      </c>
      <c r="J620" s="19">
        <v>312390</v>
      </c>
      <c r="K620" t="s">
        <v>558</v>
      </c>
      <c r="L620" s="4" t="s">
        <v>188</v>
      </c>
      <c r="M620" t="s">
        <v>150</v>
      </c>
      <c r="N620" s="39" t="s">
        <v>2176</v>
      </c>
      <c r="O620" t="s">
        <v>2177</v>
      </c>
      <c r="P620" t="s">
        <v>140</v>
      </c>
      <c r="Q620" t="s">
        <v>141</v>
      </c>
      <c r="R620" s="39" t="s">
        <v>2178</v>
      </c>
      <c r="S620" t="s">
        <v>143</v>
      </c>
      <c r="T620">
        <v>890903937</v>
      </c>
      <c r="U620" t="s">
        <v>320</v>
      </c>
      <c r="V620">
        <v>923238</v>
      </c>
      <c r="W620" t="s">
        <v>1204</v>
      </c>
      <c r="X620" s="2" t="s">
        <v>27</v>
      </c>
      <c r="Y620" t="s">
        <v>28</v>
      </c>
      <c r="Z620" t="s">
        <v>29</v>
      </c>
      <c r="AA620" t="s">
        <v>30</v>
      </c>
      <c r="AB620" t="s">
        <v>31</v>
      </c>
      <c r="AC620" s="19">
        <v>312390</v>
      </c>
      <c r="AD620" s="19">
        <v>0</v>
      </c>
      <c r="AE620" s="19">
        <v>0</v>
      </c>
      <c r="AF620" s="19">
        <v>0</v>
      </c>
      <c r="AG620" t="s">
        <v>189</v>
      </c>
      <c r="AH620">
        <v>0</v>
      </c>
      <c r="AI620">
        <v>0</v>
      </c>
      <c r="AJ620" s="2" t="s">
        <v>190</v>
      </c>
      <c r="AK620" s="2">
        <v>0</v>
      </c>
      <c r="AL620">
        <v>0</v>
      </c>
      <c r="AM620">
        <v>0</v>
      </c>
      <c r="AN620">
        <v>0</v>
      </c>
      <c r="AO620">
        <v>0</v>
      </c>
      <c r="AP620">
        <v>325</v>
      </c>
      <c r="AQ620">
        <v>325</v>
      </c>
      <c r="AR620">
        <v>76525</v>
      </c>
      <c r="AS620">
        <v>0</v>
      </c>
      <c r="AT620" s="2">
        <v>0</v>
      </c>
      <c r="AU620">
        <v>161525</v>
      </c>
      <c r="AV620">
        <v>153445925</v>
      </c>
      <c r="AW620">
        <v>0</v>
      </c>
      <c r="AX620" s="2">
        <v>45778</v>
      </c>
      <c r="AY620" t="s">
        <v>486</v>
      </c>
      <c r="AZ620" t="s">
        <v>9956</v>
      </c>
      <c r="BA620" t="s">
        <v>9957</v>
      </c>
    </row>
    <row r="621" spans="1:53" ht="15" customHeight="1" x14ac:dyDescent="0.2">
      <c r="A621" t="s">
        <v>12738</v>
      </c>
      <c r="B621" t="s">
        <v>10765</v>
      </c>
      <c r="C621" t="s">
        <v>5138</v>
      </c>
      <c r="D621">
        <v>153446025</v>
      </c>
      <c r="E621" s="19">
        <v>45793</v>
      </c>
      <c r="F621" s="63">
        <v>45797.165972222225</v>
      </c>
      <c r="G621" s="4" t="s">
        <v>187</v>
      </c>
      <c r="H621" s="19">
        <v>780975</v>
      </c>
      <c r="I621" s="19">
        <v>0</v>
      </c>
      <c r="J621" s="19">
        <v>780975</v>
      </c>
      <c r="K621" t="s">
        <v>558</v>
      </c>
      <c r="L621" s="4" t="s">
        <v>188</v>
      </c>
      <c r="M621" t="s">
        <v>150</v>
      </c>
      <c r="N621" s="39" t="s">
        <v>2230</v>
      </c>
      <c r="O621" t="s">
        <v>2231</v>
      </c>
      <c r="P621" t="s">
        <v>140</v>
      </c>
      <c r="Q621" t="s">
        <v>141</v>
      </c>
      <c r="R621" s="39" t="s">
        <v>2232</v>
      </c>
      <c r="S621" t="s">
        <v>143</v>
      </c>
      <c r="T621">
        <v>860007335</v>
      </c>
      <c r="U621" t="s">
        <v>158</v>
      </c>
      <c r="V621">
        <v>923238</v>
      </c>
      <c r="W621" t="s">
        <v>1204</v>
      </c>
      <c r="X621" s="2" t="s">
        <v>27</v>
      </c>
      <c r="Y621" t="s">
        <v>28</v>
      </c>
      <c r="Z621" t="s">
        <v>29</v>
      </c>
      <c r="AA621" t="s">
        <v>30</v>
      </c>
      <c r="AB621" t="s">
        <v>31</v>
      </c>
      <c r="AC621" s="19">
        <v>780975</v>
      </c>
      <c r="AD621" s="19">
        <v>0</v>
      </c>
      <c r="AE621" s="19">
        <v>0</v>
      </c>
      <c r="AF621" s="19">
        <v>0</v>
      </c>
      <c r="AG621" t="s">
        <v>189</v>
      </c>
      <c r="AH621">
        <v>0</v>
      </c>
      <c r="AI621">
        <v>0</v>
      </c>
      <c r="AJ621" s="2" t="s">
        <v>190</v>
      </c>
      <c r="AK621" s="2">
        <v>0</v>
      </c>
      <c r="AL621">
        <v>0</v>
      </c>
      <c r="AM621">
        <v>0</v>
      </c>
      <c r="AN621">
        <v>0</v>
      </c>
      <c r="AO621">
        <v>0</v>
      </c>
      <c r="AP621">
        <v>325</v>
      </c>
      <c r="AQ621">
        <v>325</v>
      </c>
      <c r="AR621">
        <v>76625</v>
      </c>
      <c r="AS621">
        <v>0</v>
      </c>
      <c r="AT621" s="2">
        <v>0</v>
      </c>
      <c r="AU621">
        <v>161625</v>
      </c>
      <c r="AV621">
        <v>153446025</v>
      </c>
      <c r="AW621">
        <v>0</v>
      </c>
      <c r="AX621" s="2">
        <v>45778</v>
      </c>
      <c r="AY621" t="s">
        <v>486</v>
      </c>
      <c r="AZ621" t="s">
        <v>9960</v>
      </c>
      <c r="BA621" t="s">
        <v>9961</v>
      </c>
    </row>
    <row r="622" spans="1:53" ht="15" customHeight="1" x14ac:dyDescent="0.2">
      <c r="A622" t="s">
        <v>12739</v>
      </c>
      <c r="B622" t="s">
        <v>10767</v>
      </c>
      <c r="C622" t="s">
        <v>5138</v>
      </c>
      <c r="D622">
        <v>153446125</v>
      </c>
      <c r="E622" s="19">
        <v>45793</v>
      </c>
      <c r="F622" s="63">
        <v>45797.167361111111</v>
      </c>
      <c r="G622" s="4" t="s">
        <v>187</v>
      </c>
      <c r="H622" s="19">
        <v>937170</v>
      </c>
      <c r="I622" s="19">
        <v>0</v>
      </c>
      <c r="J622" s="19">
        <v>937170</v>
      </c>
      <c r="K622" t="s">
        <v>558</v>
      </c>
      <c r="L622" s="4" t="s">
        <v>188</v>
      </c>
      <c r="M622" t="s">
        <v>150</v>
      </c>
      <c r="N622" s="39" t="s">
        <v>3711</v>
      </c>
      <c r="O622" t="s">
        <v>3712</v>
      </c>
      <c r="P622" t="s">
        <v>140</v>
      </c>
      <c r="Q622" t="s">
        <v>141</v>
      </c>
      <c r="R622" s="39" t="s">
        <v>3713</v>
      </c>
      <c r="S622" t="s">
        <v>143</v>
      </c>
      <c r="T622">
        <v>860035827</v>
      </c>
      <c r="U622" t="s">
        <v>271</v>
      </c>
      <c r="V622">
        <v>923238</v>
      </c>
      <c r="W622" t="s">
        <v>1204</v>
      </c>
      <c r="X622" s="2" t="s">
        <v>27</v>
      </c>
      <c r="Y622" t="s">
        <v>28</v>
      </c>
      <c r="Z622" t="s">
        <v>29</v>
      </c>
      <c r="AA622" t="s">
        <v>30</v>
      </c>
      <c r="AB622" t="s">
        <v>31</v>
      </c>
      <c r="AC622" s="19">
        <v>937170</v>
      </c>
      <c r="AD622" s="19">
        <v>0</v>
      </c>
      <c r="AE622" s="19">
        <v>0</v>
      </c>
      <c r="AF622" s="19">
        <v>0</v>
      </c>
      <c r="AG622" t="s">
        <v>189</v>
      </c>
      <c r="AH622">
        <v>0</v>
      </c>
      <c r="AI622">
        <v>0</v>
      </c>
      <c r="AJ622" s="2" t="s">
        <v>190</v>
      </c>
      <c r="AK622" s="2">
        <v>0</v>
      </c>
      <c r="AL622">
        <v>0</v>
      </c>
      <c r="AM622">
        <v>0</v>
      </c>
      <c r="AN622">
        <v>0</v>
      </c>
      <c r="AO622">
        <v>0</v>
      </c>
      <c r="AP622">
        <v>325</v>
      </c>
      <c r="AQ622">
        <v>325</v>
      </c>
      <c r="AR622">
        <v>76825</v>
      </c>
      <c r="AS622">
        <v>0</v>
      </c>
      <c r="AT622" s="2">
        <v>0</v>
      </c>
      <c r="AU622">
        <v>161725</v>
      </c>
      <c r="AV622">
        <v>153446125</v>
      </c>
      <c r="AW622">
        <v>0</v>
      </c>
      <c r="AX622" s="2">
        <v>45778</v>
      </c>
      <c r="AY622" t="s">
        <v>486</v>
      </c>
      <c r="AZ622" t="s">
        <v>9968</v>
      </c>
      <c r="BA622" t="s">
        <v>9969</v>
      </c>
    </row>
    <row r="623" spans="1:53" ht="15" customHeight="1" x14ac:dyDescent="0.2">
      <c r="A623" t="s">
        <v>12740</v>
      </c>
      <c r="B623" t="s">
        <v>10768</v>
      </c>
      <c r="C623" t="s">
        <v>5144</v>
      </c>
      <c r="D623">
        <v>153446325</v>
      </c>
      <c r="E623" s="19">
        <v>45793</v>
      </c>
      <c r="F623" s="63">
        <v>45797.169444444444</v>
      </c>
      <c r="G623" s="4" t="s">
        <v>187</v>
      </c>
      <c r="H623" s="19">
        <v>468585</v>
      </c>
      <c r="I623" s="19">
        <v>0</v>
      </c>
      <c r="J623" s="19">
        <v>468585</v>
      </c>
      <c r="K623" t="s">
        <v>558</v>
      </c>
      <c r="L623" s="4" t="s">
        <v>188</v>
      </c>
      <c r="M623" t="s">
        <v>150</v>
      </c>
      <c r="N623" s="39" t="s">
        <v>2376</v>
      </c>
      <c r="O623" t="s">
        <v>2377</v>
      </c>
      <c r="P623" t="s">
        <v>140</v>
      </c>
      <c r="Q623" t="s">
        <v>141</v>
      </c>
      <c r="R623" s="39" t="s">
        <v>2378</v>
      </c>
      <c r="S623" t="s">
        <v>143</v>
      </c>
      <c r="T623">
        <v>860034313</v>
      </c>
      <c r="U623" t="s">
        <v>152</v>
      </c>
      <c r="V623">
        <v>923211</v>
      </c>
      <c r="W623" t="s">
        <v>1227</v>
      </c>
      <c r="X623" s="2" t="s">
        <v>27</v>
      </c>
      <c r="Y623" t="s">
        <v>28</v>
      </c>
      <c r="Z623" t="s">
        <v>29</v>
      </c>
      <c r="AA623" t="s">
        <v>30</v>
      </c>
      <c r="AB623" t="s">
        <v>31</v>
      </c>
      <c r="AC623" s="19">
        <v>468585</v>
      </c>
      <c r="AD623" s="19">
        <v>0</v>
      </c>
      <c r="AE623" s="19">
        <v>0</v>
      </c>
      <c r="AF623" s="19">
        <v>0</v>
      </c>
      <c r="AG623" t="s">
        <v>189</v>
      </c>
      <c r="AH623">
        <v>0</v>
      </c>
      <c r="AI623">
        <v>0</v>
      </c>
      <c r="AJ623" s="2" t="s">
        <v>190</v>
      </c>
      <c r="AK623" s="2">
        <v>0</v>
      </c>
      <c r="AL623">
        <v>0</v>
      </c>
      <c r="AM623">
        <v>0</v>
      </c>
      <c r="AN623">
        <v>0</v>
      </c>
      <c r="AO623">
        <v>0</v>
      </c>
      <c r="AP623">
        <v>925</v>
      </c>
      <c r="AQ623">
        <v>925</v>
      </c>
      <c r="AR623">
        <v>76925</v>
      </c>
      <c r="AS623">
        <v>0</v>
      </c>
      <c r="AT623" s="2">
        <v>0</v>
      </c>
      <c r="AU623">
        <v>161825</v>
      </c>
      <c r="AV623">
        <v>153446325</v>
      </c>
      <c r="AW623">
        <v>0</v>
      </c>
      <c r="AX623" s="2">
        <v>45778</v>
      </c>
      <c r="AY623" t="s">
        <v>486</v>
      </c>
      <c r="AZ623" t="s">
        <v>9972</v>
      </c>
      <c r="BA623" t="s">
        <v>9973</v>
      </c>
    </row>
    <row r="624" spans="1:53" ht="15" customHeight="1" x14ac:dyDescent="0.2">
      <c r="A624" t="s">
        <v>12741</v>
      </c>
      <c r="B624" t="s">
        <v>10769</v>
      </c>
      <c r="C624" t="s">
        <v>5144</v>
      </c>
      <c r="D624">
        <v>153446425</v>
      </c>
      <c r="E624" s="19">
        <v>45793</v>
      </c>
      <c r="F624" s="63">
        <v>45797.165972222225</v>
      </c>
      <c r="G624" s="4" t="s">
        <v>187</v>
      </c>
      <c r="H624" s="19">
        <v>664780</v>
      </c>
      <c r="I624" s="19">
        <v>0</v>
      </c>
      <c r="J624" s="19">
        <v>664780</v>
      </c>
      <c r="K624" t="s">
        <v>558</v>
      </c>
      <c r="L624" s="4" t="s">
        <v>188</v>
      </c>
      <c r="M624" t="s">
        <v>150</v>
      </c>
      <c r="N624" s="39" t="s">
        <v>1654</v>
      </c>
      <c r="O624" t="s">
        <v>1655</v>
      </c>
      <c r="P624" t="s">
        <v>140</v>
      </c>
      <c r="Q624" t="s">
        <v>141</v>
      </c>
      <c r="R624" s="39" t="s">
        <v>1656</v>
      </c>
      <c r="S624" t="s">
        <v>143</v>
      </c>
      <c r="T624">
        <v>860007335</v>
      </c>
      <c r="U624" t="s">
        <v>158</v>
      </c>
      <c r="V624">
        <v>923211</v>
      </c>
      <c r="W624" t="s">
        <v>1227</v>
      </c>
      <c r="X624" s="2" t="s">
        <v>27</v>
      </c>
      <c r="Y624" t="s">
        <v>28</v>
      </c>
      <c r="Z624" t="s">
        <v>29</v>
      </c>
      <c r="AA624" t="s">
        <v>30</v>
      </c>
      <c r="AB624" t="s">
        <v>31</v>
      </c>
      <c r="AC624" s="19">
        <v>664780</v>
      </c>
      <c r="AD624" s="19">
        <v>0</v>
      </c>
      <c r="AE624" s="19">
        <v>0</v>
      </c>
      <c r="AF624" s="19">
        <v>0</v>
      </c>
      <c r="AG624" t="s">
        <v>189</v>
      </c>
      <c r="AH624">
        <v>0</v>
      </c>
      <c r="AI624">
        <v>0</v>
      </c>
      <c r="AJ624" s="2" t="s">
        <v>190</v>
      </c>
      <c r="AK624" s="2">
        <v>0</v>
      </c>
      <c r="AL624">
        <v>0</v>
      </c>
      <c r="AM624">
        <v>0</v>
      </c>
      <c r="AN624">
        <v>0</v>
      </c>
      <c r="AO624">
        <v>0</v>
      </c>
      <c r="AP624">
        <v>925</v>
      </c>
      <c r="AQ624">
        <v>925</v>
      </c>
      <c r="AR624">
        <v>77025</v>
      </c>
      <c r="AS624">
        <v>0</v>
      </c>
      <c r="AT624" s="2">
        <v>0</v>
      </c>
      <c r="AU624">
        <v>161925</v>
      </c>
      <c r="AV624">
        <v>153446425</v>
      </c>
      <c r="AW624">
        <v>0</v>
      </c>
      <c r="AX624" s="2">
        <v>45778</v>
      </c>
      <c r="AY624" t="s">
        <v>486</v>
      </c>
      <c r="AZ624" t="s">
        <v>9976</v>
      </c>
      <c r="BA624" t="s">
        <v>9977</v>
      </c>
    </row>
    <row r="625" spans="1:53" ht="15" customHeight="1" x14ac:dyDescent="0.2">
      <c r="A625" t="s">
        <v>12742</v>
      </c>
      <c r="B625" t="s">
        <v>10770</v>
      </c>
      <c r="C625" t="s">
        <v>5138</v>
      </c>
      <c r="D625">
        <v>153446525</v>
      </c>
      <c r="E625" s="19">
        <v>45793</v>
      </c>
      <c r="F625" s="63">
        <v>45797.161111111112</v>
      </c>
      <c r="G625" s="4" t="s">
        <v>187</v>
      </c>
      <c r="H625" s="19">
        <v>624780</v>
      </c>
      <c r="I625" s="19">
        <v>0</v>
      </c>
      <c r="J625" s="19">
        <v>624780</v>
      </c>
      <c r="K625" t="s">
        <v>558</v>
      </c>
      <c r="L625" s="4" t="s">
        <v>188</v>
      </c>
      <c r="M625" t="s">
        <v>150</v>
      </c>
      <c r="N625" s="39" t="s">
        <v>2996</v>
      </c>
      <c r="O625" t="s">
        <v>2997</v>
      </c>
      <c r="P625" t="s">
        <v>140</v>
      </c>
      <c r="Q625" t="s">
        <v>141</v>
      </c>
      <c r="R625" s="39" t="s">
        <v>2998</v>
      </c>
      <c r="S625" t="s">
        <v>143</v>
      </c>
      <c r="T625">
        <v>890903938</v>
      </c>
      <c r="U625" t="s">
        <v>149</v>
      </c>
      <c r="V625">
        <v>923238</v>
      </c>
      <c r="W625" t="s">
        <v>1204</v>
      </c>
      <c r="X625" s="2" t="s">
        <v>27</v>
      </c>
      <c r="Y625" t="s">
        <v>28</v>
      </c>
      <c r="Z625" t="s">
        <v>29</v>
      </c>
      <c r="AA625" t="s">
        <v>30</v>
      </c>
      <c r="AB625" t="s">
        <v>31</v>
      </c>
      <c r="AC625" s="19">
        <v>624780</v>
      </c>
      <c r="AD625" s="19">
        <v>0</v>
      </c>
      <c r="AE625" s="19">
        <v>0</v>
      </c>
      <c r="AF625" s="19">
        <v>0</v>
      </c>
      <c r="AG625" t="s">
        <v>189</v>
      </c>
      <c r="AH625">
        <v>0</v>
      </c>
      <c r="AI625">
        <v>0</v>
      </c>
      <c r="AJ625" s="2" t="s">
        <v>190</v>
      </c>
      <c r="AK625" s="2">
        <v>0</v>
      </c>
      <c r="AL625">
        <v>0</v>
      </c>
      <c r="AM625">
        <v>0</v>
      </c>
      <c r="AN625">
        <v>0</v>
      </c>
      <c r="AO625">
        <v>0</v>
      </c>
      <c r="AP625">
        <v>325</v>
      </c>
      <c r="AQ625">
        <v>325</v>
      </c>
      <c r="AR625">
        <v>77125</v>
      </c>
      <c r="AS625">
        <v>0</v>
      </c>
      <c r="AT625" s="2">
        <v>0</v>
      </c>
      <c r="AU625">
        <v>162025</v>
      </c>
      <c r="AV625">
        <v>153446525</v>
      </c>
      <c r="AW625">
        <v>0</v>
      </c>
      <c r="AX625" s="2">
        <v>45778</v>
      </c>
      <c r="AY625" t="s">
        <v>486</v>
      </c>
      <c r="AZ625" t="s">
        <v>9980</v>
      </c>
      <c r="BA625" t="s">
        <v>9981</v>
      </c>
    </row>
    <row r="626" spans="1:53" ht="15" customHeight="1" x14ac:dyDescent="0.2">
      <c r="A626" t="s">
        <v>12743</v>
      </c>
      <c r="B626" t="s">
        <v>10771</v>
      </c>
      <c r="C626" t="s">
        <v>5138</v>
      </c>
      <c r="D626">
        <v>153446625</v>
      </c>
      <c r="E626" s="19">
        <v>45793</v>
      </c>
      <c r="F626" s="63">
        <v>45797.166666666664</v>
      </c>
      <c r="G626" s="4" t="s">
        <v>187</v>
      </c>
      <c r="H626" s="19">
        <v>937170</v>
      </c>
      <c r="I626" s="19">
        <v>0</v>
      </c>
      <c r="J626" s="19">
        <v>937170</v>
      </c>
      <c r="K626" t="s">
        <v>558</v>
      </c>
      <c r="L626" s="4" t="s">
        <v>188</v>
      </c>
      <c r="M626" t="s">
        <v>150</v>
      </c>
      <c r="N626" s="39" t="s">
        <v>2044</v>
      </c>
      <c r="O626" t="s">
        <v>2045</v>
      </c>
      <c r="P626" t="s">
        <v>140</v>
      </c>
      <c r="Q626" t="s">
        <v>141</v>
      </c>
      <c r="R626" s="39" t="s">
        <v>2046</v>
      </c>
      <c r="S626" t="s">
        <v>143</v>
      </c>
      <c r="T626">
        <v>860007335</v>
      </c>
      <c r="U626" t="s">
        <v>158</v>
      </c>
      <c r="V626">
        <v>923238</v>
      </c>
      <c r="W626" t="s">
        <v>1204</v>
      </c>
      <c r="X626" s="2" t="s">
        <v>27</v>
      </c>
      <c r="Y626" t="s">
        <v>28</v>
      </c>
      <c r="Z626" t="s">
        <v>29</v>
      </c>
      <c r="AA626" t="s">
        <v>30</v>
      </c>
      <c r="AB626" t="s">
        <v>31</v>
      </c>
      <c r="AC626" s="19">
        <v>937170</v>
      </c>
      <c r="AD626" s="19">
        <v>0</v>
      </c>
      <c r="AE626" s="19">
        <v>0</v>
      </c>
      <c r="AF626" s="19">
        <v>0</v>
      </c>
      <c r="AG626" t="s">
        <v>189</v>
      </c>
      <c r="AH626">
        <v>0</v>
      </c>
      <c r="AI626">
        <v>0</v>
      </c>
      <c r="AJ626" s="2" t="s">
        <v>190</v>
      </c>
      <c r="AK626" s="2">
        <v>0</v>
      </c>
      <c r="AL626">
        <v>0</v>
      </c>
      <c r="AM626">
        <v>0</v>
      </c>
      <c r="AN626">
        <v>0</v>
      </c>
      <c r="AO626">
        <v>0</v>
      </c>
      <c r="AP626">
        <v>325</v>
      </c>
      <c r="AQ626">
        <v>325</v>
      </c>
      <c r="AR626">
        <v>77225</v>
      </c>
      <c r="AS626">
        <v>0</v>
      </c>
      <c r="AT626" s="2">
        <v>0</v>
      </c>
      <c r="AU626">
        <v>162125</v>
      </c>
      <c r="AV626">
        <v>153446625</v>
      </c>
      <c r="AW626">
        <v>0</v>
      </c>
      <c r="AX626" s="2">
        <v>45779</v>
      </c>
      <c r="AY626" t="s">
        <v>486</v>
      </c>
      <c r="AZ626" t="s">
        <v>9985</v>
      </c>
      <c r="BA626" t="s">
        <v>9986</v>
      </c>
    </row>
    <row r="627" spans="1:53" ht="15" customHeight="1" x14ac:dyDescent="0.2">
      <c r="A627" t="s">
        <v>12744</v>
      </c>
      <c r="B627" t="s">
        <v>10772</v>
      </c>
      <c r="C627" t="s">
        <v>5138</v>
      </c>
      <c r="D627">
        <v>153446925</v>
      </c>
      <c r="E627" s="19">
        <v>45793</v>
      </c>
      <c r="F627" s="63">
        <v>45797.167361111111</v>
      </c>
      <c r="G627" s="4" t="s">
        <v>187</v>
      </c>
      <c r="H627" s="19">
        <v>664780</v>
      </c>
      <c r="I627" s="19">
        <v>0</v>
      </c>
      <c r="J627" s="19">
        <v>664780</v>
      </c>
      <c r="K627" t="s">
        <v>558</v>
      </c>
      <c r="L627" s="4" t="s">
        <v>188</v>
      </c>
      <c r="M627" t="s">
        <v>150</v>
      </c>
      <c r="N627" s="39" t="s">
        <v>3055</v>
      </c>
      <c r="O627" t="s">
        <v>3056</v>
      </c>
      <c r="P627" t="s">
        <v>140</v>
      </c>
      <c r="Q627" t="s">
        <v>141</v>
      </c>
      <c r="R627" s="39" t="s">
        <v>3057</v>
      </c>
      <c r="S627" t="s">
        <v>143</v>
      </c>
      <c r="T627">
        <v>860034313</v>
      </c>
      <c r="U627" t="s">
        <v>152</v>
      </c>
      <c r="V627">
        <v>923238</v>
      </c>
      <c r="W627" t="s">
        <v>1204</v>
      </c>
      <c r="X627" s="2" t="s">
        <v>27</v>
      </c>
      <c r="Y627" t="s">
        <v>28</v>
      </c>
      <c r="Z627" t="s">
        <v>29</v>
      </c>
      <c r="AA627" t="s">
        <v>30</v>
      </c>
      <c r="AB627" t="s">
        <v>31</v>
      </c>
      <c r="AC627" s="19">
        <v>664780</v>
      </c>
      <c r="AD627" s="19">
        <v>0</v>
      </c>
      <c r="AE627" s="19">
        <v>0</v>
      </c>
      <c r="AF627" s="19">
        <v>0</v>
      </c>
      <c r="AG627" t="s">
        <v>189</v>
      </c>
      <c r="AH627">
        <v>0</v>
      </c>
      <c r="AI627">
        <v>0</v>
      </c>
      <c r="AJ627" s="2" t="s">
        <v>190</v>
      </c>
      <c r="AK627" s="2">
        <v>0</v>
      </c>
      <c r="AL627">
        <v>0</v>
      </c>
      <c r="AM627">
        <v>0</v>
      </c>
      <c r="AN627">
        <v>0</v>
      </c>
      <c r="AO627">
        <v>0</v>
      </c>
      <c r="AP627">
        <v>325</v>
      </c>
      <c r="AQ627">
        <v>325</v>
      </c>
      <c r="AR627">
        <v>77325</v>
      </c>
      <c r="AS627">
        <v>0</v>
      </c>
      <c r="AT627" s="2">
        <v>0</v>
      </c>
      <c r="AU627">
        <v>162225</v>
      </c>
      <c r="AV627">
        <v>153446925</v>
      </c>
      <c r="AW627">
        <v>0</v>
      </c>
      <c r="AX627" s="2">
        <v>45779</v>
      </c>
      <c r="AY627" t="s">
        <v>486</v>
      </c>
      <c r="AZ627" t="s">
        <v>9989</v>
      </c>
      <c r="BA627" t="s">
        <v>9990</v>
      </c>
    </row>
    <row r="628" spans="1:53" ht="15" customHeight="1" x14ac:dyDescent="0.2">
      <c r="A628" t="s">
        <v>12745</v>
      </c>
      <c r="B628" t="s">
        <v>10774</v>
      </c>
      <c r="C628" t="s">
        <v>5184</v>
      </c>
      <c r="D628">
        <v>153447025</v>
      </c>
      <c r="E628" s="19">
        <v>45793</v>
      </c>
      <c r="F628" s="63">
        <v>45797.158333333333</v>
      </c>
      <c r="G628" s="4" t="s">
        <v>187</v>
      </c>
      <c r="H628" s="19">
        <v>1289560</v>
      </c>
      <c r="I628" s="19">
        <v>0</v>
      </c>
      <c r="J628" s="19">
        <v>1289560</v>
      </c>
      <c r="K628" t="s">
        <v>558</v>
      </c>
      <c r="L628" s="4" t="s">
        <v>188</v>
      </c>
      <c r="M628" t="s">
        <v>150</v>
      </c>
      <c r="N628" s="39" t="s">
        <v>1787</v>
      </c>
      <c r="O628" t="s">
        <v>1788</v>
      </c>
      <c r="P628" t="s">
        <v>140</v>
      </c>
      <c r="Q628" t="s">
        <v>141</v>
      </c>
      <c r="R628" s="39" t="s">
        <v>1789</v>
      </c>
      <c r="S628" t="s">
        <v>143</v>
      </c>
      <c r="T628">
        <v>890903938</v>
      </c>
      <c r="U628" t="s">
        <v>149</v>
      </c>
      <c r="V628">
        <v>923285</v>
      </c>
      <c r="W628" t="s">
        <v>1326</v>
      </c>
      <c r="X628" s="2" t="s">
        <v>27</v>
      </c>
      <c r="Y628" t="s">
        <v>28</v>
      </c>
      <c r="Z628" t="s">
        <v>29</v>
      </c>
      <c r="AA628" t="s">
        <v>30</v>
      </c>
      <c r="AB628" t="s">
        <v>31</v>
      </c>
      <c r="AC628" s="19">
        <v>1289560</v>
      </c>
      <c r="AD628" s="19">
        <v>0</v>
      </c>
      <c r="AE628" s="19">
        <v>0</v>
      </c>
      <c r="AF628" s="19">
        <v>0</v>
      </c>
      <c r="AG628" t="s">
        <v>189</v>
      </c>
      <c r="AH628">
        <v>0</v>
      </c>
      <c r="AI628">
        <v>0</v>
      </c>
      <c r="AJ628" s="2" t="s">
        <v>190</v>
      </c>
      <c r="AK628" s="2">
        <v>0</v>
      </c>
      <c r="AL628">
        <v>0</v>
      </c>
      <c r="AM628">
        <v>0</v>
      </c>
      <c r="AN628">
        <v>0</v>
      </c>
      <c r="AO628">
        <v>0</v>
      </c>
      <c r="AP628">
        <v>4425</v>
      </c>
      <c r="AQ628">
        <v>4425</v>
      </c>
      <c r="AR628">
        <v>77525</v>
      </c>
      <c r="AS628">
        <v>0</v>
      </c>
      <c r="AT628" s="2">
        <v>0</v>
      </c>
      <c r="AU628">
        <v>162325</v>
      </c>
      <c r="AV628">
        <v>153447025</v>
      </c>
      <c r="AW628">
        <v>0</v>
      </c>
      <c r="AX628" s="2">
        <v>45779</v>
      </c>
      <c r="AY628" t="s">
        <v>486</v>
      </c>
      <c r="AZ628" t="s">
        <v>9997</v>
      </c>
      <c r="BA628" t="s">
        <v>9998</v>
      </c>
    </row>
    <row r="629" spans="1:53" ht="15" customHeight="1" x14ac:dyDescent="0.2">
      <c r="A629" t="s">
        <v>12746</v>
      </c>
      <c r="B629" t="s">
        <v>8521</v>
      </c>
      <c r="C629" t="s">
        <v>5151</v>
      </c>
      <c r="D629">
        <v>153447125</v>
      </c>
      <c r="E629" s="19">
        <v>45793</v>
      </c>
      <c r="F629" s="63">
        <v>45797.169444444444</v>
      </c>
      <c r="G629" s="4" t="s">
        <v>187</v>
      </c>
      <c r="H629" s="19">
        <v>618651</v>
      </c>
      <c r="I629" s="19">
        <v>0</v>
      </c>
      <c r="J629" s="19">
        <v>618651</v>
      </c>
      <c r="K629" t="s">
        <v>558</v>
      </c>
      <c r="L629" s="4" t="s">
        <v>188</v>
      </c>
      <c r="M629" t="s">
        <v>150</v>
      </c>
      <c r="N629" s="39" t="s">
        <v>3251</v>
      </c>
      <c r="O629" t="s">
        <v>3252</v>
      </c>
      <c r="P629" t="s">
        <v>140</v>
      </c>
      <c r="Q629" t="s">
        <v>141</v>
      </c>
      <c r="R629" s="39" t="s">
        <v>3253</v>
      </c>
      <c r="S629" t="s">
        <v>143</v>
      </c>
      <c r="T629">
        <v>860034313</v>
      </c>
      <c r="U629" t="s">
        <v>152</v>
      </c>
      <c r="V629">
        <v>923210</v>
      </c>
      <c r="W629" t="s">
        <v>1219</v>
      </c>
      <c r="X629" s="2" t="s">
        <v>27</v>
      </c>
      <c r="Y629" t="s">
        <v>28</v>
      </c>
      <c r="Z629" t="s">
        <v>29</v>
      </c>
      <c r="AA629" t="s">
        <v>30</v>
      </c>
      <c r="AB629" t="s">
        <v>31</v>
      </c>
      <c r="AC629" s="19">
        <v>618651</v>
      </c>
      <c r="AD629" s="19">
        <v>0</v>
      </c>
      <c r="AE629" s="19">
        <v>0</v>
      </c>
      <c r="AF629" s="19">
        <v>0</v>
      </c>
      <c r="AG629" t="s">
        <v>189</v>
      </c>
      <c r="AH629">
        <v>0</v>
      </c>
      <c r="AI629">
        <v>0</v>
      </c>
      <c r="AJ629" s="2" t="s">
        <v>190</v>
      </c>
      <c r="AK629" s="2">
        <v>0</v>
      </c>
      <c r="AL629">
        <v>0</v>
      </c>
      <c r="AM629">
        <v>0</v>
      </c>
      <c r="AN629">
        <v>0</v>
      </c>
      <c r="AO629">
        <v>0</v>
      </c>
      <c r="AP629">
        <v>1625</v>
      </c>
      <c r="AQ629">
        <v>1625</v>
      </c>
      <c r="AR629">
        <v>74425</v>
      </c>
      <c r="AS629">
        <v>0</v>
      </c>
      <c r="AT629" s="2">
        <v>0</v>
      </c>
      <c r="AU629">
        <v>162425</v>
      </c>
      <c r="AV629">
        <v>153447125</v>
      </c>
      <c r="AW629">
        <v>0</v>
      </c>
      <c r="AX629" s="2">
        <v>45775</v>
      </c>
      <c r="AY629" t="s">
        <v>486</v>
      </c>
      <c r="AZ629" t="s">
        <v>7253</v>
      </c>
      <c r="BA629" t="s">
        <v>7254</v>
      </c>
    </row>
    <row r="630" spans="1:53" ht="15" customHeight="1" x14ac:dyDescent="0.2">
      <c r="A630" t="s">
        <v>12747</v>
      </c>
      <c r="B630" t="s">
        <v>8525</v>
      </c>
      <c r="C630" t="s">
        <v>5151</v>
      </c>
      <c r="D630">
        <v>153447225</v>
      </c>
      <c r="E630" s="19">
        <v>45793</v>
      </c>
      <c r="F630" s="63">
        <v>45797.161111111112</v>
      </c>
      <c r="G630" s="4" t="s">
        <v>187</v>
      </c>
      <c r="H630" s="19">
        <v>618651</v>
      </c>
      <c r="I630" s="19">
        <v>0</v>
      </c>
      <c r="J630" s="19">
        <v>618651</v>
      </c>
      <c r="K630" t="s">
        <v>558</v>
      </c>
      <c r="L630" s="4" t="s">
        <v>188</v>
      </c>
      <c r="M630" t="s">
        <v>150</v>
      </c>
      <c r="N630" s="39" t="s">
        <v>3339</v>
      </c>
      <c r="O630" t="s">
        <v>3340</v>
      </c>
      <c r="P630" t="s">
        <v>140</v>
      </c>
      <c r="Q630" t="s">
        <v>141</v>
      </c>
      <c r="R630" s="39" t="s">
        <v>3341</v>
      </c>
      <c r="S630" t="s">
        <v>143</v>
      </c>
      <c r="T630">
        <v>890903938</v>
      </c>
      <c r="U630" t="s">
        <v>149</v>
      </c>
      <c r="V630">
        <v>923210</v>
      </c>
      <c r="W630" t="s">
        <v>1219</v>
      </c>
      <c r="X630" s="2" t="s">
        <v>27</v>
      </c>
      <c r="Y630" t="s">
        <v>28</v>
      </c>
      <c r="Z630" t="s">
        <v>29</v>
      </c>
      <c r="AA630" t="s">
        <v>30</v>
      </c>
      <c r="AB630" t="s">
        <v>31</v>
      </c>
      <c r="AC630" s="19">
        <v>618651</v>
      </c>
      <c r="AD630" s="19">
        <v>0</v>
      </c>
      <c r="AE630" s="19">
        <v>0</v>
      </c>
      <c r="AF630" s="19">
        <v>0</v>
      </c>
      <c r="AG630" t="s">
        <v>189</v>
      </c>
      <c r="AH630">
        <v>0</v>
      </c>
      <c r="AI630">
        <v>0</v>
      </c>
      <c r="AJ630" s="2" t="s">
        <v>190</v>
      </c>
      <c r="AK630" s="2">
        <v>0</v>
      </c>
      <c r="AL630">
        <v>0</v>
      </c>
      <c r="AM630">
        <v>0</v>
      </c>
      <c r="AN630">
        <v>0</v>
      </c>
      <c r="AO630">
        <v>0</v>
      </c>
      <c r="AP630">
        <v>1625</v>
      </c>
      <c r="AQ630">
        <v>1625</v>
      </c>
      <c r="AR630">
        <v>74825</v>
      </c>
      <c r="AS630">
        <v>0</v>
      </c>
      <c r="AT630" s="2">
        <v>0</v>
      </c>
      <c r="AU630">
        <v>162525</v>
      </c>
      <c r="AV630">
        <v>153447225</v>
      </c>
      <c r="AW630">
        <v>0</v>
      </c>
      <c r="AX630" s="2">
        <v>45776</v>
      </c>
      <c r="AY630" t="s">
        <v>486</v>
      </c>
      <c r="AZ630" t="s">
        <v>7265</v>
      </c>
      <c r="BA630" t="s">
        <v>7266</v>
      </c>
    </row>
    <row r="631" spans="1:53" ht="15" customHeight="1" x14ac:dyDescent="0.2">
      <c r="A631" t="s">
        <v>12748</v>
      </c>
      <c r="B631" t="s">
        <v>10755</v>
      </c>
      <c r="C631" t="s">
        <v>5171</v>
      </c>
      <c r="D631">
        <v>153447425</v>
      </c>
      <c r="E631" s="19">
        <v>45793</v>
      </c>
      <c r="F631" s="63">
        <v>45797.165972222225</v>
      </c>
      <c r="G631" s="4" t="s">
        <v>187</v>
      </c>
      <c r="H631" s="19">
        <v>566929</v>
      </c>
      <c r="I631" s="19">
        <v>0</v>
      </c>
      <c r="J631" s="19">
        <v>566929</v>
      </c>
      <c r="K631" t="s">
        <v>558</v>
      </c>
      <c r="L631" s="4" t="s">
        <v>188</v>
      </c>
      <c r="M631" t="s">
        <v>150</v>
      </c>
      <c r="N631" s="39" t="s">
        <v>3345</v>
      </c>
      <c r="O631" t="s">
        <v>3346</v>
      </c>
      <c r="P631" t="s">
        <v>140</v>
      </c>
      <c r="Q631" t="s">
        <v>141</v>
      </c>
      <c r="R631" s="39" t="s">
        <v>3347</v>
      </c>
      <c r="S631" t="s">
        <v>143</v>
      </c>
      <c r="T631">
        <v>860003020</v>
      </c>
      <c r="U631" t="s">
        <v>160</v>
      </c>
      <c r="V631">
        <v>923284</v>
      </c>
      <c r="W631" t="s">
        <v>1299</v>
      </c>
      <c r="X631" s="2" t="s">
        <v>76</v>
      </c>
      <c r="Y631" t="s">
        <v>77</v>
      </c>
      <c r="Z631" t="s">
        <v>29</v>
      </c>
      <c r="AA631" t="s">
        <v>30</v>
      </c>
      <c r="AB631" t="s">
        <v>31</v>
      </c>
      <c r="AC631" s="19">
        <v>566929</v>
      </c>
      <c r="AD631" s="19">
        <v>0</v>
      </c>
      <c r="AE631" s="19">
        <v>0</v>
      </c>
      <c r="AF631" s="19">
        <v>0</v>
      </c>
      <c r="AG631" t="s">
        <v>189</v>
      </c>
      <c r="AH631">
        <v>0</v>
      </c>
      <c r="AI631">
        <v>0</v>
      </c>
      <c r="AJ631" s="2" t="s">
        <v>190</v>
      </c>
      <c r="AK631" s="2">
        <v>0</v>
      </c>
      <c r="AL631">
        <v>0</v>
      </c>
      <c r="AM631">
        <v>0</v>
      </c>
      <c r="AN631">
        <v>0</v>
      </c>
      <c r="AO631">
        <v>0</v>
      </c>
      <c r="AP631">
        <v>3425</v>
      </c>
      <c r="AQ631">
        <v>3425</v>
      </c>
      <c r="AR631">
        <v>75625</v>
      </c>
      <c r="AS631">
        <v>0</v>
      </c>
      <c r="AT631" s="2">
        <v>0</v>
      </c>
      <c r="AU631">
        <v>162625</v>
      </c>
      <c r="AV631">
        <v>153447425</v>
      </c>
      <c r="AW631">
        <v>0</v>
      </c>
      <c r="AX631" s="2">
        <v>45777</v>
      </c>
      <c r="AY631" t="s">
        <v>486</v>
      </c>
      <c r="AZ631" t="s">
        <v>9919</v>
      </c>
      <c r="BA631" t="s">
        <v>9920</v>
      </c>
    </row>
    <row r="632" spans="1:53" ht="15" customHeight="1" x14ac:dyDescent="0.2">
      <c r="A632" t="s">
        <v>12749</v>
      </c>
      <c r="B632" t="s">
        <v>10766</v>
      </c>
      <c r="C632" t="s">
        <v>5138</v>
      </c>
      <c r="D632">
        <v>153447525</v>
      </c>
      <c r="E632" s="19">
        <v>45793</v>
      </c>
      <c r="F632" s="63">
        <v>45797.168749999997</v>
      </c>
      <c r="G632" s="4" t="s">
        <v>187</v>
      </c>
      <c r="H632" s="19">
        <v>911800</v>
      </c>
      <c r="I632" s="19">
        <v>0</v>
      </c>
      <c r="J632" s="19">
        <v>911800</v>
      </c>
      <c r="K632" t="s">
        <v>558</v>
      </c>
      <c r="L632" s="4" t="s">
        <v>188</v>
      </c>
      <c r="M632" t="s">
        <v>150</v>
      </c>
      <c r="N632" s="39" t="s">
        <v>3780</v>
      </c>
      <c r="O632" t="s">
        <v>3781</v>
      </c>
      <c r="P632" t="s">
        <v>140</v>
      </c>
      <c r="Q632" t="s">
        <v>141</v>
      </c>
      <c r="R632" s="39" t="s">
        <v>3782</v>
      </c>
      <c r="S632" t="s">
        <v>143</v>
      </c>
      <c r="T632">
        <v>860034313</v>
      </c>
      <c r="U632" t="s">
        <v>152</v>
      </c>
      <c r="V632">
        <v>923238</v>
      </c>
      <c r="W632" t="s">
        <v>1204</v>
      </c>
      <c r="X632" s="2" t="s">
        <v>27</v>
      </c>
      <c r="Y632" t="s">
        <v>28</v>
      </c>
      <c r="Z632" t="s">
        <v>29</v>
      </c>
      <c r="AA632" t="s">
        <v>30</v>
      </c>
      <c r="AB632" t="s">
        <v>31</v>
      </c>
      <c r="AC632" s="19">
        <v>911800</v>
      </c>
      <c r="AD632" s="19">
        <v>0</v>
      </c>
      <c r="AE632" s="19">
        <v>0</v>
      </c>
      <c r="AF632" s="19">
        <v>0</v>
      </c>
      <c r="AG632" t="s">
        <v>189</v>
      </c>
      <c r="AH632">
        <v>0</v>
      </c>
      <c r="AI632">
        <v>0</v>
      </c>
      <c r="AJ632" s="2" t="s">
        <v>190</v>
      </c>
      <c r="AK632" s="2">
        <v>0</v>
      </c>
      <c r="AL632">
        <v>0</v>
      </c>
      <c r="AM632">
        <v>0</v>
      </c>
      <c r="AN632">
        <v>0</v>
      </c>
      <c r="AO632">
        <v>0</v>
      </c>
      <c r="AP632">
        <v>325</v>
      </c>
      <c r="AQ632">
        <v>325</v>
      </c>
      <c r="AR632">
        <v>76725</v>
      </c>
      <c r="AS632">
        <v>0</v>
      </c>
      <c r="AT632" s="2">
        <v>0</v>
      </c>
      <c r="AU632">
        <v>162725</v>
      </c>
      <c r="AV632">
        <v>153447525</v>
      </c>
      <c r="AW632">
        <v>0</v>
      </c>
      <c r="AX632" s="2">
        <v>45778</v>
      </c>
      <c r="AY632" t="s">
        <v>486</v>
      </c>
      <c r="AZ632" t="s">
        <v>9964</v>
      </c>
      <c r="BA632" t="s">
        <v>9965</v>
      </c>
    </row>
    <row r="633" spans="1:53" ht="15" customHeight="1" x14ac:dyDescent="0.2">
      <c r="A633" t="s">
        <v>12750</v>
      </c>
      <c r="B633" t="s">
        <v>10773</v>
      </c>
      <c r="C633" t="s">
        <v>5138</v>
      </c>
      <c r="D633">
        <v>153447725</v>
      </c>
      <c r="E633" s="19">
        <v>45793</v>
      </c>
      <c r="F633" s="63">
        <v>45797.166666666664</v>
      </c>
      <c r="G633" s="4" t="s">
        <v>187</v>
      </c>
      <c r="H633" s="19">
        <v>1006792</v>
      </c>
      <c r="I633" s="19">
        <v>0</v>
      </c>
      <c r="J633" s="19">
        <v>1006792</v>
      </c>
      <c r="K633" t="s">
        <v>558</v>
      </c>
      <c r="L633" s="4" t="s">
        <v>188</v>
      </c>
      <c r="M633" t="s">
        <v>150</v>
      </c>
      <c r="N633" s="39" t="s">
        <v>3260</v>
      </c>
      <c r="O633" t="s">
        <v>3261</v>
      </c>
      <c r="P633" t="s">
        <v>140</v>
      </c>
      <c r="Q633" t="s">
        <v>141</v>
      </c>
      <c r="R633" s="39" t="s">
        <v>3262</v>
      </c>
      <c r="S633" t="s">
        <v>143</v>
      </c>
      <c r="T633">
        <v>860007335</v>
      </c>
      <c r="U633" t="s">
        <v>158</v>
      </c>
      <c r="V633">
        <v>923238</v>
      </c>
      <c r="W633" t="s">
        <v>1204</v>
      </c>
      <c r="X633" s="2" t="s">
        <v>27</v>
      </c>
      <c r="Y633" t="s">
        <v>28</v>
      </c>
      <c r="Z633" t="s">
        <v>29</v>
      </c>
      <c r="AA633" t="s">
        <v>30</v>
      </c>
      <c r="AB633" t="s">
        <v>31</v>
      </c>
      <c r="AC633" s="19">
        <v>1006792</v>
      </c>
      <c r="AD633" s="19">
        <v>0</v>
      </c>
      <c r="AE633" s="19">
        <v>0</v>
      </c>
      <c r="AF633" s="19">
        <v>0</v>
      </c>
      <c r="AG633" t="s">
        <v>189</v>
      </c>
      <c r="AH633">
        <v>0</v>
      </c>
      <c r="AI633">
        <v>0</v>
      </c>
      <c r="AJ633" s="2" t="s">
        <v>190</v>
      </c>
      <c r="AK633" s="2">
        <v>0</v>
      </c>
      <c r="AL633">
        <v>0</v>
      </c>
      <c r="AM633">
        <v>0</v>
      </c>
      <c r="AN633">
        <v>0</v>
      </c>
      <c r="AO633">
        <v>0</v>
      </c>
      <c r="AP633">
        <v>325</v>
      </c>
      <c r="AQ633">
        <v>325</v>
      </c>
      <c r="AR633">
        <v>77425</v>
      </c>
      <c r="AS633">
        <v>0</v>
      </c>
      <c r="AT633" s="2">
        <v>0</v>
      </c>
      <c r="AU633">
        <v>162825</v>
      </c>
      <c r="AV633">
        <v>153447725</v>
      </c>
      <c r="AW633">
        <v>0</v>
      </c>
      <c r="AX633" s="2">
        <v>45779</v>
      </c>
      <c r="AY633" t="s">
        <v>486</v>
      </c>
      <c r="AZ633" t="s">
        <v>9993</v>
      </c>
      <c r="BA633" t="s">
        <v>9994</v>
      </c>
    </row>
    <row r="634" spans="1:53" ht="15" customHeight="1" x14ac:dyDescent="0.2">
      <c r="A634" t="s">
        <v>12751</v>
      </c>
      <c r="B634" t="s">
        <v>10775</v>
      </c>
      <c r="C634" t="s">
        <v>5138</v>
      </c>
      <c r="D634">
        <v>153447925</v>
      </c>
      <c r="E634" s="19">
        <v>45793</v>
      </c>
      <c r="F634" s="63">
        <v>45797.156944444447</v>
      </c>
      <c r="G634" s="4" t="s">
        <v>187</v>
      </c>
      <c r="H634" s="19">
        <v>749364</v>
      </c>
      <c r="I634" s="19">
        <v>0</v>
      </c>
      <c r="J634" s="19">
        <v>749364</v>
      </c>
      <c r="K634" t="s">
        <v>558</v>
      </c>
      <c r="L634" s="4" t="s">
        <v>188</v>
      </c>
      <c r="M634" t="s">
        <v>150</v>
      </c>
      <c r="N634" s="39" t="s">
        <v>3238</v>
      </c>
      <c r="O634" t="s">
        <v>3239</v>
      </c>
      <c r="P634" t="s">
        <v>140</v>
      </c>
      <c r="Q634" t="s">
        <v>141</v>
      </c>
      <c r="R634" s="39" t="s">
        <v>3240</v>
      </c>
      <c r="S634" t="s">
        <v>143</v>
      </c>
      <c r="T634">
        <v>890903938</v>
      </c>
      <c r="U634" t="s">
        <v>149</v>
      </c>
      <c r="V634">
        <v>923238</v>
      </c>
      <c r="W634" t="s">
        <v>1204</v>
      </c>
      <c r="X634" s="2" t="s">
        <v>27</v>
      </c>
      <c r="Y634" t="s">
        <v>28</v>
      </c>
      <c r="Z634" t="s">
        <v>29</v>
      </c>
      <c r="AA634" t="s">
        <v>30</v>
      </c>
      <c r="AB634" t="s">
        <v>31</v>
      </c>
      <c r="AC634" s="19">
        <v>749364</v>
      </c>
      <c r="AD634" s="19">
        <v>0</v>
      </c>
      <c r="AE634" s="19">
        <v>0</v>
      </c>
      <c r="AF634" s="19">
        <v>0</v>
      </c>
      <c r="AG634" t="s">
        <v>189</v>
      </c>
      <c r="AH634">
        <v>0</v>
      </c>
      <c r="AI634">
        <v>0</v>
      </c>
      <c r="AJ634" s="2" t="s">
        <v>190</v>
      </c>
      <c r="AK634" s="2">
        <v>0</v>
      </c>
      <c r="AL634">
        <v>0</v>
      </c>
      <c r="AM634">
        <v>0</v>
      </c>
      <c r="AN634">
        <v>0</v>
      </c>
      <c r="AO634">
        <v>0</v>
      </c>
      <c r="AP634">
        <v>325</v>
      </c>
      <c r="AQ634">
        <v>325</v>
      </c>
      <c r="AR634">
        <v>77625</v>
      </c>
      <c r="AS634">
        <v>0</v>
      </c>
      <c r="AT634" s="2">
        <v>0</v>
      </c>
      <c r="AU634">
        <v>162925</v>
      </c>
      <c r="AV634">
        <v>153447925</v>
      </c>
      <c r="AW634">
        <v>0</v>
      </c>
      <c r="AX634" s="2">
        <v>45779</v>
      </c>
      <c r="AY634" t="s">
        <v>486</v>
      </c>
      <c r="AZ634" t="s">
        <v>10001</v>
      </c>
      <c r="BA634" t="s">
        <v>10002</v>
      </c>
    </row>
    <row r="635" spans="1:53" ht="15" customHeight="1" x14ac:dyDescent="0.2">
      <c r="A635" t="s">
        <v>12752</v>
      </c>
      <c r="B635" t="s">
        <v>10781</v>
      </c>
      <c r="C635" t="s">
        <v>5151</v>
      </c>
      <c r="D635">
        <v>153448025</v>
      </c>
      <c r="E635" s="19">
        <v>45793</v>
      </c>
      <c r="F635" s="63">
        <v>45797.154861111114</v>
      </c>
      <c r="G635" s="4" t="s">
        <v>187</v>
      </c>
      <c r="H635" s="19">
        <v>222058</v>
      </c>
      <c r="I635" s="19">
        <v>0</v>
      </c>
      <c r="J635" s="19">
        <v>222058</v>
      </c>
      <c r="K635" t="s">
        <v>558</v>
      </c>
      <c r="L635" s="4" t="s">
        <v>188</v>
      </c>
      <c r="M635" t="s">
        <v>150</v>
      </c>
      <c r="N635" s="39" t="s">
        <v>10029</v>
      </c>
      <c r="O635" t="s">
        <v>10030</v>
      </c>
      <c r="P635" t="s">
        <v>140</v>
      </c>
      <c r="Q635" t="s">
        <v>141</v>
      </c>
      <c r="R635" s="39" t="s">
        <v>10031</v>
      </c>
      <c r="S635" t="s">
        <v>143</v>
      </c>
      <c r="T635">
        <v>860002964</v>
      </c>
      <c r="U635" t="s">
        <v>163</v>
      </c>
      <c r="V635">
        <v>923210</v>
      </c>
      <c r="W635" t="s">
        <v>1219</v>
      </c>
      <c r="X635" s="2" t="s">
        <v>27</v>
      </c>
      <c r="Y635" t="s">
        <v>28</v>
      </c>
      <c r="Z635" t="s">
        <v>29</v>
      </c>
      <c r="AA635" t="s">
        <v>30</v>
      </c>
      <c r="AB635" t="s">
        <v>31</v>
      </c>
      <c r="AC635" s="19">
        <v>222058</v>
      </c>
      <c r="AD635" s="19">
        <v>0</v>
      </c>
      <c r="AE635" s="19">
        <v>0</v>
      </c>
      <c r="AF635" s="19">
        <v>0</v>
      </c>
      <c r="AG635" t="s">
        <v>189</v>
      </c>
      <c r="AH635">
        <v>0</v>
      </c>
      <c r="AI635">
        <v>0</v>
      </c>
      <c r="AJ635" s="2" t="s">
        <v>190</v>
      </c>
      <c r="AK635" s="2">
        <v>0</v>
      </c>
      <c r="AL635">
        <v>0</v>
      </c>
      <c r="AM635">
        <v>0</v>
      </c>
      <c r="AN635">
        <v>0</v>
      </c>
      <c r="AO635">
        <v>0</v>
      </c>
      <c r="AP635">
        <v>1625</v>
      </c>
      <c r="AQ635">
        <v>1625</v>
      </c>
      <c r="AR635">
        <v>78225</v>
      </c>
      <c r="AS635">
        <v>0</v>
      </c>
      <c r="AT635" s="2">
        <v>0</v>
      </c>
      <c r="AU635">
        <v>163025</v>
      </c>
      <c r="AV635">
        <v>153448025</v>
      </c>
      <c r="AW635">
        <v>0</v>
      </c>
      <c r="AX635" s="2">
        <v>45781</v>
      </c>
      <c r="AY635" t="s">
        <v>486</v>
      </c>
      <c r="AZ635" t="s">
        <v>10033</v>
      </c>
      <c r="BA635" t="s">
        <v>10034</v>
      </c>
    </row>
    <row r="636" spans="1:53" ht="15" customHeight="1" x14ac:dyDescent="0.2">
      <c r="A636" t="s">
        <v>12753</v>
      </c>
      <c r="B636" t="s">
        <v>10782</v>
      </c>
      <c r="C636" t="s">
        <v>5151</v>
      </c>
      <c r="D636">
        <v>153448125</v>
      </c>
      <c r="E636" s="19">
        <v>45793</v>
      </c>
      <c r="F636" s="63">
        <v>45797.167361111111</v>
      </c>
      <c r="G636" s="4" t="s">
        <v>187</v>
      </c>
      <c r="H636" s="19">
        <v>679364</v>
      </c>
      <c r="I636" s="19">
        <v>0</v>
      </c>
      <c r="J636" s="19">
        <v>679364</v>
      </c>
      <c r="K636" t="s">
        <v>558</v>
      </c>
      <c r="L636" s="4" t="s">
        <v>188</v>
      </c>
      <c r="M636" t="s">
        <v>150</v>
      </c>
      <c r="N636" s="39" t="s">
        <v>3795</v>
      </c>
      <c r="O636" t="s">
        <v>3796</v>
      </c>
      <c r="P636" t="s">
        <v>140</v>
      </c>
      <c r="Q636" t="s">
        <v>141</v>
      </c>
      <c r="R636" s="39" t="s">
        <v>3797</v>
      </c>
      <c r="S636" t="s">
        <v>143</v>
      </c>
      <c r="T636">
        <v>860035827</v>
      </c>
      <c r="U636" t="s">
        <v>271</v>
      </c>
      <c r="V636">
        <v>923210</v>
      </c>
      <c r="W636" t="s">
        <v>1219</v>
      </c>
      <c r="X636" s="2" t="s">
        <v>27</v>
      </c>
      <c r="Y636" t="s">
        <v>28</v>
      </c>
      <c r="Z636" t="s">
        <v>29</v>
      </c>
      <c r="AA636" t="s">
        <v>30</v>
      </c>
      <c r="AB636" t="s">
        <v>31</v>
      </c>
      <c r="AC636" s="19">
        <v>679364</v>
      </c>
      <c r="AD636" s="19">
        <v>0</v>
      </c>
      <c r="AE636" s="19">
        <v>0</v>
      </c>
      <c r="AF636" s="19">
        <v>0</v>
      </c>
      <c r="AG636" t="s">
        <v>189</v>
      </c>
      <c r="AH636">
        <v>0</v>
      </c>
      <c r="AI636">
        <v>0</v>
      </c>
      <c r="AJ636" s="2" t="s">
        <v>190</v>
      </c>
      <c r="AK636" s="2">
        <v>0</v>
      </c>
      <c r="AL636">
        <v>0</v>
      </c>
      <c r="AM636">
        <v>0</v>
      </c>
      <c r="AN636">
        <v>0</v>
      </c>
      <c r="AO636">
        <v>0</v>
      </c>
      <c r="AP636">
        <v>1625</v>
      </c>
      <c r="AQ636">
        <v>1625</v>
      </c>
      <c r="AR636">
        <v>78325</v>
      </c>
      <c r="AS636">
        <v>0</v>
      </c>
      <c r="AT636" s="2">
        <v>0</v>
      </c>
      <c r="AU636">
        <v>163125</v>
      </c>
      <c r="AV636">
        <v>153448125</v>
      </c>
      <c r="AW636">
        <v>0</v>
      </c>
      <c r="AX636" s="2">
        <v>45781</v>
      </c>
      <c r="AY636" t="s">
        <v>486</v>
      </c>
      <c r="AZ636" t="s">
        <v>10037</v>
      </c>
      <c r="BA636" t="s">
        <v>10038</v>
      </c>
    </row>
    <row r="637" spans="1:53" ht="15" customHeight="1" x14ac:dyDescent="0.2">
      <c r="A637" t="s">
        <v>12754</v>
      </c>
      <c r="B637" t="s">
        <v>10913</v>
      </c>
      <c r="C637" t="s">
        <v>5144</v>
      </c>
      <c r="D637">
        <v>153448325</v>
      </c>
      <c r="E637" s="19">
        <v>45793</v>
      </c>
      <c r="F637" s="63">
        <v>45797.155555555553</v>
      </c>
      <c r="G637" s="4" t="s">
        <v>187</v>
      </c>
      <c r="H637" s="19">
        <v>576929</v>
      </c>
      <c r="I637" s="19">
        <v>0</v>
      </c>
      <c r="J637" s="19">
        <v>576929</v>
      </c>
      <c r="K637" t="s">
        <v>558</v>
      </c>
      <c r="L637" s="4" t="s">
        <v>188</v>
      </c>
      <c r="M637" t="s">
        <v>150</v>
      </c>
      <c r="N637" s="39" t="s">
        <v>3266</v>
      </c>
      <c r="O637" t="s">
        <v>3267</v>
      </c>
      <c r="P637" t="s">
        <v>140</v>
      </c>
      <c r="Q637" t="s">
        <v>141</v>
      </c>
      <c r="R637" s="39" t="s">
        <v>3268</v>
      </c>
      <c r="S637" t="s">
        <v>143</v>
      </c>
      <c r="T637">
        <v>860002964</v>
      </c>
      <c r="U637" t="s">
        <v>163</v>
      </c>
      <c r="V637">
        <v>923211</v>
      </c>
      <c r="W637" t="s">
        <v>1227</v>
      </c>
      <c r="X637" s="2" t="s">
        <v>27</v>
      </c>
      <c r="Y637" t="s">
        <v>28</v>
      </c>
      <c r="Z637" t="s">
        <v>29</v>
      </c>
      <c r="AA637" t="s">
        <v>30</v>
      </c>
      <c r="AB637" t="s">
        <v>31</v>
      </c>
      <c r="AC637" s="19">
        <v>576929</v>
      </c>
      <c r="AD637" s="19">
        <v>0</v>
      </c>
      <c r="AE637" s="19">
        <v>0</v>
      </c>
      <c r="AF637" s="19">
        <v>0</v>
      </c>
      <c r="AG637" t="s">
        <v>189</v>
      </c>
      <c r="AH637">
        <v>0</v>
      </c>
      <c r="AI637">
        <v>0</v>
      </c>
      <c r="AJ637" s="2" t="s">
        <v>190</v>
      </c>
      <c r="AK637" s="2">
        <v>0</v>
      </c>
      <c r="AL637">
        <v>0</v>
      </c>
      <c r="AM637">
        <v>0</v>
      </c>
      <c r="AN637">
        <v>0</v>
      </c>
      <c r="AO637">
        <v>0</v>
      </c>
      <c r="AP637">
        <v>925</v>
      </c>
      <c r="AQ637">
        <v>925</v>
      </c>
      <c r="AR637">
        <v>91425</v>
      </c>
      <c r="AS637">
        <v>0</v>
      </c>
      <c r="AT637" s="2">
        <v>0</v>
      </c>
      <c r="AU637">
        <v>163225</v>
      </c>
      <c r="AV637">
        <v>153448325</v>
      </c>
      <c r="AW637">
        <v>0</v>
      </c>
      <c r="AX637" s="2">
        <v>45784</v>
      </c>
      <c r="AY637" t="s">
        <v>486</v>
      </c>
      <c r="AZ637" t="s">
        <v>10611</v>
      </c>
      <c r="BA637" t="s">
        <v>10612</v>
      </c>
    </row>
    <row r="638" spans="1:53" ht="15" customHeight="1" x14ac:dyDescent="0.2">
      <c r="A638" t="s">
        <v>12755</v>
      </c>
      <c r="B638" t="s">
        <v>10914</v>
      </c>
      <c r="C638" t="s">
        <v>5138</v>
      </c>
      <c r="D638">
        <v>153448425</v>
      </c>
      <c r="E638" s="19">
        <v>45793</v>
      </c>
      <c r="F638" s="63">
        <v>45797.166666666664</v>
      </c>
      <c r="G638" s="4" t="s">
        <v>187</v>
      </c>
      <c r="H638" s="19">
        <v>518207</v>
      </c>
      <c r="I638" s="19">
        <v>0</v>
      </c>
      <c r="J638" s="19">
        <v>518207</v>
      </c>
      <c r="K638" t="s">
        <v>558</v>
      </c>
      <c r="L638" s="4" t="s">
        <v>188</v>
      </c>
      <c r="M638" t="s">
        <v>150</v>
      </c>
      <c r="N638" s="39" t="s">
        <v>3260</v>
      </c>
      <c r="O638" t="s">
        <v>3261</v>
      </c>
      <c r="P638" t="s">
        <v>140</v>
      </c>
      <c r="Q638" t="s">
        <v>141</v>
      </c>
      <c r="R638" s="39" t="s">
        <v>3262</v>
      </c>
      <c r="S638" t="s">
        <v>143</v>
      </c>
      <c r="T638">
        <v>860007335</v>
      </c>
      <c r="U638" t="s">
        <v>158</v>
      </c>
      <c r="V638">
        <v>923238</v>
      </c>
      <c r="W638" t="s">
        <v>1204</v>
      </c>
      <c r="X638" s="2" t="s">
        <v>27</v>
      </c>
      <c r="Y638" t="s">
        <v>28</v>
      </c>
      <c r="Z638" t="s">
        <v>29</v>
      </c>
      <c r="AA638" t="s">
        <v>30</v>
      </c>
      <c r="AB638" t="s">
        <v>31</v>
      </c>
      <c r="AC638" s="19">
        <v>518207</v>
      </c>
      <c r="AD638" s="19">
        <v>0</v>
      </c>
      <c r="AE638" s="19">
        <v>0</v>
      </c>
      <c r="AF638" s="19">
        <v>0</v>
      </c>
      <c r="AG638" t="s">
        <v>189</v>
      </c>
      <c r="AH638">
        <v>0</v>
      </c>
      <c r="AI638">
        <v>0</v>
      </c>
      <c r="AJ638" s="2" t="s">
        <v>190</v>
      </c>
      <c r="AK638" s="2">
        <v>0</v>
      </c>
      <c r="AL638">
        <v>0</v>
      </c>
      <c r="AM638">
        <v>0</v>
      </c>
      <c r="AN638">
        <v>0</v>
      </c>
      <c r="AO638">
        <v>0</v>
      </c>
      <c r="AP638">
        <v>325</v>
      </c>
      <c r="AQ638">
        <v>325</v>
      </c>
      <c r="AR638">
        <v>91525</v>
      </c>
      <c r="AS638">
        <v>0</v>
      </c>
      <c r="AT638" s="2">
        <v>0</v>
      </c>
      <c r="AU638">
        <v>163325</v>
      </c>
      <c r="AV638">
        <v>153448425</v>
      </c>
      <c r="AW638">
        <v>0</v>
      </c>
      <c r="AX638" s="2">
        <v>45784</v>
      </c>
      <c r="AY638" t="s">
        <v>486</v>
      </c>
      <c r="AZ638" t="s">
        <v>10615</v>
      </c>
      <c r="BA638" t="s">
        <v>10616</v>
      </c>
    </row>
    <row r="639" spans="1:53" ht="15" customHeight="1" x14ac:dyDescent="0.2">
      <c r="A639" t="s">
        <v>12756</v>
      </c>
      <c r="B639" t="s">
        <v>10915</v>
      </c>
      <c r="C639" t="s">
        <v>5184</v>
      </c>
      <c r="D639">
        <v>153448525</v>
      </c>
      <c r="E639" s="19">
        <v>45793</v>
      </c>
      <c r="F639" s="63">
        <v>45797.156944444447</v>
      </c>
      <c r="G639" s="4" t="s">
        <v>187</v>
      </c>
      <c r="H639" s="19">
        <v>769364</v>
      </c>
      <c r="I639" s="19">
        <v>0</v>
      </c>
      <c r="J639" s="19">
        <v>769364</v>
      </c>
      <c r="K639" t="s">
        <v>558</v>
      </c>
      <c r="L639" s="4" t="s">
        <v>188</v>
      </c>
      <c r="M639" t="s">
        <v>150</v>
      </c>
      <c r="N639" s="39" t="s">
        <v>3238</v>
      </c>
      <c r="O639" t="s">
        <v>3239</v>
      </c>
      <c r="P639" t="s">
        <v>140</v>
      </c>
      <c r="Q639" t="s">
        <v>141</v>
      </c>
      <c r="R639" s="39" t="s">
        <v>3240</v>
      </c>
      <c r="S639" t="s">
        <v>143</v>
      </c>
      <c r="T639">
        <v>890903938</v>
      </c>
      <c r="U639" t="s">
        <v>149</v>
      </c>
      <c r="V639">
        <v>923285</v>
      </c>
      <c r="W639" t="s">
        <v>1326</v>
      </c>
      <c r="X639" s="2" t="s">
        <v>27</v>
      </c>
      <c r="Y639" t="s">
        <v>28</v>
      </c>
      <c r="Z639" t="s">
        <v>29</v>
      </c>
      <c r="AA639" t="s">
        <v>30</v>
      </c>
      <c r="AB639" t="s">
        <v>31</v>
      </c>
      <c r="AC639" s="19">
        <v>769364</v>
      </c>
      <c r="AD639" s="19">
        <v>0</v>
      </c>
      <c r="AE639" s="19">
        <v>0</v>
      </c>
      <c r="AF639" s="19">
        <v>0</v>
      </c>
      <c r="AG639" t="s">
        <v>189</v>
      </c>
      <c r="AH639">
        <v>0</v>
      </c>
      <c r="AI639">
        <v>0</v>
      </c>
      <c r="AJ639" s="2" t="s">
        <v>190</v>
      </c>
      <c r="AK639" s="2">
        <v>0</v>
      </c>
      <c r="AL639">
        <v>0</v>
      </c>
      <c r="AM639">
        <v>0</v>
      </c>
      <c r="AN639">
        <v>0</v>
      </c>
      <c r="AO639">
        <v>0</v>
      </c>
      <c r="AP639">
        <v>4425</v>
      </c>
      <c r="AQ639">
        <v>4425</v>
      </c>
      <c r="AR639">
        <v>91625</v>
      </c>
      <c r="AS639">
        <v>0</v>
      </c>
      <c r="AT639" s="2">
        <v>0</v>
      </c>
      <c r="AU639">
        <v>163425</v>
      </c>
      <c r="AV639">
        <v>153448525</v>
      </c>
      <c r="AW639">
        <v>0</v>
      </c>
      <c r="AX639" s="2">
        <v>45784</v>
      </c>
      <c r="AY639" t="s">
        <v>486</v>
      </c>
      <c r="AZ639" t="s">
        <v>10619</v>
      </c>
      <c r="BA639" t="s">
        <v>10620</v>
      </c>
    </row>
    <row r="640" spans="1:53" ht="15" customHeight="1" x14ac:dyDescent="0.2">
      <c r="A640" t="s">
        <v>12757</v>
      </c>
      <c r="B640" t="s">
        <v>10926</v>
      </c>
      <c r="C640" t="s">
        <v>5172</v>
      </c>
      <c r="D640">
        <v>153448725</v>
      </c>
      <c r="E640" s="19">
        <v>45793</v>
      </c>
      <c r="F640" s="63">
        <v>45797.163888888892</v>
      </c>
      <c r="G640" s="4" t="s">
        <v>187</v>
      </c>
      <c r="H640" s="19">
        <v>222058</v>
      </c>
      <c r="I640" s="19">
        <v>0</v>
      </c>
      <c r="J640" s="19">
        <v>222058</v>
      </c>
      <c r="K640" t="s">
        <v>558</v>
      </c>
      <c r="L640" s="4" t="s">
        <v>188</v>
      </c>
      <c r="M640" t="s">
        <v>150</v>
      </c>
      <c r="N640" s="39" t="s">
        <v>3345</v>
      </c>
      <c r="O640" t="s">
        <v>3346</v>
      </c>
      <c r="P640" t="s">
        <v>140</v>
      </c>
      <c r="Q640" t="s">
        <v>141</v>
      </c>
      <c r="R640" s="39" t="s">
        <v>3347</v>
      </c>
      <c r="S640" t="s">
        <v>143</v>
      </c>
      <c r="T640">
        <v>860003020</v>
      </c>
      <c r="U640" t="s">
        <v>160</v>
      </c>
      <c r="V640">
        <v>923228</v>
      </c>
      <c r="W640" t="s">
        <v>1294</v>
      </c>
      <c r="X640" s="2" t="s">
        <v>76</v>
      </c>
      <c r="Y640" t="s">
        <v>77</v>
      </c>
      <c r="Z640" t="s">
        <v>29</v>
      </c>
      <c r="AA640" t="s">
        <v>30</v>
      </c>
      <c r="AB640" t="s">
        <v>31</v>
      </c>
      <c r="AC640" s="19">
        <v>222058</v>
      </c>
      <c r="AD640" s="19">
        <v>0</v>
      </c>
      <c r="AE640" s="19">
        <v>0</v>
      </c>
      <c r="AF640" s="19">
        <v>0</v>
      </c>
      <c r="AG640" t="s">
        <v>189</v>
      </c>
      <c r="AH640">
        <v>0</v>
      </c>
      <c r="AI640">
        <v>0</v>
      </c>
      <c r="AJ640" s="2" t="s">
        <v>190</v>
      </c>
      <c r="AK640" s="2">
        <v>0</v>
      </c>
      <c r="AL640">
        <v>0</v>
      </c>
      <c r="AM640">
        <v>0</v>
      </c>
      <c r="AN640">
        <v>0</v>
      </c>
      <c r="AO640">
        <v>0</v>
      </c>
      <c r="AP640">
        <v>3425</v>
      </c>
      <c r="AQ640">
        <v>3425</v>
      </c>
      <c r="AR640">
        <v>92425</v>
      </c>
      <c r="AS640">
        <v>0</v>
      </c>
      <c r="AT640" s="2">
        <v>0</v>
      </c>
      <c r="AU640">
        <v>163525</v>
      </c>
      <c r="AV640">
        <v>153448725</v>
      </c>
      <c r="AW640">
        <v>0</v>
      </c>
      <c r="AX640" s="2">
        <v>45786</v>
      </c>
      <c r="AY640" t="s">
        <v>486</v>
      </c>
      <c r="AZ640" t="s">
        <v>10656</v>
      </c>
      <c r="BA640" t="s">
        <v>10657</v>
      </c>
    </row>
    <row r="641" spans="1:53" ht="15" customHeight="1" x14ac:dyDescent="0.2">
      <c r="A641" t="s">
        <v>12758</v>
      </c>
      <c r="B641" t="s">
        <v>10935</v>
      </c>
      <c r="C641" t="s">
        <v>5138</v>
      </c>
      <c r="D641">
        <v>153448925</v>
      </c>
      <c r="E641" s="19">
        <v>45793</v>
      </c>
      <c r="F641" s="63">
        <v>45797.156944444447</v>
      </c>
      <c r="G641" s="4" t="s">
        <v>187</v>
      </c>
      <c r="H641" s="19">
        <v>668651</v>
      </c>
      <c r="I641" s="19">
        <v>0</v>
      </c>
      <c r="J641" s="19">
        <v>668651</v>
      </c>
      <c r="K641" t="s">
        <v>558</v>
      </c>
      <c r="L641" s="4" t="s">
        <v>188</v>
      </c>
      <c r="M641" t="s">
        <v>150</v>
      </c>
      <c r="N641" s="39" t="s">
        <v>3339</v>
      </c>
      <c r="O641" t="s">
        <v>3340</v>
      </c>
      <c r="P641" t="s">
        <v>140</v>
      </c>
      <c r="Q641" t="s">
        <v>141</v>
      </c>
      <c r="R641" s="39" t="s">
        <v>3341</v>
      </c>
      <c r="S641" t="s">
        <v>143</v>
      </c>
      <c r="T641">
        <v>890903938</v>
      </c>
      <c r="U641" t="s">
        <v>149</v>
      </c>
      <c r="V641">
        <v>923238</v>
      </c>
      <c r="W641" t="s">
        <v>1204</v>
      </c>
      <c r="X641" s="2" t="s">
        <v>27</v>
      </c>
      <c r="Y641" t="s">
        <v>28</v>
      </c>
      <c r="Z641" t="s">
        <v>29</v>
      </c>
      <c r="AA641" t="s">
        <v>30</v>
      </c>
      <c r="AB641" t="s">
        <v>31</v>
      </c>
      <c r="AC641" s="19">
        <v>668651</v>
      </c>
      <c r="AD641" s="19">
        <v>0</v>
      </c>
      <c r="AE641" s="19">
        <v>0</v>
      </c>
      <c r="AF641" s="19">
        <v>0</v>
      </c>
      <c r="AG641" t="s">
        <v>189</v>
      </c>
      <c r="AH641">
        <v>0</v>
      </c>
      <c r="AI641">
        <v>0</v>
      </c>
      <c r="AJ641" s="2" t="s">
        <v>190</v>
      </c>
      <c r="AK641" s="2">
        <v>0</v>
      </c>
      <c r="AL641">
        <v>0</v>
      </c>
      <c r="AM641">
        <v>0</v>
      </c>
      <c r="AN641">
        <v>0</v>
      </c>
      <c r="AO641">
        <v>0</v>
      </c>
      <c r="AP641">
        <v>325</v>
      </c>
      <c r="AQ641">
        <v>325</v>
      </c>
      <c r="AR641">
        <v>93325</v>
      </c>
      <c r="AS641">
        <v>0</v>
      </c>
      <c r="AT641" s="2">
        <v>0</v>
      </c>
      <c r="AU641">
        <v>163625</v>
      </c>
      <c r="AV641">
        <v>153448925</v>
      </c>
      <c r="AW641">
        <v>0</v>
      </c>
      <c r="AX641" s="2">
        <v>45786</v>
      </c>
      <c r="AY641" t="s">
        <v>486</v>
      </c>
      <c r="AZ641" t="s">
        <v>10692</v>
      </c>
      <c r="BA641" t="s">
        <v>10693</v>
      </c>
    </row>
    <row r="642" spans="1:53" ht="15" customHeight="1" x14ac:dyDescent="0.2">
      <c r="A642" t="s">
        <v>12759</v>
      </c>
      <c r="B642" t="s">
        <v>10945</v>
      </c>
      <c r="C642" t="s">
        <v>5172</v>
      </c>
      <c r="D642">
        <v>153449025</v>
      </c>
      <c r="E642" s="19">
        <v>45793</v>
      </c>
      <c r="F642" s="63">
        <v>45797.163888888892</v>
      </c>
      <c r="G642" s="4" t="s">
        <v>187</v>
      </c>
      <c r="H642" s="19">
        <v>299536</v>
      </c>
      <c r="I642" s="19">
        <v>0</v>
      </c>
      <c r="J642" s="19">
        <v>299536</v>
      </c>
      <c r="K642" t="s">
        <v>558</v>
      </c>
      <c r="L642" s="4" t="s">
        <v>188</v>
      </c>
      <c r="M642" t="s">
        <v>150</v>
      </c>
      <c r="N642" s="39" t="s">
        <v>3345</v>
      </c>
      <c r="O642" t="s">
        <v>3346</v>
      </c>
      <c r="P642" t="s">
        <v>140</v>
      </c>
      <c r="Q642" t="s">
        <v>141</v>
      </c>
      <c r="R642" s="39" t="s">
        <v>3347</v>
      </c>
      <c r="S642" t="s">
        <v>143</v>
      </c>
      <c r="T642">
        <v>860003020</v>
      </c>
      <c r="U642" t="s">
        <v>160</v>
      </c>
      <c r="V642">
        <v>923228</v>
      </c>
      <c r="W642" t="s">
        <v>1294</v>
      </c>
      <c r="X642" s="2" t="s">
        <v>76</v>
      </c>
      <c r="Y642" t="s">
        <v>77</v>
      </c>
      <c r="Z642" t="s">
        <v>29</v>
      </c>
      <c r="AA642" t="s">
        <v>30</v>
      </c>
      <c r="AB642" t="s">
        <v>31</v>
      </c>
      <c r="AC642" s="19">
        <v>299536</v>
      </c>
      <c r="AD642" s="19">
        <v>0</v>
      </c>
      <c r="AE642" s="19">
        <v>0</v>
      </c>
      <c r="AF642" s="19">
        <v>0</v>
      </c>
      <c r="AG642" t="s">
        <v>189</v>
      </c>
      <c r="AH642">
        <v>0</v>
      </c>
      <c r="AI642">
        <v>0</v>
      </c>
      <c r="AJ642" s="2" t="s">
        <v>190</v>
      </c>
      <c r="AK642" s="2">
        <v>0</v>
      </c>
      <c r="AL642">
        <v>0</v>
      </c>
      <c r="AM642">
        <v>0</v>
      </c>
      <c r="AN642">
        <v>0</v>
      </c>
      <c r="AO642">
        <v>0</v>
      </c>
      <c r="AP642">
        <v>3425</v>
      </c>
      <c r="AQ642">
        <v>3425</v>
      </c>
      <c r="AR642">
        <v>94225</v>
      </c>
      <c r="AS642">
        <v>0</v>
      </c>
      <c r="AT642" s="2">
        <v>0</v>
      </c>
      <c r="AU642">
        <v>163725</v>
      </c>
      <c r="AV642">
        <v>153449025</v>
      </c>
      <c r="AW642">
        <v>0</v>
      </c>
      <c r="AX642" s="2">
        <v>45790</v>
      </c>
      <c r="AY642" t="s">
        <v>486</v>
      </c>
      <c r="AZ642" t="s">
        <v>10734</v>
      </c>
      <c r="BA642" t="s">
        <v>10735</v>
      </c>
    </row>
    <row r="643" spans="1:53" ht="15" customHeight="1" x14ac:dyDescent="0.2">
      <c r="A643" t="s">
        <v>12760</v>
      </c>
      <c r="B643" t="s">
        <v>10776</v>
      </c>
      <c r="C643" t="s">
        <v>5138</v>
      </c>
      <c r="D643">
        <v>153449125</v>
      </c>
      <c r="E643" s="19">
        <v>45793</v>
      </c>
      <c r="F643" s="63">
        <v>45797.161111111112</v>
      </c>
      <c r="G643" s="4" t="s">
        <v>187</v>
      </c>
      <c r="H643" s="19">
        <v>624780</v>
      </c>
      <c r="I643" s="19">
        <v>0</v>
      </c>
      <c r="J643" s="19">
        <v>624780</v>
      </c>
      <c r="K643" t="s">
        <v>558</v>
      </c>
      <c r="L643" s="4" t="s">
        <v>188</v>
      </c>
      <c r="M643" t="s">
        <v>150</v>
      </c>
      <c r="N643" s="39" t="s">
        <v>3037</v>
      </c>
      <c r="O643" t="s">
        <v>3038</v>
      </c>
      <c r="P643" t="s">
        <v>140</v>
      </c>
      <c r="Q643" t="s">
        <v>141</v>
      </c>
      <c r="R643" s="39" t="s">
        <v>3039</v>
      </c>
      <c r="S643" t="s">
        <v>143</v>
      </c>
      <c r="T643">
        <v>890903938</v>
      </c>
      <c r="U643" t="s">
        <v>149</v>
      </c>
      <c r="V643">
        <v>923238</v>
      </c>
      <c r="W643" t="s">
        <v>1204</v>
      </c>
      <c r="X643" s="2" t="s">
        <v>27</v>
      </c>
      <c r="Y643" t="s">
        <v>28</v>
      </c>
      <c r="Z643" t="s">
        <v>29</v>
      </c>
      <c r="AA643" t="s">
        <v>30</v>
      </c>
      <c r="AB643" t="s">
        <v>31</v>
      </c>
      <c r="AC643" s="19">
        <v>624780</v>
      </c>
      <c r="AD643" s="19">
        <v>0</v>
      </c>
      <c r="AE643" s="19">
        <v>0</v>
      </c>
      <c r="AF643" s="19">
        <v>0</v>
      </c>
      <c r="AG643" t="s">
        <v>189</v>
      </c>
      <c r="AH643">
        <v>0</v>
      </c>
      <c r="AI643">
        <v>0</v>
      </c>
      <c r="AJ643" s="2" t="s">
        <v>190</v>
      </c>
      <c r="AK643" s="2">
        <v>0</v>
      </c>
      <c r="AL643">
        <v>0</v>
      </c>
      <c r="AM643">
        <v>0</v>
      </c>
      <c r="AN643">
        <v>0</v>
      </c>
      <c r="AO643">
        <v>0</v>
      </c>
      <c r="AP643">
        <v>325</v>
      </c>
      <c r="AQ643">
        <v>325</v>
      </c>
      <c r="AR643">
        <v>77725</v>
      </c>
      <c r="AS643">
        <v>0</v>
      </c>
      <c r="AT643" s="2">
        <v>0</v>
      </c>
      <c r="AU643">
        <v>163825</v>
      </c>
      <c r="AV643">
        <v>153449125</v>
      </c>
      <c r="AW643">
        <v>0</v>
      </c>
      <c r="AX643" s="2">
        <v>45779</v>
      </c>
      <c r="AY643" t="s">
        <v>486</v>
      </c>
      <c r="AZ643" t="s">
        <v>10004</v>
      </c>
      <c r="BA643" t="s">
        <v>10005</v>
      </c>
    </row>
    <row r="644" spans="1:53" ht="15" customHeight="1" x14ac:dyDescent="0.2">
      <c r="A644" t="s">
        <v>12761</v>
      </c>
      <c r="B644" t="s">
        <v>10780</v>
      </c>
      <c r="C644" t="s">
        <v>5144</v>
      </c>
      <c r="D644">
        <v>153449225</v>
      </c>
      <c r="E644" s="19">
        <v>45793</v>
      </c>
      <c r="F644" s="63">
        <v>45797.167361111111</v>
      </c>
      <c r="G644" s="4" t="s">
        <v>187</v>
      </c>
      <c r="H644" s="19">
        <v>664780</v>
      </c>
      <c r="I644" s="19">
        <v>0</v>
      </c>
      <c r="J644" s="19">
        <v>664780</v>
      </c>
      <c r="K644" t="s">
        <v>558</v>
      </c>
      <c r="L644" s="4" t="s">
        <v>188</v>
      </c>
      <c r="M644" t="s">
        <v>150</v>
      </c>
      <c r="N644" s="39" t="s">
        <v>2406</v>
      </c>
      <c r="O644" t="s">
        <v>2407</v>
      </c>
      <c r="P644" t="s">
        <v>140</v>
      </c>
      <c r="Q644" t="s">
        <v>141</v>
      </c>
      <c r="R644" s="39" t="s">
        <v>2408</v>
      </c>
      <c r="S644" t="s">
        <v>143</v>
      </c>
      <c r="T644">
        <v>860034313</v>
      </c>
      <c r="U644" t="s">
        <v>152</v>
      </c>
      <c r="V644">
        <v>923211</v>
      </c>
      <c r="W644" t="s">
        <v>1227</v>
      </c>
      <c r="X644" s="2" t="s">
        <v>27</v>
      </c>
      <c r="Y644" t="s">
        <v>28</v>
      </c>
      <c r="Z644" t="s">
        <v>29</v>
      </c>
      <c r="AA644" t="s">
        <v>30</v>
      </c>
      <c r="AB644" t="s">
        <v>31</v>
      </c>
      <c r="AC644" s="19">
        <v>664780</v>
      </c>
      <c r="AD644" s="19">
        <v>0</v>
      </c>
      <c r="AE644" s="19">
        <v>0</v>
      </c>
      <c r="AF644" s="19">
        <v>0</v>
      </c>
      <c r="AG644" t="s">
        <v>189</v>
      </c>
      <c r="AH644">
        <v>0</v>
      </c>
      <c r="AI644">
        <v>0</v>
      </c>
      <c r="AJ644" s="2" t="s">
        <v>190</v>
      </c>
      <c r="AK644" s="2">
        <v>0</v>
      </c>
      <c r="AL644">
        <v>0</v>
      </c>
      <c r="AM644">
        <v>0</v>
      </c>
      <c r="AN644">
        <v>0</v>
      </c>
      <c r="AO644">
        <v>0</v>
      </c>
      <c r="AP644">
        <v>925</v>
      </c>
      <c r="AQ644">
        <v>925</v>
      </c>
      <c r="AR644">
        <v>78125</v>
      </c>
      <c r="AS644">
        <v>0</v>
      </c>
      <c r="AT644" s="2">
        <v>0</v>
      </c>
      <c r="AU644">
        <v>163925</v>
      </c>
      <c r="AV644">
        <v>153449225</v>
      </c>
      <c r="AW644">
        <v>0</v>
      </c>
      <c r="AX644" s="2">
        <v>45781</v>
      </c>
      <c r="AY644" t="s">
        <v>486</v>
      </c>
      <c r="AZ644" t="s">
        <v>10026</v>
      </c>
      <c r="BA644" t="s">
        <v>10027</v>
      </c>
    </row>
    <row r="645" spans="1:53" ht="15" customHeight="1" x14ac:dyDescent="0.2">
      <c r="A645" t="s">
        <v>12762</v>
      </c>
      <c r="B645" t="s">
        <v>10783</v>
      </c>
      <c r="C645" t="s">
        <v>5189</v>
      </c>
      <c r="D645">
        <v>153449325</v>
      </c>
      <c r="E645" s="19">
        <v>45793</v>
      </c>
      <c r="F645" s="63">
        <v>45797.163888888892</v>
      </c>
      <c r="G645" s="4" t="s">
        <v>187</v>
      </c>
      <c r="H645" s="19">
        <v>1279560</v>
      </c>
      <c r="I645" s="19">
        <v>0</v>
      </c>
      <c r="J645" s="19">
        <v>1279560</v>
      </c>
      <c r="K645" t="s">
        <v>558</v>
      </c>
      <c r="L645" s="4" t="s">
        <v>188</v>
      </c>
      <c r="M645" t="s">
        <v>150</v>
      </c>
      <c r="N645" s="39" t="s">
        <v>1547</v>
      </c>
      <c r="O645" t="s">
        <v>1548</v>
      </c>
      <c r="P645" t="s">
        <v>140</v>
      </c>
      <c r="Q645" t="s">
        <v>141</v>
      </c>
      <c r="R645" s="39" t="s">
        <v>1549</v>
      </c>
      <c r="S645" t="s">
        <v>143</v>
      </c>
      <c r="T645">
        <v>860003020</v>
      </c>
      <c r="U645" t="s">
        <v>160</v>
      </c>
      <c r="V645">
        <v>923290</v>
      </c>
      <c r="W645" t="s">
        <v>1335</v>
      </c>
      <c r="X645" s="2" t="s">
        <v>27</v>
      </c>
      <c r="Y645" t="s">
        <v>28</v>
      </c>
      <c r="Z645" t="s">
        <v>29</v>
      </c>
      <c r="AA645" t="s">
        <v>30</v>
      </c>
      <c r="AB645" t="s">
        <v>31</v>
      </c>
      <c r="AC645" s="19">
        <v>1279560</v>
      </c>
      <c r="AD645" s="19">
        <v>0</v>
      </c>
      <c r="AE645" s="19">
        <v>0</v>
      </c>
      <c r="AF645" s="19">
        <v>0</v>
      </c>
      <c r="AG645" t="s">
        <v>189</v>
      </c>
      <c r="AH645">
        <v>0</v>
      </c>
      <c r="AI645">
        <v>0</v>
      </c>
      <c r="AJ645" s="2" t="s">
        <v>190</v>
      </c>
      <c r="AK645" s="2">
        <v>0</v>
      </c>
      <c r="AL645">
        <v>0</v>
      </c>
      <c r="AM645">
        <v>0</v>
      </c>
      <c r="AN645">
        <v>0</v>
      </c>
      <c r="AO645">
        <v>0</v>
      </c>
      <c r="AP645">
        <v>4925</v>
      </c>
      <c r="AQ645">
        <v>4925</v>
      </c>
      <c r="AR645">
        <v>78425</v>
      </c>
      <c r="AS645">
        <v>0</v>
      </c>
      <c r="AT645" s="2">
        <v>0</v>
      </c>
      <c r="AU645">
        <v>164025</v>
      </c>
      <c r="AV645">
        <v>153449325</v>
      </c>
      <c r="AW645">
        <v>0</v>
      </c>
      <c r="AX645" s="2">
        <v>45781</v>
      </c>
      <c r="AY645" t="s">
        <v>486</v>
      </c>
      <c r="AZ645" t="s">
        <v>10040</v>
      </c>
      <c r="BA645" t="s">
        <v>10041</v>
      </c>
    </row>
    <row r="646" spans="1:53" ht="15" customHeight="1" x14ac:dyDescent="0.2">
      <c r="A646" t="s">
        <v>12763</v>
      </c>
      <c r="B646" t="s">
        <v>10784</v>
      </c>
      <c r="C646" t="s">
        <v>5184</v>
      </c>
      <c r="D646">
        <v>153449425</v>
      </c>
      <c r="E646" s="19">
        <v>45793</v>
      </c>
      <c r="F646" s="63">
        <v>45797.163194444445</v>
      </c>
      <c r="G646" s="4" t="s">
        <v>187</v>
      </c>
      <c r="H646" s="19">
        <v>967170</v>
      </c>
      <c r="I646" s="19">
        <v>0</v>
      </c>
      <c r="J646" s="19">
        <v>967170</v>
      </c>
      <c r="K646" t="s">
        <v>558</v>
      </c>
      <c r="L646" s="4" t="s">
        <v>188</v>
      </c>
      <c r="M646" t="s">
        <v>150</v>
      </c>
      <c r="N646" s="39" t="s">
        <v>2582</v>
      </c>
      <c r="O646" t="s">
        <v>2583</v>
      </c>
      <c r="P646" t="s">
        <v>140</v>
      </c>
      <c r="Q646" t="s">
        <v>141</v>
      </c>
      <c r="R646" s="39" t="s">
        <v>2584</v>
      </c>
      <c r="S646" t="s">
        <v>143</v>
      </c>
      <c r="T646">
        <v>860003020</v>
      </c>
      <c r="U646" t="s">
        <v>160</v>
      </c>
      <c r="V646">
        <v>923285</v>
      </c>
      <c r="W646" t="s">
        <v>1326</v>
      </c>
      <c r="X646" s="2" t="s">
        <v>27</v>
      </c>
      <c r="Y646" t="s">
        <v>28</v>
      </c>
      <c r="Z646" t="s">
        <v>29</v>
      </c>
      <c r="AA646" t="s">
        <v>30</v>
      </c>
      <c r="AB646" t="s">
        <v>31</v>
      </c>
      <c r="AC646" s="19">
        <v>967170</v>
      </c>
      <c r="AD646" s="19">
        <v>0</v>
      </c>
      <c r="AE646" s="19">
        <v>0</v>
      </c>
      <c r="AF646" s="19">
        <v>0</v>
      </c>
      <c r="AG646" t="s">
        <v>189</v>
      </c>
      <c r="AH646">
        <v>0</v>
      </c>
      <c r="AI646">
        <v>0</v>
      </c>
      <c r="AJ646" s="2" t="s">
        <v>190</v>
      </c>
      <c r="AK646" s="2">
        <v>0</v>
      </c>
      <c r="AL646">
        <v>0</v>
      </c>
      <c r="AM646">
        <v>0</v>
      </c>
      <c r="AN646">
        <v>0</v>
      </c>
      <c r="AO646">
        <v>0</v>
      </c>
      <c r="AP646">
        <v>4425</v>
      </c>
      <c r="AQ646">
        <v>4425</v>
      </c>
      <c r="AR646">
        <v>78525</v>
      </c>
      <c r="AS646">
        <v>0</v>
      </c>
      <c r="AT646" s="2">
        <v>0</v>
      </c>
      <c r="AU646">
        <v>164125</v>
      </c>
      <c r="AV646">
        <v>153449425</v>
      </c>
      <c r="AW646">
        <v>0</v>
      </c>
      <c r="AX646" s="2">
        <v>45781</v>
      </c>
      <c r="AY646" t="s">
        <v>486</v>
      </c>
      <c r="AZ646" t="s">
        <v>10043</v>
      </c>
      <c r="BA646" t="s">
        <v>10044</v>
      </c>
    </row>
    <row r="647" spans="1:53" ht="15" customHeight="1" x14ac:dyDescent="0.2">
      <c r="A647" t="s">
        <v>12764</v>
      </c>
      <c r="B647" t="s">
        <v>10785</v>
      </c>
      <c r="C647" t="s">
        <v>5144</v>
      </c>
      <c r="D647">
        <v>153449525</v>
      </c>
      <c r="E647" s="19">
        <v>45793</v>
      </c>
      <c r="F647" s="63">
        <v>45797.170138888891</v>
      </c>
      <c r="G647" s="4" t="s">
        <v>187</v>
      </c>
      <c r="H647" s="19">
        <v>332390</v>
      </c>
      <c r="I647" s="19">
        <v>0</v>
      </c>
      <c r="J647" s="19">
        <v>332390</v>
      </c>
      <c r="K647" t="s">
        <v>558</v>
      </c>
      <c r="L647" s="4" t="s">
        <v>188</v>
      </c>
      <c r="M647" t="s">
        <v>150</v>
      </c>
      <c r="N647" s="39" t="s">
        <v>2478</v>
      </c>
      <c r="O647" t="s">
        <v>2479</v>
      </c>
      <c r="P647" t="s">
        <v>140</v>
      </c>
      <c r="Q647" t="s">
        <v>141</v>
      </c>
      <c r="R647" s="39" t="s">
        <v>2480</v>
      </c>
      <c r="S647" t="s">
        <v>143</v>
      </c>
      <c r="T647">
        <v>860034313</v>
      </c>
      <c r="U647" t="s">
        <v>152</v>
      </c>
      <c r="V647">
        <v>923211</v>
      </c>
      <c r="W647" t="s">
        <v>1227</v>
      </c>
      <c r="X647" s="2" t="s">
        <v>27</v>
      </c>
      <c r="Y647" t="s">
        <v>28</v>
      </c>
      <c r="Z647" t="s">
        <v>29</v>
      </c>
      <c r="AA647" t="s">
        <v>30</v>
      </c>
      <c r="AB647" t="s">
        <v>31</v>
      </c>
      <c r="AC647" s="19">
        <v>332390</v>
      </c>
      <c r="AD647" s="19">
        <v>0</v>
      </c>
      <c r="AE647" s="19">
        <v>0</v>
      </c>
      <c r="AF647" s="19">
        <v>0</v>
      </c>
      <c r="AG647" t="s">
        <v>189</v>
      </c>
      <c r="AH647">
        <v>0</v>
      </c>
      <c r="AI647">
        <v>0</v>
      </c>
      <c r="AJ647" s="2" t="s">
        <v>190</v>
      </c>
      <c r="AK647" s="2">
        <v>0</v>
      </c>
      <c r="AL647">
        <v>0</v>
      </c>
      <c r="AM647">
        <v>0</v>
      </c>
      <c r="AN647">
        <v>0</v>
      </c>
      <c r="AO647">
        <v>0</v>
      </c>
      <c r="AP647">
        <v>925</v>
      </c>
      <c r="AQ647">
        <v>925</v>
      </c>
      <c r="AR647">
        <v>78625</v>
      </c>
      <c r="AS647">
        <v>0</v>
      </c>
      <c r="AT647" s="2">
        <v>0</v>
      </c>
      <c r="AU647">
        <v>164225</v>
      </c>
      <c r="AV647">
        <v>153449525</v>
      </c>
      <c r="AW647">
        <v>0</v>
      </c>
      <c r="AX647" s="2">
        <v>45781</v>
      </c>
      <c r="AY647" t="s">
        <v>486</v>
      </c>
      <c r="AZ647" t="s">
        <v>10046</v>
      </c>
      <c r="BA647" t="s">
        <v>10047</v>
      </c>
    </row>
    <row r="648" spans="1:53" ht="15" customHeight="1" x14ac:dyDescent="0.2">
      <c r="A648" t="s">
        <v>12765</v>
      </c>
      <c r="B648" t="s">
        <v>10787</v>
      </c>
      <c r="C648" t="s">
        <v>5138</v>
      </c>
      <c r="D648">
        <v>153449625</v>
      </c>
      <c r="E648" s="19">
        <v>45793</v>
      </c>
      <c r="F648" s="63">
        <v>45797.169444444444</v>
      </c>
      <c r="G648" s="4" t="s">
        <v>187</v>
      </c>
      <c r="H648" s="19">
        <v>624780</v>
      </c>
      <c r="I648" s="19">
        <v>0</v>
      </c>
      <c r="J648" s="19">
        <v>624780</v>
      </c>
      <c r="K648" t="s">
        <v>558</v>
      </c>
      <c r="L648" s="4" t="s">
        <v>188</v>
      </c>
      <c r="M648" t="s">
        <v>150</v>
      </c>
      <c r="N648" s="39" t="s">
        <v>2990</v>
      </c>
      <c r="O648" t="s">
        <v>2991</v>
      </c>
      <c r="P648" t="s">
        <v>140</v>
      </c>
      <c r="Q648" t="s">
        <v>141</v>
      </c>
      <c r="R648" s="39" t="s">
        <v>2992</v>
      </c>
      <c r="S648" t="s">
        <v>143</v>
      </c>
      <c r="T648">
        <v>860034313</v>
      </c>
      <c r="U648" t="s">
        <v>152</v>
      </c>
      <c r="V648">
        <v>923238</v>
      </c>
      <c r="W648" t="s">
        <v>1204</v>
      </c>
      <c r="X648" s="2" t="s">
        <v>27</v>
      </c>
      <c r="Y648" t="s">
        <v>28</v>
      </c>
      <c r="Z648" t="s">
        <v>29</v>
      </c>
      <c r="AA648" t="s">
        <v>30</v>
      </c>
      <c r="AB648" t="s">
        <v>31</v>
      </c>
      <c r="AC648" s="19">
        <v>624780</v>
      </c>
      <c r="AD648" s="19">
        <v>0</v>
      </c>
      <c r="AE648" s="19">
        <v>0</v>
      </c>
      <c r="AF648" s="19">
        <v>0</v>
      </c>
      <c r="AG648" t="s">
        <v>189</v>
      </c>
      <c r="AH648">
        <v>0</v>
      </c>
      <c r="AI648">
        <v>0</v>
      </c>
      <c r="AJ648" s="2" t="s">
        <v>190</v>
      </c>
      <c r="AK648" s="2">
        <v>0</v>
      </c>
      <c r="AL648">
        <v>0</v>
      </c>
      <c r="AM648">
        <v>0</v>
      </c>
      <c r="AN648">
        <v>0</v>
      </c>
      <c r="AO648">
        <v>0</v>
      </c>
      <c r="AP648">
        <v>325</v>
      </c>
      <c r="AQ648">
        <v>325</v>
      </c>
      <c r="AR648">
        <v>78825</v>
      </c>
      <c r="AS648">
        <v>0</v>
      </c>
      <c r="AT648" s="2">
        <v>0</v>
      </c>
      <c r="AU648">
        <v>164325</v>
      </c>
      <c r="AV648">
        <v>153449625</v>
      </c>
      <c r="AW648">
        <v>0</v>
      </c>
      <c r="AX648" s="2">
        <v>45781</v>
      </c>
      <c r="AY648" t="s">
        <v>486</v>
      </c>
      <c r="AZ648" t="s">
        <v>10053</v>
      </c>
      <c r="BA648" t="s">
        <v>10054</v>
      </c>
    </row>
    <row r="649" spans="1:53" ht="15" customHeight="1" x14ac:dyDescent="0.2">
      <c r="A649" t="s">
        <v>12766</v>
      </c>
      <c r="B649" t="s">
        <v>10788</v>
      </c>
      <c r="C649" t="s">
        <v>5138</v>
      </c>
      <c r="D649">
        <v>153449725</v>
      </c>
      <c r="E649" s="19">
        <v>45793</v>
      </c>
      <c r="F649" s="63">
        <v>45797.165972222225</v>
      </c>
      <c r="G649" s="4" t="s">
        <v>187</v>
      </c>
      <c r="H649" s="19">
        <v>664780</v>
      </c>
      <c r="I649" s="19">
        <v>0</v>
      </c>
      <c r="J649" s="19">
        <v>664780</v>
      </c>
      <c r="K649" t="s">
        <v>558</v>
      </c>
      <c r="L649" s="4" t="s">
        <v>188</v>
      </c>
      <c r="M649" t="s">
        <v>150</v>
      </c>
      <c r="N649" s="39" t="s">
        <v>2973</v>
      </c>
      <c r="O649" t="s">
        <v>2974</v>
      </c>
      <c r="P649" t="s">
        <v>140</v>
      </c>
      <c r="Q649" t="s">
        <v>141</v>
      </c>
      <c r="R649" s="39" t="s">
        <v>2975</v>
      </c>
      <c r="S649" t="s">
        <v>143</v>
      </c>
      <c r="T649">
        <v>860007335</v>
      </c>
      <c r="U649" t="s">
        <v>158</v>
      </c>
      <c r="V649">
        <v>923238</v>
      </c>
      <c r="W649" t="s">
        <v>1204</v>
      </c>
      <c r="X649" s="2" t="s">
        <v>27</v>
      </c>
      <c r="Y649" t="s">
        <v>28</v>
      </c>
      <c r="Z649" t="s">
        <v>29</v>
      </c>
      <c r="AA649" t="s">
        <v>30</v>
      </c>
      <c r="AB649" t="s">
        <v>31</v>
      </c>
      <c r="AC649" s="19">
        <v>664780</v>
      </c>
      <c r="AD649" s="19">
        <v>0</v>
      </c>
      <c r="AE649" s="19">
        <v>0</v>
      </c>
      <c r="AF649" s="19">
        <v>0</v>
      </c>
      <c r="AG649" t="s">
        <v>189</v>
      </c>
      <c r="AH649">
        <v>0</v>
      </c>
      <c r="AI649">
        <v>0</v>
      </c>
      <c r="AJ649" s="2" t="s">
        <v>190</v>
      </c>
      <c r="AK649" s="2">
        <v>0</v>
      </c>
      <c r="AL649">
        <v>0</v>
      </c>
      <c r="AM649">
        <v>0</v>
      </c>
      <c r="AN649">
        <v>0</v>
      </c>
      <c r="AO649">
        <v>0</v>
      </c>
      <c r="AP649">
        <v>325</v>
      </c>
      <c r="AQ649">
        <v>325</v>
      </c>
      <c r="AR649">
        <v>78925</v>
      </c>
      <c r="AS649">
        <v>0</v>
      </c>
      <c r="AT649" s="2">
        <v>0</v>
      </c>
      <c r="AU649">
        <v>164425</v>
      </c>
      <c r="AV649">
        <v>153449725</v>
      </c>
      <c r="AW649">
        <v>0</v>
      </c>
      <c r="AX649" s="2">
        <v>45781</v>
      </c>
      <c r="AY649" t="s">
        <v>486</v>
      </c>
      <c r="AZ649" t="s">
        <v>10056</v>
      </c>
      <c r="BA649" t="s">
        <v>10057</v>
      </c>
    </row>
    <row r="650" spans="1:53" ht="15" customHeight="1" x14ac:dyDescent="0.2">
      <c r="A650" t="s">
        <v>12767</v>
      </c>
      <c r="B650" t="s">
        <v>10789</v>
      </c>
      <c r="C650" t="s">
        <v>5138</v>
      </c>
      <c r="D650">
        <v>153449825</v>
      </c>
      <c r="E650" s="19">
        <v>45793</v>
      </c>
      <c r="F650" s="63">
        <v>45797.155555555553</v>
      </c>
      <c r="G650" s="4" t="s">
        <v>187</v>
      </c>
      <c r="H650" s="19">
        <v>624780</v>
      </c>
      <c r="I650" s="19">
        <v>0</v>
      </c>
      <c r="J650" s="19">
        <v>624780</v>
      </c>
      <c r="K650" t="s">
        <v>558</v>
      </c>
      <c r="L650" s="4" t="s">
        <v>188</v>
      </c>
      <c r="M650" t="s">
        <v>150</v>
      </c>
      <c r="N650" s="39" t="s">
        <v>2979</v>
      </c>
      <c r="O650" t="s">
        <v>2980</v>
      </c>
      <c r="P650" t="s">
        <v>140</v>
      </c>
      <c r="Q650" t="s">
        <v>141</v>
      </c>
      <c r="R650" s="39" t="s">
        <v>2981</v>
      </c>
      <c r="S650" t="s">
        <v>143</v>
      </c>
      <c r="T650">
        <v>860007738</v>
      </c>
      <c r="U650" t="s">
        <v>277</v>
      </c>
      <c r="V650">
        <v>923238</v>
      </c>
      <c r="W650" t="s">
        <v>1204</v>
      </c>
      <c r="X650" s="2" t="s">
        <v>27</v>
      </c>
      <c r="Y650" t="s">
        <v>28</v>
      </c>
      <c r="Z650" t="s">
        <v>29</v>
      </c>
      <c r="AA650" t="s">
        <v>30</v>
      </c>
      <c r="AB650" t="s">
        <v>31</v>
      </c>
      <c r="AC650" s="19">
        <v>624780</v>
      </c>
      <c r="AD650" s="19">
        <v>0</v>
      </c>
      <c r="AE650" s="19">
        <v>0</v>
      </c>
      <c r="AF650" s="19">
        <v>0</v>
      </c>
      <c r="AG650" t="s">
        <v>189</v>
      </c>
      <c r="AH650">
        <v>0</v>
      </c>
      <c r="AI650">
        <v>0</v>
      </c>
      <c r="AJ650" s="2" t="s">
        <v>190</v>
      </c>
      <c r="AK650" s="2">
        <v>0</v>
      </c>
      <c r="AL650">
        <v>0</v>
      </c>
      <c r="AM650">
        <v>0</v>
      </c>
      <c r="AN650">
        <v>0</v>
      </c>
      <c r="AO650">
        <v>0</v>
      </c>
      <c r="AP650">
        <v>325</v>
      </c>
      <c r="AQ650">
        <v>325</v>
      </c>
      <c r="AR650">
        <v>79025</v>
      </c>
      <c r="AS650">
        <v>0</v>
      </c>
      <c r="AT650" s="2">
        <v>0</v>
      </c>
      <c r="AU650">
        <v>164525</v>
      </c>
      <c r="AV650">
        <v>153449825</v>
      </c>
      <c r="AW650">
        <v>0</v>
      </c>
      <c r="AX650" s="2">
        <v>45781</v>
      </c>
      <c r="AY650" t="s">
        <v>486</v>
      </c>
      <c r="AZ650" t="s">
        <v>10059</v>
      </c>
      <c r="BA650" t="s">
        <v>10060</v>
      </c>
    </row>
    <row r="651" spans="1:53" ht="15" customHeight="1" x14ac:dyDescent="0.2">
      <c r="A651" t="s">
        <v>12768</v>
      </c>
      <c r="B651" t="s">
        <v>10790</v>
      </c>
      <c r="C651" t="s">
        <v>5138</v>
      </c>
      <c r="D651">
        <v>153449925</v>
      </c>
      <c r="E651" s="19">
        <v>45793</v>
      </c>
      <c r="F651" s="63">
        <v>45797.166666666664</v>
      </c>
      <c r="G651" s="4" t="s">
        <v>187</v>
      </c>
      <c r="H651" s="19">
        <v>644780</v>
      </c>
      <c r="I651" s="19">
        <v>0</v>
      </c>
      <c r="J651" s="19">
        <v>644780</v>
      </c>
      <c r="K651" t="s">
        <v>558</v>
      </c>
      <c r="L651" s="4" t="s">
        <v>188</v>
      </c>
      <c r="M651" t="s">
        <v>150</v>
      </c>
      <c r="N651" s="39" t="s">
        <v>3049</v>
      </c>
      <c r="O651" t="s">
        <v>3050</v>
      </c>
      <c r="P651" t="s">
        <v>140</v>
      </c>
      <c r="Q651" t="s">
        <v>141</v>
      </c>
      <c r="R651" s="39" t="s">
        <v>3051</v>
      </c>
      <c r="S651" t="s">
        <v>143</v>
      </c>
      <c r="T651">
        <v>860007335</v>
      </c>
      <c r="U651" t="s">
        <v>158</v>
      </c>
      <c r="V651">
        <v>923238</v>
      </c>
      <c r="W651" t="s">
        <v>1204</v>
      </c>
      <c r="X651" s="2" t="s">
        <v>27</v>
      </c>
      <c r="Y651" t="s">
        <v>28</v>
      </c>
      <c r="Z651" t="s">
        <v>29</v>
      </c>
      <c r="AA651" t="s">
        <v>30</v>
      </c>
      <c r="AB651" t="s">
        <v>31</v>
      </c>
      <c r="AC651" s="19">
        <v>644780</v>
      </c>
      <c r="AD651" s="19">
        <v>0</v>
      </c>
      <c r="AE651" s="19">
        <v>0</v>
      </c>
      <c r="AF651" s="19">
        <v>0</v>
      </c>
      <c r="AG651" t="s">
        <v>189</v>
      </c>
      <c r="AH651">
        <v>0</v>
      </c>
      <c r="AI651">
        <v>0</v>
      </c>
      <c r="AJ651" s="2" t="s">
        <v>190</v>
      </c>
      <c r="AK651" s="2">
        <v>0</v>
      </c>
      <c r="AL651">
        <v>0</v>
      </c>
      <c r="AM651">
        <v>0</v>
      </c>
      <c r="AN651">
        <v>0</v>
      </c>
      <c r="AO651">
        <v>0</v>
      </c>
      <c r="AP651">
        <v>325</v>
      </c>
      <c r="AQ651">
        <v>325</v>
      </c>
      <c r="AR651">
        <v>79125</v>
      </c>
      <c r="AS651">
        <v>0</v>
      </c>
      <c r="AT651" s="2">
        <v>0</v>
      </c>
      <c r="AU651">
        <v>164625</v>
      </c>
      <c r="AV651">
        <v>153449925</v>
      </c>
      <c r="AW651">
        <v>0</v>
      </c>
      <c r="AX651" s="2">
        <v>45781</v>
      </c>
      <c r="AY651" t="s">
        <v>486</v>
      </c>
      <c r="AZ651" t="s">
        <v>10062</v>
      </c>
      <c r="BA651" t="s">
        <v>10063</v>
      </c>
    </row>
    <row r="652" spans="1:53" ht="15" customHeight="1" x14ac:dyDescent="0.2">
      <c r="A652" t="s">
        <v>12769</v>
      </c>
      <c r="B652" t="s">
        <v>10791</v>
      </c>
      <c r="C652" t="s">
        <v>5138</v>
      </c>
      <c r="D652">
        <v>153450025</v>
      </c>
      <c r="E652" s="19">
        <v>45793</v>
      </c>
      <c r="F652" s="63">
        <v>45797.161111111112</v>
      </c>
      <c r="G652" s="4" t="s">
        <v>187</v>
      </c>
      <c r="H652" s="19">
        <v>624780</v>
      </c>
      <c r="I652" s="19">
        <v>0</v>
      </c>
      <c r="J652" s="19">
        <v>624780</v>
      </c>
      <c r="K652" t="s">
        <v>558</v>
      </c>
      <c r="L652" s="4" t="s">
        <v>188</v>
      </c>
      <c r="M652" t="s">
        <v>150</v>
      </c>
      <c r="N652" s="39" t="s">
        <v>3014</v>
      </c>
      <c r="O652" t="s">
        <v>3015</v>
      </c>
      <c r="P652" t="s">
        <v>140</v>
      </c>
      <c r="Q652" t="s">
        <v>141</v>
      </c>
      <c r="R652" s="39" t="s">
        <v>3016</v>
      </c>
      <c r="S652" t="s">
        <v>143</v>
      </c>
      <c r="T652">
        <v>890903938</v>
      </c>
      <c r="U652" t="s">
        <v>149</v>
      </c>
      <c r="V652">
        <v>923238</v>
      </c>
      <c r="W652" t="s">
        <v>1204</v>
      </c>
      <c r="X652" s="2" t="s">
        <v>27</v>
      </c>
      <c r="Y652" t="s">
        <v>28</v>
      </c>
      <c r="Z652" t="s">
        <v>29</v>
      </c>
      <c r="AA652" t="s">
        <v>30</v>
      </c>
      <c r="AB652" t="s">
        <v>31</v>
      </c>
      <c r="AC652" s="19">
        <v>624780</v>
      </c>
      <c r="AD652" s="19">
        <v>0</v>
      </c>
      <c r="AE652" s="19">
        <v>0</v>
      </c>
      <c r="AF652" s="19">
        <v>0</v>
      </c>
      <c r="AG652" t="s">
        <v>189</v>
      </c>
      <c r="AH652">
        <v>0</v>
      </c>
      <c r="AI652">
        <v>0</v>
      </c>
      <c r="AJ652" s="2" t="s">
        <v>190</v>
      </c>
      <c r="AK652" s="2">
        <v>0</v>
      </c>
      <c r="AL652">
        <v>0</v>
      </c>
      <c r="AM652">
        <v>0</v>
      </c>
      <c r="AN652">
        <v>0</v>
      </c>
      <c r="AO652">
        <v>0</v>
      </c>
      <c r="AP652">
        <v>325</v>
      </c>
      <c r="AQ652">
        <v>325</v>
      </c>
      <c r="AR652">
        <v>79225</v>
      </c>
      <c r="AS652">
        <v>0</v>
      </c>
      <c r="AT652" s="2">
        <v>0</v>
      </c>
      <c r="AU652">
        <v>164725</v>
      </c>
      <c r="AV652">
        <v>153450025</v>
      </c>
      <c r="AW652">
        <v>0</v>
      </c>
      <c r="AX652" s="2">
        <v>45781</v>
      </c>
      <c r="AY652" t="s">
        <v>486</v>
      </c>
      <c r="AZ652" t="s">
        <v>10065</v>
      </c>
      <c r="BA652" t="s">
        <v>10066</v>
      </c>
    </row>
    <row r="653" spans="1:53" ht="15" customHeight="1" x14ac:dyDescent="0.2">
      <c r="A653" t="s">
        <v>12770</v>
      </c>
      <c r="B653" t="s">
        <v>10792</v>
      </c>
      <c r="C653" t="s">
        <v>5138</v>
      </c>
      <c r="D653">
        <v>153450125</v>
      </c>
      <c r="E653" s="19">
        <v>45793</v>
      </c>
      <c r="F653" s="63">
        <v>45797.161111111112</v>
      </c>
      <c r="G653" s="4" t="s">
        <v>187</v>
      </c>
      <c r="H653" s="19">
        <v>624780</v>
      </c>
      <c r="I653" s="19">
        <v>0</v>
      </c>
      <c r="J653" s="19">
        <v>624780</v>
      </c>
      <c r="K653" t="s">
        <v>558</v>
      </c>
      <c r="L653" s="4" t="s">
        <v>188</v>
      </c>
      <c r="M653" t="s">
        <v>150</v>
      </c>
      <c r="N653" s="39" t="s">
        <v>3008</v>
      </c>
      <c r="O653" t="s">
        <v>3009</v>
      </c>
      <c r="P653" t="s">
        <v>140</v>
      </c>
      <c r="Q653" t="s">
        <v>141</v>
      </c>
      <c r="R653" s="39" t="s">
        <v>3010</v>
      </c>
      <c r="S653" t="s">
        <v>143</v>
      </c>
      <c r="T653">
        <v>890903938</v>
      </c>
      <c r="U653" t="s">
        <v>149</v>
      </c>
      <c r="V653">
        <v>923238</v>
      </c>
      <c r="W653" t="s">
        <v>1204</v>
      </c>
      <c r="X653" s="2" t="s">
        <v>27</v>
      </c>
      <c r="Y653" t="s">
        <v>28</v>
      </c>
      <c r="Z653" t="s">
        <v>29</v>
      </c>
      <c r="AA653" t="s">
        <v>30</v>
      </c>
      <c r="AB653" t="s">
        <v>31</v>
      </c>
      <c r="AC653" s="19">
        <v>624780</v>
      </c>
      <c r="AD653" s="19">
        <v>0</v>
      </c>
      <c r="AE653" s="19">
        <v>0</v>
      </c>
      <c r="AF653" s="19">
        <v>0</v>
      </c>
      <c r="AG653" t="s">
        <v>189</v>
      </c>
      <c r="AH653">
        <v>0</v>
      </c>
      <c r="AI653">
        <v>0</v>
      </c>
      <c r="AJ653" s="2" t="s">
        <v>190</v>
      </c>
      <c r="AK653" s="2">
        <v>0</v>
      </c>
      <c r="AL653">
        <v>0</v>
      </c>
      <c r="AM653">
        <v>0</v>
      </c>
      <c r="AN653">
        <v>0</v>
      </c>
      <c r="AO653">
        <v>0</v>
      </c>
      <c r="AP653">
        <v>325</v>
      </c>
      <c r="AQ653">
        <v>325</v>
      </c>
      <c r="AR653">
        <v>79325</v>
      </c>
      <c r="AS653">
        <v>0</v>
      </c>
      <c r="AT653" s="2">
        <v>0</v>
      </c>
      <c r="AU653">
        <v>164825</v>
      </c>
      <c r="AV653">
        <v>153450125</v>
      </c>
      <c r="AW653">
        <v>0</v>
      </c>
      <c r="AX653" s="2">
        <v>45781</v>
      </c>
      <c r="AY653" t="s">
        <v>486</v>
      </c>
      <c r="AZ653" t="s">
        <v>10068</v>
      </c>
      <c r="BA653" t="s">
        <v>10069</v>
      </c>
    </row>
    <row r="654" spans="1:53" ht="15" customHeight="1" x14ac:dyDescent="0.2">
      <c r="A654" t="s">
        <v>12771</v>
      </c>
      <c r="B654" t="s">
        <v>10793</v>
      </c>
      <c r="C654" t="s">
        <v>5138</v>
      </c>
      <c r="D654">
        <v>153450225</v>
      </c>
      <c r="E654" s="19">
        <v>45793</v>
      </c>
      <c r="F654" s="63">
        <v>45797.166666666664</v>
      </c>
      <c r="G654" s="4" t="s">
        <v>187</v>
      </c>
      <c r="H654" s="19">
        <v>654780</v>
      </c>
      <c r="I654" s="19">
        <v>0</v>
      </c>
      <c r="J654" s="19">
        <v>654780</v>
      </c>
      <c r="K654" t="s">
        <v>558</v>
      </c>
      <c r="L654" s="4" t="s">
        <v>188</v>
      </c>
      <c r="M654" t="s">
        <v>150</v>
      </c>
      <c r="N654" s="39" t="s">
        <v>2985</v>
      </c>
      <c r="O654" t="s">
        <v>2986</v>
      </c>
      <c r="P654" t="s">
        <v>140</v>
      </c>
      <c r="Q654" t="s">
        <v>141</v>
      </c>
      <c r="R654" s="39" t="s">
        <v>2987</v>
      </c>
      <c r="S654" t="s">
        <v>143</v>
      </c>
      <c r="T654">
        <v>860007335</v>
      </c>
      <c r="U654" t="s">
        <v>158</v>
      </c>
      <c r="V654">
        <v>923238</v>
      </c>
      <c r="W654" t="s">
        <v>1204</v>
      </c>
      <c r="X654" s="2" t="s">
        <v>27</v>
      </c>
      <c r="Y654" t="s">
        <v>28</v>
      </c>
      <c r="Z654" t="s">
        <v>29</v>
      </c>
      <c r="AA654" t="s">
        <v>30</v>
      </c>
      <c r="AB654" t="s">
        <v>31</v>
      </c>
      <c r="AC654" s="19">
        <v>654780</v>
      </c>
      <c r="AD654" s="19">
        <v>0</v>
      </c>
      <c r="AE654" s="19">
        <v>0</v>
      </c>
      <c r="AF654" s="19">
        <v>0</v>
      </c>
      <c r="AG654" t="s">
        <v>189</v>
      </c>
      <c r="AH654">
        <v>0</v>
      </c>
      <c r="AI654">
        <v>0</v>
      </c>
      <c r="AJ654" s="2" t="s">
        <v>190</v>
      </c>
      <c r="AK654" s="2">
        <v>0</v>
      </c>
      <c r="AL654">
        <v>0</v>
      </c>
      <c r="AM654">
        <v>0</v>
      </c>
      <c r="AN654">
        <v>0</v>
      </c>
      <c r="AO654">
        <v>0</v>
      </c>
      <c r="AP654">
        <v>325</v>
      </c>
      <c r="AQ654">
        <v>325</v>
      </c>
      <c r="AR654">
        <v>79425</v>
      </c>
      <c r="AS654">
        <v>0</v>
      </c>
      <c r="AT654" s="2">
        <v>0</v>
      </c>
      <c r="AU654">
        <v>164925</v>
      </c>
      <c r="AV654">
        <v>153450225</v>
      </c>
      <c r="AW654">
        <v>0</v>
      </c>
      <c r="AX654" s="2">
        <v>45781</v>
      </c>
      <c r="AY654" t="s">
        <v>486</v>
      </c>
      <c r="AZ654" t="s">
        <v>10071</v>
      </c>
      <c r="BA654" t="s">
        <v>10072</v>
      </c>
    </row>
    <row r="655" spans="1:53" ht="15" customHeight="1" x14ac:dyDescent="0.2">
      <c r="A655" t="s">
        <v>12772</v>
      </c>
      <c r="B655" t="s">
        <v>10838</v>
      </c>
      <c r="C655" t="s">
        <v>5144</v>
      </c>
      <c r="D655">
        <v>153450325</v>
      </c>
      <c r="E655" s="19">
        <v>45793</v>
      </c>
      <c r="F655" s="63">
        <v>45797.170138888891</v>
      </c>
      <c r="G655" s="4" t="s">
        <v>187</v>
      </c>
      <c r="H655" s="19">
        <v>322390</v>
      </c>
      <c r="I655" s="19">
        <v>0</v>
      </c>
      <c r="J655" s="19">
        <v>322390</v>
      </c>
      <c r="K655" t="s">
        <v>558</v>
      </c>
      <c r="L655" s="4" t="s">
        <v>188</v>
      </c>
      <c r="M655" t="s">
        <v>150</v>
      </c>
      <c r="N655" s="39" t="s">
        <v>2394</v>
      </c>
      <c r="O655" t="s">
        <v>2395</v>
      </c>
      <c r="P655" t="s">
        <v>140</v>
      </c>
      <c r="Q655" t="s">
        <v>141</v>
      </c>
      <c r="R655" s="39" t="s">
        <v>2396</v>
      </c>
      <c r="S655" t="s">
        <v>143</v>
      </c>
      <c r="T655">
        <v>860034313</v>
      </c>
      <c r="U655" t="s">
        <v>152</v>
      </c>
      <c r="V655">
        <v>923211</v>
      </c>
      <c r="W655" t="s">
        <v>1227</v>
      </c>
      <c r="X655" s="2" t="s">
        <v>27</v>
      </c>
      <c r="Y655" t="s">
        <v>28</v>
      </c>
      <c r="Z655" t="s">
        <v>29</v>
      </c>
      <c r="AA655" t="s">
        <v>30</v>
      </c>
      <c r="AB655" t="s">
        <v>31</v>
      </c>
      <c r="AC655" s="19">
        <v>322390</v>
      </c>
      <c r="AD655" s="19">
        <v>0</v>
      </c>
      <c r="AE655" s="19">
        <v>0</v>
      </c>
      <c r="AF655" s="19">
        <v>0</v>
      </c>
      <c r="AG655" t="s">
        <v>189</v>
      </c>
      <c r="AH655">
        <v>0</v>
      </c>
      <c r="AI655">
        <v>0</v>
      </c>
      <c r="AJ655" s="2" t="s">
        <v>190</v>
      </c>
      <c r="AK655" s="2">
        <v>0</v>
      </c>
      <c r="AL655">
        <v>0</v>
      </c>
      <c r="AM655">
        <v>0</v>
      </c>
      <c r="AN655">
        <v>0</v>
      </c>
      <c r="AO655">
        <v>0</v>
      </c>
      <c r="AP655">
        <v>925</v>
      </c>
      <c r="AQ655">
        <v>925</v>
      </c>
      <c r="AR655">
        <v>83925</v>
      </c>
      <c r="AS655">
        <v>0</v>
      </c>
      <c r="AT655" s="2">
        <v>0</v>
      </c>
      <c r="AU655">
        <v>165025</v>
      </c>
      <c r="AV655">
        <v>153450325</v>
      </c>
      <c r="AW655">
        <v>0</v>
      </c>
      <c r="AX655" s="2">
        <v>45782</v>
      </c>
      <c r="AY655" t="s">
        <v>486</v>
      </c>
      <c r="AZ655" t="s">
        <v>10325</v>
      </c>
      <c r="BA655" t="s">
        <v>10326</v>
      </c>
    </row>
    <row r="656" spans="1:53" ht="15" customHeight="1" x14ac:dyDescent="0.2">
      <c r="A656" t="s">
        <v>12773</v>
      </c>
      <c r="B656" t="s">
        <v>10906</v>
      </c>
      <c r="C656" t="s">
        <v>5144</v>
      </c>
      <c r="D656">
        <v>153450425</v>
      </c>
      <c r="E656" s="19">
        <v>45793</v>
      </c>
      <c r="F656" s="63">
        <v>45797.170138888891</v>
      </c>
      <c r="G656" s="4" t="s">
        <v>187</v>
      </c>
      <c r="H656" s="19">
        <v>322390</v>
      </c>
      <c r="I656" s="19">
        <v>0</v>
      </c>
      <c r="J656" s="19">
        <v>322390</v>
      </c>
      <c r="K656" t="s">
        <v>558</v>
      </c>
      <c r="L656" s="4" t="s">
        <v>188</v>
      </c>
      <c r="M656" t="s">
        <v>150</v>
      </c>
      <c r="N656" s="39" t="s">
        <v>2371</v>
      </c>
      <c r="O656" t="s">
        <v>2372</v>
      </c>
      <c r="P656" t="s">
        <v>140</v>
      </c>
      <c r="Q656" t="s">
        <v>141</v>
      </c>
      <c r="R656" s="39" t="s">
        <v>2373</v>
      </c>
      <c r="S656" t="s">
        <v>143</v>
      </c>
      <c r="T656">
        <v>860034313</v>
      </c>
      <c r="U656" t="s">
        <v>152</v>
      </c>
      <c r="V656">
        <v>923211</v>
      </c>
      <c r="W656" t="s">
        <v>1227</v>
      </c>
      <c r="X656" s="2" t="s">
        <v>27</v>
      </c>
      <c r="Y656" t="s">
        <v>28</v>
      </c>
      <c r="Z656" t="s">
        <v>29</v>
      </c>
      <c r="AA656" t="s">
        <v>30</v>
      </c>
      <c r="AB656" t="s">
        <v>31</v>
      </c>
      <c r="AC656" s="19">
        <v>322390</v>
      </c>
      <c r="AD656" s="19">
        <v>0</v>
      </c>
      <c r="AE656" s="19">
        <v>0</v>
      </c>
      <c r="AF656" s="19">
        <v>0</v>
      </c>
      <c r="AG656" t="s">
        <v>189</v>
      </c>
      <c r="AH656">
        <v>0</v>
      </c>
      <c r="AI656">
        <v>0</v>
      </c>
      <c r="AJ656" s="2" t="s">
        <v>190</v>
      </c>
      <c r="AK656" s="2">
        <v>0</v>
      </c>
      <c r="AL656">
        <v>0</v>
      </c>
      <c r="AM656">
        <v>0</v>
      </c>
      <c r="AN656">
        <v>0</v>
      </c>
      <c r="AO656">
        <v>0</v>
      </c>
      <c r="AP656">
        <v>925</v>
      </c>
      <c r="AQ656">
        <v>925</v>
      </c>
      <c r="AR656">
        <v>90725</v>
      </c>
      <c r="AS656">
        <v>0</v>
      </c>
      <c r="AT656" s="2">
        <v>0</v>
      </c>
      <c r="AU656">
        <v>165125</v>
      </c>
      <c r="AV656">
        <v>153450425</v>
      </c>
      <c r="AW656">
        <v>0</v>
      </c>
      <c r="AX656" s="2">
        <v>45783</v>
      </c>
      <c r="AY656" t="s">
        <v>486</v>
      </c>
      <c r="AZ656" t="s">
        <v>10588</v>
      </c>
      <c r="BA656" t="s">
        <v>10589</v>
      </c>
    </row>
    <row r="657" spans="1:53" ht="15" customHeight="1" x14ac:dyDescent="0.2">
      <c r="A657" t="s">
        <v>12774</v>
      </c>
      <c r="B657" t="s">
        <v>10907</v>
      </c>
      <c r="C657" t="s">
        <v>5144</v>
      </c>
      <c r="D657">
        <v>153450625</v>
      </c>
      <c r="E657" s="19">
        <v>45793</v>
      </c>
      <c r="F657" s="63">
        <v>45797.168749999997</v>
      </c>
      <c r="G657" s="4" t="s">
        <v>187</v>
      </c>
      <c r="H657" s="19">
        <v>312390</v>
      </c>
      <c r="I657" s="19">
        <v>0</v>
      </c>
      <c r="J657" s="19">
        <v>312390</v>
      </c>
      <c r="K657" t="s">
        <v>558</v>
      </c>
      <c r="L657" s="4" t="s">
        <v>188</v>
      </c>
      <c r="M657" t="s">
        <v>150</v>
      </c>
      <c r="N657" s="39" t="s">
        <v>2437</v>
      </c>
      <c r="O657" t="s">
        <v>2438</v>
      </c>
      <c r="P657" t="s">
        <v>140</v>
      </c>
      <c r="Q657" t="s">
        <v>141</v>
      </c>
      <c r="R657" s="39" t="s">
        <v>2439</v>
      </c>
      <c r="S657" t="s">
        <v>143</v>
      </c>
      <c r="T657">
        <v>860034313</v>
      </c>
      <c r="U657" t="s">
        <v>152</v>
      </c>
      <c r="V657">
        <v>923211</v>
      </c>
      <c r="W657" t="s">
        <v>1227</v>
      </c>
      <c r="X657" s="2" t="s">
        <v>27</v>
      </c>
      <c r="Y657" t="s">
        <v>28</v>
      </c>
      <c r="Z657" t="s">
        <v>29</v>
      </c>
      <c r="AA657" t="s">
        <v>30</v>
      </c>
      <c r="AB657" t="s">
        <v>31</v>
      </c>
      <c r="AC657" s="19">
        <v>312390</v>
      </c>
      <c r="AD657" s="19">
        <v>0</v>
      </c>
      <c r="AE657" s="19">
        <v>0</v>
      </c>
      <c r="AF657" s="19">
        <v>0</v>
      </c>
      <c r="AG657" t="s">
        <v>189</v>
      </c>
      <c r="AH657">
        <v>0</v>
      </c>
      <c r="AI657">
        <v>0</v>
      </c>
      <c r="AJ657" s="2" t="s">
        <v>190</v>
      </c>
      <c r="AK657" s="2">
        <v>0</v>
      </c>
      <c r="AL657">
        <v>0</v>
      </c>
      <c r="AM657">
        <v>0</v>
      </c>
      <c r="AN657">
        <v>0</v>
      </c>
      <c r="AO657">
        <v>0</v>
      </c>
      <c r="AP657">
        <v>925</v>
      </c>
      <c r="AQ657">
        <v>925</v>
      </c>
      <c r="AR657">
        <v>90825</v>
      </c>
      <c r="AS657">
        <v>0</v>
      </c>
      <c r="AT657" s="2">
        <v>0</v>
      </c>
      <c r="AU657">
        <v>165225</v>
      </c>
      <c r="AV657">
        <v>153450625</v>
      </c>
      <c r="AW657">
        <v>0</v>
      </c>
      <c r="AX657" s="2">
        <v>45783</v>
      </c>
      <c r="AY657" t="s">
        <v>486</v>
      </c>
      <c r="AZ657" t="s">
        <v>10591</v>
      </c>
      <c r="BA657" t="s">
        <v>10592</v>
      </c>
    </row>
    <row r="658" spans="1:53" ht="15" customHeight="1" x14ac:dyDescent="0.2">
      <c r="A658" t="s">
        <v>12775</v>
      </c>
      <c r="B658" t="s">
        <v>10908</v>
      </c>
      <c r="C658" t="s">
        <v>5144</v>
      </c>
      <c r="D658">
        <v>153450725</v>
      </c>
      <c r="E658" s="19">
        <v>45793</v>
      </c>
      <c r="F658" s="63">
        <v>45797.159722222219</v>
      </c>
      <c r="G658" s="4" t="s">
        <v>187</v>
      </c>
      <c r="H658" s="19">
        <v>312390</v>
      </c>
      <c r="I658" s="19">
        <v>0</v>
      </c>
      <c r="J658" s="19">
        <v>312390</v>
      </c>
      <c r="K658" t="s">
        <v>558</v>
      </c>
      <c r="L658" s="4" t="s">
        <v>188</v>
      </c>
      <c r="M658" t="s">
        <v>150</v>
      </c>
      <c r="N658" s="39" t="s">
        <v>2943</v>
      </c>
      <c r="O658" t="s">
        <v>2944</v>
      </c>
      <c r="P658" t="s">
        <v>140</v>
      </c>
      <c r="Q658" t="s">
        <v>141</v>
      </c>
      <c r="R658" s="39" t="s">
        <v>2945</v>
      </c>
      <c r="S658" t="s">
        <v>143</v>
      </c>
      <c r="T658">
        <v>890903938</v>
      </c>
      <c r="U658" t="s">
        <v>149</v>
      </c>
      <c r="V658">
        <v>923211</v>
      </c>
      <c r="W658" t="s">
        <v>1227</v>
      </c>
      <c r="X658" s="2" t="s">
        <v>27</v>
      </c>
      <c r="Y658" t="s">
        <v>28</v>
      </c>
      <c r="Z658" t="s">
        <v>29</v>
      </c>
      <c r="AA658" t="s">
        <v>30</v>
      </c>
      <c r="AB658" t="s">
        <v>31</v>
      </c>
      <c r="AC658" s="19">
        <v>312390</v>
      </c>
      <c r="AD658" s="19">
        <v>0</v>
      </c>
      <c r="AE658" s="19">
        <v>0</v>
      </c>
      <c r="AF658" s="19">
        <v>0</v>
      </c>
      <c r="AG658" t="s">
        <v>189</v>
      </c>
      <c r="AH658">
        <v>0</v>
      </c>
      <c r="AI658">
        <v>0</v>
      </c>
      <c r="AJ658" s="2" t="s">
        <v>190</v>
      </c>
      <c r="AK658" s="2">
        <v>0</v>
      </c>
      <c r="AL658">
        <v>0</v>
      </c>
      <c r="AM658">
        <v>0</v>
      </c>
      <c r="AN658">
        <v>0</v>
      </c>
      <c r="AO658">
        <v>0</v>
      </c>
      <c r="AP658">
        <v>925</v>
      </c>
      <c r="AQ658">
        <v>925</v>
      </c>
      <c r="AR658">
        <v>90925</v>
      </c>
      <c r="AS658">
        <v>0</v>
      </c>
      <c r="AT658" s="2">
        <v>0</v>
      </c>
      <c r="AU658">
        <v>165325</v>
      </c>
      <c r="AV658">
        <v>153450725</v>
      </c>
      <c r="AW658">
        <v>0</v>
      </c>
      <c r="AX658" s="2">
        <v>45783</v>
      </c>
      <c r="AY658" t="s">
        <v>486</v>
      </c>
      <c r="AZ658" t="s">
        <v>10594</v>
      </c>
      <c r="BA658" t="s">
        <v>10595</v>
      </c>
    </row>
    <row r="659" spans="1:53" ht="15" customHeight="1" x14ac:dyDescent="0.2">
      <c r="A659" t="s">
        <v>12776</v>
      </c>
      <c r="B659" t="s">
        <v>10909</v>
      </c>
      <c r="C659" t="s">
        <v>5144</v>
      </c>
      <c r="D659">
        <v>153450825</v>
      </c>
      <c r="E659" s="19">
        <v>45793</v>
      </c>
      <c r="F659" s="63">
        <v>45797.155555555553</v>
      </c>
      <c r="G659" s="4" t="s">
        <v>187</v>
      </c>
      <c r="H659" s="19">
        <v>644780</v>
      </c>
      <c r="I659" s="19">
        <v>0</v>
      </c>
      <c r="J659" s="19">
        <v>644780</v>
      </c>
      <c r="K659" t="s">
        <v>558</v>
      </c>
      <c r="L659" s="4" t="s">
        <v>188</v>
      </c>
      <c r="M659" t="s">
        <v>150</v>
      </c>
      <c r="N659" s="39" t="s">
        <v>3455</v>
      </c>
      <c r="O659" t="s">
        <v>3456</v>
      </c>
      <c r="P659" t="s">
        <v>140</v>
      </c>
      <c r="Q659" t="s">
        <v>141</v>
      </c>
      <c r="R659" s="39" t="s">
        <v>3457</v>
      </c>
      <c r="S659" t="s">
        <v>143</v>
      </c>
      <c r="T659">
        <v>860002964</v>
      </c>
      <c r="U659" t="s">
        <v>163</v>
      </c>
      <c r="V659">
        <v>923211</v>
      </c>
      <c r="W659" t="s">
        <v>1227</v>
      </c>
      <c r="X659" s="2" t="s">
        <v>27</v>
      </c>
      <c r="Y659" t="s">
        <v>28</v>
      </c>
      <c r="Z659" t="s">
        <v>29</v>
      </c>
      <c r="AA659" t="s">
        <v>30</v>
      </c>
      <c r="AB659" t="s">
        <v>31</v>
      </c>
      <c r="AC659" s="19">
        <v>644780</v>
      </c>
      <c r="AD659" s="19">
        <v>0</v>
      </c>
      <c r="AE659" s="19">
        <v>0</v>
      </c>
      <c r="AF659" s="19">
        <v>0</v>
      </c>
      <c r="AG659" t="s">
        <v>189</v>
      </c>
      <c r="AH659">
        <v>0</v>
      </c>
      <c r="AI659">
        <v>0</v>
      </c>
      <c r="AJ659" s="2" t="s">
        <v>190</v>
      </c>
      <c r="AK659" s="2">
        <v>0</v>
      </c>
      <c r="AL659">
        <v>0</v>
      </c>
      <c r="AM659">
        <v>0</v>
      </c>
      <c r="AN659">
        <v>0</v>
      </c>
      <c r="AO659">
        <v>0</v>
      </c>
      <c r="AP659">
        <v>925</v>
      </c>
      <c r="AQ659">
        <v>925</v>
      </c>
      <c r="AR659">
        <v>91025</v>
      </c>
      <c r="AS659">
        <v>0</v>
      </c>
      <c r="AT659" s="2">
        <v>0</v>
      </c>
      <c r="AU659">
        <v>165425</v>
      </c>
      <c r="AV659">
        <v>153450825</v>
      </c>
      <c r="AW659">
        <v>0</v>
      </c>
      <c r="AX659" s="2">
        <v>45783</v>
      </c>
      <c r="AY659" t="s">
        <v>486</v>
      </c>
      <c r="AZ659" t="s">
        <v>10597</v>
      </c>
      <c r="BA659" t="s">
        <v>10598</v>
      </c>
    </row>
    <row r="660" spans="1:53" ht="15" customHeight="1" x14ac:dyDescent="0.2">
      <c r="A660" t="s">
        <v>12777</v>
      </c>
      <c r="B660" t="s">
        <v>10910</v>
      </c>
      <c r="C660" t="s">
        <v>5144</v>
      </c>
      <c r="D660">
        <v>153450925</v>
      </c>
      <c r="E660" s="19">
        <v>45793</v>
      </c>
      <c r="F660" s="63">
        <v>45797.166666666664</v>
      </c>
      <c r="G660" s="4" t="s">
        <v>187</v>
      </c>
      <c r="H660" s="19">
        <v>312390</v>
      </c>
      <c r="I660" s="19">
        <v>0</v>
      </c>
      <c r="J660" s="19">
        <v>312390</v>
      </c>
      <c r="K660" t="s">
        <v>558</v>
      </c>
      <c r="L660" s="4" t="s">
        <v>188</v>
      </c>
      <c r="M660" t="s">
        <v>150</v>
      </c>
      <c r="N660" s="39" t="s">
        <v>2801</v>
      </c>
      <c r="O660" t="s">
        <v>2802</v>
      </c>
      <c r="P660" t="s">
        <v>140</v>
      </c>
      <c r="Q660" t="s">
        <v>141</v>
      </c>
      <c r="R660" s="39" t="s">
        <v>2803</v>
      </c>
      <c r="S660" t="s">
        <v>143</v>
      </c>
      <c r="T660">
        <v>860007335</v>
      </c>
      <c r="U660" t="s">
        <v>158</v>
      </c>
      <c r="V660">
        <v>923211</v>
      </c>
      <c r="W660" t="s">
        <v>1227</v>
      </c>
      <c r="X660" s="2" t="s">
        <v>27</v>
      </c>
      <c r="Y660" t="s">
        <v>28</v>
      </c>
      <c r="Z660" t="s">
        <v>29</v>
      </c>
      <c r="AA660" t="s">
        <v>30</v>
      </c>
      <c r="AB660" t="s">
        <v>31</v>
      </c>
      <c r="AC660" s="19">
        <v>312390</v>
      </c>
      <c r="AD660" s="19">
        <v>0</v>
      </c>
      <c r="AE660" s="19">
        <v>0</v>
      </c>
      <c r="AF660" s="19">
        <v>0</v>
      </c>
      <c r="AG660" t="s">
        <v>189</v>
      </c>
      <c r="AH660">
        <v>0</v>
      </c>
      <c r="AI660">
        <v>0</v>
      </c>
      <c r="AJ660" s="2" t="s">
        <v>190</v>
      </c>
      <c r="AK660" s="2">
        <v>0</v>
      </c>
      <c r="AL660">
        <v>0</v>
      </c>
      <c r="AM660">
        <v>0</v>
      </c>
      <c r="AN660">
        <v>0</v>
      </c>
      <c r="AO660">
        <v>0</v>
      </c>
      <c r="AP660">
        <v>925</v>
      </c>
      <c r="AQ660">
        <v>925</v>
      </c>
      <c r="AR660">
        <v>91125</v>
      </c>
      <c r="AS660">
        <v>0</v>
      </c>
      <c r="AT660" s="2">
        <v>0</v>
      </c>
      <c r="AU660">
        <v>165525</v>
      </c>
      <c r="AV660">
        <v>153450925</v>
      </c>
      <c r="AW660">
        <v>0</v>
      </c>
      <c r="AX660" s="2">
        <v>45783</v>
      </c>
      <c r="AY660" t="s">
        <v>486</v>
      </c>
      <c r="AZ660" t="s">
        <v>10600</v>
      </c>
      <c r="BA660" t="s">
        <v>10601</v>
      </c>
    </row>
    <row r="661" spans="1:53" ht="15" customHeight="1" x14ac:dyDescent="0.2">
      <c r="A661" t="s">
        <v>12778</v>
      </c>
      <c r="B661" t="s">
        <v>10911</v>
      </c>
      <c r="C661" t="s">
        <v>5144</v>
      </c>
      <c r="D661">
        <v>153451025</v>
      </c>
      <c r="E661" s="19">
        <v>45793</v>
      </c>
      <c r="F661" s="63">
        <v>45797.161805555559</v>
      </c>
      <c r="G661" s="4" t="s">
        <v>187</v>
      </c>
      <c r="H661" s="19">
        <v>644780</v>
      </c>
      <c r="I661" s="19">
        <v>0</v>
      </c>
      <c r="J661" s="19">
        <v>644780</v>
      </c>
      <c r="K661" t="s">
        <v>558</v>
      </c>
      <c r="L661" s="4" t="s">
        <v>188</v>
      </c>
      <c r="M661" t="s">
        <v>150</v>
      </c>
      <c r="N661" s="39" t="s">
        <v>1692</v>
      </c>
      <c r="O661" t="s">
        <v>1693</v>
      </c>
      <c r="P661" t="s">
        <v>140</v>
      </c>
      <c r="Q661" t="s">
        <v>141</v>
      </c>
      <c r="R661" s="39" t="s">
        <v>1694</v>
      </c>
      <c r="S661" t="s">
        <v>143</v>
      </c>
      <c r="T661">
        <v>890903938</v>
      </c>
      <c r="U661" t="s">
        <v>149</v>
      </c>
      <c r="V661">
        <v>923211</v>
      </c>
      <c r="W661" t="s">
        <v>1227</v>
      </c>
      <c r="X661" s="2" t="s">
        <v>27</v>
      </c>
      <c r="Y661" t="s">
        <v>28</v>
      </c>
      <c r="Z661" t="s">
        <v>29</v>
      </c>
      <c r="AA661" t="s">
        <v>30</v>
      </c>
      <c r="AB661" t="s">
        <v>31</v>
      </c>
      <c r="AC661" s="19">
        <v>644780</v>
      </c>
      <c r="AD661" s="19">
        <v>0</v>
      </c>
      <c r="AE661" s="19">
        <v>0</v>
      </c>
      <c r="AF661" s="19">
        <v>0</v>
      </c>
      <c r="AG661" t="s">
        <v>189</v>
      </c>
      <c r="AH661">
        <v>0</v>
      </c>
      <c r="AI661">
        <v>0</v>
      </c>
      <c r="AJ661" s="2" t="s">
        <v>190</v>
      </c>
      <c r="AK661" s="2">
        <v>0</v>
      </c>
      <c r="AL661">
        <v>0</v>
      </c>
      <c r="AM661">
        <v>0</v>
      </c>
      <c r="AN661">
        <v>0</v>
      </c>
      <c r="AO661">
        <v>0</v>
      </c>
      <c r="AP661">
        <v>925</v>
      </c>
      <c r="AQ661">
        <v>925</v>
      </c>
      <c r="AR661">
        <v>91225</v>
      </c>
      <c r="AS661">
        <v>0</v>
      </c>
      <c r="AT661" s="2">
        <v>0</v>
      </c>
      <c r="AU661">
        <v>165625</v>
      </c>
      <c r="AV661">
        <v>153451025</v>
      </c>
      <c r="AW661">
        <v>0</v>
      </c>
      <c r="AX661" s="2">
        <v>45784</v>
      </c>
      <c r="AY661" t="s">
        <v>486</v>
      </c>
      <c r="AZ661" t="s">
        <v>10604</v>
      </c>
      <c r="BA661" t="s">
        <v>10605</v>
      </c>
    </row>
    <row r="662" spans="1:53" ht="15" customHeight="1" x14ac:dyDescent="0.2">
      <c r="A662" t="s">
        <v>12779</v>
      </c>
      <c r="B662" t="s">
        <v>10912</v>
      </c>
      <c r="C662" t="s">
        <v>5144</v>
      </c>
      <c r="D662">
        <v>153451125</v>
      </c>
      <c r="E662" s="19">
        <v>45793</v>
      </c>
      <c r="F662" s="63">
        <v>45797.161805555559</v>
      </c>
      <c r="G662" s="4" t="s">
        <v>187</v>
      </c>
      <c r="H662" s="19">
        <v>478585</v>
      </c>
      <c r="I662" s="19">
        <v>0</v>
      </c>
      <c r="J662" s="19">
        <v>478585</v>
      </c>
      <c r="K662" t="s">
        <v>558</v>
      </c>
      <c r="L662" s="4" t="s">
        <v>188</v>
      </c>
      <c r="M662" t="s">
        <v>150</v>
      </c>
      <c r="N662" s="39" t="s">
        <v>1699</v>
      </c>
      <c r="O662" t="s">
        <v>1700</v>
      </c>
      <c r="P662" t="s">
        <v>140</v>
      </c>
      <c r="Q662" t="s">
        <v>141</v>
      </c>
      <c r="R662" s="39" t="s">
        <v>1701</v>
      </c>
      <c r="S662" t="s">
        <v>143</v>
      </c>
      <c r="T662">
        <v>890903938</v>
      </c>
      <c r="U662" t="s">
        <v>149</v>
      </c>
      <c r="V662">
        <v>923211</v>
      </c>
      <c r="W662" t="s">
        <v>1227</v>
      </c>
      <c r="X662" s="2" t="s">
        <v>27</v>
      </c>
      <c r="Y662" t="s">
        <v>28</v>
      </c>
      <c r="Z662" t="s">
        <v>29</v>
      </c>
      <c r="AA662" t="s">
        <v>30</v>
      </c>
      <c r="AB662" t="s">
        <v>31</v>
      </c>
      <c r="AC662" s="19">
        <v>478585</v>
      </c>
      <c r="AD662" s="19">
        <v>0</v>
      </c>
      <c r="AE662" s="19">
        <v>0</v>
      </c>
      <c r="AF662" s="19">
        <v>0</v>
      </c>
      <c r="AG662" t="s">
        <v>189</v>
      </c>
      <c r="AH662">
        <v>0</v>
      </c>
      <c r="AI662">
        <v>0</v>
      </c>
      <c r="AJ662" s="2" t="s">
        <v>190</v>
      </c>
      <c r="AK662" s="2">
        <v>0</v>
      </c>
      <c r="AL662">
        <v>0</v>
      </c>
      <c r="AM662">
        <v>0</v>
      </c>
      <c r="AN662">
        <v>0</v>
      </c>
      <c r="AO662">
        <v>0</v>
      </c>
      <c r="AP662">
        <v>925</v>
      </c>
      <c r="AQ662">
        <v>925</v>
      </c>
      <c r="AR662">
        <v>91325</v>
      </c>
      <c r="AS662">
        <v>0</v>
      </c>
      <c r="AT662" s="2">
        <v>0</v>
      </c>
      <c r="AU662">
        <v>165725</v>
      </c>
      <c r="AV662">
        <v>153451125</v>
      </c>
      <c r="AW662">
        <v>0</v>
      </c>
      <c r="AX662" s="2">
        <v>45784</v>
      </c>
      <c r="AY662" t="s">
        <v>486</v>
      </c>
      <c r="AZ662" t="s">
        <v>10607</v>
      </c>
      <c r="BA662" t="s">
        <v>10608</v>
      </c>
    </row>
    <row r="663" spans="1:53" ht="15" customHeight="1" x14ac:dyDescent="0.2">
      <c r="A663" t="s">
        <v>12780</v>
      </c>
      <c r="B663" t="s">
        <v>10916</v>
      </c>
      <c r="C663" t="s">
        <v>5138</v>
      </c>
      <c r="D663">
        <v>153451325</v>
      </c>
      <c r="E663" s="19">
        <v>45793</v>
      </c>
      <c r="F663" s="63">
        <v>45797.169444444444</v>
      </c>
      <c r="G663" s="4" t="s">
        <v>187</v>
      </c>
      <c r="H663" s="19">
        <v>624780</v>
      </c>
      <c r="I663" s="19">
        <v>0</v>
      </c>
      <c r="J663" s="19">
        <v>624780</v>
      </c>
      <c r="K663" t="s">
        <v>558</v>
      </c>
      <c r="L663" s="4" t="s">
        <v>188</v>
      </c>
      <c r="M663" t="s">
        <v>150</v>
      </c>
      <c r="N663" s="39" t="s">
        <v>3043</v>
      </c>
      <c r="O663" t="s">
        <v>3044</v>
      </c>
      <c r="P663" t="s">
        <v>140</v>
      </c>
      <c r="Q663" t="s">
        <v>141</v>
      </c>
      <c r="R663" s="39" t="s">
        <v>3045</v>
      </c>
      <c r="S663" t="s">
        <v>143</v>
      </c>
      <c r="T663">
        <v>860034313</v>
      </c>
      <c r="U663" t="s">
        <v>152</v>
      </c>
      <c r="V663">
        <v>923238</v>
      </c>
      <c r="W663" t="s">
        <v>1204</v>
      </c>
      <c r="X663" s="2" t="s">
        <v>27</v>
      </c>
      <c r="Y663" t="s">
        <v>28</v>
      </c>
      <c r="Z663" t="s">
        <v>29</v>
      </c>
      <c r="AA663" t="s">
        <v>30</v>
      </c>
      <c r="AB663" t="s">
        <v>31</v>
      </c>
      <c r="AC663" s="19">
        <v>624780</v>
      </c>
      <c r="AD663" s="19">
        <v>0</v>
      </c>
      <c r="AE663" s="19">
        <v>0</v>
      </c>
      <c r="AF663" s="19">
        <v>0</v>
      </c>
      <c r="AG663" t="s">
        <v>189</v>
      </c>
      <c r="AH663">
        <v>0</v>
      </c>
      <c r="AI663">
        <v>0</v>
      </c>
      <c r="AJ663" s="2" t="s">
        <v>190</v>
      </c>
      <c r="AK663" s="2">
        <v>0</v>
      </c>
      <c r="AL663">
        <v>0</v>
      </c>
      <c r="AM663">
        <v>0</v>
      </c>
      <c r="AN663">
        <v>0</v>
      </c>
      <c r="AO663">
        <v>0</v>
      </c>
      <c r="AP663">
        <v>325</v>
      </c>
      <c r="AQ663">
        <v>325</v>
      </c>
      <c r="AR663">
        <v>91725</v>
      </c>
      <c r="AS663">
        <v>0</v>
      </c>
      <c r="AT663" s="2">
        <v>0</v>
      </c>
      <c r="AU663">
        <v>165825</v>
      </c>
      <c r="AV663">
        <v>153451325</v>
      </c>
      <c r="AW663">
        <v>0</v>
      </c>
      <c r="AX663" s="2">
        <v>45784</v>
      </c>
      <c r="AY663" t="s">
        <v>486</v>
      </c>
      <c r="AZ663" t="s">
        <v>10622</v>
      </c>
      <c r="BA663" t="s">
        <v>10623</v>
      </c>
    </row>
    <row r="664" spans="1:53" ht="15" customHeight="1" x14ac:dyDescent="0.2">
      <c r="A664" t="s">
        <v>12781</v>
      </c>
      <c r="B664" t="s">
        <v>10917</v>
      </c>
      <c r="C664" t="s">
        <v>5138</v>
      </c>
      <c r="D664">
        <v>153451425</v>
      </c>
      <c r="E664" s="19">
        <v>45793</v>
      </c>
      <c r="F664" s="63">
        <v>45797.161111111112</v>
      </c>
      <c r="G664" s="4" t="s">
        <v>187</v>
      </c>
      <c r="H664" s="19">
        <v>624780</v>
      </c>
      <c r="I664" s="19">
        <v>0</v>
      </c>
      <c r="J664" s="19">
        <v>624780</v>
      </c>
      <c r="K664" t="s">
        <v>558</v>
      </c>
      <c r="L664" s="4" t="s">
        <v>188</v>
      </c>
      <c r="M664" t="s">
        <v>150</v>
      </c>
      <c r="N664" s="39" t="s">
        <v>2961</v>
      </c>
      <c r="O664" t="s">
        <v>2962</v>
      </c>
      <c r="P664" t="s">
        <v>140</v>
      </c>
      <c r="Q664" t="s">
        <v>141</v>
      </c>
      <c r="R664" s="39" t="s">
        <v>2963</v>
      </c>
      <c r="S664" t="s">
        <v>143</v>
      </c>
      <c r="T664">
        <v>890903938</v>
      </c>
      <c r="U664" t="s">
        <v>149</v>
      </c>
      <c r="V664">
        <v>923238</v>
      </c>
      <c r="W664" t="s">
        <v>1204</v>
      </c>
      <c r="X664" s="2" t="s">
        <v>27</v>
      </c>
      <c r="Y664" t="s">
        <v>28</v>
      </c>
      <c r="Z664" t="s">
        <v>29</v>
      </c>
      <c r="AA664" t="s">
        <v>30</v>
      </c>
      <c r="AB664" t="s">
        <v>31</v>
      </c>
      <c r="AC664" s="19">
        <v>624780</v>
      </c>
      <c r="AD664" s="19">
        <v>0</v>
      </c>
      <c r="AE664" s="19">
        <v>0</v>
      </c>
      <c r="AF664" s="19">
        <v>0</v>
      </c>
      <c r="AG664" t="s">
        <v>189</v>
      </c>
      <c r="AH664">
        <v>0</v>
      </c>
      <c r="AI664">
        <v>0</v>
      </c>
      <c r="AJ664" s="2" t="s">
        <v>190</v>
      </c>
      <c r="AK664" s="2">
        <v>0</v>
      </c>
      <c r="AL664">
        <v>0</v>
      </c>
      <c r="AM664">
        <v>0</v>
      </c>
      <c r="AN664">
        <v>0</v>
      </c>
      <c r="AO664">
        <v>0</v>
      </c>
      <c r="AP664">
        <v>325</v>
      </c>
      <c r="AQ664">
        <v>325</v>
      </c>
      <c r="AR664">
        <v>91825</v>
      </c>
      <c r="AS664">
        <v>0</v>
      </c>
      <c r="AT664" s="2">
        <v>0</v>
      </c>
      <c r="AU664">
        <v>165925</v>
      </c>
      <c r="AV664">
        <v>153451425</v>
      </c>
      <c r="AW664">
        <v>0</v>
      </c>
      <c r="AX664" s="2">
        <v>45784</v>
      </c>
      <c r="AY664" t="s">
        <v>486</v>
      </c>
      <c r="AZ664" t="s">
        <v>10625</v>
      </c>
      <c r="BA664" t="s">
        <v>10626</v>
      </c>
    </row>
    <row r="665" spans="1:53" ht="15" customHeight="1" x14ac:dyDescent="0.2">
      <c r="A665" t="s">
        <v>12782</v>
      </c>
      <c r="B665" t="s">
        <v>10927</v>
      </c>
      <c r="C665" t="s">
        <v>5144</v>
      </c>
      <c r="D665">
        <v>153451625</v>
      </c>
      <c r="E665" s="19">
        <v>45793</v>
      </c>
      <c r="F665" s="63">
        <v>45797.168749999997</v>
      </c>
      <c r="G665" s="4" t="s">
        <v>187</v>
      </c>
      <c r="H665" s="19">
        <v>312390</v>
      </c>
      <c r="I665" s="19">
        <v>0</v>
      </c>
      <c r="J665" s="19">
        <v>312390</v>
      </c>
      <c r="K665" t="s">
        <v>558</v>
      </c>
      <c r="L665" s="4" t="s">
        <v>188</v>
      </c>
      <c r="M665" t="s">
        <v>150</v>
      </c>
      <c r="N665" s="39" t="s">
        <v>2913</v>
      </c>
      <c r="O665" t="s">
        <v>2914</v>
      </c>
      <c r="P665" t="s">
        <v>140</v>
      </c>
      <c r="Q665" t="s">
        <v>141</v>
      </c>
      <c r="R665" s="39" t="s">
        <v>2915</v>
      </c>
      <c r="S665" t="s">
        <v>143</v>
      </c>
      <c r="T665">
        <v>860034313</v>
      </c>
      <c r="U665" t="s">
        <v>152</v>
      </c>
      <c r="V665">
        <v>923211</v>
      </c>
      <c r="W665" t="s">
        <v>1227</v>
      </c>
      <c r="X665" s="2" t="s">
        <v>27</v>
      </c>
      <c r="Y665" t="s">
        <v>28</v>
      </c>
      <c r="Z665" t="s">
        <v>29</v>
      </c>
      <c r="AA665" t="s">
        <v>30</v>
      </c>
      <c r="AB665" t="s">
        <v>31</v>
      </c>
      <c r="AC665" s="19">
        <v>312390</v>
      </c>
      <c r="AD665" s="19">
        <v>0</v>
      </c>
      <c r="AE665" s="19">
        <v>0</v>
      </c>
      <c r="AF665" s="19">
        <v>0</v>
      </c>
      <c r="AG665" t="s">
        <v>189</v>
      </c>
      <c r="AH665">
        <v>0</v>
      </c>
      <c r="AI665">
        <v>0</v>
      </c>
      <c r="AJ665" s="2" t="s">
        <v>190</v>
      </c>
      <c r="AK665" s="2">
        <v>0</v>
      </c>
      <c r="AL665">
        <v>0</v>
      </c>
      <c r="AM665">
        <v>0</v>
      </c>
      <c r="AN665">
        <v>0</v>
      </c>
      <c r="AO665">
        <v>0</v>
      </c>
      <c r="AP665">
        <v>925</v>
      </c>
      <c r="AQ665">
        <v>925</v>
      </c>
      <c r="AR665">
        <v>92525</v>
      </c>
      <c r="AS665">
        <v>0</v>
      </c>
      <c r="AT665" s="2">
        <v>0</v>
      </c>
      <c r="AU665">
        <v>166025</v>
      </c>
      <c r="AV665">
        <v>153451625</v>
      </c>
      <c r="AW665">
        <v>0</v>
      </c>
      <c r="AX665" s="2">
        <v>45786</v>
      </c>
      <c r="AY665" t="s">
        <v>486</v>
      </c>
      <c r="AZ665" t="s">
        <v>10659</v>
      </c>
      <c r="BA665" t="s">
        <v>10660</v>
      </c>
    </row>
    <row r="666" spans="1:53" ht="15" customHeight="1" x14ac:dyDescent="0.2">
      <c r="A666" t="s">
        <v>12783</v>
      </c>
      <c r="B666" t="s">
        <v>10928</v>
      </c>
      <c r="C666" t="s">
        <v>5144</v>
      </c>
      <c r="D666">
        <v>153451725</v>
      </c>
      <c r="E666" s="19">
        <v>45793</v>
      </c>
      <c r="F666" s="63">
        <v>45797.166666666664</v>
      </c>
      <c r="G666" s="4" t="s">
        <v>187</v>
      </c>
      <c r="H666" s="19">
        <v>478585</v>
      </c>
      <c r="I666" s="19">
        <v>0</v>
      </c>
      <c r="J666" s="19">
        <v>478585</v>
      </c>
      <c r="K666" t="s">
        <v>558</v>
      </c>
      <c r="L666" s="4" t="s">
        <v>188</v>
      </c>
      <c r="M666" t="s">
        <v>150</v>
      </c>
      <c r="N666" s="39" t="s">
        <v>2877</v>
      </c>
      <c r="O666" t="s">
        <v>2878</v>
      </c>
      <c r="P666" t="s">
        <v>140</v>
      </c>
      <c r="Q666" t="s">
        <v>141</v>
      </c>
      <c r="R666" s="39" t="s">
        <v>2879</v>
      </c>
      <c r="S666" t="s">
        <v>143</v>
      </c>
      <c r="T666">
        <v>860007335</v>
      </c>
      <c r="U666" t="s">
        <v>158</v>
      </c>
      <c r="V666">
        <v>923211</v>
      </c>
      <c r="W666" t="s">
        <v>1227</v>
      </c>
      <c r="X666" s="2" t="s">
        <v>27</v>
      </c>
      <c r="Y666" t="s">
        <v>28</v>
      </c>
      <c r="Z666" t="s">
        <v>29</v>
      </c>
      <c r="AA666" t="s">
        <v>30</v>
      </c>
      <c r="AB666" t="s">
        <v>31</v>
      </c>
      <c r="AC666" s="19">
        <v>478585</v>
      </c>
      <c r="AD666" s="19">
        <v>0</v>
      </c>
      <c r="AE666" s="19">
        <v>0</v>
      </c>
      <c r="AF666" s="19">
        <v>0</v>
      </c>
      <c r="AG666" t="s">
        <v>189</v>
      </c>
      <c r="AH666">
        <v>0</v>
      </c>
      <c r="AI666">
        <v>0</v>
      </c>
      <c r="AJ666" s="2" t="s">
        <v>190</v>
      </c>
      <c r="AK666" s="2">
        <v>0</v>
      </c>
      <c r="AL666">
        <v>0</v>
      </c>
      <c r="AM666">
        <v>0</v>
      </c>
      <c r="AN666">
        <v>0</v>
      </c>
      <c r="AO666">
        <v>0</v>
      </c>
      <c r="AP666">
        <v>925</v>
      </c>
      <c r="AQ666">
        <v>925</v>
      </c>
      <c r="AR666">
        <v>92625</v>
      </c>
      <c r="AS666">
        <v>0</v>
      </c>
      <c r="AT666" s="2">
        <v>0</v>
      </c>
      <c r="AU666">
        <v>166125</v>
      </c>
      <c r="AV666">
        <v>153451725</v>
      </c>
      <c r="AW666">
        <v>0</v>
      </c>
      <c r="AX666" s="2">
        <v>45786</v>
      </c>
      <c r="AY666" t="s">
        <v>486</v>
      </c>
      <c r="AZ666" t="s">
        <v>10662</v>
      </c>
      <c r="BA666" t="s">
        <v>10663</v>
      </c>
    </row>
    <row r="667" spans="1:53" ht="15" customHeight="1" x14ac:dyDescent="0.2">
      <c r="A667" t="s">
        <v>12784</v>
      </c>
      <c r="B667" t="s">
        <v>10929</v>
      </c>
      <c r="C667" t="s">
        <v>5144</v>
      </c>
      <c r="D667">
        <v>153451825</v>
      </c>
      <c r="E667" s="19">
        <v>45793</v>
      </c>
      <c r="F667" s="63">
        <v>45797.161111111112</v>
      </c>
      <c r="G667" s="4" t="s">
        <v>187</v>
      </c>
      <c r="H667" s="19">
        <v>156195</v>
      </c>
      <c r="I667" s="19">
        <v>0</v>
      </c>
      <c r="J667" s="19">
        <v>156195</v>
      </c>
      <c r="K667" t="s">
        <v>558</v>
      </c>
      <c r="L667" s="4" t="s">
        <v>188</v>
      </c>
      <c r="M667" t="s">
        <v>150</v>
      </c>
      <c r="N667" s="39" t="s">
        <v>2949</v>
      </c>
      <c r="O667" t="s">
        <v>2950</v>
      </c>
      <c r="P667" t="s">
        <v>140</v>
      </c>
      <c r="Q667" t="s">
        <v>141</v>
      </c>
      <c r="R667" s="39" t="s">
        <v>2951</v>
      </c>
      <c r="S667" t="s">
        <v>143</v>
      </c>
      <c r="T667">
        <v>890903938</v>
      </c>
      <c r="U667" t="s">
        <v>149</v>
      </c>
      <c r="V667">
        <v>923211</v>
      </c>
      <c r="W667" t="s">
        <v>1227</v>
      </c>
      <c r="X667" s="2" t="s">
        <v>27</v>
      </c>
      <c r="Y667" t="s">
        <v>28</v>
      </c>
      <c r="Z667" t="s">
        <v>29</v>
      </c>
      <c r="AA667" t="s">
        <v>30</v>
      </c>
      <c r="AB667" t="s">
        <v>31</v>
      </c>
      <c r="AC667" s="19">
        <v>156195</v>
      </c>
      <c r="AD667" s="19">
        <v>0</v>
      </c>
      <c r="AE667" s="19">
        <v>0</v>
      </c>
      <c r="AF667" s="19">
        <v>0</v>
      </c>
      <c r="AG667" t="s">
        <v>189</v>
      </c>
      <c r="AH667">
        <v>0</v>
      </c>
      <c r="AI667">
        <v>0</v>
      </c>
      <c r="AJ667" s="2" t="s">
        <v>190</v>
      </c>
      <c r="AK667" s="2">
        <v>0</v>
      </c>
      <c r="AL667">
        <v>0</v>
      </c>
      <c r="AM667">
        <v>0</v>
      </c>
      <c r="AN667">
        <v>0</v>
      </c>
      <c r="AO667">
        <v>0</v>
      </c>
      <c r="AP667">
        <v>925</v>
      </c>
      <c r="AQ667">
        <v>925</v>
      </c>
      <c r="AR667">
        <v>92725</v>
      </c>
      <c r="AS667">
        <v>0</v>
      </c>
      <c r="AT667" s="2">
        <v>0</v>
      </c>
      <c r="AU667">
        <v>166225</v>
      </c>
      <c r="AV667">
        <v>153451825</v>
      </c>
      <c r="AW667">
        <v>0</v>
      </c>
      <c r="AX667" s="2">
        <v>45786</v>
      </c>
      <c r="AY667" t="s">
        <v>486</v>
      </c>
      <c r="AZ667" t="s">
        <v>10665</v>
      </c>
      <c r="BA667" t="s">
        <v>10666</v>
      </c>
    </row>
    <row r="668" spans="1:53" ht="15" customHeight="1" x14ac:dyDescent="0.2">
      <c r="A668" t="s">
        <v>12785</v>
      </c>
      <c r="B668" t="s">
        <v>10930</v>
      </c>
      <c r="C668" t="s">
        <v>5144</v>
      </c>
      <c r="D668">
        <v>153451925</v>
      </c>
      <c r="E668" s="19">
        <v>45793</v>
      </c>
      <c r="F668" s="63">
        <v>45797.154166666667</v>
      </c>
      <c r="G668" s="4" t="s">
        <v>187</v>
      </c>
      <c r="H668" s="19">
        <v>312390</v>
      </c>
      <c r="I668" s="19">
        <v>0</v>
      </c>
      <c r="J668" s="19">
        <v>312390</v>
      </c>
      <c r="K668" t="s">
        <v>558</v>
      </c>
      <c r="L668" s="4" t="s">
        <v>188</v>
      </c>
      <c r="M668" t="s">
        <v>150</v>
      </c>
      <c r="N668" s="39" t="s">
        <v>1674</v>
      </c>
      <c r="O668" t="s">
        <v>1675</v>
      </c>
      <c r="P668" t="s">
        <v>140</v>
      </c>
      <c r="Q668" t="s">
        <v>141</v>
      </c>
      <c r="R668" s="39" t="s">
        <v>1676</v>
      </c>
      <c r="S668" t="s">
        <v>143</v>
      </c>
      <c r="T668">
        <v>800037800</v>
      </c>
      <c r="U668" t="s">
        <v>273</v>
      </c>
      <c r="V668">
        <v>923211</v>
      </c>
      <c r="W668" t="s">
        <v>1227</v>
      </c>
      <c r="X668" s="2" t="s">
        <v>27</v>
      </c>
      <c r="Y668" t="s">
        <v>28</v>
      </c>
      <c r="Z668" t="s">
        <v>29</v>
      </c>
      <c r="AA668" t="s">
        <v>30</v>
      </c>
      <c r="AB668" t="s">
        <v>31</v>
      </c>
      <c r="AC668" s="19">
        <v>312390</v>
      </c>
      <c r="AD668" s="19">
        <v>0</v>
      </c>
      <c r="AE668" s="19">
        <v>0</v>
      </c>
      <c r="AF668" s="19">
        <v>0</v>
      </c>
      <c r="AG668" t="s">
        <v>189</v>
      </c>
      <c r="AH668">
        <v>0</v>
      </c>
      <c r="AI668">
        <v>0</v>
      </c>
      <c r="AJ668" s="2" t="s">
        <v>190</v>
      </c>
      <c r="AK668" s="2">
        <v>0</v>
      </c>
      <c r="AL668">
        <v>0</v>
      </c>
      <c r="AM668">
        <v>0</v>
      </c>
      <c r="AN668">
        <v>0</v>
      </c>
      <c r="AO668">
        <v>0</v>
      </c>
      <c r="AP668">
        <v>925</v>
      </c>
      <c r="AQ668">
        <v>925</v>
      </c>
      <c r="AR668">
        <v>92825</v>
      </c>
      <c r="AS668">
        <v>0</v>
      </c>
      <c r="AT668" s="2">
        <v>0</v>
      </c>
      <c r="AU668">
        <v>166325</v>
      </c>
      <c r="AV668">
        <v>153451925</v>
      </c>
      <c r="AW668">
        <v>0</v>
      </c>
      <c r="AX668" s="2">
        <v>45786</v>
      </c>
      <c r="AY668" t="s">
        <v>486</v>
      </c>
      <c r="AZ668" t="s">
        <v>10668</v>
      </c>
      <c r="BA668" t="s">
        <v>10669</v>
      </c>
    </row>
    <row r="669" spans="1:53" ht="15" customHeight="1" x14ac:dyDescent="0.2">
      <c r="A669" t="s">
        <v>12786</v>
      </c>
      <c r="B669" t="s">
        <v>10931</v>
      </c>
      <c r="C669" t="s">
        <v>5188</v>
      </c>
      <c r="D669">
        <v>153452025</v>
      </c>
      <c r="E669" s="19">
        <v>45793</v>
      </c>
      <c r="F669" s="63">
        <v>45797.176388888889</v>
      </c>
      <c r="G669" s="4" t="s">
        <v>187</v>
      </c>
      <c r="H669" s="19">
        <v>113039</v>
      </c>
      <c r="I669" s="19">
        <v>0</v>
      </c>
      <c r="J669" s="19">
        <v>113039</v>
      </c>
      <c r="K669" t="s">
        <v>558</v>
      </c>
      <c r="L669" s="4" t="s">
        <v>188</v>
      </c>
      <c r="M669" t="s">
        <v>150</v>
      </c>
      <c r="N669" s="39" t="s">
        <v>3169</v>
      </c>
      <c r="O669" t="s">
        <v>3170</v>
      </c>
      <c r="P669" t="s">
        <v>140</v>
      </c>
      <c r="Q669" t="s">
        <v>141</v>
      </c>
      <c r="R669" s="39" t="s">
        <v>3171</v>
      </c>
      <c r="S669" t="s">
        <v>143</v>
      </c>
      <c r="T669">
        <v>860007335</v>
      </c>
      <c r="U669" t="s">
        <v>158</v>
      </c>
      <c r="V669">
        <v>923290</v>
      </c>
      <c r="W669" t="s">
        <v>1335</v>
      </c>
      <c r="X669" s="2" t="s">
        <v>27</v>
      </c>
      <c r="Y669" t="s">
        <v>28</v>
      </c>
      <c r="Z669" t="s">
        <v>29</v>
      </c>
      <c r="AA669" t="s">
        <v>30</v>
      </c>
      <c r="AB669" t="s">
        <v>31</v>
      </c>
      <c r="AC669" s="19">
        <v>113039</v>
      </c>
      <c r="AD669" s="19">
        <v>0</v>
      </c>
      <c r="AE669" s="19">
        <v>0</v>
      </c>
      <c r="AF669" s="19">
        <v>0</v>
      </c>
      <c r="AG669" t="s">
        <v>189</v>
      </c>
      <c r="AH669">
        <v>0</v>
      </c>
      <c r="AI669">
        <v>0</v>
      </c>
      <c r="AJ669" s="2" t="s">
        <v>190</v>
      </c>
      <c r="AK669" s="2">
        <v>0</v>
      </c>
      <c r="AL669">
        <v>0</v>
      </c>
      <c r="AM669">
        <v>0</v>
      </c>
      <c r="AN669">
        <v>0</v>
      </c>
      <c r="AO669">
        <v>0</v>
      </c>
      <c r="AP669">
        <v>4825</v>
      </c>
      <c r="AQ669">
        <v>4825</v>
      </c>
      <c r="AR669">
        <v>92925</v>
      </c>
      <c r="AS669">
        <v>0</v>
      </c>
      <c r="AT669" s="2">
        <v>0</v>
      </c>
      <c r="AU669">
        <v>166425</v>
      </c>
      <c r="AV669">
        <v>153452025</v>
      </c>
      <c r="AW669">
        <v>0</v>
      </c>
      <c r="AX669" s="2">
        <v>45786</v>
      </c>
      <c r="AY669" t="s">
        <v>486</v>
      </c>
      <c r="AZ669" t="s">
        <v>10671</v>
      </c>
      <c r="BA669" t="s">
        <v>10672</v>
      </c>
    </row>
    <row r="670" spans="1:53" ht="15" customHeight="1" x14ac:dyDescent="0.2">
      <c r="A670" t="s">
        <v>12787</v>
      </c>
      <c r="B670" t="s">
        <v>10933</v>
      </c>
      <c r="C670" t="s">
        <v>5141</v>
      </c>
      <c r="D670">
        <v>153452125</v>
      </c>
      <c r="E670" s="19">
        <v>45793</v>
      </c>
      <c r="F670" s="63">
        <v>45797.175694444442</v>
      </c>
      <c r="G670" s="4" t="s">
        <v>187</v>
      </c>
      <c r="H670" s="19">
        <v>107839</v>
      </c>
      <c r="I670" s="19">
        <v>0</v>
      </c>
      <c r="J670" s="19">
        <v>107839</v>
      </c>
      <c r="K670" t="s">
        <v>558</v>
      </c>
      <c r="L670" s="4" t="s">
        <v>188</v>
      </c>
      <c r="M670" t="s">
        <v>150</v>
      </c>
      <c r="N670" s="39" t="s">
        <v>10679</v>
      </c>
      <c r="O670" t="s">
        <v>10680</v>
      </c>
      <c r="P670" t="s">
        <v>140</v>
      </c>
      <c r="Q670" t="s">
        <v>141</v>
      </c>
      <c r="R670" s="39" t="s">
        <v>10681</v>
      </c>
      <c r="S670" t="s">
        <v>143</v>
      </c>
      <c r="T670">
        <v>860034594</v>
      </c>
      <c r="U670" t="s">
        <v>156</v>
      </c>
      <c r="V670">
        <v>923210</v>
      </c>
      <c r="W670" t="s">
        <v>1219</v>
      </c>
      <c r="X670" s="2" t="s">
        <v>41</v>
      </c>
      <c r="Y670" t="s">
        <v>42</v>
      </c>
      <c r="Z670" t="s">
        <v>29</v>
      </c>
      <c r="AA670" t="s">
        <v>30</v>
      </c>
      <c r="AB670" t="s">
        <v>31</v>
      </c>
      <c r="AC670" s="19">
        <v>107839</v>
      </c>
      <c r="AD670" s="19">
        <v>0</v>
      </c>
      <c r="AE670" s="19">
        <v>0</v>
      </c>
      <c r="AF670" s="19">
        <v>0</v>
      </c>
      <c r="AG670" t="s">
        <v>189</v>
      </c>
      <c r="AH670">
        <v>0</v>
      </c>
      <c r="AI670">
        <v>0</v>
      </c>
      <c r="AJ670" s="2" t="s">
        <v>190</v>
      </c>
      <c r="AK670" s="2">
        <v>0</v>
      </c>
      <c r="AL670">
        <v>0</v>
      </c>
      <c r="AM670">
        <v>0</v>
      </c>
      <c r="AN670">
        <v>0</v>
      </c>
      <c r="AO670">
        <v>0</v>
      </c>
      <c r="AP670">
        <v>625</v>
      </c>
      <c r="AQ670">
        <v>625</v>
      </c>
      <c r="AR670">
        <v>93125</v>
      </c>
      <c r="AS670">
        <v>0</v>
      </c>
      <c r="AT670" s="2">
        <v>0</v>
      </c>
      <c r="AU670">
        <v>166525</v>
      </c>
      <c r="AV670">
        <v>153452125</v>
      </c>
      <c r="AW670">
        <v>0</v>
      </c>
      <c r="AX670" s="2">
        <v>45786</v>
      </c>
      <c r="AY670" t="s">
        <v>486</v>
      </c>
      <c r="AZ670" t="s">
        <v>10682</v>
      </c>
      <c r="BA670" t="s">
        <v>10683</v>
      </c>
    </row>
    <row r="671" spans="1:53" ht="15" customHeight="1" x14ac:dyDescent="0.2">
      <c r="A671" t="s">
        <v>12788</v>
      </c>
      <c r="B671" t="s">
        <v>10934</v>
      </c>
      <c r="C671" t="s">
        <v>5141</v>
      </c>
      <c r="D671">
        <v>153452225</v>
      </c>
      <c r="E671" s="19">
        <v>45793</v>
      </c>
      <c r="F671" s="63">
        <v>45797.17291666667</v>
      </c>
      <c r="G671" s="4" t="s">
        <v>187</v>
      </c>
      <c r="H671" s="19">
        <v>124445</v>
      </c>
      <c r="I671" s="19">
        <v>0</v>
      </c>
      <c r="J671" s="19">
        <v>124445</v>
      </c>
      <c r="K671" t="s">
        <v>558</v>
      </c>
      <c r="L671" s="4" t="s">
        <v>188</v>
      </c>
      <c r="M671" t="s">
        <v>150</v>
      </c>
      <c r="N671" s="39" t="s">
        <v>10685</v>
      </c>
      <c r="O671" t="s">
        <v>10686</v>
      </c>
      <c r="P671" t="s">
        <v>140</v>
      </c>
      <c r="Q671" t="s">
        <v>141</v>
      </c>
      <c r="R671" s="39" t="s">
        <v>10687</v>
      </c>
      <c r="S671" t="s">
        <v>143</v>
      </c>
      <c r="T671">
        <v>890903938</v>
      </c>
      <c r="U671" t="s">
        <v>149</v>
      </c>
      <c r="V671">
        <v>923210</v>
      </c>
      <c r="W671" t="s">
        <v>1219</v>
      </c>
      <c r="X671" s="2" t="s">
        <v>41</v>
      </c>
      <c r="Y671" t="s">
        <v>42</v>
      </c>
      <c r="Z671" t="s">
        <v>29</v>
      </c>
      <c r="AA671" t="s">
        <v>30</v>
      </c>
      <c r="AB671" t="s">
        <v>31</v>
      </c>
      <c r="AC671" s="19">
        <v>124445</v>
      </c>
      <c r="AD671" s="19">
        <v>0</v>
      </c>
      <c r="AE671" s="19">
        <v>0</v>
      </c>
      <c r="AF671" s="19">
        <v>0</v>
      </c>
      <c r="AG671" t="s">
        <v>189</v>
      </c>
      <c r="AH671">
        <v>0</v>
      </c>
      <c r="AI671">
        <v>0</v>
      </c>
      <c r="AJ671" s="2" t="s">
        <v>190</v>
      </c>
      <c r="AK671" s="2">
        <v>0</v>
      </c>
      <c r="AL671">
        <v>0</v>
      </c>
      <c r="AM671">
        <v>0</v>
      </c>
      <c r="AN671">
        <v>0</v>
      </c>
      <c r="AO671">
        <v>0</v>
      </c>
      <c r="AP671">
        <v>625</v>
      </c>
      <c r="AQ671">
        <v>625</v>
      </c>
      <c r="AR671">
        <v>93225</v>
      </c>
      <c r="AS671">
        <v>0</v>
      </c>
      <c r="AT671" s="2">
        <v>0</v>
      </c>
      <c r="AU671">
        <v>166625</v>
      </c>
      <c r="AV671">
        <v>153452225</v>
      </c>
      <c r="AW671">
        <v>0</v>
      </c>
      <c r="AX671" s="2">
        <v>45786</v>
      </c>
      <c r="AY671" t="s">
        <v>486</v>
      </c>
      <c r="AZ671" t="s">
        <v>10688</v>
      </c>
      <c r="BA671" t="s">
        <v>10689</v>
      </c>
    </row>
    <row r="672" spans="1:53" ht="15" customHeight="1" x14ac:dyDescent="0.2">
      <c r="A672" t="s">
        <v>12789</v>
      </c>
      <c r="B672" t="s">
        <v>10944</v>
      </c>
      <c r="C672" t="s">
        <v>5172</v>
      </c>
      <c r="D672">
        <v>153452325</v>
      </c>
      <c r="E672" s="19">
        <v>45793</v>
      </c>
      <c r="F672" s="63">
        <v>45797.169444444444</v>
      </c>
      <c r="G672" s="4" t="s">
        <v>187</v>
      </c>
      <c r="H672" s="19">
        <v>228260</v>
      </c>
      <c r="I672" s="19">
        <v>0</v>
      </c>
      <c r="J672" s="19">
        <v>228260</v>
      </c>
      <c r="K672" t="s">
        <v>558</v>
      </c>
      <c r="L672" s="4" t="s">
        <v>188</v>
      </c>
      <c r="M672" t="s">
        <v>150</v>
      </c>
      <c r="N672" s="39" t="s">
        <v>3388</v>
      </c>
      <c r="O672" t="s">
        <v>3389</v>
      </c>
      <c r="P672" t="s">
        <v>140</v>
      </c>
      <c r="Q672" t="s">
        <v>141</v>
      </c>
      <c r="R672" s="39" t="s">
        <v>3390</v>
      </c>
      <c r="S672" t="s">
        <v>143</v>
      </c>
      <c r="T672">
        <v>860034313</v>
      </c>
      <c r="U672" t="s">
        <v>152</v>
      </c>
      <c r="V672">
        <v>923228</v>
      </c>
      <c r="W672" t="s">
        <v>1294</v>
      </c>
      <c r="X672" s="2" t="s">
        <v>76</v>
      </c>
      <c r="Y672" t="s">
        <v>77</v>
      </c>
      <c r="Z672" t="s">
        <v>29</v>
      </c>
      <c r="AA672" t="s">
        <v>30</v>
      </c>
      <c r="AB672" t="s">
        <v>31</v>
      </c>
      <c r="AC672" s="19">
        <v>228260</v>
      </c>
      <c r="AD672" s="19">
        <v>0</v>
      </c>
      <c r="AE672" s="19">
        <v>0</v>
      </c>
      <c r="AF672" s="19">
        <v>0</v>
      </c>
      <c r="AG672" t="s">
        <v>189</v>
      </c>
      <c r="AH672">
        <v>0</v>
      </c>
      <c r="AI672">
        <v>0</v>
      </c>
      <c r="AJ672" s="2" t="s">
        <v>190</v>
      </c>
      <c r="AK672" s="2">
        <v>0</v>
      </c>
      <c r="AL672">
        <v>0</v>
      </c>
      <c r="AM672">
        <v>0</v>
      </c>
      <c r="AN672">
        <v>0</v>
      </c>
      <c r="AO672">
        <v>0</v>
      </c>
      <c r="AP672">
        <v>3425</v>
      </c>
      <c r="AQ672">
        <v>3425</v>
      </c>
      <c r="AR672">
        <v>94125</v>
      </c>
      <c r="AS672">
        <v>0</v>
      </c>
      <c r="AT672" s="2">
        <v>0</v>
      </c>
      <c r="AU672">
        <v>166725</v>
      </c>
      <c r="AV672">
        <v>153452325</v>
      </c>
      <c r="AW672">
        <v>0</v>
      </c>
      <c r="AX672" s="2">
        <v>45790</v>
      </c>
      <c r="AY672" t="s">
        <v>486</v>
      </c>
      <c r="AZ672" t="s">
        <v>10730</v>
      </c>
      <c r="BA672" t="s">
        <v>10731</v>
      </c>
    </row>
    <row r="673" spans="1:53" ht="15" customHeight="1" x14ac:dyDescent="0.2">
      <c r="A673" t="s">
        <v>12790</v>
      </c>
      <c r="B673" t="s">
        <v>8518</v>
      </c>
      <c r="C673" t="s">
        <v>5252</v>
      </c>
      <c r="D673">
        <v>153452525</v>
      </c>
      <c r="E673" s="19">
        <v>45793</v>
      </c>
      <c r="F673" s="63">
        <v>45797.160416666666</v>
      </c>
      <c r="G673" s="4" t="s">
        <v>187</v>
      </c>
      <c r="H673" s="19">
        <v>182436</v>
      </c>
      <c r="I673" s="19">
        <v>0</v>
      </c>
      <c r="J673" s="19">
        <v>182436</v>
      </c>
      <c r="K673" t="s">
        <v>558</v>
      </c>
      <c r="L673" s="4" t="s">
        <v>188</v>
      </c>
      <c r="M673" t="s">
        <v>150</v>
      </c>
      <c r="N673" s="39" t="s">
        <v>3486</v>
      </c>
      <c r="O673" t="s">
        <v>3487</v>
      </c>
      <c r="P673" t="s">
        <v>140</v>
      </c>
      <c r="Q673" t="s">
        <v>141</v>
      </c>
      <c r="R673" s="39" t="s">
        <v>3488</v>
      </c>
      <c r="S673" t="s">
        <v>143</v>
      </c>
      <c r="T673">
        <v>890903938</v>
      </c>
      <c r="U673" t="s">
        <v>149</v>
      </c>
      <c r="V673">
        <v>923269</v>
      </c>
      <c r="W673" t="s">
        <v>1395</v>
      </c>
      <c r="X673" s="2" t="s">
        <v>1396</v>
      </c>
      <c r="Y673" t="s">
        <v>1397</v>
      </c>
      <c r="Z673" t="s">
        <v>37</v>
      </c>
      <c r="AA673" t="s">
        <v>48</v>
      </c>
      <c r="AB673" t="s">
        <v>31</v>
      </c>
      <c r="AC673" s="19">
        <v>182436</v>
      </c>
      <c r="AD673" s="19">
        <v>0</v>
      </c>
      <c r="AE673" s="19">
        <v>0</v>
      </c>
      <c r="AF673" s="19">
        <v>0</v>
      </c>
      <c r="AG673" t="s">
        <v>189</v>
      </c>
      <c r="AH673">
        <v>0</v>
      </c>
      <c r="AI673">
        <v>0</v>
      </c>
      <c r="AJ673" s="2" t="s">
        <v>190</v>
      </c>
      <c r="AK673" s="2">
        <v>0</v>
      </c>
      <c r="AL673">
        <v>0</v>
      </c>
      <c r="AM673">
        <v>0</v>
      </c>
      <c r="AN673">
        <v>0</v>
      </c>
      <c r="AO673">
        <v>0</v>
      </c>
      <c r="AP673">
        <v>9725</v>
      </c>
      <c r="AQ673">
        <v>9725</v>
      </c>
      <c r="AR673">
        <v>74125</v>
      </c>
      <c r="AS673">
        <v>12025</v>
      </c>
      <c r="AT673" s="2">
        <v>45792</v>
      </c>
      <c r="AU673">
        <v>166825</v>
      </c>
      <c r="AV673">
        <v>153452525</v>
      </c>
      <c r="AW673">
        <v>0</v>
      </c>
      <c r="AX673" s="2">
        <v>45772</v>
      </c>
      <c r="AY673" t="s">
        <v>486</v>
      </c>
      <c r="AZ673" t="s">
        <v>7243</v>
      </c>
      <c r="BA673" t="s">
        <v>7244</v>
      </c>
    </row>
    <row r="674" spans="1:53" ht="15" customHeight="1" x14ac:dyDescent="0.2">
      <c r="A674" t="s">
        <v>12791</v>
      </c>
      <c r="B674" t="s">
        <v>10946</v>
      </c>
      <c r="C674" t="s">
        <v>5252</v>
      </c>
      <c r="D674">
        <v>153452625</v>
      </c>
      <c r="E674" s="19">
        <v>45793</v>
      </c>
      <c r="F674" s="63">
        <v>45797.160416666666</v>
      </c>
      <c r="G674" s="4" t="s">
        <v>187</v>
      </c>
      <c r="H674" s="19">
        <v>182436</v>
      </c>
      <c r="I674" s="19">
        <v>0</v>
      </c>
      <c r="J674" s="19">
        <v>182436</v>
      </c>
      <c r="K674" t="s">
        <v>558</v>
      </c>
      <c r="L674" s="4" t="s">
        <v>188</v>
      </c>
      <c r="M674" t="s">
        <v>150</v>
      </c>
      <c r="N674" s="39" t="s">
        <v>3486</v>
      </c>
      <c r="O674" t="s">
        <v>3487</v>
      </c>
      <c r="P674" t="s">
        <v>140</v>
      </c>
      <c r="Q674" t="s">
        <v>141</v>
      </c>
      <c r="R674" s="39" t="s">
        <v>3488</v>
      </c>
      <c r="S674" t="s">
        <v>143</v>
      </c>
      <c r="T674">
        <v>890903938</v>
      </c>
      <c r="U674" t="s">
        <v>149</v>
      </c>
      <c r="V674">
        <v>923269</v>
      </c>
      <c r="W674" t="s">
        <v>1395</v>
      </c>
      <c r="X674" s="2" t="s">
        <v>1396</v>
      </c>
      <c r="Y674" t="s">
        <v>1397</v>
      </c>
      <c r="Z674" t="s">
        <v>37</v>
      </c>
      <c r="AA674" t="s">
        <v>48</v>
      </c>
      <c r="AB674" t="s">
        <v>31</v>
      </c>
      <c r="AC674" s="19">
        <v>182436</v>
      </c>
      <c r="AD674" s="19">
        <v>0</v>
      </c>
      <c r="AE674" s="19">
        <v>0</v>
      </c>
      <c r="AF674" s="19">
        <v>0</v>
      </c>
      <c r="AG674" t="s">
        <v>189</v>
      </c>
      <c r="AH674">
        <v>0</v>
      </c>
      <c r="AI674">
        <v>0</v>
      </c>
      <c r="AJ674" s="2" t="s">
        <v>190</v>
      </c>
      <c r="AK674" s="2">
        <v>0</v>
      </c>
      <c r="AL674">
        <v>0</v>
      </c>
      <c r="AM674">
        <v>0</v>
      </c>
      <c r="AN674">
        <v>0</v>
      </c>
      <c r="AO674">
        <v>0</v>
      </c>
      <c r="AP674">
        <v>9725</v>
      </c>
      <c r="AQ674">
        <v>9725</v>
      </c>
      <c r="AR674">
        <v>94325</v>
      </c>
      <c r="AS674">
        <v>12125</v>
      </c>
      <c r="AT674" s="2">
        <v>45792</v>
      </c>
      <c r="AU674">
        <v>166925</v>
      </c>
      <c r="AV674">
        <v>153452625</v>
      </c>
      <c r="AW674">
        <v>0</v>
      </c>
      <c r="AX674" s="2">
        <v>45790</v>
      </c>
      <c r="AY674" t="s">
        <v>486</v>
      </c>
      <c r="AZ674" t="s">
        <v>10737</v>
      </c>
      <c r="BA674" t="s">
        <v>10738</v>
      </c>
    </row>
    <row r="675" spans="1:53" ht="15" customHeight="1" x14ac:dyDescent="0.2">
      <c r="A675" t="s">
        <v>12792</v>
      </c>
      <c r="B675" t="s">
        <v>12709</v>
      </c>
      <c r="C675" t="s">
        <v>5138</v>
      </c>
      <c r="D675">
        <v>153452725</v>
      </c>
      <c r="E675" s="19">
        <v>45793</v>
      </c>
      <c r="F675" s="63">
        <v>45797.156944444447</v>
      </c>
      <c r="G675" s="4" t="s">
        <v>187</v>
      </c>
      <c r="H675" s="19">
        <v>668651</v>
      </c>
      <c r="I675" s="19">
        <v>0</v>
      </c>
      <c r="J675" s="19">
        <v>668651</v>
      </c>
      <c r="K675" t="s">
        <v>558</v>
      </c>
      <c r="L675" s="4" t="s">
        <v>188</v>
      </c>
      <c r="M675" t="s">
        <v>150</v>
      </c>
      <c r="N675" s="39" t="s">
        <v>3339</v>
      </c>
      <c r="O675" t="s">
        <v>3340</v>
      </c>
      <c r="P675" t="s">
        <v>140</v>
      </c>
      <c r="Q675" t="s">
        <v>141</v>
      </c>
      <c r="R675" s="39" t="s">
        <v>3341</v>
      </c>
      <c r="S675" t="s">
        <v>143</v>
      </c>
      <c r="T675">
        <v>890903938</v>
      </c>
      <c r="U675" t="s">
        <v>149</v>
      </c>
      <c r="V675">
        <v>923238</v>
      </c>
      <c r="W675" t="s">
        <v>1204</v>
      </c>
      <c r="X675" s="2" t="s">
        <v>27</v>
      </c>
      <c r="Y675" t="s">
        <v>28</v>
      </c>
      <c r="Z675" t="s">
        <v>29</v>
      </c>
      <c r="AA675" t="s">
        <v>30</v>
      </c>
      <c r="AB675" t="s">
        <v>31</v>
      </c>
      <c r="AC675" s="19">
        <v>668651</v>
      </c>
      <c r="AD675" s="19">
        <v>0</v>
      </c>
      <c r="AE675" s="19">
        <v>0</v>
      </c>
      <c r="AF675" s="19">
        <v>0</v>
      </c>
      <c r="AG675" t="s">
        <v>189</v>
      </c>
      <c r="AH675">
        <v>0</v>
      </c>
      <c r="AI675">
        <v>0</v>
      </c>
      <c r="AJ675" s="2" t="s">
        <v>190</v>
      </c>
      <c r="AK675" s="2">
        <v>0</v>
      </c>
      <c r="AL675">
        <v>0</v>
      </c>
      <c r="AM675">
        <v>0</v>
      </c>
      <c r="AN675">
        <v>0</v>
      </c>
      <c r="AO675">
        <v>0</v>
      </c>
      <c r="AP675">
        <v>325</v>
      </c>
      <c r="AQ675">
        <v>325</v>
      </c>
      <c r="AR675">
        <v>94825</v>
      </c>
      <c r="AS675">
        <v>0</v>
      </c>
      <c r="AT675" s="2">
        <v>0</v>
      </c>
      <c r="AU675">
        <v>167025</v>
      </c>
      <c r="AV675">
        <v>153452725</v>
      </c>
      <c r="AW675">
        <v>0</v>
      </c>
      <c r="AX675" s="2">
        <v>45791</v>
      </c>
      <c r="AY675" t="s">
        <v>486</v>
      </c>
      <c r="AZ675" t="s">
        <v>12650</v>
      </c>
      <c r="BA675" t="s">
        <v>12651</v>
      </c>
    </row>
    <row r="676" spans="1:53" ht="15" customHeight="1" x14ac:dyDescent="0.2">
      <c r="A676" t="s">
        <v>12793</v>
      </c>
      <c r="B676" t="s">
        <v>12710</v>
      </c>
      <c r="C676" t="s">
        <v>5151</v>
      </c>
      <c r="D676">
        <v>153452825</v>
      </c>
      <c r="E676" s="19">
        <v>45793</v>
      </c>
      <c r="F676" s="63">
        <v>45797.177083333336</v>
      </c>
      <c r="G676" s="4" t="s">
        <v>187</v>
      </c>
      <c r="H676" s="19">
        <v>139896</v>
      </c>
      <c r="I676" s="19">
        <v>0</v>
      </c>
      <c r="J676" s="19">
        <v>139896</v>
      </c>
      <c r="K676" t="s">
        <v>558</v>
      </c>
      <c r="L676" s="4" t="s">
        <v>188</v>
      </c>
      <c r="M676" t="s">
        <v>150</v>
      </c>
      <c r="N676" s="39" t="s">
        <v>12653</v>
      </c>
      <c r="O676" t="s">
        <v>12654</v>
      </c>
      <c r="P676" t="s">
        <v>140</v>
      </c>
      <c r="Q676" t="s">
        <v>141</v>
      </c>
      <c r="R676" s="39" t="s">
        <v>12655</v>
      </c>
      <c r="S676" t="s">
        <v>143</v>
      </c>
      <c r="T676">
        <v>860034313</v>
      </c>
      <c r="U676" t="s">
        <v>152</v>
      </c>
      <c r="V676">
        <v>923210</v>
      </c>
      <c r="W676" t="s">
        <v>1219</v>
      </c>
      <c r="X676" s="2" t="s">
        <v>27</v>
      </c>
      <c r="Y676" t="s">
        <v>28</v>
      </c>
      <c r="Z676" t="s">
        <v>29</v>
      </c>
      <c r="AA676" t="s">
        <v>30</v>
      </c>
      <c r="AB676" t="s">
        <v>31</v>
      </c>
      <c r="AC676" s="19">
        <v>139896</v>
      </c>
      <c r="AD676" s="19">
        <v>0</v>
      </c>
      <c r="AE676" s="19">
        <v>0</v>
      </c>
      <c r="AF676" s="19">
        <v>0</v>
      </c>
      <c r="AG676" t="s">
        <v>189</v>
      </c>
      <c r="AH676">
        <v>0</v>
      </c>
      <c r="AI676">
        <v>0</v>
      </c>
      <c r="AJ676" s="2" t="s">
        <v>190</v>
      </c>
      <c r="AK676" s="2">
        <v>0</v>
      </c>
      <c r="AL676">
        <v>0</v>
      </c>
      <c r="AM676">
        <v>0</v>
      </c>
      <c r="AN676">
        <v>0</v>
      </c>
      <c r="AO676">
        <v>0</v>
      </c>
      <c r="AP676">
        <v>1625</v>
      </c>
      <c r="AQ676">
        <v>1625</v>
      </c>
      <c r="AR676">
        <v>94925</v>
      </c>
      <c r="AS676">
        <v>0</v>
      </c>
      <c r="AT676" s="2">
        <v>0</v>
      </c>
      <c r="AU676">
        <v>167125</v>
      </c>
      <c r="AV676">
        <v>153452825</v>
      </c>
      <c r="AW676">
        <v>0</v>
      </c>
      <c r="AX676" s="2">
        <v>45791</v>
      </c>
      <c r="AY676" t="s">
        <v>486</v>
      </c>
      <c r="AZ676" t="s">
        <v>12658</v>
      </c>
      <c r="BA676" t="s">
        <v>12659</v>
      </c>
    </row>
    <row r="677" spans="1:53" ht="15" customHeight="1" x14ac:dyDescent="0.2">
      <c r="A677" t="s">
        <v>12794</v>
      </c>
      <c r="B677" t="s">
        <v>12711</v>
      </c>
      <c r="C677" t="s">
        <v>5151</v>
      </c>
      <c r="D677">
        <v>153453025</v>
      </c>
      <c r="E677" s="19">
        <v>45793</v>
      </c>
      <c r="F677" s="63">
        <v>45797.17291666667</v>
      </c>
      <c r="G677" s="4" t="s">
        <v>187</v>
      </c>
      <c r="H677" s="19">
        <v>124445</v>
      </c>
      <c r="I677" s="19">
        <v>0</v>
      </c>
      <c r="J677" s="19">
        <v>124445</v>
      </c>
      <c r="K677" t="s">
        <v>558</v>
      </c>
      <c r="L677" s="4" t="s">
        <v>188</v>
      </c>
      <c r="M677" t="s">
        <v>150</v>
      </c>
      <c r="N677" s="39" t="s">
        <v>12661</v>
      </c>
      <c r="O677" t="s">
        <v>12662</v>
      </c>
      <c r="P677" t="s">
        <v>140</v>
      </c>
      <c r="Q677" t="s">
        <v>141</v>
      </c>
      <c r="R677" s="39" t="s">
        <v>12663</v>
      </c>
      <c r="S677" t="s">
        <v>143</v>
      </c>
      <c r="T677">
        <v>890903938</v>
      </c>
      <c r="U677" t="s">
        <v>149</v>
      </c>
      <c r="V677">
        <v>923210</v>
      </c>
      <c r="W677" t="s">
        <v>1219</v>
      </c>
      <c r="X677" s="2" t="s">
        <v>27</v>
      </c>
      <c r="Y677" t="s">
        <v>28</v>
      </c>
      <c r="Z677" t="s">
        <v>29</v>
      </c>
      <c r="AA677" t="s">
        <v>30</v>
      </c>
      <c r="AB677" t="s">
        <v>31</v>
      </c>
      <c r="AC677" s="19">
        <v>124445</v>
      </c>
      <c r="AD677" s="19">
        <v>0</v>
      </c>
      <c r="AE677" s="19">
        <v>0</v>
      </c>
      <c r="AF677" s="19">
        <v>0</v>
      </c>
      <c r="AG677" t="s">
        <v>189</v>
      </c>
      <c r="AH677">
        <v>0</v>
      </c>
      <c r="AI677">
        <v>0</v>
      </c>
      <c r="AJ677" s="2" t="s">
        <v>190</v>
      </c>
      <c r="AK677" s="2">
        <v>0</v>
      </c>
      <c r="AL677">
        <v>0</v>
      </c>
      <c r="AM677">
        <v>0</v>
      </c>
      <c r="AN677">
        <v>0</v>
      </c>
      <c r="AO677">
        <v>0</v>
      </c>
      <c r="AP677">
        <v>1625</v>
      </c>
      <c r="AQ677">
        <v>1625</v>
      </c>
      <c r="AR677">
        <v>95025</v>
      </c>
      <c r="AS677">
        <v>0</v>
      </c>
      <c r="AT677" s="2">
        <v>0</v>
      </c>
      <c r="AU677">
        <v>167225</v>
      </c>
      <c r="AV677">
        <v>153453025</v>
      </c>
      <c r="AW677">
        <v>0</v>
      </c>
      <c r="AX677" s="2">
        <v>45791</v>
      </c>
      <c r="AY677" t="s">
        <v>486</v>
      </c>
      <c r="AZ677" t="s">
        <v>12666</v>
      </c>
      <c r="BA677" t="s">
        <v>12667</v>
      </c>
    </row>
    <row r="678" spans="1:53" ht="15" customHeight="1" x14ac:dyDescent="0.2">
      <c r="A678" t="s">
        <v>12795</v>
      </c>
      <c r="B678" t="s">
        <v>12712</v>
      </c>
      <c r="C678" t="s">
        <v>5138</v>
      </c>
      <c r="D678">
        <v>153453225</v>
      </c>
      <c r="E678" s="19">
        <v>45793</v>
      </c>
      <c r="F678" s="63">
        <v>45797.156944444447</v>
      </c>
      <c r="G678" s="4" t="s">
        <v>187</v>
      </c>
      <c r="H678" s="19">
        <v>759364</v>
      </c>
      <c r="I678" s="19">
        <v>0</v>
      </c>
      <c r="J678" s="19">
        <v>759364</v>
      </c>
      <c r="K678" t="s">
        <v>558</v>
      </c>
      <c r="L678" s="4" t="s">
        <v>188</v>
      </c>
      <c r="M678" t="s">
        <v>150</v>
      </c>
      <c r="N678" s="39" t="s">
        <v>3238</v>
      </c>
      <c r="O678" t="s">
        <v>3239</v>
      </c>
      <c r="P678" t="s">
        <v>140</v>
      </c>
      <c r="Q678" t="s">
        <v>141</v>
      </c>
      <c r="R678" s="39" t="s">
        <v>3240</v>
      </c>
      <c r="S678" t="s">
        <v>143</v>
      </c>
      <c r="T678">
        <v>890903938</v>
      </c>
      <c r="U678" t="s">
        <v>149</v>
      </c>
      <c r="V678">
        <v>923238</v>
      </c>
      <c r="W678" t="s">
        <v>1204</v>
      </c>
      <c r="X678" s="2" t="s">
        <v>27</v>
      </c>
      <c r="Y678" t="s">
        <v>28</v>
      </c>
      <c r="Z678" t="s">
        <v>29</v>
      </c>
      <c r="AA678" t="s">
        <v>30</v>
      </c>
      <c r="AB678" t="s">
        <v>31</v>
      </c>
      <c r="AC678" s="19">
        <v>759364</v>
      </c>
      <c r="AD678" s="19">
        <v>0</v>
      </c>
      <c r="AE678" s="19">
        <v>0</v>
      </c>
      <c r="AF678" s="19">
        <v>0</v>
      </c>
      <c r="AG678" t="s">
        <v>189</v>
      </c>
      <c r="AH678">
        <v>0</v>
      </c>
      <c r="AI678">
        <v>0</v>
      </c>
      <c r="AJ678" s="2" t="s">
        <v>190</v>
      </c>
      <c r="AK678" s="2">
        <v>0</v>
      </c>
      <c r="AL678">
        <v>0</v>
      </c>
      <c r="AM678">
        <v>0</v>
      </c>
      <c r="AN678">
        <v>0</v>
      </c>
      <c r="AO678">
        <v>0</v>
      </c>
      <c r="AP678">
        <v>325</v>
      </c>
      <c r="AQ678">
        <v>325</v>
      </c>
      <c r="AR678">
        <v>95125</v>
      </c>
      <c r="AS678">
        <v>0</v>
      </c>
      <c r="AT678" s="2">
        <v>0</v>
      </c>
      <c r="AU678">
        <v>167325</v>
      </c>
      <c r="AV678">
        <v>153453225</v>
      </c>
      <c r="AW678">
        <v>0</v>
      </c>
      <c r="AX678" s="2">
        <v>45791</v>
      </c>
      <c r="AY678" t="s">
        <v>486</v>
      </c>
      <c r="AZ678" t="s">
        <v>12672</v>
      </c>
      <c r="BA678" t="s">
        <v>12673</v>
      </c>
    </row>
    <row r="679" spans="1:53" ht="15" customHeight="1" x14ac:dyDescent="0.2">
      <c r="A679" t="s">
        <v>12796</v>
      </c>
      <c r="B679" t="s">
        <v>12713</v>
      </c>
      <c r="C679" t="s">
        <v>5144</v>
      </c>
      <c r="D679">
        <v>153453325</v>
      </c>
      <c r="E679" s="19">
        <v>45793</v>
      </c>
      <c r="F679" s="63">
        <v>45797.154861111114</v>
      </c>
      <c r="G679" s="4" t="s">
        <v>187</v>
      </c>
      <c r="H679" s="19">
        <v>931800</v>
      </c>
      <c r="I679" s="19">
        <v>0</v>
      </c>
      <c r="J679" s="19">
        <v>931800</v>
      </c>
      <c r="K679" t="s">
        <v>558</v>
      </c>
      <c r="L679" s="4" t="s">
        <v>188</v>
      </c>
      <c r="M679" t="s">
        <v>150</v>
      </c>
      <c r="N679" s="39" t="s">
        <v>3266</v>
      </c>
      <c r="O679" t="s">
        <v>3267</v>
      </c>
      <c r="P679" t="s">
        <v>140</v>
      </c>
      <c r="Q679" t="s">
        <v>141</v>
      </c>
      <c r="R679" s="39" t="s">
        <v>3268</v>
      </c>
      <c r="S679" t="s">
        <v>143</v>
      </c>
      <c r="T679">
        <v>860002964</v>
      </c>
      <c r="U679" t="s">
        <v>163</v>
      </c>
      <c r="V679">
        <v>923211</v>
      </c>
      <c r="W679" t="s">
        <v>1227</v>
      </c>
      <c r="X679" s="2" t="s">
        <v>27</v>
      </c>
      <c r="Y679" t="s">
        <v>28</v>
      </c>
      <c r="Z679" t="s">
        <v>29</v>
      </c>
      <c r="AA679" t="s">
        <v>30</v>
      </c>
      <c r="AB679" t="s">
        <v>31</v>
      </c>
      <c r="AC679" s="19">
        <v>931800</v>
      </c>
      <c r="AD679" s="19">
        <v>0</v>
      </c>
      <c r="AE679" s="19">
        <v>0</v>
      </c>
      <c r="AF679" s="19">
        <v>0</v>
      </c>
      <c r="AG679" t="s">
        <v>189</v>
      </c>
      <c r="AH679">
        <v>0</v>
      </c>
      <c r="AI679">
        <v>0</v>
      </c>
      <c r="AJ679" s="2" t="s">
        <v>190</v>
      </c>
      <c r="AK679" s="2">
        <v>0</v>
      </c>
      <c r="AL679">
        <v>0</v>
      </c>
      <c r="AM679">
        <v>0</v>
      </c>
      <c r="AN679">
        <v>0</v>
      </c>
      <c r="AO679">
        <v>0</v>
      </c>
      <c r="AP679">
        <v>925</v>
      </c>
      <c r="AQ679">
        <v>925</v>
      </c>
      <c r="AR679">
        <v>95225</v>
      </c>
      <c r="AS679">
        <v>0</v>
      </c>
      <c r="AT679" s="2">
        <v>0</v>
      </c>
      <c r="AU679">
        <v>167425</v>
      </c>
      <c r="AV679">
        <v>153453325</v>
      </c>
      <c r="AW679">
        <v>0</v>
      </c>
      <c r="AX679" s="2">
        <v>45791</v>
      </c>
      <c r="AY679" t="s">
        <v>486</v>
      </c>
      <c r="AZ679" t="s">
        <v>12678</v>
      </c>
      <c r="BA679" t="s">
        <v>12679</v>
      </c>
    </row>
    <row r="680" spans="1:53" ht="15" customHeight="1" x14ac:dyDescent="0.2">
      <c r="A680" t="s">
        <v>12797</v>
      </c>
      <c r="B680" t="s">
        <v>12714</v>
      </c>
      <c r="C680" t="s">
        <v>5151</v>
      </c>
      <c r="D680">
        <v>153453425</v>
      </c>
      <c r="E680" s="19">
        <v>45793</v>
      </c>
      <c r="F680" s="63">
        <v>45797.177083333336</v>
      </c>
      <c r="G680" s="4" t="s">
        <v>187</v>
      </c>
      <c r="H680" s="19">
        <v>96400</v>
      </c>
      <c r="I680" s="19">
        <v>0</v>
      </c>
      <c r="J680" s="19">
        <v>96400</v>
      </c>
      <c r="K680" t="s">
        <v>558</v>
      </c>
      <c r="L680" s="4" t="s">
        <v>188</v>
      </c>
      <c r="M680" t="s">
        <v>150</v>
      </c>
      <c r="N680" s="39" t="s">
        <v>3182</v>
      </c>
      <c r="O680" t="s">
        <v>3183</v>
      </c>
      <c r="P680" t="s">
        <v>140</v>
      </c>
      <c r="Q680" t="s">
        <v>141</v>
      </c>
      <c r="R680" s="39" t="s">
        <v>3184</v>
      </c>
      <c r="S680" t="s">
        <v>143</v>
      </c>
      <c r="T680">
        <v>860034313</v>
      </c>
      <c r="U680" t="s">
        <v>152</v>
      </c>
      <c r="V680">
        <v>923210</v>
      </c>
      <c r="W680" t="s">
        <v>1219</v>
      </c>
      <c r="X680" s="2" t="s">
        <v>27</v>
      </c>
      <c r="Y680" t="s">
        <v>28</v>
      </c>
      <c r="Z680" t="s">
        <v>29</v>
      </c>
      <c r="AA680" t="s">
        <v>30</v>
      </c>
      <c r="AB680" t="s">
        <v>31</v>
      </c>
      <c r="AC680" s="19">
        <v>96400</v>
      </c>
      <c r="AD680" s="19">
        <v>0</v>
      </c>
      <c r="AE680" s="19">
        <v>0</v>
      </c>
      <c r="AF680" s="19">
        <v>0</v>
      </c>
      <c r="AG680" t="s">
        <v>189</v>
      </c>
      <c r="AH680">
        <v>0</v>
      </c>
      <c r="AI680">
        <v>0</v>
      </c>
      <c r="AJ680" s="2" t="s">
        <v>190</v>
      </c>
      <c r="AK680" s="2">
        <v>0</v>
      </c>
      <c r="AL680">
        <v>0</v>
      </c>
      <c r="AM680">
        <v>0</v>
      </c>
      <c r="AN680">
        <v>0</v>
      </c>
      <c r="AO680">
        <v>0</v>
      </c>
      <c r="AP680">
        <v>1625</v>
      </c>
      <c r="AQ680">
        <v>1625</v>
      </c>
      <c r="AR680">
        <v>95325</v>
      </c>
      <c r="AS680">
        <v>0</v>
      </c>
      <c r="AT680" s="2">
        <v>0</v>
      </c>
      <c r="AU680">
        <v>167525</v>
      </c>
      <c r="AV680">
        <v>153453425</v>
      </c>
      <c r="AW680">
        <v>0</v>
      </c>
      <c r="AX680" s="2">
        <v>45791</v>
      </c>
      <c r="AY680" t="s">
        <v>486</v>
      </c>
      <c r="AZ680" t="s">
        <v>12684</v>
      </c>
      <c r="BA680" t="s">
        <v>12685</v>
      </c>
    </row>
    <row r="681" spans="1:53" ht="15" customHeight="1" x14ac:dyDescent="0.2">
      <c r="A681" t="s">
        <v>12798</v>
      </c>
      <c r="B681" t="s">
        <v>12706</v>
      </c>
      <c r="C681" t="s">
        <v>5147</v>
      </c>
      <c r="D681">
        <v>153491225</v>
      </c>
      <c r="E681" s="19">
        <v>45793</v>
      </c>
      <c r="F681" s="63">
        <v>45797.136805555558</v>
      </c>
      <c r="G681" s="4" t="s">
        <v>187</v>
      </c>
      <c r="H681" s="19">
        <v>4480</v>
      </c>
      <c r="I681" s="19">
        <v>0</v>
      </c>
      <c r="J681" s="19">
        <v>4480</v>
      </c>
      <c r="K681" t="s">
        <v>558</v>
      </c>
      <c r="L681" s="4" t="s">
        <v>188</v>
      </c>
      <c r="M681" t="s">
        <v>138</v>
      </c>
      <c r="N681" s="39" t="s">
        <v>1487</v>
      </c>
      <c r="O681" t="s">
        <v>1488</v>
      </c>
      <c r="P681" t="s">
        <v>140</v>
      </c>
      <c r="Q681" t="s">
        <v>141</v>
      </c>
      <c r="R681" s="39" t="s">
        <v>1489</v>
      </c>
      <c r="S681" t="s">
        <v>143</v>
      </c>
      <c r="T681">
        <v>890903938</v>
      </c>
      <c r="U681" t="s">
        <v>149</v>
      </c>
      <c r="V681">
        <v>923210</v>
      </c>
      <c r="W681" t="s">
        <v>1219</v>
      </c>
      <c r="X681" s="2" t="s">
        <v>27</v>
      </c>
      <c r="Y681" t="s">
        <v>28</v>
      </c>
      <c r="Z681" t="s">
        <v>37</v>
      </c>
      <c r="AA681" t="s">
        <v>38</v>
      </c>
      <c r="AB681" t="s">
        <v>31</v>
      </c>
      <c r="AC681" s="19">
        <v>4480</v>
      </c>
      <c r="AD681" s="19">
        <v>0</v>
      </c>
      <c r="AE681" s="19">
        <v>0</v>
      </c>
      <c r="AF681" s="19">
        <v>0</v>
      </c>
      <c r="AG681" t="s">
        <v>189</v>
      </c>
      <c r="AH681">
        <v>0</v>
      </c>
      <c r="AI681">
        <v>0</v>
      </c>
      <c r="AJ681" s="2" t="s">
        <v>190</v>
      </c>
      <c r="AK681" s="2">
        <v>0</v>
      </c>
      <c r="AL681">
        <v>0</v>
      </c>
      <c r="AM681">
        <v>0</v>
      </c>
      <c r="AN681">
        <v>0</v>
      </c>
      <c r="AO681" t="s">
        <v>12694</v>
      </c>
      <c r="AP681">
        <v>1225</v>
      </c>
      <c r="AQ681">
        <v>1225</v>
      </c>
      <c r="AR681">
        <v>94525</v>
      </c>
      <c r="AS681">
        <v>12225</v>
      </c>
      <c r="AT681" s="2">
        <v>45793</v>
      </c>
      <c r="AU681">
        <v>167625</v>
      </c>
      <c r="AV681">
        <v>153491225</v>
      </c>
      <c r="AW681">
        <v>0</v>
      </c>
      <c r="AX681" s="2">
        <v>45791</v>
      </c>
      <c r="AY681" t="s">
        <v>146</v>
      </c>
      <c r="AZ681" t="s">
        <v>12633</v>
      </c>
      <c r="BA681" t="s">
        <v>12634</v>
      </c>
    </row>
    <row r="682" spans="1:53" ht="15" customHeight="1" x14ac:dyDescent="0.2">
      <c r="A682" t="s">
        <v>12799</v>
      </c>
      <c r="B682" t="s">
        <v>12707</v>
      </c>
      <c r="C682" t="s">
        <v>5147</v>
      </c>
      <c r="D682">
        <v>153528525</v>
      </c>
      <c r="E682" s="19">
        <v>45793</v>
      </c>
      <c r="F682" s="63">
        <v>45797</v>
      </c>
      <c r="G682" s="4" t="s">
        <v>191</v>
      </c>
      <c r="H682" s="19">
        <v>1955660</v>
      </c>
      <c r="I682" s="19">
        <v>0</v>
      </c>
      <c r="J682" s="19">
        <v>1955660</v>
      </c>
      <c r="K682" t="s">
        <v>558</v>
      </c>
      <c r="L682" s="4" t="s">
        <v>188</v>
      </c>
      <c r="M682" t="s">
        <v>138</v>
      </c>
      <c r="N682" s="39" t="s">
        <v>901</v>
      </c>
      <c r="O682" t="s">
        <v>139</v>
      </c>
      <c r="P682" t="s">
        <v>140</v>
      </c>
      <c r="Q682" t="s">
        <v>141</v>
      </c>
      <c r="R682" s="39" t="s">
        <v>142</v>
      </c>
      <c r="S682" t="s">
        <v>143</v>
      </c>
      <c r="T682">
        <v>860050750</v>
      </c>
      <c r="U682" t="s">
        <v>145</v>
      </c>
      <c r="V682">
        <v>923210</v>
      </c>
      <c r="W682" t="s">
        <v>1219</v>
      </c>
      <c r="X682" s="2" t="s">
        <v>27</v>
      </c>
      <c r="Y682" t="s">
        <v>28</v>
      </c>
      <c r="Z682" t="s">
        <v>37</v>
      </c>
      <c r="AA682" t="s">
        <v>38</v>
      </c>
      <c r="AB682" t="s">
        <v>31</v>
      </c>
      <c r="AC682" s="19">
        <v>1955660</v>
      </c>
      <c r="AD682" s="19">
        <v>0</v>
      </c>
      <c r="AE682" s="19">
        <v>0</v>
      </c>
      <c r="AF682" s="19">
        <v>0</v>
      </c>
      <c r="AG682" t="s">
        <v>189</v>
      </c>
      <c r="AH682">
        <v>0</v>
      </c>
      <c r="AI682">
        <v>0</v>
      </c>
      <c r="AJ682" s="2" t="s">
        <v>190</v>
      </c>
      <c r="AK682" s="2">
        <v>0</v>
      </c>
      <c r="AL682">
        <v>0</v>
      </c>
      <c r="AM682">
        <v>0</v>
      </c>
      <c r="AN682">
        <v>0</v>
      </c>
      <c r="AO682" t="s">
        <v>12695</v>
      </c>
      <c r="AP682">
        <v>1225</v>
      </c>
      <c r="AQ682">
        <v>1225</v>
      </c>
      <c r="AR682">
        <v>94625</v>
      </c>
      <c r="AS682">
        <v>12325</v>
      </c>
      <c r="AT682" s="2">
        <v>45793</v>
      </c>
      <c r="AU682">
        <v>167725</v>
      </c>
      <c r="AV682">
        <v>153528525</v>
      </c>
      <c r="AW682">
        <v>0</v>
      </c>
      <c r="AX682" s="2">
        <v>45791</v>
      </c>
      <c r="AY682" t="s">
        <v>146</v>
      </c>
      <c r="AZ682" t="s">
        <v>12639</v>
      </c>
      <c r="BA682" t="s">
        <v>12640</v>
      </c>
    </row>
    <row r="683" spans="1:53" ht="15" customHeight="1" x14ac:dyDescent="0.2">
      <c r="A683" t="s">
        <v>12800</v>
      </c>
      <c r="B683" t="s">
        <v>12708</v>
      </c>
      <c r="C683" t="s">
        <v>5147</v>
      </c>
      <c r="D683">
        <v>153597325</v>
      </c>
      <c r="E683" s="19">
        <v>45793</v>
      </c>
      <c r="F683" s="63">
        <v>45797.136805555558</v>
      </c>
      <c r="G683" s="4" t="s">
        <v>187</v>
      </c>
      <c r="H683" s="19">
        <v>1206945</v>
      </c>
      <c r="I683" s="19">
        <v>0</v>
      </c>
      <c r="J683" s="19">
        <v>1206945</v>
      </c>
      <c r="K683" t="s">
        <v>558</v>
      </c>
      <c r="L683" s="4" t="s">
        <v>188</v>
      </c>
      <c r="M683" t="s">
        <v>138</v>
      </c>
      <c r="N683" s="39" t="s">
        <v>1471</v>
      </c>
      <c r="O683" t="s">
        <v>1472</v>
      </c>
      <c r="P683" t="s">
        <v>140</v>
      </c>
      <c r="Q683" t="s">
        <v>147</v>
      </c>
      <c r="R683" s="39" t="s">
        <v>1473</v>
      </c>
      <c r="S683" t="s">
        <v>143</v>
      </c>
      <c r="T683">
        <v>860051135</v>
      </c>
      <c r="U683" t="s">
        <v>1475</v>
      </c>
      <c r="V683">
        <v>923210</v>
      </c>
      <c r="W683" t="s">
        <v>1219</v>
      </c>
      <c r="X683" s="2" t="s">
        <v>27</v>
      </c>
      <c r="Y683" t="s">
        <v>28</v>
      </c>
      <c r="Z683" t="s">
        <v>37</v>
      </c>
      <c r="AA683" t="s">
        <v>38</v>
      </c>
      <c r="AB683" t="s">
        <v>31</v>
      </c>
      <c r="AC683" s="19">
        <v>1206945</v>
      </c>
      <c r="AD683" s="19">
        <v>0</v>
      </c>
      <c r="AE683" s="19">
        <v>0</v>
      </c>
      <c r="AF683" s="19">
        <v>0</v>
      </c>
      <c r="AG683" t="s">
        <v>189</v>
      </c>
      <c r="AH683">
        <v>0</v>
      </c>
      <c r="AI683">
        <v>0</v>
      </c>
      <c r="AJ683" s="2" t="s">
        <v>190</v>
      </c>
      <c r="AK683" s="2">
        <v>0</v>
      </c>
      <c r="AL683">
        <v>0</v>
      </c>
      <c r="AM683">
        <v>0</v>
      </c>
      <c r="AN683">
        <v>0</v>
      </c>
      <c r="AO683" t="s">
        <v>12697</v>
      </c>
      <c r="AP683">
        <v>1225</v>
      </c>
      <c r="AQ683">
        <v>1225</v>
      </c>
      <c r="AR683">
        <v>94725</v>
      </c>
      <c r="AS683">
        <v>12525</v>
      </c>
      <c r="AT683" s="2">
        <v>45793</v>
      </c>
      <c r="AU683">
        <v>167925</v>
      </c>
      <c r="AV683">
        <v>153597325</v>
      </c>
      <c r="AW683">
        <v>0</v>
      </c>
      <c r="AX683" s="2">
        <v>45791</v>
      </c>
      <c r="AY683" t="s">
        <v>146</v>
      </c>
      <c r="AZ683" t="s">
        <v>12645</v>
      </c>
      <c r="BA683" t="s">
        <v>12646</v>
      </c>
    </row>
    <row r="684" spans="1:53" ht="15" customHeight="1" x14ac:dyDescent="0.2">
      <c r="A684" t="s">
        <v>12801</v>
      </c>
      <c r="B684" t="s">
        <v>12708</v>
      </c>
      <c r="C684" t="s">
        <v>5147</v>
      </c>
      <c r="D684">
        <v>153667925</v>
      </c>
      <c r="E684" s="19">
        <v>45793</v>
      </c>
      <c r="F684" s="63">
        <v>45797.136805555558</v>
      </c>
      <c r="G684" s="4" t="s">
        <v>187</v>
      </c>
      <c r="H684" s="19">
        <v>227805</v>
      </c>
      <c r="I684" s="19">
        <v>0</v>
      </c>
      <c r="J684" s="19">
        <v>227805</v>
      </c>
      <c r="K684" t="s">
        <v>558</v>
      </c>
      <c r="L684" s="4" t="s">
        <v>188</v>
      </c>
      <c r="M684" t="s">
        <v>138</v>
      </c>
      <c r="N684" s="39" t="s">
        <v>1471</v>
      </c>
      <c r="O684" t="s">
        <v>1472</v>
      </c>
      <c r="P684" t="s">
        <v>140</v>
      </c>
      <c r="Q684" t="s">
        <v>147</v>
      </c>
      <c r="R684" s="39" t="s">
        <v>1473</v>
      </c>
      <c r="S684" t="s">
        <v>143</v>
      </c>
      <c r="T684">
        <v>860051135</v>
      </c>
      <c r="U684" t="s">
        <v>1475</v>
      </c>
      <c r="V684">
        <v>923210</v>
      </c>
      <c r="W684" t="s">
        <v>1219</v>
      </c>
      <c r="X684" s="2" t="s">
        <v>27</v>
      </c>
      <c r="Y684" t="s">
        <v>28</v>
      </c>
      <c r="Z684" t="s">
        <v>37</v>
      </c>
      <c r="AA684" t="s">
        <v>38</v>
      </c>
      <c r="AB684" t="s">
        <v>31</v>
      </c>
      <c r="AC684" s="19">
        <v>227805</v>
      </c>
      <c r="AD684" s="19">
        <v>0</v>
      </c>
      <c r="AE684" s="19">
        <v>0</v>
      </c>
      <c r="AF684" s="19">
        <v>0</v>
      </c>
      <c r="AG684" t="s">
        <v>189</v>
      </c>
      <c r="AH684">
        <v>0</v>
      </c>
      <c r="AI684">
        <v>0</v>
      </c>
      <c r="AJ684" s="2" t="s">
        <v>190</v>
      </c>
      <c r="AK684" s="2">
        <v>0</v>
      </c>
      <c r="AL684">
        <v>0</v>
      </c>
      <c r="AM684">
        <v>0</v>
      </c>
      <c r="AN684">
        <v>0</v>
      </c>
      <c r="AO684" t="s">
        <v>12700</v>
      </c>
      <c r="AP684">
        <v>1225</v>
      </c>
      <c r="AQ684">
        <v>1225</v>
      </c>
      <c r="AR684">
        <v>94725</v>
      </c>
      <c r="AS684">
        <v>12425</v>
      </c>
      <c r="AT684" s="2">
        <v>45793</v>
      </c>
      <c r="AU684">
        <v>167825</v>
      </c>
      <c r="AV684">
        <v>153667925</v>
      </c>
      <c r="AW684">
        <v>0</v>
      </c>
      <c r="AX684" s="2">
        <v>45791</v>
      </c>
      <c r="AY684" t="s">
        <v>146</v>
      </c>
      <c r="AZ684" t="s">
        <v>12645</v>
      </c>
      <c r="BA684" t="s">
        <v>12646</v>
      </c>
    </row>
    <row r="685" spans="1:53" ht="15" customHeight="1" x14ac:dyDescent="0.2">
      <c r="A685" t="s">
        <v>12942</v>
      </c>
      <c r="B685" t="s">
        <v>8507</v>
      </c>
      <c r="C685" t="s">
        <v>5156</v>
      </c>
      <c r="D685">
        <v>154067525</v>
      </c>
      <c r="E685" s="19">
        <v>45793</v>
      </c>
      <c r="F685" s="63">
        <v>45797</v>
      </c>
      <c r="G685" s="4" t="s">
        <v>191</v>
      </c>
      <c r="H685" s="19">
        <v>1226536</v>
      </c>
      <c r="I685" s="19">
        <v>6790</v>
      </c>
      <c r="J685" s="19">
        <v>1219746</v>
      </c>
      <c r="K685" t="s">
        <v>558</v>
      </c>
      <c r="L685" s="4" t="s">
        <v>188</v>
      </c>
      <c r="M685" t="s">
        <v>150</v>
      </c>
      <c r="N685" s="39" t="s">
        <v>7186</v>
      </c>
      <c r="O685" t="s">
        <v>7187</v>
      </c>
      <c r="P685" t="s">
        <v>140</v>
      </c>
      <c r="Q685" t="s">
        <v>141</v>
      </c>
      <c r="R685" s="39" t="s">
        <v>7188</v>
      </c>
      <c r="S685" t="s">
        <v>143</v>
      </c>
      <c r="T685">
        <v>860034313</v>
      </c>
      <c r="U685" t="s">
        <v>152</v>
      </c>
      <c r="V685">
        <v>923211</v>
      </c>
      <c r="W685" t="s">
        <v>1227</v>
      </c>
      <c r="X685" s="2" t="s">
        <v>27</v>
      </c>
      <c r="Y685" t="s">
        <v>28</v>
      </c>
      <c r="Z685" t="s">
        <v>29</v>
      </c>
      <c r="AA685" t="s">
        <v>30</v>
      </c>
      <c r="AB685" t="s">
        <v>31</v>
      </c>
      <c r="AC685" s="19">
        <v>1226536</v>
      </c>
      <c r="AD685" s="19">
        <v>0</v>
      </c>
      <c r="AE685" s="19">
        <v>0</v>
      </c>
      <c r="AF685" s="19">
        <v>0</v>
      </c>
      <c r="AG685" t="s">
        <v>189</v>
      </c>
      <c r="AH685">
        <v>0</v>
      </c>
      <c r="AI685">
        <v>0</v>
      </c>
      <c r="AJ685" s="2" t="s">
        <v>190</v>
      </c>
      <c r="AK685" s="2">
        <v>0</v>
      </c>
      <c r="AL685">
        <v>0</v>
      </c>
      <c r="AM685">
        <v>0</v>
      </c>
      <c r="AN685">
        <v>0</v>
      </c>
      <c r="AO685">
        <v>0</v>
      </c>
      <c r="AP685">
        <v>2125</v>
      </c>
      <c r="AQ685">
        <v>2125</v>
      </c>
      <c r="AR685">
        <v>73025</v>
      </c>
      <c r="AS685">
        <v>0</v>
      </c>
      <c r="AT685" s="2">
        <v>0</v>
      </c>
      <c r="AU685">
        <v>168025</v>
      </c>
      <c r="AV685">
        <v>154067525</v>
      </c>
      <c r="AW685">
        <v>0</v>
      </c>
      <c r="AX685" s="2">
        <v>45770</v>
      </c>
      <c r="AY685" t="s">
        <v>153</v>
      </c>
      <c r="AZ685" t="s">
        <v>7189</v>
      </c>
      <c r="BA685" t="s">
        <v>7190</v>
      </c>
    </row>
    <row r="686" spans="1:53" ht="15" customHeight="1" x14ac:dyDescent="0.2">
      <c r="A686" t="s">
        <v>12943</v>
      </c>
      <c r="B686" t="s">
        <v>8511</v>
      </c>
      <c r="C686" t="s">
        <v>5156</v>
      </c>
      <c r="D686">
        <v>154067625</v>
      </c>
      <c r="E686" s="19">
        <v>45793</v>
      </c>
      <c r="F686" s="63">
        <v>45797</v>
      </c>
      <c r="G686" s="4" t="s">
        <v>191</v>
      </c>
      <c r="H686" s="19">
        <v>1226536</v>
      </c>
      <c r="I686" s="19">
        <v>6790</v>
      </c>
      <c r="J686" s="19">
        <v>1219746</v>
      </c>
      <c r="K686" t="s">
        <v>558</v>
      </c>
      <c r="L686" s="4" t="s">
        <v>188</v>
      </c>
      <c r="M686" t="s">
        <v>150</v>
      </c>
      <c r="N686" s="39" t="s">
        <v>7208</v>
      </c>
      <c r="O686" t="s">
        <v>7209</v>
      </c>
      <c r="P686" t="s">
        <v>140</v>
      </c>
      <c r="Q686" t="s">
        <v>141</v>
      </c>
      <c r="R686" s="39" t="s">
        <v>7210</v>
      </c>
      <c r="S686" t="s">
        <v>143</v>
      </c>
      <c r="T686">
        <v>860034313</v>
      </c>
      <c r="U686" t="s">
        <v>152</v>
      </c>
      <c r="V686">
        <v>923211</v>
      </c>
      <c r="W686" t="s">
        <v>1227</v>
      </c>
      <c r="X686" s="2" t="s">
        <v>27</v>
      </c>
      <c r="Y686" t="s">
        <v>28</v>
      </c>
      <c r="Z686" t="s">
        <v>29</v>
      </c>
      <c r="AA686" t="s">
        <v>30</v>
      </c>
      <c r="AB686" t="s">
        <v>31</v>
      </c>
      <c r="AC686" s="19">
        <v>1226536</v>
      </c>
      <c r="AD686" s="19">
        <v>0</v>
      </c>
      <c r="AE686" s="19">
        <v>0</v>
      </c>
      <c r="AF686" s="19">
        <v>0</v>
      </c>
      <c r="AG686" t="s">
        <v>189</v>
      </c>
      <c r="AH686">
        <v>0</v>
      </c>
      <c r="AI686">
        <v>0</v>
      </c>
      <c r="AJ686" s="2" t="s">
        <v>190</v>
      </c>
      <c r="AK686" s="2">
        <v>0</v>
      </c>
      <c r="AL686">
        <v>0</v>
      </c>
      <c r="AM686">
        <v>0</v>
      </c>
      <c r="AN686">
        <v>0</v>
      </c>
      <c r="AO686">
        <v>0</v>
      </c>
      <c r="AP686">
        <v>2125</v>
      </c>
      <c r="AQ686">
        <v>2125</v>
      </c>
      <c r="AR686">
        <v>73425</v>
      </c>
      <c r="AS686">
        <v>0</v>
      </c>
      <c r="AT686" s="2">
        <v>0</v>
      </c>
      <c r="AU686">
        <v>168125</v>
      </c>
      <c r="AV686">
        <v>154067625</v>
      </c>
      <c r="AW686">
        <v>0</v>
      </c>
      <c r="AX686" s="2">
        <v>45770</v>
      </c>
      <c r="AY686" t="s">
        <v>153</v>
      </c>
      <c r="AZ686" t="s">
        <v>7211</v>
      </c>
      <c r="BA686" t="s">
        <v>4395</v>
      </c>
    </row>
    <row r="687" spans="1:53" ht="15" customHeight="1" x14ac:dyDescent="0.2">
      <c r="A687" t="s">
        <v>12944</v>
      </c>
      <c r="B687" t="s">
        <v>8512</v>
      </c>
      <c r="C687" t="s">
        <v>5156</v>
      </c>
      <c r="D687">
        <v>154067725</v>
      </c>
      <c r="E687" s="19">
        <v>45793</v>
      </c>
      <c r="F687" s="63">
        <v>45797</v>
      </c>
      <c r="G687" s="4" t="s">
        <v>191</v>
      </c>
      <c r="H687" s="19">
        <v>1226536</v>
      </c>
      <c r="I687" s="19">
        <v>4924</v>
      </c>
      <c r="J687" s="19">
        <v>1221612</v>
      </c>
      <c r="K687" t="s">
        <v>558</v>
      </c>
      <c r="L687" s="4" t="s">
        <v>188</v>
      </c>
      <c r="M687" t="s">
        <v>150</v>
      </c>
      <c r="N687" s="39" t="s">
        <v>7213</v>
      </c>
      <c r="O687" t="s">
        <v>7214</v>
      </c>
      <c r="P687" t="s">
        <v>140</v>
      </c>
      <c r="Q687" t="s">
        <v>141</v>
      </c>
      <c r="R687" s="39" t="s">
        <v>7215</v>
      </c>
      <c r="S687" t="s">
        <v>143</v>
      </c>
      <c r="T687">
        <v>890903937</v>
      </c>
      <c r="U687" t="s">
        <v>320</v>
      </c>
      <c r="V687">
        <v>923211</v>
      </c>
      <c r="W687" t="s">
        <v>1227</v>
      </c>
      <c r="X687" s="2" t="s">
        <v>27</v>
      </c>
      <c r="Y687" t="s">
        <v>28</v>
      </c>
      <c r="Z687" t="s">
        <v>29</v>
      </c>
      <c r="AA687" t="s">
        <v>30</v>
      </c>
      <c r="AB687" t="s">
        <v>31</v>
      </c>
      <c r="AC687" s="19">
        <v>1226536</v>
      </c>
      <c r="AD687" s="19">
        <v>0</v>
      </c>
      <c r="AE687" s="19">
        <v>0</v>
      </c>
      <c r="AF687" s="19">
        <v>0</v>
      </c>
      <c r="AG687" t="s">
        <v>189</v>
      </c>
      <c r="AH687">
        <v>0</v>
      </c>
      <c r="AI687">
        <v>0</v>
      </c>
      <c r="AJ687" s="2" t="s">
        <v>190</v>
      </c>
      <c r="AK687" s="2">
        <v>0</v>
      </c>
      <c r="AL687">
        <v>0</v>
      </c>
      <c r="AM687">
        <v>0</v>
      </c>
      <c r="AN687">
        <v>0</v>
      </c>
      <c r="AO687">
        <v>0</v>
      </c>
      <c r="AP687">
        <v>2125</v>
      </c>
      <c r="AQ687">
        <v>2125</v>
      </c>
      <c r="AR687">
        <v>73525</v>
      </c>
      <c r="AS687">
        <v>0</v>
      </c>
      <c r="AT687" s="2">
        <v>0</v>
      </c>
      <c r="AU687">
        <v>168225</v>
      </c>
      <c r="AV687">
        <v>154067725</v>
      </c>
      <c r="AW687">
        <v>0</v>
      </c>
      <c r="AX687" s="2">
        <v>45770</v>
      </c>
      <c r="AY687" t="s">
        <v>153</v>
      </c>
      <c r="AZ687" t="s">
        <v>7216</v>
      </c>
      <c r="BA687" t="s">
        <v>4395</v>
      </c>
    </row>
    <row r="688" spans="1:53" ht="15" customHeight="1" x14ac:dyDescent="0.2">
      <c r="A688" t="s">
        <v>12945</v>
      </c>
      <c r="B688" t="s">
        <v>8513</v>
      </c>
      <c r="C688" t="s">
        <v>5156</v>
      </c>
      <c r="D688">
        <v>154067825</v>
      </c>
      <c r="E688" s="19">
        <v>45793</v>
      </c>
      <c r="F688" s="63">
        <v>45797</v>
      </c>
      <c r="G688" s="4" t="s">
        <v>191</v>
      </c>
      <c r="H688" s="19">
        <v>1226536</v>
      </c>
      <c r="I688" s="19">
        <v>6709</v>
      </c>
      <c r="J688" s="19">
        <v>1219827</v>
      </c>
      <c r="K688" t="s">
        <v>558</v>
      </c>
      <c r="L688" s="4" t="s">
        <v>188</v>
      </c>
      <c r="M688" t="s">
        <v>150</v>
      </c>
      <c r="N688" s="39" t="s">
        <v>7218</v>
      </c>
      <c r="O688" t="s">
        <v>7219</v>
      </c>
      <c r="P688" t="s">
        <v>140</v>
      </c>
      <c r="Q688" t="s">
        <v>141</v>
      </c>
      <c r="R688" s="39" t="s">
        <v>7220</v>
      </c>
      <c r="S688" t="s">
        <v>143</v>
      </c>
      <c r="T688">
        <v>860034313</v>
      </c>
      <c r="U688" t="s">
        <v>152</v>
      </c>
      <c r="V688">
        <v>923211</v>
      </c>
      <c r="W688" t="s">
        <v>1227</v>
      </c>
      <c r="X688" s="2" t="s">
        <v>27</v>
      </c>
      <c r="Y688" t="s">
        <v>28</v>
      </c>
      <c r="Z688" t="s">
        <v>29</v>
      </c>
      <c r="AA688" t="s">
        <v>30</v>
      </c>
      <c r="AB688" t="s">
        <v>31</v>
      </c>
      <c r="AC688" s="19">
        <v>1226536</v>
      </c>
      <c r="AD688" s="19">
        <v>0</v>
      </c>
      <c r="AE688" s="19">
        <v>0</v>
      </c>
      <c r="AF688" s="19">
        <v>0</v>
      </c>
      <c r="AG688" t="s">
        <v>189</v>
      </c>
      <c r="AH688">
        <v>0</v>
      </c>
      <c r="AI688">
        <v>0</v>
      </c>
      <c r="AJ688" s="2" t="s">
        <v>190</v>
      </c>
      <c r="AK688" s="2">
        <v>0</v>
      </c>
      <c r="AL688">
        <v>0</v>
      </c>
      <c r="AM688">
        <v>0</v>
      </c>
      <c r="AN688">
        <v>0</v>
      </c>
      <c r="AO688">
        <v>0</v>
      </c>
      <c r="AP688">
        <v>2125</v>
      </c>
      <c r="AQ688">
        <v>2125</v>
      </c>
      <c r="AR688">
        <v>73625</v>
      </c>
      <c r="AS688">
        <v>0</v>
      </c>
      <c r="AT688" s="2">
        <v>0</v>
      </c>
      <c r="AU688">
        <v>168325</v>
      </c>
      <c r="AV688">
        <v>154067825</v>
      </c>
      <c r="AW688">
        <v>0</v>
      </c>
      <c r="AX688" s="2">
        <v>45770</v>
      </c>
      <c r="AY688" t="s">
        <v>153</v>
      </c>
      <c r="AZ688" t="s">
        <v>7221</v>
      </c>
      <c r="BA688" t="s">
        <v>4395</v>
      </c>
    </row>
    <row r="689" spans="1:53" ht="15" customHeight="1" x14ac:dyDescent="0.2">
      <c r="A689" t="s">
        <v>12946</v>
      </c>
      <c r="B689" t="s">
        <v>8515</v>
      </c>
      <c r="C689" t="s">
        <v>5156</v>
      </c>
      <c r="D689">
        <v>154067925</v>
      </c>
      <c r="E689" s="19">
        <v>45793</v>
      </c>
      <c r="F689" s="63">
        <v>45797</v>
      </c>
      <c r="G689" s="4" t="s">
        <v>191</v>
      </c>
      <c r="H689" s="19">
        <v>1226536</v>
      </c>
      <c r="I689" s="19">
        <v>6790</v>
      </c>
      <c r="J689" s="19">
        <v>1219746</v>
      </c>
      <c r="K689" t="s">
        <v>558</v>
      </c>
      <c r="L689" s="4" t="s">
        <v>188</v>
      </c>
      <c r="M689" t="s">
        <v>150</v>
      </c>
      <c r="N689" s="39" t="s">
        <v>7227</v>
      </c>
      <c r="O689" t="s">
        <v>7228</v>
      </c>
      <c r="P689" t="s">
        <v>140</v>
      </c>
      <c r="Q689" t="s">
        <v>141</v>
      </c>
      <c r="R689" s="39" t="s">
        <v>7229</v>
      </c>
      <c r="S689" t="s">
        <v>143</v>
      </c>
      <c r="T689">
        <v>890903938</v>
      </c>
      <c r="U689" t="s">
        <v>149</v>
      </c>
      <c r="V689">
        <v>923211</v>
      </c>
      <c r="W689" t="s">
        <v>1227</v>
      </c>
      <c r="X689" s="2" t="s">
        <v>27</v>
      </c>
      <c r="Y689" t="s">
        <v>28</v>
      </c>
      <c r="Z689" t="s">
        <v>29</v>
      </c>
      <c r="AA689" t="s">
        <v>30</v>
      </c>
      <c r="AB689" t="s">
        <v>31</v>
      </c>
      <c r="AC689" s="19">
        <v>1226536</v>
      </c>
      <c r="AD689" s="19">
        <v>0</v>
      </c>
      <c r="AE689" s="19">
        <v>0</v>
      </c>
      <c r="AF689" s="19">
        <v>0</v>
      </c>
      <c r="AG689" t="s">
        <v>189</v>
      </c>
      <c r="AH689">
        <v>0</v>
      </c>
      <c r="AI689">
        <v>0</v>
      </c>
      <c r="AJ689" s="2" t="s">
        <v>190</v>
      </c>
      <c r="AK689" s="2">
        <v>0</v>
      </c>
      <c r="AL689">
        <v>0</v>
      </c>
      <c r="AM689">
        <v>0</v>
      </c>
      <c r="AN689">
        <v>0</v>
      </c>
      <c r="AO689">
        <v>0</v>
      </c>
      <c r="AP689">
        <v>2125</v>
      </c>
      <c r="AQ689">
        <v>2125</v>
      </c>
      <c r="AR689">
        <v>73825</v>
      </c>
      <c r="AS689">
        <v>0</v>
      </c>
      <c r="AT689" s="2">
        <v>0</v>
      </c>
      <c r="AU689">
        <v>168425</v>
      </c>
      <c r="AV689">
        <v>154067925</v>
      </c>
      <c r="AW689">
        <v>0</v>
      </c>
      <c r="AX689" s="2">
        <v>45771</v>
      </c>
      <c r="AY689" t="s">
        <v>153</v>
      </c>
      <c r="AZ689" t="s">
        <v>7230</v>
      </c>
      <c r="BA689" t="s">
        <v>4395</v>
      </c>
    </row>
    <row r="690" spans="1:53" ht="15" customHeight="1" x14ac:dyDescent="0.2">
      <c r="A690" t="s">
        <v>12947</v>
      </c>
      <c r="B690" t="s">
        <v>8507</v>
      </c>
      <c r="C690" t="s">
        <v>5156</v>
      </c>
      <c r="D690">
        <v>154683225</v>
      </c>
      <c r="E690" s="19">
        <v>45796</v>
      </c>
      <c r="F690" s="63">
        <v>45798.160416666666</v>
      </c>
      <c r="G690" s="4" t="s">
        <v>187</v>
      </c>
      <c r="H690" s="19">
        <v>1226536</v>
      </c>
      <c r="I690" s="19">
        <v>6790</v>
      </c>
      <c r="J690" s="19">
        <v>1219746</v>
      </c>
      <c r="K690" t="s">
        <v>558</v>
      </c>
      <c r="L690" s="4" t="s">
        <v>188</v>
      </c>
      <c r="M690" t="s">
        <v>150</v>
      </c>
      <c r="N690" s="39" t="s">
        <v>7186</v>
      </c>
      <c r="O690" t="s">
        <v>7187</v>
      </c>
      <c r="P690" t="s">
        <v>140</v>
      </c>
      <c r="Q690" t="s">
        <v>141</v>
      </c>
      <c r="R690" s="39" t="s">
        <v>7188</v>
      </c>
      <c r="S690" t="s">
        <v>143</v>
      </c>
      <c r="T690">
        <v>860034313</v>
      </c>
      <c r="U690" t="s">
        <v>152</v>
      </c>
      <c r="V690">
        <v>923211</v>
      </c>
      <c r="W690" t="s">
        <v>1227</v>
      </c>
      <c r="X690" s="2" t="s">
        <v>27</v>
      </c>
      <c r="Y690" t="s">
        <v>28</v>
      </c>
      <c r="Z690" t="s">
        <v>29</v>
      </c>
      <c r="AA690" t="s">
        <v>30</v>
      </c>
      <c r="AB690" t="s">
        <v>31</v>
      </c>
      <c r="AC690" s="19">
        <v>1226536</v>
      </c>
      <c r="AD690" s="19">
        <v>0</v>
      </c>
      <c r="AE690" s="19">
        <v>0</v>
      </c>
      <c r="AF690" s="19">
        <v>0</v>
      </c>
      <c r="AG690" t="s">
        <v>189</v>
      </c>
      <c r="AH690">
        <v>0</v>
      </c>
      <c r="AI690">
        <v>0</v>
      </c>
      <c r="AJ690" s="2" t="s">
        <v>190</v>
      </c>
      <c r="AK690" s="2">
        <v>0</v>
      </c>
      <c r="AL690">
        <v>0</v>
      </c>
      <c r="AM690">
        <v>0</v>
      </c>
      <c r="AN690">
        <v>0</v>
      </c>
      <c r="AO690">
        <v>0</v>
      </c>
      <c r="AP690">
        <v>2125</v>
      </c>
      <c r="AQ690">
        <v>2125</v>
      </c>
      <c r="AR690">
        <v>73025</v>
      </c>
      <c r="AS690">
        <v>0</v>
      </c>
      <c r="AT690" s="2">
        <v>0</v>
      </c>
      <c r="AU690">
        <v>168025</v>
      </c>
      <c r="AV690">
        <v>154683225</v>
      </c>
      <c r="AW690">
        <v>0</v>
      </c>
      <c r="AX690" s="2">
        <v>45770</v>
      </c>
      <c r="AY690" t="s">
        <v>153</v>
      </c>
      <c r="AZ690" t="s">
        <v>7189</v>
      </c>
      <c r="BA690" t="s">
        <v>7190</v>
      </c>
    </row>
    <row r="691" spans="1:53" ht="15" customHeight="1" x14ac:dyDescent="0.2">
      <c r="A691" t="s">
        <v>12948</v>
      </c>
      <c r="B691" t="s">
        <v>8511</v>
      </c>
      <c r="C691" t="s">
        <v>5156</v>
      </c>
      <c r="D691">
        <v>154683325</v>
      </c>
      <c r="E691" s="19">
        <v>45796</v>
      </c>
      <c r="F691" s="63">
        <v>45798.160416666666</v>
      </c>
      <c r="G691" s="4" t="s">
        <v>187</v>
      </c>
      <c r="H691" s="19">
        <v>1226536</v>
      </c>
      <c r="I691" s="19">
        <v>6790</v>
      </c>
      <c r="J691" s="19">
        <v>1219746</v>
      </c>
      <c r="K691" t="s">
        <v>558</v>
      </c>
      <c r="L691" s="4" t="s">
        <v>188</v>
      </c>
      <c r="M691" t="s">
        <v>150</v>
      </c>
      <c r="N691" s="39" t="s">
        <v>7208</v>
      </c>
      <c r="O691" t="s">
        <v>7209</v>
      </c>
      <c r="P691" t="s">
        <v>140</v>
      </c>
      <c r="Q691" t="s">
        <v>141</v>
      </c>
      <c r="R691" s="39" t="s">
        <v>7210</v>
      </c>
      <c r="S691" t="s">
        <v>143</v>
      </c>
      <c r="T691">
        <v>860034313</v>
      </c>
      <c r="U691" t="s">
        <v>152</v>
      </c>
      <c r="V691">
        <v>923211</v>
      </c>
      <c r="W691" t="s">
        <v>1227</v>
      </c>
      <c r="X691" s="2" t="s">
        <v>27</v>
      </c>
      <c r="Y691" t="s">
        <v>28</v>
      </c>
      <c r="Z691" t="s">
        <v>29</v>
      </c>
      <c r="AA691" t="s">
        <v>30</v>
      </c>
      <c r="AB691" t="s">
        <v>31</v>
      </c>
      <c r="AC691" s="19">
        <v>1226536</v>
      </c>
      <c r="AD691" s="19">
        <v>0</v>
      </c>
      <c r="AE691" s="19">
        <v>0</v>
      </c>
      <c r="AF691" s="19">
        <v>0</v>
      </c>
      <c r="AG691" t="s">
        <v>189</v>
      </c>
      <c r="AH691">
        <v>0</v>
      </c>
      <c r="AI691">
        <v>0</v>
      </c>
      <c r="AJ691" s="2" t="s">
        <v>190</v>
      </c>
      <c r="AK691" s="2">
        <v>0</v>
      </c>
      <c r="AL691">
        <v>0</v>
      </c>
      <c r="AM691">
        <v>0</v>
      </c>
      <c r="AN691">
        <v>0</v>
      </c>
      <c r="AO691">
        <v>0</v>
      </c>
      <c r="AP691">
        <v>2125</v>
      </c>
      <c r="AQ691">
        <v>2125</v>
      </c>
      <c r="AR691">
        <v>73425</v>
      </c>
      <c r="AS691">
        <v>0</v>
      </c>
      <c r="AT691" s="2">
        <v>0</v>
      </c>
      <c r="AU691">
        <v>168125</v>
      </c>
      <c r="AV691">
        <v>154683325</v>
      </c>
      <c r="AW691">
        <v>0</v>
      </c>
      <c r="AX691" s="2">
        <v>45770</v>
      </c>
      <c r="AY691" t="s">
        <v>153</v>
      </c>
      <c r="AZ691" t="s">
        <v>7211</v>
      </c>
      <c r="BA691" t="s">
        <v>4395</v>
      </c>
    </row>
    <row r="692" spans="1:53" ht="15" customHeight="1" x14ac:dyDescent="0.2">
      <c r="A692" t="s">
        <v>12949</v>
      </c>
      <c r="B692" t="s">
        <v>8512</v>
      </c>
      <c r="C692" t="s">
        <v>5156</v>
      </c>
      <c r="D692">
        <v>154683425</v>
      </c>
      <c r="E692" s="19">
        <v>45796</v>
      </c>
      <c r="F692" s="63">
        <v>45798.149305555555</v>
      </c>
      <c r="G692" s="4" t="s">
        <v>187</v>
      </c>
      <c r="H692" s="19">
        <v>1226536</v>
      </c>
      <c r="I692" s="19">
        <v>4924</v>
      </c>
      <c r="J692" s="19">
        <v>1221612</v>
      </c>
      <c r="K692" t="s">
        <v>558</v>
      </c>
      <c r="L692" s="4" t="s">
        <v>188</v>
      </c>
      <c r="M692" t="s">
        <v>150</v>
      </c>
      <c r="N692" s="39" t="s">
        <v>7213</v>
      </c>
      <c r="O692" t="s">
        <v>7214</v>
      </c>
      <c r="P692" t="s">
        <v>140</v>
      </c>
      <c r="Q692" t="s">
        <v>141</v>
      </c>
      <c r="R692" s="39" t="s">
        <v>7215</v>
      </c>
      <c r="S692" t="s">
        <v>143</v>
      </c>
      <c r="T692">
        <v>890903937</v>
      </c>
      <c r="U692" t="s">
        <v>320</v>
      </c>
      <c r="V692">
        <v>923211</v>
      </c>
      <c r="W692" t="s">
        <v>1227</v>
      </c>
      <c r="X692" s="2" t="s">
        <v>27</v>
      </c>
      <c r="Y692" t="s">
        <v>28</v>
      </c>
      <c r="Z692" t="s">
        <v>29</v>
      </c>
      <c r="AA692" t="s">
        <v>30</v>
      </c>
      <c r="AB692" t="s">
        <v>31</v>
      </c>
      <c r="AC692" s="19">
        <v>1226536</v>
      </c>
      <c r="AD692" s="19">
        <v>0</v>
      </c>
      <c r="AE692" s="19">
        <v>0</v>
      </c>
      <c r="AF692" s="19">
        <v>0</v>
      </c>
      <c r="AG692" t="s">
        <v>189</v>
      </c>
      <c r="AH692">
        <v>0</v>
      </c>
      <c r="AI692">
        <v>0</v>
      </c>
      <c r="AJ692" s="2" t="s">
        <v>190</v>
      </c>
      <c r="AK692" s="2">
        <v>0</v>
      </c>
      <c r="AL692">
        <v>0</v>
      </c>
      <c r="AM692">
        <v>0</v>
      </c>
      <c r="AN692">
        <v>0</v>
      </c>
      <c r="AO692">
        <v>0</v>
      </c>
      <c r="AP692">
        <v>2125</v>
      </c>
      <c r="AQ692">
        <v>2125</v>
      </c>
      <c r="AR692">
        <v>73525</v>
      </c>
      <c r="AS692">
        <v>0</v>
      </c>
      <c r="AT692" s="2">
        <v>0</v>
      </c>
      <c r="AU692">
        <v>168225</v>
      </c>
      <c r="AV692">
        <v>154683425</v>
      </c>
      <c r="AW692">
        <v>0</v>
      </c>
      <c r="AX692" s="2">
        <v>45770</v>
      </c>
      <c r="AY692" t="s">
        <v>153</v>
      </c>
      <c r="AZ692" t="s">
        <v>7216</v>
      </c>
      <c r="BA692" t="s">
        <v>4395</v>
      </c>
    </row>
    <row r="693" spans="1:53" ht="15" customHeight="1" x14ac:dyDescent="0.2">
      <c r="A693" t="s">
        <v>12950</v>
      </c>
      <c r="B693" t="s">
        <v>8513</v>
      </c>
      <c r="C693" t="s">
        <v>5156</v>
      </c>
      <c r="D693">
        <v>154683525</v>
      </c>
      <c r="E693" s="19">
        <v>45796</v>
      </c>
      <c r="F693" s="63">
        <v>45798.160416666666</v>
      </c>
      <c r="G693" s="4" t="s">
        <v>187</v>
      </c>
      <c r="H693" s="19">
        <v>1226536</v>
      </c>
      <c r="I693" s="19">
        <v>6709</v>
      </c>
      <c r="J693" s="19">
        <v>1219827</v>
      </c>
      <c r="K693" t="s">
        <v>558</v>
      </c>
      <c r="L693" s="4" t="s">
        <v>188</v>
      </c>
      <c r="M693" t="s">
        <v>150</v>
      </c>
      <c r="N693" s="39" t="s">
        <v>7218</v>
      </c>
      <c r="O693" t="s">
        <v>7219</v>
      </c>
      <c r="P693" t="s">
        <v>140</v>
      </c>
      <c r="Q693" t="s">
        <v>141</v>
      </c>
      <c r="R693" s="39" t="s">
        <v>7220</v>
      </c>
      <c r="S693" t="s">
        <v>143</v>
      </c>
      <c r="T693">
        <v>860034313</v>
      </c>
      <c r="U693" t="s">
        <v>152</v>
      </c>
      <c r="V693">
        <v>923211</v>
      </c>
      <c r="W693" t="s">
        <v>1227</v>
      </c>
      <c r="X693" s="2" t="s">
        <v>27</v>
      </c>
      <c r="Y693" t="s">
        <v>28</v>
      </c>
      <c r="Z693" t="s">
        <v>29</v>
      </c>
      <c r="AA693" t="s">
        <v>30</v>
      </c>
      <c r="AB693" t="s">
        <v>31</v>
      </c>
      <c r="AC693" s="19">
        <v>1226536</v>
      </c>
      <c r="AD693" s="19">
        <v>0</v>
      </c>
      <c r="AE693" s="19">
        <v>0</v>
      </c>
      <c r="AF693" s="19">
        <v>0</v>
      </c>
      <c r="AG693" t="s">
        <v>189</v>
      </c>
      <c r="AH693">
        <v>0</v>
      </c>
      <c r="AI693">
        <v>0</v>
      </c>
      <c r="AJ693" s="2" t="s">
        <v>190</v>
      </c>
      <c r="AK693" s="2">
        <v>0</v>
      </c>
      <c r="AL693">
        <v>0</v>
      </c>
      <c r="AM693">
        <v>0</v>
      </c>
      <c r="AN693">
        <v>0</v>
      </c>
      <c r="AO693">
        <v>0</v>
      </c>
      <c r="AP693">
        <v>2125</v>
      </c>
      <c r="AQ693">
        <v>2125</v>
      </c>
      <c r="AR693">
        <v>73625</v>
      </c>
      <c r="AS693">
        <v>0</v>
      </c>
      <c r="AT693" s="2">
        <v>0</v>
      </c>
      <c r="AU693">
        <v>168325</v>
      </c>
      <c r="AV693">
        <v>154683525</v>
      </c>
      <c r="AW693">
        <v>0</v>
      </c>
      <c r="AX693" s="2">
        <v>45770</v>
      </c>
      <c r="AY693" t="s">
        <v>153</v>
      </c>
      <c r="AZ693" t="s">
        <v>7221</v>
      </c>
      <c r="BA693" t="s">
        <v>4395</v>
      </c>
    </row>
    <row r="694" spans="1:53" ht="15" customHeight="1" x14ac:dyDescent="0.2">
      <c r="A694" t="s">
        <v>12951</v>
      </c>
      <c r="B694" t="s">
        <v>8515</v>
      </c>
      <c r="C694" t="s">
        <v>5156</v>
      </c>
      <c r="D694">
        <v>154683625</v>
      </c>
      <c r="E694" s="19">
        <v>45796</v>
      </c>
      <c r="F694" s="63">
        <v>45798.15</v>
      </c>
      <c r="G694" s="4" t="s">
        <v>187</v>
      </c>
      <c r="H694" s="19">
        <v>1226536</v>
      </c>
      <c r="I694" s="19">
        <v>6790</v>
      </c>
      <c r="J694" s="19">
        <v>1219746</v>
      </c>
      <c r="K694" t="s">
        <v>558</v>
      </c>
      <c r="L694" s="4" t="s">
        <v>188</v>
      </c>
      <c r="M694" t="s">
        <v>150</v>
      </c>
      <c r="N694" s="39" t="s">
        <v>7227</v>
      </c>
      <c r="O694" t="s">
        <v>7228</v>
      </c>
      <c r="P694" t="s">
        <v>140</v>
      </c>
      <c r="Q694" t="s">
        <v>141</v>
      </c>
      <c r="R694" s="39" t="s">
        <v>7229</v>
      </c>
      <c r="S694" t="s">
        <v>143</v>
      </c>
      <c r="T694">
        <v>890903938</v>
      </c>
      <c r="U694" t="s">
        <v>149</v>
      </c>
      <c r="V694">
        <v>923211</v>
      </c>
      <c r="W694" t="s">
        <v>1227</v>
      </c>
      <c r="X694" s="2" t="s">
        <v>27</v>
      </c>
      <c r="Y694" t="s">
        <v>28</v>
      </c>
      <c r="Z694" t="s">
        <v>29</v>
      </c>
      <c r="AA694" t="s">
        <v>30</v>
      </c>
      <c r="AB694" t="s">
        <v>31</v>
      </c>
      <c r="AC694" s="19">
        <v>1226536</v>
      </c>
      <c r="AD694" s="19">
        <v>0</v>
      </c>
      <c r="AE694" s="19">
        <v>0</v>
      </c>
      <c r="AF694" s="19">
        <v>0</v>
      </c>
      <c r="AG694" t="s">
        <v>189</v>
      </c>
      <c r="AH694">
        <v>0</v>
      </c>
      <c r="AI694">
        <v>0</v>
      </c>
      <c r="AJ694" s="2" t="s">
        <v>190</v>
      </c>
      <c r="AK694" s="2">
        <v>0</v>
      </c>
      <c r="AL694">
        <v>0</v>
      </c>
      <c r="AM694">
        <v>0</v>
      </c>
      <c r="AN694">
        <v>0</v>
      </c>
      <c r="AO694">
        <v>0</v>
      </c>
      <c r="AP694">
        <v>2125</v>
      </c>
      <c r="AQ694">
        <v>2125</v>
      </c>
      <c r="AR694">
        <v>73825</v>
      </c>
      <c r="AS694">
        <v>0</v>
      </c>
      <c r="AT694" s="2">
        <v>0</v>
      </c>
      <c r="AU694">
        <v>168425</v>
      </c>
      <c r="AV694">
        <v>154683625</v>
      </c>
      <c r="AW694">
        <v>0</v>
      </c>
      <c r="AX694" s="2">
        <v>45771</v>
      </c>
      <c r="AY694" t="s">
        <v>153</v>
      </c>
      <c r="AZ694" t="s">
        <v>7230</v>
      </c>
      <c r="BA694" t="s">
        <v>4395</v>
      </c>
    </row>
    <row r="695" spans="1:53" ht="15" customHeight="1" x14ac:dyDescent="0.2">
      <c r="A695" t="s">
        <v>12952</v>
      </c>
      <c r="B695" t="s">
        <v>12707</v>
      </c>
      <c r="C695" t="s">
        <v>5147</v>
      </c>
      <c r="D695">
        <v>154715425</v>
      </c>
      <c r="E695" s="19">
        <v>45796</v>
      </c>
      <c r="F695" s="63">
        <v>45798.127083333333</v>
      </c>
      <c r="G695" s="4" t="s">
        <v>187</v>
      </c>
      <c r="H695" s="19">
        <v>1955660</v>
      </c>
      <c r="I695" s="19">
        <v>0</v>
      </c>
      <c r="J695" s="19">
        <v>1955660</v>
      </c>
      <c r="K695" t="s">
        <v>558</v>
      </c>
      <c r="L695" s="4" t="s">
        <v>188</v>
      </c>
      <c r="M695" t="s">
        <v>138</v>
      </c>
      <c r="N695" s="39" t="s">
        <v>901</v>
      </c>
      <c r="O695" t="s">
        <v>139</v>
      </c>
      <c r="P695" t="s">
        <v>140</v>
      </c>
      <c r="Q695" t="s">
        <v>141</v>
      </c>
      <c r="R695" s="39" t="s">
        <v>142</v>
      </c>
      <c r="S695" t="s">
        <v>143</v>
      </c>
      <c r="T695">
        <v>860050750</v>
      </c>
      <c r="U695" t="s">
        <v>145</v>
      </c>
      <c r="V695">
        <v>923210</v>
      </c>
      <c r="W695" t="s">
        <v>1219</v>
      </c>
      <c r="X695" s="2" t="s">
        <v>27</v>
      </c>
      <c r="Y695" t="s">
        <v>28</v>
      </c>
      <c r="Z695" t="s">
        <v>37</v>
      </c>
      <c r="AA695" t="s">
        <v>38</v>
      </c>
      <c r="AB695" t="s">
        <v>31</v>
      </c>
      <c r="AC695" s="19">
        <v>1955660</v>
      </c>
      <c r="AD695" s="19">
        <v>0</v>
      </c>
      <c r="AE695" s="19">
        <v>0</v>
      </c>
      <c r="AF695" s="19">
        <v>0</v>
      </c>
      <c r="AG695" t="s">
        <v>189</v>
      </c>
      <c r="AH695">
        <v>0</v>
      </c>
      <c r="AI695">
        <v>0</v>
      </c>
      <c r="AJ695" s="2" t="s">
        <v>190</v>
      </c>
      <c r="AK695" s="2">
        <v>0</v>
      </c>
      <c r="AL695">
        <v>0</v>
      </c>
      <c r="AM695">
        <v>0</v>
      </c>
      <c r="AN695">
        <v>0</v>
      </c>
      <c r="AO695" t="s">
        <v>12933</v>
      </c>
      <c r="AP695">
        <v>1225</v>
      </c>
      <c r="AQ695">
        <v>1225</v>
      </c>
      <c r="AR695">
        <v>94625</v>
      </c>
      <c r="AS695">
        <v>12325</v>
      </c>
      <c r="AT695" s="2">
        <v>45793</v>
      </c>
      <c r="AU695">
        <v>167725</v>
      </c>
      <c r="AV695">
        <v>154715425</v>
      </c>
      <c r="AW695">
        <v>0</v>
      </c>
      <c r="AX695" s="2">
        <v>45791</v>
      </c>
      <c r="AY695" t="s">
        <v>146</v>
      </c>
      <c r="AZ695" t="s">
        <v>12639</v>
      </c>
      <c r="BA695" t="s">
        <v>12640</v>
      </c>
    </row>
    <row r="696" spans="1:53" ht="15" customHeight="1" x14ac:dyDescent="0.2">
      <c r="A696" t="s">
        <v>12953</v>
      </c>
      <c r="B696" t="s">
        <v>10939</v>
      </c>
      <c r="C696" t="s">
        <v>5238</v>
      </c>
      <c r="D696">
        <v>156816625</v>
      </c>
      <c r="E696" s="19">
        <v>45797</v>
      </c>
      <c r="F696" s="63">
        <v>45799</v>
      </c>
      <c r="G696" s="4" t="s">
        <v>12693</v>
      </c>
      <c r="H696" s="19">
        <v>624622</v>
      </c>
      <c r="I696" s="19">
        <v>0</v>
      </c>
      <c r="J696" s="19">
        <v>624622</v>
      </c>
      <c r="K696" t="s">
        <v>558</v>
      </c>
      <c r="L696" s="4" t="s">
        <v>188</v>
      </c>
      <c r="M696" t="s">
        <v>150</v>
      </c>
      <c r="N696" s="39" t="s">
        <v>10707</v>
      </c>
      <c r="O696" t="s">
        <v>10708</v>
      </c>
      <c r="P696" t="s">
        <v>140</v>
      </c>
      <c r="Q696" t="s">
        <v>141</v>
      </c>
      <c r="R696" s="39" t="s">
        <v>10709</v>
      </c>
      <c r="S696" t="s">
        <v>143</v>
      </c>
      <c r="T696">
        <v>890903938</v>
      </c>
      <c r="U696" t="s">
        <v>149</v>
      </c>
      <c r="V696">
        <v>923242</v>
      </c>
      <c r="W696" t="s">
        <v>1308</v>
      </c>
      <c r="X696" s="2" t="s">
        <v>27</v>
      </c>
      <c r="Y696" t="s">
        <v>28</v>
      </c>
      <c r="Z696" t="s">
        <v>37</v>
      </c>
      <c r="AA696" t="s">
        <v>38</v>
      </c>
      <c r="AB696" t="s">
        <v>31</v>
      </c>
      <c r="AC696" s="19">
        <v>624622</v>
      </c>
      <c r="AD696" s="19">
        <v>0</v>
      </c>
      <c r="AE696" s="19">
        <v>0</v>
      </c>
      <c r="AF696" s="19">
        <v>0</v>
      </c>
      <c r="AG696" t="s">
        <v>189</v>
      </c>
      <c r="AH696">
        <v>0</v>
      </c>
      <c r="AI696">
        <v>0</v>
      </c>
      <c r="AJ696" s="2" t="s">
        <v>190</v>
      </c>
      <c r="AK696" s="2">
        <v>0</v>
      </c>
      <c r="AL696">
        <v>0</v>
      </c>
      <c r="AM696">
        <v>0</v>
      </c>
      <c r="AN696">
        <v>0</v>
      </c>
      <c r="AO696">
        <v>0</v>
      </c>
      <c r="AP696">
        <v>8225</v>
      </c>
      <c r="AQ696">
        <v>8225</v>
      </c>
      <c r="AR696">
        <v>93625</v>
      </c>
      <c r="AS696">
        <v>12625</v>
      </c>
      <c r="AT696" s="2">
        <v>45796</v>
      </c>
      <c r="AU696">
        <v>168525</v>
      </c>
      <c r="AV696">
        <v>156816625</v>
      </c>
      <c r="AW696">
        <v>0</v>
      </c>
      <c r="AX696" s="2">
        <v>45789</v>
      </c>
      <c r="AY696" t="s">
        <v>673</v>
      </c>
      <c r="AZ696" t="s">
        <v>10710</v>
      </c>
      <c r="BA696" t="s">
        <v>10711</v>
      </c>
    </row>
    <row r="697" spans="1:53" ht="15" customHeight="1" x14ac:dyDescent="0.2">
      <c r="A697" t="s">
        <v>12954</v>
      </c>
      <c r="B697" t="s">
        <v>10940</v>
      </c>
      <c r="C697" t="s">
        <v>5238</v>
      </c>
      <c r="D697">
        <v>156816725</v>
      </c>
      <c r="E697" s="19">
        <v>45797</v>
      </c>
      <c r="F697" s="63">
        <v>45799</v>
      </c>
      <c r="G697" s="4" t="s">
        <v>12693</v>
      </c>
      <c r="H697" s="19">
        <v>183523</v>
      </c>
      <c r="I697" s="19">
        <v>0</v>
      </c>
      <c r="J697" s="19">
        <v>183523</v>
      </c>
      <c r="K697" t="s">
        <v>558</v>
      </c>
      <c r="L697" s="4" t="s">
        <v>188</v>
      </c>
      <c r="M697" t="s">
        <v>150</v>
      </c>
      <c r="N697" s="39" t="s">
        <v>10713</v>
      </c>
      <c r="O697" t="s">
        <v>10714</v>
      </c>
      <c r="P697" t="s">
        <v>140</v>
      </c>
      <c r="Q697" t="s">
        <v>141</v>
      </c>
      <c r="R697" s="39" t="s">
        <v>10715</v>
      </c>
      <c r="S697" t="s">
        <v>143</v>
      </c>
      <c r="T697">
        <v>860035827</v>
      </c>
      <c r="U697" t="s">
        <v>271</v>
      </c>
      <c r="V697">
        <v>923242</v>
      </c>
      <c r="W697" t="s">
        <v>1308</v>
      </c>
      <c r="X697" s="2" t="s">
        <v>27</v>
      </c>
      <c r="Y697" t="s">
        <v>28</v>
      </c>
      <c r="Z697" t="s">
        <v>37</v>
      </c>
      <c r="AA697" t="s">
        <v>38</v>
      </c>
      <c r="AB697" t="s">
        <v>31</v>
      </c>
      <c r="AC697" s="19">
        <v>183523</v>
      </c>
      <c r="AD697" s="19">
        <v>0</v>
      </c>
      <c r="AE697" s="19">
        <v>0</v>
      </c>
      <c r="AF697" s="19">
        <v>0</v>
      </c>
      <c r="AG697" t="s">
        <v>189</v>
      </c>
      <c r="AH697">
        <v>0</v>
      </c>
      <c r="AI697">
        <v>0</v>
      </c>
      <c r="AJ697" s="2" t="s">
        <v>190</v>
      </c>
      <c r="AK697" s="2">
        <v>0</v>
      </c>
      <c r="AL697">
        <v>0</v>
      </c>
      <c r="AM697">
        <v>0</v>
      </c>
      <c r="AN697">
        <v>0</v>
      </c>
      <c r="AO697">
        <v>0</v>
      </c>
      <c r="AP697">
        <v>8225</v>
      </c>
      <c r="AQ697">
        <v>8225</v>
      </c>
      <c r="AR697">
        <v>93725</v>
      </c>
      <c r="AS697">
        <v>12725</v>
      </c>
      <c r="AT697" s="2">
        <v>45796</v>
      </c>
      <c r="AU697">
        <v>168625</v>
      </c>
      <c r="AV697">
        <v>156816725</v>
      </c>
      <c r="AW697">
        <v>0</v>
      </c>
      <c r="AX697" s="2">
        <v>45789</v>
      </c>
      <c r="AY697" t="s">
        <v>673</v>
      </c>
      <c r="AZ697" t="s">
        <v>10716</v>
      </c>
      <c r="BA697" t="s">
        <v>10717</v>
      </c>
    </row>
    <row r="698" spans="1:53" ht="15" customHeight="1" x14ac:dyDescent="0.2">
      <c r="A698" t="s">
        <v>12955</v>
      </c>
      <c r="B698" t="s">
        <v>10941</v>
      </c>
      <c r="C698" t="s">
        <v>5238</v>
      </c>
      <c r="D698">
        <v>156816825</v>
      </c>
      <c r="E698" s="19">
        <v>45797</v>
      </c>
      <c r="F698" s="63">
        <v>45799</v>
      </c>
      <c r="G698" s="4" t="s">
        <v>12693</v>
      </c>
      <c r="H698" s="19">
        <v>183523</v>
      </c>
      <c r="I698" s="19">
        <v>0</v>
      </c>
      <c r="J698" s="19">
        <v>183523</v>
      </c>
      <c r="K698" t="s">
        <v>558</v>
      </c>
      <c r="L698" s="4" t="s">
        <v>188</v>
      </c>
      <c r="M698" t="s">
        <v>150</v>
      </c>
      <c r="N698" s="39" t="s">
        <v>10576</v>
      </c>
      <c r="O698" t="s">
        <v>10577</v>
      </c>
      <c r="P698" t="s">
        <v>140</v>
      </c>
      <c r="Q698" t="s">
        <v>141</v>
      </c>
      <c r="R698" s="39" t="s">
        <v>10578</v>
      </c>
      <c r="S698" t="s">
        <v>143</v>
      </c>
      <c r="T698">
        <v>890903938</v>
      </c>
      <c r="U698" t="s">
        <v>149</v>
      </c>
      <c r="V698">
        <v>923242</v>
      </c>
      <c r="W698" t="s">
        <v>1308</v>
      </c>
      <c r="X698" s="2" t="s">
        <v>27</v>
      </c>
      <c r="Y698" t="s">
        <v>28</v>
      </c>
      <c r="Z698" t="s">
        <v>37</v>
      </c>
      <c r="AA698" t="s">
        <v>38</v>
      </c>
      <c r="AB698" t="s">
        <v>31</v>
      </c>
      <c r="AC698" s="19">
        <v>183523</v>
      </c>
      <c r="AD698" s="19">
        <v>0</v>
      </c>
      <c r="AE698" s="19">
        <v>0</v>
      </c>
      <c r="AF698" s="19">
        <v>0</v>
      </c>
      <c r="AG698" t="s">
        <v>189</v>
      </c>
      <c r="AH698">
        <v>0</v>
      </c>
      <c r="AI698">
        <v>0</v>
      </c>
      <c r="AJ698" s="2" t="s">
        <v>190</v>
      </c>
      <c r="AK698" s="2">
        <v>0</v>
      </c>
      <c r="AL698">
        <v>0</v>
      </c>
      <c r="AM698">
        <v>0</v>
      </c>
      <c r="AN698">
        <v>0</v>
      </c>
      <c r="AO698">
        <v>0</v>
      </c>
      <c r="AP698">
        <v>8225</v>
      </c>
      <c r="AQ698">
        <v>8225</v>
      </c>
      <c r="AR698">
        <v>93825</v>
      </c>
      <c r="AS698">
        <v>12825</v>
      </c>
      <c r="AT698" s="2">
        <v>45796</v>
      </c>
      <c r="AU698">
        <v>168725</v>
      </c>
      <c r="AV698">
        <v>156816825</v>
      </c>
      <c r="AW698">
        <v>0</v>
      </c>
      <c r="AX698" s="2">
        <v>45789</v>
      </c>
      <c r="AY698" t="s">
        <v>673</v>
      </c>
      <c r="AZ698" t="s">
        <v>10716</v>
      </c>
      <c r="BA698" t="s">
        <v>10717</v>
      </c>
    </row>
    <row r="699" spans="1:53" ht="15" customHeight="1" x14ac:dyDescent="0.2">
      <c r="A699" t="s">
        <v>12956</v>
      </c>
      <c r="B699" t="s">
        <v>10942</v>
      </c>
      <c r="C699" t="s">
        <v>5238</v>
      </c>
      <c r="D699">
        <v>156817025</v>
      </c>
      <c r="E699" s="19">
        <v>45797</v>
      </c>
      <c r="F699" s="63">
        <v>45799</v>
      </c>
      <c r="G699" s="4" t="s">
        <v>12693</v>
      </c>
      <c r="H699" s="19">
        <v>183523</v>
      </c>
      <c r="I699" s="19">
        <v>0</v>
      </c>
      <c r="J699" s="19">
        <v>183523</v>
      </c>
      <c r="K699" t="s">
        <v>558</v>
      </c>
      <c r="L699" s="4" t="s">
        <v>188</v>
      </c>
      <c r="M699" t="s">
        <v>150</v>
      </c>
      <c r="N699" s="39" t="s">
        <v>10720</v>
      </c>
      <c r="O699" t="s">
        <v>10721</v>
      </c>
      <c r="P699" t="s">
        <v>140</v>
      </c>
      <c r="Q699" t="s">
        <v>141</v>
      </c>
      <c r="R699" s="39" t="s">
        <v>10722</v>
      </c>
      <c r="S699" t="s">
        <v>143</v>
      </c>
      <c r="T699">
        <v>860035827</v>
      </c>
      <c r="U699" t="s">
        <v>271</v>
      </c>
      <c r="V699">
        <v>923242</v>
      </c>
      <c r="W699" t="s">
        <v>1308</v>
      </c>
      <c r="X699" s="2" t="s">
        <v>27</v>
      </c>
      <c r="Y699" t="s">
        <v>28</v>
      </c>
      <c r="Z699" t="s">
        <v>37</v>
      </c>
      <c r="AA699" t="s">
        <v>38</v>
      </c>
      <c r="AB699" t="s">
        <v>31</v>
      </c>
      <c r="AC699" s="19">
        <v>183523</v>
      </c>
      <c r="AD699" s="19">
        <v>0</v>
      </c>
      <c r="AE699" s="19">
        <v>0</v>
      </c>
      <c r="AF699" s="19">
        <v>0</v>
      </c>
      <c r="AG699" t="s">
        <v>189</v>
      </c>
      <c r="AH699">
        <v>0</v>
      </c>
      <c r="AI699">
        <v>0</v>
      </c>
      <c r="AJ699" s="2" t="s">
        <v>190</v>
      </c>
      <c r="AK699" s="2">
        <v>0</v>
      </c>
      <c r="AL699">
        <v>0</v>
      </c>
      <c r="AM699">
        <v>0</v>
      </c>
      <c r="AN699">
        <v>0</v>
      </c>
      <c r="AO699">
        <v>0</v>
      </c>
      <c r="AP699">
        <v>8225</v>
      </c>
      <c r="AQ699">
        <v>8225</v>
      </c>
      <c r="AR699">
        <v>93925</v>
      </c>
      <c r="AS699">
        <v>12925</v>
      </c>
      <c r="AT699" s="2">
        <v>45796</v>
      </c>
      <c r="AU699">
        <v>168825</v>
      </c>
      <c r="AV699">
        <v>156817025</v>
      </c>
      <c r="AW699">
        <v>0</v>
      </c>
      <c r="AX699" s="2">
        <v>45789</v>
      </c>
      <c r="AY699" t="s">
        <v>673</v>
      </c>
      <c r="AZ699" t="s">
        <v>10716</v>
      </c>
      <c r="BA699" t="s">
        <v>10723</v>
      </c>
    </row>
    <row r="700" spans="1:53" ht="15" customHeight="1" x14ac:dyDescent="0.2">
      <c r="A700" t="s">
        <v>12957</v>
      </c>
      <c r="B700" t="s">
        <v>10943</v>
      </c>
      <c r="C700" t="s">
        <v>5238</v>
      </c>
      <c r="D700">
        <v>156817125</v>
      </c>
      <c r="E700" s="19">
        <v>45797</v>
      </c>
      <c r="F700" s="63">
        <v>45799</v>
      </c>
      <c r="G700" s="4" t="s">
        <v>12693</v>
      </c>
      <c r="H700" s="19">
        <v>183523</v>
      </c>
      <c r="I700" s="19">
        <v>0</v>
      </c>
      <c r="J700" s="19">
        <v>183523</v>
      </c>
      <c r="K700" t="s">
        <v>558</v>
      </c>
      <c r="L700" s="4" t="s">
        <v>188</v>
      </c>
      <c r="M700" t="s">
        <v>150</v>
      </c>
      <c r="N700" s="39" t="s">
        <v>10725</v>
      </c>
      <c r="O700" t="s">
        <v>10726</v>
      </c>
      <c r="P700" t="s">
        <v>140</v>
      </c>
      <c r="Q700" t="s">
        <v>141</v>
      </c>
      <c r="R700" s="39" t="s">
        <v>10727</v>
      </c>
      <c r="S700" t="s">
        <v>143</v>
      </c>
      <c r="T700">
        <v>890903938</v>
      </c>
      <c r="U700" t="s">
        <v>149</v>
      </c>
      <c r="V700">
        <v>923242</v>
      </c>
      <c r="W700" t="s">
        <v>1308</v>
      </c>
      <c r="X700" s="2" t="s">
        <v>27</v>
      </c>
      <c r="Y700" t="s">
        <v>28</v>
      </c>
      <c r="Z700" t="s">
        <v>37</v>
      </c>
      <c r="AA700" t="s">
        <v>38</v>
      </c>
      <c r="AB700" t="s">
        <v>31</v>
      </c>
      <c r="AC700" s="19">
        <v>183523</v>
      </c>
      <c r="AD700" s="19">
        <v>0</v>
      </c>
      <c r="AE700" s="19">
        <v>0</v>
      </c>
      <c r="AF700" s="19">
        <v>0</v>
      </c>
      <c r="AG700" t="s">
        <v>189</v>
      </c>
      <c r="AH700">
        <v>0</v>
      </c>
      <c r="AI700">
        <v>0</v>
      </c>
      <c r="AJ700" s="2" t="s">
        <v>190</v>
      </c>
      <c r="AK700" s="2">
        <v>0</v>
      </c>
      <c r="AL700">
        <v>0</v>
      </c>
      <c r="AM700">
        <v>0</v>
      </c>
      <c r="AN700">
        <v>0</v>
      </c>
      <c r="AO700">
        <v>0</v>
      </c>
      <c r="AP700">
        <v>8225</v>
      </c>
      <c r="AQ700">
        <v>8225</v>
      </c>
      <c r="AR700">
        <v>94025</v>
      </c>
      <c r="AS700">
        <v>13125</v>
      </c>
      <c r="AT700" s="2">
        <v>45796</v>
      </c>
      <c r="AU700">
        <v>168925</v>
      </c>
      <c r="AV700">
        <v>156817125</v>
      </c>
      <c r="AW700">
        <v>0</v>
      </c>
      <c r="AX700" s="2">
        <v>45789</v>
      </c>
      <c r="AY700" t="s">
        <v>673</v>
      </c>
      <c r="AZ700" t="s">
        <v>10716</v>
      </c>
      <c r="BA700" t="s">
        <v>10717</v>
      </c>
    </row>
    <row r="701" spans="1:53" ht="15" customHeight="1" x14ac:dyDescent="0.2">
      <c r="A701" t="s">
        <v>5858</v>
      </c>
      <c r="B701" t="s">
        <v>5257</v>
      </c>
      <c r="C701" t="s">
        <v>5147</v>
      </c>
      <c r="D701">
        <v>19229625</v>
      </c>
      <c r="E701" s="19">
        <v>45685</v>
      </c>
      <c r="F701" s="63">
        <v>45687.074999999997</v>
      </c>
      <c r="G701" s="4" t="s">
        <v>187</v>
      </c>
      <c r="H701" s="19">
        <v>2262280</v>
      </c>
      <c r="I701" s="19">
        <v>0</v>
      </c>
      <c r="J701" s="19">
        <v>2262280</v>
      </c>
      <c r="K701" t="s">
        <v>558</v>
      </c>
      <c r="L701" s="4" t="s">
        <v>188</v>
      </c>
      <c r="M701" t="s">
        <v>138</v>
      </c>
      <c r="N701" s="39" t="s">
        <v>901</v>
      </c>
      <c r="O701" t="s">
        <v>139</v>
      </c>
      <c r="P701" t="s">
        <v>140</v>
      </c>
      <c r="Q701" t="s">
        <v>141</v>
      </c>
      <c r="R701" s="39" t="s">
        <v>142</v>
      </c>
      <c r="S701" t="s">
        <v>143</v>
      </c>
      <c r="T701">
        <v>860050750</v>
      </c>
      <c r="U701" t="s">
        <v>145</v>
      </c>
      <c r="V701">
        <v>923210</v>
      </c>
      <c r="W701" t="s">
        <v>1219</v>
      </c>
      <c r="X701" s="2" t="s">
        <v>27</v>
      </c>
      <c r="Y701" t="s">
        <v>28</v>
      </c>
      <c r="Z701" t="s">
        <v>37</v>
      </c>
      <c r="AA701" t="s">
        <v>38</v>
      </c>
      <c r="AB701" t="s">
        <v>31</v>
      </c>
      <c r="AC701" s="19">
        <v>2262280</v>
      </c>
      <c r="AD701" s="19">
        <v>0</v>
      </c>
      <c r="AE701" s="19">
        <v>0</v>
      </c>
      <c r="AF701" s="19">
        <v>0</v>
      </c>
      <c r="AG701" t="s">
        <v>189</v>
      </c>
      <c r="AH701">
        <v>0</v>
      </c>
      <c r="AI701">
        <v>0</v>
      </c>
      <c r="AJ701" s="2" t="s">
        <v>190</v>
      </c>
      <c r="AK701" s="2">
        <v>0</v>
      </c>
      <c r="AL701">
        <v>0</v>
      </c>
      <c r="AM701">
        <v>0</v>
      </c>
      <c r="AN701">
        <v>0</v>
      </c>
      <c r="AO701" t="s">
        <v>4653</v>
      </c>
      <c r="AP701">
        <v>1225</v>
      </c>
      <c r="AQ701">
        <v>1225</v>
      </c>
      <c r="AR701">
        <v>525</v>
      </c>
      <c r="AS701">
        <v>225</v>
      </c>
      <c r="AT701" s="2">
        <v>45679</v>
      </c>
      <c r="AU701">
        <v>225</v>
      </c>
      <c r="AV701">
        <v>19229625</v>
      </c>
      <c r="AW701">
        <v>0</v>
      </c>
      <c r="AX701" s="2">
        <v>45671</v>
      </c>
      <c r="AY701" t="s">
        <v>146</v>
      </c>
      <c r="AZ701" t="s">
        <v>1495</v>
      </c>
      <c r="BA701" t="s">
        <v>1496</v>
      </c>
    </row>
    <row r="702" spans="1:53" ht="15" customHeight="1" x14ac:dyDescent="0.2">
      <c r="A702" t="s">
        <v>5859</v>
      </c>
      <c r="B702" t="s">
        <v>5256</v>
      </c>
      <c r="C702" t="s">
        <v>5147</v>
      </c>
      <c r="D702">
        <v>19247825</v>
      </c>
      <c r="E702" s="19">
        <v>45685</v>
      </c>
      <c r="F702" s="63">
        <v>45687.074999999997</v>
      </c>
      <c r="G702" s="4" t="s">
        <v>187</v>
      </c>
      <c r="H702" s="19">
        <v>4390</v>
      </c>
      <c r="I702" s="19">
        <v>0</v>
      </c>
      <c r="J702" s="19">
        <v>4390</v>
      </c>
      <c r="K702" t="s">
        <v>558</v>
      </c>
      <c r="L702" s="4" t="s">
        <v>188</v>
      </c>
      <c r="M702" t="s">
        <v>138</v>
      </c>
      <c r="N702" s="39" t="s">
        <v>1487</v>
      </c>
      <c r="O702" t="s">
        <v>1488</v>
      </c>
      <c r="P702" t="s">
        <v>140</v>
      </c>
      <c r="Q702" t="s">
        <v>141</v>
      </c>
      <c r="R702" s="39" t="s">
        <v>1489</v>
      </c>
      <c r="S702" t="s">
        <v>143</v>
      </c>
      <c r="T702">
        <v>890903938</v>
      </c>
      <c r="U702" t="s">
        <v>149</v>
      </c>
      <c r="V702">
        <v>923210</v>
      </c>
      <c r="W702" t="s">
        <v>1219</v>
      </c>
      <c r="X702" s="2" t="s">
        <v>27</v>
      </c>
      <c r="Y702" t="s">
        <v>28</v>
      </c>
      <c r="Z702" t="s">
        <v>37</v>
      </c>
      <c r="AA702" t="s">
        <v>38</v>
      </c>
      <c r="AB702" t="s">
        <v>31</v>
      </c>
      <c r="AC702" s="19">
        <v>4390</v>
      </c>
      <c r="AD702" s="19">
        <v>0</v>
      </c>
      <c r="AE702" s="19">
        <v>0</v>
      </c>
      <c r="AF702" s="19">
        <v>0</v>
      </c>
      <c r="AG702" t="s">
        <v>189</v>
      </c>
      <c r="AH702">
        <v>0</v>
      </c>
      <c r="AI702">
        <v>0</v>
      </c>
      <c r="AJ702" s="2" t="s">
        <v>190</v>
      </c>
      <c r="AK702" s="2">
        <v>0</v>
      </c>
      <c r="AL702">
        <v>0</v>
      </c>
      <c r="AM702">
        <v>0</v>
      </c>
      <c r="AN702">
        <v>0</v>
      </c>
      <c r="AO702" t="s">
        <v>4655</v>
      </c>
      <c r="AP702">
        <v>1225</v>
      </c>
      <c r="AQ702">
        <v>1225</v>
      </c>
      <c r="AR702">
        <v>425</v>
      </c>
      <c r="AS702">
        <v>325</v>
      </c>
      <c r="AT702" s="2">
        <v>45681</v>
      </c>
      <c r="AU702">
        <v>325</v>
      </c>
      <c r="AV702">
        <v>19247825</v>
      </c>
      <c r="AW702">
        <v>0</v>
      </c>
      <c r="AX702" s="2">
        <v>45671</v>
      </c>
      <c r="AY702" t="s">
        <v>146</v>
      </c>
      <c r="AZ702" t="s">
        <v>1491</v>
      </c>
      <c r="BA702" t="s">
        <v>1492</v>
      </c>
    </row>
    <row r="703" spans="1:53" ht="15" customHeight="1" x14ac:dyDescent="0.2">
      <c r="A703" t="s">
        <v>5860</v>
      </c>
      <c r="B703" t="s">
        <v>5267</v>
      </c>
      <c r="C703" t="s">
        <v>5147</v>
      </c>
      <c r="D703">
        <v>19256425</v>
      </c>
      <c r="E703" s="19">
        <v>45685</v>
      </c>
      <c r="F703" s="63">
        <v>45687.074999999997</v>
      </c>
      <c r="G703" s="4" t="s">
        <v>187</v>
      </c>
      <c r="H703" s="19">
        <v>4390</v>
      </c>
      <c r="I703" s="19">
        <v>0</v>
      </c>
      <c r="J703" s="19">
        <v>4390</v>
      </c>
      <c r="K703" t="s">
        <v>558</v>
      </c>
      <c r="L703" s="4" t="s">
        <v>188</v>
      </c>
      <c r="M703" t="s">
        <v>138</v>
      </c>
      <c r="N703" s="39" t="s">
        <v>1487</v>
      </c>
      <c r="O703" t="s">
        <v>1488</v>
      </c>
      <c r="P703" t="s">
        <v>140</v>
      </c>
      <c r="Q703" t="s">
        <v>141</v>
      </c>
      <c r="R703" s="39" t="s">
        <v>1489</v>
      </c>
      <c r="S703" t="s">
        <v>143</v>
      </c>
      <c r="T703">
        <v>890903938</v>
      </c>
      <c r="U703" t="s">
        <v>149</v>
      </c>
      <c r="V703">
        <v>923210</v>
      </c>
      <c r="W703" t="s">
        <v>1219</v>
      </c>
      <c r="X703" s="2" t="s">
        <v>27</v>
      </c>
      <c r="Y703" t="s">
        <v>28</v>
      </c>
      <c r="Z703" t="s">
        <v>37</v>
      </c>
      <c r="AA703" t="s">
        <v>38</v>
      </c>
      <c r="AB703" t="s">
        <v>31</v>
      </c>
      <c r="AC703" s="19">
        <v>4390</v>
      </c>
      <c r="AD703" s="19">
        <v>0</v>
      </c>
      <c r="AE703" s="19">
        <v>0</v>
      </c>
      <c r="AF703" s="19">
        <v>0</v>
      </c>
      <c r="AG703" t="s">
        <v>189</v>
      </c>
      <c r="AH703">
        <v>0</v>
      </c>
      <c r="AI703">
        <v>0</v>
      </c>
      <c r="AJ703" s="2" t="s">
        <v>190</v>
      </c>
      <c r="AK703" s="2">
        <v>0</v>
      </c>
      <c r="AL703">
        <v>0</v>
      </c>
      <c r="AM703">
        <v>0</v>
      </c>
      <c r="AN703">
        <v>0</v>
      </c>
      <c r="AO703" t="s">
        <v>4656</v>
      </c>
      <c r="AP703">
        <v>1225</v>
      </c>
      <c r="AQ703">
        <v>1225</v>
      </c>
      <c r="AR703">
        <v>1925</v>
      </c>
      <c r="AS703">
        <v>925</v>
      </c>
      <c r="AT703" s="2">
        <v>45684</v>
      </c>
      <c r="AU703">
        <v>825</v>
      </c>
      <c r="AV703">
        <v>19256425</v>
      </c>
      <c r="AW703">
        <v>0</v>
      </c>
      <c r="AX703" s="2">
        <v>45681</v>
      </c>
      <c r="AY703" t="s">
        <v>146</v>
      </c>
      <c r="AZ703" t="s">
        <v>1602</v>
      </c>
      <c r="BA703" t="s">
        <v>1603</v>
      </c>
    </row>
    <row r="704" spans="1:53" ht="15" customHeight="1" x14ac:dyDescent="0.2">
      <c r="A704" t="s">
        <v>5861</v>
      </c>
      <c r="B704" t="s">
        <v>5268</v>
      </c>
      <c r="C704" t="s">
        <v>5147</v>
      </c>
      <c r="D704">
        <v>19268525</v>
      </c>
      <c r="E704" s="19">
        <v>45685</v>
      </c>
      <c r="F704" s="63">
        <v>45687.074999999997</v>
      </c>
      <c r="G704" s="4" t="s">
        <v>187</v>
      </c>
      <c r="H704" s="19">
        <v>26070</v>
      </c>
      <c r="I704" s="19">
        <v>0</v>
      </c>
      <c r="J704" s="19">
        <v>26070</v>
      </c>
      <c r="K704" t="s">
        <v>558</v>
      </c>
      <c r="L704" s="4" t="s">
        <v>188</v>
      </c>
      <c r="M704" t="s">
        <v>138</v>
      </c>
      <c r="N704" s="39" t="s">
        <v>902</v>
      </c>
      <c r="O704" t="s">
        <v>165</v>
      </c>
      <c r="P704" t="s">
        <v>140</v>
      </c>
      <c r="Q704" t="s">
        <v>141</v>
      </c>
      <c r="R704" s="39" t="s">
        <v>166</v>
      </c>
      <c r="S704" t="s">
        <v>143</v>
      </c>
      <c r="T704">
        <v>860034313</v>
      </c>
      <c r="U704" t="s">
        <v>152</v>
      </c>
      <c r="V704">
        <v>923210</v>
      </c>
      <c r="W704" t="s">
        <v>1219</v>
      </c>
      <c r="X704" s="2" t="s">
        <v>27</v>
      </c>
      <c r="Y704" t="s">
        <v>28</v>
      </c>
      <c r="Z704" t="s">
        <v>37</v>
      </c>
      <c r="AA704" t="s">
        <v>38</v>
      </c>
      <c r="AB704" t="s">
        <v>31</v>
      </c>
      <c r="AC704" s="19">
        <v>26070</v>
      </c>
      <c r="AD704" s="19">
        <v>0</v>
      </c>
      <c r="AE704" s="19">
        <v>0</v>
      </c>
      <c r="AF704" s="19">
        <v>0</v>
      </c>
      <c r="AG704" t="s">
        <v>189</v>
      </c>
      <c r="AH704">
        <v>0</v>
      </c>
      <c r="AI704">
        <v>0</v>
      </c>
      <c r="AJ704" s="2" t="s">
        <v>190</v>
      </c>
      <c r="AK704" s="2">
        <v>0</v>
      </c>
      <c r="AL704">
        <v>0</v>
      </c>
      <c r="AM704">
        <v>0</v>
      </c>
      <c r="AN704">
        <v>0</v>
      </c>
      <c r="AO704" t="s">
        <v>4658</v>
      </c>
      <c r="AP704">
        <v>1225</v>
      </c>
      <c r="AQ704">
        <v>1225</v>
      </c>
      <c r="AR704">
        <v>2025</v>
      </c>
      <c r="AS704">
        <v>825</v>
      </c>
      <c r="AT704" s="2">
        <v>45684</v>
      </c>
      <c r="AU704">
        <v>725</v>
      </c>
      <c r="AV704">
        <v>19268525</v>
      </c>
      <c r="AW704">
        <v>0</v>
      </c>
      <c r="AX704" s="2">
        <v>45681</v>
      </c>
      <c r="AY704" t="s">
        <v>146</v>
      </c>
      <c r="AZ704">
        <v>11329825</v>
      </c>
      <c r="BA704" t="s">
        <v>1607</v>
      </c>
    </row>
    <row r="705" spans="1:53" ht="15" customHeight="1" x14ac:dyDescent="0.2">
      <c r="A705" t="s">
        <v>5862</v>
      </c>
      <c r="B705" t="s">
        <v>5269</v>
      </c>
      <c r="C705" t="s">
        <v>5147</v>
      </c>
      <c r="D705">
        <v>19274025</v>
      </c>
      <c r="E705" s="19">
        <v>45685</v>
      </c>
      <c r="F705" s="63">
        <v>45687.074999999997</v>
      </c>
      <c r="G705" s="4" t="s">
        <v>187</v>
      </c>
      <c r="H705" s="19">
        <v>1327160</v>
      </c>
      <c r="I705" s="19">
        <v>0</v>
      </c>
      <c r="J705" s="19">
        <v>1327160</v>
      </c>
      <c r="K705" t="s">
        <v>558</v>
      </c>
      <c r="L705" s="4" t="s">
        <v>188</v>
      </c>
      <c r="M705" t="s">
        <v>138</v>
      </c>
      <c r="N705" s="39" t="s">
        <v>902</v>
      </c>
      <c r="O705" t="s">
        <v>165</v>
      </c>
      <c r="P705" t="s">
        <v>140</v>
      </c>
      <c r="Q705" t="s">
        <v>141</v>
      </c>
      <c r="R705" s="39" t="s">
        <v>166</v>
      </c>
      <c r="S705" t="s">
        <v>143</v>
      </c>
      <c r="T705">
        <v>860034313</v>
      </c>
      <c r="U705" t="s">
        <v>152</v>
      </c>
      <c r="V705">
        <v>923210</v>
      </c>
      <c r="W705" t="s">
        <v>1219</v>
      </c>
      <c r="X705" s="2" t="s">
        <v>27</v>
      </c>
      <c r="Y705" t="s">
        <v>28</v>
      </c>
      <c r="Z705" t="s">
        <v>37</v>
      </c>
      <c r="AA705" t="s">
        <v>38</v>
      </c>
      <c r="AB705" t="s">
        <v>31</v>
      </c>
      <c r="AC705" s="19">
        <v>1327160</v>
      </c>
      <c r="AD705" s="19">
        <v>0</v>
      </c>
      <c r="AE705" s="19">
        <v>0</v>
      </c>
      <c r="AF705" s="19">
        <v>0</v>
      </c>
      <c r="AG705" t="s">
        <v>189</v>
      </c>
      <c r="AH705">
        <v>0</v>
      </c>
      <c r="AI705">
        <v>0</v>
      </c>
      <c r="AJ705" s="2" t="s">
        <v>190</v>
      </c>
      <c r="AK705" s="2">
        <v>0</v>
      </c>
      <c r="AL705">
        <v>0</v>
      </c>
      <c r="AM705">
        <v>0</v>
      </c>
      <c r="AN705">
        <v>0</v>
      </c>
      <c r="AO705" t="s">
        <v>4660</v>
      </c>
      <c r="AP705">
        <v>1225</v>
      </c>
      <c r="AQ705">
        <v>1225</v>
      </c>
      <c r="AR705">
        <v>2125</v>
      </c>
      <c r="AS705">
        <v>725</v>
      </c>
      <c r="AT705" s="2">
        <v>45684</v>
      </c>
      <c r="AU705">
        <v>625</v>
      </c>
      <c r="AV705">
        <v>19274025</v>
      </c>
      <c r="AW705">
        <v>0</v>
      </c>
      <c r="AX705" s="2">
        <v>45681</v>
      </c>
      <c r="AY705" t="s">
        <v>146</v>
      </c>
      <c r="AZ705">
        <v>40687493318</v>
      </c>
      <c r="BA705" t="s">
        <v>1611</v>
      </c>
    </row>
    <row r="706" spans="1:53" ht="15" customHeight="1" x14ac:dyDescent="0.2">
      <c r="A706" t="s">
        <v>5863</v>
      </c>
      <c r="B706" t="s">
        <v>5254</v>
      </c>
      <c r="C706" t="s">
        <v>5147</v>
      </c>
      <c r="D706">
        <v>19278925</v>
      </c>
      <c r="E706" s="19">
        <v>45685</v>
      </c>
      <c r="F706" s="63">
        <v>45687.074999999997</v>
      </c>
      <c r="G706" s="4" t="s">
        <v>187</v>
      </c>
      <c r="H706" s="19">
        <v>146035.22</v>
      </c>
      <c r="I706" s="19">
        <v>0</v>
      </c>
      <c r="J706" s="19">
        <v>146035.22</v>
      </c>
      <c r="K706" t="s">
        <v>558</v>
      </c>
      <c r="L706" s="4" t="s">
        <v>188</v>
      </c>
      <c r="M706" t="s">
        <v>138</v>
      </c>
      <c r="N706" s="39" t="s">
        <v>1471</v>
      </c>
      <c r="O706" t="s">
        <v>1472</v>
      </c>
      <c r="P706" t="s">
        <v>140</v>
      </c>
      <c r="Q706" t="s">
        <v>147</v>
      </c>
      <c r="R706" s="39" t="s">
        <v>1473</v>
      </c>
      <c r="S706" t="s">
        <v>143</v>
      </c>
      <c r="T706">
        <v>860051135</v>
      </c>
      <c r="U706" t="s">
        <v>1475</v>
      </c>
      <c r="V706">
        <v>923210</v>
      </c>
      <c r="W706" t="s">
        <v>1219</v>
      </c>
      <c r="X706" s="2" t="s">
        <v>27</v>
      </c>
      <c r="Y706" t="s">
        <v>28</v>
      </c>
      <c r="Z706" t="s">
        <v>37</v>
      </c>
      <c r="AA706" t="s">
        <v>38</v>
      </c>
      <c r="AB706" t="s">
        <v>31</v>
      </c>
      <c r="AC706" s="19">
        <v>146035.22</v>
      </c>
      <c r="AD706" s="19">
        <v>0</v>
      </c>
      <c r="AE706" s="19">
        <v>0</v>
      </c>
      <c r="AF706" s="19">
        <v>0</v>
      </c>
      <c r="AG706" t="s">
        <v>189</v>
      </c>
      <c r="AH706">
        <v>0</v>
      </c>
      <c r="AI706">
        <v>0</v>
      </c>
      <c r="AJ706" s="2" t="s">
        <v>190</v>
      </c>
      <c r="AK706" s="2">
        <v>0</v>
      </c>
      <c r="AL706">
        <v>0</v>
      </c>
      <c r="AM706">
        <v>0</v>
      </c>
      <c r="AN706">
        <v>0</v>
      </c>
      <c r="AO706" t="s">
        <v>4663</v>
      </c>
      <c r="AP706">
        <v>1225</v>
      </c>
      <c r="AQ706">
        <v>1225</v>
      </c>
      <c r="AR706">
        <v>225</v>
      </c>
      <c r="AS706">
        <v>625</v>
      </c>
      <c r="AT706" s="2">
        <v>45684</v>
      </c>
      <c r="AU706">
        <v>425</v>
      </c>
      <c r="AV706">
        <v>19278925</v>
      </c>
      <c r="AW706">
        <v>0</v>
      </c>
      <c r="AX706" s="2">
        <v>45671</v>
      </c>
      <c r="AY706" t="s">
        <v>146</v>
      </c>
      <c r="AZ706" t="s">
        <v>1478</v>
      </c>
      <c r="BA706" t="s">
        <v>1479</v>
      </c>
    </row>
    <row r="707" spans="1:53" ht="15" customHeight="1" x14ac:dyDescent="0.2">
      <c r="A707" t="s">
        <v>5864</v>
      </c>
      <c r="B707" t="s">
        <v>5254</v>
      </c>
      <c r="C707" t="s">
        <v>5147</v>
      </c>
      <c r="D707">
        <v>19282825</v>
      </c>
      <c r="E707" s="19">
        <v>45685</v>
      </c>
      <c r="F707" s="63">
        <v>45687.074999999997</v>
      </c>
      <c r="G707" s="4" t="s">
        <v>187</v>
      </c>
      <c r="H707" s="19">
        <v>27557.13</v>
      </c>
      <c r="I707" s="19">
        <v>0</v>
      </c>
      <c r="J707" s="19">
        <v>27557.13</v>
      </c>
      <c r="K707" t="s">
        <v>558</v>
      </c>
      <c r="L707" s="4" t="s">
        <v>188</v>
      </c>
      <c r="M707" t="s">
        <v>138</v>
      </c>
      <c r="N707" s="39" t="s">
        <v>1471</v>
      </c>
      <c r="O707" t="s">
        <v>1472</v>
      </c>
      <c r="P707" t="s">
        <v>140</v>
      </c>
      <c r="Q707" t="s">
        <v>147</v>
      </c>
      <c r="R707" s="39" t="s">
        <v>1473</v>
      </c>
      <c r="S707" t="s">
        <v>143</v>
      </c>
      <c r="T707">
        <v>860051135</v>
      </c>
      <c r="U707" t="s">
        <v>1475</v>
      </c>
      <c r="V707">
        <v>923210</v>
      </c>
      <c r="W707" t="s">
        <v>1219</v>
      </c>
      <c r="X707" s="2" t="s">
        <v>27</v>
      </c>
      <c r="Y707" t="s">
        <v>28</v>
      </c>
      <c r="Z707" t="s">
        <v>37</v>
      </c>
      <c r="AA707" t="s">
        <v>38</v>
      </c>
      <c r="AB707" t="s">
        <v>31</v>
      </c>
      <c r="AC707" s="19">
        <v>27557.13</v>
      </c>
      <c r="AD707" s="19">
        <v>0</v>
      </c>
      <c r="AE707" s="19">
        <v>0</v>
      </c>
      <c r="AF707" s="19">
        <v>0</v>
      </c>
      <c r="AG707" t="s">
        <v>189</v>
      </c>
      <c r="AH707">
        <v>0</v>
      </c>
      <c r="AI707">
        <v>0</v>
      </c>
      <c r="AJ707" s="2" t="s">
        <v>190</v>
      </c>
      <c r="AK707" s="2">
        <v>0</v>
      </c>
      <c r="AL707">
        <v>0</v>
      </c>
      <c r="AM707">
        <v>0</v>
      </c>
      <c r="AN707">
        <v>0</v>
      </c>
      <c r="AO707" t="s">
        <v>4666</v>
      </c>
      <c r="AP707">
        <v>1225</v>
      </c>
      <c r="AQ707">
        <v>1225</v>
      </c>
      <c r="AR707">
        <v>225</v>
      </c>
      <c r="AS707">
        <v>525</v>
      </c>
      <c r="AT707" s="2">
        <v>45684</v>
      </c>
      <c r="AU707">
        <v>525</v>
      </c>
      <c r="AV707">
        <v>19282825</v>
      </c>
      <c r="AW707">
        <v>0</v>
      </c>
      <c r="AX707" s="2">
        <v>45671</v>
      </c>
      <c r="AY707" t="s">
        <v>146</v>
      </c>
      <c r="AZ707" t="s">
        <v>1478</v>
      </c>
      <c r="BA707" t="s">
        <v>1479</v>
      </c>
    </row>
    <row r="708" spans="1:53" ht="15" customHeight="1" x14ac:dyDescent="0.2">
      <c r="A708" t="s">
        <v>5865</v>
      </c>
      <c r="B708" t="s">
        <v>5255</v>
      </c>
      <c r="C708" t="s">
        <v>5147</v>
      </c>
      <c r="D708">
        <v>19869525</v>
      </c>
      <c r="E708" s="19">
        <v>45685</v>
      </c>
      <c r="F708" s="63">
        <v>45687.074999999997</v>
      </c>
      <c r="G708" s="4" t="s">
        <v>187</v>
      </c>
      <c r="H708" s="19">
        <v>2506950.4300000002</v>
      </c>
      <c r="I708" s="19">
        <v>0</v>
      </c>
      <c r="J708" s="19">
        <v>2506950.4300000002</v>
      </c>
      <c r="K708" t="s">
        <v>558</v>
      </c>
      <c r="L708" s="4" t="s">
        <v>188</v>
      </c>
      <c r="M708" t="s">
        <v>138</v>
      </c>
      <c r="N708" s="39" t="s">
        <v>1471</v>
      </c>
      <c r="O708" t="s">
        <v>1472</v>
      </c>
      <c r="P708" t="s">
        <v>140</v>
      </c>
      <c r="Q708" t="s">
        <v>147</v>
      </c>
      <c r="R708" s="39" t="s">
        <v>1473</v>
      </c>
      <c r="S708" t="s">
        <v>143</v>
      </c>
      <c r="T708">
        <v>860051135</v>
      </c>
      <c r="U708" t="s">
        <v>1475</v>
      </c>
      <c r="V708">
        <v>923210</v>
      </c>
      <c r="W708" t="s">
        <v>1219</v>
      </c>
      <c r="X708" s="2" t="s">
        <v>27</v>
      </c>
      <c r="Y708" t="s">
        <v>28</v>
      </c>
      <c r="Z708" t="s">
        <v>37</v>
      </c>
      <c r="AA708" t="s">
        <v>38</v>
      </c>
      <c r="AB708" t="s">
        <v>31</v>
      </c>
      <c r="AC708" s="19">
        <v>2506950.4300000002</v>
      </c>
      <c r="AD708" s="19">
        <v>0</v>
      </c>
      <c r="AE708" s="19">
        <v>0</v>
      </c>
      <c r="AF708" s="19">
        <v>0</v>
      </c>
      <c r="AG708" t="s">
        <v>189</v>
      </c>
      <c r="AH708">
        <v>0</v>
      </c>
      <c r="AI708">
        <v>0</v>
      </c>
      <c r="AJ708" s="2" t="s">
        <v>190</v>
      </c>
      <c r="AK708" s="2">
        <v>0</v>
      </c>
      <c r="AL708">
        <v>0</v>
      </c>
      <c r="AM708">
        <v>0</v>
      </c>
      <c r="AN708">
        <v>0</v>
      </c>
      <c r="AO708" t="s">
        <v>4669</v>
      </c>
      <c r="AP708">
        <v>1225</v>
      </c>
      <c r="AQ708">
        <v>1225</v>
      </c>
      <c r="AR708">
        <v>325</v>
      </c>
      <c r="AS708">
        <v>1025</v>
      </c>
      <c r="AT708" s="2">
        <v>45685</v>
      </c>
      <c r="AU708">
        <v>925</v>
      </c>
      <c r="AV708">
        <v>19869525</v>
      </c>
      <c r="AW708">
        <v>0</v>
      </c>
      <c r="AX708" s="2">
        <v>45671</v>
      </c>
      <c r="AY708" t="s">
        <v>146</v>
      </c>
      <c r="AZ708" t="s">
        <v>1484</v>
      </c>
      <c r="BA708" t="s">
        <v>1485</v>
      </c>
    </row>
    <row r="709" spans="1:53" ht="15" customHeight="1" x14ac:dyDescent="0.2">
      <c r="A709" t="s">
        <v>5866</v>
      </c>
      <c r="B709" t="s">
        <v>5255</v>
      </c>
      <c r="C709" t="s">
        <v>5147</v>
      </c>
      <c r="D709">
        <v>19879525</v>
      </c>
      <c r="E709" s="19">
        <v>45685</v>
      </c>
      <c r="F709" s="63">
        <v>45687.074999999997</v>
      </c>
      <c r="G709" s="4" t="s">
        <v>187</v>
      </c>
      <c r="H709" s="19">
        <v>215499.57</v>
      </c>
      <c r="I709" s="19">
        <v>0</v>
      </c>
      <c r="J709" s="19">
        <v>215499.57</v>
      </c>
      <c r="K709" t="s">
        <v>558</v>
      </c>
      <c r="L709" s="4" t="s">
        <v>188</v>
      </c>
      <c r="M709" t="s">
        <v>138</v>
      </c>
      <c r="N709" s="39" t="s">
        <v>1471</v>
      </c>
      <c r="O709" t="s">
        <v>1472</v>
      </c>
      <c r="P709" t="s">
        <v>140</v>
      </c>
      <c r="Q709" t="s">
        <v>147</v>
      </c>
      <c r="R709" s="39" t="s">
        <v>1473</v>
      </c>
      <c r="S709" t="s">
        <v>143</v>
      </c>
      <c r="T709">
        <v>860051135</v>
      </c>
      <c r="U709" t="s">
        <v>1475</v>
      </c>
      <c r="V709">
        <v>923210</v>
      </c>
      <c r="W709" t="s">
        <v>1219</v>
      </c>
      <c r="X709" s="2" t="s">
        <v>27</v>
      </c>
      <c r="Y709" t="s">
        <v>28</v>
      </c>
      <c r="Z709" t="s">
        <v>37</v>
      </c>
      <c r="AA709" t="s">
        <v>38</v>
      </c>
      <c r="AB709" t="s">
        <v>31</v>
      </c>
      <c r="AC709" s="19">
        <v>215499.57</v>
      </c>
      <c r="AD709" s="19">
        <v>0</v>
      </c>
      <c r="AE709" s="19">
        <v>0</v>
      </c>
      <c r="AF709" s="19">
        <v>0</v>
      </c>
      <c r="AG709" t="s">
        <v>189</v>
      </c>
      <c r="AH709">
        <v>0</v>
      </c>
      <c r="AI709">
        <v>0</v>
      </c>
      <c r="AJ709" s="2" t="s">
        <v>190</v>
      </c>
      <c r="AK709" s="2">
        <v>0</v>
      </c>
      <c r="AL709">
        <v>0</v>
      </c>
      <c r="AM709">
        <v>0</v>
      </c>
      <c r="AN709">
        <v>0</v>
      </c>
      <c r="AO709" t="s">
        <v>4671</v>
      </c>
      <c r="AP709">
        <v>1225</v>
      </c>
      <c r="AQ709">
        <v>1225</v>
      </c>
      <c r="AR709">
        <v>325</v>
      </c>
      <c r="AS709">
        <v>1125</v>
      </c>
      <c r="AT709" s="2">
        <v>45685</v>
      </c>
      <c r="AU709">
        <v>1025</v>
      </c>
      <c r="AV709">
        <v>19879525</v>
      </c>
      <c r="AW709">
        <v>0</v>
      </c>
      <c r="AX709" s="2">
        <v>45671</v>
      </c>
      <c r="AY709" t="s">
        <v>146</v>
      </c>
      <c r="AZ709" t="s">
        <v>1484</v>
      </c>
      <c r="BA709" t="s">
        <v>1485</v>
      </c>
    </row>
    <row r="710" spans="1:53" ht="15" customHeight="1" x14ac:dyDescent="0.2">
      <c r="A710" t="s">
        <v>5867</v>
      </c>
      <c r="B710" t="s">
        <v>5316</v>
      </c>
      <c r="C710" t="s">
        <v>5147</v>
      </c>
      <c r="D710">
        <v>26953325</v>
      </c>
      <c r="E710" s="19">
        <v>45693</v>
      </c>
      <c r="F710" s="63">
        <v>45695.067361111112</v>
      </c>
      <c r="G710" s="4" t="s">
        <v>187</v>
      </c>
      <c r="H710" s="19">
        <v>3096240</v>
      </c>
      <c r="I710" s="19">
        <v>0</v>
      </c>
      <c r="J710" s="19">
        <v>3096240</v>
      </c>
      <c r="K710" t="s">
        <v>558</v>
      </c>
      <c r="L710" s="4" t="s">
        <v>188</v>
      </c>
      <c r="M710" t="s">
        <v>138</v>
      </c>
      <c r="N710" s="39" t="s">
        <v>901</v>
      </c>
      <c r="O710" t="s">
        <v>139</v>
      </c>
      <c r="P710" t="s">
        <v>140</v>
      </c>
      <c r="Q710" t="s">
        <v>141</v>
      </c>
      <c r="R710" s="39" t="s">
        <v>142</v>
      </c>
      <c r="S710" t="s">
        <v>143</v>
      </c>
      <c r="T710">
        <v>860050750</v>
      </c>
      <c r="U710" t="s">
        <v>145</v>
      </c>
      <c r="V710">
        <v>923210</v>
      </c>
      <c r="W710" t="s">
        <v>1219</v>
      </c>
      <c r="X710" s="2" t="s">
        <v>27</v>
      </c>
      <c r="Y710" t="s">
        <v>28</v>
      </c>
      <c r="Z710" t="s">
        <v>37</v>
      </c>
      <c r="AA710" t="s">
        <v>38</v>
      </c>
      <c r="AB710" t="s">
        <v>31</v>
      </c>
      <c r="AC710" s="19">
        <v>3096240</v>
      </c>
      <c r="AD710" s="19">
        <v>0</v>
      </c>
      <c r="AE710" s="19">
        <v>0</v>
      </c>
      <c r="AF710" s="19">
        <v>0</v>
      </c>
      <c r="AG710" t="s">
        <v>189</v>
      </c>
      <c r="AH710">
        <v>0</v>
      </c>
      <c r="AI710">
        <v>0</v>
      </c>
      <c r="AJ710" s="2" t="s">
        <v>190</v>
      </c>
      <c r="AK710" s="2">
        <v>0</v>
      </c>
      <c r="AL710">
        <v>0</v>
      </c>
      <c r="AM710">
        <v>0</v>
      </c>
      <c r="AN710">
        <v>0</v>
      </c>
      <c r="AO710" t="s">
        <v>4673</v>
      </c>
      <c r="AP710">
        <v>1225</v>
      </c>
      <c r="AQ710">
        <v>1225</v>
      </c>
      <c r="AR710">
        <v>6225</v>
      </c>
      <c r="AS710">
        <v>1225</v>
      </c>
      <c r="AT710" s="2">
        <v>45693</v>
      </c>
      <c r="AU710">
        <v>1125</v>
      </c>
      <c r="AV710">
        <v>26953325</v>
      </c>
      <c r="AW710">
        <v>0</v>
      </c>
      <c r="AX710" s="2">
        <v>45693</v>
      </c>
      <c r="AY710" t="s">
        <v>146</v>
      </c>
      <c r="AZ710" t="s">
        <v>1874</v>
      </c>
      <c r="BA710" t="s">
        <v>1875</v>
      </c>
    </row>
    <row r="711" spans="1:53" ht="15" customHeight="1" x14ac:dyDescent="0.2">
      <c r="A711" t="s">
        <v>5868</v>
      </c>
      <c r="B711" t="s">
        <v>5275</v>
      </c>
      <c r="C711" t="s">
        <v>5147</v>
      </c>
      <c r="D711">
        <v>30154525</v>
      </c>
      <c r="E711" s="19">
        <v>45695</v>
      </c>
      <c r="F711" s="63">
        <v>45699.060416666667</v>
      </c>
      <c r="G711" s="4" t="s">
        <v>187</v>
      </c>
      <c r="H711" s="19">
        <v>158900</v>
      </c>
      <c r="I711" s="19">
        <v>0</v>
      </c>
      <c r="J711" s="19">
        <v>158900</v>
      </c>
      <c r="K711" t="s">
        <v>559</v>
      </c>
      <c r="L711" s="4" t="s">
        <v>188</v>
      </c>
      <c r="M711" t="s">
        <v>138</v>
      </c>
      <c r="N711" s="39" t="s">
        <v>1648</v>
      </c>
      <c r="O711" t="s">
        <v>1649</v>
      </c>
      <c r="P711" t="s">
        <v>140</v>
      </c>
      <c r="Q711" t="s">
        <v>147</v>
      </c>
      <c r="R711" s="39" t="s">
        <v>4675</v>
      </c>
      <c r="S711" t="s">
        <v>143</v>
      </c>
      <c r="T711">
        <v>890903938</v>
      </c>
      <c r="U711" t="s">
        <v>149</v>
      </c>
      <c r="V711">
        <v>923210</v>
      </c>
      <c r="W711" t="s">
        <v>1219</v>
      </c>
      <c r="X711" s="2" t="s">
        <v>27</v>
      </c>
      <c r="Y711" t="s">
        <v>28</v>
      </c>
      <c r="Z711" t="s">
        <v>37</v>
      </c>
      <c r="AA711" t="s">
        <v>38</v>
      </c>
      <c r="AB711" t="s">
        <v>31</v>
      </c>
      <c r="AC711" s="19">
        <v>158900</v>
      </c>
      <c r="AD711" s="19">
        <v>0</v>
      </c>
      <c r="AE711" s="19">
        <v>0</v>
      </c>
      <c r="AF711" s="19">
        <v>0</v>
      </c>
      <c r="AG711" t="s">
        <v>189</v>
      </c>
      <c r="AH711" t="s">
        <v>4676</v>
      </c>
      <c r="AI711">
        <v>12602546076</v>
      </c>
      <c r="AJ711" s="2" t="s">
        <v>190</v>
      </c>
      <c r="AK711" s="2">
        <v>0</v>
      </c>
      <c r="AL711">
        <v>0</v>
      </c>
      <c r="AM711">
        <v>0</v>
      </c>
      <c r="AN711">
        <v>0</v>
      </c>
      <c r="AO711" t="s">
        <v>4677</v>
      </c>
      <c r="AP711">
        <v>1225</v>
      </c>
      <c r="AQ711">
        <v>1225</v>
      </c>
      <c r="AR711">
        <v>2725</v>
      </c>
      <c r="AS711">
        <v>2525</v>
      </c>
      <c r="AT711" s="2">
        <v>45695</v>
      </c>
      <c r="AU711">
        <v>1625</v>
      </c>
      <c r="AV711">
        <v>30154525</v>
      </c>
      <c r="AW711">
        <v>0</v>
      </c>
      <c r="AX711" s="2">
        <v>45686</v>
      </c>
      <c r="AY711" t="s">
        <v>146</v>
      </c>
      <c r="AZ711">
        <v>1525329</v>
      </c>
      <c r="BA711" t="s">
        <v>1652</v>
      </c>
    </row>
    <row r="712" spans="1:53" ht="15" customHeight="1" x14ac:dyDescent="0.2">
      <c r="A712" t="s">
        <v>5869</v>
      </c>
      <c r="B712" t="s">
        <v>5381</v>
      </c>
      <c r="C712" t="s">
        <v>5147</v>
      </c>
      <c r="D712">
        <v>30175325</v>
      </c>
      <c r="E712" s="19">
        <v>45695</v>
      </c>
      <c r="F712" s="63">
        <v>45699.043055555558</v>
      </c>
      <c r="G712" s="4" t="s">
        <v>187</v>
      </c>
      <c r="H712" s="19">
        <v>4390</v>
      </c>
      <c r="I712" s="19">
        <v>0</v>
      </c>
      <c r="J712" s="19">
        <v>4390</v>
      </c>
      <c r="K712" t="s">
        <v>558</v>
      </c>
      <c r="L712" s="4" t="s">
        <v>188</v>
      </c>
      <c r="M712" t="s">
        <v>138</v>
      </c>
      <c r="N712" s="39" t="s">
        <v>1487</v>
      </c>
      <c r="O712" t="s">
        <v>1488</v>
      </c>
      <c r="P712" t="s">
        <v>140</v>
      </c>
      <c r="Q712" t="s">
        <v>141</v>
      </c>
      <c r="R712" s="39" t="s">
        <v>1489</v>
      </c>
      <c r="S712" t="s">
        <v>143</v>
      </c>
      <c r="T712">
        <v>890903938</v>
      </c>
      <c r="U712" t="s">
        <v>149</v>
      </c>
      <c r="V712">
        <v>923210</v>
      </c>
      <c r="W712" t="s">
        <v>1219</v>
      </c>
      <c r="X712" s="2" t="s">
        <v>27</v>
      </c>
      <c r="Y712" t="s">
        <v>28</v>
      </c>
      <c r="Z712" t="s">
        <v>37</v>
      </c>
      <c r="AA712" t="s">
        <v>38</v>
      </c>
      <c r="AB712" t="s">
        <v>31</v>
      </c>
      <c r="AC712" s="19">
        <v>4390</v>
      </c>
      <c r="AD712" s="19">
        <v>0</v>
      </c>
      <c r="AE712" s="19">
        <v>0</v>
      </c>
      <c r="AF712" s="19">
        <v>0</v>
      </c>
      <c r="AG712" t="s">
        <v>189</v>
      </c>
      <c r="AH712">
        <v>0</v>
      </c>
      <c r="AI712">
        <v>0</v>
      </c>
      <c r="AJ712" s="2" t="s">
        <v>190</v>
      </c>
      <c r="AK712" s="2">
        <v>0</v>
      </c>
      <c r="AL712">
        <v>0</v>
      </c>
      <c r="AM712">
        <v>0</v>
      </c>
      <c r="AN712">
        <v>0</v>
      </c>
      <c r="AO712" t="s">
        <v>4679</v>
      </c>
      <c r="AP712">
        <v>1225</v>
      </c>
      <c r="AQ712">
        <v>1225</v>
      </c>
      <c r="AR712">
        <v>13325</v>
      </c>
      <c r="AS712">
        <v>2625</v>
      </c>
      <c r="AT712" s="2">
        <v>45695</v>
      </c>
      <c r="AU712">
        <v>1725</v>
      </c>
      <c r="AV712">
        <v>30175325</v>
      </c>
      <c r="AW712">
        <v>0</v>
      </c>
      <c r="AX712" s="2">
        <v>45695</v>
      </c>
      <c r="AY712" t="s">
        <v>146</v>
      </c>
      <c r="AZ712" t="s">
        <v>2302</v>
      </c>
      <c r="BA712" t="s">
        <v>2303</v>
      </c>
    </row>
    <row r="713" spans="1:53" ht="15" customHeight="1" x14ac:dyDescent="0.2">
      <c r="A713" t="s">
        <v>5870</v>
      </c>
      <c r="B713" t="s">
        <v>5382</v>
      </c>
      <c r="C713" t="s">
        <v>5147</v>
      </c>
      <c r="D713">
        <v>30588325</v>
      </c>
      <c r="E713" s="19">
        <v>45698</v>
      </c>
      <c r="F713" s="63">
        <v>45700.072916666664</v>
      </c>
      <c r="G713" s="4" t="s">
        <v>187</v>
      </c>
      <c r="H713" s="19">
        <v>491540</v>
      </c>
      <c r="I713" s="19">
        <v>0</v>
      </c>
      <c r="J713" s="19">
        <v>491540</v>
      </c>
      <c r="K713" t="s">
        <v>558</v>
      </c>
      <c r="L713" s="4" t="s">
        <v>188</v>
      </c>
      <c r="M713" t="s">
        <v>138</v>
      </c>
      <c r="N713" s="39" t="s">
        <v>901</v>
      </c>
      <c r="O713" t="s">
        <v>139</v>
      </c>
      <c r="P713" t="s">
        <v>140</v>
      </c>
      <c r="Q713" t="s">
        <v>141</v>
      </c>
      <c r="R713" s="39" t="s">
        <v>142</v>
      </c>
      <c r="S713" t="s">
        <v>143</v>
      </c>
      <c r="T713">
        <v>860050750</v>
      </c>
      <c r="U713" t="s">
        <v>145</v>
      </c>
      <c r="V713">
        <v>923210</v>
      </c>
      <c r="W713" t="s">
        <v>1219</v>
      </c>
      <c r="X713" s="2" t="s">
        <v>27</v>
      </c>
      <c r="Y713" t="s">
        <v>28</v>
      </c>
      <c r="Z713" t="s">
        <v>37</v>
      </c>
      <c r="AA713" t="s">
        <v>38</v>
      </c>
      <c r="AB713" t="s">
        <v>31</v>
      </c>
      <c r="AC713" s="19">
        <v>491540</v>
      </c>
      <c r="AD713" s="19">
        <v>0</v>
      </c>
      <c r="AE713" s="19">
        <v>0</v>
      </c>
      <c r="AF713" s="19">
        <v>0</v>
      </c>
      <c r="AG713" t="s">
        <v>189</v>
      </c>
      <c r="AH713">
        <v>0</v>
      </c>
      <c r="AI713">
        <v>0</v>
      </c>
      <c r="AJ713" s="2" t="s">
        <v>190</v>
      </c>
      <c r="AK713" s="2">
        <v>0</v>
      </c>
      <c r="AL713">
        <v>0</v>
      </c>
      <c r="AM713">
        <v>0</v>
      </c>
      <c r="AN713">
        <v>0</v>
      </c>
      <c r="AO713" t="s">
        <v>4681</v>
      </c>
      <c r="AP713">
        <v>1225</v>
      </c>
      <c r="AQ713">
        <v>1225</v>
      </c>
      <c r="AR713">
        <v>13425</v>
      </c>
      <c r="AS713">
        <v>2825</v>
      </c>
      <c r="AT713" s="2">
        <v>45698</v>
      </c>
      <c r="AU713">
        <v>1825</v>
      </c>
      <c r="AV713">
        <v>30588325</v>
      </c>
      <c r="AW713">
        <v>0</v>
      </c>
      <c r="AX713" s="2">
        <v>45695</v>
      </c>
      <c r="AY713" t="s">
        <v>146</v>
      </c>
      <c r="AZ713" t="s">
        <v>2307</v>
      </c>
      <c r="BA713" t="s">
        <v>2308</v>
      </c>
    </row>
    <row r="714" spans="1:53" ht="15" customHeight="1" x14ac:dyDescent="0.2">
      <c r="A714" t="s">
        <v>5871</v>
      </c>
      <c r="B714" t="s">
        <v>5538</v>
      </c>
      <c r="C714" t="s">
        <v>5147</v>
      </c>
      <c r="D714">
        <v>32039125</v>
      </c>
      <c r="E714" s="19">
        <v>45699</v>
      </c>
      <c r="F714" s="63">
        <v>45701.046527777777</v>
      </c>
      <c r="G714" s="4" t="s">
        <v>187</v>
      </c>
      <c r="H714" s="19">
        <v>4390</v>
      </c>
      <c r="I714" s="19">
        <v>0</v>
      </c>
      <c r="J714" s="19">
        <v>4390</v>
      </c>
      <c r="K714" t="s">
        <v>558</v>
      </c>
      <c r="L714" s="4" t="s">
        <v>188</v>
      </c>
      <c r="M714" t="s">
        <v>138</v>
      </c>
      <c r="N714" s="39" t="s">
        <v>1487</v>
      </c>
      <c r="O714" t="s">
        <v>1488</v>
      </c>
      <c r="P714" t="s">
        <v>140</v>
      </c>
      <c r="Q714" t="s">
        <v>141</v>
      </c>
      <c r="R714" s="39" t="s">
        <v>1489</v>
      </c>
      <c r="S714" t="s">
        <v>143</v>
      </c>
      <c r="T714">
        <v>890903938</v>
      </c>
      <c r="U714" t="s">
        <v>149</v>
      </c>
      <c r="V714">
        <v>923210</v>
      </c>
      <c r="W714" t="s">
        <v>1219</v>
      </c>
      <c r="X714" s="2" t="s">
        <v>27</v>
      </c>
      <c r="Y714" t="s">
        <v>28</v>
      </c>
      <c r="Z714" t="s">
        <v>37</v>
      </c>
      <c r="AA714" t="s">
        <v>38</v>
      </c>
      <c r="AB714" t="s">
        <v>31</v>
      </c>
      <c r="AC714" s="19">
        <v>4390</v>
      </c>
      <c r="AD714" s="19">
        <v>0</v>
      </c>
      <c r="AE714" s="19">
        <v>0</v>
      </c>
      <c r="AF714" s="19">
        <v>0</v>
      </c>
      <c r="AG714" t="s">
        <v>189</v>
      </c>
      <c r="AH714">
        <v>0</v>
      </c>
      <c r="AI714">
        <v>0</v>
      </c>
      <c r="AJ714" s="2" t="s">
        <v>190</v>
      </c>
      <c r="AK714" s="2">
        <v>0</v>
      </c>
      <c r="AL714">
        <v>0</v>
      </c>
      <c r="AM714">
        <v>0</v>
      </c>
      <c r="AN714">
        <v>0</v>
      </c>
      <c r="AO714" t="s">
        <v>4683</v>
      </c>
      <c r="AP714">
        <v>1225</v>
      </c>
      <c r="AQ714">
        <v>1225</v>
      </c>
      <c r="AR714">
        <v>28725</v>
      </c>
      <c r="AS714">
        <v>2925</v>
      </c>
      <c r="AT714" s="2">
        <v>45699</v>
      </c>
      <c r="AU714">
        <v>1925</v>
      </c>
      <c r="AV714">
        <v>32039125</v>
      </c>
      <c r="AW714">
        <v>0</v>
      </c>
      <c r="AX714" s="2">
        <v>45699</v>
      </c>
      <c r="AY714" t="s">
        <v>146</v>
      </c>
      <c r="AZ714" t="s">
        <v>3235</v>
      </c>
      <c r="BA714" t="s">
        <v>3236</v>
      </c>
    </row>
    <row r="715" spans="1:53" ht="15" customHeight="1" x14ac:dyDescent="0.2">
      <c r="A715" t="s">
        <v>5872</v>
      </c>
      <c r="B715" t="s">
        <v>5537</v>
      </c>
      <c r="C715" t="s">
        <v>5147</v>
      </c>
      <c r="D715">
        <v>32050725</v>
      </c>
      <c r="E715" s="19">
        <v>45699</v>
      </c>
      <c r="F715" s="63">
        <v>45701.046527777777</v>
      </c>
      <c r="G715" s="4" t="s">
        <v>187</v>
      </c>
      <c r="H715" s="19">
        <v>1797160</v>
      </c>
      <c r="I715" s="19">
        <v>0</v>
      </c>
      <c r="J715" s="19">
        <v>1797160</v>
      </c>
      <c r="K715" t="s">
        <v>558</v>
      </c>
      <c r="L715" s="4" t="s">
        <v>188</v>
      </c>
      <c r="M715" t="s">
        <v>138</v>
      </c>
      <c r="N715" s="39" t="s">
        <v>901</v>
      </c>
      <c r="O715" t="s">
        <v>139</v>
      </c>
      <c r="P715" t="s">
        <v>140</v>
      </c>
      <c r="Q715" t="s">
        <v>141</v>
      </c>
      <c r="R715" s="39" t="s">
        <v>142</v>
      </c>
      <c r="S715" t="s">
        <v>143</v>
      </c>
      <c r="T715">
        <v>860050750</v>
      </c>
      <c r="U715" t="s">
        <v>145</v>
      </c>
      <c r="V715">
        <v>923210</v>
      </c>
      <c r="W715" t="s">
        <v>1219</v>
      </c>
      <c r="X715" s="2" t="s">
        <v>27</v>
      </c>
      <c r="Y715" t="s">
        <v>28</v>
      </c>
      <c r="Z715" t="s">
        <v>37</v>
      </c>
      <c r="AA715" t="s">
        <v>38</v>
      </c>
      <c r="AB715" t="s">
        <v>31</v>
      </c>
      <c r="AC715" s="19">
        <v>1797160</v>
      </c>
      <c r="AD715" s="19">
        <v>0</v>
      </c>
      <c r="AE715" s="19">
        <v>0</v>
      </c>
      <c r="AF715" s="19">
        <v>0</v>
      </c>
      <c r="AG715" t="s">
        <v>189</v>
      </c>
      <c r="AH715">
        <v>0</v>
      </c>
      <c r="AI715">
        <v>0</v>
      </c>
      <c r="AJ715" s="2" t="s">
        <v>190</v>
      </c>
      <c r="AK715" s="2">
        <v>0</v>
      </c>
      <c r="AL715">
        <v>0</v>
      </c>
      <c r="AM715">
        <v>0</v>
      </c>
      <c r="AN715">
        <v>0</v>
      </c>
      <c r="AO715" t="s">
        <v>4685</v>
      </c>
      <c r="AP715">
        <v>1225</v>
      </c>
      <c r="AQ715">
        <v>1225</v>
      </c>
      <c r="AR715">
        <v>28625</v>
      </c>
      <c r="AS715">
        <v>3025</v>
      </c>
      <c r="AT715" s="2">
        <v>45699</v>
      </c>
      <c r="AU715">
        <v>2025</v>
      </c>
      <c r="AV715">
        <v>32050725</v>
      </c>
      <c r="AW715">
        <v>0</v>
      </c>
      <c r="AX715" s="2">
        <v>45699</v>
      </c>
      <c r="AY715" t="s">
        <v>146</v>
      </c>
      <c r="AZ715" t="s">
        <v>3231</v>
      </c>
      <c r="BA715" t="s">
        <v>3232</v>
      </c>
    </row>
    <row r="716" spans="1:53" ht="15" customHeight="1" x14ac:dyDescent="0.2">
      <c r="A716" t="s">
        <v>5873</v>
      </c>
      <c r="B716" t="s">
        <v>5560</v>
      </c>
      <c r="C716" t="s">
        <v>5147</v>
      </c>
      <c r="D716">
        <v>38172925</v>
      </c>
      <c r="E716" s="19">
        <v>45705</v>
      </c>
      <c r="F716" s="63">
        <v>45707</v>
      </c>
      <c r="G716" s="4" t="s">
        <v>191</v>
      </c>
      <c r="H716" s="19">
        <v>2112083</v>
      </c>
      <c r="I716" s="19">
        <v>0</v>
      </c>
      <c r="J716" s="19">
        <v>2112083</v>
      </c>
      <c r="K716" t="s">
        <v>558</v>
      </c>
      <c r="L716" s="4" t="s">
        <v>188</v>
      </c>
      <c r="M716" t="s">
        <v>138</v>
      </c>
      <c r="N716" s="39" t="s">
        <v>901</v>
      </c>
      <c r="O716" t="s">
        <v>139</v>
      </c>
      <c r="P716" t="s">
        <v>140</v>
      </c>
      <c r="Q716" t="s">
        <v>141</v>
      </c>
      <c r="R716" s="39" t="s">
        <v>142</v>
      </c>
      <c r="S716" t="s">
        <v>143</v>
      </c>
      <c r="T716">
        <v>860050750</v>
      </c>
      <c r="U716" t="s">
        <v>145</v>
      </c>
      <c r="V716">
        <v>923210</v>
      </c>
      <c r="W716" t="s">
        <v>1219</v>
      </c>
      <c r="X716" s="2" t="s">
        <v>27</v>
      </c>
      <c r="Y716" t="s">
        <v>28</v>
      </c>
      <c r="Z716" t="s">
        <v>37</v>
      </c>
      <c r="AA716" t="s">
        <v>38</v>
      </c>
      <c r="AB716" t="s">
        <v>31</v>
      </c>
      <c r="AC716" s="19">
        <v>2112083</v>
      </c>
      <c r="AD716" s="19">
        <v>0</v>
      </c>
      <c r="AE716" s="19">
        <v>0</v>
      </c>
      <c r="AF716" s="19">
        <v>0</v>
      </c>
      <c r="AG716" t="s">
        <v>189</v>
      </c>
      <c r="AH716">
        <v>0</v>
      </c>
      <c r="AI716">
        <v>0</v>
      </c>
      <c r="AJ716" s="2" t="s">
        <v>190</v>
      </c>
      <c r="AK716" s="2">
        <v>0</v>
      </c>
      <c r="AL716">
        <v>0</v>
      </c>
      <c r="AM716">
        <v>0</v>
      </c>
      <c r="AN716">
        <v>0</v>
      </c>
      <c r="AO716" t="s">
        <v>4687</v>
      </c>
      <c r="AP716">
        <v>1225</v>
      </c>
      <c r="AQ716">
        <v>1225</v>
      </c>
      <c r="AR716">
        <v>30525</v>
      </c>
      <c r="AS716">
        <v>3525</v>
      </c>
      <c r="AT716" s="2">
        <v>45702</v>
      </c>
      <c r="AU716">
        <v>2325</v>
      </c>
      <c r="AV716">
        <v>38172925</v>
      </c>
      <c r="AW716">
        <v>0</v>
      </c>
      <c r="AX716" s="2">
        <v>45702</v>
      </c>
      <c r="AY716" t="s">
        <v>146</v>
      </c>
      <c r="AZ716">
        <v>15883496</v>
      </c>
      <c r="BA716" t="s">
        <v>3331</v>
      </c>
    </row>
    <row r="717" spans="1:53" ht="15" customHeight="1" x14ac:dyDescent="0.2">
      <c r="A717" t="s">
        <v>5874</v>
      </c>
      <c r="B717" t="s">
        <v>5561</v>
      </c>
      <c r="C717" t="s">
        <v>5147</v>
      </c>
      <c r="D717">
        <v>38246325</v>
      </c>
      <c r="E717" s="19">
        <v>45705</v>
      </c>
      <c r="F717" s="63">
        <v>45707.084027777775</v>
      </c>
      <c r="G717" s="4" t="s">
        <v>187</v>
      </c>
      <c r="H717" s="19">
        <v>1221615</v>
      </c>
      <c r="I717" s="19">
        <v>0</v>
      </c>
      <c r="J717" s="19">
        <v>1221615</v>
      </c>
      <c r="K717" t="s">
        <v>558</v>
      </c>
      <c r="L717" s="4" t="s">
        <v>188</v>
      </c>
      <c r="M717" t="s">
        <v>138</v>
      </c>
      <c r="N717" s="39" t="s">
        <v>1471</v>
      </c>
      <c r="O717" t="s">
        <v>1472</v>
      </c>
      <c r="P717" t="s">
        <v>140</v>
      </c>
      <c r="Q717" t="s">
        <v>147</v>
      </c>
      <c r="R717" s="39" t="s">
        <v>1473</v>
      </c>
      <c r="S717" t="s">
        <v>143</v>
      </c>
      <c r="T717">
        <v>860051135</v>
      </c>
      <c r="U717" t="s">
        <v>1475</v>
      </c>
      <c r="V717">
        <v>923210</v>
      </c>
      <c r="W717" t="s">
        <v>1219</v>
      </c>
      <c r="X717" s="2" t="s">
        <v>27</v>
      </c>
      <c r="Y717" t="s">
        <v>28</v>
      </c>
      <c r="Z717" t="s">
        <v>37</v>
      </c>
      <c r="AA717" t="s">
        <v>38</v>
      </c>
      <c r="AB717" t="s">
        <v>31</v>
      </c>
      <c r="AC717" s="19">
        <v>1221615</v>
      </c>
      <c r="AD717" s="19">
        <v>0</v>
      </c>
      <c r="AE717" s="19">
        <v>0</v>
      </c>
      <c r="AF717" s="19">
        <v>0</v>
      </c>
      <c r="AG717" t="s">
        <v>189</v>
      </c>
      <c r="AH717">
        <v>0</v>
      </c>
      <c r="AI717">
        <v>0</v>
      </c>
      <c r="AJ717" s="2" t="s">
        <v>190</v>
      </c>
      <c r="AK717" s="2">
        <v>0</v>
      </c>
      <c r="AL717">
        <v>0</v>
      </c>
      <c r="AM717">
        <v>0</v>
      </c>
      <c r="AN717">
        <v>0</v>
      </c>
      <c r="AO717" t="s">
        <v>4690</v>
      </c>
      <c r="AP717">
        <v>1225</v>
      </c>
      <c r="AQ717">
        <v>1225</v>
      </c>
      <c r="AR717">
        <v>30625</v>
      </c>
      <c r="AS717">
        <v>3625</v>
      </c>
      <c r="AT717" s="2">
        <v>45705</v>
      </c>
      <c r="AU717">
        <v>2425</v>
      </c>
      <c r="AV717">
        <v>38246325</v>
      </c>
      <c r="AW717">
        <v>0</v>
      </c>
      <c r="AX717" s="2">
        <v>45702</v>
      </c>
      <c r="AY717" t="s">
        <v>146</v>
      </c>
      <c r="AZ717" t="s">
        <v>3336</v>
      </c>
      <c r="BA717" t="s">
        <v>3337</v>
      </c>
    </row>
    <row r="718" spans="1:53" ht="15" customHeight="1" x14ac:dyDescent="0.2">
      <c r="A718" t="s">
        <v>5875</v>
      </c>
      <c r="B718" t="s">
        <v>5561</v>
      </c>
      <c r="C718" t="s">
        <v>5147</v>
      </c>
      <c r="D718">
        <v>38265525</v>
      </c>
      <c r="E718" s="19">
        <v>45705</v>
      </c>
      <c r="F718" s="63">
        <v>45707.084027777775</v>
      </c>
      <c r="G718" s="4" t="s">
        <v>187</v>
      </c>
      <c r="H718" s="19">
        <v>230605</v>
      </c>
      <c r="I718" s="19">
        <v>0</v>
      </c>
      <c r="J718" s="19">
        <v>230605</v>
      </c>
      <c r="K718" t="s">
        <v>558</v>
      </c>
      <c r="L718" s="4" t="s">
        <v>188</v>
      </c>
      <c r="M718" t="s">
        <v>138</v>
      </c>
      <c r="N718" s="39" t="s">
        <v>1471</v>
      </c>
      <c r="O718" t="s">
        <v>1472</v>
      </c>
      <c r="P718" t="s">
        <v>140</v>
      </c>
      <c r="Q718" t="s">
        <v>147</v>
      </c>
      <c r="R718" s="39" t="s">
        <v>1473</v>
      </c>
      <c r="S718" t="s">
        <v>143</v>
      </c>
      <c r="T718">
        <v>860051135</v>
      </c>
      <c r="U718" t="s">
        <v>1475</v>
      </c>
      <c r="V718">
        <v>923210</v>
      </c>
      <c r="W718" t="s">
        <v>1219</v>
      </c>
      <c r="X718" s="2" t="s">
        <v>27</v>
      </c>
      <c r="Y718" t="s">
        <v>28</v>
      </c>
      <c r="Z718" t="s">
        <v>37</v>
      </c>
      <c r="AA718" t="s">
        <v>38</v>
      </c>
      <c r="AB718" t="s">
        <v>31</v>
      </c>
      <c r="AC718" s="19">
        <v>230605</v>
      </c>
      <c r="AD718" s="19">
        <v>0</v>
      </c>
      <c r="AE718" s="19">
        <v>0</v>
      </c>
      <c r="AF718" s="19">
        <v>0</v>
      </c>
      <c r="AG718" t="s">
        <v>189</v>
      </c>
      <c r="AH718">
        <v>0</v>
      </c>
      <c r="AI718">
        <v>0</v>
      </c>
      <c r="AJ718" s="2" t="s">
        <v>190</v>
      </c>
      <c r="AK718" s="2">
        <v>0</v>
      </c>
      <c r="AL718">
        <v>0</v>
      </c>
      <c r="AM718">
        <v>0</v>
      </c>
      <c r="AN718">
        <v>0</v>
      </c>
      <c r="AO718" t="s">
        <v>4692</v>
      </c>
      <c r="AP718">
        <v>1225</v>
      </c>
      <c r="AQ718">
        <v>1225</v>
      </c>
      <c r="AR718">
        <v>30625</v>
      </c>
      <c r="AS718">
        <v>3725</v>
      </c>
      <c r="AT718" s="2">
        <v>45705</v>
      </c>
      <c r="AU718">
        <v>2525</v>
      </c>
      <c r="AV718">
        <v>38265525</v>
      </c>
      <c r="AW718">
        <v>0</v>
      </c>
      <c r="AX718" s="2">
        <v>45702</v>
      </c>
      <c r="AY718" t="s">
        <v>146</v>
      </c>
      <c r="AZ718" t="s">
        <v>3336</v>
      </c>
      <c r="BA718" t="s">
        <v>3337</v>
      </c>
    </row>
    <row r="719" spans="1:53" ht="15" customHeight="1" x14ac:dyDescent="0.2">
      <c r="A719" t="s">
        <v>5876</v>
      </c>
      <c r="B719" t="s">
        <v>5560</v>
      </c>
      <c r="C719" t="s">
        <v>5147</v>
      </c>
      <c r="D719">
        <v>39172525</v>
      </c>
      <c r="E719" s="19">
        <v>45706</v>
      </c>
      <c r="F719" s="63">
        <v>45708</v>
      </c>
      <c r="G719" s="4" t="s">
        <v>191</v>
      </c>
      <c r="H719" s="19">
        <v>2112083</v>
      </c>
      <c r="I719" s="19">
        <v>0</v>
      </c>
      <c r="J719" s="19">
        <v>2112083</v>
      </c>
      <c r="K719" t="s">
        <v>558</v>
      </c>
      <c r="L719" s="4" t="s">
        <v>188</v>
      </c>
      <c r="M719" t="s">
        <v>138</v>
      </c>
      <c r="N719" s="39" t="s">
        <v>901</v>
      </c>
      <c r="O719" t="s">
        <v>139</v>
      </c>
      <c r="P719" t="s">
        <v>140</v>
      </c>
      <c r="Q719" t="s">
        <v>141</v>
      </c>
      <c r="R719" s="39" t="s">
        <v>142</v>
      </c>
      <c r="S719" t="s">
        <v>143</v>
      </c>
      <c r="T719">
        <v>860050750</v>
      </c>
      <c r="U719" t="s">
        <v>145</v>
      </c>
      <c r="V719">
        <v>923210</v>
      </c>
      <c r="W719" t="s">
        <v>1219</v>
      </c>
      <c r="X719" s="2" t="s">
        <v>27</v>
      </c>
      <c r="Y719" t="s">
        <v>28</v>
      </c>
      <c r="Z719" t="s">
        <v>37</v>
      </c>
      <c r="AA719" t="s">
        <v>38</v>
      </c>
      <c r="AB719" t="s">
        <v>31</v>
      </c>
      <c r="AC719" s="19">
        <v>2112083</v>
      </c>
      <c r="AD719" s="19">
        <v>0</v>
      </c>
      <c r="AE719" s="19">
        <v>0</v>
      </c>
      <c r="AF719" s="19">
        <v>0</v>
      </c>
      <c r="AG719" t="s">
        <v>189</v>
      </c>
      <c r="AH719">
        <v>0</v>
      </c>
      <c r="AI719">
        <v>0</v>
      </c>
      <c r="AJ719" s="2" t="s">
        <v>190</v>
      </c>
      <c r="AK719" s="2">
        <v>0</v>
      </c>
      <c r="AL719">
        <v>0</v>
      </c>
      <c r="AM719">
        <v>0</v>
      </c>
      <c r="AN719">
        <v>0</v>
      </c>
      <c r="AO719" t="s">
        <v>4694</v>
      </c>
      <c r="AP719">
        <v>1225</v>
      </c>
      <c r="AQ719">
        <v>1225</v>
      </c>
      <c r="AR719">
        <v>30525</v>
      </c>
      <c r="AS719">
        <v>3525</v>
      </c>
      <c r="AT719" s="2">
        <v>45702</v>
      </c>
      <c r="AU719">
        <v>2325</v>
      </c>
      <c r="AV719">
        <v>39172525</v>
      </c>
      <c r="AW719">
        <v>0</v>
      </c>
      <c r="AX719" s="2">
        <v>45702</v>
      </c>
      <c r="AY719" t="s">
        <v>146</v>
      </c>
      <c r="AZ719">
        <v>15883496</v>
      </c>
      <c r="BA719" t="s">
        <v>3331</v>
      </c>
    </row>
    <row r="720" spans="1:53" ht="15" customHeight="1" x14ac:dyDescent="0.2">
      <c r="A720" t="s">
        <v>5877</v>
      </c>
      <c r="B720" t="s">
        <v>5578</v>
      </c>
      <c r="C720" t="s">
        <v>5147</v>
      </c>
      <c r="D720">
        <v>40449025</v>
      </c>
      <c r="E720" s="19">
        <v>45707</v>
      </c>
      <c r="F720" s="63">
        <v>45709.042361111111</v>
      </c>
      <c r="G720" s="4" t="s">
        <v>187</v>
      </c>
      <c r="H720" s="19">
        <v>154319</v>
      </c>
      <c r="I720" s="19">
        <v>0</v>
      </c>
      <c r="J720" s="19">
        <v>154319</v>
      </c>
      <c r="K720" t="s">
        <v>558</v>
      </c>
      <c r="L720" s="4" t="s">
        <v>188</v>
      </c>
      <c r="M720" t="s">
        <v>138</v>
      </c>
      <c r="N720" s="39" t="s">
        <v>1471</v>
      </c>
      <c r="O720" t="s">
        <v>1472</v>
      </c>
      <c r="P720" t="s">
        <v>140</v>
      </c>
      <c r="Q720" t="s">
        <v>147</v>
      </c>
      <c r="R720" s="39" t="s">
        <v>1473</v>
      </c>
      <c r="S720" t="s">
        <v>143</v>
      </c>
      <c r="T720">
        <v>860051135</v>
      </c>
      <c r="U720" t="s">
        <v>1475</v>
      </c>
      <c r="V720">
        <v>923210</v>
      </c>
      <c r="W720" t="s">
        <v>1219</v>
      </c>
      <c r="X720" s="2" t="s">
        <v>27</v>
      </c>
      <c r="Y720" t="s">
        <v>28</v>
      </c>
      <c r="Z720" t="s">
        <v>37</v>
      </c>
      <c r="AA720" t="s">
        <v>38</v>
      </c>
      <c r="AB720" t="s">
        <v>31</v>
      </c>
      <c r="AC720" s="19">
        <v>154319</v>
      </c>
      <c r="AD720" s="19">
        <v>0</v>
      </c>
      <c r="AE720" s="19">
        <v>0</v>
      </c>
      <c r="AF720" s="19">
        <v>0</v>
      </c>
      <c r="AG720" t="s">
        <v>189</v>
      </c>
      <c r="AH720">
        <v>0</v>
      </c>
      <c r="AI720">
        <v>0</v>
      </c>
      <c r="AJ720" s="2" t="s">
        <v>190</v>
      </c>
      <c r="AK720" s="2">
        <v>0</v>
      </c>
      <c r="AL720">
        <v>0</v>
      </c>
      <c r="AM720">
        <v>0</v>
      </c>
      <c r="AN720">
        <v>0</v>
      </c>
      <c r="AO720" t="s">
        <v>4697</v>
      </c>
      <c r="AP720">
        <v>1225</v>
      </c>
      <c r="AQ720">
        <v>1225</v>
      </c>
      <c r="AR720">
        <v>32125</v>
      </c>
      <c r="AS720">
        <v>3825</v>
      </c>
      <c r="AT720" s="2">
        <v>45707</v>
      </c>
      <c r="AU720">
        <v>2625</v>
      </c>
      <c r="AV720">
        <v>40449025</v>
      </c>
      <c r="AW720">
        <v>0</v>
      </c>
      <c r="AX720" s="2">
        <v>45706</v>
      </c>
      <c r="AY720" t="s">
        <v>146</v>
      </c>
      <c r="AZ720" t="s">
        <v>3430</v>
      </c>
      <c r="BA720" t="s">
        <v>3431</v>
      </c>
    </row>
    <row r="721" spans="1:53" ht="15" customHeight="1" x14ac:dyDescent="0.2">
      <c r="A721" t="s">
        <v>5878</v>
      </c>
      <c r="B721" t="s">
        <v>5578</v>
      </c>
      <c r="C721" t="s">
        <v>5147</v>
      </c>
      <c r="D721">
        <v>40453425</v>
      </c>
      <c r="E721" s="19">
        <v>45707</v>
      </c>
      <c r="F721" s="63">
        <v>45709.042361111111</v>
      </c>
      <c r="G721" s="4" t="s">
        <v>187</v>
      </c>
      <c r="H721" s="19">
        <v>29131</v>
      </c>
      <c r="I721" s="19">
        <v>0</v>
      </c>
      <c r="J721" s="19">
        <v>29131</v>
      </c>
      <c r="K721" t="s">
        <v>558</v>
      </c>
      <c r="L721" s="4" t="s">
        <v>188</v>
      </c>
      <c r="M721" t="s">
        <v>138</v>
      </c>
      <c r="N721" s="39" t="s">
        <v>1471</v>
      </c>
      <c r="O721" t="s">
        <v>1472</v>
      </c>
      <c r="P721" t="s">
        <v>140</v>
      </c>
      <c r="Q721" t="s">
        <v>147</v>
      </c>
      <c r="R721" s="39" t="s">
        <v>1473</v>
      </c>
      <c r="S721" t="s">
        <v>143</v>
      </c>
      <c r="T721">
        <v>860051135</v>
      </c>
      <c r="U721" t="s">
        <v>1475</v>
      </c>
      <c r="V721">
        <v>923210</v>
      </c>
      <c r="W721" t="s">
        <v>1219</v>
      </c>
      <c r="X721" s="2" t="s">
        <v>27</v>
      </c>
      <c r="Y721" t="s">
        <v>28</v>
      </c>
      <c r="Z721" t="s">
        <v>37</v>
      </c>
      <c r="AA721" t="s">
        <v>38</v>
      </c>
      <c r="AB721" t="s">
        <v>31</v>
      </c>
      <c r="AC721" s="19">
        <v>29131</v>
      </c>
      <c r="AD721" s="19">
        <v>0</v>
      </c>
      <c r="AE721" s="19">
        <v>0</v>
      </c>
      <c r="AF721" s="19">
        <v>0</v>
      </c>
      <c r="AG721" t="s">
        <v>189</v>
      </c>
      <c r="AH721">
        <v>0</v>
      </c>
      <c r="AI721">
        <v>0</v>
      </c>
      <c r="AJ721" s="2" t="s">
        <v>190</v>
      </c>
      <c r="AK721" s="2">
        <v>0</v>
      </c>
      <c r="AL721">
        <v>0</v>
      </c>
      <c r="AM721">
        <v>0</v>
      </c>
      <c r="AN721">
        <v>0</v>
      </c>
      <c r="AO721" t="s">
        <v>4700</v>
      </c>
      <c r="AP721">
        <v>1225</v>
      </c>
      <c r="AQ721">
        <v>1225</v>
      </c>
      <c r="AR721">
        <v>32125</v>
      </c>
      <c r="AS721">
        <v>3925</v>
      </c>
      <c r="AT721" s="2">
        <v>45707</v>
      </c>
      <c r="AU721">
        <v>2725</v>
      </c>
      <c r="AV721">
        <v>40453425</v>
      </c>
      <c r="AW721">
        <v>0</v>
      </c>
      <c r="AX721" s="2">
        <v>45706</v>
      </c>
      <c r="AY721" t="s">
        <v>146</v>
      </c>
      <c r="AZ721" t="s">
        <v>3430</v>
      </c>
      <c r="BA721" t="s">
        <v>3431</v>
      </c>
    </row>
    <row r="722" spans="1:53" ht="15" customHeight="1" x14ac:dyDescent="0.2">
      <c r="A722" t="s">
        <v>5879</v>
      </c>
      <c r="B722" t="s">
        <v>5560</v>
      </c>
      <c r="C722" t="s">
        <v>5147</v>
      </c>
      <c r="D722">
        <v>40470425</v>
      </c>
      <c r="E722" s="19">
        <v>45707</v>
      </c>
      <c r="F722" s="63">
        <v>45709</v>
      </c>
      <c r="G722" s="4" t="s">
        <v>191</v>
      </c>
      <c r="H722" s="19">
        <v>2112083</v>
      </c>
      <c r="I722" s="19">
        <v>0</v>
      </c>
      <c r="J722" s="19">
        <v>2112083</v>
      </c>
      <c r="K722" t="s">
        <v>558</v>
      </c>
      <c r="L722" s="4" t="s">
        <v>188</v>
      </c>
      <c r="M722" t="s">
        <v>138</v>
      </c>
      <c r="N722" s="39" t="s">
        <v>901</v>
      </c>
      <c r="O722" t="s">
        <v>139</v>
      </c>
      <c r="P722" t="s">
        <v>140</v>
      </c>
      <c r="Q722" t="s">
        <v>141</v>
      </c>
      <c r="R722" s="39" t="s">
        <v>142</v>
      </c>
      <c r="S722" t="s">
        <v>143</v>
      </c>
      <c r="T722">
        <v>860050750</v>
      </c>
      <c r="U722" t="s">
        <v>145</v>
      </c>
      <c r="V722">
        <v>923210</v>
      </c>
      <c r="W722" t="s">
        <v>1219</v>
      </c>
      <c r="X722" s="2" t="s">
        <v>27</v>
      </c>
      <c r="Y722" t="s">
        <v>28</v>
      </c>
      <c r="Z722" t="s">
        <v>37</v>
      </c>
      <c r="AA722" t="s">
        <v>38</v>
      </c>
      <c r="AB722" t="s">
        <v>31</v>
      </c>
      <c r="AC722" s="19">
        <v>2112083</v>
      </c>
      <c r="AD722" s="19">
        <v>0</v>
      </c>
      <c r="AE722" s="19">
        <v>0</v>
      </c>
      <c r="AF722" s="19">
        <v>0</v>
      </c>
      <c r="AG722" t="s">
        <v>189</v>
      </c>
      <c r="AH722">
        <v>0</v>
      </c>
      <c r="AI722">
        <v>0</v>
      </c>
      <c r="AJ722" s="2" t="s">
        <v>190</v>
      </c>
      <c r="AK722" s="2">
        <v>0</v>
      </c>
      <c r="AL722">
        <v>0</v>
      </c>
      <c r="AM722">
        <v>0</v>
      </c>
      <c r="AN722">
        <v>0</v>
      </c>
      <c r="AO722" t="s">
        <v>4687</v>
      </c>
      <c r="AP722">
        <v>1225</v>
      </c>
      <c r="AQ722">
        <v>1225</v>
      </c>
      <c r="AR722">
        <v>30525</v>
      </c>
      <c r="AS722">
        <v>3525</v>
      </c>
      <c r="AT722" s="2">
        <v>45702</v>
      </c>
      <c r="AU722">
        <v>2325</v>
      </c>
      <c r="AV722">
        <v>40470425</v>
      </c>
      <c r="AW722">
        <v>0</v>
      </c>
      <c r="AX722" s="2">
        <v>45702</v>
      </c>
      <c r="AY722" t="s">
        <v>146</v>
      </c>
      <c r="AZ722">
        <v>15883496</v>
      </c>
      <c r="BA722" t="s">
        <v>3331</v>
      </c>
    </row>
    <row r="723" spans="1:53" ht="15" customHeight="1" x14ac:dyDescent="0.2">
      <c r="A723" t="s">
        <v>5880</v>
      </c>
      <c r="B723" t="s">
        <v>5141</v>
      </c>
      <c r="C723" t="s">
        <v>5154</v>
      </c>
      <c r="D723">
        <v>42359925</v>
      </c>
      <c r="E723" s="19">
        <v>45708</v>
      </c>
      <c r="F723" s="63">
        <v>45712.09097222222</v>
      </c>
      <c r="G723" s="4" t="s">
        <v>187</v>
      </c>
      <c r="H723" s="19">
        <v>3090000</v>
      </c>
      <c r="I723" s="19">
        <v>17323</v>
      </c>
      <c r="J723" s="19">
        <v>3072677</v>
      </c>
      <c r="K723" t="s">
        <v>558</v>
      </c>
      <c r="L723" s="4" t="s">
        <v>188</v>
      </c>
      <c r="M723" t="s">
        <v>150</v>
      </c>
      <c r="N723" s="39" t="s">
        <v>1499</v>
      </c>
      <c r="O723" t="s">
        <v>1500</v>
      </c>
      <c r="P723" t="s">
        <v>140</v>
      </c>
      <c r="Q723" t="s">
        <v>141</v>
      </c>
      <c r="R723" s="39" t="s">
        <v>1501</v>
      </c>
      <c r="S723" t="s">
        <v>143</v>
      </c>
      <c r="T723">
        <v>860034313</v>
      </c>
      <c r="U723" t="s">
        <v>152</v>
      </c>
      <c r="V723">
        <v>923210</v>
      </c>
      <c r="W723" t="s">
        <v>1219</v>
      </c>
      <c r="X723" s="2" t="s">
        <v>27</v>
      </c>
      <c r="Y723" t="s">
        <v>28</v>
      </c>
      <c r="Z723" t="s">
        <v>29</v>
      </c>
      <c r="AA723" t="s">
        <v>30</v>
      </c>
      <c r="AB723" t="s">
        <v>31</v>
      </c>
      <c r="AC723" s="19">
        <v>3090000</v>
      </c>
      <c r="AD723" s="19">
        <v>0</v>
      </c>
      <c r="AE723" s="19">
        <v>0</v>
      </c>
      <c r="AF723" s="19">
        <v>0</v>
      </c>
      <c r="AG723" t="s">
        <v>189</v>
      </c>
      <c r="AH723">
        <v>0</v>
      </c>
      <c r="AI723">
        <v>0</v>
      </c>
      <c r="AJ723" s="2" t="s">
        <v>190</v>
      </c>
      <c r="AK723" s="2">
        <v>0</v>
      </c>
      <c r="AL723">
        <v>0</v>
      </c>
      <c r="AM723">
        <v>0</v>
      </c>
      <c r="AN723">
        <v>0</v>
      </c>
      <c r="AO723">
        <v>0</v>
      </c>
      <c r="AP723">
        <v>1925</v>
      </c>
      <c r="AQ723">
        <v>1925</v>
      </c>
      <c r="AR723">
        <v>625</v>
      </c>
      <c r="AS723">
        <v>0</v>
      </c>
      <c r="AT723" s="2">
        <v>0</v>
      </c>
      <c r="AU723">
        <v>2825</v>
      </c>
      <c r="AV723">
        <v>42359925</v>
      </c>
      <c r="AW723">
        <v>0</v>
      </c>
      <c r="AX723" s="2">
        <v>45673</v>
      </c>
      <c r="AY723" t="s">
        <v>153</v>
      </c>
      <c r="AZ723" t="s">
        <v>1504</v>
      </c>
      <c r="BA723" t="s">
        <v>1505</v>
      </c>
    </row>
    <row r="724" spans="1:53" ht="15" customHeight="1" x14ac:dyDescent="0.2">
      <c r="A724" t="s">
        <v>5881</v>
      </c>
      <c r="B724" t="s">
        <v>5142</v>
      </c>
      <c r="C724" t="s">
        <v>5154</v>
      </c>
      <c r="D724">
        <v>42360025</v>
      </c>
      <c r="E724" s="19">
        <v>45708</v>
      </c>
      <c r="F724" s="63">
        <v>45712.103472222225</v>
      </c>
      <c r="G724" s="4" t="s">
        <v>187</v>
      </c>
      <c r="H724" s="19">
        <v>1184500</v>
      </c>
      <c r="I724" s="19">
        <v>5890</v>
      </c>
      <c r="J724" s="19">
        <v>1178610</v>
      </c>
      <c r="K724" t="s">
        <v>558</v>
      </c>
      <c r="L724" s="4" t="s">
        <v>188</v>
      </c>
      <c r="M724" t="s">
        <v>150</v>
      </c>
      <c r="N724" s="39" t="s">
        <v>1507</v>
      </c>
      <c r="O724" t="s">
        <v>1508</v>
      </c>
      <c r="P724" t="s">
        <v>140</v>
      </c>
      <c r="Q724" t="s">
        <v>141</v>
      </c>
      <c r="R724" s="39" t="s">
        <v>1509</v>
      </c>
      <c r="S724" t="s">
        <v>143</v>
      </c>
      <c r="T724">
        <v>860034313</v>
      </c>
      <c r="U724" t="s">
        <v>152</v>
      </c>
      <c r="V724">
        <v>923210</v>
      </c>
      <c r="W724" t="s">
        <v>1219</v>
      </c>
      <c r="X724" s="2" t="s">
        <v>27</v>
      </c>
      <c r="Y724" t="s">
        <v>28</v>
      </c>
      <c r="Z724" t="s">
        <v>29</v>
      </c>
      <c r="AA724" t="s">
        <v>30</v>
      </c>
      <c r="AB724" t="s">
        <v>31</v>
      </c>
      <c r="AC724" s="19">
        <v>1184500</v>
      </c>
      <c r="AD724" s="19">
        <v>0</v>
      </c>
      <c r="AE724" s="19">
        <v>0</v>
      </c>
      <c r="AF724" s="19">
        <v>0</v>
      </c>
      <c r="AG724" t="s">
        <v>189</v>
      </c>
      <c r="AH724">
        <v>0</v>
      </c>
      <c r="AI724">
        <v>0</v>
      </c>
      <c r="AJ724" s="2" t="s">
        <v>190</v>
      </c>
      <c r="AK724" s="2">
        <v>0</v>
      </c>
      <c r="AL724">
        <v>0</v>
      </c>
      <c r="AM724">
        <v>0</v>
      </c>
      <c r="AN724">
        <v>0</v>
      </c>
      <c r="AO724">
        <v>0</v>
      </c>
      <c r="AP724">
        <v>1925</v>
      </c>
      <c r="AQ724">
        <v>1925</v>
      </c>
      <c r="AR724">
        <v>725</v>
      </c>
      <c r="AS724">
        <v>0</v>
      </c>
      <c r="AT724" s="2">
        <v>0</v>
      </c>
      <c r="AU724">
        <v>2925</v>
      </c>
      <c r="AV724">
        <v>42360025</v>
      </c>
      <c r="AW724">
        <v>0</v>
      </c>
      <c r="AX724" s="2">
        <v>45673</v>
      </c>
      <c r="AY724" t="s">
        <v>154</v>
      </c>
      <c r="AZ724" t="s">
        <v>1512</v>
      </c>
      <c r="BA724" t="s">
        <v>1513</v>
      </c>
    </row>
    <row r="725" spans="1:53" ht="15" customHeight="1" x14ac:dyDescent="0.2">
      <c r="A725" t="s">
        <v>5882</v>
      </c>
      <c r="B725" t="s">
        <v>5258</v>
      </c>
      <c r="C725" t="s">
        <v>5194</v>
      </c>
      <c r="D725">
        <v>42360225</v>
      </c>
      <c r="E725" s="19">
        <v>45708</v>
      </c>
      <c r="F725" s="63">
        <v>45712.086111111108</v>
      </c>
      <c r="G725" s="4" t="s">
        <v>187</v>
      </c>
      <c r="H725" s="19">
        <v>2516800</v>
      </c>
      <c r="I725" s="19">
        <v>13802</v>
      </c>
      <c r="J725" s="19">
        <v>2502998</v>
      </c>
      <c r="K725" t="s">
        <v>558</v>
      </c>
      <c r="L725" s="4" t="s">
        <v>188</v>
      </c>
      <c r="M725" t="s">
        <v>150</v>
      </c>
      <c r="N725" s="39" t="s">
        <v>1515</v>
      </c>
      <c r="O725" t="s">
        <v>1516</v>
      </c>
      <c r="P725" t="s">
        <v>140</v>
      </c>
      <c r="Q725" t="s">
        <v>141</v>
      </c>
      <c r="R725" s="39" t="s">
        <v>1517</v>
      </c>
      <c r="S725" t="s">
        <v>143</v>
      </c>
      <c r="T725">
        <v>890903938</v>
      </c>
      <c r="U725" t="s">
        <v>149</v>
      </c>
      <c r="V725">
        <v>923224</v>
      </c>
      <c r="W725" t="s">
        <v>1360</v>
      </c>
      <c r="X725" s="2" t="s">
        <v>99</v>
      </c>
      <c r="Y725" t="s">
        <v>100</v>
      </c>
      <c r="Z725" t="s">
        <v>37</v>
      </c>
      <c r="AA725" t="s">
        <v>48</v>
      </c>
      <c r="AB725" t="s">
        <v>31</v>
      </c>
      <c r="AC725" s="19">
        <v>2516800</v>
      </c>
      <c r="AD725" s="19">
        <v>0</v>
      </c>
      <c r="AE725" s="19">
        <v>0</v>
      </c>
      <c r="AF725" s="19">
        <v>0</v>
      </c>
      <c r="AG725" t="s">
        <v>189</v>
      </c>
      <c r="AH725">
        <v>0</v>
      </c>
      <c r="AI725">
        <v>0</v>
      </c>
      <c r="AJ725" s="2" t="s">
        <v>190</v>
      </c>
      <c r="AK725" s="2">
        <v>0</v>
      </c>
      <c r="AL725">
        <v>0</v>
      </c>
      <c r="AM725">
        <v>0</v>
      </c>
      <c r="AN725">
        <v>0</v>
      </c>
      <c r="AO725">
        <v>0</v>
      </c>
      <c r="AP725">
        <v>5425</v>
      </c>
      <c r="AQ725">
        <v>5425</v>
      </c>
      <c r="AR725">
        <v>825</v>
      </c>
      <c r="AS725">
        <v>0</v>
      </c>
      <c r="AT725" s="2">
        <v>0</v>
      </c>
      <c r="AU725">
        <v>3025</v>
      </c>
      <c r="AV725">
        <v>42360225</v>
      </c>
      <c r="AW725">
        <v>0</v>
      </c>
      <c r="AX725" s="2">
        <v>45673</v>
      </c>
      <c r="AY725" t="s">
        <v>153</v>
      </c>
      <c r="AZ725" t="s">
        <v>1520</v>
      </c>
      <c r="BA725" t="s">
        <v>1521</v>
      </c>
    </row>
    <row r="726" spans="1:53" ht="15" customHeight="1" x14ac:dyDescent="0.2">
      <c r="A726" t="s">
        <v>5883</v>
      </c>
      <c r="B726" t="s">
        <v>5259</v>
      </c>
      <c r="C726" t="s">
        <v>5154</v>
      </c>
      <c r="D726">
        <v>42360325</v>
      </c>
      <c r="E726" s="19">
        <v>45708</v>
      </c>
      <c r="F726" s="63">
        <v>45712.088194444441</v>
      </c>
      <c r="G726" s="4" t="s">
        <v>187</v>
      </c>
      <c r="H726" s="19">
        <v>2317500</v>
      </c>
      <c r="I726" s="19">
        <v>11470</v>
      </c>
      <c r="J726" s="19">
        <v>2306030</v>
      </c>
      <c r="K726" t="s">
        <v>558</v>
      </c>
      <c r="L726" s="4" t="s">
        <v>188</v>
      </c>
      <c r="M726" t="s">
        <v>150</v>
      </c>
      <c r="N726" s="39" t="s">
        <v>1523</v>
      </c>
      <c r="O726" t="s">
        <v>1524</v>
      </c>
      <c r="P726" t="s">
        <v>140</v>
      </c>
      <c r="Q726" t="s">
        <v>141</v>
      </c>
      <c r="R726" s="39" t="s">
        <v>1525</v>
      </c>
      <c r="S726" t="s">
        <v>143</v>
      </c>
      <c r="T726">
        <v>860034594</v>
      </c>
      <c r="U726" t="s">
        <v>156</v>
      </c>
      <c r="V726">
        <v>923210</v>
      </c>
      <c r="W726" t="s">
        <v>1219</v>
      </c>
      <c r="X726" s="2" t="s">
        <v>27</v>
      </c>
      <c r="Y726" t="s">
        <v>28</v>
      </c>
      <c r="Z726" t="s">
        <v>29</v>
      </c>
      <c r="AA726" t="s">
        <v>30</v>
      </c>
      <c r="AB726" t="s">
        <v>31</v>
      </c>
      <c r="AC726" s="19">
        <v>2317500</v>
      </c>
      <c r="AD726" s="19">
        <v>0</v>
      </c>
      <c r="AE726" s="19">
        <v>0</v>
      </c>
      <c r="AF726" s="19">
        <v>0</v>
      </c>
      <c r="AG726" t="s">
        <v>189</v>
      </c>
      <c r="AH726">
        <v>0</v>
      </c>
      <c r="AI726">
        <v>0</v>
      </c>
      <c r="AJ726" s="2" t="s">
        <v>190</v>
      </c>
      <c r="AK726" s="2">
        <v>0</v>
      </c>
      <c r="AL726">
        <v>0</v>
      </c>
      <c r="AM726">
        <v>0</v>
      </c>
      <c r="AN726">
        <v>0</v>
      </c>
      <c r="AO726">
        <v>0</v>
      </c>
      <c r="AP726">
        <v>1925</v>
      </c>
      <c r="AQ726">
        <v>1925</v>
      </c>
      <c r="AR726">
        <v>925</v>
      </c>
      <c r="AS726">
        <v>0</v>
      </c>
      <c r="AT726" s="2">
        <v>0</v>
      </c>
      <c r="AU726">
        <v>3125</v>
      </c>
      <c r="AV726">
        <v>42360325</v>
      </c>
      <c r="AW726">
        <v>0</v>
      </c>
      <c r="AX726" s="2">
        <v>45673</v>
      </c>
      <c r="AY726" t="s">
        <v>153</v>
      </c>
      <c r="AZ726" t="s">
        <v>1528</v>
      </c>
      <c r="BA726" t="s">
        <v>1529</v>
      </c>
    </row>
    <row r="727" spans="1:53" ht="15" customHeight="1" x14ac:dyDescent="0.2">
      <c r="A727" t="s">
        <v>5884</v>
      </c>
      <c r="B727" t="s">
        <v>209</v>
      </c>
      <c r="C727" t="s">
        <v>5154</v>
      </c>
      <c r="D727">
        <v>42360525</v>
      </c>
      <c r="E727" s="19">
        <v>45708</v>
      </c>
      <c r="F727" s="63">
        <v>45712.089583333334</v>
      </c>
      <c r="G727" s="4" t="s">
        <v>187</v>
      </c>
      <c r="H727" s="19">
        <v>2273838</v>
      </c>
      <c r="I727" s="19">
        <v>11208</v>
      </c>
      <c r="J727" s="19">
        <v>2262630</v>
      </c>
      <c r="K727" t="s">
        <v>558</v>
      </c>
      <c r="L727" s="4" t="s">
        <v>188</v>
      </c>
      <c r="M727" t="s">
        <v>150</v>
      </c>
      <c r="N727" s="39" t="s">
        <v>1531</v>
      </c>
      <c r="O727" t="s">
        <v>1532</v>
      </c>
      <c r="P727" t="s">
        <v>140</v>
      </c>
      <c r="Q727" t="s">
        <v>141</v>
      </c>
      <c r="R727" s="39" t="s">
        <v>1533</v>
      </c>
      <c r="S727" t="s">
        <v>143</v>
      </c>
      <c r="T727">
        <v>860007335</v>
      </c>
      <c r="U727" t="s">
        <v>158</v>
      </c>
      <c r="V727">
        <v>923210</v>
      </c>
      <c r="W727" t="s">
        <v>1219</v>
      </c>
      <c r="X727" s="2" t="s">
        <v>27</v>
      </c>
      <c r="Y727" t="s">
        <v>28</v>
      </c>
      <c r="Z727" t="s">
        <v>29</v>
      </c>
      <c r="AA727" t="s">
        <v>30</v>
      </c>
      <c r="AB727" t="s">
        <v>31</v>
      </c>
      <c r="AC727" s="19">
        <v>2273838</v>
      </c>
      <c r="AD727" s="19">
        <v>0</v>
      </c>
      <c r="AE727" s="19">
        <v>0</v>
      </c>
      <c r="AF727" s="19">
        <v>0</v>
      </c>
      <c r="AG727" t="s">
        <v>189</v>
      </c>
      <c r="AH727">
        <v>0</v>
      </c>
      <c r="AI727">
        <v>0</v>
      </c>
      <c r="AJ727" s="2" t="s">
        <v>190</v>
      </c>
      <c r="AK727" s="2">
        <v>0</v>
      </c>
      <c r="AL727">
        <v>0</v>
      </c>
      <c r="AM727">
        <v>0</v>
      </c>
      <c r="AN727">
        <v>0</v>
      </c>
      <c r="AO727">
        <v>0</v>
      </c>
      <c r="AP727">
        <v>1925</v>
      </c>
      <c r="AQ727">
        <v>1925</v>
      </c>
      <c r="AR727">
        <v>1025</v>
      </c>
      <c r="AS727">
        <v>0</v>
      </c>
      <c r="AT727" s="2">
        <v>0</v>
      </c>
      <c r="AU727">
        <v>3225</v>
      </c>
      <c r="AV727">
        <v>42360525</v>
      </c>
      <c r="AW727">
        <v>0</v>
      </c>
      <c r="AX727" s="2">
        <v>45673</v>
      </c>
      <c r="AY727" t="s">
        <v>153</v>
      </c>
      <c r="AZ727" t="s">
        <v>1536</v>
      </c>
      <c r="BA727" t="s">
        <v>1537</v>
      </c>
    </row>
    <row r="728" spans="1:53" ht="15" customHeight="1" x14ac:dyDescent="0.2">
      <c r="A728" t="s">
        <v>5885</v>
      </c>
      <c r="B728" t="s">
        <v>5260</v>
      </c>
      <c r="C728" t="s">
        <v>5194</v>
      </c>
      <c r="D728">
        <v>42360625</v>
      </c>
      <c r="E728" s="19">
        <v>45708</v>
      </c>
      <c r="F728" s="63">
        <v>45712.103472222225</v>
      </c>
      <c r="G728" s="4" t="s">
        <v>187</v>
      </c>
      <c r="H728" s="19">
        <v>1512056</v>
      </c>
      <c r="I728" s="19">
        <v>6638</v>
      </c>
      <c r="J728" s="19">
        <v>1505418</v>
      </c>
      <c r="K728" t="s">
        <v>558</v>
      </c>
      <c r="L728" s="4" t="s">
        <v>188</v>
      </c>
      <c r="M728" t="s">
        <v>150</v>
      </c>
      <c r="N728" s="39" t="s">
        <v>1539</v>
      </c>
      <c r="O728" t="s">
        <v>1540</v>
      </c>
      <c r="P728" t="s">
        <v>140</v>
      </c>
      <c r="Q728" t="s">
        <v>141</v>
      </c>
      <c r="R728" s="39" t="s">
        <v>1541</v>
      </c>
      <c r="S728" t="s">
        <v>143</v>
      </c>
      <c r="T728">
        <v>860034313</v>
      </c>
      <c r="U728" t="s">
        <v>152</v>
      </c>
      <c r="V728">
        <v>923224</v>
      </c>
      <c r="W728" t="s">
        <v>1360</v>
      </c>
      <c r="X728" s="2" t="s">
        <v>99</v>
      </c>
      <c r="Y728" t="s">
        <v>100</v>
      </c>
      <c r="Z728" t="s">
        <v>37</v>
      </c>
      <c r="AA728" t="s">
        <v>48</v>
      </c>
      <c r="AB728" t="s">
        <v>31</v>
      </c>
      <c r="AC728" s="19">
        <v>1512056</v>
      </c>
      <c r="AD728" s="19">
        <v>0</v>
      </c>
      <c r="AE728" s="19">
        <v>0</v>
      </c>
      <c r="AF728" s="19">
        <v>0</v>
      </c>
      <c r="AG728" t="s">
        <v>189</v>
      </c>
      <c r="AH728">
        <v>0</v>
      </c>
      <c r="AI728">
        <v>0</v>
      </c>
      <c r="AJ728" s="2" t="s">
        <v>190</v>
      </c>
      <c r="AK728" s="2">
        <v>0</v>
      </c>
      <c r="AL728">
        <v>0</v>
      </c>
      <c r="AM728">
        <v>0</v>
      </c>
      <c r="AN728">
        <v>0</v>
      </c>
      <c r="AO728">
        <v>0</v>
      </c>
      <c r="AP728">
        <v>5425</v>
      </c>
      <c r="AQ728">
        <v>5425</v>
      </c>
      <c r="AR728">
        <v>1125</v>
      </c>
      <c r="AS728">
        <v>0</v>
      </c>
      <c r="AT728" s="2">
        <v>0</v>
      </c>
      <c r="AU728">
        <v>3325</v>
      </c>
      <c r="AV728">
        <v>42360625</v>
      </c>
      <c r="AW728">
        <v>0</v>
      </c>
      <c r="AX728" s="2">
        <v>45673</v>
      </c>
      <c r="AY728" t="s">
        <v>153</v>
      </c>
      <c r="AZ728" t="s">
        <v>1544</v>
      </c>
      <c r="BA728" t="s">
        <v>1545</v>
      </c>
    </row>
    <row r="729" spans="1:53" ht="15" customHeight="1" x14ac:dyDescent="0.2">
      <c r="A729" t="s">
        <v>5886</v>
      </c>
      <c r="B729" t="s">
        <v>5261</v>
      </c>
      <c r="C729" t="s">
        <v>5190</v>
      </c>
      <c r="D729">
        <v>42360825</v>
      </c>
      <c r="E729" s="19">
        <v>45708</v>
      </c>
      <c r="F729" s="63">
        <v>45712.088194444441</v>
      </c>
      <c r="G729" s="4" t="s">
        <v>187</v>
      </c>
      <c r="H729" s="19">
        <v>2650000</v>
      </c>
      <c r="I729" s="19">
        <v>13465</v>
      </c>
      <c r="J729" s="19">
        <v>2636535</v>
      </c>
      <c r="K729" t="s">
        <v>558</v>
      </c>
      <c r="L729" s="4" t="s">
        <v>188</v>
      </c>
      <c r="M729" t="s">
        <v>150</v>
      </c>
      <c r="N729" s="39" t="s">
        <v>1547</v>
      </c>
      <c r="O729" t="s">
        <v>1548</v>
      </c>
      <c r="P729" t="s">
        <v>140</v>
      </c>
      <c r="Q729" t="s">
        <v>141</v>
      </c>
      <c r="R729" s="39" t="s">
        <v>1549</v>
      </c>
      <c r="S729" t="s">
        <v>143</v>
      </c>
      <c r="T729">
        <v>860003020</v>
      </c>
      <c r="U729" t="s">
        <v>160</v>
      </c>
      <c r="V729">
        <v>923290</v>
      </c>
      <c r="W729" t="s">
        <v>1335</v>
      </c>
      <c r="X729" s="2" t="s">
        <v>27</v>
      </c>
      <c r="Y729" t="s">
        <v>28</v>
      </c>
      <c r="Z729" t="s">
        <v>29</v>
      </c>
      <c r="AA729" t="s">
        <v>30</v>
      </c>
      <c r="AB729" t="s">
        <v>31</v>
      </c>
      <c r="AC729" s="19">
        <v>2650000</v>
      </c>
      <c r="AD729" s="19">
        <v>0</v>
      </c>
      <c r="AE729" s="19">
        <v>0</v>
      </c>
      <c r="AF729" s="19">
        <v>0</v>
      </c>
      <c r="AG729" t="s">
        <v>189</v>
      </c>
      <c r="AH729">
        <v>0</v>
      </c>
      <c r="AI729">
        <v>0</v>
      </c>
      <c r="AJ729" s="2" t="s">
        <v>190</v>
      </c>
      <c r="AK729" s="2">
        <v>0</v>
      </c>
      <c r="AL729">
        <v>0</v>
      </c>
      <c r="AM729">
        <v>0</v>
      </c>
      <c r="AN729">
        <v>0</v>
      </c>
      <c r="AO729">
        <v>0</v>
      </c>
      <c r="AP729">
        <v>5025</v>
      </c>
      <c r="AQ729">
        <v>5025</v>
      </c>
      <c r="AR729">
        <v>1225</v>
      </c>
      <c r="AS729">
        <v>0</v>
      </c>
      <c r="AT729" s="2">
        <v>0</v>
      </c>
      <c r="AU729">
        <v>3425</v>
      </c>
      <c r="AV729">
        <v>42360825</v>
      </c>
      <c r="AW729">
        <v>0</v>
      </c>
      <c r="AX729" s="2">
        <v>45673</v>
      </c>
      <c r="AY729" t="s">
        <v>153</v>
      </c>
      <c r="AZ729" t="s">
        <v>1552</v>
      </c>
      <c r="BA729" t="s">
        <v>1553</v>
      </c>
    </row>
    <row r="730" spans="1:53" ht="15" customHeight="1" x14ac:dyDescent="0.2">
      <c r="A730" t="s">
        <v>5887</v>
      </c>
      <c r="B730" t="s">
        <v>5262</v>
      </c>
      <c r="C730" t="s">
        <v>5167</v>
      </c>
      <c r="D730">
        <v>42360925</v>
      </c>
      <c r="E730" s="19">
        <v>45708</v>
      </c>
      <c r="F730" s="63">
        <v>45712.093055555553</v>
      </c>
      <c r="G730" s="4" t="s">
        <v>187</v>
      </c>
      <c r="H730" s="19">
        <v>2575000</v>
      </c>
      <c r="I730" s="19">
        <v>14233</v>
      </c>
      <c r="J730" s="19">
        <v>2560767</v>
      </c>
      <c r="K730" t="s">
        <v>558</v>
      </c>
      <c r="L730" s="4" t="s">
        <v>188</v>
      </c>
      <c r="M730" t="s">
        <v>150</v>
      </c>
      <c r="N730" s="39" t="s">
        <v>1555</v>
      </c>
      <c r="O730" t="s">
        <v>1556</v>
      </c>
      <c r="P730" t="s">
        <v>140</v>
      </c>
      <c r="Q730" t="s">
        <v>141</v>
      </c>
      <c r="R730" s="39" t="s">
        <v>1557</v>
      </c>
      <c r="S730" t="s">
        <v>143</v>
      </c>
      <c r="T730">
        <v>900047981</v>
      </c>
      <c r="U730" t="s">
        <v>161</v>
      </c>
      <c r="V730">
        <v>923227</v>
      </c>
      <c r="W730" t="s">
        <v>1282</v>
      </c>
      <c r="X730" s="2" t="s">
        <v>70</v>
      </c>
      <c r="Y730" t="s">
        <v>71</v>
      </c>
      <c r="Z730" t="s">
        <v>29</v>
      </c>
      <c r="AA730" t="s">
        <v>30</v>
      </c>
      <c r="AB730" t="s">
        <v>31</v>
      </c>
      <c r="AC730" s="19">
        <v>2575000</v>
      </c>
      <c r="AD730" s="19">
        <v>0</v>
      </c>
      <c r="AE730" s="19">
        <v>0</v>
      </c>
      <c r="AF730" s="19">
        <v>0</v>
      </c>
      <c r="AG730" t="s">
        <v>189</v>
      </c>
      <c r="AH730">
        <v>0</v>
      </c>
      <c r="AI730">
        <v>0</v>
      </c>
      <c r="AJ730" s="2" t="s">
        <v>190</v>
      </c>
      <c r="AK730" s="2">
        <v>0</v>
      </c>
      <c r="AL730">
        <v>0</v>
      </c>
      <c r="AM730">
        <v>0</v>
      </c>
      <c r="AN730">
        <v>0</v>
      </c>
      <c r="AO730">
        <v>0</v>
      </c>
      <c r="AP730">
        <v>3225</v>
      </c>
      <c r="AQ730">
        <v>3225</v>
      </c>
      <c r="AR730">
        <v>1325</v>
      </c>
      <c r="AS730">
        <v>0</v>
      </c>
      <c r="AT730" s="2">
        <v>0</v>
      </c>
      <c r="AU730">
        <v>3525</v>
      </c>
      <c r="AV730">
        <v>42360925</v>
      </c>
      <c r="AW730">
        <v>0</v>
      </c>
      <c r="AX730" s="2">
        <v>45673</v>
      </c>
      <c r="AY730" t="s">
        <v>153</v>
      </c>
      <c r="AZ730" t="s">
        <v>1560</v>
      </c>
      <c r="BA730" t="s">
        <v>1561</v>
      </c>
    </row>
    <row r="731" spans="1:53" ht="15" customHeight="1" x14ac:dyDescent="0.2">
      <c r="A731" t="s">
        <v>5888</v>
      </c>
      <c r="B731" t="s">
        <v>210</v>
      </c>
      <c r="C731" t="s">
        <v>5194</v>
      </c>
      <c r="D731">
        <v>42361125</v>
      </c>
      <c r="E731" s="19">
        <v>45708</v>
      </c>
      <c r="F731" s="63">
        <v>45712.086111111108</v>
      </c>
      <c r="G731" s="4" t="s">
        <v>187</v>
      </c>
      <c r="H731" s="19">
        <v>2516800</v>
      </c>
      <c r="I731" s="19">
        <v>12666</v>
      </c>
      <c r="J731" s="19">
        <v>2504134</v>
      </c>
      <c r="K731" t="s">
        <v>558</v>
      </c>
      <c r="L731" s="4" t="s">
        <v>188</v>
      </c>
      <c r="M731" t="s">
        <v>150</v>
      </c>
      <c r="N731" s="39" t="s">
        <v>1563</v>
      </c>
      <c r="O731" t="s">
        <v>1564</v>
      </c>
      <c r="P731" t="s">
        <v>140</v>
      </c>
      <c r="Q731" t="s">
        <v>141</v>
      </c>
      <c r="R731" s="39" t="s">
        <v>1565</v>
      </c>
      <c r="S731" t="s">
        <v>143</v>
      </c>
      <c r="T731">
        <v>890903938</v>
      </c>
      <c r="U731" t="s">
        <v>149</v>
      </c>
      <c r="V731">
        <v>923224</v>
      </c>
      <c r="W731" t="s">
        <v>1360</v>
      </c>
      <c r="X731" s="2" t="s">
        <v>99</v>
      </c>
      <c r="Y731" t="s">
        <v>100</v>
      </c>
      <c r="Z731" t="s">
        <v>37</v>
      </c>
      <c r="AA731" t="s">
        <v>48</v>
      </c>
      <c r="AB731" t="s">
        <v>31</v>
      </c>
      <c r="AC731" s="19">
        <v>2516800</v>
      </c>
      <c r="AD731" s="19">
        <v>0</v>
      </c>
      <c r="AE731" s="19">
        <v>0</v>
      </c>
      <c r="AF731" s="19">
        <v>0</v>
      </c>
      <c r="AG731" t="s">
        <v>189</v>
      </c>
      <c r="AH731">
        <v>0</v>
      </c>
      <c r="AI731">
        <v>0</v>
      </c>
      <c r="AJ731" s="2" t="s">
        <v>190</v>
      </c>
      <c r="AK731" s="2">
        <v>0</v>
      </c>
      <c r="AL731">
        <v>0</v>
      </c>
      <c r="AM731">
        <v>0</v>
      </c>
      <c r="AN731">
        <v>0</v>
      </c>
      <c r="AO731">
        <v>0</v>
      </c>
      <c r="AP731">
        <v>5425</v>
      </c>
      <c r="AQ731">
        <v>5425</v>
      </c>
      <c r="AR731">
        <v>1425</v>
      </c>
      <c r="AS731">
        <v>0</v>
      </c>
      <c r="AT731" s="2">
        <v>0</v>
      </c>
      <c r="AU731">
        <v>3625</v>
      </c>
      <c r="AV731">
        <v>42361125</v>
      </c>
      <c r="AW731">
        <v>0</v>
      </c>
      <c r="AX731" s="2">
        <v>45673</v>
      </c>
      <c r="AY731" t="s">
        <v>153</v>
      </c>
      <c r="AZ731" t="s">
        <v>1568</v>
      </c>
      <c r="BA731" t="s">
        <v>1569</v>
      </c>
    </row>
    <row r="732" spans="1:53" ht="15" customHeight="1" x14ac:dyDescent="0.2">
      <c r="A732" t="s">
        <v>5889</v>
      </c>
      <c r="B732" t="s">
        <v>5263</v>
      </c>
      <c r="C732" t="s">
        <v>5167</v>
      </c>
      <c r="D732">
        <v>42361225</v>
      </c>
      <c r="E732" s="19">
        <v>45708</v>
      </c>
      <c r="F732" s="63">
        <v>45712.102777777778</v>
      </c>
      <c r="G732" s="4" t="s">
        <v>187</v>
      </c>
      <c r="H732" s="19">
        <v>1521825</v>
      </c>
      <c r="I732" s="19">
        <v>7914</v>
      </c>
      <c r="J732" s="19">
        <v>1513911</v>
      </c>
      <c r="K732" t="s">
        <v>558</v>
      </c>
      <c r="L732" s="4" t="s">
        <v>188</v>
      </c>
      <c r="M732" t="s">
        <v>150</v>
      </c>
      <c r="N732" s="39" t="s">
        <v>1571</v>
      </c>
      <c r="O732" t="s">
        <v>1572</v>
      </c>
      <c r="P732" t="s">
        <v>140</v>
      </c>
      <c r="Q732" t="s">
        <v>141</v>
      </c>
      <c r="R732" s="39" t="s">
        <v>1573</v>
      </c>
      <c r="S732" t="s">
        <v>143</v>
      </c>
      <c r="T732">
        <v>860007335</v>
      </c>
      <c r="U732" t="s">
        <v>158</v>
      </c>
      <c r="V732">
        <v>923227</v>
      </c>
      <c r="W732" t="s">
        <v>1282</v>
      </c>
      <c r="X732" s="2" t="s">
        <v>70</v>
      </c>
      <c r="Y732" t="s">
        <v>71</v>
      </c>
      <c r="Z732" t="s">
        <v>29</v>
      </c>
      <c r="AA732" t="s">
        <v>30</v>
      </c>
      <c r="AB732" t="s">
        <v>31</v>
      </c>
      <c r="AC732" s="19">
        <v>1521825</v>
      </c>
      <c r="AD732" s="19">
        <v>0</v>
      </c>
      <c r="AE732" s="19">
        <v>0</v>
      </c>
      <c r="AF732" s="19">
        <v>0</v>
      </c>
      <c r="AG732" t="s">
        <v>189</v>
      </c>
      <c r="AH732">
        <v>0</v>
      </c>
      <c r="AI732">
        <v>0</v>
      </c>
      <c r="AJ732" s="2" t="s">
        <v>190</v>
      </c>
      <c r="AK732" s="2">
        <v>0</v>
      </c>
      <c r="AL732">
        <v>0</v>
      </c>
      <c r="AM732">
        <v>0</v>
      </c>
      <c r="AN732">
        <v>0</v>
      </c>
      <c r="AO732">
        <v>0</v>
      </c>
      <c r="AP732">
        <v>3225</v>
      </c>
      <c r="AQ732">
        <v>3225</v>
      </c>
      <c r="AR732">
        <v>1525</v>
      </c>
      <c r="AS732">
        <v>0</v>
      </c>
      <c r="AT732" s="2">
        <v>0</v>
      </c>
      <c r="AU732">
        <v>3725</v>
      </c>
      <c r="AV732">
        <v>42361225</v>
      </c>
      <c r="AW732">
        <v>0</v>
      </c>
      <c r="AX732" s="2">
        <v>45673</v>
      </c>
      <c r="AY732" t="s">
        <v>154</v>
      </c>
      <c r="AZ732" t="s">
        <v>1576</v>
      </c>
      <c r="BA732" t="s">
        <v>1577</v>
      </c>
    </row>
    <row r="733" spans="1:53" ht="15" customHeight="1" x14ac:dyDescent="0.2">
      <c r="A733" t="s">
        <v>5890</v>
      </c>
      <c r="B733" t="s">
        <v>5264</v>
      </c>
      <c r="C733" t="s">
        <v>5167</v>
      </c>
      <c r="D733">
        <v>42361325</v>
      </c>
      <c r="E733" s="19">
        <v>45708</v>
      </c>
      <c r="F733" s="63">
        <v>45712.103472222225</v>
      </c>
      <c r="G733" s="4" t="s">
        <v>187</v>
      </c>
      <c r="H733" s="19">
        <v>1521825</v>
      </c>
      <c r="I733" s="19">
        <v>7914</v>
      </c>
      <c r="J733" s="19">
        <v>1513911</v>
      </c>
      <c r="K733" t="s">
        <v>558</v>
      </c>
      <c r="L733" s="4" t="s">
        <v>188</v>
      </c>
      <c r="M733" t="s">
        <v>150</v>
      </c>
      <c r="N733" s="39" t="s">
        <v>1579</v>
      </c>
      <c r="O733" t="s">
        <v>1580</v>
      </c>
      <c r="P733" t="s">
        <v>140</v>
      </c>
      <c r="Q733" t="s">
        <v>141</v>
      </c>
      <c r="R733" s="39" t="s">
        <v>1581</v>
      </c>
      <c r="S733" t="s">
        <v>143</v>
      </c>
      <c r="T733">
        <v>860034313</v>
      </c>
      <c r="U733" t="s">
        <v>152</v>
      </c>
      <c r="V733">
        <v>923227</v>
      </c>
      <c r="W733" t="s">
        <v>1282</v>
      </c>
      <c r="X733" s="2" t="s">
        <v>70</v>
      </c>
      <c r="Y733" t="s">
        <v>71</v>
      </c>
      <c r="Z733" t="s">
        <v>29</v>
      </c>
      <c r="AA733" t="s">
        <v>30</v>
      </c>
      <c r="AB733" t="s">
        <v>31</v>
      </c>
      <c r="AC733" s="19">
        <v>1521825</v>
      </c>
      <c r="AD733" s="19">
        <v>0</v>
      </c>
      <c r="AE733" s="19">
        <v>0</v>
      </c>
      <c r="AF733" s="19">
        <v>0</v>
      </c>
      <c r="AG733" t="s">
        <v>189</v>
      </c>
      <c r="AH733">
        <v>0</v>
      </c>
      <c r="AI733">
        <v>0</v>
      </c>
      <c r="AJ733" s="2" t="s">
        <v>190</v>
      </c>
      <c r="AK733" s="2">
        <v>0</v>
      </c>
      <c r="AL733">
        <v>0</v>
      </c>
      <c r="AM733">
        <v>0</v>
      </c>
      <c r="AN733">
        <v>0</v>
      </c>
      <c r="AO733">
        <v>0</v>
      </c>
      <c r="AP733">
        <v>3225</v>
      </c>
      <c r="AQ733">
        <v>3225</v>
      </c>
      <c r="AR733">
        <v>1625</v>
      </c>
      <c r="AS733">
        <v>0</v>
      </c>
      <c r="AT733" s="2">
        <v>0</v>
      </c>
      <c r="AU733">
        <v>3825</v>
      </c>
      <c r="AV733">
        <v>42361325</v>
      </c>
      <c r="AW733">
        <v>0</v>
      </c>
      <c r="AX733" s="2">
        <v>45673</v>
      </c>
      <c r="AY733" t="s">
        <v>154</v>
      </c>
      <c r="AZ733" t="s">
        <v>1584</v>
      </c>
      <c r="BA733" t="s">
        <v>1577</v>
      </c>
    </row>
    <row r="734" spans="1:53" ht="15" customHeight="1" x14ac:dyDescent="0.2">
      <c r="A734" t="s">
        <v>5891</v>
      </c>
      <c r="B734" t="s">
        <v>5265</v>
      </c>
      <c r="C734" t="s">
        <v>5167</v>
      </c>
      <c r="D734">
        <v>42361525</v>
      </c>
      <c r="E734" s="19">
        <v>45708</v>
      </c>
      <c r="F734" s="63">
        <v>45712.09375</v>
      </c>
      <c r="G734" s="4" t="s">
        <v>187</v>
      </c>
      <c r="H734" s="19">
        <v>1521825</v>
      </c>
      <c r="I734" s="19">
        <v>7914</v>
      </c>
      <c r="J734" s="19">
        <v>1513911</v>
      </c>
      <c r="K734" t="s">
        <v>558</v>
      </c>
      <c r="L734" s="4" t="s">
        <v>188</v>
      </c>
      <c r="M734" t="s">
        <v>150</v>
      </c>
      <c r="N734" s="39" t="s">
        <v>1586</v>
      </c>
      <c r="O734" t="s">
        <v>1587</v>
      </c>
      <c r="P734" t="s">
        <v>140</v>
      </c>
      <c r="Q734" t="s">
        <v>141</v>
      </c>
      <c r="R734" s="39" t="s">
        <v>1588</v>
      </c>
      <c r="S734" t="s">
        <v>143</v>
      </c>
      <c r="T734">
        <v>860002964</v>
      </c>
      <c r="U734" t="s">
        <v>163</v>
      </c>
      <c r="V734">
        <v>923227</v>
      </c>
      <c r="W734" t="s">
        <v>1282</v>
      </c>
      <c r="X734" s="2" t="s">
        <v>70</v>
      </c>
      <c r="Y734" t="s">
        <v>71</v>
      </c>
      <c r="Z734" t="s">
        <v>29</v>
      </c>
      <c r="AA734" t="s">
        <v>30</v>
      </c>
      <c r="AB734" t="s">
        <v>31</v>
      </c>
      <c r="AC734" s="19">
        <v>1521825</v>
      </c>
      <c r="AD734" s="19">
        <v>0</v>
      </c>
      <c r="AE734" s="19">
        <v>0</v>
      </c>
      <c r="AF734" s="19">
        <v>0</v>
      </c>
      <c r="AG734" t="s">
        <v>189</v>
      </c>
      <c r="AH734">
        <v>0</v>
      </c>
      <c r="AI734">
        <v>0</v>
      </c>
      <c r="AJ734" s="2" t="s">
        <v>190</v>
      </c>
      <c r="AK734" s="2">
        <v>0</v>
      </c>
      <c r="AL734">
        <v>0</v>
      </c>
      <c r="AM734">
        <v>0</v>
      </c>
      <c r="AN734">
        <v>0</v>
      </c>
      <c r="AO734">
        <v>0</v>
      </c>
      <c r="AP734">
        <v>3225</v>
      </c>
      <c r="AQ734">
        <v>3225</v>
      </c>
      <c r="AR734">
        <v>1725</v>
      </c>
      <c r="AS734">
        <v>0</v>
      </c>
      <c r="AT734" s="2">
        <v>0</v>
      </c>
      <c r="AU734">
        <v>3925</v>
      </c>
      <c r="AV734">
        <v>42361525</v>
      </c>
      <c r="AW734">
        <v>0</v>
      </c>
      <c r="AX734" s="2">
        <v>45673</v>
      </c>
      <c r="AY734" t="s">
        <v>154</v>
      </c>
      <c r="AZ734" t="s">
        <v>1591</v>
      </c>
      <c r="BA734" t="s">
        <v>1577</v>
      </c>
    </row>
    <row r="735" spans="1:53" ht="15" customHeight="1" x14ac:dyDescent="0.2">
      <c r="A735" t="s">
        <v>5892</v>
      </c>
      <c r="B735" t="s">
        <v>5266</v>
      </c>
      <c r="C735" t="s">
        <v>5154</v>
      </c>
      <c r="D735">
        <v>42361625</v>
      </c>
      <c r="E735" s="19">
        <v>45708</v>
      </c>
      <c r="F735" s="63">
        <v>45712.09375</v>
      </c>
      <c r="G735" s="4" t="s">
        <v>187</v>
      </c>
      <c r="H735" s="19">
        <v>1060096</v>
      </c>
      <c r="I735" s="19">
        <v>5548</v>
      </c>
      <c r="J735" s="19">
        <v>1054548</v>
      </c>
      <c r="K735" t="s">
        <v>558</v>
      </c>
      <c r="L735" s="4" t="s">
        <v>188</v>
      </c>
      <c r="M735" t="s">
        <v>150</v>
      </c>
      <c r="N735" s="39" t="s">
        <v>1593</v>
      </c>
      <c r="O735" t="s">
        <v>1594</v>
      </c>
      <c r="P735" t="s">
        <v>140</v>
      </c>
      <c r="Q735" t="s">
        <v>141</v>
      </c>
      <c r="R735" s="39" t="s">
        <v>1595</v>
      </c>
      <c r="S735" t="s">
        <v>143</v>
      </c>
      <c r="T735">
        <v>860002964</v>
      </c>
      <c r="U735" t="s">
        <v>163</v>
      </c>
      <c r="V735">
        <v>923210</v>
      </c>
      <c r="W735" t="s">
        <v>1219</v>
      </c>
      <c r="X735" s="2" t="s">
        <v>27</v>
      </c>
      <c r="Y735" t="s">
        <v>28</v>
      </c>
      <c r="Z735" t="s">
        <v>29</v>
      </c>
      <c r="AA735" t="s">
        <v>30</v>
      </c>
      <c r="AB735" t="s">
        <v>31</v>
      </c>
      <c r="AC735" s="19">
        <v>1060096</v>
      </c>
      <c r="AD735" s="19">
        <v>0</v>
      </c>
      <c r="AE735" s="19">
        <v>0</v>
      </c>
      <c r="AF735" s="19">
        <v>0</v>
      </c>
      <c r="AG735" t="s">
        <v>189</v>
      </c>
      <c r="AH735">
        <v>0</v>
      </c>
      <c r="AI735">
        <v>0</v>
      </c>
      <c r="AJ735" s="2" t="s">
        <v>190</v>
      </c>
      <c r="AK735" s="2">
        <v>0</v>
      </c>
      <c r="AL735">
        <v>0</v>
      </c>
      <c r="AM735">
        <v>0</v>
      </c>
      <c r="AN735">
        <v>0</v>
      </c>
      <c r="AO735">
        <v>0</v>
      </c>
      <c r="AP735">
        <v>1925</v>
      </c>
      <c r="AQ735">
        <v>1925</v>
      </c>
      <c r="AR735">
        <v>1825</v>
      </c>
      <c r="AS735">
        <v>0</v>
      </c>
      <c r="AT735" s="2">
        <v>0</v>
      </c>
      <c r="AU735">
        <v>4025</v>
      </c>
      <c r="AV735">
        <v>42361625</v>
      </c>
      <c r="AW735">
        <v>0</v>
      </c>
      <c r="AX735" s="2">
        <v>45679</v>
      </c>
      <c r="AY735" t="s">
        <v>154</v>
      </c>
      <c r="AZ735" t="s">
        <v>1598</v>
      </c>
      <c r="BA735" t="s">
        <v>1599</v>
      </c>
    </row>
    <row r="736" spans="1:53" ht="15" customHeight="1" x14ac:dyDescent="0.2">
      <c r="A736" t="s">
        <v>5893</v>
      </c>
      <c r="B736" t="s">
        <v>5560</v>
      </c>
      <c r="C736" t="s">
        <v>5147</v>
      </c>
      <c r="D736">
        <v>43210725</v>
      </c>
      <c r="E736" s="19">
        <v>45709</v>
      </c>
      <c r="F736" s="63">
        <v>45713.067361111112</v>
      </c>
      <c r="G736" s="4" t="s">
        <v>187</v>
      </c>
      <c r="H736" s="19">
        <v>2112083</v>
      </c>
      <c r="I736" s="19">
        <v>0</v>
      </c>
      <c r="J736" s="19">
        <v>2112083</v>
      </c>
      <c r="K736" t="s">
        <v>558</v>
      </c>
      <c r="L736" s="4" t="s">
        <v>188</v>
      </c>
      <c r="M736" t="s">
        <v>138</v>
      </c>
      <c r="N736" s="39" t="s">
        <v>901</v>
      </c>
      <c r="O736" t="s">
        <v>139</v>
      </c>
      <c r="P736" t="s">
        <v>140</v>
      </c>
      <c r="Q736" t="s">
        <v>141</v>
      </c>
      <c r="R736" s="39" t="s">
        <v>142</v>
      </c>
      <c r="S736" t="s">
        <v>143</v>
      </c>
      <c r="T736">
        <v>860050750</v>
      </c>
      <c r="U736" t="s">
        <v>145</v>
      </c>
      <c r="V736">
        <v>923210</v>
      </c>
      <c r="W736" t="s">
        <v>1219</v>
      </c>
      <c r="X736" s="2" t="s">
        <v>27</v>
      </c>
      <c r="Y736" t="s">
        <v>28</v>
      </c>
      <c r="Z736" t="s">
        <v>37</v>
      </c>
      <c r="AA736" t="s">
        <v>38</v>
      </c>
      <c r="AB736" t="s">
        <v>31</v>
      </c>
      <c r="AC736" s="19">
        <v>2112083</v>
      </c>
      <c r="AD736" s="19">
        <v>0</v>
      </c>
      <c r="AE736" s="19">
        <v>0</v>
      </c>
      <c r="AF736" s="19">
        <v>0</v>
      </c>
      <c r="AG736" t="s">
        <v>189</v>
      </c>
      <c r="AH736">
        <v>0</v>
      </c>
      <c r="AI736">
        <v>0</v>
      </c>
      <c r="AJ736" s="2" t="s">
        <v>190</v>
      </c>
      <c r="AK736" s="2">
        <v>0</v>
      </c>
      <c r="AL736">
        <v>0</v>
      </c>
      <c r="AM736">
        <v>0</v>
      </c>
      <c r="AN736">
        <v>0</v>
      </c>
      <c r="AO736" t="s">
        <v>4728</v>
      </c>
      <c r="AP736">
        <v>1225</v>
      </c>
      <c r="AQ736">
        <v>1225</v>
      </c>
      <c r="AR736">
        <v>30525</v>
      </c>
      <c r="AS736">
        <v>3525</v>
      </c>
      <c r="AT736" s="2">
        <v>45702</v>
      </c>
      <c r="AU736">
        <v>2325</v>
      </c>
      <c r="AV736">
        <v>43210725</v>
      </c>
      <c r="AW736">
        <v>0</v>
      </c>
      <c r="AX736" s="2">
        <v>45702</v>
      </c>
      <c r="AY736" t="s">
        <v>146</v>
      </c>
      <c r="AZ736">
        <v>15883496</v>
      </c>
      <c r="BA736" t="s">
        <v>3331</v>
      </c>
    </row>
    <row r="737" spans="1:53" ht="15" customHeight="1" x14ac:dyDescent="0.2">
      <c r="A737" t="s">
        <v>5894</v>
      </c>
      <c r="B737" t="s">
        <v>5539</v>
      </c>
      <c r="C737" t="s">
        <v>5138</v>
      </c>
      <c r="D737">
        <v>47481725</v>
      </c>
      <c r="E737" s="19">
        <v>45713</v>
      </c>
      <c r="F737" s="63">
        <v>45715.084722222222</v>
      </c>
      <c r="G737" s="4" t="s">
        <v>187</v>
      </c>
      <c r="H737" s="19">
        <v>576929</v>
      </c>
      <c r="I737" s="19">
        <v>0</v>
      </c>
      <c r="J737" s="19">
        <v>576929</v>
      </c>
      <c r="K737" t="s">
        <v>558</v>
      </c>
      <c r="L737" s="4" t="s">
        <v>188</v>
      </c>
      <c r="M737" t="s">
        <v>150</v>
      </c>
      <c r="N737" s="39" t="s">
        <v>3238</v>
      </c>
      <c r="O737" t="s">
        <v>3239</v>
      </c>
      <c r="P737" t="s">
        <v>140</v>
      </c>
      <c r="Q737" t="s">
        <v>141</v>
      </c>
      <c r="R737" s="39" t="s">
        <v>3240</v>
      </c>
      <c r="S737" t="s">
        <v>143</v>
      </c>
      <c r="T737">
        <v>890903938</v>
      </c>
      <c r="U737" t="s">
        <v>149</v>
      </c>
      <c r="V737">
        <v>923238</v>
      </c>
      <c r="W737" t="s">
        <v>1204</v>
      </c>
      <c r="X737" s="2" t="s">
        <v>27</v>
      </c>
      <c r="Y737" t="s">
        <v>28</v>
      </c>
      <c r="Z737" t="s">
        <v>29</v>
      </c>
      <c r="AA737" t="s">
        <v>30</v>
      </c>
      <c r="AB737" t="s">
        <v>31</v>
      </c>
      <c r="AC737" s="19">
        <v>576929</v>
      </c>
      <c r="AD737" s="19">
        <v>0</v>
      </c>
      <c r="AE737" s="19">
        <v>0</v>
      </c>
      <c r="AF737" s="19">
        <v>0</v>
      </c>
      <c r="AG737" t="s">
        <v>189</v>
      </c>
      <c r="AH737">
        <v>0</v>
      </c>
      <c r="AI737">
        <v>0</v>
      </c>
      <c r="AJ737" s="2" t="s">
        <v>190</v>
      </c>
      <c r="AK737" s="2">
        <v>0</v>
      </c>
      <c r="AL737">
        <v>0</v>
      </c>
      <c r="AM737">
        <v>0</v>
      </c>
      <c r="AN737">
        <v>0</v>
      </c>
      <c r="AO737">
        <v>0</v>
      </c>
      <c r="AP737">
        <v>325</v>
      </c>
      <c r="AQ737">
        <v>325</v>
      </c>
      <c r="AR737">
        <v>28825</v>
      </c>
      <c r="AS737">
        <v>0</v>
      </c>
      <c r="AT737" s="2">
        <v>0</v>
      </c>
      <c r="AU737">
        <v>4125</v>
      </c>
      <c r="AV737">
        <v>47481725</v>
      </c>
      <c r="AW737">
        <v>0</v>
      </c>
      <c r="AX737" s="2">
        <v>45700</v>
      </c>
      <c r="AY737" t="s">
        <v>486</v>
      </c>
      <c r="AZ737" t="s">
        <v>3242</v>
      </c>
      <c r="BA737" t="s">
        <v>3243</v>
      </c>
    </row>
    <row r="738" spans="1:53" ht="15" customHeight="1" x14ac:dyDescent="0.2">
      <c r="A738" t="s">
        <v>5895</v>
      </c>
      <c r="B738" t="s">
        <v>5541</v>
      </c>
      <c r="C738" t="s">
        <v>5189</v>
      </c>
      <c r="D738">
        <v>47481825</v>
      </c>
      <c r="E738" s="19">
        <v>45713</v>
      </c>
      <c r="F738" s="63">
        <v>45715.088888888888</v>
      </c>
      <c r="G738" s="4" t="s">
        <v>187</v>
      </c>
      <c r="H738" s="19">
        <v>478585</v>
      </c>
      <c r="I738" s="19">
        <v>0</v>
      </c>
      <c r="J738" s="19">
        <v>478585</v>
      </c>
      <c r="K738" t="s">
        <v>558</v>
      </c>
      <c r="L738" s="4" t="s">
        <v>188</v>
      </c>
      <c r="M738" t="s">
        <v>150</v>
      </c>
      <c r="N738" s="39" t="s">
        <v>1547</v>
      </c>
      <c r="O738" t="s">
        <v>1548</v>
      </c>
      <c r="P738" t="s">
        <v>140</v>
      </c>
      <c r="Q738" t="s">
        <v>141</v>
      </c>
      <c r="R738" s="39" t="s">
        <v>1549</v>
      </c>
      <c r="S738" t="s">
        <v>143</v>
      </c>
      <c r="T738">
        <v>860003020</v>
      </c>
      <c r="U738" t="s">
        <v>160</v>
      </c>
      <c r="V738">
        <v>923290</v>
      </c>
      <c r="W738" t="s">
        <v>1335</v>
      </c>
      <c r="X738" s="2" t="s">
        <v>27</v>
      </c>
      <c r="Y738" t="s">
        <v>28</v>
      </c>
      <c r="Z738" t="s">
        <v>29</v>
      </c>
      <c r="AA738" t="s">
        <v>30</v>
      </c>
      <c r="AB738" t="s">
        <v>31</v>
      </c>
      <c r="AC738" s="19">
        <v>478585</v>
      </c>
      <c r="AD738" s="19">
        <v>0</v>
      </c>
      <c r="AE738" s="19">
        <v>0</v>
      </c>
      <c r="AF738" s="19">
        <v>0</v>
      </c>
      <c r="AG738" t="s">
        <v>189</v>
      </c>
      <c r="AH738">
        <v>0</v>
      </c>
      <c r="AI738">
        <v>0</v>
      </c>
      <c r="AJ738" s="2" t="s">
        <v>190</v>
      </c>
      <c r="AK738" s="2">
        <v>0</v>
      </c>
      <c r="AL738">
        <v>0</v>
      </c>
      <c r="AM738">
        <v>0</v>
      </c>
      <c r="AN738">
        <v>0</v>
      </c>
      <c r="AO738">
        <v>0</v>
      </c>
      <c r="AP738">
        <v>4925</v>
      </c>
      <c r="AQ738">
        <v>4925</v>
      </c>
      <c r="AR738">
        <v>28925</v>
      </c>
      <c r="AS738">
        <v>0</v>
      </c>
      <c r="AT738" s="2">
        <v>0</v>
      </c>
      <c r="AU738">
        <v>4225</v>
      </c>
      <c r="AV738">
        <v>47481825</v>
      </c>
      <c r="AW738">
        <v>0</v>
      </c>
      <c r="AX738" s="2">
        <v>45700</v>
      </c>
      <c r="AY738" t="s">
        <v>486</v>
      </c>
      <c r="AZ738" t="s">
        <v>487</v>
      </c>
      <c r="BA738" t="s">
        <v>3246</v>
      </c>
    </row>
    <row r="739" spans="1:53" ht="15" customHeight="1" x14ac:dyDescent="0.2">
      <c r="A739" t="s">
        <v>5896</v>
      </c>
      <c r="B739" t="s">
        <v>5543</v>
      </c>
      <c r="C739" t="s">
        <v>5151</v>
      </c>
      <c r="D739">
        <v>47481925</v>
      </c>
      <c r="E739" s="19">
        <v>45713</v>
      </c>
      <c r="F739" s="63">
        <v>45715.090277777781</v>
      </c>
      <c r="G739" s="4" t="s">
        <v>187</v>
      </c>
      <c r="H739" s="19">
        <v>93439</v>
      </c>
      <c r="I739" s="19">
        <v>0</v>
      </c>
      <c r="J739" s="19">
        <v>93439</v>
      </c>
      <c r="K739" t="s">
        <v>558</v>
      </c>
      <c r="L739" s="4" t="s">
        <v>188</v>
      </c>
      <c r="M739" t="s">
        <v>150</v>
      </c>
      <c r="N739" s="39" t="s">
        <v>3182</v>
      </c>
      <c r="O739" t="s">
        <v>3183</v>
      </c>
      <c r="P739" t="s">
        <v>140</v>
      </c>
      <c r="Q739" t="s">
        <v>141</v>
      </c>
      <c r="R739" s="39" t="s">
        <v>3184</v>
      </c>
      <c r="S739" t="s">
        <v>143</v>
      </c>
      <c r="T739">
        <v>860034313</v>
      </c>
      <c r="U739" t="s">
        <v>152</v>
      </c>
      <c r="V739">
        <v>923210</v>
      </c>
      <c r="W739" t="s">
        <v>1219</v>
      </c>
      <c r="X739" s="2" t="s">
        <v>27</v>
      </c>
      <c r="Y739" t="s">
        <v>28</v>
      </c>
      <c r="Z739" t="s">
        <v>29</v>
      </c>
      <c r="AA739" t="s">
        <v>30</v>
      </c>
      <c r="AB739" t="s">
        <v>31</v>
      </c>
      <c r="AC739" s="19">
        <v>93439</v>
      </c>
      <c r="AD739" s="19">
        <v>0</v>
      </c>
      <c r="AE739" s="19">
        <v>0</v>
      </c>
      <c r="AF739" s="19">
        <v>0</v>
      </c>
      <c r="AG739" t="s">
        <v>189</v>
      </c>
      <c r="AH739">
        <v>0</v>
      </c>
      <c r="AI739">
        <v>0</v>
      </c>
      <c r="AJ739" s="2" t="s">
        <v>190</v>
      </c>
      <c r="AK739" s="2">
        <v>0</v>
      </c>
      <c r="AL739">
        <v>0</v>
      </c>
      <c r="AM739">
        <v>0</v>
      </c>
      <c r="AN739">
        <v>0</v>
      </c>
      <c r="AO739">
        <v>0</v>
      </c>
      <c r="AP739">
        <v>1625</v>
      </c>
      <c r="AQ739">
        <v>1625</v>
      </c>
      <c r="AR739">
        <v>29025</v>
      </c>
      <c r="AS739">
        <v>0</v>
      </c>
      <c r="AT739" s="2">
        <v>0</v>
      </c>
      <c r="AU739">
        <v>4325</v>
      </c>
      <c r="AV739">
        <v>47481925</v>
      </c>
      <c r="AW739">
        <v>0</v>
      </c>
      <c r="AX739" s="2">
        <v>45700</v>
      </c>
      <c r="AY739" t="s">
        <v>486</v>
      </c>
      <c r="AZ739" t="s">
        <v>489</v>
      </c>
      <c r="BA739" t="s">
        <v>3249</v>
      </c>
    </row>
    <row r="740" spans="1:53" ht="15" customHeight="1" x14ac:dyDescent="0.2">
      <c r="A740" t="s">
        <v>5897</v>
      </c>
      <c r="B740" t="s">
        <v>5545</v>
      </c>
      <c r="C740" t="s">
        <v>5151</v>
      </c>
      <c r="D740">
        <v>47482025</v>
      </c>
      <c r="E740" s="19">
        <v>45713</v>
      </c>
      <c r="F740" s="63">
        <v>45715.09097222222</v>
      </c>
      <c r="G740" s="4" t="s">
        <v>187</v>
      </c>
      <c r="H740" s="19">
        <v>252632</v>
      </c>
      <c r="I740" s="19">
        <v>0</v>
      </c>
      <c r="J740" s="19">
        <v>252632</v>
      </c>
      <c r="K740" t="s">
        <v>558</v>
      </c>
      <c r="L740" s="4" t="s">
        <v>188</v>
      </c>
      <c r="M740" t="s">
        <v>150</v>
      </c>
      <c r="N740" s="39" t="s">
        <v>3251</v>
      </c>
      <c r="O740" t="s">
        <v>3252</v>
      </c>
      <c r="P740" t="s">
        <v>140</v>
      </c>
      <c r="Q740" t="s">
        <v>141</v>
      </c>
      <c r="R740" s="39" t="s">
        <v>3253</v>
      </c>
      <c r="S740" t="s">
        <v>143</v>
      </c>
      <c r="T740">
        <v>860034313</v>
      </c>
      <c r="U740" t="s">
        <v>152</v>
      </c>
      <c r="V740">
        <v>923210</v>
      </c>
      <c r="W740" t="s">
        <v>1219</v>
      </c>
      <c r="X740" s="2" t="s">
        <v>27</v>
      </c>
      <c r="Y740" t="s">
        <v>28</v>
      </c>
      <c r="Z740" t="s">
        <v>29</v>
      </c>
      <c r="AA740" t="s">
        <v>30</v>
      </c>
      <c r="AB740" t="s">
        <v>31</v>
      </c>
      <c r="AC740" s="19">
        <v>252632</v>
      </c>
      <c r="AD740" s="19">
        <v>0</v>
      </c>
      <c r="AE740" s="19">
        <v>0</v>
      </c>
      <c r="AF740" s="19">
        <v>0</v>
      </c>
      <c r="AG740" t="s">
        <v>189</v>
      </c>
      <c r="AH740">
        <v>0</v>
      </c>
      <c r="AI740">
        <v>0</v>
      </c>
      <c r="AJ740" s="2" t="s">
        <v>190</v>
      </c>
      <c r="AK740" s="2">
        <v>0</v>
      </c>
      <c r="AL740">
        <v>0</v>
      </c>
      <c r="AM740">
        <v>0</v>
      </c>
      <c r="AN740">
        <v>0</v>
      </c>
      <c r="AO740">
        <v>0</v>
      </c>
      <c r="AP740">
        <v>1625</v>
      </c>
      <c r="AQ740">
        <v>1625</v>
      </c>
      <c r="AR740">
        <v>29125</v>
      </c>
      <c r="AS740">
        <v>0</v>
      </c>
      <c r="AT740" s="2">
        <v>0</v>
      </c>
      <c r="AU740">
        <v>4425</v>
      </c>
      <c r="AV740">
        <v>47482025</v>
      </c>
      <c r="AW740">
        <v>0</v>
      </c>
      <c r="AX740" s="2">
        <v>45700</v>
      </c>
      <c r="AY740" t="s">
        <v>486</v>
      </c>
      <c r="AZ740" t="s">
        <v>491</v>
      </c>
      <c r="BA740" t="s">
        <v>3255</v>
      </c>
    </row>
    <row r="741" spans="1:53" ht="15" customHeight="1" x14ac:dyDescent="0.2">
      <c r="A741" t="s">
        <v>5898</v>
      </c>
      <c r="B741" t="s">
        <v>5546</v>
      </c>
      <c r="C741" t="s">
        <v>5184</v>
      </c>
      <c r="D741">
        <v>47482125</v>
      </c>
      <c r="E741" s="19">
        <v>45713</v>
      </c>
      <c r="F741" s="63">
        <v>45715.084722222222</v>
      </c>
      <c r="G741" s="4" t="s">
        <v>187</v>
      </c>
      <c r="H741" s="19">
        <v>478585</v>
      </c>
      <c r="I741" s="19">
        <v>0</v>
      </c>
      <c r="J741" s="19">
        <v>478585</v>
      </c>
      <c r="K741" t="s">
        <v>558</v>
      </c>
      <c r="L741" s="4" t="s">
        <v>188</v>
      </c>
      <c r="M741" t="s">
        <v>150</v>
      </c>
      <c r="N741" s="39" t="s">
        <v>1787</v>
      </c>
      <c r="O741" t="s">
        <v>1788</v>
      </c>
      <c r="P741" t="s">
        <v>140</v>
      </c>
      <c r="Q741" t="s">
        <v>141</v>
      </c>
      <c r="R741" s="39" t="s">
        <v>1789</v>
      </c>
      <c r="S741" t="s">
        <v>143</v>
      </c>
      <c r="T741">
        <v>890903938</v>
      </c>
      <c r="U741" t="s">
        <v>149</v>
      </c>
      <c r="V741">
        <v>923285</v>
      </c>
      <c r="W741" t="s">
        <v>1326</v>
      </c>
      <c r="X741" s="2" t="s">
        <v>27</v>
      </c>
      <c r="Y741" t="s">
        <v>28</v>
      </c>
      <c r="Z741" t="s">
        <v>29</v>
      </c>
      <c r="AA741" t="s">
        <v>30</v>
      </c>
      <c r="AB741" t="s">
        <v>31</v>
      </c>
      <c r="AC741" s="19">
        <v>478585</v>
      </c>
      <c r="AD741" s="19">
        <v>0</v>
      </c>
      <c r="AE741" s="19">
        <v>0</v>
      </c>
      <c r="AF741" s="19">
        <v>0</v>
      </c>
      <c r="AG741" t="s">
        <v>189</v>
      </c>
      <c r="AH741">
        <v>0</v>
      </c>
      <c r="AI741">
        <v>0</v>
      </c>
      <c r="AJ741" s="2" t="s">
        <v>190</v>
      </c>
      <c r="AK741" s="2">
        <v>0</v>
      </c>
      <c r="AL741">
        <v>0</v>
      </c>
      <c r="AM741">
        <v>0</v>
      </c>
      <c r="AN741">
        <v>0</v>
      </c>
      <c r="AO741">
        <v>0</v>
      </c>
      <c r="AP741">
        <v>4425</v>
      </c>
      <c r="AQ741">
        <v>4425</v>
      </c>
      <c r="AR741">
        <v>29225</v>
      </c>
      <c r="AS741">
        <v>0</v>
      </c>
      <c r="AT741" s="2">
        <v>0</v>
      </c>
      <c r="AU741">
        <v>4525</v>
      </c>
      <c r="AV741">
        <v>47482125</v>
      </c>
      <c r="AW741">
        <v>0</v>
      </c>
      <c r="AX741" s="2">
        <v>45700</v>
      </c>
      <c r="AY741" t="s">
        <v>486</v>
      </c>
      <c r="AZ741" t="s">
        <v>492</v>
      </c>
      <c r="BA741" t="s">
        <v>3258</v>
      </c>
    </row>
    <row r="742" spans="1:53" ht="15" customHeight="1" x14ac:dyDescent="0.2">
      <c r="A742" t="s">
        <v>5899</v>
      </c>
      <c r="B742" t="s">
        <v>5548</v>
      </c>
      <c r="C742" t="s">
        <v>5138</v>
      </c>
      <c r="D742">
        <v>47482225</v>
      </c>
      <c r="E742" s="19">
        <v>45713</v>
      </c>
      <c r="F742" s="63">
        <v>45715.090277777781</v>
      </c>
      <c r="G742" s="4" t="s">
        <v>187</v>
      </c>
      <c r="H742" s="19">
        <v>372012</v>
      </c>
      <c r="I742" s="19">
        <v>0</v>
      </c>
      <c r="J742" s="19">
        <v>372012</v>
      </c>
      <c r="K742" t="s">
        <v>558</v>
      </c>
      <c r="L742" s="4" t="s">
        <v>188</v>
      </c>
      <c r="M742" t="s">
        <v>150</v>
      </c>
      <c r="N742" s="39" t="s">
        <v>3260</v>
      </c>
      <c r="O742" t="s">
        <v>3261</v>
      </c>
      <c r="P742" t="s">
        <v>140</v>
      </c>
      <c r="Q742" t="s">
        <v>141</v>
      </c>
      <c r="R742" s="39" t="s">
        <v>3262</v>
      </c>
      <c r="S742" t="s">
        <v>143</v>
      </c>
      <c r="T742">
        <v>860007335</v>
      </c>
      <c r="U742" t="s">
        <v>158</v>
      </c>
      <c r="V742">
        <v>923238</v>
      </c>
      <c r="W742" t="s">
        <v>1204</v>
      </c>
      <c r="X742" s="2" t="s">
        <v>27</v>
      </c>
      <c r="Y742" t="s">
        <v>28</v>
      </c>
      <c r="Z742" t="s">
        <v>29</v>
      </c>
      <c r="AA742" t="s">
        <v>30</v>
      </c>
      <c r="AB742" t="s">
        <v>31</v>
      </c>
      <c r="AC742" s="19">
        <v>372012</v>
      </c>
      <c r="AD742" s="19">
        <v>0</v>
      </c>
      <c r="AE742" s="19">
        <v>0</v>
      </c>
      <c r="AF742" s="19">
        <v>0</v>
      </c>
      <c r="AG742" t="s">
        <v>189</v>
      </c>
      <c r="AH742">
        <v>0</v>
      </c>
      <c r="AI742">
        <v>0</v>
      </c>
      <c r="AJ742" s="2" t="s">
        <v>190</v>
      </c>
      <c r="AK742" s="2">
        <v>0</v>
      </c>
      <c r="AL742">
        <v>0</v>
      </c>
      <c r="AM742">
        <v>0</v>
      </c>
      <c r="AN742">
        <v>0</v>
      </c>
      <c r="AO742">
        <v>0</v>
      </c>
      <c r="AP742">
        <v>325</v>
      </c>
      <c r="AQ742">
        <v>325</v>
      </c>
      <c r="AR742">
        <v>29325</v>
      </c>
      <c r="AS742">
        <v>0</v>
      </c>
      <c r="AT742" s="2">
        <v>0</v>
      </c>
      <c r="AU742">
        <v>4625</v>
      </c>
      <c r="AV742">
        <v>47482225</v>
      </c>
      <c r="AW742">
        <v>0</v>
      </c>
      <c r="AX742" s="2">
        <v>45700</v>
      </c>
      <c r="AY742" t="s">
        <v>486</v>
      </c>
      <c r="AZ742" t="s">
        <v>494</v>
      </c>
      <c r="BA742" t="s">
        <v>3264</v>
      </c>
    </row>
    <row r="743" spans="1:53" ht="15" customHeight="1" x14ac:dyDescent="0.2">
      <c r="A743" t="s">
        <v>5900</v>
      </c>
      <c r="B743" t="s">
        <v>5549</v>
      </c>
      <c r="C743" t="s">
        <v>5151</v>
      </c>
      <c r="D743">
        <v>47482425</v>
      </c>
      <c r="E743" s="19">
        <v>45713</v>
      </c>
      <c r="F743" s="63">
        <v>45715.083333333336</v>
      </c>
      <c r="G743" s="4" t="s">
        <v>187</v>
      </c>
      <c r="H743" s="19">
        <v>576929</v>
      </c>
      <c r="I743" s="19">
        <v>0</v>
      </c>
      <c r="J743" s="19">
        <v>576929</v>
      </c>
      <c r="K743" t="s">
        <v>558</v>
      </c>
      <c r="L743" s="4" t="s">
        <v>188</v>
      </c>
      <c r="M743" t="s">
        <v>150</v>
      </c>
      <c r="N743" s="39" t="s">
        <v>3266</v>
      </c>
      <c r="O743" t="s">
        <v>3267</v>
      </c>
      <c r="P743" t="s">
        <v>140</v>
      </c>
      <c r="Q743" t="s">
        <v>141</v>
      </c>
      <c r="R743" s="39" t="s">
        <v>3268</v>
      </c>
      <c r="S743" t="s">
        <v>143</v>
      </c>
      <c r="T743">
        <v>860002964</v>
      </c>
      <c r="U743" t="s">
        <v>163</v>
      </c>
      <c r="V743">
        <v>923210</v>
      </c>
      <c r="W743" t="s">
        <v>1219</v>
      </c>
      <c r="X743" s="2" t="s">
        <v>27</v>
      </c>
      <c r="Y743" t="s">
        <v>28</v>
      </c>
      <c r="Z743" t="s">
        <v>29</v>
      </c>
      <c r="AA743" t="s">
        <v>30</v>
      </c>
      <c r="AB743" t="s">
        <v>31</v>
      </c>
      <c r="AC743" s="19">
        <v>576929</v>
      </c>
      <c r="AD743" s="19">
        <v>0</v>
      </c>
      <c r="AE743" s="19">
        <v>0</v>
      </c>
      <c r="AF743" s="19">
        <v>0</v>
      </c>
      <c r="AG743" t="s">
        <v>189</v>
      </c>
      <c r="AH743">
        <v>0</v>
      </c>
      <c r="AI743">
        <v>0</v>
      </c>
      <c r="AJ743" s="2" t="s">
        <v>190</v>
      </c>
      <c r="AK743" s="2">
        <v>0</v>
      </c>
      <c r="AL743">
        <v>0</v>
      </c>
      <c r="AM743">
        <v>0</v>
      </c>
      <c r="AN743">
        <v>0</v>
      </c>
      <c r="AO743">
        <v>0</v>
      </c>
      <c r="AP743">
        <v>1625</v>
      </c>
      <c r="AQ743">
        <v>1625</v>
      </c>
      <c r="AR743">
        <v>29425</v>
      </c>
      <c r="AS743">
        <v>0</v>
      </c>
      <c r="AT743" s="2">
        <v>0</v>
      </c>
      <c r="AU743">
        <v>4725</v>
      </c>
      <c r="AV743">
        <v>47482425</v>
      </c>
      <c r="AW743">
        <v>0</v>
      </c>
      <c r="AX743" s="2">
        <v>45700</v>
      </c>
      <c r="AY743" t="s">
        <v>486</v>
      </c>
      <c r="AZ743" t="s">
        <v>496</v>
      </c>
      <c r="BA743" t="s">
        <v>3270</v>
      </c>
    </row>
    <row r="744" spans="1:53" ht="15" customHeight="1" x14ac:dyDescent="0.2">
      <c r="A744" t="s">
        <v>5901</v>
      </c>
      <c r="B744" t="s">
        <v>5557</v>
      </c>
      <c r="C744" t="s">
        <v>5138</v>
      </c>
      <c r="D744">
        <v>47482625</v>
      </c>
      <c r="E744" s="19">
        <v>45713</v>
      </c>
      <c r="F744" s="63">
        <v>45715.091666666667</v>
      </c>
      <c r="G744" s="4" t="s">
        <v>187</v>
      </c>
      <c r="H744" s="19">
        <v>465641</v>
      </c>
      <c r="I744" s="19">
        <v>0</v>
      </c>
      <c r="J744" s="19">
        <v>465641</v>
      </c>
      <c r="K744" t="s">
        <v>558</v>
      </c>
      <c r="L744" s="4" t="s">
        <v>188</v>
      </c>
      <c r="M744" t="s">
        <v>150</v>
      </c>
      <c r="N744" s="39" t="s">
        <v>3251</v>
      </c>
      <c r="O744" t="s">
        <v>3252</v>
      </c>
      <c r="P744" t="s">
        <v>140</v>
      </c>
      <c r="Q744" t="s">
        <v>141</v>
      </c>
      <c r="R744" s="39" t="s">
        <v>3253</v>
      </c>
      <c r="S744" t="s">
        <v>143</v>
      </c>
      <c r="T744">
        <v>860034313</v>
      </c>
      <c r="U744" t="s">
        <v>152</v>
      </c>
      <c r="V744">
        <v>923238</v>
      </c>
      <c r="W744" t="s">
        <v>1204</v>
      </c>
      <c r="X744" s="2" t="s">
        <v>27</v>
      </c>
      <c r="Y744" t="s">
        <v>28</v>
      </c>
      <c r="Z744" t="s">
        <v>29</v>
      </c>
      <c r="AA744" t="s">
        <v>30</v>
      </c>
      <c r="AB744" t="s">
        <v>31</v>
      </c>
      <c r="AC744" s="19">
        <v>465641</v>
      </c>
      <c r="AD744" s="19">
        <v>0</v>
      </c>
      <c r="AE744" s="19">
        <v>0</v>
      </c>
      <c r="AF744" s="19">
        <v>0</v>
      </c>
      <c r="AG744" t="s">
        <v>189</v>
      </c>
      <c r="AH744">
        <v>0</v>
      </c>
      <c r="AI744">
        <v>0</v>
      </c>
      <c r="AJ744" s="2" t="s">
        <v>190</v>
      </c>
      <c r="AK744" s="2">
        <v>0</v>
      </c>
      <c r="AL744">
        <v>0</v>
      </c>
      <c r="AM744">
        <v>0</v>
      </c>
      <c r="AN744">
        <v>0</v>
      </c>
      <c r="AO744">
        <v>0</v>
      </c>
      <c r="AP744">
        <v>325</v>
      </c>
      <c r="AQ744">
        <v>325</v>
      </c>
      <c r="AR744">
        <v>30225</v>
      </c>
      <c r="AS744">
        <v>0</v>
      </c>
      <c r="AT744" s="2">
        <v>0</v>
      </c>
      <c r="AU744">
        <v>4825</v>
      </c>
      <c r="AV744">
        <v>47482625</v>
      </c>
      <c r="AW744">
        <v>0</v>
      </c>
      <c r="AX744" s="2">
        <v>45701</v>
      </c>
      <c r="AY744" t="s">
        <v>486</v>
      </c>
      <c r="AZ744" t="s">
        <v>506</v>
      </c>
      <c r="BA744" t="s">
        <v>3321</v>
      </c>
    </row>
    <row r="745" spans="1:53" ht="15" customHeight="1" x14ac:dyDescent="0.2">
      <c r="A745" t="s">
        <v>5902</v>
      </c>
      <c r="B745" t="s">
        <v>5558</v>
      </c>
      <c r="C745" t="s">
        <v>5151</v>
      </c>
      <c r="D745">
        <v>47482825</v>
      </c>
      <c r="E745" s="19">
        <v>45713</v>
      </c>
      <c r="F745" s="63">
        <v>45715.092361111114</v>
      </c>
      <c r="G745" s="4" t="s">
        <v>187</v>
      </c>
      <c r="H745" s="19">
        <v>35200</v>
      </c>
      <c r="I745" s="19">
        <v>0</v>
      </c>
      <c r="J745" s="19">
        <v>35200</v>
      </c>
      <c r="K745" t="s">
        <v>558</v>
      </c>
      <c r="L745" s="4" t="s">
        <v>188</v>
      </c>
      <c r="M745" t="s">
        <v>150</v>
      </c>
      <c r="N745" s="39" t="s">
        <v>3182</v>
      </c>
      <c r="O745" t="s">
        <v>3183</v>
      </c>
      <c r="P745" t="s">
        <v>140</v>
      </c>
      <c r="Q745" t="s">
        <v>141</v>
      </c>
      <c r="R745" s="39" t="s">
        <v>3184</v>
      </c>
      <c r="S745" t="s">
        <v>143</v>
      </c>
      <c r="T745">
        <v>860034313</v>
      </c>
      <c r="U745" t="s">
        <v>152</v>
      </c>
      <c r="V745">
        <v>923210</v>
      </c>
      <c r="W745" t="s">
        <v>1219</v>
      </c>
      <c r="X745" s="2" t="s">
        <v>27</v>
      </c>
      <c r="Y745" t="s">
        <v>28</v>
      </c>
      <c r="Z745" t="s">
        <v>29</v>
      </c>
      <c r="AA745" t="s">
        <v>30</v>
      </c>
      <c r="AB745" t="s">
        <v>31</v>
      </c>
      <c r="AC745" s="19">
        <v>35200</v>
      </c>
      <c r="AD745" s="19">
        <v>0</v>
      </c>
      <c r="AE745" s="19">
        <v>0</v>
      </c>
      <c r="AF745" s="19">
        <v>0</v>
      </c>
      <c r="AG745" t="s">
        <v>189</v>
      </c>
      <c r="AH745">
        <v>0</v>
      </c>
      <c r="AI745">
        <v>0</v>
      </c>
      <c r="AJ745" s="2" t="s">
        <v>190</v>
      </c>
      <c r="AK745" s="2">
        <v>0</v>
      </c>
      <c r="AL745">
        <v>0</v>
      </c>
      <c r="AM745">
        <v>0</v>
      </c>
      <c r="AN745">
        <v>0</v>
      </c>
      <c r="AO745">
        <v>0</v>
      </c>
      <c r="AP745">
        <v>1625</v>
      </c>
      <c r="AQ745">
        <v>1625</v>
      </c>
      <c r="AR745">
        <v>30325</v>
      </c>
      <c r="AS745">
        <v>0</v>
      </c>
      <c r="AT745" s="2">
        <v>0</v>
      </c>
      <c r="AU745">
        <v>4925</v>
      </c>
      <c r="AV745">
        <v>47482825</v>
      </c>
      <c r="AW745">
        <v>0</v>
      </c>
      <c r="AX745" s="2">
        <v>45701</v>
      </c>
      <c r="AY745" t="s">
        <v>486</v>
      </c>
      <c r="AZ745" t="s">
        <v>508</v>
      </c>
      <c r="BA745" t="s">
        <v>3324</v>
      </c>
    </row>
    <row r="746" spans="1:53" ht="15" customHeight="1" x14ac:dyDescent="0.2">
      <c r="A746" t="s">
        <v>5903</v>
      </c>
      <c r="B746" t="s">
        <v>5559</v>
      </c>
      <c r="C746" t="s">
        <v>5151</v>
      </c>
      <c r="D746">
        <v>47483125</v>
      </c>
      <c r="E746" s="19">
        <v>45713</v>
      </c>
      <c r="F746" s="63">
        <v>45715.09097222222</v>
      </c>
      <c r="G746" s="4" t="s">
        <v>187</v>
      </c>
      <c r="H746" s="19">
        <v>136200</v>
      </c>
      <c r="I746" s="19">
        <v>0</v>
      </c>
      <c r="J746" s="19">
        <v>136200</v>
      </c>
      <c r="K746" t="s">
        <v>558</v>
      </c>
      <c r="L746" s="4" t="s">
        <v>188</v>
      </c>
      <c r="M746" t="s">
        <v>150</v>
      </c>
      <c r="N746" s="39" t="s">
        <v>3182</v>
      </c>
      <c r="O746" t="s">
        <v>3183</v>
      </c>
      <c r="P746" t="s">
        <v>140</v>
      </c>
      <c r="Q746" t="s">
        <v>141</v>
      </c>
      <c r="R746" s="39" t="s">
        <v>3184</v>
      </c>
      <c r="S746" t="s">
        <v>143</v>
      </c>
      <c r="T746">
        <v>860034313</v>
      </c>
      <c r="U746" t="s">
        <v>152</v>
      </c>
      <c r="V746">
        <v>923210</v>
      </c>
      <c r="W746" t="s">
        <v>1219</v>
      </c>
      <c r="X746" s="2" t="s">
        <v>27</v>
      </c>
      <c r="Y746" t="s">
        <v>28</v>
      </c>
      <c r="Z746" t="s">
        <v>29</v>
      </c>
      <c r="AA746" t="s">
        <v>30</v>
      </c>
      <c r="AB746" t="s">
        <v>31</v>
      </c>
      <c r="AC746" s="19">
        <v>136200</v>
      </c>
      <c r="AD746" s="19">
        <v>0</v>
      </c>
      <c r="AE746" s="19">
        <v>0</v>
      </c>
      <c r="AF746" s="19">
        <v>0</v>
      </c>
      <c r="AG746" t="s">
        <v>189</v>
      </c>
      <c r="AH746">
        <v>0</v>
      </c>
      <c r="AI746">
        <v>0</v>
      </c>
      <c r="AJ746" s="2" t="s">
        <v>190</v>
      </c>
      <c r="AK746" s="2">
        <v>0</v>
      </c>
      <c r="AL746">
        <v>0</v>
      </c>
      <c r="AM746">
        <v>0</v>
      </c>
      <c r="AN746">
        <v>0</v>
      </c>
      <c r="AO746">
        <v>0</v>
      </c>
      <c r="AP746">
        <v>1625</v>
      </c>
      <c r="AQ746">
        <v>1625</v>
      </c>
      <c r="AR746">
        <v>30425</v>
      </c>
      <c r="AS746">
        <v>0</v>
      </c>
      <c r="AT746" s="2">
        <v>0</v>
      </c>
      <c r="AU746">
        <v>5025</v>
      </c>
      <c r="AV746">
        <v>47483125</v>
      </c>
      <c r="AW746">
        <v>0</v>
      </c>
      <c r="AX746" s="2">
        <v>45702</v>
      </c>
      <c r="AY746" t="s">
        <v>486</v>
      </c>
      <c r="AZ746" t="s">
        <v>511</v>
      </c>
      <c r="BA746" t="s">
        <v>3327</v>
      </c>
    </row>
    <row r="747" spans="1:53" ht="15" customHeight="1" x14ac:dyDescent="0.2">
      <c r="A747" t="s">
        <v>5904</v>
      </c>
      <c r="B747" t="s">
        <v>5562</v>
      </c>
      <c r="C747" t="s">
        <v>5151</v>
      </c>
      <c r="D747">
        <v>47483225</v>
      </c>
      <c r="E747" s="19">
        <v>45713</v>
      </c>
      <c r="F747" s="63">
        <v>45715.084722222222</v>
      </c>
      <c r="G747" s="4" t="s">
        <v>187</v>
      </c>
      <c r="H747" s="19">
        <v>222632</v>
      </c>
      <c r="I747" s="19">
        <v>0</v>
      </c>
      <c r="J747" s="19">
        <v>222632</v>
      </c>
      <c r="K747" t="s">
        <v>558</v>
      </c>
      <c r="L747" s="4" t="s">
        <v>188</v>
      </c>
      <c r="M747" t="s">
        <v>150</v>
      </c>
      <c r="N747" s="39" t="s">
        <v>3339</v>
      </c>
      <c r="O747" t="s">
        <v>3340</v>
      </c>
      <c r="P747" t="s">
        <v>140</v>
      </c>
      <c r="Q747" t="s">
        <v>141</v>
      </c>
      <c r="R747" s="39" t="s">
        <v>3341</v>
      </c>
      <c r="S747" t="s">
        <v>143</v>
      </c>
      <c r="T747">
        <v>890903938</v>
      </c>
      <c r="U747" t="s">
        <v>149</v>
      </c>
      <c r="V747">
        <v>923210</v>
      </c>
      <c r="W747" t="s">
        <v>1219</v>
      </c>
      <c r="X747" s="2" t="s">
        <v>27</v>
      </c>
      <c r="Y747" t="s">
        <v>28</v>
      </c>
      <c r="Z747" t="s">
        <v>29</v>
      </c>
      <c r="AA747" t="s">
        <v>30</v>
      </c>
      <c r="AB747" t="s">
        <v>31</v>
      </c>
      <c r="AC747" s="19">
        <v>222632</v>
      </c>
      <c r="AD747" s="19">
        <v>0</v>
      </c>
      <c r="AE747" s="19">
        <v>0</v>
      </c>
      <c r="AF747" s="19">
        <v>0</v>
      </c>
      <c r="AG747" t="s">
        <v>189</v>
      </c>
      <c r="AH747">
        <v>0</v>
      </c>
      <c r="AI747">
        <v>0</v>
      </c>
      <c r="AJ747" s="2" t="s">
        <v>190</v>
      </c>
      <c r="AK747" s="2">
        <v>0</v>
      </c>
      <c r="AL747">
        <v>0</v>
      </c>
      <c r="AM747">
        <v>0</v>
      </c>
      <c r="AN747">
        <v>0</v>
      </c>
      <c r="AO747">
        <v>0</v>
      </c>
      <c r="AP747">
        <v>1625</v>
      </c>
      <c r="AQ747">
        <v>1625</v>
      </c>
      <c r="AR747">
        <v>30725</v>
      </c>
      <c r="AS747">
        <v>0</v>
      </c>
      <c r="AT747" s="2">
        <v>0</v>
      </c>
      <c r="AU747">
        <v>5125</v>
      </c>
      <c r="AV747">
        <v>47483225</v>
      </c>
      <c r="AW747">
        <v>0</v>
      </c>
      <c r="AX747" s="2">
        <v>45705</v>
      </c>
      <c r="AY747" t="s">
        <v>486</v>
      </c>
      <c r="AZ747" t="s">
        <v>516</v>
      </c>
      <c r="BA747" t="s">
        <v>3343</v>
      </c>
    </row>
    <row r="748" spans="1:53" ht="15" customHeight="1" x14ac:dyDescent="0.2">
      <c r="A748" t="s">
        <v>5905</v>
      </c>
      <c r="B748" t="s">
        <v>5563</v>
      </c>
      <c r="C748" t="s">
        <v>5172</v>
      </c>
      <c r="D748">
        <v>47483325</v>
      </c>
      <c r="E748" s="19">
        <v>45713</v>
      </c>
      <c r="F748" s="63">
        <v>45715.088888888888</v>
      </c>
      <c r="G748" s="4" t="s">
        <v>187</v>
      </c>
      <c r="H748" s="19">
        <v>354493</v>
      </c>
      <c r="I748" s="19">
        <v>0</v>
      </c>
      <c r="J748" s="19">
        <v>354493</v>
      </c>
      <c r="K748" t="s">
        <v>558</v>
      </c>
      <c r="L748" s="4" t="s">
        <v>188</v>
      </c>
      <c r="M748" t="s">
        <v>150</v>
      </c>
      <c r="N748" s="39" t="s">
        <v>3345</v>
      </c>
      <c r="O748" t="s">
        <v>3346</v>
      </c>
      <c r="P748" t="s">
        <v>140</v>
      </c>
      <c r="Q748" t="s">
        <v>141</v>
      </c>
      <c r="R748" s="39" t="s">
        <v>3347</v>
      </c>
      <c r="S748" t="s">
        <v>143</v>
      </c>
      <c r="T748">
        <v>860003020</v>
      </c>
      <c r="U748" t="s">
        <v>160</v>
      </c>
      <c r="V748">
        <v>923228</v>
      </c>
      <c r="W748" t="s">
        <v>1294</v>
      </c>
      <c r="X748" s="2" t="s">
        <v>76</v>
      </c>
      <c r="Y748" t="s">
        <v>77</v>
      </c>
      <c r="Z748" t="s">
        <v>29</v>
      </c>
      <c r="AA748" t="s">
        <v>30</v>
      </c>
      <c r="AB748" t="s">
        <v>31</v>
      </c>
      <c r="AC748" s="19">
        <v>354493</v>
      </c>
      <c r="AD748" s="19">
        <v>0</v>
      </c>
      <c r="AE748" s="19">
        <v>0</v>
      </c>
      <c r="AF748" s="19">
        <v>0</v>
      </c>
      <c r="AG748" t="s">
        <v>189</v>
      </c>
      <c r="AH748">
        <v>0</v>
      </c>
      <c r="AI748">
        <v>0</v>
      </c>
      <c r="AJ748" s="2" t="s">
        <v>190</v>
      </c>
      <c r="AK748" s="2">
        <v>0</v>
      </c>
      <c r="AL748">
        <v>0</v>
      </c>
      <c r="AM748">
        <v>0</v>
      </c>
      <c r="AN748">
        <v>0</v>
      </c>
      <c r="AO748">
        <v>0</v>
      </c>
      <c r="AP748">
        <v>3425</v>
      </c>
      <c r="AQ748">
        <v>3425</v>
      </c>
      <c r="AR748">
        <v>30825</v>
      </c>
      <c r="AS748">
        <v>0</v>
      </c>
      <c r="AT748" s="2">
        <v>0</v>
      </c>
      <c r="AU748">
        <v>5225</v>
      </c>
      <c r="AV748">
        <v>47483325</v>
      </c>
      <c r="AW748">
        <v>0</v>
      </c>
      <c r="AX748" s="2">
        <v>45705</v>
      </c>
      <c r="AY748" t="s">
        <v>486</v>
      </c>
      <c r="AZ748" t="s">
        <v>517</v>
      </c>
      <c r="BA748" t="s">
        <v>3349</v>
      </c>
    </row>
    <row r="749" spans="1:53" ht="15" customHeight="1" x14ac:dyDescent="0.2">
      <c r="A749" t="s">
        <v>5906</v>
      </c>
      <c r="B749" t="s">
        <v>5579</v>
      </c>
      <c r="C749" t="s">
        <v>5144</v>
      </c>
      <c r="D749">
        <v>47483425</v>
      </c>
      <c r="E749" s="19">
        <v>45713</v>
      </c>
      <c r="F749" s="63">
        <v>45715.084722222222</v>
      </c>
      <c r="G749" s="4" t="s">
        <v>187</v>
      </c>
      <c r="H749" s="19">
        <v>478585</v>
      </c>
      <c r="I749" s="19">
        <v>0</v>
      </c>
      <c r="J749" s="19">
        <v>478585</v>
      </c>
      <c r="K749" t="s">
        <v>558</v>
      </c>
      <c r="L749" s="4" t="s">
        <v>188</v>
      </c>
      <c r="M749" t="s">
        <v>150</v>
      </c>
      <c r="N749" s="39" t="s">
        <v>1699</v>
      </c>
      <c r="O749" t="s">
        <v>1700</v>
      </c>
      <c r="P749" t="s">
        <v>140</v>
      </c>
      <c r="Q749" t="s">
        <v>141</v>
      </c>
      <c r="R749" s="39" t="s">
        <v>1701</v>
      </c>
      <c r="S749" t="s">
        <v>143</v>
      </c>
      <c r="T749">
        <v>890903938</v>
      </c>
      <c r="U749" t="s">
        <v>149</v>
      </c>
      <c r="V749">
        <v>923211</v>
      </c>
      <c r="W749" t="s">
        <v>1227</v>
      </c>
      <c r="X749" s="2" t="s">
        <v>27</v>
      </c>
      <c r="Y749" t="s">
        <v>28</v>
      </c>
      <c r="Z749" t="s">
        <v>29</v>
      </c>
      <c r="AA749" t="s">
        <v>30</v>
      </c>
      <c r="AB749" t="s">
        <v>31</v>
      </c>
      <c r="AC749" s="19">
        <v>478585</v>
      </c>
      <c r="AD749" s="19">
        <v>0</v>
      </c>
      <c r="AE749" s="19">
        <v>0</v>
      </c>
      <c r="AF749" s="19">
        <v>0</v>
      </c>
      <c r="AG749" t="s">
        <v>189</v>
      </c>
      <c r="AH749">
        <v>0</v>
      </c>
      <c r="AI749">
        <v>0</v>
      </c>
      <c r="AJ749" s="2" t="s">
        <v>190</v>
      </c>
      <c r="AK749" s="2">
        <v>0</v>
      </c>
      <c r="AL749">
        <v>0</v>
      </c>
      <c r="AM749">
        <v>0</v>
      </c>
      <c r="AN749">
        <v>0</v>
      </c>
      <c r="AO749">
        <v>0</v>
      </c>
      <c r="AP749">
        <v>925</v>
      </c>
      <c r="AQ749">
        <v>925</v>
      </c>
      <c r="AR749">
        <v>32225</v>
      </c>
      <c r="AS749">
        <v>0</v>
      </c>
      <c r="AT749" s="2">
        <v>0</v>
      </c>
      <c r="AU749">
        <v>5325</v>
      </c>
      <c r="AV749">
        <v>47483425</v>
      </c>
      <c r="AW749">
        <v>0</v>
      </c>
      <c r="AX749" s="2">
        <v>45707</v>
      </c>
      <c r="AY749" t="s">
        <v>486</v>
      </c>
      <c r="AZ749" t="s">
        <v>534</v>
      </c>
      <c r="BA749" t="s">
        <v>3434</v>
      </c>
    </row>
    <row r="750" spans="1:53" ht="15" customHeight="1" x14ac:dyDescent="0.2">
      <c r="A750" t="s">
        <v>5907</v>
      </c>
      <c r="B750" t="s">
        <v>5581</v>
      </c>
      <c r="C750" t="s">
        <v>5144</v>
      </c>
      <c r="D750">
        <v>47483525</v>
      </c>
      <c r="E750" s="19">
        <v>45713</v>
      </c>
      <c r="F750" s="63">
        <v>45715.084722222222</v>
      </c>
      <c r="G750" s="4" t="s">
        <v>187</v>
      </c>
      <c r="H750" s="19">
        <v>478585</v>
      </c>
      <c r="I750" s="19">
        <v>0</v>
      </c>
      <c r="J750" s="19">
        <v>478585</v>
      </c>
      <c r="K750" t="s">
        <v>558</v>
      </c>
      <c r="L750" s="4" t="s">
        <v>188</v>
      </c>
      <c r="M750" t="s">
        <v>150</v>
      </c>
      <c r="N750" s="39" t="s">
        <v>1692</v>
      </c>
      <c r="O750" t="s">
        <v>1693</v>
      </c>
      <c r="P750" t="s">
        <v>140</v>
      </c>
      <c r="Q750" t="s">
        <v>141</v>
      </c>
      <c r="R750" s="39" t="s">
        <v>1694</v>
      </c>
      <c r="S750" t="s">
        <v>143</v>
      </c>
      <c r="T750">
        <v>890903938</v>
      </c>
      <c r="U750" t="s">
        <v>149</v>
      </c>
      <c r="V750">
        <v>923211</v>
      </c>
      <c r="W750" t="s">
        <v>1227</v>
      </c>
      <c r="X750" s="2" t="s">
        <v>27</v>
      </c>
      <c r="Y750" t="s">
        <v>28</v>
      </c>
      <c r="Z750" t="s">
        <v>29</v>
      </c>
      <c r="AA750" t="s">
        <v>30</v>
      </c>
      <c r="AB750" t="s">
        <v>31</v>
      </c>
      <c r="AC750" s="19">
        <v>478585</v>
      </c>
      <c r="AD750" s="19">
        <v>0</v>
      </c>
      <c r="AE750" s="19">
        <v>0</v>
      </c>
      <c r="AF750" s="19">
        <v>0</v>
      </c>
      <c r="AG750" t="s">
        <v>189</v>
      </c>
      <c r="AH750">
        <v>0</v>
      </c>
      <c r="AI750">
        <v>0</v>
      </c>
      <c r="AJ750" s="2" t="s">
        <v>190</v>
      </c>
      <c r="AK750" s="2">
        <v>0</v>
      </c>
      <c r="AL750">
        <v>0</v>
      </c>
      <c r="AM750">
        <v>0</v>
      </c>
      <c r="AN750">
        <v>0</v>
      </c>
      <c r="AO750">
        <v>0</v>
      </c>
      <c r="AP750">
        <v>925</v>
      </c>
      <c r="AQ750">
        <v>925</v>
      </c>
      <c r="AR750">
        <v>32325</v>
      </c>
      <c r="AS750">
        <v>0</v>
      </c>
      <c r="AT750" s="2">
        <v>0</v>
      </c>
      <c r="AU750">
        <v>5425</v>
      </c>
      <c r="AV750">
        <v>47483525</v>
      </c>
      <c r="AW750">
        <v>0</v>
      </c>
      <c r="AX750" s="2">
        <v>45707</v>
      </c>
      <c r="AY750" t="s">
        <v>486</v>
      </c>
      <c r="AZ750" t="s">
        <v>536</v>
      </c>
      <c r="BA750" t="s">
        <v>3434</v>
      </c>
    </row>
    <row r="751" spans="1:53" ht="15" customHeight="1" x14ac:dyDescent="0.2">
      <c r="A751" t="s">
        <v>5908</v>
      </c>
      <c r="B751" t="s">
        <v>5582</v>
      </c>
      <c r="C751" t="s">
        <v>5138</v>
      </c>
      <c r="D751">
        <v>47483625</v>
      </c>
      <c r="E751" s="19">
        <v>45713</v>
      </c>
      <c r="F751" s="63">
        <v>45715.084722222222</v>
      </c>
      <c r="G751" s="4" t="s">
        <v>187</v>
      </c>
      <c r="H751" s="19">
        <v>465641</v>
      </c>
      <c r="I751" s="19">
        <v>0</v>
      </c>
      <c r="J751" s="19">
        <v>465641</v>
      </c>
      <c r="K751" t="s">
        <v>558</v>
      </c>
      <c r="L751" s="4" t="s">
        <v>188</v>
      </c>
      <c r="M751" t="s">
        <v>150</v>
      </c>
      <c r="N751" s="39" t="s">
        <v>3339</v>
      </c>
      <c r="O751" t="s">
        <v>3340</v>
      </c>
      <c r="P751" t="s">
        <v>140</v>
      </c>
      <c r="Q751" t="s">
        <v>141</v>
      </c>
      <c r="R751" s="39" t="s">
        <v>3341</v>
      </c>
      <c r="S751" t="s">
        <v>143</v>
      </c>
      <c r="T751">
        <v>890903938</v>
      </c>
      <c r="U751" t="s">
        <v>149</v>
      </c>
      <c r="V751">
        <v>923238</v>
      </c>
      <c r="W751" t="s">
        <v>1204</v>
      </c>
      <c r="X751" s="2" t="s">
        <v>27</v>
      </c>
      <c r="Y751" t="s">
        <v>28</v>
      </c>
      <c r="Z751" t="s">
        <v>29</v>
      </c>
      <c r="AA751" t="s">
        <v>30</v>
      </c>
      <c r="AB751" t="s">
        <v>31</v>
      </c>
      <c r="AC751" s="19">
        <v>465641</v>
      </c>
      <c r="AD751" s="19">
        <v>0</v>
      </c>
      <c r="AE751" s="19">
        <v>0</v>
      </c>
      <c r="AF751" s="19">
        <v>0</v>
      </c>
      <c r="AG751" t="s">
        <v>189</v>
      </c>
      <c r="AH751">
        <v>0</v>
      </c>
      <c r="AI751">
        <v>0</v>
      </c>
      <c r="AJ751" s="2" t="s">
        <v>190</v>
      </c>
      <c r="AK751" s="2">
        <v>0</v>
      </c>
      <c r="AL751">
        <v>0</v>
      </c>
      <c r="AM751">
        <v>0</v>
      </c>
      <c r="AN751">
        <v>0</v>
      </c>
      <c r="AO751">
        <v>0</v>
      </c>
      <c r="AP751">
        <v>325</v>
      </c>
      <c r="AQ751">
        <v>325</v>
      </c>
      <c r="AR751">
        <v>32425</v>
      </c>
      <c r="AS751">
        <v>0</v>
      </c>
      <c r="AT751" s="2">
        <v>0</v>
      </c>
      <c r="AU751">
        <v>5525</v>
      </c>
      <c r="AV751">
        <v>47483625</v>
      </c>
      <c r="AW751">
        <v>0</v>
      </c>
      <c r="AX751" s="2">
        <v>45707</v>
      </c>
      <c r="AY751" t="s">
        <v>486</v>
      </c>
      <c r="AZ751" t="s">
        <v>538</v>
      </c>
      <c r="BA751" t="s">
        <v>3439</v>
      </c>
    </row>
    <row r="752" spans="1:53" ht="15" customHeight="1" x14ac:dyDescent="0.2">
      <c r="A752" t="s">
        <v>5909</v>
      </c>
      <c r="B752" t="s">
        <v>5597</v>
      </c>
      <c r="C752" t="s">
        <v>5189</v>
      </c>
      <c r="D752">
        <v>47483825</v>
      </c>
      <c r="E752" s="19">
        <v>45713</v>
      </c>
      <c r="F752" s="63">
        <v>45715.087500000001</v>
      </c>
      <c r="G752" s="4" t="s">
        <v>187</v>
      </c>
      <c r="H752" s="19">
        <v>156195</v>
      </c>
      <c r="I752" s="19">
        <v>0</v>
      </c>
      <c r="J752" s="19">
        <v>156195</v>
      </c>
      <c r="K752" t="s">
        <v>558</v>
      </c>
      <c r="L752" s="4" t="s">
        <v>188</v>
      </c>
      <c r="M752" t="s">
        <v>150</v>
      </c>
      <c r="N752" s="39" t="s">
        <v>1547</v>
      </c>
      <c r="O752" t="s">
        <v>1548</v>
      </c>
      <c r="P752" t="s">
        <v>140</v>
      </c>
      <c r="Q752" t="s">
        <v>141</v>
      </c>
      <c r="R752" s="39" t="s">
        <v>1549</v>
      </c>
      <c r="S752" t="s">
        <v>143</v>
      </c>
      <c r="T752">
        <v>860003020</v>
      </c>
      <c r="U752" t="s">
        <v>160</v>
      </c>
      <c r="V752">
        <v>923290</v>
      </c>
      <c r="W752" t="s">
        <v>1335</v>
      </c>
      <c r="X752" s="2" t="s">
        <v>27</v>
      </c>
      <c r="Y752" t="s">
        <v>28</v>
      </c>
      <c r="Z752" t="s">
        <v>29</v>
      </c>
      <c r="AA752" t="s">
        <v>30</v>
      </c>
      <c r="AB752" t="s">
        <v>31</v>
      </c>
      <c r="AC752" s="19">
        <v>156195</v>
      </c>
      <c r="AD752" s="19">
        <v>0</v>
      </c>
      <c r="AE752" s="19">
        <v>0</v>
      </c>
      <c r="AF752" s="19">
        <v>0</v>
      </c>
      <c r="AG752" t="s">
        <v>189</v>
      </c>
      <c r="AH752">
        <v>0</v>
      </c>
      <c r="AI752">
        <v>0</v>
      </c>
      <c r="AJ752" s="2" t="s">
        <v>190</v>
      </c>
      <c r="AK752" s="2">
        <v>0</v>
      </c>
      <c r="AL752">
        <v>0</v>
      </c>
      <c r="AM752">
        <v>0</v>
      </c>
      <c r="AN752">
        <v>0</v>
      </c>
      <c r="AO752">
        <v>0</v>
      </c>
      <c r="AP752">
        <v>4925</v>
      </c>
      <c r="AQ752">
        <v>4925</v>
      </c>
      <c r="AR752">
        <v>33725</v>
      </c>
      <c r="AS752">
        <v>0</v>
      </c>
      <c r="AT752" s="2">
        <v>0</v>
      </c>
      <c r="AU752">
        <v>5625</v>
      </c>
      <c r="AV752">
        <v>47483825</v>
      </c>
      <c r="AW752">
        <v>0</v>
      </c>
      <c r="AX752" s="2">
        <v>45708</v>
      </c>
      <c r="AY752" t="s">
        <v>486</v>
      </c>
      <c r="AZ752" t="s">
        <v>565</v>
      </c>
      <c r="BA752" t="s">
        <v>3519</v>
      </c>
    </row>
    <row r="753" spans="1:53" ht="15" customHeight="1" x14ac:dyDescent="0.2">
      <c r="A753" t="s">
        <v>5910</v>
      </c>
      <c r="B753" t="s">
        <v>5598</v>
      </c>
      <c r="C753" t="s">
        <v>5184</v>
      </c>
      <c r="D753">
        <v>47483925</v>
      </c>
      <c r="E753" s="19">
        <v>45713</v>
      </c>
      <c r="F753" s="63">
        <v>45715.085416666669</v>
      </c>
      <c r="G753" s="4" t="s">
        <v>187</v>
      </c>
      <c r="H753" s="19">
        <v>322390</v>
      </c>
      <c r="I753" s="19">
        <v>0</v>
      </c>
      <c r="J753" s="19">
        <v>322390</v>
      </c>
      <c r="K753" t="s">
        <v>558</v>
      </c>
      <c r="L753" s="4" t="s">
        <v>188</v>
      </c>
      <c r="M753" t="s">
        <v>150</v>
      </c>
      <c r="N753" s="39" t="s">
        <v>1787</v>
      </c>
      <c r="O753" t="s">
        <v>1788</v>
      </c>
      <c r="P753" t="s">
        <v>140</v>
      </c>
      <c r="Q753" t="s">
        <v>141</v>
      </c>
      <c r="R753" s="39" t="s">
        <v>1789</v>
      </c>
      <c r="S753" t="s">
        <v>143</v>
      </c>
      <c r="T753">
        <v>890903938</v>
      </c>
      <c r="U753" t="s">
        <v>149</v>
      </c>
      <c r="V753">
        <v>923285</v>
      </c>
      <c r="W753" t="s">
        <v>1326</v>
      </c>
      <c r="X753" s="2" t="s">
        <v>27</v>
      </c>
      <c r="Y753" t="s">
        <v>28</v>
      </c>
      <c r="Z753" t="s">
        <v>29</v>
      </c>
      <c r="AA753" t="s">
        <v>30</v>
      </c>
      <c r="AB753" t="s">
        <v>31</v>
      </c>
      <c r="AC753" s="19">
        <v>322390</v>
      </c>
      <c r="AD753" s="19">
        <v>0</v>
      </c>
      <c r="AE753" s="19">
        <v>0</v>
      </c>
      <c r="AF753" s="19">
        <v>0</v>
      </c>
      <c r="AG753" t="s">
        <v>189</v>
      </c>
      <c r="AH753">
        <v>0</v>
      </c>
      <c r="AI753">
        <v>0</v>
      </c>
      <c r="AJ753" s="2" t="s">
        <v>190</v>
      </c>
      <c r="AK753" s="2">
        <v>0</v>
      </c>
      <c r="AL753">
        <v>0</v>
      </c>
      <c r="AM753">
        <v>0</v>
      </c>
      <c r="AN753">
        <v>0</v>
      </c>
      <c r="AO753">
        <v>0</v>
      </c>
      <c r="AP753">
        <v>4425</v>
      </c>
      <c r="AQ753">
        <v>4425</v>
      </c>
      <c r="AR753">
        <v>33825</v>
      </c>
      <c r="AS753">
        <v>0</v>
      </c>
      <c r="AT753" s="2">
        <v>0</v>
      </c>
      <c r="AU753">
        <v>5725</v>
      </c>
      <c r="AV753">
        <v>47483925</v>
      </c>
      <c r="AW753">
        <v>0</v>
      </c>
      <c r="AX753" s="2">
        <v>45708</v>
      </c>
      <c r="AY753" t="s">
        <v>486</v>
      </c>
      <c r="AZ753" t="s">
        <v>3522</v>
      </c>
      <c r="BA753" t="s">
        <v>3523</v>
      </c>
    </row>
    <row r="754" spans="1:53" ht="15" customHeight="1" x14ac:dyDescent="0.2">
      <c r="A754" t="s">
        <v>5911</v>
      </c>
      <c r="B754" t="s">
        <v>5599</v>
      </c>
      <c r="C754" t="s">
        <v>5138</v>
      </c>
      <c r="D754">
        <v>47484025</v>
      </c>
      <c r="E754" s="19">
        <v>45713</v>
      </c>
      <c r="F754" s="63">
        <v>45715.084722222222</v>
      </c>
      <c r="G754" s="4" t="s">
        <v>187</v>
      </c>
      <c r="H754" s="19">
        <v>404493</v>
      </c>
      <c r="I754" s="19">
        <v>0</v>
      </c>
      <c r="J754" s="19">
        <v>404493</v>
      </c>
      <c r="K754" t="s">
        <v>558</v>
      </c>
      <c r="L754" s="4" t="s">
        <v>188</v>
      </c>
      <c r="M754" t="s">
        <v>150</v>
      </c>
      <c r="N754" s="39" t="s">
        <v>3238</v>
      </c>
      <c r="O754" t="s">
        <v>3239</v>
      </c>
      <c r="P754" t="s">
        <v>140</v>
      </c>
      <c r="Q754" t="s">
        <v>141</v>
      </c>
      <c r="R754" s="39" t="s">
        <v>3240</v>
      </c>
      <c r="S754" t="s">
        <v>143</v>
      </c>
      <c r="T754">
        <v>890903938</v>
      </c>
      <c r="U754" t="s">
        <v>149</v>
      </c>
      <c r="V754">
        <v>923238</v>
      </c>
      <c r="W754" t="s">
        <v>1204</v>
      </c>
      <c r="X754" s="2" t="s">
        <v>27</v>
      </c>
      <c r="Y754" t="s">
        <v>28</v>
      </c>
      <c r="Z754" t="s">
        <v>29</v>
      </c>
      <c r="AA754" t="s">
        <v>30</v>
      </c>
      <c r="AB754" t="s">
        <v>31</v>
      </c>
      <c r="AC754" s="19">
        <v>404493</v>
      </c>
      <c r="AD754" s="19">
        <v>0</v>
      </c>
      <c r="AE754" s="19">
        <v>0</v>
      </c>
      <c r="AF754" s="19">
        <v>0</v>
      </c>
      <c r="AG754" t="s">
        <v>189</v>
      </c>
      <c r="AH754">
        <v>0</v>
      </c>
      <c r="AI754">
        <v>0</v>
      </c>
      <c r="AJ754" s="2" t="s">
        <v>190</v>
      </c>
      <c r="AK754" s="2">
        <v>0</v>
      </c>
      <c r="AL754">
        <v>0</v>
      </c>
      <c r="AM754">
        <v>0</v>
      </c>
      <c r="AN754">
        <v>0</v>
      </c>
      <c r="AO754">
        <v>0</v>
      </c>
      <c r="AP754">
        <v>325</v>
      </c>
      <c r="AQ754">
        <v>325</v>
      </c>
      <c r="AR754">
        <v>33925</v>
      </c>
      <c r="AS754">
        <v>0</v>
      </c>
      <c r="AT754" s="2">
        <v>0</v>
      </c>
      <c r="AU754">
        <v>5825</v>
      </c>
      <c r="AV754">
        <v>47484025</v>
      </c>
      <c r="AW754">
        <v>0</v>
      </c>
      <c r="AX754" s="2">
        <v>45708</v>
      </c>
      <c r="AY754" t="s">
        <v>486</v>
      </c>
      <c r="AZ754" t="s">
        <v>568</v>
      </c>
      <c r="BA754" t="s">
        <v>3526</v>
      </c>
    </row>
    <row r="755" spans="1:53" ht="15" customHeight="1" x14ac:dyDescent="0.2">
      <c r="A755" t="s">
        <v>5912</v>
      </c>
      <c r="B755" t="s">
        <v>5600</v>
      </c>
      <c r="C755" t="s">
        <v>5188</v>
      </c>
      <c r="D755">
        <v>47484125</v>
      </c>
      <c r="E755" s="19">
        <v>45713</v>
      </c>
      <c r="F755" s="63">
        <v>45715.090277777781</v>
      </c>
      <c r="G755" s="4" t="s">
        <v>187</v>
      </c>
      <c r="H755" s="19">
        <v>119839</v>
      </c>
      <c r="I755" s="19">
        <v>0</v>
      </c>
      <c r="J755" s="19">
        <v>119839</v>
      </c>
      <c r="K755" t="s">
        <v>558</v>
      </c>
      <c r="L755" s="4" t="s">
        <v>188</v>
      </c>
      <c r="M755" t="s">
        <v>150</v>
      </c>
      <c r="N755" s="39" t="s">
        <v>3169</v>
      </c>
      <c r="O755" t="s">
        <v>3170</v>
      </c>
      <c r="P755" t="s">
        <v>140</v>
      </c>
      <c r="Q755" t="s">
        <v>141</v>
      </c>
      <c r="R755" s="39" t="s">
        <v>3171</v>
      </c>
      <c r="S755" t="s">
        <v>143</v>
      </c>
      <c r="T755">
        <v>860007335</v>
      </c>
      <c r="U755" t="s">
        <v>158</v>
      </c>
      <c r="V755">
        <v>923290</v>
      </c>
      <c r="W755" t="s">
        <v>1335</v>
      </c>
      <c r="X755" s="2" t="s">
        <v>27</v>
      </c>
      <c r="Y755" t="s">
        <v>28</v>
      </c>
      <c r="Z755" t="s">
        <v>29</v>
      </c>
      <c r="AA755" t="s">
        <v>30</v>
      </c>
      <c r="AB755" t="s">
        <v>31</v>
      </c>
      <c r="AC755" s="19">
        <v>119839</v>
      </c>
      <c r="AD755" s="19">
        <v>0</v>
      </c>
      <c r="AE755" s="19">
        <v>0</v>
      </c>
      <c r="AF755" s="19">
        <v>0</v>
      </c>
      <c r="AG755" t="s">
        <v>189</v>
      </c>
      <c r="AH755">
        <v>0</v>
      </c>
      <c r="AI755">
        <v>0</v>
      </c>
      <c r="AJ755" s="2" t="s">
        <v>190</v>
      </c>
      <c r="AK755" s="2">
        <v>0</v>
      </c>
      <c r="AL755">
        <v>0</v>
      </c>
      <c r="AM755">
        <v>0</v>
      </c>
      <c r="AN755">
        <v>0</v>
      </c>
      <c r="AO755">
        <v>0</v>
      </c>
      <c r="AP755">
        <v>4825</v>
      </c>
      <c r="AQ755">
        <v>4825</v>
      </c>
      <c r="AR755">
        <v>34025</v>
      </c>
      <c r="AS755">
        <v>0</v>
      </c>
      <c r="AT755" s="2">
        <v>0</v>
      </c>
      <c r="AU755">
        <v>5925</v>
      </c>
      <c r="AV755">
        <v>47484125</v>
      </c>
      <c r="AW755">
        <v>0</v>
      </c>
      <c r="AX755" s="2">
        <v>45708</v>
      </c>
      <c r="AY755" t="s">
        <v>486</v>
      </c>
      <c r="AZ755" t="s">
        <v>570</v>
      </c>
      <c r="BA755" t="s">
        <v>3528</v>
      </c>
    </row>
    <row r="756" spans="1:53" ht="15" customHeight="1" x14ac:dyDescent="0.2">
      <c r="A756" t="s">
        <v>5913</v>
      </c>
      <c r="B756" t="s">
        <v>5602</v>
      </c>
      <c r="C756" t="s">
        <v>5138</v>
      </c>
      <c r="D756">
        <v>47484325</v>
      </c>
      <c r="E756" s="19">
        <v>45713</v>
      </c>
      <c r="F756" s="63">
        <v>45715.091666666667</v>
      </c>
      <c r="G756" s="4" t="s">
        <v>187</v>
      </c>
      <c r="H756" s="19">
        <v>801659</v>
      </c>
      <c r="I756" s="19">
        <v>0</v>
      </c>
      <c r="J756" s="19">
        <v>801659</v>
      </c>
      <c r="K756" t="s">
        <v>558</v>
      </c>
      <c r="L756" s="4" t="s">
        <v>188</v>
      </c>
      <c r="M756" t="s">
        <v>150</v>
      </c>
      <c r="N756" s="39" t="s">
        <v>3251</v>
      </c>
      <c r="O756" t="s">
        <v>3252</v>
      </c>
      <c r="P756" t="s">
        <v>140</v>
      </c>
      <c r="Q756" t="s">
        <v>141</v>
      </c>
      <c r="R756" s="39" t="s">
        <v>3253</v>
      </c>
      <c r="S756" t="s">
        <v>143</v>
      </c>
      <c r="T756">
        <v>860034313</v>
      </c>
      <c r="U756" t="s">
        <v>152</v>
      </c>
      <c r="V756">
        <v>923238</v>
      </c>
      <c r="W756" t="s">
        <v>1204</v>
      </c>
      <c r="X756" s="2" t="s">
        <v>27</v>
      </c>
      <c r="Y756" t="s">
        <v>28</v>
      </c>
      <c r="Z756" t="s">
        <v>29</v>
      </c>
      <c r="AA756" t="s">
        <v>30</v>
      </c>
      <c r="AB756" t="s">
        <v>31</v>
      </c>
      <c r="AC756" s="19">
        <v>801659</v>
      </c>
      <c r="AD756" s="19">
        <v>0</v>
      </c>
      <c r="AE756" s="19">
        <v>0</v>
      </c>
      <c r="AF756" s="19">
        <v>0</v>
      </c>
      <c r="AG756" t="s">
        <v>189</v>
      </c>
      <c r="AH756">
        <v>0</v>
      </c>
      <c r="AI756">
        <v>0</v>
      </c>
      <c r="AJ756" s="2" t="s">
        <v>190</v>
      </c>
      <c r="AK756" s="2">
        <v>0</v>
      </c>
      <c r="AL756">
        <v>0</v>
      </c>
      <c r="AM756">
        <v>0</v>
      </c>
      <c r="AN756">
        <v>0</v>
      </c>
      <c r="AO756">
        <v>0</v>
      </c>
      <c r="AP756">
        <v>325</v>
      </c>
      <c r="AQ756">
        <v>325</v>
      </c>
      <c r="AR756">
        <v>34125</v>
      </c>
      <c r="AS756">
        <v>0</v>
      </c>
      <c r="AT756" s="2">
        <v>0</v>
      </c>
      <c r="AU756">
        <v>6025</v>
      </c>
      <c r="AV756">
        <v>47484325</v>
      </c>
      <c r="AW756">
        <v>0</v>
      </c>
      <c r="AX756" s="2">
        <v>45708</v>
      </c>
      <c r="AY756" t="s">
        <v>486</v>
      </c>
      <c r="AZ756" t="s">
        <v>572</v>
      </c>
      <c r="BA756" t="s">
        <v>3531</v>
      </c>
    </row>
    <row r="757" spans="1:53" ht="15" customHeight="1" x14ac:dyDescent="0.2">
      <c r="A757" t="s">
        <v>5914</v>
      </c>
      <c r="B757" t="s">
        <v>5637</v>
      </c>
      <c r="C757" t="s">
        <v>5138</v>
      </c>
      <c r="D757">
        <v>47484425</v>
      </c>
      <c r="E757" s="19">
        <v>45713</v>
      </c>
      <c r="F757" s="63">
        <v>45715.09097222222</v>
      </c>
      <c r="G757" s="4" t="s">
        <v>187</v>
      </c>
      <c r="H757" s="19">
        <v>156195</v>
      </c>
      <c r="I757" s="19">
        <v>0</v>
      </c>
      <c r="J757" s="19">
        <v>156195</v>
      </c>
      <c r="K757" t="s">
        <v>558</v>
      </c>
      <c r="L757" s="4" t="s">
        <v>188</v>
      </c>
      <c r="M757" t="s">
        <v>150</v>
      </c>
      <c r="N757" s="39" t="s">
        <v>2050</v>
      </c>
      <c r="O757" t="s">
        <v>2051</v>
      </c>
      <c r="P757" t="s">
        <v>140</v>
      </c>
      <c r="Q757" t="s">
        <v>141</v>
      </c>
      <c r="R757" s="39" t="s">
        <v>2052</v>
      </c>
      <c r="S757" t="s">
        <v>143</v>
      </c>
      <c r="T757">
        <v>860034313</v>
      </c>
      <c r="U757" t="s">
        <v>152</v>
      </c>
      <c r="V757">
        <v>923238</v>
      </c>
      <c r="W757" t="s">
        <v>1204</v>
      </c>
      <c r="X757" s="2" t="s">
        <v>27</v>
      </c>
      <c r="Y757" t="s">
        <v>28</v>
      </c>
      <c r="Z757" t="s">
        <v>29</v>
      </c>
      <c r="AA757" t="s">
        <v>30</v>
      </c>
      <c r="AB757" t="s">
        <v>31</v>
      </c>
      <c r="AC757" s="19">
        <v>156195</v>
      </c>
      <c r="AD757" s="19">
        <v>0</v>
      </c>
      <c r="AE757" s="19">
        <v>0</v>
      </c>
      <c r="AF757" s="19">
        <v>0</v>
      </c>
      <c r="AG757" t="s">
        <v>189</v>
      </c>
      <c r="AH757">
        <v>0</v>
      </c>
      <c r="AI757">
        <v>0</v>
      </c>
      <c r="AJ757" s="2" t="s">
        <v>190</v>
      </c>
      <c r="AK757" s="2">
        <v>0</v>
      </c>
      <c r="AL757">
        <v>0</v>
      </c>
      <c r="AM757">
        <v>0</v>
      </c>
      <c r="AN757">
        <v>0</v>
      </c>
      <c r="AO757">
        <v>0</v>
      </c>
      <c r="AP757">
        <v>325</v>
      </c>
      <c r="AQ757">
        <v>325</v>
      </c>
      <c r="AR757">
        <v>38125</v>
      </c>
      <c r="AS757">
        <v>0</v>
      </c>
      <c r="AT757" s="2">
        <v>0</v>
      </c>
      <c r="AU757">
        <v>6125</v>
      </c>
      <c r="AV757">
        <v>47484425</v>
      </c>
      <c r="AW757">
        <v>0</v>
      </c>
      <c r="AX757" s="2">
        <v>45710</v>
      </c>
      <c r="AY757" t="s">
        <v>486</v>
      </c>
      <c r="AZ757" t="s">
        <v>575</v>
      </c>
      <c r="BA757" t="s">
        <v>3768</v>
      </c>
    </row>
    <row r="758" spans="1:53" ht="15" customHeight="1" x14ac:dyDescent="0.2">
      <c r="A758" t="s">
        <v>5915</v>
      </c>
      <c r="B758" t="s">
        <v>5638</v>
      </c>
      <c r="C758" t="s">
        <v>5138</v>
      </c>
      <c r="D758">
        <v>47484525</v>
      </c>
      <c r="E758" s="19">
        <v>45713</v>
      </c>
      <c r="F758" s="63">
        <v>45715.085416666669</v>
      </c>
      <c r="G758" s="4" t="s">
        <v>187</v>
      </c>
      <c r="H758" s="19">
        <v>312390</v>
      </c>
      <c r="I758" s="19">
        <v>0</v>
      </c>
      <c r="J758" s="19">
        <v>312390</v>
      </c>
      <c r="K758" t="s">
        <v>558</v>
      </c>
      <c r="L758" s="4" t="s">
        <v>188</v>
      </c>
      <c r="M758" t="s">
        <v>150</v>
      </c>
      <c r="N758" s="39" t="s">
        <v>2188</v>
      </c>
      <c r="O758" t="s">
        <v>2189</v>
      </c>
      <c r="P758" t="s">
        <v>140</v>
      </c>
      <c r="Q758" t="s">
        <v>141</v>
      </c>
      <c r="R758" s="39" t="s">
        <v>2190</v>
      </c>
      <c r="S758" t="s">
        <v>143</v>
      </c>
      <c r="T758">
        <v>890903938</v>
      </c>
      <c r="U758" t="s">
        <v>149</v>
      </c>
      <c r="V758">
        <v>923238</v>
      </c>
      <c r="W758" t="s">
        <v>1204</v>
      </c>
      <c r="X758" s="2" t="s">
        <v>27</v>
      </c>
      <c r="Y758" t="s">
        <v>28</v>
      </c>
      <c r="Z758" t="s">
        <v>29</v>
      </c>
      <c r="AA758" t="s">
        <v>30</v>
      </c>
      <c r="AB758" t="s">
        <v>31</v>
      </c>
      <c r="AC758" s="19">
        <v>312390</v>
      </c>
      <c r="AD758" s="19">
        <v>0</v>
      </c>
      <c r="AE758" s="19">
        <v>0</v>
      </c>
      <c r="AF758" s="19">
        <v>0</v>
      </c>
      <c r="AG758" t="s">
        <v>189</v>
      </c>
      <c r="AH758">
        <v>0</v>
      </c>
      <c r="AI758">
        <v>0</v>
      </c>
      <c r="AJ758" s="2" t="s">
        <v>190</v>
      </c>
      <c r="AK758" s="2">
        <v>0</v>
      </c>
      <c r="AL758">
        <v>0</v>
      </c>
      <c r="AM758">
        <v>0</v>
      </c>
      <c r="AN758">
        <v>0</v>
      </c>
      <c r="AO758">
        <v>0</v>
      </c>
      <c r="AP758">
        <v>325</v>
      </c>
      <c r="AQ758">
        <v>325</v>
      </c>
      <c r="AR758">
        <v>38225</v>
      </c>
      <c r="AS758">
        <v>0</v>
      </c>
      <c r="AT758" s="2">
        <v>0</v>
      </c>
      <c r="AU758">
        <v>6225</v>
      </c>
      <c r="AV758">
        <v>47484525</v>
      </c>
      <c r="AW758">
        <v>0</v>
      </c>
      <c r="AX758" s="2">
        <v>45710</v>
      </c>
      <c r="AY758" t="s">
        <v>486</v>
      </c>
      <c r="AZ758" t="s">
        <v>578</v>
      </c>
      <c r="BA758" t="s">
        <v>3771</v>
      </c>
    </row>
    <row r="759" spans="1:53" ht="15" customHeight="1" x14ac:dyDescent="0.2">
      <c r="A759" t="s">
        <v>5916</v>
      </c>
      <c r="B759" t="s">
        <v>5639</v>
      </c>
      <c r="C759" t="s">
        <v>5138</v>
      </c>
      <c r="D759">
        <v>47484625</v>
      </c>
      <c r="E759" s="19">
        <v>45713</v>
      </c>
      <c r="F759" s="63">
        <v>45715.091666666667</v>
      </c>
      <c r="G759" s="4" t="s">
        <v>187</v>
      </c>
      <c r="H759" s="19">
        <v>468585</v>
      </c>
      <c r="I759" s="19">
        <v>0</v>
      </c>
      <c r="J759" s="19">
        <v>468585</v>
      </c>
      <c r="K759" t="s">
        <v>558</v>
      </c>
      <c r="L759" s="4" t="s">
        <v>188</v>
      </c>
      <c r="M759" t="s">
        <v>150</v>
      </c>
      <c r="N759" s="39" t="s">
        <v>1889</v>
      </c>
      <c r="O759" t="s">
        <v>1890</v>
      </c>
      <c r="P759" t="s">
        <v>140</v>
      </c>
      <c r="Q759" t="s">
        <v>141</v>
      </c>
      <c r="R759" s="39" t="s">
        <v>1891</v>
      </c>
      <c r="S759" t="s">
        <v>143</v>
      </c>
      <c r="T759">
        <v>860034313</v>
      </c>
      <c r="U759" t="s">
        <v>152</v>
      </c>
      <c r="V759">
        <v>923238</v>
      </c>
      <c r="W759" t="s">
        <v>1204</v>
      </c>
      <c r="X759" s="2" t="s">
        <v>27</v>
      </c>
      <c r="Y759" t="s">
        <v>28</v>
      </c>
      <c r="Z759" t="s">
        <v>29</v>
      </c>
      <c r="AA759" t="s">
        <v>30</v>
      </c>
      <c r="AB759" t="s">
        <v>31</v>
      </c>
      <c r="AC759" s="19">
        <v>468585</v>
      </c>
      <c r="AD759" s="19">
        <v>0</v>
      </c>
      <c r="AE759" s="19">
        <v>0</v>
      </c>
      <c r="AF759" s="19">
        <v>0</v>
      </c>
      <c r="AG759" t="s">
        <v>189</v>
      </c>
      <c r="AH759">
        <v>0</v>
      </c>
      <c r="AI759">
        <v>0</v>
      </c>
      <c r="AJ759" s="2" t="s">
        <v>190</v>
      </c>
      <c r="AK759" s="2">
        <v>0</v>
      </c>
      <c r="AL759">
        <v>0</v>
      </c>
      <c r="AM759">
        <v>0</v>
      </c>
      <c r="AN759">
        <v>0</v>
      </c>
      <c r="AO759">
        <v>0</v>
      </c>
      <c r="AP759">
        <v>325</v>
      </c>
      <c r="AQ759">
        <v>325</v>
      </c>
      <c r="AR759">
        <v>38325</v>
      </c>
      <c r="AS759">
        <v>0</v>
      </c>
      <c r="AT759" s="2">
        <v>0</v>
      </c>
      <c r="AU759">
        <v>6325</v>
      </c>
      <c r="AV759">
        <v>47484625</v>
      </c>
      <c r="AW759">
        <v>0</v>
      </c>
      <c r="AX759" s="2">
        <v>45710</v>
      </c>
      <c r="AY759" t="s">
        <v>486</v>
      </c>
      <c r="AZ759" t="s">
        <v>580</v>
      </c>
      <c r="BA759" t="s">
        <v>3774</v>
      </c>
    </row>
    <row r="760" spans="1:53" ht="15" customHeight="1" x14ac:dyDescent="0.2">
      <c r="A760" t="s">
        <v>5917</v>
      </c>
      <c r="B760" t="s">
        <v>5640</v>
      </c>
      <c r="C760" t="s">
        <v>5138</v>
      </c>
      <c r="D760">
        <v>47484725</v>
      </c>
      <c r="E760" s="19">
        <v>45713</v>
      </c>
      <c r="F760" s="63">
        <v>45715.092361111114</v>
      </c>
      <c r="G760" s="4" t="s">
        <v>187</v>
      </c>
      <c r="H760" s="19">
        <v>624780</v>
      </c>
      <c r="I760" s="19">
        <v>0</v>
      </c>
      <c r="J760" s="19">
        <v>624780</v>
      </c>
      <c r="K760" t="s">
        <v>558</v>
      </c>
      <c r="L760" s="4" t="s">
        <v>188</v>
      </c>
      <c r="M760" t="s">
        <v>150</v>
      </c>
      <c r="N760" s="39" t="s">
        <v>1861</v>
      </c>
      <c r="O760" t="s">
        <v>1862</v>
      </c>
      <c r="P760" t="s">
        <v>140</v>
      </c>
      <c r="Q760" t="s">
        <v>141</v>
      </c>
      <c r="R760" s="39" t="s">
        <v>1863</v>
      </c>
      <c r="S760" t="s">
        <v>12802</v>
      </c>
      <c r="T760">
        <v>900047981</v>
      </c>
      <c r="U760" t="s">
        <v>161</v>
      </c>
      <c r="V760">
        <v>923238</v>
      </c>
      <c r="W760" t="s">
        <v>1204</v>
      </c>
      <c r="X760" s="2" t="s">
        <v>27</v>
      </c>
      <c r="Y760" t="s">
        <v>28</v>
      </c>
      <c r="Z760" t="s">
        <v>29</v>
      </c>
      <c r="AA760" t="s">
        <v>30</v>
      </c>
      <c r="AB760" t="s">
        <v>31</v>
      </c>
      <c r="AC760" s="19">
        <v>624780</v>
      </c>
      <c r="AD760" s="19">
        <v>0</v>
      </c>
      <c r="AE760" s="19">
        <v>0</v>
      </c>
      <c r="AF760" s="19">
        <v>0</v>
      </c>
      <c r="AG760" t="s">
        <v>189</v>
      </c>
      <c r="AH760">
        <v>0</v>
      </c>
      <c r="AI760">
        <v>0</v>
      </c>
      <c r="AJ760" s="2" t="s">
        <v>190</v>
      </c>
      <c r="AK760" s="2">
        <v>0</v>
      </c>
      <c r="AL760">
        <v>0</v>
      </c>
      <c r="AM760">
        <v>0</v>
      </c>
      <c r="AN760">
        <v>0</v>
      </c>
      <c r="AO760">
        <v>0</v>
      </c>
      <c r="AP760">
        <v>325</v>
      </c>
      <c r="AQ760">
        <v>325</v>
      </c>
      <c r="AR760">
        <v>38425</v>
      </c>
      <c r="AS760">
        <v>0</v>
      </c>
      <c r="AT760" s="2">
        <v>0</v>
      </c>
      <c r="AU760">
        <v>6425</v>
      </c>
      <c r="AV760">
        <v>47484725</v>
      </c>
      <c r="AW760">
        <v>0</v>
      </c>
      <c r="AX760" s="2">
        <v>45710</v>
      </c>
      <c r="AY760" t="s">
        <v>486</v>
      </c>
      <c r="AZ760" t="s">
        <v>3777</v>
      </c>
      <c r="BA760" t="s">
        <v>3778</v>
      </c>
    </row>
    <row r="761" spans="1:53" ht="15" customHeight="1" x14ac:dyDescent="0.2">
      <c r="A761" t="s">
        <v>5918</v>
      </c>
      <c r="B761" t="s">
        <v>5641</v>
      </c>
      <c r="C761" t="s">
        <v>5138</v>
      </c>
      <c r="D761">
        <v>47484825</v>
      </c>
      <c r="E761" s="19">
        <v>45713</v>
      </c>
      <c r="F761" s="63">
        <v>45715.09097222222</v>
      </c>
      <c r="G761" s="4" t="s">
        <v>187</v>
      </c>
      <c r="H761" s="19">
        <v>232058</v>
      </c>
      <c r="I761" s="19">
        <v>0</v>
      </c>
      <c r="J761" s="19">
        <v>232058</v>
      </c>
      <c r="K761" t="s">
        <v>558</v>
      </c>
      <c r="L761" s="4" t="s">
        <v>188</v>
      </c>
      <c r="M761" t="s">
        <v>150</v>
      </c>
      <c r="N761" s="39" t="s">
        <v>3780</v>
      </c>
      <c r="O761" t="s">
        <v>3781</v>
      </c>
      <c r="P761" t="s">
        <v>140</v>
      </c>
      <c r="Q761" t="s">
        <v>141</v>
      </c>
      <c r="R761" s="39" t="s">
        <v>3782</v>
      </c>
      <c r="S761" t="s">
        <v>143</v>
      </c>
      <c r="T761">
        <v>860034313</v>
      </c>
      <c r="U761" t="s">
        <v>152</v>
      </c>
      <c r="V761">
        <v>923238</v>
      </c>
      <c r="W761" t="s">
        <v>1204</v>
      </c>
      <c r="X761" s="2" t="s">
        <v>27</v>
      </c>
      <c r="Y761" t="s">
        <v>28</v>
      </c>
      <c r="Z761" t="s">
        <v>29</v>
      </c>
      <c r="AA761" t="s">
        <v>30</v>
      </c>
      <c r="AB761" t="s">
        <v>31</v>
      </c>
      <c r="AC761" s="19">
        <v>232058</v>
      </c>
      <c r="AD761" s="19">
        <v>0</v>
      </c>
      <c r="AE761" s="19">
        <v>0</v>
      </c>
      <c r="AF761" s="19">
        <v>0</v>
      </c>
      <c r="AG761" t="s">
        <v>189</v>
      </c>
      <c r="AH761">
        <v>0</v>
      </c>
      <c r="AI761">
        <v>0</v>
      </c>
      <c r="AJ761" s="2" t="s">
        <v>190</v>
      </c>
      <c r="AK761" s="2">
        <v>0</v>
      </c>
      <c r="AL761">
        <v>0</v>
      </c>
      <c r="AM761">
        <v>0</v>
      </c>
      <c r="AN761">
        <v>0</v>
      </c>
      <c r="AO761">
        <v>0</v>
      </c>
      <c r="AP761">
        <v>325</v>
      </c>
      <c r="AQ761">
        <v>325</v>
      </c>
      <c r="AR761">
        <v>38525</v>
      </c>
      <c r="AS761">
        <v>0</v>
      </c>
      <c r="AT761" s="2">
        <v>0</v>
      </c>
      <c r="AU761">
        <v>6525</v>
      </c>
      <c r="AV761">
        <v>47484825</v>
      </c>
      <c r="AW761">
        <v>0</v>
      </c>
      <c r="AX761" s="2">
        <v>45710</v>
      </c>
      <c r="AY761" t="s">
        <v>486</v>
      </c>
      <c r="AZ761" t="s">
        <v>584</v>
      </c>
      <c r="BA761" t="s">
        <v>3784</v>
      </c>
    </row>
    <row r="762" spans="1:53" ht="15" customHeight="1" x14ac:dyDescent="0.2">
      <c r="A762" t="s">
        <v>5919</v>
      </c>
      <c r="B762" t="s">
        <v>5642</v>
      </c>
      <c r="C762" t="s">
        <v>5138</v>
      </c>
      <c r="D762">
        <v>47484925</v>
      </c>
      <c r="E762" s="19">
        <v>45713</v>
      </c>
      <c r="F762" s="63">
        <v>45715.084722222222</v>
      </c>
      <c r="G762" s="4" t="s">
        <v>187</v>
      </c>
      <c r="H762" s="19">
        <v>166195</v>
      </c>
      <c r="I762" s="19">
        <v>0</v>
      </c>
      <c r="J762" s="19">
        <v>166195</v>
      </c>
      <c r="K762" t="s">
        <v>558</v>
      </c>
      <c r="L762" s="4" t="s">
        <v>188</v>
      </c>
      <c r="M762" t="s">
        <v>150</v>
      </c>
      <c r="N762" s="39" t="s">
        <v>2062</v>
      </c>
      <c r="O762" t="s">
        <v>2063</v>
      </c>
      <c r="P762" t="s">
        <v>140</v>
      </c>
      <c r="Q762" t="s">
        <v>141</v>
      </c>
      <c r="R762" s="39" t="s">
        <v>2064</v>
      </c>
      <c r="S762" t="s">
        <v>143</v>
      </c>
      <c r="T762">
        <v>890903938</v>
      </c>
      <c r="U762" t="s">
        <v>149</v>
      </c>
      <c r="V762">
        <v>923238</v>
      </c>
      <c r="W762" t="s">
        <v>1204</v>
      </c>
      <c r="X762" s="2" t="s">
        <v>27</v>
      </c>
      <c r="Y762" t="s">
        <v>28</v>
      </c>
      <c r="Z762" t="s">
        <v>29</v>
      </c>
      <c r="AA762" t="s">
        <v>30</v>
      </c>
      <c r="AB762" t="s">
        <v>31</v>
      </c>
      <c r="AC762" s="19">
        <v>166195</v>
      </c>
      <c r="AD762" s="19">
        <v>0</v>
      </c>
      <c r="AE762" s="19">
        <v>0</v>
      </c>
      <c r="AF762" s="19">
        <v>0</v>
      </c>
      <c r="AG762" t="s">
        <v>189</v>
      </c>
      <c r="AH762">
        <v>0</v>
      </c>
      <c r="AI762">
        <v>0</v>
      </c>
      <c r="AJ762" s="2" t="s">
        <v>190</v>
      </c>
      <c r="AK762" s="2">
        <v>0</v>
      </c>
      <c r="AL762">
        <v>0</v>
      </c>
      <c r="AM762">
        <v>0</v>
      </c>
      <c r="AN762">
        <v>0</v>
      </c>
      <c r="AO762">
        <v>0</v>
      </c>
      <c r="AP762">
        <v>325</v>
      </c>
      <c r="AQ762">
        <v>325</v>
      </c>
      <c r="AR762">
        <v>38625</v>
      </c>
      <c r="AS762">
        <v>0</v>
      </c>
      <c r="AT762" s="2">
        <v>0</v>
      </c>
      <c r="AU762">
        <v>6625</v>
      </c>
      <c r="AV762">
        <v>47484925</v>
      </c>
      <c r="AW762">
        <v>0</v>
      </c>
      <c r="AX762" s="2">
        <v>45710</v>
      </c>
      <c r="AY762" t="s">
        <v>486</v>
      </c>
      <c r="AZ762" t="s">
        <v>586</v>
      </c>
      <c r="BA762" t="s">
        <v>3787</v>
      </c>
    </row>
    <row r="763" spans="1:53" ht="15" customHeight="1" x14ac:dyDescent="0.2">
      <c r="A763" t="s">
        <v>5920</v>
      </c>
      <c r="B763" t="s">
        <v>5643</v>
      </c>
      <c r="C763" t="s">
        <v>5138</v>
      </c>
      <c r="D763">
        <v>47485025</v>
      </c>
      <c r="E763" s="19">
        <v>45713</v>
      </c>
      <c r="F763" s="63">
        <v>45715.090277777781</v>
      </c>
      <c r="G763" s="4" t="s">
        <v>187</v>
      </c>
      <c r="H763" s="19">
        <v>528207</v>
      </c>
      <c r="I763" s="19">
        <v>0</v>
      </c>
      <c r="J763" s="19">
        <v>528207</v>
      </c>
      <c r="K763" t="s">
        <v>558</v>
      </c>
      <c r="L763" s="4" t="s">
        <v>188</v>
      </c>
      <c r="M763" t="s">
        <v>150</v>
      </c>
      <c r="N763" s="39" t="s">
        <v>3260</v>
      </c>
      <c r="O763" t="s">
        <v>3261</v>
      </c>
      <c r="P763" t="s">
        <v>140</v>
      </c>
      <c r="Q763" t="s">
        <v>141</v>
      </c>
      <c r="R763" s="39" t="s">
        <v>3262</v>
      </c>
      <c r="S763" t="s">
        <v>143</v>
      </c>
      <c r="T763">
        <v>860007335</v>
      </c>
      <c r="U763" t="s">
        <v>158</v>
      </c>
      <c r="V763">
        <v>923238</v>
      </c>
      <c r="W763" t="s">
        <v>1204</v>
      </c>
      <c r="X763" s="2" t="s">
        <v>27</v>
      </c>
      <c r="Y763" t="s">
        <v>28</v>
      </c>
      <c r="Z763" t="s">
        <v>29</v>
      </c>
      <c r="AA763" t="s">
        <v>30</v>
      </c>
      <c r="AB763" t="s">
        <v>31</v>
      </c>
      <c r="AC763" s="19">
        <v>528207</v>
      </c>
      <c r="AD763" s="19">
        <v>0</v>
      </c>
      <c r="AE763" s="19">
        <v>0</v>
      </c>
      <c r="AF763" s="19">
        <v>0</v>
      </c>
      <c r="AG763" t="s">
        <v>189</v>
      </c>
      <c r="AH763">
        <v>0</v>
      </c>
      <c r="AI763">
        <v>0</v>
      </c>
      <c r="AJ763" s="2" t="s">
        <v>190</v>
      </c>
      <c r="AK763" s="2">
        <v>0</v>
      </c>
      <c r="AL763">
        <v>0</v>
      </c>
      <c r="AM763">
        <v>0</v>
      </c>
      <c r="AN763">
        <v>0</v>
      </c>
      <c r="AO763">
        <v>0</v>
      </c>
      <c r="AP763">
        <v>325</v>
      </c>
      <c r="AQ763">
        <v>325</v>
      </c>
      <c r="AR763">
        <v>38725</v>
      </c>
      <c r="AS763">
        <v>0</v>
      </c>
      <c r="AT763" s="2">
        <v>0</v>
      </c>
      <c r="AU763">
        <v>6725</v>
      </c>
      <c r="AV763">
        <v>47485025</v>
      </c>
      <c r="AW763">
        <v>0</v>
      </c>
      <c r="AX763" s="2">
        <v>45710</v>
      </c>
      <c r="AY763" t="s">
        <v>486</v>
      </c>
      <c r="AZ763" t="s">
        <v>588</v>
      </c>
      <c r="BA763" t="s">
        <v>3790</v>
      </c>
    </row>
    <row r="764" spans="1:53" ht="15" customHeight="1" x14ac:dyDescent="0.2">
      <c r="A764" t="s">
        <v>5921</v>
      </c>
      <c r="B764" t="s">
        <v>5644</v>
      </c>
      <c r="C764" t="s">
        <v>5138</v>
      </c>
      <c r="D764">
        <v>47485125</v>
      </c>
      <c r="E764" s="19">
        <v>45713</v>
      </c>
      <c r="F764" s="63">
        <v>45715.091666666667</v>
      </c>
      <c r="G764" s="4" t="s">
        <v>187</v>
      </c>
      <c r="H764" s="19">
        <v>668651</v>
      </c>
      <c r="I764" s="19">
        <v>0</v>
      </c>
      <c r="J764" s="19">
        <v>668651</v>
      </c>
      <c r="K764" t="s">
        <v>558</v>
      </c>
      <c r="L764" s="4" t="s">
        <v>188</v>
      </c>
      <c r="M764" t="s">
        <v>150</v>
      </c>
      <c r="N764" s="39" t="s">
        <v>3251</v>
      </c>
      <c r="O764" t="s">
        <v>3252</v>
      </c>
      <c r="P764" t="s">
        <v>140</v>
      </c>
      <c r="Q764" t="s">
        <v>141</v>
      </c>
      <c r="R764" s="39" t="s">
        <v>3253</v>
      </c>
      <c r="S764" t="s">
        <v>143</v>
      </c>
      <c r="T764">
        <v>860034313</v>
      </c>
      <c r="U764" t="s">
        <v>152</v>
      </c>
      <c r="V764">
        <v>923238</v>
      </c>
      <c r="W764" t="s">
        <v>1204</v>
      </c>
      <c r="X764" s="2" t="s">
        <v>27</v>
      </c>
      <c r="Y764" t="s">
        <v>28</v>
      </c>
      <c r="Z764" t="s">
        <v>29</v>
      </c>
      <c r="AA764" t="s">
        <v>30</v>
      </c>
      <c r="AB764" t="s">
        <v>31</v>
      </c>
      <c r="AC764" s="19">
        <v>668651</v>
      </c>
      <c r="AD764" s="19">
        <v>0</v>
      </c>
      <c r="AE764" s="19">
        <v>0</v>
      </c>
      <c r="AF764" s="19">
        <v>0</v>
      </c>
      <c r="AG764" t="s">
        <v>189</v>
      </c>
      <c r="AH764">
        <v>0</v>
      </c>
      <c r="AI764">
        <v>0</v>
      </c>
      <c r="AJ764" s="2" t="s">
        <v>190</v>
      </c>
      <c r="AK764" s="2">
        <v>0</v>
      </c>
      <c r="AL764">
        <v>0</v>
      </c>
      <c r="AM764">
        <v>0</v>
      </c>
      <c r="AN764">
        <v>0</v>
      </c>
      <c r="AO764">
        <v>0</v>
      </c>
      <c r="AP764">
        <v>325</v>
      </c>
      <c r="AQ764">
        <v>325</v>
      </c>
      <c r="AR764">
        <v>38825</v>
      </c>
      <c r="AS764">
        <v>0</v>
      </c>
      <c r="AT764" s="2">
        <v>0</v>
      </c>
      <c r="AU764">
        <v>6825</v>
      </c>
      <c r="AV764">
        <v>47485125</v>
      </c>
      <c r="AW764">
        <v>0</v>
      </c>
      <c r="AX764" s="2">
        <v>45710</v>
      </c>
      <c r="AY764" t="s">
        <v>486</v>
      </c>
      <c r="AZ764" t="s">
        <v>590</v>
      </c>
      <c r="BA764" t="s">
        <v>3793</v>
      </c>
    </row>
    <row r="765" spans="1:53" ht="15" customHeight="1" x14ac:dyDescent="0.2">
      <c r="A765" t="s">
        <v>5922</v>
      </c>
      <c r="B765" t="s">
        <v>5645</v>
      </c>
      <c r="C765" t="s">
        <v>5151</v>
      </c>
      <c r="D765">
        <v>47485225</v>
      </c>
      <c r="E765" s="19">
        <v>45713</v>
      </c>
      <c r="F765" s="63">
        <v>45715.090277777781</v>
      </c>
      <c r="G765" s="4" t="s">
        <v>187</v>
      </c>
      <c r="H765" s="19">
        <v>199914</v>
      </c>
      <c r="I765" s="19">
        <v>0</v>
      </c>
      <c r="J765" s="19">
        <v>199914</v>
      </c>
      <c r="K765" t="s">
        <v>558</v>
      </c>
      <c r="L765" s="4" t="s">
        <v>188</v>
      </c>
      <c r="M765" t="s">
        <v>150</v>
      </c>
      <c r="N765" s="39" t="s">
        <v>3795</v>
      </c>
      <c r="O765" t="s">
        <v>3796</v>
      </c>
      <c r="P765" t="s">
        <v>140</v>
      </c>
      <c r="Q765" t="s">
        <v>141</v>
      </c>
      <c r="R765" s="39" t="s">
        <v>3797</v>
      </c>
      <c r="S765" t="s">
        <v>143</v>
      </c>
      <c r="T765">
        <v>860035827</v>
      </c>
      <c r="U765" t="s">
        <v>271</v>
      </c>
      <c r="V765">
        <v>923210</v>
      </c>
      <c r="W765" t="s">
        <v>1219</v>
      </c>
      <c r="X765" s="2" t="s">
        <v>27</v>
      </c>
      <c r="Y765" t="s">
        <v>28</v>
      </c>
      <c r="Z765" t="s">
        <v>29</v>
      </c>
      <c r="AA765" t="s">
        <v>30</v>
      </c>
      <c r="AB765" t="s">
        <v>31</v>
      </c>
      <c r="AC765" s="19">
        <v>199914</v>
      </c>
      <c r="AD765" s="19">
        <v>0</v>
      </c>
      <c r="AE765" s="19">
        <v>0</v>
      </c>
      <c r="AF765" s="19">
        <v>0</v>
      </c>
      <c r="AG765" t="s">
        <v>189</v>
      </c>
      <c r="AH765">
        <v>0</v>
      </c>
      <c r="AI765">
        <v>0</v>
      </c>
      <c r="AJ765" s="2" t="s">
        <v>190</v>
      </c>
      <c r="AK765" s="2">
        <v>0</v>
      </c>
      <c r="AL765">
        <v>0</v>
      </c>
      <c r="AM765">
        <v>0</v>
      </c>
      <c r="AN765">
        <v>0</v>
      </c>
      <c r="AO765">
        <v>0</v>
      </c>
      <c r="AP765">
        <v>1625</v>
      </c>
      <c r="AQ765">
        <v>1625</v>
      </c>
      <c r="AR765">
        <v>38925</v>
      </c>
      <c r="AS765">
        <v>0</v>
      </c>
      <c r="AT765" s="2">
        <v>0</v>
      </c>
      <c r="AU765">
        <v>6925</v>
      </c>
      <c r="AV765">
        <v>47485225</v>
      </c>
      <c r="AW765">
        <v>0</v>
      </c>
      <c r="AX765" s="2">
        <v>45710</v>
      </c>
      <c r="AY765" t="s">
        <v>486</v>
      </c>
      <c r="AZ765" t="s">
        <v>592</v>
      </c>
      <c r="BA765" t="s">
        <v>3799</v>
      </c>
    </row>
    <row r="766" spans="1:53" ht="15" customHeight="1" x14ac:dyDescent="0.2">
      <c r="A766" t="s">
        <v>5923</v>
      </c>
      <c r="B766" t="s">
        <v>5646</v>
      </c>
      <c r="C766" t="s">
        <v>5141</v>
      </c>
      <c r="D766">
        <v>47485325</v>
      </c>
      <c r="E766" s="19">
        <v>45713</v>
      </c>
      <c r="F766" s="63">
        <v>45715.084027777775</v>
      </c>
      <c r="G766" s="4" t="s">
        <v>187</v>
      </c>
      <c r="H766" s="19">
        <v>139896</v>
      </c>
      <c r="I766" s="19">
        <v>0</v>
      </c>
      <c r="J766" s="19">
        <v>139896</v>
      </c>
      <c r="K766" t="s">
        <v>558</v>
      </c>
      <c r="L766" s="4" t="s">
        <v>188</v>
      </c>
      <c r="M766" t="s">
        <v>150</v>
      </c>
      <c r="N766" s="39" t="s">
        <v>903</v>
      </c>
      <c r="O766" t="s">
        <v>593</v>
      </c>
      <c r="P766" t="s">
        <v>140</v>
      </c>
      <c r="Q766" t="s">
        <v>141</v>
      </c>
      <c r="R766" s="39" t="s">
        <v>594</v>
      </c>
      <c r="S766" t="s">
        <v>143</v>
      </c>
      <c r="T766">
        <v>890903938</v>
      </c>
      <c r="U766" t="s">
        <v>149</v>
      </c>
      <c r="V766">
        <v>923210</v>
      </c>
      <c r="W766" t="s">
        <v>1219</v>
      </c>
      <c r="X766" s="2" t="s">
        <v>41</v>
      </c>
      <c r="Y766" t="s">
        <v>42</v>
      </c>
      <c r="Z766" t="s">
        <v>29</v>
      </c>
      <c r="AA766" t="s">
        <v>30</v>
      </c>
      <c r="AB766" t="s">
        <v>31</v>
      </c>
      <c r="AC766" s="19">
        <v>139896</v>
      </c>
      <c r="AD766" s="19">
        <v>0</v>
      </c>
      <c r="AE766" s="19">
        <v>0</v>
      </c>
      <c r="AF766" s="19">
        <v>0</v>
      </c>
      <c r="AG766" t="s">
        <v>189</v>
      </c>
      <c r="AH766">
        <v>0</v>
      </c>
      <c r="AI766">
        <v>0</v>
      </c>
      <c r="AJ766" s="2" t="s">
        <v>190</v>
      </c>
      <c r="AK766" s="2">
        <v>0</v>
      </c>
      <c r="AL766">
        <v>0</v>
      </c>
      <c r="AM766">
        <v>0</v>
      </c>
      <c r="AN766">
        <v>0</v>
      </c>
      <c r="AO766">
        <v>0</v>
      </c>
      <c r="AP766">
        <v>625</v>
      </c>
      <c r="AQ766">
        <v>625</v>
      </c>
      <c r="AR766">
        <v>39025</v>
      </c>
      <c r="AS766">
        <v>0</v>
      </c>
      <c r="AT766" s="2">
        <v>0</v>
      </c>
      <c r="AU766">
        <v>7025</v>
      </c>
      <c r="AV766">
        <v>47485325</v>
      </c>
      <c r="AW766">
        <v>0</v>
      </c>
      <c r="AX766" s="2">
        <v>45710</v>
      </c>
      <c r="AY766" t="s">
        <v>486</v>
      </c>
      <c r="AZ766" t="s">
        <v>596</v>
      </c>
      <c r="BA766" t="s">
        <v>3802</v>
      </c>
    </row>
    <row r="767" spans="1:53" ht="15" customHeight="1" x14ac:dyDescent="0.2">
      <c r="A767" t="s">
        <v>5924</v>
      </c>
      <c r="B767" t="s">
        <v>5648</v>
      </c>
      <c r="C767" t="s">
        <v>5138</v>
      </c>
      <c r="D767">
        <v>50237825</v>
      </c>
      <c r="E767" s="19">
        <v>45714</v>
      </c>
      <c r="F767" s="63">
        <v>45716.129861111112</v>
      </c>
      <c r="G767" s="4" t="s">
        <v>187</v>
      </c>
      <c r="H767" s="19">
        <v>668651</v>
      </c>
      <c r="I767" s="19">
        <v>0</v>
      </c>
      <c r="J767" s="19">
        <v>668651</v>
      </c>
      <c r="K767" t="s">
        <v>558</v>
      </c>
      <c r="L767" s="4" t="s">
        <v>188</v>
      </c>
      <c r="M767" t="s">
        <v>150</v>
      </c>
      <c r="N767" s="39" t="s">
        <v>3339</v>
      </c>
      <c r="O767" t="s">
        <v>3340</v>
      </c>
      <c r="P767" t="s">
        <v>140</v>
      </c>
      <c r="Q767" t="s">
        <v>141</v>
      </c>
      <c r="R767" s="39" t="s">
        <v>3341</v>
      </c>
      <c r="S767" t="s">
        <v>143</v>
      </c>
      <c r="T767">
        <v>890903938</v>
      </c>
      <c r="U767" t="s">
        <v>149</v>
      </c>
      <c r="V767">
        <v>923238</v>
      </c>
      <c r="W767" t="s">
        <v>1204</v>
      </c>
      <c r="X767" s="2" t="s">
        <v>27</v>
      </c>
      <c r="Y767" t="s">
        <v>28</v>
      </c>
      <c r="Z767" t="s">
        <v>29</v>
      </c>
      <c r="AA767" t="s">
        <v>30</v>
      </c>
      <c r="AB767" t="s">
        <v>31</v>
      </c>
      <c r="AC767" s="19">
        <v>668651</v>
      </c>
      <c r="AD767" s="19">
        <v>0</v>
      </c>
      <c r="AE767" s="19">
        <v>0</v>
      </c>
      <c r="AF767" s="19">
        <v>0</v>
      </c>
      <c r="AG767" t="s">
        <v>189</v>
      </c>
      <c r="AH767">
        <v>0</v>
      </c>
      <c r="AI767">
        <v>0</v>
      </c>
      <c r="AJ767" s="2" t="s">
        <v>190</v>
      </c>
      <c r="AK767" s="2">
        <v>0</v>
      </c>
      <c r="AL767">
        <v>0</v>
      </c>
      <c r="AM767">
        <v>0</v>
      </c>
      <c r="AN767">
        <v>0</v>
      </c>
      <c r="AO767" t="s">
        <v>4755</v>
      </c>
      <c r="AP767">
        <v>325</v>
      </c>
      <c r="AQ767">
        <v>325</v>
      </c>
      <c r="AR767">
        <v>39125</v>
      </c>
      <c r="AS767">
        <v>4325</v>
      </c>
      <c r="AT767" s="2">
        <v>45714</v>
      </c>
      <c r="AU767">
        <v>7425</v>
      </c>
      <c r="AV767">
        <v>50237825</v>
      </c>
      <c r="AW767">
        <v>0</v>
      </c>
      <c r="AX767" s="2">
        <v>45713</v>
      </c>
      <c r="AY767" t="s">
        <v>486</v>
      </c>
      <c r="AZ767" t="s">
        <v>599</v>
      </c>
      <c r="BA767" t="s">
        <v>3805</v>
      </c>
    </row>
    <row r="768" spans="1:53" ht="15" customHeight="1" x14ac:dyDescent="0.2">
      <c r="A768" t="s">
        <v>5925</v>
      </c>
      <c r="B768" t="s">
        <v>5604</v>
      </c>
      <c r="C768" t="s">
        <v>5147</v>
      </c>
      <c r="D768">
        <v>50245825</v>
      </c>
      <c r="E768" s="19">
        <v>45714</v>
      </c>
      <c r="F768" s="63">
        <v>45716.071527777778</v>
      </c>
      <c r="G768" s="4" t="s">
        <v>187</v>
      </c>
      <c r="H768" s="19">
        <v>26070</v>
      </c>
      <c r="I768" s="19">
        <v>0</v>
      </c>
      <c r="J768" s="19">
        <v>26070</v>
      </c>
      <c r="K768" t="s">
        <v>558</v>
      </c>
      <c r="L768" s="4" t="s">
        <v>188</v>
      </c>
      <c r="M768" t="s">
        <v>138</v>
      </c>
      <c r="N768" s="39" t="s">
        <v>902</v>
      </c>
      <c r="O768" t="s">
        <v>165</v>
      </c>
      <c r="P768" t="s">
        <v>140</v>
      </c>
      <c r="Q768" t="s">
        <v>141</v>
      </c>
      <c r="R768" s="39" t="s">
        <v>166</v>
      </c>
      <c r="S768" t="s">
        <v>143</v>
      </c>
      <c r="T768">
        <v>860034313</v>
      </c>
      <c r="U768" t="s">
        <v>152</v>
      </c>
      <c r="V768">
        <v>923210</v>
      </c>
      <c r="W768" t="s">
        <v>1219</v>
      </c>
      <c r="X768" s="2" t="s">
        <v>27</v>
      </c>
      <c r="Y768" t="s">
        <v>28</v>
      </c>
      <c r="Z768" t="s">
        <v>37</v>
      </c>
      <c r="AA768" t="s">
        <v>38</v>
      </c>
      <c r="AB768" t="s">
        <v>31</v>
      </c>
      <c r="AC768" s="19">
        <v>26070</v>
      </c>
      <c r="AD768" s="19">
        <v>0</v>
      </c>
      <c r="AE768" s="19">
        <v>0</v>
      </c>
      <c r="AF768" s="19">
        <v>0</v>
      </c>
      <c r="AG768" t="s">
        <v>189</v>
      </c>
      <c r="AH768">
        <v>0</v>
      </c>
      <c r="AI768">
        <v>0</v>
      </c>
      <c r="AJ768" s="2" t="s">
        <v>190</v>
      </c>
      <c r="AK768" s="2">
        <v>0</v>
      </c>
      <c r="AL768">
        <v>0</v>
      </c>
      <c r="AM768">
        <v>0</v>
      </c>
      <c r="AN768">
        <v>0</v>
      </c>
      <c r="AO768" t="s">
        <v>4757</v>
      </c>
      <c r="AP768">
        <v>1225</v>
      </c>
      <c r="AQ768">
        <v>1225</v>
      </c>
      <c r="AR768">
        <v>34325</v>
      </c>
      <c r="AS768">
        <v>4125</v>
      </c>
      <c r="AT768" s="2">
        <v>45714</v>
      </c>
      <c r="AU768">
        <v>7225</v>
      </c>
      <c r="AV768">
        <v>50245825</v>
      </c>
      <c r="AW768">
        <v>0</v>
      </c>
      <c r="AX768" s="2">
        <v>45708</v>
      </c>
      <c r="AY768" t="s">
        <v>146</v>
      </c>
      <c r="AZ768">
        <v>39363192111</v>
      </c>
      <c r="BA768" t="s">
        <v>3539</v>
      </c>
    </row>
    <row r="769" spans="1:53" ht="15" customHeight="1" x14ac:dyDescent="0.2">
      <c r="A769" t="s">
        <v>5926</v>
      </c>
      <c r="B769" t="s">
        <v>5603</v>
      </c>
      <c r="C769" t="s">
        <v>5147</v>
      </c>
      <c r="D769">
        <v>50281325</v>
      </c>
      <c r="E769" s="19">
        <v>45714</v>
      </c>
      <c r="F769" s="63">
        <v>45716.071527777778</v>
      </c>
      <c r="G769" s="4" t="s">
        <v>187</v>
      </c>
      <c r="H769" s="19">
        <v>244110</v>
      </c>
      <c r="I769" s="19">
        <v>0</v>
      </c>
      <c r="J769" s="19">
        <v>244110</v>
      </c>
      <c r="K769" t="s">
        <v>558</v>
      </c>
      <c r="L769" s="4" t="s">
        <v>188</v>
      </c>
      <c r="M769" t="s">
        <v>138</v>
      </c>
      <c r="N769" s="39" t="s">
        <v>902</v>
      </c>
      <c r="O769" t="s">
        <v>165</v>
      </c>
      <c r="P769" t="s">
        <v>140</v>
      </c>
      <c r="Q769" t="s">
        <v>141</v>
      </c>
      <c r="R769" s="39" t="s">
        <v>166</v>
      </c>
      <c r="S769" t="s">
        <v>143</v>
      </c>
      <c r="T769">
        <v>860034313</v>
      </c>
      <c r="U769" t="s">
        <v>152</v>
      </c>
      <c r="V769">
        <v>923210</v>
      </c>
      <c r="W769" t="s">
        <v>1219</v>
      </c>
      <c r="X769" s="2" t="s">
        <v>27</v>
      </c>
      <c r="Y769" t="s">
        <v>28</v>
      </c>
      <c r="Z769" t="s">
        <v>37</v>
      </c>
      <c r="AA769" t="s">
        <v>38</v>
      </c>
      <c r="AB769" t="s">
        <v>31</v>
      </c>
      <c r="AC769" s="19">
        <v>244110</v>
      </c>
      <c r="AD769" s="19">
        <v>0</v>
      </c>
      <c r="AE769" s="19">
        <v>0</v>
      </c>
      <c r="AF769" s="19">
        <v>0</v>
      </c>
      <c r="AG769" t="s">
        <v>189</v>
      </c>
      <c r="AH769">
        <v>0</v>
      </c>
      <c r="AI769">
        <v>0</v>
      </c>
      <c r="AJ769" s="2" t="s">
        <v>190</v>
      </c>
      <c r="AK769" s="2">
        <v>0</v>
      </c>
      <c r="AL769">
        <v>0</v>
      </c>
      <c r="AM769">
        <v>0</v>
      </c>
      <c r="AN769">
        <v>0</v>
      </c>
      <c r="AO769" t="s">
        <v>4759</v>
      </c>
      <c r="AP769">
        <v>1225</v>
      </c>
      <c r="AQ769">
        <v>1225</v>
      </c>
      <c r="AR769">
        <v>34225</v>
      </c>
      <c r="AS769">
        <v>4025</v>
      </c>
      <c r="AT769" s="2">
        <v>45714</v>
      </c>
      <c r="AU769">
        <v>7125</v>
      </c>
      <c r="AV769">
        <v>50281325</v>
      </c>
      <c r="AW769">
        <v>0</v>
      </c>
      <c r="AX769" s="2">
        <v>45708</v>
      </c>
      <c r="AY769" t="s">
        <v>146</v>
      </c>
      <c r="AZ769">
        <v>39363192012</v>
      </c>
      <c r="BA769" t="s">
        <v>3535</v>
      </c>
    </row>
    <row r="770" spans="1:53" ht="15" customHeight="1" x14ac:dyDescent="0.2">
      <c r="A770" t="s">
        <v>5927</v>
      </c>
      <c r="B770" t="s">
        <v>5298</v>
      </c>
      <c r="C770" t="s">
        <v>5178</v>
      </c>
      <c r="D770">
        <v>64519025</v>
      </c>
      <c r="E770" s="19">
        <v>45726</v>
      </c>
      <c r="F770" s="63">
        <v>45728.064583333333</v>
      </c>
      <c r="G770" s="4" t="s">
        <v>187</v>
      </c>
      <c r="H770" s="19">
        <v>4292876</v>
      </c>
      <c r="I770" s="19">
        <v>22820</v>
      </c>
      <c r="J770" s="19">
        <v>4270056</v>
      </c>
      <c r="K770" t="s">
        <v>558</v>
      </c>
      <c r="L770" s="4" t="s">
        <v>188</v>
      </c>
      <c r="M770" t="s">
        <v>150</v>
      </c>
      <c r="N770" s="39" t="s">
        <v>1769</v>
      </c>
      <c r="O770" t="s">
        <v>1770</v>
      </c>
      <c r="P770" t="s">
        <v>140</v>
      </c>
      <c r="Q770" t="s">
        <v>141</v>
      </c>
      <c r="R770" s="39" t="s">
        <v>1771</v>
      </c>
      <c r="S770" t="s">
        <v>143</v>
      </c>
      <c r="T770">
        <v>860002964</v>
      </c>
      <c r="U770" t="s">
        <v>163</v>
      </c>
      <c r="V770">
        <v>923245</v>
      </c>
      <c r="W770" t="s">
        <v>1312</v>
      </c>
      <c r="X770" s="2" t="s">
        <v>27</v>
      </c>
      <c r="Y770" t="s">
        <v>28</v>
      </c>
      <c r="Z770" t="s">
        <v>29</v>
      </c>
      <c r="AA770" t="s">
        <v>30</v>
      </c>
      <c r="AB770" t="s">
        <v>31</v>
      </c>
      <c r="AC770" s="19">
        <v>4292876</v>
      </c>
      <c r="AD770" s="19">
        <v>0</v>
      </c>
      <c r="AE770" s="19">
        <v>0</v>
      </c>
      <c r="AF770" s="19">
        <v>0</v>
      </c>
      <c r="AG770" t="s">
        <v>189</v>
      </c>
      <c r="AH770">
        <v>0</v>
      </c>
      <c r="AI770">
        <v>0</v>
      </c>
      <c r="AJ770" s="2" t="s">
        <v>190</v>
      </c>
      <c r="AK770" s="2">
        <v>0</v>
      </c>
      <c r="AL770">
        <v>0</v>
      </c>
      <c r="AM770">
        <v>0</v>
      </c>
      <c r="AN770">
        <v>0</v>
      </c>
      <c r="AO770">
        <v>0</v>
      </c>
      <c r="AP770">
        <v>3825</v>
      </c>
      <c r="AQ770">
        <v>3825</v>
      </c>
      <c r="AR770">
        <v>4525</v>
      </c>
      <c r="AS770">
        <v>0</v>
      </c>
      <c r="AT770" s="2">
        <v>0</v>
      </c>
      <c r="AU770">
        <v>7725</v>
      </c>
      <c r="AV770">
        <v>64519025</v>
      </c>
      <c r="AW770">
        <v>0</v>
      </c>
      <c r="AX770" s="2">
        <v>45689</v>
      </c>
      <c r="AY770" t="s">
        <v>153</v>
      </c>
      <c r="AZ770" t="s">
        <v>1773</v>
      </c>
      <c r="BA770" t="s">
        <v>1767</v>
      </c>
    </row>
    <row r="771" spans="1:53" ht="15" customHeight="1" x14ac:dyDescent="0.2">
      <c r="A771" t="s">
        <v>5928</v>
      </c>
      <c r="B771" t="s">
        <v>5299</v>
      </c>
      <c r="C771" t="s">
        <v>5178</v>
      </c>
      <c r="D771">
        <v>64519225</v>
      </c>
      <c r="E771" s="19">
        <v>45726</v>
      </c>
      <c r="F771" s="63">
        <v>45728.078472222223</v>
      </c>
      <c r="G771" s="4" t="s">
        <v>187</v>
      </c>
      <c r="H771" s="19">
        <v>4292876</v>
      </c>
      <c r="I771" s="19">
        <v>22820</v>
      </c>
      <c r="J771" s="19">
        <v>4270056</v>
      </c>
      <c r="K771" t="s">
        <v>558</v>
      </c>
      <c r="L771" s="4" t="s">
        <v>188</v>
      </c>
      <c r="M771" t="s">
        <v>150</v>
      </c>
      <c r="N771" s="39" t="s">
        <v>1775</v>
      </c>
      <c r="O771" t="s">
        <v>1776</v>
      </c>
      <c r="P771" t="s">
        <v>140</v>
      </c>
      <c r="Q771" t="s">
        <v>141</v>
      </c>
      <c r="R771" s="39" t="s">
        <v>1777</v>
      </c>
      <c r="S771" t="s">
        <v>143</v>
      </c>
      <c r="T771">
        <v>860034313</v>
      </c>
      <c r="U771" t="s">
        <v>152</v>
      </c>
      <c r="V771">
        <v>923245</v>
      </c>
      <c r="W771" t="s">
        <v>1312</v>
      </c>
      <c r="X771" s="2" t="s">
        <v>27</v>
      </c>
      <c r="Y771" t="s">
        <v>28</v>
      </c>
      <c r="Z771" t="s">
        <v>29</v>
      </c>
      <c r="AA771" t="s">
        <v>30</v>
      </c>
      <c r="AB771" t="s">
        <v>31</v>
      </c>
      <c r="AC771" s="19">
        <v>4292876</v>
      </c>
      <c r="AD771" s="19">
        <v>0</v>
      </c>
      <c r="AE771" s="19">
        <v>0</v>
      </c>
      <c r="AF771" s="19">
        <v>0</v>
      </c>
      <c r="AG771" t="s">
        <v>189</v>
      </c>
      <c r="AH771">
        <v>0</v>
      </c>
      <c r="AI771">
        <v>0</v>
      </c>
      <c r="AJ771" s="2" t="s">
        <v>190</v>
      </c>
      <c r="AK771" s="2">
        <v>0</v>
      </c>
      <c r="AL771">
        <v>0</v>
      </c>
      <c r="AM771">
        <v>0</v>
      </c>
      <c r="AN771">
        <v>0</v>
      </c>
      <c r="AO771">
        <v>0</v>
      </c>
      <c r="AP771">
        <v>3825</v>
      </c>
      <c r="AQ771">
        <v>3825</v>
      </c>
      <c r="AR771">
        <v>4625</v>
      </c>
      <c r="AS771">
        <v>0</v>
      </c>
      <c r="AT771" s="2">
        <v>0</v>
      </c>
      <c r="AU771">
        <v>7825</v>
      </c>
      <c r="AV771">
        <v>64519225</v>
      </c>
      <c r="AW771">
        <v>0</v>
      </c>
      <c r="AX771" s="2">
        <v>45689</v>
      </c>
      <c r="AY771" t="s">
        <v>153</v>
      </c>
      <c r="AZ771" t="s">
        <v>1779</v>
      </c>
      <c r="BA771" t="s">
        <v>1767</v>
      </c>
    </row>
    <row r="772" spans="1:53" ht="15" customHeight="1" x14ac:dyDescent="0.2">
      <c r="A772" t="s">
        <v>5929</v>
      </c>
      <c r="B772" t="s">
        <v>5300</v>
      </c>
      <c r="C772" t="s">
        <v>5178</v>
      </c>
      <c r="D772">
        <v>64519325</v>
      </c>
      <c r="E772" s="19">
        <v>45726</v>
      </c>
      <c r="F772" s="63">
        <v>45728.078472222223</v>
      </c>
      <c r="G772" s="4" t="s">
        <v>187</v>
      </c>
      <c r="H772" s="19">
        <v>4292876</v>
      </c>
      <c r="I772" s="19">
        <v>22820</v>
      </c>
      <c r="J772" s="19">
        <v>4270056</v>
      </c>
      <c r="K772" t="s">
        <v>558</v>
      </c>
      <c r="L772" s="4" t="s">
        <v>188</v>
      </c>
      <c r="M772" t="s">
        <v>150</v>
      </c>
      <c r="N772" s="39" t="s">
        <v>1781</v>
      </c>
      <c r="O772" t="s">
        <v>1782</v>
      </c>
      <c r="P772" t="s">
        <v>140</v>
      </c>
      <c r="Q772" t="s">
        <v>141</v>
      </c>
      <c r="R772" s="39" t="s">
        <v>1783</v>
      </c>
      <c r="S772" t="s">
        <v>143</v>
      </c>
      <c r="T772">
        <v>860034313</v>
      </c>
      <c r="U772" t="s">
        <v>152</v>
      </c>
      <c r="V772">
        <v>923245</v>
      </c>
      <c r="W772" t="s">
        <v>1312</v>
      </c>
      <c r="X772" s="2" t="s">
        <v>27</v>
      </c>
      <c r="Y772" t="s">
        <v>28</v>
      </c>
      <c r="Z772" t="s">
        <v>29</v>
      </c>
      <c r="AA772" t="s">
        <v>30</v>
      </c>
      <c r="AB772" t="s">
        <v>31</v>
      </c>
      <c r="AC772" s="19">
        <v>4292876</v>
      </c>
      <c r="AD772" s="19">
        <v>0</v>
      </c>
      <c r="AE772" s="19">
        <v>0</v>
      </c>
      <c r="AF772" s="19">
        <v>0</v>
      </c>
      <c r="AG772" t="s">
        <v>189</v>
      </c>
      <c r="AH772">
        <v>0</v>
      </c>
      <c r="AI772">
        <v>0</v>
      </c>
      <c r="AJ772" s="2" t="s">
        <v>190</v>
      </c>
      <c r="AK772" s="2">
        <v>0</v>
      </c>
      <c r="AL772">
        <v>0</v>
      </c>
      <c r="AM772">
        <v>0</v>
      </c>
      <c r="AN772">
        <v>0</v>
      </c>
      <c r="AO772">
        <v>0</v>
      </c>
      <c r="AP772">
        <v>3825</v>
      </c>
      <c r="AQ772">
        <v>3825</v>
      </c>
      <c r="AR772">
        <v>4725</v>
      </c>
      <c r="AS772">
        <v>0</v>
      </c>
      <c r="AT772" s="2">
        <v>0</v>
      </c>
      <c r="AU772">
        <v>7925</v>
      </c>
      <c r="AV772">
        <v>64519325</v>
      </c>
      <c r="AW772">
        <v>0</v>
      </c>
      <c r="AX772" s="2">
        <v>45689</v>
      </c>
      <c r="AY772" t="s">
        <v>153</v>
      </c>
      <c r="AZ772" t="s">
        <v>1785</v>
      </c>
      <c r="BA772" t="s">
        <v>1767</v>
      </c>
    </row>
    <row r="773" spans="1:53" ht="15" customHeight="1" x14ac:dyDescent="0.2">
      <c r="A773" t="s">
        <v>5930</v>
      </c>
      <c r="B773" t="s">
        <v>5301</v>
      </c>
      <c r="C773" t="s">
        <v>5182</v>
      </c>
      <c r="D773">
        <v>64519425</v>
      </c>
      <c r="E773" s="19">
        <v>45726</v>
      </c>
      <c r="F773" s="63">
        <v>45728.066666666666</v>
      </c>
      <c r="G773" s="4" t="s">
        <v>187</v>
      </c>
      <c r="H773" s="19">
        <v>4292877</v>
      </c>
      <c r="I773" s="19">
        <v>22820</v>
      </c>
      <c r="J773" s="19">
        <v>4270057</v>
      </c>
      <c r="K773" t="s">
        <v>558</v>
      </c>
      <c r="L773" s="4" t="s">
        <v>188</v>
      </c>
      <c r="M773" t="s">
        <v>150</v>
      </c>
      <c r="N773" s="39" t="s">
        <v>1787</v>
      </c>
      <c r="O773" t="s">
        <v>1788</v>
      </c>
      <c r="P773" t="s">
        <v>140</v>
      </c>
      <c r="Q773" t="s">
        <v>141</v>
      </c>
      <c r="R773" s="39" t="s">
        <v>1789</v>
      </c>
      <c r="S773" t="s">
        <v>143</v>
      </c>
      <c r="T773">
        <v>890903938</v>
      </c>
      <c r="U773" t="s">
        <v>149</v>
      </c>
      <c r="V773">
        <v>923285</v>
      </c>
      <c r="W773" t="s">
        <v>1326</v>
      </c>
      <c r="X773" s="2" t="s">
        <v>27</v>
      </c>
      <c r="Y773" t="s">
        <v>28</v>
      </c>
      <c r="Z773" t="s">
        <v>29</v>
      </c>
      <c r="AA773" t="s">
        <v>30</v>
      </c>
      <c r="AB773" t="s">
        <v>31</v>
      </c>
      <c r="AC773" s="19">
        <v>4292877</v>
      </c>
      <c r="AD773" s="19">
        <v>0</v>
      </c>
      <c r="AE773" s="19">
        <v>0</v>
      </c>
      <c r="AF773" s="19">
        <v>0</v>
      </c>
      <c r="AG773" t="s">
        <v>189</v>
      </c>
      <c r="AH773">
        <v>0</v>
      </c>
      <c r="AI773">
        <v>0</v>
      </c>
      <c r="AJ773" s="2" t="s">
        <v>190</v>
      </c>
      <c r="AK773" s="2">
        <v>0</v>
      </c>
      <c r="AL773">
        <v>0</v>
      </c>
      <c r="AM773">
        <v>0</v>
      </c>
      <c r="AN773">
        <v>0</v>
      </c>
      <c r="AO773">
        <v>0</v>
      </c>
      <c r="AP773">
        <v>4225</v>
      </c>
      <c r="AQ773">
        <v>4225</v>
      </c>
      <c r="AR773">
        <v>4825</v>
      </c>
      <c r="AS773">
        <v>0</v>
      </c>
      <c r="AT773" s="2">
        <v>0</v>
      </c>
      <c r="AU773">
        <v>8025</v>
      </c>
      <c r="AV773">
        <v>64519425</v>
      </c>
      <c r="AW773">
        <v>0</v>
      </c>
      <c r="AX773" s="2">
        <v>45691</v>
      </c>
      <c r="AY773" t="s">
        <v>153</v>
      </c>
      <c r="AZ773" t="s">
        <v>1791</v>
      </c>
      <c r="BA773" t="s">
        <v>1792</v>
      </c>
    </row>
    <row r="774" spans="1:53" ht="15" customHeight="1" x14ac:dyDescent="0.2">
      <c r="A774" t="s">
        <v>5931</v>
      </c>
      <c r="B774" t="s">
        <v>5303</v>
      </c>
      <c r="C774" t="s">
        <v>5178</v>
      </c>
      <c r="D774">
        <v>64519525</v>
      </c>
      <c r="E774" s="19">
        <v>45726</v>
      </c>
      <c r="F774" s="63">
        <v>45728.067361111112</v>
      </c>
      <c r="G774" s="4" t="s">
        <v>187</v>
      </c>
      <c r="H774" s="19">
        <v>3986243</v>
      </c>
      <c r="I774" s="19">
        <v>21190</v>
      </c>
      <c r="J774" s="19">
        <v>3965053</v>
      </c>
      <c r="K774" t="s">
        <v>558</v>
      </c>
      <c r="L774" s="4" t="s">
        <v>188</v>
      </c>
      <c r="M774" t="s">
        <v>150</v>
      </c>
      <c r="N774" s="39" t="s">
        <v>1794</v>
      </c>
      <c r="O774" t="s">
        <v>1795</v>
      </c>
      <c r="P774" t="s">
        <v>140</v>
      </c>
      <c r="Q774" t="s">
        <v>141</v>
      </c>
      <c r="R774" s="39" t="s">
        <v>1796</v>
      </c>
      <c r="S774" t="s">
        <v>143</v>
      </c>
      <c r="T774">
        <v>890903938</v>
      </c>
      <c r="U774" t="s">
        <v>149</v>
      </c>
      <c r="V774">
        <v>923245</v>
      </c>
      <c r="W774" t="s">
        <v>1312</v>
      </c>
      <c r="X774" s="2" t="s">
        <v>27</v>
      </c>
      <c r="Y774" t="s">
        <v>28</v>
      </c>
      <c r="Z774" t="s">
        <v>29</v>
      </c>
      <c r="AA774" t="s">
        <v>30</v>
      </c>
      <c r="AB774" t="s">
        <v>31</v>
      </c>
      <c r="AC774" s="19">
        <v>3986243</v>
      </c>
      <c r="AD774" s="19">
        <v>0</v>
      </c>
      <c r="AE774" s="19">
        <v>0</v>
      </c>
      <c r="AF774" s="19">
        <v>0</v>
      </c>
      <c r="AG774" t="s">
        <v>189</v>
      </c>
      <c r="AH774">
        <v>0</v>
      </c>
      <c r="AI774">
        <v>0</v>
      </c>
      <c r="AJ774" s="2" t="s">
        <v>190</v>
      </c>
      <c r="AK774" s="2">
        <v>0</v>
      </c>
      <c r="AL774">
        <v>0</v>
      </c>
      <c r="AM774">
        <v>0</v>
      </c>
      <c r="AN774">
        <v>0</v>
      </c>
      <c r="AO774">
        <v>0</v>
      </c>
      <c r="AP774">
        <v>3825</v>
      </c>
      <c r="AQ774">
        <v>3825</v>
      </c>
      <c r="AR774">
        <v>4925</v>
      </c>
      <c r="AS774">
        <v>0</v>
      </c>
      <c r="AT774" s="2">
        <v>0</v>
      </c>
      <c r="AU774">
        <v>8125</v>
      </c>
      <c r="AV774">
        <v>64519525</v>
      </c>
      <c r="AW774">
        <v>0</v>
      </c>
      <c r="AX774" s="2">
        <v>45692</v>
      </c>
      <c r="AY774" t="s">
        <v>153</v>
      </c>
      <c r="AZ774" t="s">
        <v>1798</v>
      </c>
      <c r="BA774" t="s">
        <v>1799</v>
      </c>
    </row>
    <row r="775" spans="1:53" ht="15" customHeight="1" x14ac:dyDescent="0.2">
      <c r="A775" t="s">
        <v>5932</v>
      </c>
      <c r="B775" t="s">
        <v>5304</v>
      </c>
      <c r="C775" t="s">
        <v>5178</v>
      </c>
      <c r="D775">
        <v>64519625</v>
      </c>
      <c r="E775" s="19">
        <v>45726</v>
      </c>
      <c r="F775" s="63">
        <v>45728.07916666667</v>
      </c>
      <c r="G775" s="4" t="s">
        <v>187</v>
      </c>
      <c r="H775" s="19">
        <v>3986243</v>
      </c>
      <c r="I775" s="19">
        <v>21190</v>
      </c>
      <c r="J775" s="19">
        <v>3965053</v>
      </c>
      <c r="K775" t="s">
        <v>558</v>
      </c>
      <c r="L775" s="4" t="s">
        <v>188</v>
      </c>
      <c r="M775" t="s">
        <v>150</v>
      </c>
      <c r="N775" s="39" t="s">
        <v>1801</v>
      </c>
      <c r="O775" t="s">
        <v>1802</v>
      </c>
      <c r="P775" t="s">
        <v>140</v>
      </c>
      <c r="Q775" t="s">
        <v>141</v>
      </c>
      <c r="R775" s="39" t="s">
        <v>1803</v>
      </c>
      <c r="S775" t="s">
        <v>143</v>
      </c>
      <c r="T775">
        <v>860034313</v>
      </c>
      <c r="U775" t="s">
        <v>152</v>
      </c>
      <c r="V775">
        <v>923245</v>
      </c>
      <c r="W775" t="s">
        <v>1312</v>
      </c>
      <c r="X775" s="2" t="s">
        <v>27</v>
      </c>
      <c r="Y775" t="s">
        <v>28</v>
      </c>
      <c r="Z775" t="s">
        <v>29</v>
      </c>
      <c r="AA775" t="s">
        <v>30</v>
      </c>
      <c r="AB775" t="s">
        <v>31</v>
      </c>
      <c r="AC775" s="19">
        <v>3986243</v>
      </c>
      <c r="AD775" s="19">
        <v>0</v>
      </c>
      <c r="AE775" s="19">
        <v>0</v>
      </c>
      <c r="AF775" s="19">
        <v>0</v>
      </c>
      <c r="AG775" t="s">
        <v>189</v>
      </c>
      <c r="AH775">
        <v>0</v>
      </c>
      <c r="AI775">
        <v>0</v>
      </c>
      <c r="AJ775" s="2" t="s">
        <v>190</v>
      </c>
      <c r="AK775" s="2">
        <v>0</v>
      </c>
      <c r="AL775">
        <v>0</v>
      </c>
      <c r="AM775">
        <v>0</v>
      </c>
      <c r="AN775">
        <v>0</v>
      </c>
      <c r="AO775">
        <v>0</v>
      </c>
      <c r="AP775">
        <v>3825</v>
      </c>
      <c r="AQ775">
        <v>3825</v>
      </c>
      <c r="AR775">
        <v>5025</v>
      </c>
      <c r="AS775">
        <v>0</v>
      </c>
      <c r="AT775" s="2">
        <v>0</v>
      </c>
      <c r="AU775">
        <v>8225</v>
      </c>
      <c r="AV775">
        <v>64519625</v>
      </c>
      <c r="AW775">
        <v>0</v>
      </c>
      <c r="AX775" s="2">
        <v>45692</v>
      </c>
      <c r="AY775" t="s">
        <v>153</v>
      </c>
      <c r="AZ775" t="s">
        <v>1805</v>
      </c>
      <c r="BA775" t="s">
        <v>1799</v>
      </c>
    </row>
    <row r="776" spans="1:53" ht="15" customHeight="1" x14ac:dyDescent="0.2">
      <c r="A776" t="s">
        <v>5933</v>
      </c>
      <c r="B776" t="s">
        <v>5305</v>
      </c>
      <c r="C776" t="s">
        <v>5178</v>
      </c>
      <c r="D776">
        <v>64519725</v>
      </c>
      <c r="E776" s="19">
        <v>45726</v>
      </c>
      <c r="F776" s="63">
        <v>45728.07916666667</v>
      </c>
      <c r="G776" s="4" t="s">
        <v>187</v>
      </c>
      <c r="H776" s="19">
        <v>3986243</v>
      </c>
      <c r="I776" s="19">
        <v>21190</v>
      </c>
      <c r="J776" s="19">
        <v>3965053</v>
      </c>
      <c r="K776" t="s">
        <v>558</v>
      </c>
      <c r="L776" s="4" t="s">
        <v>188</v>
      </c>
      <c r="M776" t="s">
        <v>150</v>
      </c>
      <c r="N776" s="39" t="s">
        <v>1807</v>
      </c>
      <c r="O776" t="s">
        <v>1808</v>
      </c>
      <c r="P776" t="s">
        <v>140</v>
      </c>
      <c r="Q776" t="s">
        <v>141</v>
      </c>
      <c r="R776" s="39" t="s">
        <v>1809</v>
      </c>
      <c r="S776" t="s">
        <v>143</v>
      </c>
      <c r="T776">
        <v>860034313</v>
      </c>
      <c r="U776" t="s">
        <v>152</v>
      </c>
      <c r="V776">
        <v>923245</v>
      </c>
      <c r="W776" t="s">
        <v>1312</v>
      </c>
      <c r="X776" s="2" t="s">
        <v>27</v>
      </c>
      <c r="Y776" t="s">
        <v>28</v>
      </c>
      <c r="Z776" t="s">
        <v>29</v>
      </c>
      <c r="AA776" t="s">
        <v>30</v>
      </c>
      <c r="AB776" t="s">
        <v>31</v>
      </c>
      <c r="AC776" s="19">
        <v>3986243</v>
      </c>
      <c r="AD776" s="19">
        <v>0</v>
      </c>
      <c r="AE776" s="19">
        <v>0</v>
      </c>
      <c r="AF776" s="19">
        <v>0</v>
      </c>
      <c r="AG776" t="s">
        <v>189</v>
      </c>
      <c r="AH776">
        <v>0</v>
      </c>
      <c r="AI776">
        <v>0</v>
      </c>
      <c r="AJ776" s="2" t="s">
        <v>190</v>
      </c>
      <c r="AK776" s="2">
        <v>0</v>
      </c>
      <c r="AL776">
        <v>0</v>
      </c>
      <c r="AM776">
        <v>0</v>
      </c>
      <c r="AN776">
        <v>0</v>
      </c>
      <c r="AO776">
        <v>0</v>
      </c>
      <c r="AP776">
        <v>3825</v>
      </c>
      <c r="AQ776">
        <v>3825</v>
      </c>
      <c r="AR776">
        <v>5125</v>
      </c>
      <c r="AS776">
        <v>0</v>
      </c>
      <c r="AT776" s="2">
        <v>0</v>
      </c>
      <c r="AU776">
        <v>8325</v>
      </c>
      <c r="AV776">
        <v>64519725</v>
      </c>
      <c r="AW776">
        <v>0</v>
      </c>
      <c r="AX776" s="2">
        <v>45692</v>
      </c>
      <c r="AY776" t="s">
        <v>153</v>
      </c>
      <c r="AZ776" t="s">
        <v>1811</v>
      </c>
      <c r="BA776" t="s">
        <v>1799</v>
      </c>
    </row>
    <row r="777" spans="1:53" ht="15" customHeight="1" x14ac:dyDescent="0.2">
      <c r="A777" t="s">
        <v>5934</v>
      </c>
      <c r="B777" t="s">
        <v>5306</v>
      </c>
      <c r="C777" t="s">
        <v>5178</v>
      </c>
      <c r="D777">
        <v>64519825</v>
      </c>
      <c r="E777" s="19">
        <v>45726</v>
      </c>
      <c r="F777" s="63">
        <v>45728.07916666667</v>
      </c>
      <c r="G777" s="4" t="s">
        <v>187</v>
      </c>
      <c r="H777" s="19">
        <v>3986243</v>
      </c>
      <c r="I777" s="19">
        <v>21190</v>
      </c>
      <c r="J777" s="19">
        <v>3965053</v>
      </c>
      <c r="K777" t="s">
        <v>558</v>
      </c>
      <c r="L777" s="4" t="s">
        <v>188</v>
      </c>
      <c r="M777" t="s">
        <v>150</v>
      </c>
      <c r="N777" s="39" t="s">
        <v>1813</v>
      </c>
      <c r="O777" t="s">
        <v>1814</v>
      </c>
      <c r="P777" t="s">
        <v>140</v>
      </c>
      <c r="Q777" t="s">
        <v>141</v>
      </c>
      <c r="R777" s="39" t="s">
        <v>1815</v>
      </c>
      <c r="S777" t="s">
        <v>143</v>
      </c>
      <c r="T777">
        <v>860034313</v>
      </c>
      <c r="U777" t="s">
        <v>152</v>
      </c>
      <c r="V777">
        <v>923245</v>
      </c>
      <c r="W777" t="s">
        <v>1312</v>
      </c>
      <c r="X777" s="2" t="s">
        <v>27</v>
      </c>
      <c r="Y777" t="s">
        <v>28</v>
      </c>
      <c r="Z777" t="s">
        <v>29</v>
      </c>
      <c r="AA777" t="s">
        <v>30</v>
      </c>
      <c r="AB777" t="s">
        <v>31</v>
      </c>
      <c r="AC777" s="19">
        <v>3986243</v>
      </c>
      <c r="AD777" s="19">
        <v>0</v>
      </c>
      <c r="AE777" s="19">
        <v>0</v>
      </c>
      <c r="AF777" s="19">
        <v>0</v>
      </c>
      <c r="AG777" t="s">
        <v>189</v>
      </c>
      <c r="AH777">
        <v>0</v>
      </c>
      <c r="AI777">
        <v>0</v>
      </c>
      <c r="AJ777" s="2" t="s">
        <v>190</v>
      </c>
      <c r="AK777" s="2">
        <v>0</v>
      </c>
      <c r="AL777">
        <v>0</v>
      </c>
      <c r="AM777">
        <v>0</v>
      </c>
      <c r="AN777">
        <v>0</v>
      </c>
      <c r="AO777">
        <v>0</v>
      </c>
      <c r="AP777">
        <v>3825</v>
      </c>
      <c r="AQ777">
        <v>3825</v>
      </c>
      <c r="AR777">
        <v>5225</v>
      </c>
      <c r="AS777">
        <v>0</v>
      </c>
      <c r="AT777" s="2">
        <v>0</v>
      </c>
      <c r="AU777">
        <v>8425</v>
      </c>
      <c r="AV777">
        <v>64519825</v>
      </c>
      <c r="AW777">
        <v>0</v>
      </c>
      <c r="AX777" s="2">
        <v>45692</v>
      </c>
      <c r="AY777" t="s">
        <v>153</v>
      </c>
      <c r="AZ777" t="s">
        <v>1817</v>
      </c>
      <c r="BA777" t="s">
        <v>1799</v>
      </c>
    </row>
    <row r="778" spans="1:53" ht="15" customHeight="1" x14ac:dyDescent="0.2">
      <c r="A778" t="s">
        <v>5935</v>
      </c>
      <c r="B778" t="s">
        <v>5307</v>
      </c>
      <c r="C778" t="s">
        <v>5178</v>
      </c>
      <c r="D778">
        <v>64519925</v>
      </c>
      <c r="E778" s="19">
        <v>45726</v>
      </c>
      <c r="F778" s="63">
        <v>45728.07916666667</v>
      </c>
      <c r="G778" s="4" t="s">
        <v>187</v>
      </c>
      <c r="H778" s="19">
        <v>3986243</v>
      </c>
      <c r="I778" s="19">
        <v>21190</v>
      </c>
      <c r="J778" s="19">
        <v>3965053</v>
      </c>
      <c r="K778" t="s">
        <v>558</v>
      </c>
      <c r="L778" s="4" t="s">
        <v>188</v>
      </c>
      <c r="M778" t="s">
        <v>150</v>
      </c>
      <c r="N778" s="39" t="s">
        <v>1819</v>
      </c>
      <c r="O778" t="s">
        <v>1820</v>
      </c>
      <c r="P778" t="s">
        <v>140</v>
      </c>
      <c r="Q778" t="s">
        <v>141</v>
      </c>
      <c r="R778" s="39" t="s">
        <v>1821</v>
      </c>
      <c r="S778" t="s">
        <v>143</v>
      </c>
      <c r="T778">
        <v>860034313</v>
      </c>
      <c r="U778" t="s">
        <v>152</v>
      </c>
      <c r="V778">
        <v>923245</v>
      </c>
      <c r="W778" t="s">
        <v>1312</v>
      </c>
      <c r="X778" s="2" t="s">
        <v>27</v>
      </c>
      <c r="Y778" t="s">
        <v>28</v>
      </c>
      <c r="Z778" t="s">
        <v>29</v>
      </c>
      <c r="AA778" t="s">
        <v>30</v>
      </c>
      <c r="AB778" t="s">
        <v>31</v>
      </c>
      <c r="AC778" s="19">
        <v>3986243</v>
      </c>
      <c r="AD778" s="19">
        <v>0</v>
      </c>
      <c r="AE778" s="19">
        <v>0</v>
      </c>
      <c r="AF778" s="19">
        <v>0</v>
      </c>
      <c r="AG778" t="s">
        <v>189</v>
      </c>
      <c r="AH778">
        <v>0</v>
      </c>
      <c r="AI778">
        <v>0</v>
      </c>
      <c r="AJ778" s="2" t="s">
        <v>190</v>
      </c>
      <c r="AK778" s="2">
        <v>0</v>
      </c>
      <c r="AL778">
        <v>0</v>
      </c>
      <c r="AM778">
        <v>0</v>
      </c>
      <c r="AN778">
        <v>0</v>
      </c>
      <c r="AO778">
        <v>0</v>
      </c>
      <c r="AP778">
        <v>3825</v>
      </c>
      <c r="AQ778">
        <v>3825</v>
      </c>
      <c r="AR778">
        <v>5325</v>
      </c>
      <c r="AS778">
        <v>0</v>
      </c>
      <c r="AT778" s="2">
        <v>0</v>
      </c>
      <c r="AU778">
        <v>8525</v>
      </c>
      <c r="AV778">
        <v>64519925</v>
      </c>
      <c r="AW778">
        <v>0</v>
      </c>
      <c r="AX778" s="2">
        <v>45692</v>
      </c>
      <c r="AY778" t="s">
        <v>153</v>
      </c>
      <c r="AZ778" t="s">
        <v>1823</v>
      </c>
      <c r="BA778" t="s">
        <v>1799</v>
      </c>
    </row>
    <row r="779" spans="1:53" ht="15" customHeight="1" x14ac:dyDescent="0.2">
      <c r="A779" t="s">
        <v>5936</v>
      </c>
      <c r="B779" t="s">
        <v>5308</v>
      </c>
      <c r="C779" t="s">
        <v>5178</v>
      </c>
      <c r="D779">
        <v>64520025</v>
      </c>
      <c r="E779" s="19">
        <v>45726</v>
      </c>
      <c r="F779" s="63">
        <v>45728.064583333333</v>
      </c>
      <c r="G779" s="4" t="s">
        <v>187</v>
      </c>
      <c r="H779" s="19">
        <v>3986243</v>
      </c>
      <c r="I779" s="19">
        <v>21190</v>
      </c>
      <c r="J779" s="19">
        <v>3965053</v>
      </c>
      <c r="K779" t="s">
        <v>558</v>
      </c>
      <c r="L779" s="4" t="s">
        <v>188</v>
      </c>
      <c r="M779" t="s">
        <v>150</v>
      </c>
      <c r="N779" s="39" t="s">
        <v>1825</v>
      </c>
      <c r="O779" t="s">
        <v>1826</v>
      </c>
      <c r="P779" t="s">
        <v>140</v>
      </c>
      <c r="Q779" t="s">
        <v>141</v>
      </c>
      <c r="R779" s="39" t="s">
        <v>1827</v>
      </c>
      <c r="S779" t="s">
        <v>143</v>
      </c>
      <c r="T779">
        <v>860002964</v>
      </c>
      <c r="U779" t="s">
        <v>163</v>
      </c>
      <c r="V779">
        <v>923245</v>
      </c>
      <c r="W779" t="s">
        <v>1312</v>
      </c>
      <c r="X779" s="2" t="s">
        <v>27</v>
      </c>
      <c r="Y779" t="s">
        <v>28</v>
      </c>
      <c r="Z779" t="s">
        <v>29</v>
      </c>
      <c r="AA779" t="s">
        <v>30</v>
      </c>
      <c r="AB779" t="s">
        <v>31</v>
      </c>
      <c r="AC779" s="19">
        <v>3986243</v>
      </c>
      <c r="AD779" s="19">
        <v>0</v>
      </c>
      <c r="AE779" s="19">
        <v>0</v>
      </c>
      <c r="AF779" s="19">
        <v>0</v>
      </c>
      <c r="AG779" t="s">
        <v>189</v>
      </c>
      <c r="AH779">
        <v>0</v>
      </c>
      <c r="AI779">
        <v>0</v>
      </c>
      <c r="AJ779" s="2" t="s">
        <v>190</v>
      </c>
      <c r="AK779" s="2">
        <v>0</v>
      </c>
      <c r="AL779">
        <v>0</v>
      </c>
      <c r="AM779">
        <v>0</v>
      </c>
      <c r="AN779">
        <v>0</v>
      </c>
      <c r="AO779">
        <v>0</v>
      </c>
      <c r="AP779">
        <v>3825</v>
      </c>
      <c r="AQ779">
        <v>3825</v>
      </c>
      <c r="AR779">
        <v>5425</v>
      </c>
      <c r="AS779">
        <v>0</v>
      </c>
      <c r="AT779" s="2">
        <v>0</v>
      </c>
      <c r="AU779">
        <v>8625</v>
      </c>
      <c r="AV779">
        <v>64520025</v>
      </c>
      <c r="AW779">
        <v>0</v>
      </c>
      <c r="AX779" s="2">
        <v>45692</v>
      </c>
      <c r="AY779" t="s">
        <v>153</v>
      </c>
      <c r="AZ779" t="s">
        <v>1829</v>
      </c>
      <c r="BA779" t="s">
        <v>1799</v>
      </c>
    </row>
    <row r="780" spans="1:53" ht="15" customHeight="1" x14ac:dyDescent="0.2">
      <c r="A780" t="s">
        <v>5937</v>
      </c>
      <c r="B780" t="s">
        <v>5309</v>
      </c>
      <c r="C780" t="s">
        <v>5178</v>
      </c>
      <c r="D780">
        <v>64520125</v>
      </c>
      <c r="E780" s="19">
        <v>45726</v>
      </c>
      <c r="F780" s="63">
        <v>45728.07916666667</v>
      </c>
      <c r="G780" s="4" t="s">
        <v>187</v>
      </c>
      <c r="H780" s="19">
        <v>3986243</v>
      </c>
      <c r="I780" s="19">
        <v>21190</v>
      </c>
      <c r="J780" s="19">
        <v>3965053</v>
      </c>
      <c r="K780" t="s">
        <v>558</v>
      </c>
      <c r="L780" s="4" t="s">
        <v>188</v>
      </c>
      <c r="M780" t="s">
        <v>150</v>
      </c>
      <c r="N780" s="39" t="s">
        <v>1831</v>
      </c>
      <c r="O780" t="s">
        <v>1832</v>
      </c>
      <c r="P780" t="s">
        <v>140</v>
      </c>
      <c r="Q780" t="s">
        <v>141</v>
      </c>
      <c r="R780" s="39" t="s">
        <v>1833</v>
      </c>
      <c r="S780" t="s">
        <v>143</v>
      </c>
      <c r="T780">
        <v>860034313</v>
      </c>
      <c r="U780" t="s">
        <v>152</v>
      </c>
      <c r="V780">
        <v>923245</v>
      </c>
      <c r="W780" t="s">
        <v>1312</v>
      </c>
      <c r="X780" s="2" t="s">
        <v>27</v>
      </c>
      <c r="Y780" t="s">
        <v>28</v>
      </c>
      <c r="Z780" t="s">
        <v>29</v>
      </c>
      <c r="AA780" t="s">
        <v>30</v>
      </c>
      <c r="AB780" t="s">
        <v>31</v>
      </c>
      <c r="AC780" s="19">
        <v>3986243</v>
      </c>
      <c r="AD780" s="19">
        <v>0</v>
      </c>
      <c r="AE780" s="19">
        <v>0</v>
      </c>
      <c r="AF780" s="19">
        <v>0</v>
      </c>
      <c r="AG780" t="s">
        <v>189</v>
      </c>
      <c r="AH780">
        <v>0</v>
      </c>
      <c r="AI780">
        <v>0</v>
      </c>
      <c r="AJ780" s="2" t="s">
        <v>190</v>
      </c>
      <c r="AK780" s="2">
        <v>0</v>
      </c>
      <c r="AL780">
        <v>0</v>
      </c>
      <c r="AM780">
        <v>0</v>
      </c>
      <c r="AN780">
        <v>0</v>
      </c>
      <c r="AO780">
        <v>0</v>
      </c>
      <c r="AP780">
        <v>3825</v>
      </c>
      <c r="AQ780">
        <v>3825</v>
      </c>
      <c r="AR780">
        <v>5525</v>
      </c>
      <c r="AS780">
        <v>0</v>
      </c>
      <c r="AT780" s="2">
        <v>0</v>
      </c>
      <c r="AU780">
        <v>8725</v>
      </c>
      <c r="AV780">
        <v>64520125</v>
      </c>
      <c r="AW780">
        <v>0</v>
      </c>
      <c r="AX780" s="2">
        <v>45692</v>
      </c>
      <c r="AY780" t="s">
        <v>153</v>
      </c>
      <c r="AZ780" t="s">
        <v>1835</v>
      </c>
      <c r="BA780" t="s">
        <v>1799</v>
      </c>
    </row>
    <row r="781" spans="1:53" ht="15" customHeight="1" x14ac:dyDescent="0.2">
      <c r="A781" t="s">
        <v>5938</v>
      </c>
      <c r="B781" t="s">
        <v>5310</v>
      </c>
      <c r="C781" t="s">
        <v>5178</v>
      </c>
      <c r="D781">
        <v>64520225</v>
      </c>
      <c r="E781" s="19">
        <v>45726</v>
      </c>
      <c r="F781" s="63">
        <v>45728.067361111112</v>
      </c>
      <c r="G781" s="4" t="s">
        <v>187</v>
      </c>
      <c r="H781" s="19">
        <v>3986243</v>
      </c>
      <c r="I781" s="19">
        <v>21190</v>
      </c>
      <c r="J781" s="19">
        <v>3965053</v>
      </c>
      <c r="K781" t="s">
        <v>558</v>
      </c>
      <c r="L781" s="4" t="s">
        <v>188</v>
      </c>
      <c r="M781" t="s">
        <v>150</v>
      </c>
      <c r="N781" s="39" t="s">
        <v>1837</v>
      </c>
      <c r="O781" t="s">
        <v>1838</v>
      </c>
      <c r="P781" t="s">
        <v>140</v>
      </c>
      <c r="Q781" t="s">
        <v>141</v>
      </c>
      <c r="R781" s="39" t="s">
        <v>1839</v>
      </c>
      <c r="S781" t="s">
        <v>143</v>
      </c>
      <c r="T781">
        <v>890903938</v>
      </c>
      <c r="U781" t="s">
        <v>149</v>
      </c>
      <c r="V781">
        <v>923245</v>
      </c>
      <c r="W781" t="s">
        <v>1312</v>
      </c>
      <c r="X781" s="2" t="s">
        <v>27</v>
      </c>
      <c r="Y781" t="s">
        <v>28</v>
      </c>
      <c r="Z781" t="s">
        <v>29</v>
      </c>
      <c r="AA781" t="s">
        <v>30</v>
      </c>
      <c r="AB781" t="s">
        <v>31</v>
      </c>
      <c r="AC781" s="19">
        <v>3986243</v>
      </c>
      <c r="AD781" s="19">
        <v>0</v>
      </c>
      <c r="AE781" s="19">
        <v>0</v>
      </c>
      <c r="AF781" s="19">
        <v>0</v>
      </c>
      <c r="AG781" t="s">
        <v>189</v>
      </c>
      <c r="AH781">
        <v>0</v>
      </c>
      <c r="AI781">
        <v>0</v>
      </c>
      <c r="AJ781" s="2" t="s">
        <v>190</v>
      </c>
      <c r="AK781" s="2">
        <v>0</v>
      </c>
      <c r="AL781">
        <v>0</v>
      </c>
      <c r="AM781">
        <v>0</v>
      </c>
      <c r="AN781">
        <v>0</v>
      </c>
      <c r="AO781">
        <v>0</v>
      </c>
      <c r="AP781">
        <v>3825</v>
      </c>
      <c r="AQ781">
        <v>3825</v>
      </c>
      <c r="AR781">
        <v>5625</v>
      </c>
      <c r="AS781">
        <v>0</v>
      </c>
      <c r="AT781" s="2">
        <v>0</v>
      </c>
      <c r="AU781">
        <v>8825</v>
      </c>
      <c r="AV781">
        <v>64520225</v>
      </c>
      <c r="AW781">
        <v>0</v>
      </c>
      <c r="AX781" s="2">
        <v>45692</v>
      </c>
      <c r="AY781" t="s">
        <v>153</v>
      </c>
      <c r="AZ781" t="s">
        <v>1841</v>
      </c>
      <c r="BA781" t="s">
        <v>1799</v>
      </c>
    </row>
    <row r="782" spans="1:53" ht="15" customHeight="1" x14ac:dyDescent="0.2">
      <c r="A782" t="s">
        <v>5939</v>
      </c>
      <c r="B782" t="s">
        <v>5311</v>
      </c>
      <c r="C782" t="s">
        <v>5178</v>
      </c>
      <c r="D782">
        <v>64520325</v>
      </c>
      <c r="E782" s="19">
        <v>45726</v>
      </c>
      <c r="F782" s="63">
        <v>45728.081250000003</v>
      </c>
      <c r="G782" s="4" t="s">
        <v>187</v>
      </c>
      <c r="H782" s="19">
        <v>3986243</v>
      </c>
      <c r="I782" s="19">
        <v>22721</v>
      </c>
      <c r="J782" s="19">
        <v>3963522</v>
      </c>
      <c r="K782" t="s">
        <v>558</v>
      </c>
      <c r="L782" s="4" t="s">
        <v>188</v>
      </c>
      <c r="M782" t="s">
        <v>150</v>
      </c>
      <c r="N782" s="39" t="s">
        <v>1843</v>
      </c>
      <c r="O782" t="s">
        <v>1844</v>
      </c>
      <c r="P782" t="s">
        <v>140</v>
      </c>
      <c r="Q782" t="s">
        <v>141</v>
      </c>
      <c r="R782" s="39" t="s">
        <v>1845</v>
      </c>
      <c r="S782" t="s">
        <v>143</v>
      </c>
      <c r="T782">
        <v>860034313</v>
      </c>
      <c r="U782" t="s">
        <v>152</v>
      </c>
      <c r="V782">
        <v>923245</v>
      </c>
      <c r="W782" t="s">
        <v>1312</v>
      </c>
      <c r="X782" s="2" t="s">
        <v>27</v>
      </c>
      <c r="Y782" t="s">
        <v>28</v>
      </c>
      <c r="Z782" t="s">
        <v>29</v>
      </c>
      <c r="AA782" t="s">
        <v>30</v>
      </c>
      <c r="AB782" t="s">
        <v>31</v>
      </c>
      <c r="AC782" s="19">
        <v>3986243</v>
      </c>
      <c r="AD782" s="19">
        <v>0</v>
      </c>
      <c r="AE782" s="19">
        <v>0</v>
      </c>
      <c r="AF782" s="19">
        <v>0</v>
      </c>
      <c r="AG782" t="s">
        <v>189</v>
      </c>
      <c r="AH782">
        <v>0</v>
      </c>
      <c r="AI782">
        <v>0</v>
      </c>
      <c r="AJ782" s="2" t="s">
        <v>190</v>
      </c>
      <c r="AK782" s="2">
        <v>0</v>
      </c>
      <c r="AL782">
        <v>0</v>
      </c>
      <c r="AM782">
        <v>0</v>
      </c>
      <c r="AN782">
        <v>0</v>
      </c>
      <c r="AO782">
        <v>0</v>
      </c>
      <c r="AP782">
        <v>3825</v>
      </c>
      <c r="AQ782">
        <v>3825</v>
      </c>
      <c r="AR782">
        <v>5725</v>
      </c>
      <c r="AS782">
        <v>0</v>
      </c>
      <c r="AT782" s="2">
        <v>0</v>
      </c>
      <c r="AU782">
        <v>8925</v>
      </c>
      <c r="AV782">
        <v>64520325</v>
      </c>
      <c r="AW782">
        <v>0</v>
      </c>
      <c r="AX782" s="2">
        <v>45692</v>
      </c>
      <c r="AY782" t="s">
        <v>153</v>
      </c>
      <c r="AZ782" t="s">
        <v>1847</v>
      </c>
      <c r="BA782" t="s">
        <v>1799</v>
      </c>
    </row>
    <row r="783" spans="1:53" ht="15" customHeight="1" x14ac:dyDescent="0.2">
      <c r="A783" t="s">
        <v>5940</v>
      </c>
      <c r="B783" t="s">
        <v>5312</v>
      </c>
      <c r="C783" t="s">
        <v>5178</v>
      </c>
      <c r="D783">
        <v>64520425</v>
      </c>
      <c r="E783" s="19">
        <v>45726</v>
      </c>
      <c r="F783" s="63">
        <v>45728.075694444444</v>
      </c>
      <c r="G783" s="4" t="s">
        <v>187</v>
      </c>
      <c r="H783" s="19">
        <v>3986243</v>
      </c>
      <c r="I783" s="19">
        <v>22721</v>
      </c>
      <c r="J783" s="19">
        <v>3963522</v>
      </c>
      <c r="K783" t="s">
        <v>558</v>
      </c>
      <c r="L783" s="4" t="s">
        <v>188</v>
      </c>
      <c r="M783" t="s">
        <v>150</v>
      </c>
      <c r="N783" s="39" t="s">
        <v>1849</v>
      </c>
      <c r="O783" t="s">
        <v>1850</v>
      </c>
      <c r="P783" t="s">
        <v>140</v>
      </c>
      <c r="Q783" t="s">
        <v>141</v>
      </c>
      <c r="R783" s="39" t="s">
        <v>1851</v>
      </c>
      <c r="S783" t="s">
        <v>143</v>
      </c>
      <c r="T783">
        <v>860003020</v>
      </c>
      <c r="U783" t="s">
        <v>160</v>
      </c>
      <c r="V783">
        <v>923245</v>
      </c>
      <c r="W783" t="s">
        <v>1312</v>
      </c>
      <c r="X783" s="2" t="s">
        <v>27</v>
      </c>
      <c r="Y783" t="s">
        <v>28</v>
      </c>
      <c r="Z783" t="s">
        <v>29</v>
      </c>
      <c r="AA783" t="s">
        <v>30</v>
      </c>
      <c r="AB783" t="s">
        <v>31</v>
      </c>
      <c r="AC783" s="19">
        <v>3986243</v>
      </c>
      <c r="AD783" s="19">
        <v>0</v>
      </c>
      <c r="AE783" s="19">
        <v>0</v>
      </c>
      <c r="AF783" s="19">
        <v>0</v>
      </c>
      <c r="AG783" t="s">
        <v>189</v>
      </c>
      <c r="AH783">
        <v>0</v>
      </c>
      <c r="AI783">
        <v>0</v>
      </c>
      <c r="AJ783" s="2" t="s">
        <v>190</v>
      </c>
      <c r="AK783" s="2">
        <v>0</v>
      </c>
      <c r="AL783">
        <v>0</v>
      </c>
      <c r="AM783">
        <v>0</v>
      </c>
      <c r="AN783">
        <v>0</v>
      </c>
      <c r="AO783">
        <v>0</v>
      </c>
      <c r="AP783">
        <v>3825</v>
      </c>
      <c r="AQ783">
        <v>3825</v>
      </c>
      <c r="AR783">
        <v>5825</v>
      </c>
      <c r="AS783">
        <v>0</v>
      </c>
      <c r="AT783" s="2">
        <v>0</v>
      </c>
      <c r="AU783">
        <v>9025</v>
      </c>
      <c r="AV783">
        <v>64520425</v>
      </c>
      <c r="AW783">
        <v>0</v>
      </c>
      <c r="AX783" s="2">
        <v>45692</v>
      </c>
      <c r="AY783" t="s">
        <v>153</v>
      </c>
      <c r="AZ783" t="s">
        <v>1853</v>
      </c>
      <c r="BA783" t="s">
        <v>1799</v>
      </c>
    </row>
    <row r="784" spans="1:53" ht="15" customHeight="1" x14ac:dyDescent="0.2">
      <c r="A784" t="s">
        <v>5941</v>
      </c>
      <c r="B784" t="s">
        <v>5313</v>
      </c>
      <c r="C784" t="s">
        <v>5178</v>
      </c>
      <c r="D784">
        <v>64520525</v>
      </c>
      <c r="E784" s="19">
        <v>45726</v>
      </c>
      <c r="F784" s="63">
        <v>45728.07708333333</v>
      </c>
      <c r="G784" s="4" t="s">
        <v>187</v>
      </c>
      <c r="H784" s="19">
        <v>3986243</v>
      </c>
      <c r="I784" s="19">
        <v>21190</v>
      </c>
      <c r="J784" s="19">
        <v>3965053</v>
      </c>
      <c r="K784" t="s">
        <v>558</v>
      </c>
      <c r="L784" s="4" t="s">
        <v>188</v>
      </c>
      <c r="M784" t="s">
        <v>150</v>
      </c>
      <c r="N784" s="39" t="s">
        <v>1855</v>
      </c>
      <c r="O784" t="s">
        <v>1856</v>
      </c>
      <c r="P784" t="s">
        <v>140</v>
      </c>
      <c r="Q784" t="s">
        <v>141</v>
      </c>
      <c r="R784" s="39" t="s">
        <v>1857</v>
      </c>
      <c r="S784" t="s">
        <v>143</v>
      </c>
      <c r="T784">
        <v>860007335</v>
      </c>
      <c r="U784" t="s">
        <v>158</v>
      </c>
      <c r="V784">
        <v>923245</v>
      </c>
      <c r="W784" t="s">
        <v>1312</v>
      </c>
      <c r="X784" s="2" t="s">
        <v>27</v>
      </c>
      <c r="Y784" t="s">
        <v>28</v>
      </c>
      <c r="Z784" t="s">
        <v>29</v>
      </c>
      <c r="AA784" t="s">
        <v>30</v>
      </c>
      <c r="AB784" t="s">
        <v>31</v>
      </c>
      <c r="AC784" s="19">
        <v>3986243</v>
      </c>
      <c r="AD784" s="19">
        <v>0</v>
      </c>
      <c r="AE784" s="19">
        <v>0</v>
      </c>
      <c r="AF784" s="19">
        <v>0</v>
      </c>
      <c r="AG784" t="s">
        <v>189</v>
      </c>
      <c r="AH784">
        <v>0</v>
      </c>
      <c r="AI784">
        <v>0</v>
      </c>
      <c r="AJ784" s="2" t="s">
        <v>190</v>
      </c>
      <c r="AK784" s="2">
        <v>0</v>
      </c>
      <c r="AL784">
        <v>0</v>
      </c>
      <c r="AM784">
        <v>0</v>
      </c>
      <c r="AN784">
        <v>0</v>
      </c>
      <c r="AO784">
        <v>0</v>
      </c>
      <c r="AP784">
        <v>3825</v>
      </c>
      <c r="AQ784">
        <v>3825</v>
      </c>
      <c r="AR784">
        <v>5925</v>
      </c>
      <c r="AS784">
        <v>0</v>
      </c>
      <c r="AT784" s="2">
        <v>0</v>
      </c>
      <c r="AU784">
        <v>9125</v>
      </c>
      <c r="AV784">
        <v>64520525</v>
      </c>
      <c r="AW784">
        <v>0</v>
      </c>
      <c r="AX784" s="2">
        <v>45693</v>
      </c>
      <c r="AY784" t="s">
        <v>153</v>
      </c>
      <c r="AZ784" t="s">
        <v>1859</v>
      </c>
      <c r="BA784" t="s">
        <v>1799</v>
      </c>
    </row>
    <row r="785" spans="1:53" ht="15" customHeight="1" x14ac:dyDescent="0.2">
      <c r="A785" t="s">
        <v>5942</v>
      </c>
      <c r="B785" t="s">
        <v>5314</v>
      </c>
      <c r="C785" t="s">
        <v>5178</v>
      </c>
      <c r="D785">
        <v>64520625</v>
      </c>
      <c r="E785" s="19">
        <v>45726</v>
      </c>
      <c r="F785" s="63">
        <v>45728.081944444442</v>
      </c>
      <c r="G785" s="4" t="s">
        <v>187</v>
      </c>
      <c r="H785" s="19">
        <v>3986243</v>
      </c>
      <c r="I785" s="19">
        <v>24939</v>
      </c>
      <c r="J785" s="19">
        <v>3961304</v>
      </c>
      <c r="K785" t="s">
        <v>558</v>
      </c>
      <c r="L785" s="4" t="s">
        <v>188</v>
      </c>
      <c r="M785" t="s">
        <v>150</v>
      </c>
      <c r="N785" s="39" t="s">
        <v>1861</v>
      </c>
      <c r="O785" t="s">
        <v>1862</v>
      </c>
      <c r="P785" t="s">
        <v>140</v>
      </c>
      <c r="Q785" t="s">
        <v>141</v>
      </c>
      <c r="R785" s="39" t="s">
        <v>1863</v>
      </c>
      <c r="S785" t="s">
        <v>12802</v>
      </c>
      <c r="T785">
        <v>900047981</v>
      </c>
      <c r="U785" t="s">
        <v>161</v>
      </c>
      <c r="V785">
        <v>923245</v>
      </c>
      <c r="W785" t="s">
        <v>1312</v>
      </c>
      <c r="X785" s="2" t="s">
        <v>27</v>
      </c>
      <c r="Y785" t="s">
        <v>28</v>
      </c>
      <c r="Z785" t="s">
        <v>29</v>
      </c>
      <c r="AA785" t="s">
        <v>30</v>
      </c>
      <c r="AB785" t="s">
        <v>31</v>
      </c>
      <c r="AC785" s="19">
        <v>3986243</v>
      </c>
      <c r="AD785" s="19">
        <v>0</v>
      </c>
      <c r="AE785" s="19">
        <v>0</v>
      </c>
      <c r="AF785" s="19">
        <v>0</v>
      </c>
      <c r="AG785" t="s">
        <v>189</v>
      </c>
      <c r="AH785">
        <v>0</v>
      </c>
      <c r="AI785">
        <v>0</v>
      </c>
      <c r="AJ785" s="2" t="s">
        <v>190</v>
      </c>
      <c r="AK785" s="2">
        <v>0</v>
      </c>
      <c r="AL785">
        <v>0</v>
      </c>
      <c r="AM785">
        <v>0</v>
      </c>
      <c r="AN785">
        <v>0</v>
      </c>
      <c r="AO785">
        <v>0</v>
      </c>
      <c r="AP785">
        <v>3825</v>
      </c>
      <c r="AQ785">
        <v>3825</v>
      </c>
      <c r="AR785">
        <v>6025</v>
      </c>
      <c r="AS785">
        <v>0</v>
      </c>
      <c r="AT785" s="2">
        <v>0</v>
      </c>
      <c r="AU785">
        <v>9225</v>
      </c>
      <c r="AV785">
        <v>64520625</v>
      </c>
      <c r="AW785">
        <v>0</v>
      </c>
      <c r="AX785" s="2">
        <v>45693</v>
      </c>
      <c r="AY785" t="s">
        <v>153</v>
      </c>
      <c r="AZ785" t="s">
        <v>1865</v>
      </c>
      <c r="BA785" t="s">
        <v>1799</v>
      </c>
    </row>
    <row r="786" spans="1:53" ht="15" customHeight="1" x14ac:dyDescent="0.2">
      <c r="A786" t="s">
        <v>5943</v>
      </c>
      <c r="B786" t="s">
        <v>5315</v>
      </c>
      <c r="C786" t="s">
        <v>5178</v>
      </c>
      <c r="D786">
        <v>64520725</v>
      </c>
      <c r="E786" s="19">
        <v>45726</v>
      </c>
      <c r="F786" s="63">
        <v>45728.077777777777</v>
      </c>
      <c r="G786" s="4" t="s">
        <v>187</v>
      </c>
      <c r="H786" s="19">
        <v>3986243</v>
      </c>
      <c r="I786" s="19">
        <v>21190</v>
      </c>
      <c r="J786" s="19">
        <v>3965053</v>
      </c>
      <c r="K786" t="s">
        <v>558</v>
      </c>
      <c r="L786" s="4" t="s">
        <v>188</v>
      </c>
      <c r="M786" t="s">
        <v>150</v>
      </c>
      <c r="N786" s="39" t="s">
        <v>1867</v>
      </c>
      <c r="O786" t="s">
        <v>1868</v>
      </c>
      <c r="P786" t="s">
        <v>140</v>
      </c>
      <c r="Q786" t="s">
        <v>141</v>
      </c>
      <c r="R786" s="39" t="s">
        <v>1869</v>
      </c>
      <c r="S786" t="s">
        <v>143</v>
      </c>
      <c r="T786">
        <v>860035827</v>
      </c>
      <c r="U786" t="s">
        <v>271</v>
      </c>
      <c r="V786">
        <v>923245</v>
      </c>
      <c r="W786" t="s">
        <v>1312</v>
      </c>
      <c r="X786" s="2" t="s">
        <v>27</v>
      </c>
      <c r="Y786" t="s">
        <v>28</v>
      </c>
      <c r="Z786" t="s">
        <v>29</v>
      </c>
      <c r="AA786" t="s">
        <v>30</v>
      </c>
      <c r="AB786" t="s">
        <v>31</v>
      </c>
      <c r="AC786" s="19">
        <v>3986243</v>
      </c>
      <c r="AD786" s="19">
        <v>0</v>
      </c>
      <c r="AE786" s="19">
        <v>0</v>
      </c>
      <c r="AF786" s="19">
        <v>0</v>
      </c>
      <c r="AG786" t="s">
        <v>189</v>
      </c>
      <c r="AH786">
        <v>0</v>
      </c>
      <c r="AI786">
        <v>0</v>
      </c>
      <c r="AJ786" s="2" t="s">
        <v>190</v>
      </c>
      <c r="AK786" s="2">
        <v>0</v>
      </c>
      <c r="AL786">
        <v>0</v>
      </c>
      <c r="AM786">
        <v>0</v>
      </c>
      <c r="AN786">
        <v>0</v>
      </c>
      <c r="AO786">
        <v>0</v>
      </c>
      <c r="AP786">
        <v>3825</v>
      </c>
      <c r="AQ786">
        <v>3825</v>
      </c>
      <c r="AR786">
        <v>6125</v>
      </c>
      <c r="AS786">
        <v>0</v>
      </c>
      <c r="AT786" s="2">
        <v>0</v>
      </c>
      <c r="AU786">
        <v>9325</v>
      </c>
      <c r="AV786">
        <v>64520725</v>
      </c>
      <c r="AW786">
        <v>0</v>
      </c>
      <c r="AX786" s="2">
        <v>45693</v>
      </c>
      <c r="AY786" t="s">
        <v>153</v>
      </c>
      <c r="AZ786" t="s">
        <v>1871</v>
      </c>
      <c r="BA786" t="s">
        <v>1799</v>
      </c>
    </row>
    <row r="787" spans="1:53" ht="15" customHeight="1" x14ac:dyDescent="0.2">
      <c r="A787" t="s">
        <v>5944</v>
      </c>
      <c r="B787" t="s">
        <v>5317</v>
      </c>
      <c r="C787" t="s">
        <v>5178</v>
      </c>
      <c r="D787">
        <v>64520825</v>
      </c>
      <c r="E787" s="19">
        <v>45726</v>
      </c>
      <c r="F787" s="63">
        <v>45728.077777777777</v>
      </c>
      <c r="G787" s="4" t="s">
        <v>187</v>
      </c>
      <c r="H787" s="19">
        <v>3986243</v>
      </c>
      <c r="I787" s="19">
        <v>21190</v>
      </c>
      <c r="J787" s="19">
        <v>3965053</v>
      </c>
      <c r="K787" t="s">
        <v>558</v>
      </c>
      <c r="L787" s="4" t="s">
        <v>188</v>
      </c>
      <c r="M787" t="s">
        <v>150</v>
      </c>
      <c r="N787" s="39" t="s">
        <v>1877</v>
      </c>
      <c r="O787" t="s">
        <v>1878</v>
      </c>
      <c r="P787" t="s">
        <v>140</v>
      </c>
      <c r="Q787" t="s">
        <v>141</v>
      </c>
      <c r="R787" s="39" t="s">
        <v>1879</v>
      </c>
      <c r="S787" t="s">
        <v>143</v>
      </c>
      <c r="T787">
        <v>860035827</v>
      </c>
      <c r="U787" t="s">
        <v>271</v>
      </c>
      <c r="V787">
        <v>923245</v>
      </c>
      <c r="W787" t="s">
        <v>1312</v>
      </c>
      <c r="X787" s="2" t="s">
        <v>27</v>
      </c>
      <c r="Y787" t="s">
        <v>28</v>
      </c>
      <c r="Z787" t="s">
        <v>29</v>
      </c>
      <c r="AA787" t="s">
        <v>30</v>
      </c>
      <c r="AB787" t="s">
        <v>31</v>
      </c>
      <c r="AC787" s="19">
        <v>3986243</v>
      </c>
      <c r="AD787" s="19">
        <v>0</v>
      </c>
      <c r="AE787" s="19">
        <v>0</v>
      </c>
      <c r="AF787" s="19">
        <v>0</v>
      </c>
      <c r="AG787" t="s">
        <v>189</v>
      </c>
      <c r="AH787">
        <v>0</v>
      </c>
      <c r="AI787">
        <v>0</v>
      </c>
      <c r="AJ787" s="2" t="s">
        <v>190</v>
      </c>
      <c r="AK787" s="2">
        <v>0</v>
      </c>
      <c r="AL787">
        <v>0</v>
      </c>
      <c r="AM787">
        <v>0</v>
      </c>
      <c r="AN787">
        <v>0</v>
      </c>
      <c r="AO787">
        <v>0</v>
      </c>
      <c r="AP787">
        <v>3825</v>
      </c>
      <c r="AQ787">
        <v>3825</v>
      </c>
      <c r="AR787">
        <v>6325</v>
      </c>
      <c r="AS787">
        <v>0</v>
      </c>
      <c r="AT787" s="2">
        <v>0</v>
      </c>
      <c r="AU787">
        <v>9425</v>
      </c>
      <c r="AV787">
        <v>64520825</v>
      </c>
      <c r="AW787">
        <v>0</v>
      </c>
      <c r="AX787" s="2">
        <v>45693</v>
      </c>
      <c r="AY787" t="s">
        <v>153</v>
      </c>
      <c r="AZ787" t="s">
        <v>1881</v>
      </c>
      <c r="BA787" t="s">
        <v>1799</v>
      </c>
    </row>
    <row r="788" spans="1:53" ht="15" customHeight="1" x14ac:dyDescent="0.2">
      <c r="A788" t="s">
        <v>5945</v>
      </c>
      <c r="B788" t="s">
        <v>5318</v>
      </c>
      <c r="C788" t="s">
        <v>5178</v>
      </c>
      <c r="D788">
        <v>64520925</v>
      </c>
      <c r="E788" s="19">
        <v>45726</v>
      </c>
      <c r="F788" s="63">
        <v>45728.067361111112</v>
      </c>
      <c r="G788" s="4" t="s">
        <v>187</v>
      </c>
      <c r="H788" s="19">
        <v>3986243</v>
      </c>
      <c r="I788" s="19">
        <v>21190</v>
      </c>
      <c r="J788" s="19">
        <v>3965053</v>
      </c>
      <c r="K788" t="s">
        <v>558</v>
      </c>
      <c r="L788" s="4" t="s">
        <v>188</v>
      </c>
      <c r="M788" t="s">
        <v>150</v>
      </c>
      <c r="N788" s="39" t="s">
        <v>1883</v>
      </c>
      <c r="O788" t="s">
        <v>1884</v>
      </c>
      <c r="P788" t="s">
        <v>140</v>
      </c>
      <c r="Q788" t="s">
        <v>141</v>
      </c>
      <c r="R788" s="39" t="s">
        <v>1885</v>
      </c>
      <c r="S788" t="s">
        <v>143</v>
      </c>
      <c r="T788">
        <v>890903938</v>
      </c>
      <c r="U788" t="s">
        <v>149</v>
      </c>
      <c r="V788">
        <v>923245</v>
      </c>
      <c r="W788" t="s">
        <v>1312</v>
      </c>
      <c r="X788" s="2" t="s">
        <v>27</v>
      </c>
      <c r="Y788" t="s">
        <v>28</v>
      </c>
      <c r="Z788" t="s">
        <v>29</v>
      </c>
      <c r="AA788" t="s">
        <v>30</v>
      </c>
      <c r="AB788" t="s">
        <v>31</v>
      </c>
      <c r="AC788" s="19">
        <v>3986243</v>
      </c>
      <c r="AD788" s="19">
        <v>0</v>
      </c>
      <c r="AE788" s="19">
        <v>0</v>
      </c>
      <c r="AF788" s="19">
        <v>0</v>
      </c>
      <c r="AG788" t="s">
        <v>189</v>
      </c>
      <c r="AH788">
        <v>0</v>
      </c>
      <c r="AI788">
        <v>0</v>
      </c>
      <c r="AJ788" s="2" t="s">
        <v>190</v>
      </c>
      <c r="AK788" s="2">
        <v>0</v>
      </c>
      <c r="AL788">
        <v>0</v>
      </c>
      <c r="AM788">
        <v>0</v>
      </c>
      <c r="AN788">
        <v>0</v>
      </c>
      <c r="AO788">
        <v>0</v>
      </c>
      <c r="AP788">
        <v>3825</v>
      </c>
      <c r="AQ788">
        <v>3825</v>
      </c>
      <c r="AR788">
        <v>6425</v>
      </c>
      <c r="AS788">
        <v>0</v>
      </c>
      <c r="AT788" s="2">
        <v>0</v>
      </c>
      <c r="AU788">
        <v>9525</v>
      </c>
      <c r="AV788">
        <v>64520925</v>
      </c>
      <c r="AW788">
        <v>0</v>
      </c>
      <c r="AX788" s="2">
        <v>45693</v>
      </c>
      <c r="AY788" t="s">
        <v>153</v>
      </c>
      <c r="AZ788" t="s">
        <v>1887</v>
      </c>
      <c r="BA788" t="s">
        <v>1799</v>
      </c>
    </row>
    <row r="789" spans="1:53" ht="15" customHeight="1" x14ac:dyDescent="0.2">
      <c r="A789" t="s">
        <v>5946</v>
      </c>
      <c r="B789" t="s">
        <v>5319</v>
      </c>
      <c r="C789" t="s">
        <v>5178</v>
      </c>
      <c r="D789">
        <v>64521025</v>
      </c>
      <c r="E789" s="19">
        <v>45726</v>
      </c>
      <c r="F789" s="63">
        <v>45728.07916666667</v>
      </c>
      <c r="G789" s="4" t="s">
        <v>187</v>
      </c>
      <c r="H789" s="19">
        <v>3986243</v>
      </c>
      <c r="I789" s="19">
        <v>21190</v>
      </c>
      <c r="J789" s="19">
        <v>3965053</v>
      </c>
      <c r="K789" t="s">
        <v>558</v>
      </c>
      <c r="L789" s="4" t="s">
        <v>188</v>
      </c>
      <c r="M789" t="s">
        <v>150</v>
      </c>
      <c r="N789" s="39" t="s">
        <v>1889</v>
      </c>
      <c r="O789" t="s">
        <v>1890</v>
      </c>
      <c r="P789" t="s">
        <v>140</v>
      </c>
      <c r="Q789" t="s">
        <v>141</v>
      </c>
      <c r="R789" s="39" t="s">
        <v>1891</v>
      </c>
      <c r="S789" t="s">
        <v>143</v>
      </c>
      <c r="T789">
        <v>860034313</v>
      </c>
      <c r="U789" t="s">
        <v>152</v>
      </c>
      <c r="V789">
        <v>923245</v>
      </c>
      <c r="W789" t="s">
        <v>1312</v>
      </c>
      <c r="X789" s="2" t="s">
        <v>27</v>
      </c>
      <c r="Y789" t="s">
        <v>28</v>
      </c>
      <c r="Z789" t="s">
        <v>29</v>
      </c>
      <c r="AA789" t="s">
        <v>30</v>
      </c>
      <c r="AB789" t="s">
        <v>31</v>
      </c>
      <c r="AC789" s="19">
        <v>3986243</v>
      </c>
      <c r="AD789" s="19">
        <v>0</v>
      </c>
      <c r="AE789" s="19">
        <v>0</v>
      </c>
      <c r="AF789" s="19">
        <v>0</v>
      </c>
      <c r="AG789" t="s">
        <v>189</v>
      </c>
      <c r="AH789">
        <v>0</v>
      </c>
      <c r="AI789">
        <v>0</v>
      </c>
      <c r="AJ789" s="2" t="s">
        <v>190</v>
      </c>
      <c r="AK789" s="2">
        <v>0</v>
      </c>
      <c r="AL789">
        <v>0</v>
      </c>
      <c r="AM789">
        <v>0</v>
      </c>
      <c r="AN789">
        <v>0</v>
      </c>
      <c r="AO789">
        <v>0</v>
      </c>
      <c r="AP789">
        <v>3825</v>
      </c>
      <c r="AQ789">
        <v>3825</v>
      </c>
      <c r="AR789">
        <v>6525</v>
      </c>
      <c r="AS789">
        <v>0</v>
      </c>
      <c r="AT789" s="2">
        <v>0</v>
      </c>
      <c r="AU789">
        <v>9625</v>
      </c>
      <c r="AV789">
        <v>64521025</v>
      </c>
      <c r="AW789">
        <v>0</v>
      </c>
      <c r="AX789" s="2">
        <v>45693</v>
      </c>
      <c r="AY789" t="s">
        <v>153</v>
      </c>
      <c r="AZ789" t="s">
        <v>1893</v>
      </c>
      <c r="BA789" t="s">
        <v>1799</v>
      </c>
    </row>
    <row r="790" spans="1:53" ht="15" customHeight="1" x14ac:dyDescent="0.2">
      <c r="A790" t="s">
        <v>5947</v>
      </c>
      <c r="B790" t="s">
        <v>5320</v>
      </c>
      <c r="C790" t="s">
        <v>5178</v>
      </c>
      <c r="D790">
        <v>64521125</v>
      </c>
      <c r="E790" s="19">
        <v>45726</v>
      </c>
      <c r="F790" s="63">
        <v>45728.07916666667</v>
      </c>
      <c r="G790" s="4" t="s">
        <v>187</v>
      </c>
      <c r="H790" s="19">
        <v>3986243</v>
      </c>
      <c r="I790" s="19">
        <v>21190</v>
      </c>
      <c r="J790" s="19">
        <v>3965053</v>
      </c>
      <c r="K790" t="s">
        <v>558</v>
      </c>
      <c r="L790" s="4" t="s">
        <v>188</v>
      </c>
      <c r="M790" t="s">
        <v>150</v>
      </c>
      <c r="N790" s="39" t="s">
        <v>1895</v>
      </c>
      <c r="O790" t="s">
        <v>1896</v>
      </c>
      <c r="P790" t="s">
        <v>140</v>
      </c>
      <c r="Q790" t="s">
        <v>141</v>
      </c>
      <c r="R790" s="39" t="s">
        <v>1897</v>
      </c>
      <c r="S790" t="s">
        <v>143</v>
      </c>
      <c r="T790">
        <v>860034313</v>
      </c>
      <c r="U790" t="s">
        <v>152</v>
      </c>
      <c r="V790">
        <v>923245</v>
      </c>
      <c r="W790" t="s">
        <v>1312</v>
      </c>
      <c r="X790" s="2" t="s">
        <v>27</v>
      </c>
      <c r="Y790" t="s">
        <v>28</v>
      </c>
      <c r="Z790" t="s">
        <v>29</v>
      </c>
      <c r="AA790" t="s">
        <v>30</v>
      </c>
      <c r="AB790" t="s">
        <v>31</v>
      </c>
      <c r="AC790" s="19">
        <v>3986243</v>
      </c>
      <c r="AD790" s="19">
        <v>0</v>
      </c>
      <c r="AE790" s="19">
        <v>0</v>
      </c>
      <c r="AF790" s="19">
        <v>0</v>
      </c>
      <c r="AG790" t="s">
        <v>189</v>
      </c>
      <c r="AH790">
        <v>0</v>
      </c>
      <c r="AI790">
        <v>0</v>
      </c>
      <c r="AJ790" s="2" t="s">
        <v>190</v>
      </c>
      <c r="AK790" s="2">
        <v>0</v>
      </c>
      <c r="AL790">
        <v>0</v>
      </c>
      <c r="AM790">
        <v>0</v>
      </c>
      <c r="AN790">
        <v>0</v>
      </c>
      <c r="AO790">
        <v>0</v>
      </c>
      <c r="AP790">
        <v>3825</v>
      </c>
      <c r="AQ790">
        <v>3825</v>
      </c>
      <c r="AR790">
        <v>6625</v>
      </c>
      <c r="AS790">
        <v>0</v>
      </c>
      <c r="AT790" s="2">
        <v>0</v>
      </c>
      <c r="AU790">
        <v>9725</v>
      </c>
      <c r="AV790">
        <v>64521125</v>
      </c>
      <c r="AW790">
        <v>0</v>
      </c>
      <c r="AX790" s="2">
        <v>45693</v>
      </c>
      <c r="AY790" t="s">
        <v>153</v>
      </c>
      <c r="AZ790" t="s">
        <v>1899</v>
      </c>
      <c r="BA790" t="s">
        <v>1799</v>
      </c>
    </row>
    <row r="791" spans="1:53" ht="15" customHeight="1" x14ac:dyDescent="0.2">
      <c r="A791" t="s">
        <v>5948</v>
      </c>
      <c r="B791" t="s">
        <v>5321</v>
      </c>
      <c r="C791" t="s">
        <v>5178</v>
      </c>
      <c r="D791">
        <v>64521225</v>
      </c>
      <c r="E791" s="19">
        <v>45726</v>
      </c>
      <c r="F791" s="63">
        <v>45728.077777777777</v>
      </c>
      <c r="G791" s="4" t="s">
        <v>187</v>
      </c>
      <c r="H791" s="19">
        <v>3986243</v>
      </c>
      <c r="I791" s="19">
        <v>21190</v>
      </c>
      <c r="J791" s="19">
        <v>3965053</v>
      </c>
      <c r="K791" t="s">
        <v>558</v>
      </c>
      <c r="L791" s="4" t="s">
        <v>188</v>
      </c>
      <c r="M791" t="s">
        <v>150</v>
      </c>
      <c r="N791" s="39" t="s">
        <v>1901</v>
      </c>
      <c r="O791" t="s">
        <v>1902</v>
      </c>
      <c r="P791" t="s">
        <v>140</v>
      </c>
      <c r="Q791" t="s">
        <v>141</v>
      </c>
      <c r="R791" s="39" t="s">
        <v>1903</v>
      </c>
      <c r="S791" t="s">
        <v>143</v>
      </c>
      <c r="T791">
        <v>860035827</v>
      </c>
      <c r="U791" t="s">
        <v>271</v>
      </c>
      <c r="V791">
        <v>923245</v>
      </c>
      <c r="W791" t="s">
        <v>1312</v>
      </c>
      <c r="X791" s="2" t="s">
        <v>27</v>
      </c>
      <c r="Y791" t="s">
        <v>28</v>
      </c>
      <c r="Z791" t="s">
        <v>29</v>
      </c>
      <c r="AA791" t="s">
        <v>30</v>
      </c>
      <c r="AB791" t="s">
        <v>31</v>
      </c>
      <c r="AC791" s="19">
        <v>3986243</v>
      </c>
      <c r="AD791" s="19">
        <v>0</v>
      </c>
      <c r="AE791" s="19">
        <v>0</v>
      </c>
      <c r="AF791" s="19">
        <v>0</v>
      </c>
      <c r="AG791" t="s">
        <v>189</v>
      </c>
      <c r="AH791">
        <v>0</v>
      </c>
      <c r="AI791">
        <v>0</v>
      </c>
      <c r="AJ791" s="2" t="s">
        <v>190</v>
      </c>
      <c r="AK791" s="2">
        <v>0</v>
      </c>
      <c r="AL791">
        <v>0</v>
      </c>
      <c r="AM791">
        <v>0</v>
      </c>
      <c r="AN791">
        <v>0</v>
      </c>
      <c r="AO791">
        <v>0</v>
      </c>
      <c r="AP791">
        <v>3825</v>
      </c>
      <c r="AQ791">
        <v>3825</v>
      </c>
      <c r="AR791">
        <v>6725</v>
      </c>
      <c r="AS791">
        <v>0</v>
      </c>
      <c r="AT791" s="2">
        <v>0</v>
      </c>
      <c r="AU791">
        <v>9825</v>
      </c>
      <c r="AV791">
        <v>64521225</v>
      </c>
      <c r="AW791">
        <v>0</v>
      </c>
      <c r="AX791" s="2">
        <v>45693</v>
      </c>
      <c r="AY791" t="s">
        <v>153</v>
      </c>
      <c r="AZ791" t="s">
        <v>1905</v>
      </c>
      <c r="BA791" t="s">
        <v>1799</v>
      </c>
    </row>
    <row r="792" spans="1:53" ht="15" customHeight="1" x14ac:dyDescent="0.2">
      <c r="A792" t="s">
        <v>5949</v>
      </c>
      <c r="B792" t="s">
        <v>5322</v>
      </c>
      <c r="C792" t="s">
        <v>5178</v>
      </c>
      <c r="D792">
        <v>64521325</v>
      </c>
      <c r="E792" s="19">
        <v>45726</v>
      </c>
      <c r="F792" s="63">
        <v>45728.067361111112</v>
      </c>
      <c r="G792" s="4" t="s">
        <v>187</v>
      </c>
      <c r="H792" s="19">
        <v>3986243</v>
      </c>
      <c r="I792" s="19">
        <v>21190</v>
      </c>
      <c r="J792" s="19">
        <v>3965053</v>
      </c>
      <c r="K792" t="s">
        <v>558</v>
      </c>
      <c r="L792" s="4" t="s">
        <v>188</v>
      </c>
      <c r="M792" t="s">
        <v>150</v>
      </c>
      <c r="N792" s="39" t="s">
        <v>1907</v>
      </c>
      <c r="O792" t="s">
        <v>1908</v>
      </c>
      <c r="P792" t="s">
        <v>140</v>
      </c>
      <c r="Q792" t="s">
        <v>141</v>
      </c>
      <c r="R792" s="39" t="s">
        <v>1909</v>
      </c>
      <c r="S792" t="s">
        <v>143</v>
      </c>
      <c r="T792">
        <v>890903938</v>
      </c>
      <c r="U792" t="s">
        <v>149</v>
      </c>
      <c r="V792">
        <v>923245</v>
      </c>
      <c r="W792" t="s">
        <v>1312</v>
      </c>
      <c r="X792" s="2" t="s">
        <v>27</v>
      </c>
      <c r="Y792" t="s">
        <v>28</v>
      </c>
      <c r="Z792" t="s">
        <v>29</v>
      </c>
      <c r="AA792" t="s">
        <v>30</v>
      </c>
      <c r="AB792" t="s">
        <v>31</v>
      </c>
      <c r="AC792" s="19">
        <v>3986243</v>
      </c>
      <c r="AD792" s="19">
        <v>0</v>
      </c>
      <c r="AE792" s="19">
        <v>0</v>
      </c>
      <c r="AF792" s="19">
        <v>0</v>
      </c>
      <c r="AG792" t="s">
        <v>189</v>
      </c>
      <c r="AH792">
        <v>0</v>
      </c>
      <c r="AI792">
        <v>0</v>
      </c>
      <c r="AJ792" s="2" t="s">
        <v>190</v>
      </c>
      <c r="AK792" s="2">
        <v>0</v>
      </c>
      <c r="AL792">
        <v>0</v>
      </c>
      <c r="AM792">
        <v>0</v>
      </c>
      <c r="AN792">
        <v>0</v>
      </c>
      <c r="AO792">
        <v>0</v>
      </c>
      <c r="AP792">
        <v>3825</v>
      </c>
      <c r="AQ792">
        <v>3825</v>
      </c>
      <c r="AR792">
        <v>6825</v>
      </c>
      <c r="AS792">
        <v>0</v>
      </c>
      <c r="AT792" s="2">
        <v>0</v>
      </c>
      <c r="AU792">
        <v>9925</v>
      </c>
      <c r="AV792">
        <v>64521325</v>
      </c>
      <c r="AW792">
        <v>0</v>
      </c>
      <c r="AX792" s="2">
        <v>45693</v>
      </c>
      <c r="AY792" t="s">
        <v>153</v>
      </c>
      <c r="AZ792" t="s">
        <v>1911</v>
      </c>
      <c r="BA792" t="s">
        <v>1799</v>
      </c>
    </row>
    <row r="793" spans="1:53" ht="15" customHeight="1" x14ac:dyDescent="0.2">
      <c r="A793" t="s">
        <v>5950</v>
      </c>
      <c r="B793" t="s">
        <v>5323</v>
      </c>
      <c r="C793" t="s">
        <v>5178</v>
      </c>
      <c r="D793">
        <v>64521425</v>
      </c>
      <c r="E793" s="19">
        <v>45726</v>
      </c>
      <c r="F793" s="63">
        <v>45728.067361111112</v>
      </c>
      <c r="G793" s="4" t="s">
        <v>187</v>
      </c>
      <c r="H793" s="19">
        <v>3986243</v>
      </c>
      <c r="I793" s="19">
        <v>21190</v>
      </c>
      <c r="J793" s="19">
        <v>3965053</v>
      </c>
      <c r="K793" t="s">
        <v>558</v>
      </c>
      <c r="L793" s="4" t="s">
        <v>188</v>
      </c>
      <c r="M793" t="s">
        <v>150</v>
      </c>
      <c r="N793" s="39" t="s">
        <v>1913</v>
      </c>
      <c r="O793" t="s">
        <v>1914</v>
      </c>
      <c r="P793" t="s">
        <v>140</v>
      </c>
      <c r="Q793" t="s">
        <v>141</v>
      </c>
      <c r="R793" s="39" t="s">
        <v>1915</v>
      </c>
      <c r="S793" t="s">
        <v>143</v>
      </c>
      <c r="T793">
        <v>890903938</v>
      </c>
      <c r="U793" t="s">
        <v>149</v>
      </c>
      <c r="V793">
        <v>923245</v>
      </c>
      <c r="W793" t="s">
        <v>1312</v>
      </c>
      <c r="X793" s="2" t="s">
        <v>27</v>
      </c>
      <c r="Y793" t="s">
        <v>28</v>
      </c>
      <c r="Z793" t="s">
        <v>29</v>
      </c>
      <c r="AA793" t="s">
        <v>30</v>
      </c>
      <c r="AB793" t="s">
        <v>31</v>
      </c>
      <c r="AC793" s="19">
        <v>3986243</v>
      </c>
      <c r="AD793" s="19">
        <v>0</v>
      </c>
      <c r="AE793" s="19">
        <v>0</v>
      </c>
      <c r="AF793" s="19">
        <v>0</v>
      </c>
      <c r="AG793" t="s">
        <v>189</v>
      </c>
      <c r="AH793">
        <v>0</v>
      </c>
      <c r="AI793">
        <v>0</v>
      </c>
      <c r="AJ793" s="2" t="s">
        <v>190</v>
      </c>
      <c r="AK793" s="2">
        <v>0</v>
      </c>
      <c r="AL793">
        <v>0</v>
      </c>
      <c r="AM793">
        <v>0</v>
      </c>
      <c r="AN793">
        <v>0</v>
      </c>
      <c r="AO793">
        <v>0</v>
      </c>
      <c r="AP793">
        <v>3825</v>
      </c>
      <c r="AQ793">
        <v>3825</v>
      </c>
      <c r="AR793">
        <v>6925</v>
      </c>
      <c r="AS793">
        <v>0</v>
      </c>
      <c r="AT793" s="2">
        <v>0</v>
      </c>
      <c r="AU793">
        <v>10025</v>
      </c>
      <c r="AV793">
        <v>64521425</v>
      </c>
      <c r="AW793">
        <v>0</v>
      </c>
      <c r="AX793" s="2">
        <v>45693</v>
      </c>
      <c r="AY793" t="s">
        <v>153</v>
      </c>
      <c r="AZ793" t="s">
        <v>1917</v>
      </c>
      <c r="BA793" t="s">
        <v>1799</v>
      </c>
    </row>
    <row r="794" spans="1:53" ht="15" customHeight="1" x14ac:dyDescent="0.2">
      <c r="A794" t="s">
        <v>5951</v>
      </c>
      <c r="B794" t="s">
        <v>5324</v>
      </c>
      <c r="C794" t="s">
        <v>5178</v>
      </c>
      <c r="D794">
        <v>64521525</v>
      </c>
      <c r="E794" s="19">
        <v>45726</v>
      </c>
      <c r="F794" s="63">
        <v>45728.067361111112</v>
      </c>
      <c r="G794" s="4" t="s">
        <v>187</v>
      </c>
      <c r="H794" s="19">
        <v>3986243</v>
      </c>
      <c r="I794" s="19">
        <v>21190</v>
      </c>
      <c r="J794" s="19">
        <v>3965053</v>
      </c>
      <c r="K794" t="s">
        <v>558</v>
      </c>
      <c r="L794" s="4" t="s">
        <v>188</v>
      </c>
      <c r="M794" t="s">
        <v>150</v>
      </c>
      <c r="N794" s="39" t="s">
        <v>1919</v>
      </c>
      <c r="O794" t="s">
        <v>1920</v>
      </c>
      <c r="P794" t="s">
        <v>140</v>
      </c>
      <c r="Q794" t="s">
        <v>141</v>
      </c>
      <c r="R794" s="39" t="s">
        <v>1921</v>
      </c>
      <c r="S794" t="s">
        <v>143</v>
      </c>
      <c r="T794">
        <v>890903938</v>
      </c>
      <c r="U794" t="s">
        <v>149</v>
      </c>
      <c r="V794">
        <v>923245</v>
      </c>
      <c r="W794" t="s">
        <v>1312</v>
      </c>
      <c r="X794" s="2" t="s">
        <v>27</v>
      </c>
      <c r="Y794" t="s">
        <v>28</v>
      </c>
      <c r="Z794" t="s">
        <v>29</v>
      </c>
      <c r="AA794" t="s">
        <v>30</v>
      </c>
      <c r="AB794" t="s">
        <v>31</v>
      </c>
      <c r="AC794" s="19">
        <v>3986243</v>
      </c>
      <c r="AD794" s="19">
        <v>0</v>
      </c>
      <c r="AE794" s="19">
        <v>0</v>
      </c>
      <c r="AF794" s="19">
        <v>0</v>
      </c>
      <c r="AG794" t="s">
        <v>189</v>
      </c>
      <c r="AH794">
        <v>0</v>
      </c>
      <c r="AI794">
        <v>0</v>
      </c>
      <c r="AJ794" s="2" t="s">
        <v>190</v>
      </c>
      <c r="AK794" s="2">
        <v>0</v>
      </c>
      <c r="AL794">
        <v>0</v>
      </c>
      <c r="AM794">
        <v>0</v>
      </c>
      <c r="AN794">
        <v>0</v>
      </c>
      <c r="AO794">
        <v>0</v>
      </c>
      <c r="AP794">
        <v>3825</v>
      </c>
      <c r="AQ794">
        <v>3825</v>
      </c>
      <c r="AR794">
        <v>7025</v>
      </c>
      <c r="AS794">
        <v>0</v>
      </c>
      <c r="AT794" s="2">
        <v>0</v>
      </c>
      <c r="AU794">
        <v>10125</v>
      </c>
      <c r="AV794">
        <v>64521525</v>
      </c>
      <c r="AW794">
        <v>0</v>
      </c>
      <c r="AX794" s="2">
        <v>45693</v>
      </c>
      <c r="AY794" t="s">
        <v>153</v>
      </c>
      <c r="AZ794" t="s">
        <v>1923</v>
      </c>
      <c r="BA794" t="s">
        <v>1799</v>
      </c>
    </row>
    <row r="795" spans="1:53" ht="15" customHeight="1" x14ac:dyDescent="0.2">
      <c r="A795" t="s">
        <v>5952</v>
      </c>
      <c r="B795" t="s">
        <v>5325</v>
      </c>
      <c r="C795" t="s">
        <v>5178</v>
      </c>
      <c r="D795">
        <v>64521625</v>
      </c>
      <c r="E795" s="19">
        <v>45726</v>
      </c>
      <c r="F795" s="63">
        <v>45728.07916666667</v>
      </c>
      <c r="G795" s="4" t="s">
        <v>187</v>
      </c>
      <c r="H795" s="19">
        <v>3986243</v>
      </c>
      <c r="I795" s="19">
        <v>21190</v>
      </c>
      <c r="J795" s="19">
        <v>3965053</v>
      </c>
      <c r="K795" t="s">
        <v>558</v>
      </c>
      <c r="L795" s="4" t="s">
        <v>188</v>
      </c>
      <c r="M795" t="s">
        <v>150</v>
      </c>
      <c r="N795" s="39" t="s">
        <v>1925</v>
      </c>
      <c r="O795" t="s">
        <v>1926</v>
      </c>
      <c r="P795" t="s">
        <v>140</v>
      </c>
      <c r="Q795" t="s">
        <v>141</v>
      </c>
      <c r="R795" s="39" t="s">
        <v>1927</v>
      </c>
      <c r="S795" t="s">
        <v>143</v>
      </c>
      <c r="T795">
        <v>860034313</v>
      </c>
      <c r="U795" t="s">
        <v>152</v>
      </c>
      <c r="V795">
        <v>923245</v>
      </c>
      <c r="W795" t="s">
        <v>1312</v>
      </c>
      <c r="X795" s="2" t="s">
        <v>27</v>
      </c>
      <c r="Y795" t="s">
        <v>28</v>
      </c>
      <c r="Z795" t="s">
        <v>29</v>
      </c>
      <c r="AA795" t="s">
        <v>30</v>
      </c>
      <c r="AB795" t="s">
        <v>31</v>
      </c>
      <c r="AC795" s="19">
        <v>3986243</v>
      </c>
      <c r="AD795" s="19">
        <v>0</v>
      </c>
      <c r="AE795" s="19">
        <v>0</v>
      </c>
      <c r="AF795" s="19">
        <v>0</v>
      </c>
      <c r="AG795" t="s">
        <v>189</v>
      </c>
      <c r="AH795">
        <v>0</v>
      </c>
      <c r="AI795">
        <v>0</v>
      </c>
      <c r="AJ795" s="2" t="s">
        <v>190</v>
      </c>
      <c r="AK795" s="2">
        <v>0</v>
      </c>
      <c r="AL795">
        <v>0</v>
      </c>
      <c r="AM795">
        <v>0</v>
      </c>
      <c r="AN795">
        <v>0</v>
      </c>
      <c r="AO795">
        <v>0</v>
      </c>
      <c r="AP795">
        <v>3825</v>
      </c>
      <c r="AQ795">
        <v>3825</v>
      </c>
      <c r="AR795">
        <v>7125</v>
      </c>
      <c r="AS795">
        <v>0</v>
      </c>
      <c r="AT795" s="2">
        <v>0</v>
      </c>
      <c r="AU795">
        <v>10225</v>
      </c>
      <c r="AV795">
        <v>64521625</v>
      </c>
      <c r="AW795">
        <v>0</v>
      </c>
      <c r="AX795" s="2">
        <v>45693</v>
      </c>
      <c r="AY795" t="s">
        <v>153</v>
      </c>
      <c r="AZ795" t="s">
        <v>1929</v>
      </c>
      <c r="BA795" t="s">
        <v>1930</v>
      </c>
    </row>
    <row r="796" spans="1:53" ht="15" customHeight="1" x14ac:dyDescent="0.2">
      <c r="A796" t="s">
        <v>5953</v>
      </c>
      <c r="B796" t="s">
        <v>5214</v>
      </c>
      <c r="C796" t="s">
        <v>5178</v>
      </c>
      <c r="D796">
        <v>64521725</v>
      </c>
      <c r="E796" s="19">
        <v>45726</v>
      </c>
      <c r="F796" s="63">
        <v>45728.07708333333</v>
      </c>
      <c r="G796" s="4" t="s">
        <v>187</v>
      </c>
      <c r="H796" s="19">
        <v>3986243</v>
      </c>
      <c r="I796" s="19">
        <v>21190</v>
      </c>
      <c r="J796" s="19">
        <v>3965053</v>
      </c>
      <c r="K796" t="s">
        <v>558</v>
      </c>
      <c r="L796" s="4" t="s">
        <v>188</v>
      </c>
      <c r="M796" t="s">
        <v>150</v>
      </c>
      <c r="N796" s="39" t="s">
        <v>1932</v>
      </c>
      <c r="O796" t="s">
        <v>1933</v>
      </c>
      <c r="P796" t="s">
        <v>140</v>
      </c>
      <c r="Q796" t="s">
        <v>141</v>
      </c>
      <c r="R796" s="39" t="s">
        <v>1934</v>
      </c>
      <c r="S796" t="s">
        <v>143</v>
      </c>
      <c r="T796">
        <v>860007335</v>
      </c>
      <c r="U796" t="s">
        <v>158</v>
      </c>
      <c r="V796">
        <v>923245</v>
      </c>
      <c r="W796" t="s">
        <v>1312</v>
      </c>
      <c r="X796" s="2" t="s">
        <v>27</v>
      </c>
      <c r="Y796" t="s">
        <v>28</v>
      </c>
      <c r="Z796" t="s">
        <v>29</v>
      </c>
      <c r="AA796" t="s">
        <v>30</v>
      </c>
      <c r="AB796" t="s">
        <v>31</v>
      </c>
      <c r="AC796" s="19">
        <v>3986243</v>
      </c>
      <c r="AD796" s="19">
        <v>0</v>
      </c>
      <c r="AE796" s="19">
        <v>0</v>
      </c>
      <c r="AF796" s="19">
        <v>0</v>
      </c>
      <c r="AG796" t="s">
        <v>189</v>
      </c>
      <c r="AH796">
        <v>0</v>
      </c>
      <c r="AI796">
        <v>0</v>
      </c>
      <c r="AJ796" s="2" t="s">
        <v>190</v>
      </c>
      <c r="AK796" s="2">
        <v>0</v>
      </c>
      <c r="AL796">
        <v>0</v>
      </c>
      <c r="AM796">
        <v>0</v>
      </c>
      <c r="AN796">
        <v>0</v>
      </c>
      <c r="AO796">
        <v>0</v>
      </c>
      <c r="AP796">
        <v>3825</v>
      </c>
      <c r="AQ796">
        <v>3825</v>
      </c>
      <c r="AR796">
        <v>7225</v>
      </c>
      <c r="AS796">
        <v>0</v>
      </c>
      <c r="AT796" s="2">
        <v>0</v>
      </c>
      <c r="AU796">
        <v>10325</v>
      </c>
      <c r="AV796">
        <v>64521725</v>
      </c>
      <c r="AW796">
        <v>0</v>
      </c>
      <c r="AX796" s="2">
        <v>45693</v>
      </c>
      <c r="AY796" t="s">
        <v>153</v>
      </c>
      <c r="AZ796" t="s">
        <v>1936</v>
      </c>
      <c r="BA796" t="s">
        <v>1799</v>
      </c>
    </row>
    <row r="797" spans="1:53" ht="15" customHeight="1" x14ac:dyDescent="0.2">
      <c r="A797" t="s">
        <v>5954</v>
      </c>
      <c r="B797" t="s">
        <v>551</v>
      </c>
      <c r="C797" t="s">
        <v>5178</v>
      </c>
      <c r="D797">
        <v>64521925</v>
      </c>
      <c r="E797" s="19">
        <v>45726</v>
      </c>
      <c r="F797" s="63">
        <v>45728.07708333333</v>
      </c>
      <c r="G797" s="4" t="s">
        <v>187</v>
      </c>
      <c r="H797" s="19">
        <v>3986243</v>
      </c>
      <c r="I797" s="19">
        <v>21190</v>
      </c>
      <c r="J797" s="19">
        <v>3965053</v>
      </c>
      <c r="K797" t="s">
        <v>558</v>
      </c>
      <c r="L797" s="4" t="s">
        <v>188</v>
      </c>
      <c r="M797" t="s">
        <v>150</v>
      </c>
      <c r="N797" s="39" t="s">
        <v>1938</v>
      </c>
      <c r="O797" t="s">
        <v>1939</v>
      </c>
      <c r="P797" t="s">
        <v>140</v>
      </c>
      <c r="Q797" t="s">
        <v>141</v>
      </c>
      <c r="R797" s="39" t="s">
        <v>1940</v>
      </c>
      <c r="S797" t="s">
        <v>143</v>
      </c>
      <c r="T797">
        <v>860007335</v>
      </c>
      <c r="U797" t="s">
        <v>158</v>
      </c>
      <c r="V797">
        <v>923245</v>
      </c>
      <c r="W797" t="s">
        <v>1312</v>
      </c>
      <c r="X797" s="2" t="s">
        <v>27</v>
      </c>
      <c r="Y797" t="s">
        <v>28</v>
      </c>
      <c r="Z797" t="s">
        <v>29</v>
      </c>
      <c r="AA797" t="s">
        <v>30</v>
      </c>
      <c r="AB797" t="s">
        <v>31</v>
      </c>
      <c r="AC797" s="19">
        <v>3986243</v>
      </c>
      <c r="AD797" s="19">
        <v>0</v>
      </c>
      <c r="AE797" s="19">
        <v>0</v>
      </c>
      <c r="AF797" s="19">
        <v>0</v>
      </c>
      <c r="AG797" t="s">
        <v>189</v>
      </c>
      <c r="AH797">
        <v>0</v>
      </c>
      <c r="AI797">
        <v>0</v>
      </c>
      <c r="AJ797" s="2" t="s">
        <v>190</v>
      </c>
      <c r="AK797" s="2">
        <v>0</v>
      </c>
      <c r="AL797">
        <v>0</v>
      </c>
      <c r="AM797">
        <v>0</v>
      </c>
      <c r="AN797">
        <v>0</v>
      </c>
      <c r="AO797">
        <v>0</v>
      </c>
      <c r="AP797">
        <v>3825</v>
      </c>
      <c r="AQ797">
        <v>3825</v>
      </c>
      <c r="AR797">
        <v>7325</v>
      </c>
      <c r="AS797">
        <v>0</v>
      </c>
      <c r="AT797" s="2">
        <v>0</v>
      </c>
      <c r="AU797">
        <v>10425</v>
      </c>
      <c r="AV797">
        <v>64521925</v>
      </c>
      <c r="AW797">
        <v>0</v>
      </c>
      <c r="AX797" s="2">
        <v>45693</v>
      </c>
      <c r="AY797" t="s">
        <v>153</v>
      </c>
      <c r="AZ797" t="s">
        <v>1942</v>
      </c>
      <c r="BA797" t="s">
        <v>1799</v>
      </c>
    </row>
    <row r="798" spans="1:53" ht="15" customHeight="1" x14ac:dyDescent="0.2">
      <c r="A798" t="s">
        <v>5955</v>
      </c>
      <c r="B798" t="s">
        <v>5229</v>
      </c>
      <c r="C798" t="s">
        <v>5178</v>
      </c>
      <c r="D798">
        <v>64522025</v>
      </c>
      <c r="E798" s="19">
        <v>45726</v>
      </c>
      <c r="F798" s="63">
        <v>45728.067361111112</v>
      </c>
      <c r="G798" s="4" t="s">
        <v>187</v>
      </c>
      <c r="H798" s="19">
        <v>3986243</v>
      </c>
      <c r="I798" s="19">
        <v>21190</v>
      </c>
      <c r="J798" s="19">
        <v>3965053</v>
      </c>
      <c r="K798" t="s">
        <v>558</v>
      </c>
      <c r="L798" s="4" t="s">
        <v>188</v>
      </c>
      <c r="M798" t="s">
        <v>150</v>
      </c>
      <c r="N798" s="39" t="s">
        <v>1944</v>
      </c>
      <c r="O798" t="s">
        <v>1945</v>
      </c>
      <c r="P798" t="s">
        <v>140</v>
      </c>
      <c r="Q798" t="s">
        <v>141</v>
      </c>
      <c r="R798" s="39" t="s">
        <v>1946</v>
      </c>
      <c r="S798" t="s">
        <v>143</v>
      </c>
      <c r="T798">
        <v>890903938</v>
      </c>
      <c r="U798" t="s">
        <v>149</v>
      </c>
      <c r="V798">
        <v>923245</v>
      </c>
      <c r="W798" t="s">
        <v>1312</v>
      </c>
      <c r="X798" s="2" t="s">
        <v>27</v>
      </c>
      <c r="Y798" t="s">
        <v>28</v>
      </c>
      <c r="Z798" t="s">
        <v>29</v>
      </c>
      <c r="AA798" t="s">
        <v>30</v>
      </c>
      <c r="AB798" t="s">
        <v>31</v>
      </c>
      <c r="AC798" s="19">
        <v>3986243</v>
      </c>
      <c r="AD798" s="19">
        <v>0</v>
      </c>
      <c r="AE798" s="19">
        <v>0</v>
      </c>
      <c r="AF798" s="19">
        <v>0</v>
      </c>
      <c r="AG798" t="s">
        <v>189</v>
      </c>
      <c r="AH798">
        <v>0</v>
      </c>
      <c r="AI798">
        <v>0</v>
      </c>
      <c r="AJ798" s="2" t="s">
        <v>190</v>
      </c>
      <c r="AK798" s="2">
        <v>0</v>
      </c>
      <c r="AL798">
        <v>0</v>
      </c>
      <c r="AM798">
        <v>0</v>
      </c>
      <c r="AN798">
        <v>0</v>
      </c>
      <c r="AO798">
        <v>0</v>
      </c>
      <c r="AP798">
        <v>3825</v>
      </c>
      <c r="AQ798">
        <v>3825</v>
      </c>
      <c r="AR798">
        <v>7425</v>
      </c>
      <c r="AS798">
        <v>0</v>
      </c>
      <c r="AT798" s="2">
        <v>0</v>
      </c>
      <c r="AU798">
        <v>10525</v>
      </c>
      <c r="AV798">
        <v>64522025</v>
      </c>
      <c r="AW798">
        <v>0</v>
      </c>
      <c r="AX798" s="2">
        <v>45693</v>
      </c>
      <c r="AY798" t="s">
        <v>153</v>
      </c>
      <c r="AZ798" t="s">
        <v>1948</v>
      </c>
      <c r="BA798" t="s">
        <v>1799</v>
      </c>
    </row>
    <row r="799" spans="1:53" ht="15" customHeight="1" x14ac:dyDescent="0.2">
      <c r="A799" t="s">
        <v>5956</v>
      </c>
      <c r="B799" t="s">
        <v>5326</v>
      </c>
      <c r="C799" t="s">
        <v>5154</v>
      </c>
      <c r="D799">
        <v>64522125</v>
      </c>
      <c r="E799" s="19">
        <v>45726</v>
      </c>
      <c r="F799" s="63">
        <v>45728.084722222222</v>
      </c>
      <c r="G799" s="4" t="s">
        <v>187</v>
      </c>
      <c r="H799" s="19">
        <v>2009233</v>
      </c>
      <c r="I799" s="19">
        <v>9621</v>
      </c>
      <c r="J799" s="19">
        <v>1999612</v>
      </c>
      <c r="K799" t="s">
        <v>558</v>
      </c>
      <c r="L799" s="4" t="s">
        <v>188</v>
      </c>
      <c r="M799" t="s">
        <v>150</v>
      </c>
      <c r="N799" s="39" t="s">
        <v>1950</v>
      </c>
      <c r="O799" t="s">
        <v>1951</v>
      </c>
      <c r="P799" t="s">
        <v>140</v>
      </c>
      <c r="Q799" t="s">
        <v>141</v>
      </c>
      <c r="R799" s="39" t="s">
        <v>1952</v>
      </c>
      <c r="S799" t="s">
        <v>143</v>
      </c>
      <c r="T799">
        <v>890903938</v>
      </c>
      <c r="U799" t="s">
        <v>149</v>
      </c>
      <c r="V799">
        <v>923210</v>
      </c>
      <c r="W799" t="s">
        <v>1219</v>
      </c>
      <c r="X799" s="2" t="s">
        <v>27</v>
      </c>
      <c r="Y799" t="s">
        <v>28</v>
      </c>
      <c r="Z799" t="s">
        <v>29</v>
      </c>
      <c r="AA799" t="s">
        <v>30</v>
      </c>
      <c r="AB799" t="s">
        <v>31</v>
      </c>
      <c r="AC799" s="19">
        <v>2009233</v>
      </c>
      <c r="AD799" s="19">
        <v>0</v>
      </c>
      <c r="AE799" s="19">
        <v>0</v>
      </c>
      <c r="AF799" s="19">
        <v>0</v>
      </c>
      <c r="AG799" t="s">
        <v>189</v>
      </c>
      <c r="AH799">
        <v>0</v>
      </c>
      <c r="AI799">
        <v>0</v>
      </c>
      <c r="AJ799" s="2" t="s">
        <v>190</v>
      </c>
      <c r="AK799" s="2">
        <v>0</v>
      </c>
      <c r="AL799">
        <v>0</v>
      </c>
      <c r="AM799">
        <v>0</v>
      </c>
      <c r="AN799">
        <v>0</v>
      </c>
      <c r="AO799">
        <v>0</v>
      </c>
      <c r="AP799">
        <v>1925</v>
      </c>
      <c r="AQ799">
        <v>1925</v>
      </c>
      <c r="AR799">
        <v>7525</v>
      </c>
      <c r="AS799">
        <v>0</v>
      </c>
      <c r="AT799" s="2">
        <v>0</v>
      </c>
      <c r="AU799">
        <v>10625</v>
      </c>
      <c r="AV799">
        <v>64522125</v>
      </c>
      <c r="AW799">
        <v>0</v>
      </c>
      <c r="AX799" s="2">
        <v>45693</v>
      </c>
      <c r="AY799" t="s">
        <v>153</v>
      </c>
      <c r="AZ799" t="s">
        <v>1954</v>
      </c>
      <c r="BA799" t="s">
        <v>1955</v>
      </c>
    </row>
    <row r="800" spans="1:53" ht="15" customHeight="1" x14ac:dyDescent="0.2">
      <c r="A800" t="s">
        <v>5957</v>
      </c>
      <c r="B800" t="s">
        <v>5327</v>
      </c>
      <c r="C800" t="s">
        <v>5178</v>
      </c>
      <c r="D800">
        <v>64522225</v>
      </c>
      <c r="E800" s="19">
        <v>45726</v>
      </c>
      <c r="F800" s="63">
        <v>45728.064583333333</v>
      </c>
      <c r="G800" s="4" t="s">
        <v>187</v>
      </c>
      <c r="H800" s="19">
        <v>3986243</v>
      </c>
      <c r="I800" s="19">
        <v>21190</v>
      </c>
      <c r="J800" s="19">
        <v>3965053</v>
      </c>
      <c r="K800" t="s">
        <v>558</v>
      </c>
      <c r="L800" s="4" t="s">
        <v>188</v>
      </c>
      <c r="M800" t="s">
        <v>150</v>
      </c>
      <c r="N800" s="39" t="s">
        <v>1957</v>
      </c>
      <c r="O800" t="s">
        <v>1958</v>
      </c>
      <c r="P800" t="s">
        <v>140</v>
      </c>
      <c r="Q800" t="s">
        <v>141</v>
      </c>
      <c r="R800" s="39" t="s">
        <v>1959</v>
      </c>
      <c r="S800" t="s">
        <v>143</v>
      </c>
      <c r="T800">
        <v>860002964</v>
      </c>
      <c r="U800" t="s">
        <v>163</v>
      </c>
      <c r="V800">
        <v>923245</v>
      </c>
      <c r="W800" t="s">
        <v>1312</v>
      </c>
      <c r="X800" s="2" t="s">
        <v>27</v>
      </c>
      <c r="Y800" t="s">
        <v>28</v>
      </c>
      <c r="Z800" t="s">
        <v>29</v>
      </c>
      <c r="AA800" t="s">
        <v>30</v>
      </c>
      <c r="AB800" t="s">
        <v>31</v>
      </c>
      <c r="AC800" s="19">
        <v>3986243</v>
      </c>
      <c r="AD800" s="19">
        <v>0</v>
      </c>
      <c r="AE800" s="19">
        <v>0</v>
      </c>
      <c r="AF800" s="19">
        <v>0</v>
      </c>
      <c r="AG800" t="s">
        <v>189</v>
      </c>
      <c r="AH800">
        <v>0</v>
      </c>
      <c r="AI800">
        <v>0</v>
      </c>
      <c r="AJ800" s="2" t="s">
        <v>190</v>
      </c>
      <c r="AK800" s="2">
        <v>0</v>
      </c>
      <c r="AL800">
        <v>0</v>
      </c>
      <c r="AM800">
        <v>0</v>
      </c>
      <c r="AN800">
        <v>0</v>
      </c>
      <c r="AO800">
        <v>0</v>
      </c>
      <c r="AP800">
        <v>3825</v>
      </c>
      <c r="AQ800">
        <v>3825</v>
      </c>
      <c r="AR800">
        <v>7625</v>
      </c>
      <c r="AS800">
        <v>0</v>
      </c>
      <c r="AT800" s="2">
        <v>0</v>
      </c>
      <c r="AU800">
        <v>10725</v>
      </c>
      <c r="AV800">
        <v>64522225</v>
      </c>
      <c r="AW800">
        <v>0</v>
      </c>
      <c r="AX800" s="2">
        <v>45693</v>
      </c>
      <c r="AY800" t="s">
        <v>153</v>
      </c>
      <c r="AZ800" t="s">
        <v>1961</v>
      </c>
      <c r="BA800" t="s">
        <v>1799</v>
      </c>
    </row>
    <row r="801" spans="1:53" ht="15" customHeight="1" x14ac:dyDescent="0.2">
      <c r="A801" t="s">
        <v>5958</v>
      </c>
      <c r="B801" t="s">
        <v>5328</v>
      </c>
      <c r="C801" t="s">
        <v>5178</v>
      </c>
      <c r="D801">
        <v>64522325</v>
      </c>
      <c r="E801" s="19">
        <v>45726</v>
      </c>
      <c r="F801" s="63">
        <v>45728.081944444442</v>
      </c>
      <c r="G801" s="4" t="s">
        <v>187</v>
      </c>
      <c r="H801" s="19">
        <v>3986243</v>
      </c>
      <c r="I801" s="19">
        <v>21190</v>
      </c>
      <c r="J801" s="19">
        <v>3965053</v>
      </c>
      <c r="K801" t="s">
        <v>558</v>
      </c>
      <c r="L801" s="4" t="s">
        <v>188</v>
      </c>
      <c r="M801" t="s">
        <v>150</v>
      </c>
      <c r="N801" s="39" t="s">
        <v>1963</v>
      </c>
      <c r="O801" t="s">
        <v>1964</v>
      </c>
      <c r="P801" t="s">
        <v>140</v>
      </c>
      <c r="Q801" t="s">
        <v>141</v>
      </c>
      <c r="R801" s="39" t="s">
        <v>1965</v>
      </c>
      <c r="S801" t="s">
        <v>143</v>
      </c>
      <c r="T801">
        <v>860051894</v>
      </c>
      <c r="U801" t="s">
        <v>1967</v>
      </c>
      <c r="V801">
        <v>923245</v>
      </c>
      <c r="W801" t="s">
        <v>1312</v>
      </c>
      <c r="X801" s="2" t="s">
        <v>27</v>
      </c>
      <c r="Y801" t="s">
        <v>28</v>
      </c>
      <c r="Z801" t="s">
        <v>29</v>
      </c>
      <c r="AA801" t="s">
        <v>30</v>
      </c>
      <c r="AB801" t="s">
        <v>31</v>
      </c>
      <c r="AC801" s="19">
        <v>3986243</v>
      </c>
      <c r="AD801" s="19">
        <v>0</v>
      </c>
      <c r="AE801" s="19">
        <v>0</v>
      </c>
      <c r="AF801" s="19">
        <v>0</v>
      </c>
      <c r="AG801" t="s">
        <v>189</v>
      </c>
      <c r="AH801">
        <v>0</v>
      </c>
      <c r="AI801">
        <v>0</v>
      </c>
      <c r="AJ801" s="2" t="s">
        <v>190</v>
      </c>
      <c r="AK801" s="2">
        <v>0</v>
      </c>
      <c r="AL801">
        <v>0</v>
      </c>
      <c r="AM801">
        <v>0</v>
      </c>
      <c r="AN801">
        <v>0</v>
      </c>
      <c r="AO801">
        <v>0</v>
      </c>
      <c r="AP801">
        <v>3825</v>
      </c>
      <c r="AQ801">
        <v>3825</v>
      </c>
      <c r="AR801">
        <v>7725</v>
      </c>
      <c r="AS801">
        <v>0</v>
      </c>
      <c r="AT801" s="2">
        <v>0</v>
      </c>
      <c r="AU801">
        <v>10825</v>
      </c>
      <c r="AV801">
        <v>64522325</v>
      </c>
      <c r="AW801">
        <v>0</v>
      </c>
      <c r="AX801" s="2">
        <v>45693</v>
      </c>
      <c r="AY801" t="s">
        <v>153</v>
      </c>
      <c r="AZ801" t="s">
        <v>1969</v>
      </c>
      <c r="BA801" t="s">
        <v>1799</v>
      </c>
    </row>
    <row r="802" spans="1:53" ht="15" customHeight="1" x14ac:dyDescent="0.2">
      <c r="A802" t="s">
        <v>5959</v>
      </c>
      <c r="B802" t="s">
        <v>5329</v>
      </c>
      <c r="C802" t="s">
        <v>5178</v>
      </c>
      <c r="D802">
        <v>64522425</v>
      </c>
      <c r="E802" s="19">
        <v>45726</v>
      </c>
      <c r="F802" s="63">
        <v>45728.081944444442</v>
      </c>
      <c r="G802" s="4" t="s">
        <v>187</v>
      </c>
      <c r="H802" s="19">
        <v>3986243</v>
      </c>
      <c r="I802" s="19">
        <v>21190</v>
      </c>
      <c r="J802" s="19">
        <v>3965053</v>
      </c>
      <c r="K802" t="s">
        <v>558</v>
      </c>
      <c r="L802" s="4" t="s">
        <v>188</v>
      </c>
      <c r="M802" t="s">
        <v>150</v>
      </c>
      <c r="N802" s="39" t="s">
        <v>1971</v>
      </c>
      <c r="O802" t="s">
        <v>1972</v>
      </c>
      <c r="P802" t="s">
        <v>140</v>
      </c>
      <c r="Q802" t="s">
        <v>141</v>
      </c>
      <c r="R802" s="39" t="s">
        <v>1973</v>
      </c>
      <c r="S802" t="s">
        <v>143</v>
      </c>
      <c r="T802">
        <v>900047981</v>
      </c>
      <c r="U802" t="s">
        <v>161</v>
      </c>
      <c r="V802">
        <v>923245</v>
      </c>
      <c r="W802" t="s">
        <v>1312</v>
      </c>
      <c r="X802" s="2" t="s">
        <v>27</v>
      </c>
      <c r="Y802" t="s">
        <v>28</v>
      </c>
      <c r="Z802" t="s">
        <v>29</v>
      </c>
      <c r="AA802" t="s">
        <v>30</v>
      </c>
      <c r="AB802" t="s">
        <v>31</v>
      </c>
      <c r="AC802" s="19">
        <v>3986243</v>
      </c>
      <c r="AD802" s="19">
        <v>0</v>
      </c>
      <c r="AE802" s="19">
        <v>0</v>
      </c>
      <c r="AF802" s="19">
        <v>0</v>
      </c>
      <c r="AG802" t="s">
        <v>189</v>
      </c>
      <c r="AH802">
        <v>0</v>
      </c>
      <c r="AI802">
        <v>0</v>
      </c>
      <c r="AJ802" s="2" t="s">
        <v>190</v>
      </c>
      <c r="AK802" s="2">
        <v>0</v>
      </c>
      <c r="AL802">
        <v>0</v>
      </c>
      <c r="AM802">
        <v>0</v>
      </c>
      <c r="AN802">
        <v>0</v>
      </c>
      <c r="AO802">
        <v>0</v>
      </c>
      <c r="AP802">
        <v>3825</v>
      </c>
      <c r="AQ802">
        <v>3825</v>
      </c>
      <c r="AR802">
        <v>7825</v>
      </c>
      <c r="AS802">
        <v>0</v>
      </c>
      <c r="AT802" s="2">
        <v>0</v>
      </c>
      <c r="AU802">
        <v>10925</v>
      </c>
      <c r="AV802">
        <v>64522425</v>
      </c>
      <c r="AW802">
        <v>0</v>
      </c>
      <c r="AX802" s="2">
        <v>45693</v>
      </c>
      <c r="AY802" t="s">
        <v>153</v>
      </c>
      <c r="AZ802" t="s">
        <v>1975</v>
      </c>
      <c r="BA802" t="s">
        <v>1799</v>
      </c>
    </row>
    <row r="803" spans="1:53" ht="15" customHeight="1" x14ac:dyDescent="0.2">
      <c r="A803" t="s">
        <v>5960</v>
      </c>
      <c r="B803" t="s">
        <v>5330</v>
      </c>
      <c r="C803" t="s">
        <v>5178</v>
      </c>
      <c r="D803">
        <v>64522525</v>
      </c>
      <c r="E803" s="19">
        <v>45726</v>
      </c>
      <c r="F803" s="63">
        <v>45728.07916666667</v>
      </c>
      <c r="G803" s="4" t="s">
        <v>187</v>
      </c>
      <c r="H803" s="19">
        <v>3986243</v>
      </c>
      <c r="I803" s="19">
        <v>21190</v>
      </c>
      <c r="J803" s="19">
        <v>3965053</v>
      </c>
      <c r="K803" t="s">
        <v>558</v>
      </c>
      <c r="L803" s="4" t="s">
        <v>188</v>
      </c>
      <c r="M803" t="s">
        <v>150</v>
      </c>
      <c r="N803" s="39" t="s">
        <v>1977</v>
      </c>
      <c r="O803" t="s">
        <v>1978</v>
      </c>
      <c r="P803" t="s">
        <v>140</v>
      </c>
      <c r="Q803" t="s">
        <v>141</v>
      </c>
      <c r="R803" s="39" t="s">
        <v>1979</v>
      </c>
      <c r="S803" t="s">
        <v>143</v>
      </c>
      <c r="T803">
        <v>860034313</v>
      </c>
      <c r="U803" t="s">
        <v>152</v>
      </c>
      <c r="V803">
        <v>923245</v>
      </c>
      <c r="W803" t="s">
        <v>1312</v>
      </c>
      <c r="X803" s="2" t="s">
        <v>27</v>
      </c>
      <c r="Y803" t="s">
        <v>28</v>
      </c>
      <c r="Z803" t="s">
        <v>29</v>
      </c>
      <c r="AA803" t="s">
        <v>30</v>
      </c>
      <c r="AB803" t="s">
        <v>31</v>
      </c>
      <c r="AC803" s="19">
        <v>3986243</v>
      </c>
      <c r="AD803" s="19">
        <v>0</v>
      </c>
      <c r="AE803" s="19">
        <v>0</v>
      </c>
      <c r="AF803" s="19">
        <v>0</v>
      </c>
      <c r="AG803" t="s">
        <v>189</v>
      </c>
      <c r="AH803">
        <v>0</v>
      </c>
      <c r="AI803">
        <v>0</v>
      </c>
      <c r="AJ803" s="2" t="s">
        <v>190</v>
      </c>
      <c r="AK803" s="2">
        <v>0</v>
      </c>
      <c r="AL803">
        <v>0</v>
      </c>
      <c r="AM803">
        <v>0</v>
      </c>
      <c r="AN803">
        <v>0</v>
      </c>
      <c r="AO803">
        <v>0</v>
      </c>
      <c r="AP803">
        <v>3825</v>
      </c>
      <c r="AQ803">
        <v>3825</v>
      </c>
      <c r="AR803">
        <v>7925</v>
      </c>
      <c r="AS803">
        <v>0</v>
      </c>
      <c r="AT803" s="2">
        <v>0</v>
      </c>
      <c r="AU803">
        <v>11025</v>
      </c>
      <c r="AV803">
        <v>64522525</v>
      </c>
      <c r="AW803">
        <v>0</v>
      </c>
      <c r="AX803" s="2">
        <v>45693</v>
      </c>
      <c r="AY803" t="s">
        <v>153</v>
      </c>
      <c r="AZ803" t="s">
        <v>1981</v>
      </c>
      <c r="BA803" t="s">
        <v>1799</v>
      </c>
    </row>
    <row r="804" spans="1:53" ht="15" customHeight="1" x14ac:dyDescent="0.2">
      <c r="A804" t="s">
        <v>5961</v>
      </c>
      <c r="B804" t="s">
        <v>5331</v>
      </c>
      <c r="C804" t="s">
        <v>5178</v>
      </c>
      <c r="D804">
        <v>64522625</v>
      </c>
      <c r="E804" s="19">
        <v>45726</v>
      </c>
      <c r="F804" s="63">
        <v>45728.067361111112</v>
      </c>
      <c r="G804" s="4" t="s">
        <v>187</v>
      </c>
      <c r="H804" s="19">
        <v>3986243</v>
      </c>
      <c r="I804" s="19">
        <v>21190</v>
      </c>
      <c r="J804" s="19">
        <v>3965053</v>
      </c>
      <c r="K804" t="s">
        <v>558</v>
      </c>
      <c r="L804" s="4" t="s">
        <v>188</v>
      </c>
      <c r="M804" t="s">
        <v>150</v>
      </c>
      <c r="N804" s="39" t="s">
        <v>1983</v>
      </c>
      <c r="O804" t="s">
        <v>1984</v>
      </c>
      <c r="P804" t="s">
        <v>140</v>
      </c>
      <c r="Q804" t="s">
        <v>141</v>
      </c>
      <c r="R804" s="39" t="s">
        <v>1985</v>
      </c>
      <c r="S804" t="s">
        <v>143</v>
      </c>
      <c r="T804">
        <v>890903938</v>
      </c>
      <c r="U804" t="s">
        <v>149</v>
      </c>
      <c r="V804">
        <v>923245</v>
      </c>
      <c r="W804" t="s">
        <v>1312</v>
      </c>
      <c r="X804" s="2" t="s">
        <v>27</v>
      </c>
      <c r="Y804" t="s">
        <v>28</v>
      </c>
      <c r="Z804" t="s">
        <v>29</v>
      </c>
      <c r="AA804" t="s">
        <v>30</v>
      </c>
      <c r="AB804" t="s">
        <v>31</v>
      </c>
      <c r="AC804" s="19">
        <v>3986243</v>
      </c>
      <c r="AD804" s="19">
        <v>0</v>
      </c>
      <c r="AE804" s="19">
        <v>0</v>
      </c>
      <c r="AF804" s="19">
        <v>0</v>
      </c>
      <c r="AG804" t="s">
        <v>189</v>
      </c>
      <c r="AH804">
        <v>0</v>
      </c>
      <c r="AI804">
        <v>0</v>
      </c>
      <c r="AJ804" s="2" t="s">
        <v>190</v>
      </c>
      <c r="AK804" s="2">
        <v>0</v>
      </c>
      <c r="AL804">
        <v>0</v>
      </c>
      <c r="AM804">
        <v>0</v>
      </c>
      <c r="AN804">
        <v>0</v>
      </c>
      <c r="AO804">
        <v>0</v>
      </c>
      <c r="AP804">
        <v>3825</v>
      </c>
      <c r="AQ804">
        <v>3825</v>
      </c>
      <c r="AR804">
        <v>8025</v>
      </c>
      <c r="AS804">
        <v>0</v>
      </c>
      <c r="AT804" s="2">
        <v>0</v>
      </c>
      <c r="AU804">
        <v>11125</v>
      </c>
      <c r="AV804">
        <v>64522625</v>
      </c>
      <c r="AW804">
        <v>0</v>
      </c>
      <c r="AX804" s="2">
        <v>45693</v>
      </c>
      <c r="AY804" t="s">
        <v>153</v>
      </c>
      <c r="AZ804" t="s">
        <v>1987</v>
      </c>
      <c r="BA804" t="s">
        <v>1799</v>
      </c>
    </row>
    <row r="805" spans="1:53" ht="15" customHeight="1" x14ac:dyDescent="0.2">
      <c r="A805" t="s">
        <v>5962</v>
      </c>
      <c r="B805" t="s">
        <v>5332</v>
      </c>
      <c r="C805" t="s">
        <v>5178</v>
      </c>
      <c r="D805">
        <v>64522725</v>
      </c>
      <c r="E805" s="19">
        <v>45726</v>
      </c>
      <c r="F805" s="63">
        <v>45728.07916666667</v>
      </c>
      <c r="G805" s="4" t="s">
        <v>187</v>
      </c>
      <c r="H805" s="19">
        <v>3986243</v>
      </c>
      <c r="I805" s="19">
        <v>21190</v>
      </c>
      <c r="J805" s="19">
        <v>3965053</v>
      </c>
      <c r="K805" t="s">
        <v>558</v>
      </c>
      <c r="L805" s="4" t="s">
        <v>188</v>
      </c>
      <c r="M805" t="s">
        <v>1989</v>
      </c>
      <c r="N805" s="39" t="s">
        <v>1990</v>
      </c>
      <c r="O805" t="s">
        <v>1991</v>
      </c>
      <c r="P805" t="s">
        <v>140</v>
      </c>
      <c r="Q805" t="s">
        <v>141</v>
      </c>
      <c r="R805" s="39" t="s">
        <v>1992</v>
      </c>
      <c r="S805" t="s">
        <v>143</v>
      </c>
      <c r="T805">
        <v>860034313</v>
      </c>
      <c r="U805" t="s">
        <v>152</v>
      </c>
      <c r="V805">
        <v>923245</v>
      </c>
      <c r="W805" t="s">
        <v>1312</v>
      </c>
      <c r="X805" s="2" t="s">
        <v>27</v>
      </c>
      <c r="Y805" t="s">
        <v>28</v>
      </c>
      <c r="Z805" t="s">
        <v>29</v>
      </c>
      <c r="AA805" t="s">
        <v>30</v>
      </c>
      <c r="AB805" t="s">
        <v>31</v>
      </c>
      <c r="AC805" s="19">
        <v>3986243</v>
      </c>
      <c r="AD805" s="19">
        <v>0</v>
      </c>
      <c r="AE805" s="19">
        <v>0</v>
      </c>
      <c r="AF805" s="19">
        <v>0</v>
      </c>
      <c r="AG805" t="s">
        <v>189</v>
      </c>
      <c r="AH805">
        <v>0</v>
      </c>
      <c r="AI805">
        <v>0</v>
      </c>
      <c r="AJ805" s="2" t="s">
        <v>190</v>
      </c>
      <c r="AK805" s="2">
        <v>0</v>
      </c>
      <c r="AL805">
        <v>0</v>
      </c>
      <c r="AM805">
        <v>0</v>
      </c>
      <c r="AN805">
        <v>0</v>
      </c>
      <c r="AO805">
        <v>0</v>
      </c>
      <c r="AP805">
        <v>3825</v>
      </c>
      <c r="AQ805">
        <v>3825</v>
      </c>
      <c r="AR805">
        <v>8125</v>
      </c>
      <c r="AS805">
        <v>0</v>
      </c>
      <c r="AT805" s="2">
        <v>0</v>
      </c>
      <c r="AU805">
        <v>11225</v>
      </c>
      <c r="AV805">
        <v>64522725</v>
      </c>
      <c r="AW805">
        <v>0</v>
      </c>
      <c r="AX805" s="2">
        <v>45693</v>
      </c>
      <c r="AY805" t="s">
        <v>153</v>
      </c>
      <c r="AZ805" t="s">
        <v>1994</v>
      </c>
      <c r="BA805" t="s">
        <v>1799</v>
      </c>
    </row>
    <row r="806" spans="1:53" ht="15" customHeight="1" x14ac:dyDescent="0.2">
      <c r="A806" t="s">
        <v>5963</v>
      </c>
      <c r="B806" t="s">
        <v>5333</v>
      </c>
      <c r="C806" t="s">
        <v>5178</v>
      </c>
      <c r="D806">
        <v>64522825</v>
      </c>
      <c r="E806" s="19">
        <v>45726</v>
      </c>
      <c r="F806" s="63">
        <v>45728.07916666667</v>
      </c>
      <c r="G806" s="4" t="s">
        <v>187</v>
      </c>
      <c r="H806" s="19">
        <v>3986243</v>
      </c>
      <c r="I806" s="19">
        <v>21190</v>
      </c>
      <c r="J806" s="19">
        <v>3965053</v>
      </c>
      <c r="K806" t="s">
        <v>558</v>
      </c>
      <c r="L806" s="4" t="s">
        <v>188</v>
      </c>
      <c r="M806" t="s">
        <v>150</v>
      </c>
      <c r="N806" s="39" t="s">
        <v>1996</v>
      </c>
      <c r="O806" t="s">
        <v>1997</v>
      </c>
      <c r="P806" t="s">
        <v>140</v>
      </c>
      <c r="Q806" t="s">
        <v>141</v>
      </c>
      <c r="R806" s="39" t="s">
        <v>1998</v>
      </c>
      <c r="S806" t="s">
        <v>143</v>
      </c>
      <c r="T806">
        <v>860034313</v>
      </c>
      <c r="U806" t="s">
        <v>152</v>
      </c>
      <c r="V806">
        <v>923245</v>
      </c>
      <c r="W806" t="s">
        <v>1312</v>
      </c>
      <c r="X806" s="2" t="s">
        <v>27</v>
      </c>
      <c r="Y806" t="s">
        <v>28</v>
      </c>
      <c r="Z806" t="s">
        <v>29</v>
      </c>
      <c r="AA806" t="s">
        <v>30</v>
      </c>
      <c r="AB806" t="s">
        <v>31</v>
      </c>
      <c r="AC806" s="19">
        <v>3986243</v>
      </c>
      <c r="AD806" s="19">
        <v>0</v>
      </c>
      <c r="AE806" s="19">
        <v>0</v>
      </c>
      <c r="AF806" s="19">
        <v>0</v>
      </c>
      <c r="AG806" t="s">
        <v>189</v>
      </c>
      <c r="AH806">
        <v>0</v>
      </c>
      <c r="AI806">
        <v>0</v>
      </c>
      <c r="AJ806" s="2" t="s">
        <v>190</v>
      </c>
      <c r="AK806" s="2">
        <v>0</v>
      </c>
      <c r="AL806">
        <v>0</v>
      </c>
      <c r="AM806">
        <v>0</v>
      </c>
      <c r="AN806">
        <v>0</v>
      </c>
      <c r="AO806">
        <v>0</v>
      </c>
      <c r="AP806">
        <v>3825</v>
      </c>
      <c r="AQ806">
        <v>3825</v>
      </c>
      <c r="AR806">
        <v>8225</v>
      </c>
      <c r="AS806">
        <v>0</v>
      </c>
      <c r="AT806" s="2">
        <v>0</v>
      </c>
      <c r="AU806">
        <v>11325</v>
      </c>
      <c r="AV806">
        <v>64522825</v>
      </c>
      <c r="AW806">
        <v>0</v>
      </c>
      <c r="AX806" s="2">
        <v>45693</v>
      </c>
      <c r="AY806" t="s">
        <v>153</v>
      </c>
      <c r="AZ806" t="s">
        <v>2000</v>
      </c>
      <c r="BA806" t="s">
        <v>1799</v>
      </c>
    </row>
    <row r="807" spans="1:53" ht="15" customHeight="1" x14ac:dyDescent="0.2">
      <c r="A807" t="s">
        <v>5964</v>
      </c>
      <c r="B807" t="s">
        <v>5334</v>
      </c>
      <c r="C807" t="s">
        <v>5178</v>
      </c>
      <c r="D807">
        <v>64522925</v>
      </c>
      <c r="E807" s="19">
        <v>45726</v>
      </c>
      <c r="F807" s="63">
        <v>45728.067361111112</v>
      </c>
      <c r="G807" s="4" t="s">
        <v>187</v>
      </c>
      <c r="H807" s="19">
        <v>3986243</v>
      </c>
      <c r="I807" s="19">
        <v>21190</v>
      </c>
      <c r="J807" s="19">
        <v>3965053</v>
      </c>
      <c r="K807" t="s">
        <v>558</v>
      </c>
      <c r="L807" s="4" t="s">
        <v>188</v>
      </c>
      <c r="M807" t="s">
        <v>150</v>
      </c>
      <c r="N807" s="39" t="s">
        <v>2002</v>
      </c>
      <c r="O807" t="s">
        <v>2003</v>
      </c>
      <c r="P807" t="s">
        <v>140</v>
      </c>
      <c r="Q807" t="s">
        <v>141</v>
      </c>
      <c r="R807" s="39" t="s">
        <v>2004</v>
      </c>
      <c r="S807" t="s">
        <v>143</v>
      </c>
      <c r="T807">
        <v>890903938</v>
      </c>
      <c r="U807" t="s">
        <v>149</v>
      </c>
      <c r="V807">
        <v>923245</v>
      </c>
      <c r="W807" t="s">
        <v>1312</v>
      </c>
      <c r="X807" s="2" t="s">
        <v>27</v>
      </c>
      <c r="Y807" t="s">
        <v>28</v>
      </c>
      <c r="Z807" t="s">
        <v>29</v>
      </c>
      <c r="AA807" t="s">
        <v>30</v>
      </c>
      <c r="AB807" t="s">
        <v>31</v>
      </c>
      <c r="AC807" s="19">
        <v>3986243</v>
      </c>
      <c r="AD807" s="19">
        <v>0</v>
      </c>
      <c r="AE807" s="19">
        <v>0</v>
      </c>
      <c r="AF807" s="19">
        <v>0</v>
      </c>
      <c r="AG807" t="s">
        <v>189</v>
      </c>
      <c r="AH807">
        <v>0</v>
      </c>
      <c r="AI807">
        <v>0</v>
      </c>
      <c r="AJ807" s="2" t="s">
        <v>190</v>
      </c>
      <c r="AK807" s="2">
        <v>0</v>
      </c>
      <c r="AL807">
        <v>0</v>
      </c>
      <c r="AM807">
        <v>0</v>
      </c>
      <c r="AN807">
        <v>0</v>
      </c>
      <c r="AO807">
        <v>0</v>
      </c>
      <c r="AP807">
        <v>3825</v>
      </c>
      <c r="AQ807">
        <v>3825</v>
      </c>
      <c r="AR807">
        <v>8325</v>
      </c>
      <c r="AS807">
        <v>0</v>
      </c>
      <c r="AT807" s="2">
        <v>0</v>
      </c>
      <c r="AU807">
        <v>11425</v>
      </c>
      <c r="AV807">
        <v>64522925</v>
      </c>
      <c r="AW807">
        <v>0</v>
      </c>
      <c r="AX807" s="2">
        <v>45693</v>
      </c>
      <c r="AY807" t="s">
        <v>153</v>
      </c>
      <c r="AZ807" t="s">
        <v>2006</v>
      </c>
      <c r="BA807" t="s">
        <v>1799</v>
      </c>
    </row>
    <row r="808" spans="1:53" ht="15" customHeight="1" x14ac:dyDescent="0.2">
      <c r="A808" t="s">
        <v>5965</v>
      </c>
      <c r="B808" t="s">
        <v>5335</v>
      </c>
      <c r="C808" t="s">
        <v>5178</v>
      </c>
      <c r="D808">
        <v>64523025</v>
      </c>
      <c r="E808" s="19">
        <v>45726</v>
      </c>
      <c r="F808" s="63">
        <v>45728.067361111112</v>
      </c>
      <c r="G808" s="4" t="s">
        <v>187</v>
      </c>
      <c r="H808" s="19">
        <v>3986243</v>
      </c>
      <c r="I808" s="19">
        <v>21190</v>
      </c>
      <c r="J808" s="19">
        <v>3965053</v>
      </c>
      <c r="K808" t="s">
        <v>558</v>
      </c>
      <c r="L808" s="4" t="s">
        <v>188</v>
      </c>
      <c r="M808" t="s">
        <v>150</v>
      </c>
      <c r="N808" s="39" t="s">
        <v>2008</v>
      </c>
      <c r="O808" t="s">
        <v>2009</v>
      </c>
      <c r="P808" t="s">
        <v>140</v>
      </c>
      <c r="Q808" t="s">
        <v>141</v>
      </c>
      <c r="R808" s="39" t="s">
        <v>2010</v>
      </c>
      <c r="S808" t="s">
        <v>143</v>
      </c>
      <c r="T808">
        <v>890903938</v>
      </c>
      <c r="U808" t="s">
        <v>149</v>
      </c>
      <c r="V808">
        <v>923245</v>
      </c>
      <c r="W808" t="s">
        <v>1312</v>
      </c>
      <c r="X808" s="2" t="s">
        <v>27</v>
      </c>
      <c r="Y808" t="s">
        <v>28</v>
      </c>
      <c r="Z808" t="s">
        <v>29</v>
      </c>
      <c r="AA808" t="s">
        <v>30</v>
      </c>
      <c r="AB808" t="s">
        <v>31</v>
      </c>
      <c r="AC808" s="19">
        <v>3986243</v>
      </c>
      <c r="AD808" s="19">
        <v>0</v>
      </c>
      <c r="AE808" s="19">
        <v>0</v>
      </c>
      <c r="AF808" s="19">
        <v>0</v>
      </c>
      <c r="AG808" t="s">
        <v>189</v>
      </c>
      <c r="AH808">
        <v>0</v>
      </c>
      <c r="AI808">
        <v>0</v>
      </c>
      <c r="AJ808" s="2" t="s">
        <v>190</v>
      </c>
      <c r="AK808" s="2">
        <v>0</v>
      </c>
      <c r="AL808">
        <v>0</v>
      </c>
      <c r="AM808">
        <v>0</v>
      </c>
      <c r="AN808">
        <v>0</v>
      </c>
      <c r="AO808">
        <v>0</v>
      </c>
      <c r="AP808">
        <v>3825</v>
      </c>
      <c r="AQ808">
        <v>3825</v>
      </c>
      <c r="AR808">
        <v>8425</v>
      </c>
      <c r="AS808">
        <v>0</v>
      </c>
      <c r="AT808" s="2">
        <v>0</v>
      </c>
      <c r="AU808">
        <v>11525</v>
      </c>
      <c r="AV808">
        <v>64523025</v>
      </c>
      <c r="AW808">
        <v>0</v>
      </c>
      <c r="AX808" s="2">
        <v>45693</v>
      </c>
      <c r="AY808" t="s">
        <v>153</v>
      </c>
      <c r="AZ808" t="s">
        <v>2012</v>
      </c>
      <c r="BA808" t="s">
        <v>1799</v>
      </c>
    </row>
    <row r="809" spans="1:53" ht="15" customHeight="1" x14ac:dyDescent="0.2">
      <c r="A809" t="s">
        <v>5966</v>
      </c>
      <c r="B809" t="s">
        <v>5336</v>
      </c>
      <c r="C809" t="s">
        <v>5178</v>
      </c>
      <c r="D809">
        <v>64523125</v>
      </c>
      <c r="E809" s="19">
        <v>45726</v>
      </c>
      <c r="F809" s="63">
        <v>45728.067361111112</v>
      </c>
      <c r="G809" s="4" t="s">
        <v>187</v>
      </c>
      <c r="H809" s="19">
        <v>3986243</v>
      </c>
      <c r="I809" s="19">
        <v>21190</v>
      </c>
      <c r="J809" s="19">
        <v>3965053</v>
      </c>
      <c r="K809" t="s">
        <v>558</v>
      </c>
      <c r="L809" s="4" t="s">
        <v>188</v>
      </c>
      <c r="M809" t="s">
        <v>150</v>
      </c>
      <c r="N809" s="39" t="s">
        <v>2014</v>
      </c>
      <c r="O809" t="s">
        <v>2015</v>
      </c>
      <c r="P809" t="s">
        <v>140</v>
      </c>
      <c r="Q809" t="s">
        <v>141</v>
      </c>
      <c r="R809" s="39" t="s">
        <v>2016</v>
      </c>
      <c r="S809" t="s">
        <v>143</v>
      </c>
      <c r="T809">
        <v>890903938</v>
      </c>
      <c r="U809" t="s">
        <v>149</v>
      </c>
      <c r="V809">
        <v>923245</v>
      </c>
      <c r="W809" t="s">
        <v>1312</v>
      </c>
      <c r="X809" s="2" t="s">
        <v>27</v>
      </c>
      <c r="Y809" t="s">
        <v>28</v>
      </c>
      <c r="Z809" t="s">
        <v>29</v>
      </c>
      <c r="AA809" t="s">
        <v>30</v>
      </c>
      <c r="AB809" t="s">
        <v>31</v>
      </c>
      <c r="AC809" s="19">
        <v>3986243</v>
      </c>
      <c r="AD809" s="19">
        <v>0</v>
      </c>
      <c r="AE809" s="19">
        <v>0</v>
      </c>
      <c r="AF809" s="19">
        <v>0</v>
      </c>
      <c r="AG809" t="s">
        <v>189</v>
      </c>
      <c r="AH809">
        <v>0</v>
      </c>
      <c r="AI809">
        <v>0</v>
      </c>
      <c r="AJ809" s="2" t="s">
        <v>190</v>
      </c>
      <c r="AK809" s="2">
        <v>0</v>
      </c>
      <c r="AL809">
        <v>0</v>
      </c>
      <c r="AM809">
        <v>0</v>
      </c>
      <c r="AN809">
        <v>0</v>
      </c>
      <c r="AO809">
        <v>0</v>
      </c>
      <c r="AP809">
        <v>3825</v>
      </c>
      <c r="AQ809">
        <v>3825</v>
      </c>
      <c r="AR809">
        <v>8525</v>
      </c>
      <c r="AS809">
        <v>0</v>
      </c>
      <c r="AT809" s="2">
        <v>0</v>
      </c>
      <c r="AU809">
        <v>11625</v>
      </c>
      <c r="AV809">
        <v>64523125</v>
      </c>
      <c r="AW809">
        <v>0</v>
      </c>
      <c r="AX809" s="2">
        <v>45693</v>
      </c>
      <c r="AY809" t="s">
        <v>153</v>
      </c>
      <c r="AZ809" t="s">
        <v>2018</v>
      </c>
      <c r="BA809" t="s">
        <v>1799</v>
      </c>
    </row>
    <row r="810" spans="1:53" ht="15" customHeight="1" x14ac:dyDescent="0.2">
      <c r="A810" t="s">
        <v>5967</v>
      </c>
      <c r="B810" t="s">
        <v>5337</v>
      </c>
      <c r="C810" t="s">
        <v>5178</v>
      </c>
      <c r="D810">
        <v>64523225</v>
      </c>
      <c r="E810" s="19">
        <v>45726</v>
      </c>
      <c r="F810" s="63">
        <v>45728.081250000003</v>
      </c>
      <c r="G810" s="4" t="s">
        <v>187</v>
      </c>
      <c r="H810" s="19">
        <v>3986243</v>
      </c>
      <c r="I810" s="19">
        <v>22721</v>
      </c>
      <c r="J810" s="19">
        <v>3963522</v>
      </c>
      <c r="K810" t="s">
        <v>558</v>
      </c>
      <c r="L810" s="4" t="s">
        <v>188</v>
      </c>
      <c r="M810" t="s">
        <v>150</v>
      </c>
      <c r="N810" s="39" t="s">
        <v>2020</v>
      </c>
      <c r="O810" t="s">
        <v>2021</v>
      </c>
      <c r="P810" t="s">
        <v>140</v>
      </c>
      <c r="Q810" t="s">
        <v>141</v>
      </c>
      <c r="R810" s="39" t="s">
        <v>2022</v>
      </c>
      <c r="S810" t="s">
        <v>143</v>
      </c>
      <c r="T810">
        <v>860034313</v>
      </c>
      <c r="U810" t="s">
        <v>152</v>
      </c>
      <c r="V810">
        <v>923245</v>
      </c>
      <c r="W810" t="s">
        <v>1312</v>
      </c>
      <c r="X810" s="2" t="s">
        <v>27</v>
      </c>
      <c r="Y810" t="s">
        <v>28</v>
      </c>
      <c r="Z810" t="s">
        <v>29</v>
      </c>
      <c r="AA810" t="s">
        <v>30</v>
      </c>
      <c r="AB810" t="s">
        <v>31</v>
      </c>
      <c r="AC810" s="19">
        <v>3986243</v>
      </c>
      <c r="AD810" s="19">
        <v>0</v>
      </c>
      <c r="AE810" s="19">
        <v>0</v>
      </c>
      <c r="AF810" s="19">
        <v>0</v>
      </c>
      <c r="AG810" t="s">
        <v>189</v>
      </c>
      <c r="AH810">
        <v>0</v>
      </c>
      <c r="AI810">
        <v>0</v>
      </c>
      <c r="AJ810" s="2" t="s">
        <v>190</v>
      </c>
      <c r="AK810" s="2">
        <v>0</v>
      </c>
      <c r="AL810">
        <v>0</v>
      </c>
      <c r="AM810">
        <v>0</v>
      </c>
      <c r="AN810">
        <v>0</v>
      </c>
      <c r="AO810">
        <v>0</v>
      </c>
      <c r="AP810">
        <v>3825</v>
      </c>
      <c r="AQ810">
        <v>3825</v>
      </c>
      <c r="AR810">
        <v>8625</v>
      </c>
      <c r="AS810">
        <v>0</v>
      </c>
      <c r="AT810" s="2">
        <v>0</v>
      </c>
      <c r="AU810">
        <v>11725</v>
      </c>
      <c r="AV810">
        <v>64523225</v>
      </c>
      <c r="AW810">
        <v>0</v>
      </c>
      <c r="AX810" s="2">
        <v>45693</v>
      </c>
      <c r="AY810" t="s">
        <v>153</v>
      </c>
      <c r="AZ810" t="s">
        <v>2024</v>
      </c>
      <c r="BA810" t="s">
        <v>1799</v>
      </c>
    </row>
    <row r="811" spans="1:53" ht="15" customHeight="1" x14ac:dyDescent="0.2">
      <c r="A811" t="s">
        <v>5968</v>
      </c>
      <c r="B811" t="s">
        <v>5338</v>
      </c>
      <c r="C811" t="s">
        <v>5178</v>
      </c>
      <c r="D811">
        <v>64523325</v>
      </c>
      <c r="E811" s="19">
        <v>45726</v>
      </c>
      <c r="F811" s="63">
        <v>45728.067361111112</v>
      </c>
      <c r="G811" s="4" t="s">
        <v>187</v>
      </c>
      <c r="H811" s="19">
        <v>3986243</v>
      </c>
      <c r="I811" s="19">
        <v>21190</v>
      </c>
      <c r="J811" s="19">
        <v>3965053</v>
      </c>
      <c r="K811" t="s">
        <v>558</v>
      </c>
      <c r="L811" s="4" t="s">
        <v>188</v>
      </c>
      <c r="M811" t="s">
        <v>150</v>
      </c>
      <c r="N811" s="39" t="s">
        <v>2026</v>
      </c>
      <c r="O811" t="s">
        <v>2027</v>
      </c>
      <c r="P811" t="s">
        <v>140</v>
      </c>
      <c r="Q811" t="s">
        <v>147</v>
      </c>
      <c r="R811" s="39" t="s">
        <v>2028</v>
      </c>
      <c r="S811" t="s">
        <v>143</v>
      </c>
      <c r="T811">
        <v>890903938</v>
      </c>
      <c r="U811" t="s">
        <v>149</v>
      </c>
      <c r="V811">
        <v>923245</v>
      </c>
      <c r="W811" t="s">
        <v>1312</v>
      </c>
      <c r="X811" s="2" t="s">
        <v>27</v>
      </c>
      <c r="Y811" t="s">
        <v>28</v>
      </c>
      <c r="Z811" t="s">
        <v>29</v>
      </c>
      <c r="AA811" t="s">
        <v>30</v>
      </c>
      <c r="AB811" t="s">
        <v>31</v>
      </c>
      <c r="AC811" s="19">
        <v>3986243</v>
      </c>
      <c r="AD811" s="19">
        <v>0</v>
      </c>
      <c r="AE811" s="19">
        <v>0</v>
      </c>
      <c r="AF811" s="19">
        <v>0</v>
      </c>
      <c r="AG811" t="s">
        <v>189</v>
      </c>
      <c r="AH811">
        <v>0</v>
      </c>
      <c r="AI811">
        <v>0</v>
      </c>
      <c r="AJ811" s="2" t="s">
        <v>190</v>
      </c>
      <c r="AK811" s="2">
        <v>0</v>
      </c>
      <c r="AL811">
        <v>0</v>
      </c>
      <c r="AM811">
        <v>0</v>
      </c>
      <c r="AN811">
        <v>0</v>
      </c>
      <c r="AO811">
        <v>0</v>
      </c>
      <c r="AP811">
        <v>3825</v>
      </c>
      <c r="AQ811">
        <v>3825</v>
      </c>
      <c r="AR811">
        <v>8725</v>
      </c>
      <c r="AS811">
        <v>0</v>
      </c>
      <c r="AT811" s="2">
        <v>0</v>
      </c>
      <c r="AU811">
        <v>11825</v>
      </c>
      <c r="AV811">
        <v>64523325</v>
      </c>
      <c r="AW811">
        <v>0</v>
      </c>
      <c r="AX811" s="2">
        <v>45693</v>
      </c>
      <c r="AY811" t="s">
        <v>153</v>
      </c>
      <c r="AZ811" t="s">
        <v>2030</v>
      </c>
      <c r="BA811" t="s">
        <v>1799</v>
      </c>
    </row>
    <row r="812" spans="1:53" ht="15" customHeight="1" x14ac:dyDescent="0.2">
      <c r="A812" t="s">
        <v>5969</v>
      </c>
      <c r="B812" t="s">
        <v>5339</v>
      </c>
      <c r="C812" t="s">
        <v>5178</v>
      </c>
      <c r="D812">
        <v>64523425</v>
      </c>
      <c r="E812" s="19">
        <v>45726</v>
      </c>
      <c r="F812" s="63">
        <v>45728.073611111111</v>
      </c>
      <c r="G812" s="4" t="s">
        <v>187</v>
      </c>
      <c r="H812" s="19">
        <v>3986243</v>
      </c>
      <c r="I812" s="19">
        <v>21190</v>
      </c>
      <c r="J812" s="19">
        <v>3965053</v>
      </c>
      <c r="K812" t="s">
        <v>558</v>
      </c>
      <c r="L812" s="4" t="s">
        <v>188</v>
      </c>
      <c r="M812" t="s">
        <v>150</v>
      </c>
      <c r="N812" s="39" t="s">
        <v>2032</v>
      </c>
      <c r="O812" t="s">
        <v>2033</v>
      </c>
      <c r="P812" t="s">
        <v>140</v>
      </c>
      <c r="Q812" t="s">
        <v>141</v>
      </c>
      <c r="R812" s="39" t="s">
        <v>2034</v>
      </c>
      <c r="S812" t="s">
        <v>143</v>
      </c>
      <c r="T812">
        <v>860003020</v>
      </c>
      <c r="U812" t="s">
        <v>160</v>
      </c>
      <c r="V812">
        <v>923245</v>
      </c>
      <c r="W812" t="s">
        <v>1312</v>
      </c>
      <c r="X812" s="2" t="s">
        <v>27</v>
      </c>
      <c r="Y812" t="s">
        <v>28</v>
      </c>
      <c r="Z812" t="s">
        <v>29</v>
      </c>
      <c r="AA812" t="s">
        <v>30</v>
      </c>
      <c r="AB812" t="s">
        <v>31</v>
      </c>
      <c r="AC812" s="19">
        <v>3986243</v>
      </c>
      <c r="AD812" s="19">
        <v>0</v>
      </c>
      <c r="AE812" s="19">
        <v>0</v>
      </c>
      <c r="AF812" s="19">
        <v>0</v>
      </c>
      <c r="AG812" t="s">
        <v>189</v>
      </c>
      <c r="AH812">
        <v>0</v>
      </c>
      <c r="AI812">
        <v>0</v>
      </c>
      <c r="AJ812" s="2" t="s">
        <v>190</v>
      </c>
      <c r="AK812" s="2">
        <v>0</v>
      </c>
      <c r="AL812">
        <v>0</v>
      </c>
      <c r="AM812">
        <v>0</v>
      </c>
      <c r="AN812">
        <v>0</v>
      </c>
      <c r="AO812">
        <v>0</v>
      </c>
      <c r="AP812">
        <v>3825</v>
      </c>
      <c r="AQ812">
        <v>3825</v>
      </c>
      <c r="AR812">
        <v>8825</v>
      </c>
      <c r="AS812">
        <v>0</v>
      </c>
      <c r="AT812" s="2">
        <v>0</v>
      </c>
      <c r="AU812">
        <v>11925</v>
      </c>
      <c r="AV812">
        <v>64523425</v>
      </c>
      <c r="AW812">
        <v>0</v>
      </c>
      <c r="AX812" s="2">
        <v>45693</v>
      </c>
      <c r="AY812" t="s">
        <v>153</v>
      </c>
      <c r="AZ812" t="s">
        <v>2036</v>
      </c>
      <c r="BA812" t="s">
        <v>1799</v>
      </c>
    </row>
    <row r="813" spans="1:53" ht="15" customHeight="1" x14ac:dyDescent="0.2">
      <c r="A813" t="s">
        <v>5970</v>
      </c>
      <c r="B813" t="s">
        <v>552</v>
      </c>
      <c r="C813" t="s">
        <v>5178</v>
      </c>
      <c r="D813">
        <v>64523525</v>
      </c>
      <c r="E813" s="19">
        <v>45726</v>
      </c>
      <c r="F813" s="63">
        <v>45728.067361111112</v>
      </c>
      <c r="G813" s="4" t="s">
        <v>187</v>
      </c>
      <c r="H813" s="19">
        <v>3986243</v>
      </c>
      <c r="I813" s="19">
        <v>21190</v>
      </c>
      <c r="J813" s="19">
        <v>3965053</v>
      </c>
      <c r="K813" t="s">
        <v>558</v>
      </c>
      <c r="L813" s="4" t="s">
        <v>188</v>
      </c>
      <c r="M813" t="s">
        <v>150</v>
      </c>
      <c r="N813" s="39" t="s">
        <v>2038</v>
      </c>
      <c r="O813" t="s">
        <v>2039</v>
      </c>
      <c r="P813" t="s">
        <v>140</v>
      </c>
      <c r="Q813" t="s">
        <v>141</v>
      </c>
      <c r="R813" s="39" t="s">
        <v>2040</v>
      </c>
      <c r="S813" t="s">
        <v>143</v>
      </c>
      <c r="T813">
        <v>890903938</v>
      </c>
      <c r="U813" t="s">
        <v>149</v>
      </c>
      <c r="V813">
        <v>923245</v>
      </c>
      <c r="W813" t="s">
        <v>1312</v>
      </c>
      <c r="X813" s="2" t="s">
        <v>27</v>
      </c>
      <c r="Y813" t="s">
        <v>28</v>
      </c>
      <c r="Z813" t="s">
        <v>29</v>
      </c>
      <c r="AA813" t="s">
        <v>30</v>
      </c>
      <c r="AB813" t="s">
        <v>31</v>
      </c>
      <c r="AC813" s="19">
        <v>3986243</v>
      </c>
      <c r="AD813" s="19">
        <v>0</v>
      </c>
      <c r="AE813" s="19">
        <v>0</v>
      </c>
      <c r="AF813" s="19">
        <v>0</v>
      </c>
      <c r="AG813" t="s">
        <v>189</v>
      </c>
      <c r="AH813">
        <v>0</v>
      </c>
      <c r="AI813">
        <v>0</v>
      </c>
      <c r="AJ813" s="2" t="s">
        <v>190</v>
      </c>
      <c r="AK813" s="2">
        <v>0</v>
      </c>
      <c r="AL813">
        <v>0</v>
      </c>
      <c r="AM813">
        <v>0</v>
      </c>
      <c r="AN813">
        <v>0</v>
      </c>
      <c r="AO813">
        <v>0</v>
      </c>
      <c r="AP813">
        <v>3825</v>
      </c>
      <c r="AQ813">
        <v>3825</v>
      </c>
      <c r="AR813">
        <v>8925</v>
      </c>
      <c r="AS813">
        <v>0</v>
      </c>
      <c r="AT813" s="2">
        <v>0</v>
      </c>
      <c r="AU813">
        <v>12025</v>
      </c>
      <c r="AV813">
        <v>64523525</v>
      </c>
      <c r="AW813">
        <v>0</v>
      </c>
      <c r="AX813" s="2">
        <v>45693</v>
      </c>
      <c r="AY813" t="s">
        <v>153</v>
      </c>
      <c r="AZ813" t="s">
        <v>2042</v>
      </c>
      <c r="BA813" t="s">
        <v>1799</v>
      </c>
    </row>
    <row r="814" spans="1:53" ht="15" customHeight="1" x14ac:dyDescent="0.2">
      <c r="A814" t="s">
        <v>5971</v>
      </c>
      <c r="B814" t="s">
        <v>5340</v>
      </c>
      <c r="C814" t="s">
        <v>5178</v>
      </c>
      <c r="D814">
        <v>64523625</v>
      </c>
      <c r="E814" s="19">
        <v>45726</v>
      </c>
      <c r="F814" s="63">
        <v>45728.07708333333</v>
      </c>
      <c r="G814" s="4" t="s">
        <v>187</v>
      </c>
      <c r="H814" s="19">
        <v>3986243</v>
      </c>
      <c r="I814" s="19">
        <v>21190</v>
      </c>
      <c r="J814" s="19">
        <v>3965053</v>
      </c>
      <c r="K814" t="s">
        <v>558</v>
      </c>
      <c r="L814" s="4" t="s">
        <v>188</v>
      </c>
      <c r="M814" t="s">
        <v>150</v>
      </c>
      <c r="N814" s="39" t="s">
        <v>2044</v>
      </c>
      <c r="O814" t="s">
        <v>2045</v>
      </c>
      <c r="P814" t="s">
        <v>140</v>
      </c>
      <c r="Q814" t="s">
        <v>141</v>
      </c>
      <c r="R814" s="39" t="s">
        <v>2046</v>
      </c>
      <c r="S814" t="s">
        <v>143</v>
      </c>
      <c r="T814">
        <v>860007335</v>
      </c>
      <c r="U814" t="s">
        <v>158</v>
      </c>
      <c r="V814">
        <v>923245</v>
      </c>
      <c r="W814" t="s">
        <v>1312</v>
      </c>
      <c r="X814" s="2" t="s">
        <v>27</v>
      </c>
      <c r="Y814" t="s">
        <v>28</v>
      </c>
      <c r="Z814" t="s">
        <v>29</v>
      </c>
      <c r="AA814" t="s">
        <v>30</v>
      </c>
      <c r="AB814" t="s">
        <v>31</v>
      </c>
      <c r="AC814" s="19">
        <v>3986243</v>
      </c>
      <c r="AD814" s="19">
        <v>0</v>
      </c>
      <c r="AE814" s="19">
        <v>0</v>
      </c>
      <c r="AF814" s="19">
        <v>0</v>
      </c>
      <c r="AG814" t="s">
        <v>189</v>
      </c>
      <c r="AH814">
        <v>0</v>
      </c>
      <c r="AI814">
        <v>0</v>
      </c>
      <c r="AJ814" s="2" t="s">
        <v>190</v>
      </c>
      <c r="AK814" s="2">
        <v>0</v>
      </c>
      <c r="AL814">
        <v>0</v>
      </c>
      <c r="AM814">
        <v>0</v>
      </c>
      <c r="AN814">
        <v>0</v>
      </c>
      <c r="AO814">
        <v>0</v>
      </c>
      <c r="AP814">
        <v>3825</v>
      </c>
      <c r="AQ814">
        <v>3825</v>
      </c>
      <c r="AR814">
        <v>9025</v>
      </c>
      <c r="AS814">
        <v>0</v>
      </c>
      <c r="AT814" s="2">
        <v>0</v>
      </c>
      <c r="AU814">
        <v>12125</v>
      </c>
      <c r="AV814">
        <v>64523625</v>
      </c>
      <c r="AW814">
        <v>0</v>
      </c>
      <c r="AX814" s="2">
        <v>45693</v>
      </c>
      <c r="AY814" t="s">
        <v>153</v>
      </c>
      <c r="AZ814" t="s">
        <v>2048</v>
      </c>
      <c r="BA814" t="s">
        <v>1799</v>
      </c>
    </row>
    <row r="815" spans="1:53" ht="15" customHeight="1" x14ac:dyDescent="0.2">
      <c r="A815" t="s">
        <v>5972</v>
      </c>
      <c r="B815" t="s">
        <v>5341</v>
      </c>
      <c r="C815" t="s">
        <v>5178</v>
      </c>
      <c r="D815">
        <v>64523725</v>
      </c>
      <c r="E815" s="19">
        <v>45726</v>
      </c>
      <c r="F815" s="63">
        <v>45728.07916666667</v>
      </c>
      <c r="G815" s="4" t="s">
        <v>187</v>
      </c>
      <c r="H815" s="19">
        <v>3986243</v>
      </c>
      <c r="I815" s="19">
        <v>21190</v>
      </c>
      <c r="J815" s="19">
        <v>3965053</v>
      </c>
      <c r="K815" t="s">
        <v>558</v>
      </c>
      <c r="L815" s="4" t="s">
        <v>188</v>
      </c>
      <c r="M815" t="s">
        <v>150</v>
      </c>
      <c r="N815" s="39" t="s">
        <v>2050</v>
      </c>
      <c r="O815" t="s">
        <v>2051</v>
      </c>
      <c r="P815" t="s">
        <v>140</v>
      </c>
      <c r="Q815" t="s">
        <v>141</v>
      </c>
      <c r="R815" s="39" t="s">
        <v>2052</v>
      </c>
      <c r="S815" t="s">
        <v>143</v>
      </c>
      <c r="T815">
        <v>860034313</v>
      </c>
      <c r="U815" t="s">
        <v>152</v>
      </c>
      <c r="V815">
        <v>923245</v>
      </c>
      <c r="W815" t="s">
        <v>1312</v>
      </c>
      <c r="X815" s="2" t="s">
        <v>27</v>
      </c>
      <c r="Y815" t="s">
        <v>28</v>
      </c>
      <c r="Z815" t="s">
        <v>29</v>
      </c>
      <c r="AA815" t="s">
        <v>30</v>
      </c>
      <c r="AB815" t="s">
        <v>31</v>
      </c>
      <c r="AC815" s="19">
        <v>3986243</v>
      </c>
      <c r="AD815" s="19">
        <v>0</v>
      </c>
      <c r="AE815" s="19">
        <v>0</v>
      </c>
      <c r="AF815" s="19">
        <v>0</v>
      </c>
      <c r="AG815" t="s">
        <v>189</v>
      </c>
      <c r="AH815">
        <v>0</v>
      </c>
      <c r="AI815">
        <v>0</v>
      </c>
      <c r="AJ815" s="2" t="s">
        <v>190</v>
      </c>
      <c r="AK815" s="2">
        <v>0</v>
      </c>
      <c r="AL815">
        <v>0</v>
      </c>
      <c r="AM815">
        <v>0</v>
      </c>
      <c r="AN815">
        <v>0</v>
      </c>
      <c r="AO815">
        <v>0</v>
      </c>
      <c r="AP815">
        <v>3825</v>
      </c>
      <c r="AQ815">
        <v>3825</v>
      </c>
      <c r="AR815">
        <v>9125</v>
      </c>
      <c r="AS815">
        <v>0</v>
      </c>
      <c r="AT815" s="2">
        <v>0</v>
      </c>
      <c r="AU815">
        <v>12225</v>
      </c>
      <c r="AV815">
        <v>64523725</v>
      </c>
      <c r="AW815">
        <v>0</v>
      </c>
      <c r="AX815" s="2">
        <v>45693</v>
      </c>
      <c r="AY815" t="s">
        <v>153</v>
      </c>
      <c r="AZ815" t="s">
        <v>2054</v>
      </c>
      <c r="BA815" t="s">
        <v>1799</v>
      </c>
    </row>
    <row r="816" spans="1:53" ht="15" customHeight="1" x14ac:dyDescent="0.2">
      <c r="A816" t="s">
        <v>5973</v>
      </c>
      <c r="B816" t="s">
        <v>5342</v>
      </c>
      <c r="C816" t="s">
        <v>5178</v>
      </c>
      <c r="D816">
        <v>64523825</v>
      </c>
      <c r="E816" s="19">
        <v>45726</v>
      </c>
      <c r="F816" s="63">
        <v>45728.067361111112</v>
      </c>
      <c r="G816" s="4" t="s">
        <v>187</v>
      </c>
      <c r="H816" s="19">
        <v>3986243</v>
      </c>
      <c r="I816" s="19">
        <v>21190</v>
      </c>
      <c r="J816" s="19">
        <v>3965053</v>
      </c>
      <c r="K816" t="s">
        <v>558</v>
      </c>
      <c r="L816" s="4" t="s">
        <v>188</v>
      </c>
      <c r="M816" t="s">
        <v>150</v>
      </c>
      <c r="N816" s="39" t="s">
        <v>2056</v>
      </c>
      <c r="O816" t="s">
        <v>2057</v>
      </c>
      <c r="P816" t="s">
        <v>140</v>
      </c>
      <c r="Q816" t="s">
        <v>141</v>
      </c>
      <c r="R816" s="39" t="s">
        <v>2058</v>
      </c>
      <c r="S816" t="s">
        <v>143</v>
      </c>
      <c r="T816">
        <v>890903938</v>
      </c>
      <c r="U816" t="s">
        <v>149</v>
      </c>
      <c r="V816">
        <v>923245</v>
      </c>
      <c r="W816" t="s">
        <v>1312</v>
      </c>
      <c r="X816" s="2" t="s">
        <v>27</v>
      </c>
      <c r="Y816" t="s">
        <v>28</v>
      </c>
      <c r="Z816" t="s">
        <v>29</v>
      </c>
      <c r="AA816" t="s">
        <v>30</v>
      </c>
      <c r="AB816" t="s">
        <v>31</v>
      </c>
      <c r="AC816" s="19">
        <v>3986243</v>
      </c>
      <c r="AD816" s="19">
        <v>0</v>
      </c>
      <c r="AE816" s="19">
        <v>0</v>
      </c>
      <c r="AF816" s="19">
        <v>0</v>
      </c>
      <c r="AG816" t="s">
        <v>189</v>
      </c>
      <c r="AH816">
        <v>0</v>
      </c>
      <c r="AI816">
        <v>0</v>
      </c>
      <c r="AJ816" s="2" t="s">
        <v>190</v>
      </c>
      <c r="AK816" s="2">
        <v>0</v>
      </c>
      <c r="AL816">
        <v>0</v>
      </c>
      <c r="AM816">
        <v>0</v>
      </c>
      <c r="AN816">
        <v>0</v>
      </c>
      <c r="AO816">
        <v>0</v>
      </c>
      <c r="AP816">
        <v>3825</v>
      </c>
      <c r="AQ816">
        <v>3825</v>
      </c>
      <c r="AR816">
        <v>9225</v>
      </c>
      <c r="AS816">
        <v>0</v>
      </c>
      <c r="AT816" s="2">
        <v>0</v>
      </c>
      <c r="AU816">
        <v>12325</v>
      </c>
      <c r="AV816">
        <v>64523825</v>
      </c>
      <c r="AW816">
        <v>0</v>
      </c>
      <c r="AX816" s="2">
        <v>45693</v>
      </c>
      <c r="AY816" t="s">
        <v>153</v>
      </c>
      <c r="AZ816" t="s">
        <v>2060</v>
      </c>
      <c r="BA816" t="s">
        <v>1799</v>
      </c>
    </row>
    <row r="817" spans="1:53" ht="15" customHeight="1" x14ac:dyDescent="0.2">
      <c r="A817" t="s">
        <v>5974</v>
      </c>
      <c r="B817" t="s">
        <v>5343</v>
      </c>
      <c r="C817" t="s">
        <v>5178</v>
      </c>
      <c r="D817">
        <v>64523925</v>
      </c>
      <c r="E817" s="19">
        <v>45726</v>
      </c>
      <c r="F817" s="63">
        <v>45728.067361111112</v>
      </c>
      <c r="G817" s="4" t="s">
        <v>187</v>
      </c>
      <c r="H817" s="19">
        <v>3986243</v>
      </c>
      <c r="I817" s="19">
        <v>21190</v>
      </c>
      <c r="J817" s="19">
        <v>3965053</v>
      </c>
      <c r="K817" t="s">
        <v>558</v>
      </c>
      <c r="L817" s="4" t="s">
        <v>188</v>
      </c>
      <c r="M817" t="s">
        <v>150</v>
      </c>
      <c r="N817" s="39" t="s">
        <v>2062</v>
      </c>
      <c r="O817" t="s">
        <v>2063</v>
      </c>
      <c r="P817" t="s">
        <v>140</v>
      </c>
      <c r="Q817" t="s">
        <v>141</v>
      </c>
      <c r="R817" s="39" t="s">
        <v>2064</v>
      </c>
      <c r="S817" t="s">
        <v>143</v>
      </c>
      <c r="T817">
        <v>890903938</v>
      </c>
      <c r="U817" t="s">
        <v>149</v>
      </c>
      <c r="V817">
        <v>923245</v>
      </c>
      <c r="W817" t="s">
        <v>1312</v>
      </c>
      <c r="X817" s="2" t="s">
        <v>27</v>
      </c>
      <c r="Y817" t="s">
        <v>28</v>
      </c>
      <c r="Z817" t="s">
        <v>29</v>
      </c>
      <c r="AA817" t="s">
        <v>30</v>
      </c>
      <c r="AB817" t="s">
        <v>31</v>
      </c>
      <c r="AC817" s="19">
        <v>3986243</v>
      </c>
      <c r="AD817" s="19">
        <v>0</v>
      </c>
      <c r="AE817" s="19">
        <v>0</v>
      </c>
      <c r="AF817" s="19">
        <v>0</v>
      </c>
      <c r="AG817" t="s">
        <v>189</v>
      </c>
      <c r="AH817">
        <v>0</v>
      </c>
      <c r="AI817">
        <v>0</v>
      </c>
      <c r="AJ817" s="2" t="s">
        <v>190</v>
      </c>
      <c r="AK817" s="2">
        <v>0</v>
      </c>
      <c r="AL817">
        <v>0</v>
      </c>
      <c r="AM817">
        <v>0</v>
      </c>
      <c r="AN817">
        <v>0</v>
      </c>
      <c r="AO817">
        <v>0</v>
      </c>
      <c r="AP817">
        <v>3825</v>
      </c>
      <c r="AQ817">
        <v>3825</v>
      </c>
      <c r="AR817">
        <v>9325</v>
      </c>
      <c r="AS817">
        <v>0</v>
      </c>
      <c r="AT817" s="2">
        <v>0</v>
      </c>
      <c r="AU817">
        <v>12425</v>
      </c>
      <c r="AV817">
        <v>64523925</v>
      </c>
      <c r="AW817">
        <v>0</v>
      </c>
      <c r="AX817" s="2">
        <v>45693</v>
      </c>
      <c r="AY817" t="s">
        <v>153</v>
      </c>
      <c r="AZ817" t="s">
        <v>2066</v>
      </c>
      <c r="BA817" t="s">
        <v>1799</v>
      </c>
    </row>
    <row r="818" spans="1:53" ht="15" customHeight="1" x14ac:dyDescent="0.2">
      <c r="A818" t="s">
        <v>5975</v>
      </c>
      <c r="B818" t="s">
        <v>5344</v>
      </c>
      <c r="C818" t="s">
        <v>5178</v>
      </c>
      <c r="D818">
        <v>64524025</v>
      </c>
      <c r="E818" s="19">
        <v>45726</v>
      </c>
      <c r="F818" s="63">
        <v>45728.095833333333</v>
      </c>
      <c r="G818" s="4" t="s">
        <v>187</v>
      </c>
      <c r="H818" s="19">
        <v>3081756</v>
      </c>
      <c r="I818" s="19">
        <v>16056</v>
      </c>
      <c r="J818" s="19">
        <v>3065700</v>
      </c>
      <c r="K818" t="s">
        <v>558</v>
      </c>
      <c r="L818" s="4" t="s">
        <v>188</v>
      </c>
      <c r="M818" t="s">
        <v>150</v>
      </c>
      <c r="N818" s="39" t="s">
        <v>2068</v>
      </c>
      <c r="O818" t="s">
        <v>2069</v>
      </c>
      <c r="P818" t="s">
        <v>140</v>
      </c>
      <c r="Q818" t="s">
        <v>141</v>
      </c>
      <c r="R818" s="39" t="s">
        <v>2070</v>
      </c>
      <c r="S818" t="s">
        <v>143</v>
      </c>
      <c r="T818">
        <v>860007335</v>
      </c>
      <c r="U818" t="s">
        <v>158</v>
      </c>
      <c r="V818">
        <v>923245</v>
      </c>
      <c r="W818" t="s">
        <v>1312</v>
      </c>
      <c r="X818" s="2" t="s">
        <v>27</v>
      </c>
      <c r="Y818" t="s">
        <v>28</v>
      </c>
      <c r="Z818" t="s">
        <v>29</v>
      </c>
      <c r="AA818" t="s">
        <v>30</v>
      </c>
      <c r="AB818" t="s">
        <v>31</v>
      </c>
      <c r="AC818" s="19">
        <v>3081756</v>
      </c>
      <c r="AD818" s="19">
        <v>0</v>
      </c>
      <c r="AE818" s="19">
        <v>0</v>
      </c>
      <c r="AF818" s="19">
        <v>0</v>
      </c>
      <c r="AG818" t="s">
        <v>189</v>
      </c>
      <c r="AH818">
        <v>0</v>
      </c>
      <c r="AI818">
        <v>0</v>
      </c>
      <c r="AJ818" s="2" t="s">
        <v>190</v>
      </c>
      <c r="AK818" s="2">
        <v>0</v>
      </c>
      <c r="AL818">
        <v>0</v>
      </c>
      <c r="AM818">
        <v>0</v>
      </c>
      <c r="AN818">
        <v>0</v>
      </c>
      <c r="AO818">
        <v>0</v>
      </c>
      <c r="AP818">
        <v>3825</v>
      </c>
      <c r="AQ818">
        <v>3825</v>
      </c>
      <c r="AR818">
        <v>9425</v>
      </c>
      <c r="AS818">
        <v>0</v>
      </c>
      <c r="AT818" s="2">
        <v>0</v>
      </c>
      <c r="AU818">
        <v>12525</v>
      </c>
      <c r="AV818">
        <v>64524025</v>
      </c>
      <c r="AW818">
        <v>0</v>
      </c>
      <c r="AX818" s="2">
        <v>45693</v>
      </c>
      <c r="AY818" t="s">
        <v>153</v>
      </c>
      <c r="AZ818" t="s">
        <v>2072</v>
      </c>
      <c r="BA818" t="s">
        <v>1799</v>
      </c>
    </row>
    <row r="819" spans="1:53" ht="15" customHeight="1" x14ac:dyDescent="0.2">
      <c r="A819" t="s">
        <v>5976</v>
      </c>
      <c r="B819" t="s">
        <v>5345</v>
      </c>
      <c r="C819" t="s">
        <v>5178</v>
      </c>
      <c r="D819">
        <v>64524125</v>
      </c>
      <c r="E819" s="19">
        <v>45726</v>
      </c>
      <c r="F819" s="63">
        <v>45728.075694444444</v>
      </c>
      <c r="G819" s="4" t="s">
        <v>187</v>
      </c>
      <c r="H819" s="19">
        <v>3986243</v>
      </c>
      <c r="I819" s="19">
        <v>21190</v>
      </c>
      <c r="J819" s="19">
        <v>3965053</v>
      </c>
      <c r="K819" t="s">
        <v>558</v>
      </c>
      <c r="L819" s="4" t="s">
        <v>188</v>
      </c>
      <c r="M819" t="s">
        <v>150</v>
      </c>
      <c r="N819" s="39" t="s">
        <v>2074</v>
      </c>
      <c r="O819" t="s">
        <v>2075</v>
      </c>
      <c r="P819" t="s">
        <v>140</v>
      </c>
      <c r="Q819" t="s">
        <v>141</v>
      </c>
      <c r="R819" s="39" t="s">
        <v>2076</v>
      </c>
      <c r="S819" t="s">
        <v>143</v>
      </c>
      <c r="T819">
        <v>860034594</v>
      </c>
      <c r="U819" t="s">
        <v>156</v>
      </c>
      <c r="V819">
        <v>923245</v>
      </c>
      <c r="W819" t="s">
        <v>1312</v>
      </c>
      <c r="X819" s="2" t="s">
        <v>27</v>
      </c>
      <c r="Y819" t="s">
        <v>28</v>
      </c>
      <c r="Z819" t="s">
        <v>29</v>
      </c>
      <c r="AA819" t="s">
        <v>30</v>
      </c>
      <c r="AB819" t="s">
        <v>31</v>
      </c>
      <c r="AC819" s="19">
        <v>3986243</v>
      </c>
      <c r="AD819" s="19">
        <v>0</v>
      </c>
      <c r="AE819" s="19">
        <v>0</v>
      </c>
      <c r="AF819" s="19">
        <v>0</v>
      </c>
      <c r="AG819" t="s">
        <v>189</v>
      </c>
      <c r="AH819">
        <v>0</v>
      </c>
      <c r="AI819">
        <v>0</v>
      </c>
      <c r="AJ819" s="2" t="s">
        <v>190</v>
      </c>
      <c r="AK819" s="2">
        <v>0</v>
      </c>
      <c r="AL819">
        <v>0</v>
      </c>
      <c r="AM819">
        <v>0</v>
      </c>
      <c r="AN819">
        <v>0</v>
      </c>
      <c r="AO819">
        <v>0</v>
      </c>
      <c r="AP819">
        <v>3825</v>
      </c>
      <c r="AQ819">
        <v>3825</v>
      </c>
      <c r="AR819">
        <v>9525</v>
      </c>
      <c r="AS819">
        <v>0</v>
      </c>
      <c r="AT819" s="2">
        <v>0</v>
      </c>
      <c r="AU819">
        <v>12625</v>
      </c>
      <c r="AV819">
        <v>64524125</v>
      </c>
      <c r="AW819">
        <v>0</v>
      </c>
      <c r="AX819" s="2">
        <v>45693</v>
      </c>
      <c r="AY819" t="s">
        <v>153</v>
      </c>
      <c r="AZ819" t="s">
        <v>2078</v>
      </c>
      <c r="BA819" t="s">
        <v>1799</v>
      </c>
    </row>
    <row r="820" spans="1:53" ht="15" customHeight="1" x14ac:dyDescent="0.2">
      <c r="A820" t="s">
        <v>5977</v>
      </c>
      <c r="B820" t="s">
        <v>5346</v>
      </c>
      <c r="C820" t="s">
        <v>5178</v>
      </c>
      <c r="D820">
        <v>64524225</v>
      </c>
      <c r="E820" s="19">
        <v>45726</v>
      </c>
      <c r="F820" s="63">
        <v>45728.064583333333</v>
      </c>
      <c r="G820" s="4" t="s">
        <v>187</v>
      </c>
      <c r="H820" s="19">
        <v>3986243</v>
      </c>
      <c r="I820" s="19">
        <v>21190</v>
      </c>
      <c r="J820" s="19">
        <v>3965053</v>
      </c>
      <c r="K820" t="s">
        <v>558</v>
      </c>
      <c r="L820" s="4" t="s">
        <v>188</v>
      </c>
      <c r="M820" t="s">
        <v>150</v>
      </c>
      <c r="N820" s="39" t="s">
        <v>2080</v>
      </c>
      <c r="O820" t="s">
        <v>2081</v>
      </c>
      <c r="P820" t="s">
        <v>140</v>
      </c>
      <c r="Q820" t="s">
        <v>141</v>
      </c>
      <c r="R820" s="39" t="s">
        <v>2082</v>
      </c>
      <c r="S820" t="s">
        <v>143</v>
      </c>
      <c r="T820">
        <v>860002964</v>
      </c>
      <c r="U820" t="s">
        <v>163</v>
      </c>
      <c r="V820">
        <v>923245</v>
      </c>
      <c r="W820" t="s">
        <v>1312</v>
      </c>
      <c r="X820" s="2" t="s">
        <v>27</v>
      </c>
      <c r="Y820" t="s">
        <v>28</v>
      </c>
      <c r="Z820" t="s">
        <v>29</v>
      </c>
      <c r="AA820" t="s">
        <v>30</v>
      </c>
      <c r="AB820" t="s">
        <v>31</v>
      </c>
      <c r="AC820" s="19">
        <v>3986243</v>
      </c>
      <c r="AD820" s="19">
        <v>0</v>
      </c>
      <c r="AE820" s="19">
        <v>0</v>
      </c>
      <c r="AF820" s="19">
        <v>0</v>
      </c>
      <c r="AG820" t="s">
        <v>189</v>
      </c>
      <c r="AH820">
        <v>0</v>
      </c>
      <c r="AI820">
        <v>0</v>
      </c>
      <c r="AJ820" s="2" t="s">
        <v>190</v>
      </c>
      <c r="AK820" s="2">
        <v>0</v>
      </c>
      <c r="AL820">
        <v>0</v>
      </c>
      <c r="AM820">
        <v>0</v>
      </c>
      <c r="AN820">
        <v>0</v>
      </c>
      <c r="AO820">
        <v>0</v>
      </c>
      <c r="AP820">
        <v>3825</v>
      </c>
      <c r="AQ820">
        <v>3825</v>
      </c>
      <c r="AR820">
        <v>9625</v>
      </c>
      <c r="AS820">
        <v>0</v>
      </c>
      <c r="AT820" s="2">
        <v>0</v>
      </c>
      <c r="AU820">
        <v>12725</v>
      </c>
      <c r="AV820">
        <v>64524225</v>
      </c>
      <c r="AW820">
        <v>0</v>
      </c>
      <c r="AX820" s="2">
        <v>45693</v>
      </c>
      <c r="AY820" t="s">
        <v>153</v>
      </c>
      <c r="AZ820" t="s">
        <v>2084</v>
      </c>
      <c r="BA820" t="s">
        <v>1799</v>
      </c>
    </row>
    <row r="821" spans="1:53" ht="15" customHeight="1" x14ac:dyDescent="0.2">
      <c r="A821" t="s">
        <v>5978</v>
      </c>
      <c r="B821" t="s">
        <v>5347</v>
      </c>
      <c r="C821" t="s">
        <v>5178</v>
      </c>
      <c r="D821">
        <v>64524325</v>
      </c>
      <c r="E821" s="19">
        <v>45726</v>
      </c>
      <c r="F821" s="63">
        <v>45728.075694444444</v>
      </c>
      <c r="G821" s="4" t="s">
        <v>187</v>
      </c>
      <c r="H821" s="19">
        <v>3986243</v>
      </c>
      <c r="I821" s="19">
        <v>21190</v>
      </c>
      <c r="J821" s="19">
        <v>3965053</v>
      </c>
      <c r="K821" t="s">
        <v>558</v>
      </c>
      <c r="L821" s="4" t="s">
        <v>188</v>
      </c>
      <c r="M821" t="s">
        <v>150</v>
      </c>
      <c r="N821" s="39" t="s">
        <v>2086</v>
      </c>
      <c r="O821" t="s">
        <v>2087</v>
      </c>
      <c r="P821" t="s">
        <v>140</v>
      </c>
      <c r="Q821" t="s">
        <v>141</v>
      </c>
      <c r="R821" s="39" t="s">
        <v>2088</v>
      </c>
      <c r="S821" t="s">
        <v>143</v>
      </c>
      <c r="T821">
        <v>860003020</v>
      </c>
      <c r="U821" t="s">
        <v>160</v>
      </c>
      <c r="V821">
        <v>923245</v>
      </c>
      <c r="W821" t="s">
        <v>1312</v>
      </c>
      <c r="X821" s="2" t="s">
        <v>27</v>
      </c>
      <c r="Y821" t="s">
        <v>28</v>
      </c>
      <c r="Z821" t="s">
        <v>29</v>
      </c>
      <c r="AA821" t="s">
        <v>30</v>
      </c>
      <c r="AB821" t="s">
        <v>31</v>
      </c>
      <c r="AC821" s="19">
        <v>3986243</v>
      </c>
      <c r="AD821" s="19">
        <v>0</v>
      </c>
      <c r="AE821" s="19">
        <v>0</v>
      </c>
      <c r="AF821" s="19">
        <v>0</v>
      </c>
      <c r="AG821" t="s">
        <v>189</v>
      </c>
      <c r="AH821">
        <v>0</v>
      </c>
      <c r="AI821">
        <v>0</v>
      </c>
      <c r="AJ821" s="2" t="s">
        <v>190</v>
      </c>
      <c r="AK821" s="2">
        <v>0</v>
      </c>
      <c r="AL821">
        <v>0</v>
      </c>
      <c r="AM821">
        <v>0</v>
      </c>
      <c r="AN821">
        <v>0</v>
      </c>
      <c r="AO821">
        <v>0</v>
      </c>
      <c r="AP821">
        <v>3825</v>
      </c>
      <c r="AQ821">
        <v>3825</v>
      </c>
      <c r="AR821">
        <v>9725</v>
      </c>
      <c r="AS821">
        <v>0</v>
      </c>
      <c r="AT821" s="2">
        <v>0</v>
      </c>
      <c r="AU821">
        <v>12825</v>
      </c>
      <c r="AV821">
        <v>64524325</v>
      </c>
      <c r="AW821">
        <v>0</v>
      </c>
      <c r="AX821" s="2">
        <v>45693</v>
      </c>
      <c r="AY821" t="s">
        <v>153</v>
      </c>
      <c r="AZ821" t="s">
        <v>2090</v>
      </c>
      <c r="BA821" t="s">
        <v>1799</v>
      </c>
    </row>
    <row r="822" spans="1:53" ht="15" customHeight="1" x14ac:dyDescent="0.2">
      <c r="A822" t="s">
        <v>5979</v>
      </c>
      <c r="B822" t="s">
        <v>5141</v>
      </c>
      <c r="C822" t="s">
        <v>5154</v>
      </c>
      <c r="D822">
        <v>64524425</v>
      </c>
      <c r="E822" s="19">
        <v>45726</v>
      </c>
      <c r="F822" s="63">
        <v>45728.061111111114</v>
      </c>
      <c r="G822" s="4" t="s">
        <v>187</v>
      </c>
      <c r="H822" s="19">
        <v>6180000</v>
      </c>
      <c r="I822" s="19">
        <v>32852</v>
      </c>
      <c r="J822" s="19">
        <v>6147148</v>
      </c>
      <c r="K822" t="s">
        <v>558</v>
      </c>
      <c r="L822" s="4" t="s">
        <v>188</v>
      </c>
      <c r="M822" t="s">
        <v>150</v>
      </c>
      <c r="N822" s="39" t="s">
        <v>1499</v>
      </c>
      <c r="O822" t="s">
        <v>1500</v>
      </c>
      <c r="P822" t="s">
        <v>140</v>
      </c>
      <c r="Q822" t="s">
        <v>141</v>
      </c>
      <c r="R822" s="39" t="s">
        <v>1501</v>
      </c>
      <c r="S822" t="s">
        <v>143</v>
      </c>
      <c r="T822">
        <v>860034313</v>
      </c>
      <c r="U822" t="s">
        <v>152</v>
      </c>
      <c r="V822">
        <v>923210</v>
      </c>
      <c r="W822" t="s">
        <v>1219</v>
      </c>
      <c r="X822" s="2" t="s">
        <v>27</v>
      </c>
      <c r="Y822" t="s">
        <v>28</v>
      </c>
      <c r="Z822" t="s">
        <v>29</v>
      </c>
      <c r="AA822" t="s">
        <v>30</v>
      </c>
      <c r="AB822" t="s">
        <v>31</v>
      </c>
      <c r="AC822" s="19">
        <v>6180000</v>
      </c>
      <c r="AD822" s="19">
        <v>0</v>
      </c>
      <c r="AE822" s="19">
        <v>0</v>
      </c>
      <c r="AF822" s="19">
        <v>0</v>
      </c>
      <c r="AG822" t="s">
        <v>189</v>
      </c>
      <c r="AH822">
        <v>0</v>
      </c>
      <c r="AI822">
        <v>0</v>
      </c>
      <c r="AJ822" s="2" t="s">
        <v>190</v>
      </c>
      <c r="AK822" s="2">
        <v>0</v>
      </c>
      <c r="AL822">
        <v>0</v>
      </c>
      <c r="AM822">
        <v>0</v>
      </c>
      <c r="AN822">
        <v>0</v>
      </c>
      <c r="AO822">
        <v>0</v>
      </c>
      <c r="AP822">
        <v>1925</v>
      </c>
      <c r="AQ822">
        <v>1925</v>
      </c>
      <c r="AR822">
        <v>625</v>
      </c>
      <c r="AS822">
        <v>0</v>
      </c>
      <c r="AT822" s="2">
        <v>0</v>
      </c>
      <c r="AU822">
        <v>12925</v>
      </c>
      <c r="AV822">
        <v>64524425</v>
      </c>
      <c r="AW822">
        <v>0</v>
      </c>
      <c r="AX822" s="2">
        <v>45673</v>
      </c>
      <c r="AY822" t="s">
        <v>153</v>
      </c>
      <c r="AZ822" t="s">
        <v>1504</v>
      </c>
      <c r="BA822" t="s">
        <v>1505</v>
      </c>
    </row>
    <row r="823" spans="1:53" ht="15" customHeight="1" x14ac:dyDescent="0.2">
      <c r="A823" t="s">
        <v>5980</v>
      </c>
      <c r="B823" t="s">
        <v>5142</v>
      </c>
      <c r="C823" t="s">
        <v>5154</v>
      </c>
      <c r="D823">
        <v>64524525</v>
      </c>
      <c r="E823" s="19">
        <v>45726</v>
      </c>
      <c r="F823" s="63">
        <v>45728.097916666666</v>
      </c>
      <c r="G823" s="4" t="s">
        <v>187</v>
      </c>
      <c r="H823" s="19">
        <v>2369000</v>
      </c>
      <c r="I823" s="19">
        <v>11779</v>
      </c>
      <c r="J823" s="19">
        <v>2357221</v>
      </c>
      <c r="K823" t="s">
        <v>558</v>
      </c>
      <c r="L823" s="4" t="s">
        <v>188</v>
      </c>
      <c r="M823" t="s">
        <v>150</v>
      </c>
      <c r="N823" s="39" t="s">
        <v>1507</v>
      </c>
      <c r="O823" t="s">
        <v>1508</v>
      </c>
      <c r="P823" t="s">
        <v>140</v>
      </c>
      <c r="Q823" t="s">
        <v>141</v>
      </c>
      <c r="R823" s="39" t="s">
        <v>1509</v>
      </c>
      <c r="S823" t="s">
        <v>143</v>
      </c>
      <c r="T823">
        <v>860034313</v>
      </c>
      <c r="U823" t="s">
        <v>152</v>
      </c>
      <c r="V823">
        <v>923210</v>
      </c>
      <c r="W823" t="s">
        <v>1219</v>
      </c>
      <c r="X823" s="2" t="s">
        <v>27</v>
      </c>
      <c r="Y823" t="s">
        <v>28</v>
      </c>
      <c r="Z823" t="s">
        <v>29</v>
      </c>
      <c r="AA823" t="s">
        <v>30</v>
      </c>
      <c r="AB823" t="s">
        <v>31</v>
      </c>
      <c r="AC823" s="19">
        <v>2369000</v>
      </c>
      <c r="AD823" s="19">
        <v>0</v>
      </c>
      <c r="AE823" s="19">
        <v>0</v>
      </c>
      <c r="AF823" s="19">
        <v>0</v>
      </c>
      <c r="AG823" t="s">
        <v>189</v>
      </c>
      <c r="AH823">
        <v>0</v>
      </c>
      <c r="AI823">
        <v>0</v>
      </c>
      <c r="AJ823" s="2" t="s">
        <v>190</v>
      </c>
      <c r="AK823" s="2">
        <v>0</v>
      </c>
      <c r="AL823">
        <v>0</v>
      </c>
      <c r="AM823">
        <v>0</v>
      </c>
      <c r="AN823">
        <v>0</v>
      </c>
      <c r="AO823">
        <v>0</v>
      </c>
      <c r="AP823">
        <v>1925</v>
      </c>
      <c r="AQ823">
        <v>1925</v>
      </c>
      <c r="AR823">
        <v>725</v>
      </c>
      <c r="AS823">
        <v>0</v>
      </c>
      <c r="AT823" s="2">
        <v>0</v>
      </c>
      <c r="AU823">
        <v>13025</v>
      </c>
      <c r="AV823">
        <v>64524525</v>
      </c>
      <c r="AW823">
        <v>0</v>
      </c>
      <c r="AX823" s="2">
        <v>45673</v>
      </c>
      <c r="AY823" t="s">
        <v>154</v>
      </c>
      <c r="AZ823" t="s">
        <v>1512</v>
      </c>
      <c r="BA823" t="s">
        <v>1513</v>
      </c>
    </row>
    <row r="824" spans="1:53" ht="15" customHeight="1" x14ac:dyDescent="0.2">
      <c r="A824" t="s">
        <v>5981</v>
      </c>
      <c r="B824" t="s">
        <v>5258</v>
      </c>
      <c r="C824" t="s">
        <v>5194</v>
      </c>
      <c r="D824">
        <v>64524625</v>
      </c>
      <c r="E824" s="19">
        <v>45726</v>
      </c>
      <c r="F824" s="63">
        <v>45728.071527777778</v>
      </c>
      <c r="G824" s="4" t="s">
        <v>187</v>
      </c>
      <c r="H824" s="19">
        <v>5033600</v>
      </c>
      <c r="I824" s="19">
        <v>26758</v>
      </c>
      <c r="J824" s="19">
        <v>5006842</v>
      </c>
      <c r="K824" t="s">
        <v>558</v>
      </c>
      <c r="L824" s="4" t="s">
        <v>188</v>
      </c>
      <c r="M824" t="s">
        <v>150</v>
      </c>
      <c r="N824" s="39" t="s">
        <v>1515</v>
      </c>
      <c r="O824" t="s">
        <v>1516</v>
      </c>
      <c r="P824" t="s">
        <v>140</v>
      </c>
      <c r="Q824" t="s">
        <v>141</v>
      </c>
      <c r="R824" s="39" t="s">
        <v>1517</v>
      </c>
      <c r="S824" t="s">
        <v>143</v>
      </c>
      <c r="T824">
        <v>890903938</v>
      </c>
      <c r="U824" t="s">
        <v>149</v>
      </c>
      <c r="V824">
        <v>923224</v>
      </c>
      <c r="W824" t="s">
        <v>1360</v>
      </c>
      <c r="X824" s="2" t="s">
        <v>99</v>
      </c>
      <c r="Y824" t="s">
        <v>100</v>
      </c>
      <c r="Z824" t="s">
        <v>37</v>
      </c>
      <c r="AA824" t="s">
        <v>48</v>
      </c>
      <c r="AB824" t="s">
        <v>31</v>
      </c>
      <c r="AC824" s="19">
        <v>5033600</v>
      </c>
      <c r="AD824" s="19">
        <v>0</v>
      </c>
      <c r="AE824" s="19">
        <v>0</v>
      </c>
      <c r="AF824" s="19">
        <v>0</v>
      </c>
      <c r="AG824" t="s">
        <v>189</v>
      </c>
      <c r="AH824">
        <v>0</v>
      </c>
      <c r="AI824">
        <v>0</v>
      </c>
      <c r="AJ824" s="2" t="s">
        <v>190</v>
      </c>
      <c r="AK824" s="2">
        <v>0</v>
      </c>
      <c r="AL824">
        <v>0</v>
      </c>
      <c r="AM824">
        <v>0</v>
      </c>
      <c r="AN824">
        <v>0</v>
      </c>
      <c r="AO824">
        <v>0</v>
      </c>
      <c r="AP824">
        <v>5425</v>
      </c>
      <c r="AQ824">
        <v>5425</v>
      </c>
      <c r="AR824">
        <v>825</v>
      </c>
      <c r="AS824">
        <v>0</v>
      </c>
      <c r="AT824" s="2">
        <v>0</v>
      </c>
      <c r="AU824">
        <v>13125</v>
      </c>
      <c r="AV824">
        <v>64524625</v>
      </c>
      <c r="AW824">
        <v>0</v>
      </c>
      <c r="AX824" s="2">
        <v>45673</v>
      </c>
      <c r="AY824" t="s">
        <v>153</v>
      </c>
      <c r="AZ824" t="s">
        <v>1520</v>
      </c>
      <c r="BA824" t="s">
        <v>1521</v>
      </c>
    </row>
    <row r="825" spans="1:53" ht="15" customHeight="1" x14ac:dyDescent="0.2">
      <c r="A825" t="s">
        <v>5982</v>
      </c>
      <c r="B825" t="s">
        <v>5259</v>
      </c>
      <c r="C825" t="s">
        <v>5154</v>
      </c>
      <c r="D825">
        <v>64524725</v>
      </c>
      <c r="E825" s="19">
        <v>45726</v>
      </c>
      <c r="F825" s="63">
        <v>45728.075694444444</v>
      </c>
      <c r="G825" s="4" t="s">
        <v>187</v>
      </c>
      <c r="H825" s="19">
        <v>4635000</v>
      </c>
      <c r="I825" s="19">
        <v>24639</v>
      </c>
      <c r="J825" s="19">
        <v>4610361</v>
      </c>
      <c r="K825" t="s">
        <v>558</v>
      </c>
      <c r="L825" s="4" t="s">
        <v>188</v>
      </c>
      <c r="M825" t="s">
        <v>150</v>
      </c>
      <c r="N825" s="39" t="s">
        <v>1523</v>
      </c>
      <c r="O825" t="s">
        <v>1524</v>
      </c>
      <c r="P825" t="s">
        <v>140</v>
      </c>
      <c r="Q825" t="s">
        <v>141</v>
      </c>
      <c r="R825" s="39" t="s">
        <v>1525</v>
      </c>
      <c r="S825" t="s">
        <v>143</v>
      </c>
      <c r="T825">
        <v>860034594</v>
      </c>
      <c r="U825" t="s">
        <v>156</v>
      </c>
      <c r="V825">
        <v>923210</v>
      </c>
      <c r="W825" t="s">
        <v>1219</v>
      </c>
      <c r="X825" s="2" t="s">
        <v>27</v>
      </c>
      <c r="Y825" t="s">
        <v>28</v>
      </c>
      <c r="Z825" t="s">
        <v>29</v>
      </c>
      <c r="AA825" t="s">
        <v>30</v>
      </c>
      <c r="AB825" t="s">
        <v>31</v>
      </c>
      <c r="AC825" s="19">
        <v>4635000</v>
      </c>
      <c r="AD825" s="19">
        <v>0</v>
      </c>
      <c r="AE825" s="19">
        <v>0</v>
      </c>
      <c r="AF825" s="19">
        <v>0</v>
      </c>
      <c r="AG825" t="s">
        <v>189</v>
      </c>
      <c r="AH825">
        <v>0</v>
      </c>
      <c r="AI825">
        <v>0</v>
      </c>
      <c r="AJ825" s="2" t="s">
        <v>190</v>
      </c>
      <c r="AK825" s="2">
        <v>0</v>
      </c>
      <c r="AL825">
        <v>0</v>
      </c>
      <c r="AM825">
        <v>0</v>
      </c>
      <c r="AN825">
        <v>0</v>
      </c>
      <c r="AO825">
        <v>0</v>
      </c>
      <c r="AP825">
        <v>1925</v>
      </c>
      <c r="AQ825">
        <v>1925</v>
      </c>
      <c r="AR825">
        <v>925</v>
      </c>
      <c r="AS825">
        <v>0</v>
      </c>
      <c r="AT825" s="2">
        <v>0</v>
      </c>
      <c r="AU825">
        <v>13225</v>
      </c>
      <c r="AV825">
        <v>64524725</v>
      </c>
      <c r="AW825">
        <v>0</v>
      </c>
      <c r="AX825" s="2">
        <v>45673</v>
      </c>
      <c r="AY825" t="s">
        <v>153</v>
      </c>
      <c r="AZ825" t="s">
        <v>1528</v>
      </c>
      <c r="BA825" t="s">
        <v>1529</v>
      </c>
    </row>
    <row r="826" spans="1:53" ht="15" customHeight="1" x14ac:dyDescent="0.2">
      <c r="A826" t="s">
        <v>5983</v>
      </c>
      <c r="B826" t="s">
        <v>209</v>
      </c>
      <c r="C826" t="s">
        <v>5154</v>
      </c>
      <c r="D826">
        <v>64524825</v>
      </c>
      <c r="E826" s="19">
        <v>45726</v>
      </c>
      <c r="F826" s="63">
        <v>45728.076388888891</v>
      </c>
      <c r="G826" s="4" t="s">
        <v>187</v>
      </c>
      <c r="H826" s="19">
        <v>4547675</v>
      </c>
      <c r="I826" s="19">
        <v>24175</v>
      </c>
      <c r="J826" s="19">
        <v>4523500</v>
      </c>
      <c r="K826" t="s">
        <v>558</v>
      </c>
      <c r="L826" s="4" t="s">
        <v>188</v>
      </c>
      <c r="M826" t="s">
        <v>150</v>
      </c>
      <c r="N826" s="39" t="s">
        <v>1531</v>
      </c>
      <c r="O826" t="s">
        <v>1532</v>
      </c>
      <c r="P826" t="s">
        <v>140</v>
      </c>
      <c r="Q826" t="s">
        <v>141</v>
      </c>
      <c r="R826" s="39" t="s">
        <v>1533</v>
      </c>
      <c r="S826" t="s">
        <v>143</v>
      </c>
      <c r="T826">
        <v>860007335</v>
      </c>
      <c r="U826" t="s">
        <v>158</v>
      </c>
      <c r="V826">
        <v>923210</v>
      </c>
      <c r="W826" t="s">
        <v>1219</v>
      </c>
      <c r="X826" s="2" t="s">
        <v>27</v>
      </c>
      <c r="Y826" t="s">
        <v>28</v>
      </c>
      <c r="Z826" t="s">
        <v>29</v>
      </c>
      <c r="AA826" t="s">
        <v>30</v>
      </c>
      <c r="AB826" t="s">
        <v>31</v>
      </c>
      <c r="AC826" s="19">
        <v>4547675</v>
      </c>
      <c r="AD826" s="19">
        <v>0</v>
      </c>
      <c r="AE826" s="19">
        <v>0</v>
      </c>
      <c r="AF826" s="19">
        <v>0</v>
      </c>
      <c r="AG826" t="s">
        <v>189</v>
      </c>
      <c r="AH826">
        <v>0</v>
      </c>
      <c r="AI826">
        <v>0</v>
      </c>
      <c r="AJ826" s="2" t="s">
        <v>190</v>
      </c>
      <c r="AK826" s="2">
        <v>0</v>
      </c>
      <c r="AL826">
        <v>0</v>
      </c>
      <c r="AM826">
        <v>0</v>
      </c>
      <c r="AN826">
        <v>0</v>
      </c>
      <c r="AO826">
        <v>0</v>
      </c>
      <c r="AP826">
        <v>1925</v>
      </c>
      <c r="AQ826">
        <v>1925</v>
      </c>
      <c r="AR826">
        <v>1025</v>
      </c>
      <c r="AS826">
        <v>0</v>
      </c>
      <c r="AT826" s="2">
        <v>0</v>
      </c>
      <c r="AU826">
        <v>13325</v>
      </c>
      <c r="AV826">
        <v>64524825</v>
      </c>
      <c r="AW826">
        <v>0</v>
      </c>
      <c r="AX826" s="2">
        <v>45673</v>
      </c>
      <c r="AY826" t="s">
        <v>153</v>
      </c>
      <c r="AZ826" t="s">
        <v>1536</v>
      </c>
      <c r="BA826" t="s">
        <v>1537</v>
      </c>
    </row>
    <row r="827" spans="1:53" ht="15" customHeight="1" x14ac:dyDescent="0.2">
      <c r="A827" t="s">
        <v>5984</v>
      </c>
      <c r="B827" t="s">
        <v>5260</v>
      </c>
      <c r="C827" t="s">
        <v>5194</v>
      </c>
      <c r="D827">
        <v>64524925</v>
      </c>
      <c r="E827" s="19">
        <v>45726</v>
      </c>
      <c r="F827" s="63">
        <v>45728.099305555559</v>
      </c>
      <c r="G827" s="4" t="s">
        <v>187</v>
      </c>
      <c r="H827" s="19">
        <v>3024111</v>
      </c>
      <c r="I827" s="19">
        <v>15710</v>
      </c>
      <c r="J827" s="19">
        <v>3008401</v>
      </c>
      <c r="K827" t="s">
        <v>558</v>
      </c>
      <c r="L827" s="4" t="s">
        <v>188</v>
      </c>
      <c r="M827" t="s">
        <v>150</v>
      </c>
      <c r="N827" s="39" t="s">
        <v>1539</v>
      </c>
      <c r="O827" t="s">
        <v>1540</v>
      </c>
      <c r="P827" t="s">
        <v>140</v>
      </c>
      <c r="Q827" t="s">
        <v>141</v>
      </c>
      <c r="R827" s="39" t="s">
        <v>1541</v>
      </c>
      <c r="S827" t="s">
        <v>143</v>
      </c>
      <c r="T827">
        <v>860034313</v>
      </c>
      <c r="U827" t="s">
        <v>152</v>
      </c>
      <c r="V827">
        <v>923224</v>
      </c>
      <c r="W827" t="s">
        <v>1360</v>
      </c>
      <c r="X827" s="2" t="s">
        <v>99</v>
      </c>
      <c r="Y827" t="s">
        <v>100</v>
      </c>
      <c r="Z827" t="s">
        <v>37</v>
      </c>
      <c r="AA827" t="s">
        <v>48</v>
      </c>
      <c r="AB827" t="s">
        <v>31</v>
      </c>
      <c r="AC827" s="19">
        <v>3024111</v>
      </c>
      <c r="AD827" s="19">
        <v>0</v>
      </c>
      <c r="AE827" s="19">
        <v>0</v>
      </c>
      <c r="AF827" s="19">
        <v>0</v>
      </c>
      <c r="AG827" t="s">
        <v>189</v>
      </c>
      <c r="AH827">
        <v>0</v>
      </c>
      <c r="AI827">
        <v>0</v>
      </c>
      <c r="AJ827" s="2" t="s">
        <v>190</v>
      </c>
      <c r="AK827" s="2">
        <v>0</v>
      </c>
      <c r="AL827">
        <v>0</v>
      </c>
      <c r="AM827">
        <v>0</v>
      </c>
      <c r="AN827">
        <v>0</v>
      </c>
      <c r="AO827">
        <v>0</v>
      </c>
      <c r="AP827">
        <v>5425</v>
      </c>
      <c r="AQ827">
        <v>5425</v>
      </c>
      <c r="AR827">
        <v>1125</v>
      </c>
      <c r="AS827">
        <v>0</v>
      </c>
      <c r="AT827" s="2">
        <v>0</v>
      </c>
      <c r="AU827">
        <v>13425</v>
      </c>
      <c r="AV827">
        <v>64524925</v>
      </c>
      <c r="AW827">
        <v>0</v>
      </c>
      <c r="AX827" s="2">
        <v>45673</v>
      </c>
      <c r="AY827" t="s">
        <v>153</v>
      </c>
      <c r="AZ827" t="s">
        <v>1544</v>
      </c>
      <c r="BA827" t="s">
        <v>1545</v>
      </c>
    </row>
    <row r="828" spans="1:53" ht="15" customHeight="1" x14ac:dyDescent="0.2">
      <c r="A828" t="s">
        <v>5985</v>
      </c>
      <c r="B828" t="s">
        <v>5261</v>
      </c>
      <c r="C828" t="s">
        <v>5190</v>
      </c>
      <c r="D828">
        <v>64525025</v>
      </c>
      <c r="E828" s="19">
        <v>45726</v>
      </c>
      <c r="F828" s="63">
        <v>45728.074999999997</v>
      </c>
      <c r="G828" s="4" t="s">
        <v>187</v>
      </c>
      <c r="H828" s="19">
        <v>5300000</v>
      </c>
      <c r="I828" s="19">
        <v>28175</v>
      </c>
      <c r="J828" s="19">
        <v>5271825</v>
      </c>
      <c r="K828" t="s">
        <v>558</v>
      </c>
      <c r="L828" s="4" t="s">
        <v>188</v>
      </c>
      <c r="M828" t="s">
        <v>150</v>
      </c>
      <c r="N828" s="39" t="s">
        <v>1547</v>
      </c>
      <c r="O828" t="s">
        <v>1548</v>
      </c>
      <c r="P828" t="s">
        <v>140</v>
      </c>
      <c r="Q828" t="s">
        <v>141</v>
      </c>
      <c r="R828" s="39" t="s">
        <v>1549</v>
      </c>
      <c r="S828" t="s">
        <v>143</v>
      </c>
      <c r="T828">
        <v>860003020</v>
      </c>
      <c r="U828" t="s">
        <v>160</v>
      </c>
      <c r="V828">
        <v>923290</v>
      </c>
      <c r="W828" t="s">
        <v>1335</v>
      </c>
      <c r="X828" s="2" t="s">
        <v>27</v>
      </c>
      <c r="Y828" t="s">
        <v>28</v>
      </c>
      <c r="Z828" t="s">
        <v>29</v>
      </c>
      <c r="AA828" t="s">
        <v>30</v>
      </c>
      <c r="AB828" t="s">
        <v>31</v>
      </c>
      <c r="AC828" s="19">
        <v>5300000</v>
      </c>
      <c r="AD828" s="19">
        <v>0</v>
      </c>
      <c r="AE828" s="19">
        <v>0</v>
      </c>
      <c r="AF828" s="19">
        <v>0</v>
      </c>
      <c r="AG828" t="s">
        <v>189</v>
      </c>
      <c r="AH828">
        <v>0</v>
      </c>
      <c r="AI828">
        <v>0</v>
      </c>
      <c r="AJ828" s="2" t="s">
        <v>190</v>
      </c>
      <c r="AK828" s="2">
        <v>0</v>
      </c>
      <c r="AL828">
        <v>0</v>
      </c>
      <c r="AM828">
        <v>0</v>
      </c>
      <c r="AN828">
        <v>0</v>
      </c>
      <c r="AO828">
        <v>0</v>
      </c>
      <c r="AP828">
        <v>5025</v>
      </c>
      <c r="AQ828">
        <v>5025</v>
      </c>
      <c r="AR828">
        <v>1225</v>
      </c>
      <c r="AS828">
        <v>0</v>
      </c>
      <c r="AT828" s="2">
        <v>0</v>
      </c>
      <c r="AU828">
        <v>13525</v>
      </c>
      <c r="AV828">
        <v>64525025</v>
      </c>
      <c r="AW828">
        <v>0</v>
      </c>
      <c r="AX828" s="2">
        <v>45673</v>
      </c>
      <c r="AY828" t="s">
        <v>153</v>
      </c>
      <c r="AZ828" t="s">
        <v>1552</v>
      </c>
      <c r="BA828" t="s">
        <v>1553</v>
      </c>
    </row>
    <row r="829" spans="1:53" ht="15" customHeight="1" x14ac:dyDescent="0.2">
      <c r="A829" t="s">
        <v>5986</v>
      </c>
      <c r="B829" t="s">
        <v>5262</v>
      </c>
      <c r="C829" t="s">
        <v>5167</v>
      </c>
      <c r="D829">
        <v>64525125</v>
      </c>
      <c r="E829" s="19">
        <v>45726</v>
      </c>
      <c r="F829" s="63">
        <v>45728.081944444442</v>
      </c>
      <c r="G829" s="4" t="s">
        <v>187</v>
      </c>
      <c r="H829" s="19">
        <v>5150000</v>
      </c>
      <c r="I829" s="19">
        <v>27377</v>
      </c>
      <c r="J829" s="19">
        <v>5122623</v>
      </c>
      <c r="K829" t="s">
        <v>558</v>
      </c>
      <c r="L829" s="4" t="s">
        <v>188</v>
      </c>
      <c r="M829" t="s">
        <v>150</v>
      </c>
      <c r="N829" s="39" t="s">
        <v>1555</v>
      </c>
      <c r="O829" t="s">
        <v>1556</v>
      </c>
      <c r="P829" t="s">
        <v>140</v>
      </c>
      <c r="Q829" t="s">
        <v>141</v>
      </c>
      <c r="R829" s="39" t="s">
        <v>1557</v>
      </c>
      <c r="S829" t="s">
        <v>143</v>
      </c>
      <c r="T829">
        <v>900047981</v>
      </c>
      <c r="U829" t="s">
        <v>161</v>
      </c>
      <c r="V829">
        <v>923227</v>
      </c>
      <c r="W829" t="s">
        <v>1282</v>
      </c>
      <c r="X829" s="2" t="s">
        <v>70</v>
      </c>
      <c r="Y829" t="s">
        <v>71</v>
      </c>
      <c r="Z829" t="s">
        <v>29</v>
      </c>
      <c r="AA829" t="s">
        <v>30</v>
      </c>
      <c r="AB829" t="s">
        <v>31</v>
      </c>
      <c r="AC829" s="19">
        <v>5150000</v>
      </c>
      <c r="AD829" s="19">
        <v>0</v>
      </c>
      <c r="AE829" s="19">
        <v>0</v>
      </c>
      <c r="AF829" s="19">
        <v>0</v>
      </c>
      <c r="AG829" t="s">
        <v>189</v>
      </c>
      <c r="AH829">
        <v>0</v>
      </c>
      <c r="AI829">
        <v>0</v>
      </c>
      <c r="AJ829" s="2" t="s">
        <v>190</v>
      </c>
      <c r="AK829" s="2">
        <v>0</v>
      </c>
      <c r="AL829">
        <v>0</v>
      </c>
      <c r="AM829">
        <v>0</v>
      </c>
      <c r="AN829">
        <v>0</v>
      </c>
      <c r="AO829">
        <v>0</v>
      </c>
      <c r="AP829">
        <v>3225</v>
      </c>
      <c r="AQ829">
        <v>3225</v>
      </c>
      <c r="AR829">
        <v>1325</v>
      </c>
      <c r="AS829">
        <v>0</v>
      </c>
      <c r="AT829" s="2">
        <v>0</v>
      </c>
      <c r="AU829">
        <v>13625</v>
      </c>
      <c r="AV829">
        <v>64525125</v>
      </c>
      <c r="AW829">
        <v>0</v>
      </c>
      <c r="AX829" s="2">
        <v>45673</v>
      </c>
      <c r="AY829" t="s">
        <v>153</v>
      </c>
      <c r="AZ829" t="s">
        <v>1560</v>
      </c>
      <c r="BA829" t="s">
        <v>1561</v>
      </c>
    </row>
    <row r="830" spans="1:53" ht="15" customHeight="1" x14ac:dyDescent="0.2">
      <c r="A830" t="s">
        <v>5987</v>
      </c>
      <c r="B830" t="s">
        <v>210</v>
      </c>
      <c r="C830" t="s">
        <v>5194</v>
      </c>
      <c r="D830">
        <v>64525225</v>
      </c>
      <c r="E830" s="19">
        <v>45726</v>
      </c>
      <c r="F830" s="63">
        <v>45728.071527777778</v>
      </c>
      <c r="G830" s="4" t="s">
        <v>187</v>
      </c>
      <c r="H830" s="19">
        <v>5033600</v>
      </c>
      <c r="I830" s="19">
        <v>26758</v>
      </c>
      <c r="J830" s="19">
        <v>5006842</v>
      </c>
      <c r="K830" t="s">
        <v>558</v>
      </c>
      <c r="L830" s="4" t="s">
        <v>188</v>
      </c>
      <c r="M830" t="s">
        <v>150</v>
      </c>
      <c r="N830" s="39" t="s">
        <v>1563</v>
      </c>
      <c r="O830" t="s">
        <v>1564</v>
      </c>
      <c r="P830" t="s">
        <v>140</v>
      </c>
      <c r="Q830" t="s">
        <v>141</v>
      </c>
      <c r="R830" s="39" t="s">
        <v>1565</v>
      </c>
      <c r="S830" t="s">
        <v>143</v>
      </c>
      <c r="T830">
        <v>890903938</v>
      </c>
      <c r="U830" t="s">
        <v>149</v>
      </c>
      <c r="V830">
        <v>923224</v>
      </c>
      <c r="W830" t="s">
        <v>1360</v>
      </c>
      <c r="X830" s="2" t="s">
        <v>99</v>
      </c>
      <c r="Y830" t="s">
        <v>100</v>
      </c>
      <c r="Z830" t="s">
        <v>37</v>
      </c>
      <c r="AA830" t="s">
        <v>48</v>
      </c>
      <c r="AB830" t="s">
        <v>31</v>
      </c>
      <c r="AC830" s="19">
        <v>5033600</v>
      </c>
      <c r="AD830" s="19">
        <v>0</v>
      </c>
      <c r="AE830" s="19">
        <v>0</v>
      </c>
      <c r="AF830" s="19">
        <v>0</v>
      </c>
      <c r="AG830" t="s">
        <v>189</v>
      </c>
      <c r="AH830">
        <v>0</v>
      </c>
      <c r="AI830">
        <v>0</v>
      </c>
      <c r="AJ830" s="2" t="s">
        <v>190</v>
      </c>
      <c r="AK830" s="2">
        <v>0</v>
      </c>
      <c r="AL830">
        <v>0</v>
      </c>
      <c r="AM830">
        <v>0</v>
      </c>
      <c r="AN830">
        <v>0</v>
      </c>
      <c r="AO830">
        <v>0</v>
      </c>
      <c r="AP830">
        <v>5425</v>
      </c>
      <c r="AQ830">
        <v>5425</v>
      </c>
      <c r="AR830">
        <v>1425</v>
      </c>
      <c r="AS830">
        <v>0</v>
      </c>
      <c r="AT830" s="2">
        <v>0</v>
      </c>
      <c r="AU830">
        <v>13725</v>
      </c>
      <c r="AV830">
        <v>64525225</v>
      </c>
      <c r="AW830">
        <v>0</v>
      </c>
      <c r="AX830" s="2">
        <v>45673</v>
      </c>
      <c r="AY830" t="s">
        <v>153</v>
      </c>
      <c r="AZ830" t="s">
        <v>1568</v>
      </c>
      <c r="BA830" t="s">
        <v>1569</v>
      </c>
    </row>
    <row r="831" spans="1:53" ht="15" customHeight="1" x14ac:dyDescent="0.2">
      <c r="A831" t="s">
        <v>5988</v>
      </c>
      <c r="B831" t="s">
        <v>5263</v>
      </c>
      <c r="C831" t="s">
        <v>5167</v>
      </c>
      <c r="D831">
        <v>64525325</v>
      </c>
      <c r="E831" s="19">
        <v>45726</v>
      </c>
      <c r="F831" s="63">
        <v>45728.095833333333</v>
      </c>
      <c r="G831" s="4" t="s">
        <v>187</v>
      </c>
      <c r="H831" s="19">
        <v>3043650</v>
      </c>
      <c r="I831" s="19">
        <v>15827</v>
      </c>
      <c r="J831" s="19">
        <v>3027823</v>
      </c>
      <c r="K831" t="s">
        <v>558</v>
      </c>
      <c r="L831" s="4" t="s">
        <v>188</v>
      </c>
      <c r="M831" t="s">
        <v>150</v>
      </c>
      <c r="N831" s="39" t="s">
        <v>1571</v>
      </c>
      <c r="O831" t="s">
        <v>1572</v>
      </c>
      <c r="P831" t="s">
        <v>140</v>
      </c>
      <c r="Q831" t="s">
        <v>141</v>
      </c>
      <c r="R831" s="39" t="s">
        <v>1573</v>
      </c>
      <c r="S831" t="s">
        <v>143</v>
      </c>
      <c r="T831">
        <v>860007335</v>
      </c>
      <c r="U831" t="s">
        <v>158</v>
      </c>
      <c r="V831">
        <v>923227</v>
      </c>
      <c r="W831" t="s">
        <v>1282</v>
      </c>
      <c r="X831" s="2" t="s">
        <v>70</v>
      </c>
      <c r="Y831" t="s">
        <v>71</v>
      </c>
      <c r="Z831" t="s">
        <v>29</v>
      </c>
      <c r="AA831" t="s">
        <v>30</v>
      </c>
      <c r="AB831" t="s">
        <v>31</v>
      </c>
      <c r="AC831" s="19">
        <v>3043650</v>
      </c>
      <c r="AD831" s="19">
        <v>0</v>
      </c>
      <c r="AE831" s="19">
        <v>0</v>
      </c>
      <c r="AF831" s="19">
        <v>0</v>
      </c>
      <c r="AG831" t="s">
        <v>189</v>
      </c>
      <c r="AH831">
        <v>0</v>
      </c>
      <c r="AI831">
        <v>0</v>
      </c>
      <c r="AJ831" s="2" t="s">
        <v>190</v>
      </c>
      <c r="AK831" s="2">
        <v>0</v>
      </c>
      <c r="AL831">
        <v>0</v>
      </c>
      <c r="AM831">
        <v>0</v>
      </c>
      <c r="AN831">
        <v>0</v>
      </c>
      <c r="AO831">
        <v>0</v>
      </c>
      <c r="AP831">
        <v>3225</v>
      </c>
      <c r="AQ831">
        <v>3225</v>
      </c>
      <c r="AR831">
        <v>1525</v>
      </c>
      <c r="AS831">
        <v>0</v>
      </c>
      <c r="AT831" s="2">
        <v>0</v>
      </c>
      <c r="AU831">
        <v>13825</v>
      </c>
      <c r="AV831">
        <v>64525325</v>
      </c>
      <c r="AW831">
        <v>0</v>
      </c>
      <c r="AX831" s="2">
        <v>45673</v>
      </c>
      <c r="AY831" t="s">
        <v>154</v>
      </c>
      <c r="AZ831" t="s">
        <v>1576</v>
      </c>
      <c r="BA831" t="s">
        <v>1577</v>
      </c>
    </row>
    <row r="832" spans="1:53" ht="15" customHeight="1" x14ac:dyDescent="0.2">
      <c r="A832" t="s">
        <v>5989</v>
      </c>
      <c r="B832" t="s">
        <v>5264</v>
      </c>
      <c r="C832" t="s">
        <v>5167</v>
      </c>
      <c r="D832">
        <v>64525425</v>
      </c>
      <c r="E832" s="19">
        <v>45726</v>
      </c>
      <c r="F832" s="63">
        <v>45728.099305555559</v>
      </c>
      <c r="G832" s="4" t="s">
        <v>187</v>
      </c>
      <c r="H832" s="19">
        <v>3043650</v>
      </c>
      <c r="I832" s="19">
        <v>15827</v>
      </c>
      <c r="J832" s="19">
        <v>3027823</v>
      </c>
      <c r="K832" t="s">
        <v>558</v>
      </c>
      <c r="L832" s="4" t="s">
        <v>188</v>
      </c>
      <c r="M832" t="s">
        <v>150</v>
      </c>
      <c r="N832" s="39" t="s">
        <v>1579</v>
      </c>
      <c r="O832" t="s">
        <v>1580</v>
      </c>
      <c r="P832" t="s">
        <v>140</v>
      </c>
      <c r="Q832" t="s">
        <v>141</v>
      </c>
      <c r="R832" s="39" t="s">
        <v>1581</v>
      </c>
      <c r="S832" t="s">
        <v>143</v>
      </c>
      <c r="T832">
        <v>860034313</v>
      </c>
      <c r="U832" t="s">
        <v>152</v>
      </c>
      <c r="V832">
        <v>923227</v>
      </c>
      <c r="W832" t="s">
        <v>1282</v>
      </c>
      <c r="X832" s="2" t="s">
        <v>70</v>
      </c>
      <c r="Y832" t="s">
        <v>71</v>
      </c>
      <c r="Z832" t="s">
        <v>29</v>
      </c>
      <c r="AA832" t="s">
        <v>30</v>
      </c>
      <c r="AB832" t="s">
        <v>31</v>
      </c>
      <c r="AC832" s="19">
        <v>3043650</v>
      </c>
      <c r="AD832" s="19">
        <v>0</v>
      </c>
      <c r="AE832" s="19">
        <v>0</v>
      </c>
      <c r="AF832" s="19">
        <v>0</v>
      </c>
      <c r="AG832" t="s">
        <v>189</v>
      </c>
      <c r="AH832">
        <v>0</v>
      </c>
      <c r="AI832">
        <v>0</v>
      </c>
      <c r="AJ832" s="2" t="s">
        <v>190</v>
      </c>
      <c r="AK832" s="2">
        <v>0</v>
      </c>
      <c r="AL832">
        <v>0</v>
      </c>
      <c r="AM832">
        <v>0</v>
      </c>
      <c r="AN832">
        <v>0</v>
      </c>
      <c r="AO832">
        <v>0</v>
      </c>
      <c r="AP832">
        <v>3225</v>
      </c>
      <c r="AQ832">
        <v>3225</v>
      </c>
      <c r="AR832">
        <v>1625</v>
      </c>
      <c r="AS832">
        <v>0</v>
      </c>
      <c r="AT832" s="2">
        <v>0</v>
      </c>
      <c r="AU832">
        <v>13925</v>
      </c>
      <c r="AV832">
        <v>64525425</v>
      </c>
      <c r="AW832">
        <v>0</v>
      </c>
      <c r="AX832" s="2">
        <v>45673</v>
      </c>
      <c r="AY832" t="s">
        <v>154</v>
      </c>
      <c r="AZ832" t="s">
        <v>1584</v>
      </c>
      <c r="BA832" t="s">
        <v>1577</v>
      </c>
    </row>
    <row r="833" spans="1:53" ht="15" customHeight="1" x14ac:dyDescent="0.2">
      <c r="A833" t="s">
        <v>5990</v>
      </c>
      <c r="B833" t="s">
        <v>5265</v>
      </c>
      <c r="C833" t="s">
        <v>5167</v>
      </c>
      <c r="D833">
        <v>64525525</v>
      </c>
      <c r="E833" s="19">
        <v>45726</v>
      </c>
      <c r="F833" s="63">
        <v>45728.083333333336</v>
      </c>
      <c r="G833" s="4" t="s">
        <v>187</v>
      </c>
      <c r="H833" s="19">
        <v>3043650</v>
      </c>
      <c r="I833" s="19">
        <v>15827</v>
      </c>
      <c r="J833" s="19">
        <v>3027823</v>
      </c>
      <c r="K833" t="s">
        <v>558</v>
      </c>
      <c r="L833" s="4" t="s">
        <v>188</v>
      </c>
      <c r="M833" t="s">
        <v>150</v>
      </c>
      <c r="N833" s="39" t="s">
        <v>1586</v>
      </c>
      <c r="O833" t="s">
        <v>1587</v>
      </c>
      <c r="P833" t="s">
        <v>140</v>
      </c>
      <c r="Q833" t="s">
        <v>141</v>
      </c>
      <c r="R833" s="39" t="s">
        <v>1588</v>
      </c>
      <c r="S833" t="s">
        <v>143</v>
      </c>
      <c r="T833">
        <v>860002964</v>
      </c>
      <c r="U833" t="s">
        <v>163</v>
      </c>
      <c r="V833">
        <v>923227</v>
      </c>
      <c r="W833" t="s">
        <v>1282</v>
      </c>
      <c r="X833" s="2" t="s">
        <v>70</v>
      </c>
      <c r="Y833" t="s">
        <v>71</v>
      </c>
      <c r="Z833" t="s">
        <v>29</v>
      </c>
      <c r="AA833" t="s">
        <v>30</v>
      </c>
      <c r="AB833" t="s">
        <v>31</v>
      </c>
      <c r="AC833" s="19">
        <v>3043650</v>
      </c>
      <c r="AD833" s="19">
        <v>0</v>
      </c>
      <c r="AE833" s="19">
        <v>0</v>
      </c>
      <c r="AF833" s="19">
        <v>0</v>
      </c>
      <c r="AG833" t="s">
        <v>189</v>
      </c>
      <c r="AH833">
        <v>0</v>
      </c>
      <c r="AI833">
        <v>0</v>
      </c>
      <c r="AJ833" s="2" t="s">
        <v>190</v>
      </c>
      <c r="AK833" s="2">
        <v>0</v>
      </c>
      <c r="AL833">
        <v>0</v>
      </c>
      <c r="AM833">
        <v>0</v>
      </c>
      <c r="AN833">
        <v>0</v>
      </c>
      <c r="AO833">
        <v>0</v>
      </c>
      <c r="AP833">
        <v>3225</v>
      </c>
      <c r="AQ833">
        <v>3225</v>
      </c>
      <c r="AR833">
        <v>1725</v>
      </c>
      <c r="AS833">
        <v>0</v>
      </c>
      <c r="AT833" s="2">
        <v>0</v>
      </c>
      <c r="AU833">
        <v>14025</v>
      </c>
      <c r="AV833">
        <v>64525525</v>
      </c>
      <c r="AW833">
        <v>0</v>
      </c>
      <c r="AX833" s="2">
        <v>45673</v>
      </c>
      <c r="AY833" t="s">
        <v>154</v>
      </c>
      <c r="AZ833" t="s">
        <v>1591</v>
      </c>
      <c r="BA833" t="s">
        <v>1577</v>
      </c>
    </row>
    <row r="834" spans="1:53" ht="15" customHeight="1" x14ac:dyDescent="0.2">
      <c r="A834" t="s">
        <v>5991</v>
      </c>
      <c r="B834" t="s">
        <v>5266</v>
      </c>
      <c r="C834" t="s">
        <v>5154</v>
      </c>
      <c r="D834">
        <v>64525625</v>
      </c>
      <c r="E834" s="19">
        <v>45726</v>
      </c>
      <c r="F834" s="63">
        <v>45728.083333333336</v>
      </c>
      <c r="G834" s="4" t="s">
        <v>187</v>
      </c>
      <c r="H834" s="19">
        <v>3180288</v>
      </c>
      <c r="I834" s="19">
        <v>16647</v>
      </c>
      <c r="J834" s="19">
        <v>3163641</v>
      </c>
      <c r="K834" t="s">
        <v>558</v>
      </c>
      <c r="L834" s="4" t="s">
        <v>188</v>
      </c>
      <c r="M834" t="s">
        <v>150</v>
      </c>
      <c r="N834" s="39" t="s">
        <v>1593</v>
      </c>
      <c r="O834" t="s">
        <v>1594</v>
      </c>
      <c r="P834" t="s">
        <v>140</v>
      </c>
      <c r="Q834" t="s">
        <v>141</v>
      </c>
      <c r="R834" s="39" t="s">
        <v>1595</v>
      </c>
      <c r="S834" t="s">
        <v>143</v>
      </c>
      <c r="T834">
        <v>860002964</v>
      </c>
      <c r="U834" t="s">
        <v>163</v>
      </c>
      <c r="V834">
        <v>923210</v>
      </c>
      <c r="W834" t="s">
        <v>1219</v>
      </c>
      <c r="X834" s="2" t="s">
        <v>27</v>
      </c>
      <c r="Y834" t="s">
        <v>28</v>
      </c>
      <c r="Z834" t="s">
        <v>29</v>
      </c>
      <c r="AA834" t="s">
        <v>30</v>
      </c>
      <c r="AB834" t="s">
        <v>31</v>
      </c>
      <c r="AC834" s="19">
        <v>3180288</v>
      </c>
      <c r="AD834" s="19">
        <v>0</v>
      </c>
      <c r="AE834" s="19">
        <v>0</v>
      </c>
      <c r="AF834" s="19">
        <v>0</v>
      </c>
      <c r="AG834" t="s">
        <v>189</v>
      </c>
      <c r="AH834">
        <v>0</v>
      </c>
      <c r="AI834">
        <v>0</v>
      </c>
      <c r="AJ834" s="2" t="s">
        <v>190</v>
      </c>
      <c r="AK834" s="2">
        <v>0</v>
      </c>
      <c r="AL834">
        <v>0</v>
      </c>
      <c r="AM834">
        <v>0</v>
      </c>
      <c r="AN834">
        <v>0</v>
      </c>
      <c r="AO834">
        <v>0</v>
      </c>
      <c r="AP834">
        <v>1925</v>
      </c>
      <c r="AQ834">
        <v>1925</v>
      </c>
      <c r="AR834">
        <v>1825</v>
      </c>
      <c r="AS834">
        <v>0</v>
      </c>
      <c r="AT834" s="2">
        <v>0</v>
      </c>
      <c r="AU834">
        <v>14125</v>
      </c>
      <c r="AV834">
        <v>64525625</v>
      </c>
      <c r="AW834">
        <v>0</v>
      </c>
      <c r="AX834" s="2">
        <v>45679</v>
      </c>
      <c r="AY834" t="s">
        <v>154</v>
      </c>
      <c r="AZ834" t="s">
        <v>1598</v>
      </c>
      <c r="BA834" t="s">
        <v>1599</v>
      </c>
    </row>
    <row r="835" spans="1:53" ht="15" customHeight="1" x14ac:dyDescent="0.2">
      <c r="A835" t="s">
        <v>5992</v>
      </c>
      <c r="B835" t="s">
        <v>5270</v>
      </c>
      <c r="C835" t="s">
        <v>5154</v>
      </c>
      <c r="D835">
        <v>64541225</v>
      </c>
      <c r="E835" s="19">
        <v>45726</v>
      </c>
      <c r="F835" s="63">
        <v>45728.099305555559</v>
      </c>
      <c r="G835" s="4" t="s">
        <v>187</v>
      </c>
      <c r="H835" s="19">
        <v>2692045</v>
      </c>
      <c r="I835" s="19">
        <v>13717</v>
      </c>
      <c r="J835" s="19">
        <v>2678328</v>
      </c>
      <c r="K835" t="s">
        <v>558</v>
      </c>
      <c r="L835" s="4" t="s">
        <v>188</v>
      </c>
      <c r="M835" t="s">
        <v>150</v>
      </c>
      <c r="N835" s="39" t="s">
        <v>1613</v>
      </c>
      <c r="O835" t="s">
        <v>1614</v>
      </c>
      <c r="P835" t="s">
        <v>140</v>
      </c>
      <c r="Q835" t="s">
        <v>141</v>
      </c>
      <c r="R835" s="39" t="s">
        <v>1615</v>
      </c>
      <c r="S835" t="s">
        <v>143</v>
      </c>
      <c r="T835">
        <v>860034313</v>
      </c>
      <c r="U835" t="s">
        <v>152</v>
      </c>
      <c r="V835">
        <v>923210</v>
      </c>
      <c r="W835" t="s">
        <v>1219</v>
      </c>
      <c r="X835" s="2" t="s">
        <v>27</v>
      </c>
      <c r="Y835" t="s">
        <v>28</v>
      </c>
      <c r="Z835" t="s">
        <v>29</v>
      </c>
      <c r="AA835" t="s">
        <v>30</v>
      </c>
      <c r="AB835" t="s">
        <v>31</v>
      </c>
      <c r="AC835" s="19">
        <v>2692045</v>
      </c>
      <c r="AD835" s="19">
        <v>0</v>
      </c>
      <c r="AE835" s="19">
        <v>0</v>
      </c>
      <c r="AF835" s="19">
        <v>0</v>
      </c>
      <c r="AG835" t="s">
        <v>189</v>
      </c>
      <c r="AH835">
        <v>0</v>
      </c>
      <c r="AI835">
        <v>0</v>
      </c>
      <c r="AJ835" s="2" t="s">
        <v>190</v>
      </c>
      <c r="AK835" s="2">
        <v>0</v>
      </c>
      <c r="AL835">
        <v>0</v>
      </c>
      <c r="AM835">
        <v>0</v>
      </c>
      <c r="AN835">
        <v>0</v>
      </c>
      <c r="AO835">
        <v>0</v>
      </c>
      <c r="AP835">
        <v>1925</v>
      </c>
      <c r="AQ835">
        <v>1925</v>
      </c>
      <c r="AR835">
        <v>2225</v>
      </c>
      <c r="AS835">
        <v>0</v>
      </c>
      <c r="AT835" s="2">
        <v>0</v>
      </c>
      <c r="AU835">
        <v>14225</v>
      </c>
      <c r="AV835">
        <v>64541225</v>
      </c>
      <c r="AW835">
        <v>0</v>
      </c>
      <c r="AX835" s="2">
        <v>45686</v>
      </c>
      <c r="AY835" t="s">
        <v>154</v>
      </c>
      <c r="AZ835" t="s">
        <v>1617</v>
      </c>
      <c r="BA835" t="s">
        <v>1618</v>
      </c>
    </row>
    <row r="836" spans="1:53" ht="15" customHeight="1" x14ac:dyDescent="0.2">
      <c r="A836" t="s">
        <v>5993</v>
      </c>
      <c r="B836" t="s">
        <v>5271</v>
      </c>
      <c r="C836" t="s">
        <v>5154</v>
      </c>
      <c r="D836">
        <v>64541325</v>
      </c>
      <c r="E836" s="19">
        <v>45726</v>
      </c>
      <c r="F836" s="63">
        <v>45728.095138888886</v>
      </c>
      <c r="G836" s="4" t="s">
        <v>187</v>
      </c>
      <c r="H836" s="19">
        <v>2300000</v>
      </c>
      <c r="I836" s="19">
        <v>11365</v>
      </c>
      <c r="J836" s="19">
        <v>2288635</v>
      </c>
      <c r="K836" t="s">
        <v>558</v>
      </c>
      <c r="L836" s="4" t="s">
        <v>188</v>
      </c>
      <c r="M836" t="s">
        <v>150</v>
      </c>
      <c r="N836" s="39" t="s">
        <v>1620</v>
      </c>
      <c r="O836" t="s">
        <v>1621</v>
      </c>
      <c r="P836" t="s">
        <v>140</v>
      </c>
      <c r="Q836" t="s">
        <v>141</v>
      </c>
      <c r="R836" s="39" t="s">
        <v>1622</v>
      </c>
      <c r="S836" t="s">
        <v>143</v>
      </c>
      <c r="T836">
        <v>860007335</v>
      </c>
      <c r="U836" t="s">
        <v>158</v>
      </c>
      <c r="V836">
        <v>923210</v>
      </c>
      <c r="W836" t="s">
        <v>1219</v>
      </c>
      <c r="X836" s="2" t="s">
        <v>27</v>
      </c>
      <c r="Y836" t="s">
        <v>28</v>
      </c>
      <c r="Z836" t="s">
        <v>29</v>
      </c>
      <c r="AA836" t="s">
        <v>30</v>
      </c>
      <c r="AB836" t="s">
        <v>31</v>
      </c>
      <c r="AC836" s="19">
        <v>2300000</v>
      </c>
      <c r="AD836" s="19">
        <v>0</v>
      </c>
      <c r="AE836" s="19">
        <v>0</v>
      </c>
      <c r="AF836" s="19">
        <v>0</v>
      </c>
      <c r="AG836" t="s">
        <v>189</v>
      </c>
      <c r="AH836">
        <v>0</v>
      </c>
      <c r="AI836">
        <v>0</v>
      </c>
      <c r="AJ836" s="2" t="s">
        <v>190</v>
      </c>
      <c r="AK836" s="2">
        <v>0</v>
      </c>
      <c r="AL836">
        <v>0</v>
      </c>
      <c r="AM836">
        <v>0</v>
      </c>
      <c r="AN836">
        <v>0</v>
      </c>
      <c r="AO836">
        <v>0</v>
      </c>
      <c r="AP836">
        <v>1925</v>
      </c>
      <c r="AQ836">
        <v>1925</v>
      </c>
      <c r="AR836">
        <v>2325</v>
      </c>
      <c r="AS836">
        <v>0</v>
      </c>
      <c r="AT836" s="2">
        <v>0</v>
      </c>
      <c r="AU836">
        <v>14325</v>
      </c>
      <c r="AV836">
        <v>64541325</v>
      </c>
      <c r="AW836">
        <v>0</v>
      </c>
      <c r="AX836" s="2">
        <v>45686</v>
      </c>
      <c r="AY836" t="s">
        <v>154</v>
      </c>
      <c r="AZ836" t="s">
        <v>1624</v>
      </c>
      <c r="BA836" t="s">
        <v>1625</v>
      </c>
    </row>
    <row r="837" spans="1:53" ht="15" customHeight="1" x14ac:dyDescent="0.2">
      <c r="A837" t="s">
        <v>5994</v>
      </c>
      <c r="B837" t="s">
        <v>5272</v>
      </c>
      <c r="C837" t="s">
        <v>5154</v>
      </c>
      <c r="D837">
        <v>64541425</v>
      </c>
      <c r="E837" s="19">
        <v>45726</v>
      </c>
      <c r="F837" s="63">
        <v>45728.090277777781</v>
      </c>
      <c r="G837" s="4" t="s">
        <v>187</v>
      </c>
      <c r="H837" s="19">
        <v>2692045</v>
      </c>
      <c r="I837" s="19">
        <v>13717</v>
      </c>
      <c r="J837" s="19">
        <v>2678328</v>
      </c>
      <c r="K837" t="s">
        <v>558</v>
      </c>
      <c r="L837" s="4" t="s">
        <v>188</v>
      </c>
      <c r="M837" t="s">
        <v>150</v>
      </c>
      <c r="N837" s="39" t="s">
        <v>1627</v>
      </c>
      <c r="O837" t="s">
        <v>1628</v>
      </c>
      <c r="P837" t="s">
        <v>140</v>
      </c>
      <c r="Q837" t="s">
        <v>141</v>
      </c>
      <c r="R837" s="39" t="s">
        <v>1629</v>
      </c>
      <c r="S837" t="s">
        <v>143</v>
      </c>
      <c r="T837">
        <v>890903938</v>
      </c>
      <c r="U837" t="s">
        <v>149</v>
      </c>
      <c r="V837">
        <v>923210</v>
      </c>
      <c r="W837" t="s">
        <v>1219</v>
      </c>
      <c r="X837" s="2" t="s">
        <v>27</v>
      </c>
      <c r="Y837" t="s">
        <v>28</v>
      </c>
      <c r="Z837" t="s">
        <v>29</v>
      </c>
      <c r="AA837" t="s">
        <v>30</v>
      </c>
      <c r="AB837" t="s">
        <v>31</v>
      </c>
      <c r="AC837" s="19">
        <v>2692045</v>
      </c>
      <c r="AD837" s="19">
        <v>0</v>
      </c>
      <c r="AE837" s="19">
        <v>0</v>
      </c>
      <c r="AF837" s="19">
        <v>0</v>
      </c>
      <c r="AG837" t="s">
        <v>189</v>
      </c>
      <c r="AH837">
        <v>0</v>
      </c>
      <c r="AI837">
        <v>0</v>
      </c>
      <c r="AJ837" s="2" t="s">
        <v>190</v>
      </c>
      <c r="AK837" s="2">
        <v>0</v>
      </c>
      <c r="AL837">
        <v>0</v>
      </c>
      <c r="AM837">
        <v>0</v>
      </c>
      <c r="AN837">
        <v>0</v>
      </c>
      <c r="AO837">
        <v>0</v>
      </c>
      <c r="AP837">
        <v>1925</v>
      </c>
      <c r="AQ837">
        <v>1925</v>
      </c>
      <c r="AR837">
        <v>2425</v>
      </c>
      <c r="AS837">
        <v>0</v>
      </c>
      <c r="AT837" s="2">
        <v>0</v>
      </c>
      <c r="AU837">
        <v>14425</v>
      </c>
      <c r="AV837">
        <v>64541425</v>
      </c>
      <c r="AW837">
        <v>0</v>
      </c>
      <c r="AX837" s="2">
        <v>45686</v>
      </c>
      <c r="AY837" t="s">
        <v>154</v>
      </c>
      <c r="AZ837" t="s">
        <v>1631</v>
      </c>
      <c r="BA837" t="s">
        <v>1632</v>
      </c>
    </row>
    <row r="838" spans="1:53" ht="15" customHeight="1" x14ac:dyDescent="0.2">
      <c r="A838" t="s">
        <v>5995</v>
      </c>
      <c r="B838" t="s">
        <v>5273</v>
      </c>
      <c r="C838" t="s">
        <v>5154</v>
      </c>
      <c r="D838">
        <v>64541525</v>
      </c>
      <c r="E838" s="19">
        <v>45726</v>
      </c>
      <c r="F838" s="63">
        <v>45728.09097222222</v>
      </c>
      <c r="G838" s="4" t="s">
        <v>187</v>
      </c>
      <c r="H838" s="19">
        <v>2692045</v>
      </c>
      <c r="I838" s="19">
        <v>13717</v>
      </c>
      <c r="J838" s="19">
        <v>2678328</v>
      </c>
      <c r="K838" t="s">
        <v>558</v>
      </c>
      <c r="L838" s="4" t="s">
        <v>188</v>
      </c>
      <c r="M838" t="s">
        <v>150</v>
      </c>
      <c r="N838" s="39" t="s">
        <v>1634</v>
      </c>
      <c r="O838" t="s">
        <v>1635</v>
      </c>
      <c r="P838" t="s">
        <v>140</v>
      </c>
      <c r="Q838" t="s">
        <v>141</v>
      </c>
      <c r="R838" s="39" t="s">
        <v>1636</v>
      </c>
      <c r="S838" t="s">
        <v>143</v>
      </c>
      <c r="T838">
        <v>890903938</v>
      </c>
      <c r="U838" t="s">
        <v>149</v>
      </c>
      <c r="V838">
        <v>923210</v>
      </c>
      <c r="W838" t="s">
        <v>1219</v>
      </c>
      <c r="X838" s="2" t="s">
        <v>27</v>
      </c>
      <c r="Y838" t="s">
        <v>28</v>
      </c>
      <c r="Z838" t="s">
        <v>29</v>
      </c>
      <c r="AA838" t="s">
        <v>30</v>
      </c>
      <c r="AB838" t="s">
        <v>31</v>
      </c>
      <c r="AC838" s="19">
        <v>2692045</v>
      </c>
      <c r="AD838" s="19">
        <v>0</v>
      </c>
      <c r="AE838" s="19">
        <v>0</v>
      </c>
      <c r="AF838" s="19">
        <v>0</v>
      </c>
      <c r="AG838" t="s">
        <v>189</v>
      </c>
      <c r="AH838">
        <v>0</v>
      </c>
      <c r="AI838">
        <v>0</v>
      </c>
      <c r="AJ838" s="2" t="s">
        <v>190</v>
      </c>
      <c r="AK838" s="2">
        <v>0</v>
      </c>
      <c r="AL838">
        <v>0</v>
      </c>
      <c r="AM838">
        <v>0</v>
      </c>
      <c r="AN838">
        <v>0</v>
      </c>
      <c r="AO838">
        <v>0</v>
      </c>
      <c r="AP838">
        <v>1925</v>
      </c>
      <c r="AQ838">
        <v>1925</v>
      </c>
      <c r="AR838">
        <v>2525</v>
      </c>
      <c r="AS838">
        <v>0</v>
      </c>
      <c r="AT838" s="2">
        <v>0</v>
      </c>
      <c r="AU838">
        <v>14525</v>
      </c>
      <c r="AV838">
        <v>64541525</v>
      </c>
      <c r="AW838">
        <v>0</v>
      </c>
      <c r="AX838" s="2">
        <v>45686</v>
      </c>
      <c r="AY838" t="s">
        <v>154</v>
      </c>
      <c r="AZ838" t="s">
        <v>1638</v>
      </c>
      <c r="BA838" t="s">
        <v>1639</v>
      </c>
    </row>
    <row r="839" spans="1:53" ht="15" customHeight="1" x14ac:dyDescent="0.2">
      <c r="A839" t="s">
        <v>5996</v>
      </c>
      <c r="B839" t="s">
        <v>5274</v>
      </c>
      <c r="C839" t="s">
        <v>5154</v>
      </c>
      <c r="D839">
        <v>64541625</v>
      </c>
      <c r="E839" s="19">
        <v>45726</v>
      </c>
      <c r="F839" s="63">
        <v>45728.079861111109</v>
      </c>
      <c r="G839" s="4" t="s">
        <v>187</v>
      </c>
      <c r="H839" s="19">
        <v>5333238</v>
      </c>
      <c r="I839" s="19">
        <v>28351</v>
      </c>
      <c r="J839" s="19">
        <v>5304887</v>
      </c>
      <c r="K839" t="s">
        <v>558</v>
      </c>
      <c r="L839" s="4" t="s">
        <v>188</v>
      </c>
      <c r="M839" t="s">
        <v>150</v>
      </c>
      <c r="N839" s="39" t="s">
        <v>1641</v>
      </c>
      <c r="O839" t="s">
        <v>1642</v>
      </c>
      <c r="P839" t="s">
        <v>140</v>
      </c>
      <c r="Q839" t="s">
        <v>141</v>
      </c>
      <c r="R839" s="39" t="s">
        <v>1643</v>
      </c>
      <c r="S839" t="s">
        <v>143</v>
      </c>
      <c r="T839">
        <v>860034313</v>
      </c>
      <c r="U839" t="s">
        <v>152</v>
      </c>
      <c r="V839">
        <v>923210</v>
      </c>
      <c r="W839" t="s">
        <v>1219</v>
      </c>
      <c r="X839" s="2" t="s">
        <v>27</v>
      </c>
      <c r="Y839" t="s">
        <v>28</v>
      </c>
      <c r="Z839" t="s">
        <v>29</v>
      </c>
      <c r="AA839" t="s">
        <v>30</v>
      </c>
      <c r="AB839" t="s">
        <v>31</v>
      </c>
      <c r="AC839" s="19">
        <v>5333238</v>
      </c>
      <c r="AD839" s="19">
        <v>0</v>
      </c>
      <c r="AE839" s="19">
        <v>0</v>
      </c>
      <c r="AF839" s="19">
        <v>0</v>
      </c>
      <c r="AG839" t="s">
        <v>189</v>
      </c>
      <c r="AH839">
        <v>0</v>
      </c>
      <c r="AI839">
        <v>0</v>
      </c>
      <c r="AJ839" s="2" t="s">
        <v>190</v>
      </c>
      <c r="AK839" s="2">
        <v>0</v>
      </c>
      <c r="AL839">
        <v>0</v>
      </c>
      <c r="AM839">
        <v>0</v>
      </c>
      <c r="AN839">
        <v>0</v>
      </c>
      <c r="AO839">
        <v>0</v>
      </c>
      <c r="AP839">
        <v>1925</v>
      </c>
      <c r="AQ839">
        <v>1925</v>
      </c>
      <c r="AR839">
        <v>2625</v>
      </c>
      <c r="AS839">
        <v>0</v>
      </c>
      <c r="AT839" s="2">
        <v>0</v>
      </c>
      <c r="AU839">
        <v>14625</v>
      </c>
      <c r="AV839">
        <v>64541625</v>
      </c>
      <c r="AW839">
        <v>0</v>
      </c>
      <c r="AX839" s="2">
        <v>45686</v>
      </c>
      <c r="AY839" t="s">
        <v>154</v>
      </c>
      <c r="AZ839" t="s">
        <v>1645</v>
      </c>
      <c r="BA839" t="s">
        <v>1646</v>
      </c>
    </row>
    <row r="840" spans="1:53" ht="15" customHeight="1" x14ac:dyDescent="0.2">
      <c r="A840" t="s">
        <v>5997</v>
      </c>
      <c r="B840" t="s">
        <v>5276</v>
      </c>
      <c r="C840" t="s">
        <v>5156</v>
      </c>
      <c r="D840">
        <v>64541725</v>
      </c>
      <c r="E840" s="19">
        <v>45726</v>
      </c>
      <c r="F840" s="63">
        <v>45728.095833333333</v>
      </c>
      <c r="G840" s="4" t="s">
        <v>187</v>
      </c>
      <c r="H840" s="19">
        <v>3219658</v>
      </c>
      <c r="I840" s="19">
        <v>16883</v>
      </c>
      <c r="J840" s="19">
        <v>3202775</v>
      </c>
      <c r="K840" t="s">
        <v>558</v>
      </c>
      <c r="L840" s="4" t="s">
        <v>188</v>
      </c>
      <c r="M840" t="s">
        <v>150</v>
      </c>
      <c r="N840" s="39" t="s">
        <v>1654</v>
      </c>
      <c r="O840" t="s">
        <v>1655</v>
      </c>
      <c r="P840" t="s">
        <v>140</v>
      </c>
      <c r="Q840" t="s">
        <v>141</v>
      </c>
      <c r="R840" s="39" t="s">
        <v>1656</v>
      </c>
      <c r="S840" t="s">
        <v>143</v>
      </c>
      <c r="T840">
        <v>860007335</v>
      </c>
      <c r="U840" t="s">
        <v>158</v>
      </c>
      <c r="V840">
        <v>923211</v>
      </c>
      <c r="W840" t="s">
        <v>1227</v>
      </c>
      <c r="X840" s="2" t="s">
        <v>27</v>
      </c>
      <c r="Y840" t="s">
        <v>28</v>
      </c>
      <c r="Z840" t="s">
        <v>29</v>
      </c>
      <c r="AA840" t="s">
        <v>30</v>
      </c>
      <c r="AB840" t="s">
        <v>31</v>
      </c>
      <c r="AC840" s="19">
        <v>3219658</v>
      </c>
      <c r="AD840" s="19">
        <v>0</v>
      </c>
      <c r="AE840" s="19">
        <v>0</v>
      </c>
      <c r="AF840" s="19">
        <v>0</v>
      </c>
      <c r="AG840" t="s">
        <v>189</v>
      </c>
      <c r="AH840">
        <v>0</v>
      </c>
      <c r="AI840">
        <v>0</v>
      </c>
      <c r="AJ840" s="2" t="s">
        <v>190</v>
      </c>
      <c r="AK840" s="2">
        <v>0</v>
      </c>
      <c r="AL840">
        <v>0</v>
      </c>
      <c r="AM840">
        <v>0</v>
      </c>
      <c r="AN840">
        <v>0</v>
      </c>
      <c r="AO840">
        <v>0</v>
      </c>
      <c r="AP840">
        <v>2125</v>
      </c>
      <c r="AQ840">
        <v>2125</v>
      </c>
      <c r="AR840">
        <v>2825</v>
      </c>
      <c r="AS840">
        <v>0</v>
      </c>
      <c r="AT840" s="2">
        <v>0</v>
      </c>
      <c r="AU840">
        <v>14725</v>
      </c>
      <c r="AV840">
        <v>64541725</v>
      </c>
      <c r="AW840">
        <v>0</v>
      </c>
      <c r="AX840" s="2">
        <v>45688</v>
      </c>
      <c r="AY840" t="s">
        <v>153</v>
      </c>
      <c r="AZ840" t="s">
        <v>1658</v>
      </c>
      <c r="BA840" t="s">
        <v>1659</v>
      </c>
    </row>
    <row r="841" spans="1:53" ht="15" customHeight="1" x14ac:dyDescent="0.2">
      <c r="A841" t="s">
        <v>5998</v>
      </c>
      <c r="B841" t="s">
        <v>5278</v>
      </c>
      <c r="C841" t="s">
        <v>5156</v>
      </c>
      <c r="D841">
        <v>64541825</v>
      </c>
      <c r="E841" s="19">
        <v>45726</v>
      </c>
      <c r="F841" s="63">
        <v>45728.088888888888</v>
      </c>
      <c r="G841" s="4" t="s">
        <v>187</v>
      </c>
      <c r="H841" s="19">
        <v>3219658</v>
      </c>
      <c r="I841" s="19">
        <v>16883</v>
      </c>
      <c r="J841" s="19">
        <v>3202775</v>
      </c>
      <c r="K841" t="s">
        <v>558</v>
      </c>
      <c r="L841" s="4" t="s">
        <v>188</v>
      </c>
      <c r="M841" t="s">
        <v>150</v>
      </c>
      <c r="N841" s="39" t="s">
        <v>1661</v>
      </c>
      <c r="O841" t="s">
        <v>1662</v>
      </c>
      <c r="P841" t="s">
        <v>140</v>
      </c>
      <c r="Q841" t="s">
        <v>141</v>
      </c>
      <c r="R841" s="39" t="s">
        <v>1663</v>
      </c>
      <c r="S841" t="s">
        <v>143</v>
      </c>
      <c r="T841">
        <v>890903938</v>
      </c>
      <c r="U841" t="s">
        <v>149</v>
      </c>
      <c r="V841">
        <v>923211</v>
      </c>
      <c r="W841" t="s">
        <v>1227</v>
      </c>
      <c r="X841" s="2" t="s">
        <v>27</v>
      </c>
      <c r="Y841" t="s">
        <v>28</v>
      </c>
      <c r="Z841" t="s">
        <v>29</v>
      </c>
      <c r="AA841" t="s">
        <v>30</v>
      </c>
      <c r="AB841" t="s">
        <v>31</v>
      </c>
      <c r="AC841" s="19">
        <v>3219658</v>
      </c>
      <c r="AD841" s="19">
        <v>0</v>
      </c>
      <c r="AE841" s="19">
        <v>0</v>
      </c>
      <c r="AF841" s="19">
        <v>0</v>
      </c>
      <c r="AG841" t="s">
        <v>189</v>
      </c>
      <c r="AH841">
        <v>0</v>
      </c>
      <c r="AI841">
        <v>0</v>
      </c>
      <c r="AJ841" s="2" t="s">
        <v>190</v>
      </c>
      <c r="AK841" s="2">
        <v>0</v>
      </c>
      <c r="AL841">
        <v>0</v>
      </c>
      <c r="AM841">
        <v>0</v>
      </c>
      <c r="AN841">
        <v>0</v>
      </c>
      <c r="AO841">
        <v>0</v>
      </c>
      <c r="AP841">
        <v>2125</v>
      </c>
      <c r="AQ841">
        <v>2125</v>
      </c>
      <c r="AR841">
        <v>2925</v>
      </c>
      <c r="AS841">
        <v>0</v>
      </c>
      <c r="AT841" s="2">
        <v>0</v>
      </c>
      <c r="AU841">
        <v>14825</v>
      </c>
      <c r="AV841">
        <v>64541825</v>
      </c>
      <c r="AW841">
        <v>0</v>
      </c>
      <c r="AX841" s="2">
        <v>45688</v>
      </c>
      <c r="AY841" t="s">
        <v>153</v>
      </c>
      <c r="AZ841" t="s">
        <v>1665</v>
      </c>
      <c r="BA841" t="s">
        <v>1659</v>
      </c>
    </row>
    <row r="842" spans="1:53" ht="15" customHeight="1" x14ac:dyDescent="0.2">
      <c r="A842" t="s">
        <v>5999</v>
      </c>
      <c r="B842" t="s">
        <v>5279</v>
      </c>
      <c r="C842" t="s">
        <v>5156</v>
      </c>
      <c r="D842">
        <v>64541925</v>
      </c>
      <c r="E842" s="19">
        <v>45726</v>
      </c>
      <c r="F842" s="63">
        <v>45728.09652777778</v>
      </c>
      <c r="G842" s="4" t="s">
        <v>187</v>
      </c>
      <c r="H842" s="19">
        <v>3219658</v>
      </c>
      <c r="I842" s="19">
        <v>16883</v>
      </c>
      <c r="J842" s="19">
        <v>3202775</v>
      </c>
      <c r="K842" t="s">
        <v>558</v>
      </c>
      <c r="L842" s="4" t="s">
        <v>188</v>
      </c>
      <c r="M842" t="s">
        <v>150</v>
      </c>
      <c r="N842" s="39" t="s">
        <v>1667</v>
      </c>
      <c r="O842" t="s">
        <v>1668</v>
      </c>
      <c r="P842" t="s">
        <v>140</v>
      </c>
      <c r="Q842" t="s">
        <v>141</v>
      </c>
      <c r="R842" s="39" t="s">
        <v>1669</v>
      </c>
      <c r="S842" t="s">
        <v>143</v>
      </c>
      <c r="T842">
        <v>860035827</v>
      </c>
      <c r="U842" t="s">
        <v>271</v>
      </c>
      <c r="V842">
        <v>923211</v>
      </c>
      <c r="W842" t="s">
        <v>1227</v>
      </c>
      <c r="X842" s="2" t="s">
        <v>27</v>
      </c>
      <c r="Y842" t="s">
        <v>28</v>
      </c>
      <c r="Z842" t="s">
        <v>29</v>
      </c>
      <c r="AA842" t="s">
        <v>30</v>
      </c>
      <c r="AB842" t="s">
        <v>31</v>
      </c>
      <c r="AC842" s="19">
        <v>3219658</v>
      </c>
      <c r="AD842" s="19">
        <v>0</v>
      </c>
      <c r="AE842" s="19">
        <v>0</v>
      </c>
      <c r="AF842" s="19">
        <v>0</v>
      </c>
      <c r="AG842" t="s">
        <v>189</v>
      </c>
      <c r="AH842">
        <v>0</v>
      </c>
      <c r="AI842">
        <v>0</v>
      </c>
      <c r="AJ842" s="2" t="s">
        <v>190</v>
      </c>
      <c r="AK842" s="2">
        <v>0</v>
      </c>
      <c r="AL842">
        <v>0</v>
      </c>
      <c r="AM842">
        <v>0</v>
      </c>
      <c r="AN842">
        <v>0</v>
      </c>
      <c r="AO842">
        <v>0</v>
      </c>
      <c r="AP842">
        <v>2125</v>
      </c>
      <c r="AQ842">
        <v>2125</v>
      </c>
      <c r="AR842">
        <v>3025</v>
      </c>
      <c r="AS842">
        <v>0</v>
      </c>
      <c r="AT842" s="2">
        <v>0</v>
      </c>
      <c r="AU842">
        <v>14925</v>
      </c>
      <c r="AV842">
        <v>64541925</v>
      </c>
      <c r="AW842">
        <v>0</v>
      </c>
      <c r="AX842" s="2">
        <v>45688</v>
      </c>
      <c r="AY842" t="s">
        <v>153</v>
      </c>
      <c r="AZ842" t="s">
        <v>1671</v>
      </c>
      <c r="BA842" t="s">
        <v>1672</v>
      </c>
    </row>
    <row r="843" spans="1:53" ht="15" customHeight="1" x14ac:dyDescent="0.2">
      <c r="A843" t="s">
        <v>6000</v>
      </c>
      <c r="B843" t="s">
        <v>5280</v>
      </c>
      <c r="C843" t="s">
        <v>5156</v>
      </c>
      <c r="D843">
        <v>64542025</v>
      </c>
      <c r="E843" s="19">
        <v>45726</v>
      </c>
      <c r="F843" s="63">
        <v>45728.082638888889</v>
      </c>
      <c r="G843" s="4" t="s">
        <v>187</v>
      </c>
      <c r="H843" s="19">
        <v>3219658</v>
      </c>
      <c r="I843" s="19">
        <v>16883</v>
      </c>
      <c r="J843" s="19">
        <v>3202775</v>
      </c>
      <c r="K843" t="s">
        <v>558</v>
      </c>
      <c r="L843" s="4" t="s">
        <v>188</v>
      </c>
      <c r="M843" t="s">
        <v>150</v>
      </c>
      <c r="N843" s="39" t="s">
        <v>1674</v>
      </c>
      <c r="O843" t="s">
        <v>1675</v>
      </c>
      <c r="P843" t="s">
        <v>140</v>
      </c>
      <c r="Q843" t="s">
        <v>141</v>
      </c>
      <c r="R843" s="39" t="s">
        <v>1676</v>
      </c>
      <c r="S843" t="s">
        <v>143</v>
      </c>
      <c r="T843">
        <v>800037800</v>
      </c>
      <c r="U843" t="s">
        <v>273</v>
      </c>
      <c r="V843">
        <v>923211</v>
      </c>
      <c r="W843" t="s">
        <v>1227</v>
      </c>
      <c r="X843" s="2" t="s">
        <v>27</v>
      </c>
      <c r="Y843" t="s">
        <v>28</v>
      </c>
      <c r="Z843" t="s">
        <v>29</v>
      </c>
      <c r="AA843" t="s">
        <v>30</v>
      </c>
      <c r="AB843" t="s">
        <v>31</v>
      </c>
      <c r="AC843" s="19">
        <v>3219658</v>
      </c>
      <c r="AD843" s="19">
        <v>0</v>
      </c>
      <c r="AE843" s="19">
        <v>0</v>
      </c>
      <c r="AF843" s="19">
        <v>0</v>
      </c>
      <c r="AG843" t="s">
        <v>189</v>
      </c>
      <c r="AH843">
        <v>0</v>
      </c>
      <c r="AI843">
        <v>0</v>
      </c>
      <c r="AJ843" s="2" t="s">
        <v>190</v>
      </c>
      <c r="AK843" s="2">
        <v>0</v>
      </c>
      <c r="AL843">
        <v>0</v>
      </c>
      <c r="AM843">
        <v>0</v>
      </c>
      <c r="AN843">
        <v>0</v>
      </c>
      <c r="AO843">
        <v>0</v>
      </c>
      <c r="AP843">
        <v>2125</v>
      </c>
      <c r="AQ843">
        <v>2125</v>
      </c>
      <c r="AR843">
        <v>3125</v>
      </c>
      <c r="AS843">
        <v>0</v>
      </c>
      <c r="AT843" s="2">
        <v>0</v>
      </c>
      <c r="AU843">
        <v>15025</v>
      </c>
      <c r="AV843">
        <v>64542025</v>
      </c>
      <c r="AW843">
        <v>0</v>
      </c>
      <c r="AX843" s="2">
        <v>45688</v>
      </c>
      <c r="AY843" t="s">
        <v>153</v>
      </c>
      <c r="AZ843" t="s">
        <v>1678</v>
      </c>
      <c r="BA843" t="s">
        <v>1659</v>
      </c>
    </row>
    <row r="844" spans="1:53" ht="15" customHeight="1" x14ac:dyDescent="0.2">
      <c r="A844" t="s">
        <v>6001</v>
      </c>
      <c r="B844" t="s">
        <v>5281</v>
      </c>
      <c r="C844" t="s">
        <v>5156</v>
      </c>
      <c r="D844">
        <v>64542125</v>
      </c>
      <c r="E844" s="19">
        <v>45726</v>
      </c>
      <c r="F844" s="63">
        <v>45728.088888888888</v>
      </c>
      <c r="G844" s="4" t="s">
        <v>187</v>
      </c>
      <c r="H844" s="19">
        <v>3219658</v>
      </c>
      <c r="I844" s="19">
        <v>16883</v>
      </c>
      <c r="J844" s="19">
        <v>3202775</v>
      </c>
      <c r="K844" t="s">
        <v>558</v>
      </c>
      <c r="L844" s="4" t="s">
        <v>188</v>
      </c>
      <c r="M844" t="s">
        <v>150</v>
      </c>
      <c r="N844" s="39" t="s">
        <v>1680</v>
      </c>
      <c r="O844" t="s">
        <v>1681</v>
      </c>
      <c r="P844" t="s">
        <v>140</v>
      </c>
      <c r="Q844" t="s">
        <v>141</v>
      </c>
      <c r="R844" s="39" t="s">
        <v>1682</v>
      </c>
      <c r="S844" t="s">
        <v>143</v>
      </c>
      <c r="T844">
        <v>890903938</v>
      </c>
      <c r="U844" t="s">
        <v>149</v>
      </c>
      <c r="V844">
        <v>923211</v>
      </c>
      <c r="W844" t="s">
        <v>1227</v>
      </c>
      <c r="X844" s="2" t="s">
        <v>27</v>
      </c>
      <c r="Y844" t="s">
        <v>28</v>
      </c>
      <c r="Z844" t="s">
        <v>29</v>
      </c>
      <c r="AA844" t="s">
        <v>30</v>
      </c>
      <c r="AB844" t="s">
        <v>31</v>
      </c>
      <c r="AC844" s="19">
        <v>3219658</v>
      </c>
      <c r="AD844" s="19">
        <v>0</v>
      </c>
      <c r="AE844" s="19">
        <v>0</v>
      </c>
      <c r="AF844" s="19">
        <v>0</v>
      </c>
      <c r="AG844" t="s">
        <v>189</v>
      </c>
      <c r="AH844">
        <v>0</v>
      </c>
      <c r="AI844">
        <v>0</v>
      </c>
      <c r="AJ844" s="2" t="s">
        <v>190</v>
      </c>
      <c r="AK844" s="2">
        <v>0</v>
      </c>
      <c r="AL844">
        <v>0</v>
      </c>
      <c r="AM844">
        <v>0</v>
      </c>
      <c r="AN844">
        <v>0</v>
      </c>
      <c r="AO844">
        <v>0</v>
      </c>
      <c r="AP844">
        <v>2125</v>
      </c>
      <c r="AQ844">
        <v>2125</v>
      </c>
      <c r="AR844">
        <v>3225</v>
      </c>
      <c r="AS844">
        <v>0</v>
      </c>
      <c r="AT844" s="2">
        <v>0</v>
      </c>
      <c r="AU844">
        <v>15125</v>
      </c>
      <c r="AV844">
        <v>64542125</v>
      </c>
      <c r="AW844">
        <v>0</v>
      </c>
      <c r="AX844" s="2">
        <v>45688</v>
      </c>
      <c r="AY844" t="s">
        <v>153</v>
      </c>
      <c r="AZ844" t="s">
        <v>1684</v>
      </c>
      <c r="BA844" t="s">
        <v>1659</v>
      </c>
    </row>
    <row r="845" spans="1:53" ht="15" customHeight="1" x14ac:dyDescent="0.2">
      <c r="A845" t="s">
        <v>6002</v>
      </c>
      <c r="B845" t="s">
        <v>5282</v>
      </c>
      <c r="C845" t="s">
        <v>5156</v>
      </c>
      <c r="D845">
        <v>64542225</v>
      </c>
      <c r="E845" s="19">
        <v>45726</v>
      </c>
      <c r="F845" s="63">
        <v>45728.099305555559</v>
      </c>
      <c r="G845" s="4" t="s">
        <v>187</v>
      </c>
      <c r="H845" s="19">
        <v>3219658</v>
      </c>
      <c r="I845" s="19">
        <v>18101</v>
      </c>
      <c r="J845" s="19">
        <v>3201557</v>
      </c>
      <c r="K845" t="s">
        <v>558</v>
      </c>
      <c r="L845" s="4" t="s">
        <v>188</v>
      </c>
      <c r="M845" t="s">
        <v>150</v>
      </c>
      <c r="N845" s="39" t="s">
        <v>1686</v>
      </c>
      <c r="O845" t="s">
        <v>1687</v>
      </c>
      <c r="P845" t="s">
        <v>140</v>
      </c>
      <c r="Q845" t="s">
        <v>141</v>
      </c>
      <c r="R845" s="39" t="s">
        <v>1688</v>
      </c>
      <c r="S845" t="s">
        <v>143</v>
      </c>
      <c r="T845">
        <v>860034313</v>
      </c>
      <c r="U845" t="s">
        <v>152</v>
      </c>
      <c r="V845">
        <v>923211</v>
      </c>
      <c r="W845" t="s">
        <v>1227</v>
      </c>
      <c r="X845" s="2" t="s">
        <v>27</v>
      </c>
      <c r="Y845" t="s">
        <v>28</v>
      </c>
      <c r="Z845" t="s">
        <v>29</v>
      </c>
      <c r="AA845" t="s">
        <v>30</v>
      </c>
      <c r="AB845" t="s">
        <v>31</v>
      </c>
      <c r="AC845" s="19">
        <v>3219658</v>
      </c>
      <c r="AD845" s="19">
        <v>0</v>
      </c>
      <c r="AE845" s="19">
        <v>0</v>
      </c>
      <c r="AF845" s="19">
        <v>0</v>
      </c>
      <c r="AG845" t="s">
        <v>189</v>
      </c>
      <c r="AH845">
        <v>0</v>
      </c>
      <c r="AI845">
        <v>0</v>
      </c>
      <c r="AJ845" s="2" t="s">
        <v>190</v>
      </c>
      <c r="AK845" s="2">
        <v>0</v>
      </c>
      <c r="AL845">
        <v>0</v>
      </c>
      <c r="AM845">
        <v>0</v>
      </c>
      <c r="AN845">
        <v>0</v>
      </c>
      <c r="AO845">
        <v>0</v>
      </c>
      <c r="AP845">
        <v>2125</v>
      </c>
      <c r="AQ845">
        <v>2125</v>
      </c>
      <c r="AR845">
        <v>3325</v>
      </c>
      <c r="AS845">
        <v>0</v>
      </c>
      <c r="AT845" s="2">
        <v>0</v>
      </c>
      <c r="AU845">
        <v>15225</v>
      </c>
      <c r="AV845">
        <v>64542225</v>
      </c>
      <c r="AW845">
        <v>0</v>
      </c>
      <c r="AX845" s="2">
        <v>45688</v>
      </c>
      <c r="AY845" t="s">
        <v>153</v>
      </c>
      <c r="AZ845" t="s">
        <v>1690</v>
      </c>
      <c r="BA845" t="s">
        <v>1659</v>
      </c>
    </row>
    <row r="846" spans="1:53" ht="15" customHeight="1" x14ac:dyDescent="0.2">
      <c r="A846" t="s">
        <v>6003</v>
      </c>
      <c r="B846" t="s">
        <v>5283</v>
      </c>
      <c r="C846" t="s">
        <v>5145</v>
      </c>
      <c r="D846">
        <v>64542325</v>
      </c>
      <c r="E846" s="19">
        <v>45726</v>
      </c>
      <c r="F846" s="63">
        <v>45728.067361111112</v>
      </c>
      <c r="G846" s="4" t="s">
        <v>187</v>
      </c>
      <c r="H846" s="19">
        <v>4671695</v>
      </c>
      <c r="I846" s="19">
        <v>24835</v>
      </c>
      <c r="J846" s="19">
        <v>4646860</v>
      </c>
      <c r="K846" t="s">
        <v>558</v>
      </c>
      <c r="L846" s="4" t="s">
        <v>188</v>
      </c>
      <c r="M846" t="s">
        <v>150</v>
      </c>
      <c r="N846" s="39" t="s">
        <v>1692</v>
      </c>
      <c r="O846" t="s">
        <v>1693</v>
      </c>
      <c r="P846" t="s">
        <v>140</v>
      </c>
      <c r="Q846" t="s">
        <v>141</v>
      </c>
      <c r="R846" s="39" t="s">
        <v>1694</v>
      </c>
      <c r="S846" t="s">
        <v>143</v>
      </c>
      <c r="T846">
        <v>890903938</v>
      </c>
      <c r="U846" t="s">
        <v>149</v>
      </c>
      <c r="V846">
        <v>923211</v>
      </c>
      <c r="W846" t="s">
        <v>1227</v>
      </c>
      <c r="X846" s="2" t="s">
        <v>27</v>
      </c>
      <c r="Y846" t="s">
        <v>28</v>
      </c>
      <c r="Z846" t="s">
        <v>29</v>
      </c>
      <c r="AA846" t="s">
        <v>30</v>
      </c>
      <c r="AB846" t="s">
        <v>31</v>
      </c>
      <c r="AC846" s="19">
        <v>4671695</v>
      </c>
      <c r="AD846" s="19">
        <v>0</v>
      </c>
      <c r="AE846" s="19">
        <v>0</v>
      </c>
      <c r="AF846" s="19">
        <v>0</v>
      </c>
      <c r="AG846" t="s">
        <v>189</v>
      </c>
      <c r="AH846">
        <v>0</v>
      </c>
      <c r="AI846">
        <v>0</v>
      </c>
      <c r="AJ846" s="2" t="s">
        <v>190</v>
      </c>
      <c r="AK846" s="2">
        <v>0</v>
      </c>
      <c r="AL846">
        <v>0</v>
      </c>
      <c r="AM846">
        <v>0</v>
      </c>
      <c r="AN846">
        <v>0</v>
      </c>
      <c r="AO846">
        <v>0</v>
      </c>
      <c r="AP846">
        <v>1125</v>
      </c>
      <c r="AQ846">
        <v>1025</v>
      </c>
      <c r="AR846">
        <v>3425</v>
      </c>
      <c r="AS846">
        <v>0</v>
      </c>
      <c r="AT846" s="2">
        <v>0</v>
      </c>
      <c r="AU846">
        <v>15325</v>
      </c>
      <c r="AV846">
        <v>64542325</v>
      </c>
      <c r="AW846">
        <v>0</v>
      </c>
      <c r="AX846" s="2">
        <v>45688</v>
      </c>
      <c r="AY846" t="s">
        <v>153</v>
      </c>
      <c r="AZ846" t="s">
        <v>1696</v>
      </c>
      <c r="BA846" t="s">
        <v>1697</v>
      </c>
    </row>
    <row r="847" spans="1:53" ht="15" customHeight="1" x14ac:dyDescent="0.2">
      <c r="A847" t="s">
        <v>6004</v>
      </c>
      <c r="B847" t="s">
        <v>5286</v>
      </c>
      <c r="C847" t="s">
        <v>5190</v>
      </c>
      <c r="D847">
        <v>64542425</v>
      </c>
      <c r="E847" s="19">
        <v>45726</v>
      </c>
      <c r="F847" s="63">
        <v>45728.095833333333</v>
      </c>
      <c r="G847" s="4" t="s">
        <v>187</v>
      </c>
      <c r="H847" s="19">
        <v>3040000</v>
      </c>
      <c r="I847" s="19">
        <v>15805</v>
      </c>
      <c r="J847" s="19">
        <v>3024195</v>
      </c>
      <c r="K847" t="s">
        <v>558</v>
      </c>
      <c r="L847" s="4" t="s">
        <v>188</v>
      </c>
      <c r="M847" t="s">
        <v>150</v>
      </c>
      <c r="N847" s="39" t="s">
        <v>1706</v>
      </c>
      <c r="O847" t="s">
        <v>1707</v>
      </c>
      <c r="P847" t="s">
        <v>140</v>
      </c>
      <c r="Q847" t="s">
        <v>141</v>
      </c>
      <c r="R847" s="39" t="s">
        <v>1708</v>
      </c>
      <c r="S847" t="s">
        <v>143</v>
      </c>
      <c r="T847">
        <v>860007335</v>
      </c>
      <c r="U847" t="s">
        <v>158</v>
      </c>
      <c r="V847">
        <v>923290</v>
      </c>
      <c r="W847" t="s">
        <v>1335</v>
      </c>
      <c r="X847" s="2" t="s">
        <v>27</v>
      </c>
      <c r="Y847" t="s">
        <v>28</v>
      </c>
      <c r="Z847" t="s">
        <v>29</v>
      </c>
      <c r="AA847" t="s">
        <v>30</v>
      </c>
      <c r="AB847" t="s">
        <v>31</v>
      </c>
      <c r="AC847" s="19">
        <v>3040000</v>
      </c>
      <c r="AD847" s="19">
        <v>0</v>
      </c>
      <c r="AE847" s="19">
        <v>0</v>
      </c>
      <c r="AF847" s="19">
        <v>0</v>
      </c>
      <c r="AG847" t="s">
        <v>189</v>
      </c>
      <c r="AH847">
        <v>0</v>
      </c>
      <c r="AI847">
        <v>0</v>
      </c>
      <c r="AJ847" s="2" t="s">
        <v>190</v>
      </c>
      <c r="AK847" s="2">
        <v>0</v>
      </c>
      <c r="AL847">
        <v>0</v>
      </c>
      <c r="AM847">
        <v>0</v>
      </c>
      <c r="AN847">
        <v>0</v>
      </c>
      <c r="AO847">
        <v>0</v>
      </c>
      <c r="AP847">
        <v>5025</v>
      </c>
      <c r="AQ847">
        <v>5025</v>
      </c>
      <c r="AR847">
        <v>3625</v>
      </c>
      <c r="AS847">
        <v>0</v>
      </c>
      <c r="AT847" s="2">
        <v>0</v>
      </c>
      <c r="AU847">
        <v>15525</v>
      </c>
      <c r="AV847">
        <v>64542425</v>
      </c>
      <c r="AW847">
        <v>0</v>
      </c>
      <c r="AX847" s="2">
        <v>45688</v>
      </c>
      <c r="AY847" t="s">
        <v>154</v>
      </c>
      <c r="AZ847" t="s">
        <v>1710</v>
      </c>
      <c r="BA847" t="s">
        <v>1711</v>
      </c>
    </row>
    <row r="848" spans="1:53" ht="15" customHeight="1" x14ac:dyDescent="0.2">
      <c r="A848" t="s">
        <v>6005</v>
      </c>
      <c r="B848" t="s">
        <v>5287</v>
      </c>
      <c r="C848" t="s">
        <v>5154</v>
      </c>
      <c r="D848">
        <v>64542525</v>
      </c>
      <c r="E848" s="19">
        <v>45726</v>
      </c>
      <c r="F848" s="63">
        <v>45728.095138888886</v>
      </c>
      <c r="G848" s="4" t="s">
        <v>187</v>
      </c>
      <c r="H848" s="19">
        <v>1923999</v>
      </c>
      <c r="I848" s="19">
        <v>9109</v>
      </c>
      <c r="J848" s="19">
        <v>1914890</v>
      </c>
      <c r="K848" t="s">
        <v>558</v>
      </c>
      <c r="L848" s="4" t="s">
        <v>188</v>
      </c>
      <c r="M848" t="s">
        <v>150</v>
      </c>
      <c r="N848" s="39" t="s">
        <v>1713</v>
      </c>
      <c r="O848" t="s">
        <v>1714</v>
      </c>
      <c r="P848" t="s">
        <v>140</v>
      </c>
      <c r="Q848" t="s">
        <v>141</v>
      </c>
      <c r="R848" s="39" t="s">
        <v>1715</v>
      </c>
      <c r="S848" t="s">
        <v>143</v>
      </c>
      <c r="T848">
        <v>860007335</v>
      </c>
      <c r="U848" t="s">
        <v>158</v>
      </c>
      <c r="V848">
        <v>923210</v>
      </c>
      <c r="W848" t="s">
        <v>1219</v>
      </c>
      <c r="X848" s="2" t="s">
        <v>27</v>
      </c>
      <c r="Y848" t="s">
        <v>28</v>
      </c>
      <c r="Z848" t="s">
        <v>29</v>
      </c>
      <c r="AA848" t="s">
        <v>30</v>
      </c>
      <c r="AB848" t="s">
        <v>31</v>
      </c>
      <c r="AC848" s="19">
        <v>1923999</v>
      </c>
      <c r="AD848" s="19">
        <v>0</v>
      </c>
      <c r="AE848" s="19">
        <v>0</v>
      </c>
      <c r="AF848" s="19">
        <v>0</v>
      </c>
      <c r="AG848" t="s">
        <v>189</v>
      </c>
      <c r="AH848">
        <v>0</v>
      </c>
      <c r="AI848">
        <v>0</v>
      </c>
      <c r="AJ848" s="2" t="s">
        <v>190</v>
      </c>
      <c r="AK848" s="2">
        <v>0</v>
      </c>
      <c r="AL848">
        <v>0</v>
      </c>
      <c r="AM848">
        <v>0</v>
      </c>
      <c r="AN848">
        <v>0</v>
      </c>
      <c r="AO848">
        <v>0</v>
      </c>
      <c r="AP848">
        <v>1925</v>
      </c>
      <c r="AQ848">
        <v>1925</v>
      </c>
      <c r="AR848">
        <v>3725</v>
      </c>
      <c r="AS848">
        <v>0</v>
      </c>
      <c r="AT848" s="2">
        <v>0</v>
      </c>
      <c r="AU848">
        <v>15625</v>
      </c>
      <c r="AV848">
        <v>64542525</v>
      </c>
      <c r="AW848">
        <v>0</v>
      </c>
      <c r="AX848" s="2">
        <v>45688</v>
      </c>
      <c r="AY848" t="s">
        <v>154</v>
      </c>
      <c r="AZ848" t="s">
        <v>1717</v>
      </c>
      <c r="BA848" t="s">
        <v>1718</v>
      </c>
    </row>
    <row r="849" spans="1:53" ht="15" customHeight="1" x14ac:dyDescent="0.2">
      <c r="A849" t="s">
        <v>6006</v>
      </c>
      <c r="B849" t="s">
        <v>5288</v>
      </c>
      <c r="C849" t="s">
        <v>5154</v>
      </c>
      <c r="D849">
        <v>64542625</v>
      </c>
      <c r="E849" s="19">
        <v>45726</v>
      </c>
      <c r="F849" s="63">
        <v>45728.084722222222</v>
      </c>
      <c r="G849" s="4" t="s">
        <v>187</v>
      </c>
      <c r="H849" s="19">
        <v>2050000</v>
      </c>
      <c r="I849" s="19">
        <v>9865</v>
      </c>
      <c r="J849" s="19">
        <v>2040135</v>
      </c>
      <c r="K849" t="s">
        <v>558</v>
      </c>
      <c r="L849" s="4" t="s">
        <v>188</v>
      </c>
      <c r="M849" t="s">
        <v>150</v>
      </c>
      <c r="N849" s="39" t="s">
        <v>1720</v>
      </c>
      <c r="O849" t="s">
        <v>1721</v>
      </c>
      <c r="P849" t="s">
        <v>140</v>
      </c>
      <c r="Q849" t="s">
        <v>141</v>
      </c>
      <c r="R849" s="39" t="s">
        <v>1722</v>
      </c>
      <c r="S849" t="s">
        <v>143</v>
      </c>
      <c r="T849">
        <v>890903938</v>
      </c>
      <c r="U849" t="s">
        <v>149</v>
      </c>
      <c r="V849">
        <v>923210</v>
      </c>
      <c r="W849" t="s">
        <v>1219</v>
      </c>
      <c r="X849" s="2" t="s">
        <v>27</v>
      </c>
      <c r="Y849" t="s">
        <v>28</v>
      </c>
      <c r="Z849" t="s">
        <v>29</v>
      </c>
      <c r="AA849" t="s">
        <v>30</v>
      </c>
      <c r="AB849" t="s">
        <v>31</v>
      </c>
      <c r="AC849" s="19">
        <v>2050000</v>
      </c>
      <c r="AD849" s="19">
        <v>0</v>
      </c>
      <c r="AE849" s="19">
        <v>0</v>
      </c>
      <c r="AF849" s="19">
        <v>0</v>
      </c>
      <c r="AG849" t="s">
        <v>189</v>
      </c>
      <c r="AH849">
        <v>0</v>
      </c>
      <c r="AI849">
        <v>0</v>
      </c>
      <c r="AJ849" s="2" t="s">
        <v>190</v>
      </c>
      <c r="AK849" s="2">
        <v>0</v>
      </c>
      <c r="AL849">
        <v>0</v>
      </c>
      <c r="AM849">
        <v>0</v>
      </c>
      <c r="AN849">
        <v>0</v>
      </c>
      <c r="AO849">
        <v>0</v>
      </c>
      <c r="AP849">
        <v>1925</v>
      </c>
      <c r="AQ849">
        <v>1925</v>
      </c>
      <c r="AR849">
        <v>3825</v>
      </c>
      <c r="AS849">
        <v>0</v>
      </c>
      <c r="AT849" s="2">
        <v>0</v>
      </c>
      <c r="AU849">
        <v>15725</v>
      </c>
      <c r="AV849">
        <v>64542625</v>
      </c>
      <c r="AW849">
        <v>0</v>
      </c>
      <c r="AX849" s="2">
        <v>45688</v>
      </c>
      <c r="AY849" t="s">
        <v>154</v>
      </c>
      <c r="AZ849" t="s">
        <v>1724</v>
      </c>
      <c r="BA849" t="s">
        <v>1725</v>
      </c>
    </row>
    <row r="850" spans="1:53" ht="15" customHeight="1" x14ac:dyDescent="0.2">
      <c r="A850" t="s">
        <v>6007</v>
      </c>
      <c r="B850" t="s">
        <v>5289</v>
      </c>
      <c r="C850" t="s">
        <v>5154</v>
      </c>
      <c r="D850">
        <v>64542725</v>
      </c>
      <c r="E850" s="19">
        <v>45726</v>
      </c>
      <c r="F850" s="63">
        <v>45728.083333333336</v>
      </c>
      <c r="G850" s="4" t="s">
        <v>187</v>
      </c>
      <c r="H850" s="19">
        <v>2369000</v>
      </c>
      <c r="I850" s="19">
        <v>11779</v>
      </c>
      <c r="J850" s="19">
        <v>2357221</v>
      </c>
      <c r="K850" t="s">
        <v>558</v>
      </c>
      <c r="L850" s="4" t="s">
        <v>188</v>
      </c>
      <c r="M850" t="s">
        <v>150</v>
      </c>
      <c r="N850" s="39" t="s">
        <v>1727</v>
      </c>
      <c r="O850" t="s">
        <v>1728</v>
      </c>
      <c r="P850" t="s">
        <v>140</v>
      </c>
      <c r="Q850" t="s">
        <v>141</v>
      </c>
      <c r="R850" s="39" t="s">
        <v>1729</v>
      </c>
      <c r="S850" t="s">
        <v>143</v>
      </c>
      <c r="T850">
        <v>860002964</v>
      </c>
      <c r="U850" t="s">
        <v>163</v>
      </c>
      <c r="V850">
        <v>923210</v>
      </c>
      <c r="W850" t="s">
        <v>1219</v>
      </c>
      <c r="X850" s="2" t="s">
        <v>27</v>
      </c>
      <c r="Y850" t="s">
        <v>28</v>
      </c>
      <c r="Z850" t="s">
        <v>29</v>
      </c>
      <c r="AA850" t="s">
        <v>30</v>
      </c>
      <c r="AB850" t="s">
        <v>31</v>
      </c>
      <c r="AC850" s="19">
        <v>2369000</v>
      </c>
      <c r="AD850" s="19">
        <v>0</v>
      </c>
      <c r="AE850" s="19">
        <v>0</v>
      </c>
      <c r="AF850" s="19">
        <v>0</v>
      </c>
      <c r="AG850" t="s">
        <v>189</v>
      </c>
      <c r="AH850">
        <v>0</v>
      </c>
      <c r="AI850">
        <v>0</v>
      </c>
      <c r="AJ850" s="2" t="s">
        <v>190</v>
      </c>
      <c r="AK850" s="2">
        <v>0</v>
      </c>
      <c r="AL850">
        <v>0</v>
      </c>
      <c r="AM850">
        <v>0</v>
      </c>
      <c r="AN850">
        <v>0</v>
      </c>
      <c r="AO850">
        <v>0</v>
      </c>
      <c r="AP850">
        <v>1925</v>
      </c>
      <c r="AQ850">
        <v>1925</v>
      </c>
      <c r="AR850">
        <v>3925</v>
      </c>
      <c r="AS850">
        <v>0</v>
      </c>
      <c r="AT850" s="2">
        <v>0</v>
      </c>
      <c r="AU850">
        <v>15825</v>
      </c>
      <c r="AV850">
        <v>64542725</v>
      </c>
      <c r="AW850">
        <v>0</v>
      </c>
      <c r="AX850" s="2">
        <v>45688</v>
      </c>
      <c r="AY850" t="s">
        <v>154</v>
      </c>
      <c r="AZ850" t="s">
        <v>1731</v>
      </c>
      <c r="BA850" t="s">
        <v>1732</v>
      </c>
    </row>
    <row r="851" spans="1:53" ht="15" customHeight="1" x14ac:dyDescent="0.2">
      <c r="A851" t="s">
        <v>6008</v>
      </c>
      <c r="B851" t="s">
        <v>5290</v>
      </c>
      <c r="C851" t="s">
        <v>5174</v>
      </c>
      <c r="D851">
        <v>64542825</v>
      </c>
      <c r="E851" s="19">
        <v>45726</v>
      </c>
      <c r="F851" s="63">
        <v>45728.087500000001</v>
      </c>
      <c r="G851" s="4" t="s">
        <v>187</v>
      </c>
      <c r="H851" s="19">
        <v>2680000</v>
      </c>
      <c r="I851" s="19">
        <v>14213</v>
      </c>
      <c r="J851" s="19">
        <v>2665787</v>
      </c>
      <c r="K851" t="s">
        <v>558</v>
      </c>
      <c r="L851" s="4" t="s">
        <v>188</v>
      </c>
      <c r="M851" t="s">
        <v>150</v>
      </c>
      <c r="N851" s="39" t="s">
        <v>1735</v>
      </c>
      <c r="O851" t="s">
        <v>1736</v>
      </c>
      <c r="P851" t="s">
        <v>140</v>
      </c>
      <c r="Q851" t="s">
        <v>141</v>
      </c>
      <c r="R851" s="39" t="s">
        <v>1737</v>
      </c>
      <c r="S851" t="s">
        <v>143</v>
      </c>
      <c r="T851">
        <v>890903938</v>
      </c>
      <c r="U851" t="s">
        <v>149</v>
      </c>
      <c r="V851">
        <v>923228</v>
      </c>
      <c r="W851" t="s">
        <v>1294</v>
      </c>
      <c r="X851" s="2" t="s">
        <v>76</v>
      </c>
      <c r="Y851" t="s">
        <v>77</v>
      </c>
      <c r="Z851" t="s">
        <v>29</v>
      </c>
      <c r="AA851" t="s">
        <v>30</v>
      </c>
      <c r="AB851" t="s">
        <v>31</v>
      </c>
      <c r="AC851" s="19">
        <v>2680000</v>
      </c>
      <c r="AD851" s="19">
        <v>0</v>
      </c>
      <c r="AE851" s="19">
        <v>0</v>
      </c>
      <c r="AF851" s="19">
        <v>0</v>
      </c>
      <c r="AG851" t="s">
        <v>189</v>
      </c>
      <c r="AH851">
        <v>0</v>
      </c>
      <c r="AI851">
        <v>0</v>
      </c>
      <c r="AJ851" s="2" t="s">
        <v>190</v>
      </c>
      <c r="AK851" s="2">
        <v>0</v>
      </c>
      <c r="AL851">
        <v>0</v>
      </c>
      <c r="AM851">
        <v>0</v>
      </c>
      <c r="AN851">
        <v>0</v>
      </c>
      <c r="AO851">
        <v>0</v>
      </c>
      <c r="AP851">
        <v>3525</v>
      </c>
      <c r="AQ851">
        <v>3525</v>
      </c>
      <c r="AR851">
        <v>4025</v>
      </c>
      <c r="AS851">
        <v>0</v>
      </c>
      <c r="AT851" s="2">
        <v>0</v>
      </c>
      <c r="AU851">
        <v>15925</v>
      </c>
      <c r="AV851">
        <v>64542825</v>
      </c>
      <c r="AW851">
        <v>0</v>
      </c>
      <c r="AX851" s="2">
        <v>45689</v>
      </c>
      <c r="AY851" t="s">
        <v>154</v>
      </c>
      <c r="AZ851" t="s">
        <v>1738</v>
      </c>
      <c r="BA851" t="s">
        <v>1739</v>
      </c>
    </row>
    <row r="852" spans="1:53" ht="15" customHeight="1" x14ac:dyDescent="0.2">
      <c r="A852" t="s">
        <v>6009</v>
      </c>
      <c r="B852" t="s">
        <v>5292</v>
      </c>
      <c r="C852" t="s">
        <v>5176</v>
      </c>
      <c r="D852">
        <v>64542925</v>
      </c>
      <c r="E852" s="19">
        <v>45726</v>
      </c>
      <c r="F852" s="63">
        <v>45728.1</v>
      </c>
      <c r="G852" s="4" t="s">
        <v>187</v>
      </c>
      <c r="H852" s="19">
        <v>2575000</v>
      </c>
      <c r="I852" s="19">
        <v>13015</v>
      </c>
      <c r="J852" s="19">
        <v>2561985</v>
      </c>
      <c r="K852" t="s">
        <v>558</v>
      </c>
      <c r="L852" s="4" t="s">
        <v>188</v>
      </c>
      <c r="M852" t="s">
        <v>150</v>
      </c>
      <c r="N852" s="39" t="s">
        <v>1741</v>
      </c>
      <c r="O852" t="s">
        <v>1742</v>
      </c>
      <c r="P852" t="s">
        <v>140</v>
      </c>
      <c r="Q852" t="s">
        <v>141</v>
      </c>
      <c r="R852" s="39" t="s">
        <v>1743</v>
      </c>
      <c r="S852" t="s">
        <v>143</v>
      </c>
      <c r="T852">
        <v>900047981</v>
      </c>
      <c r="U852" t="s">
        <v>161</v>
      </c>
      <c r="V852">
        <v>923242</v>
      </c>
      <c r="W852" t="s">
        <v>1308</v>
      </c>
      <c r="X852" s="2" t="s">
        <v>27</v>
      </c>
      <c r="Y852" t="s">
        <v>28</v>
      </c>
      <c r="Z852" t="s">
        <v>29</v>
      </c>
      <c r="AA852" t="s">
        <v>30</v>
      </c>
      <c r="AB852" t="s">
        <v>31</v>
      </c>
      <c r="AC852" s="19">
        <v>2575000</v>
      </c>
      <c r="AD852" s="19">
        <v>0</v>
      </c>
      <c r="AE852" s="19">
        <v>0</v>
      </c>
      <c r="AF852" s="19">
        <v>0</v>
      </c>
      <c r="AG852" t="s">
        <v>189</v>
      </c>
      <c r="AH852">
        <v>0</v>
      </c>
      <c r="AI852">
        <v>0</v>
      </c>
      <c r="AJ852" s="2" t="s">
        <v>190</v>
      </c>
      <c r="AK852" s="2">
        <v>0</v>
      </c>
      <c r="AL852">
        <v>0</v>
      </c>
      <c r="AM852">
        <v>0</v>
      </c>
      <c r="AN852">
        <v>0</v>
      </c>
      <c r="AO852">
        <v>0</v>
      </c>
      <c r="AP852">
        <v>3625</v>
      </c>
      <c r="AQ852">
        <v>3625</v>
      </c>
      <c r="AR852">
        <v>4125</v>
      </c>
      <c r="AS852">
        <v>0</v>
      </c>
      <c r="AT852" s="2">
        <v>0</v>
      </c>
      <c r="AU852">
        <v>16025</v>
      </c>
      <c r="AV852">
        <v>64542925</v>
      </c>
      <c r="AW852">
        <v>0</v>
      </c>
      <c r="AX852" s="2">
        <v>45689</v>
      </c>
      <c r="AY852" t="s">
        <v>154</v>
      </c>
      <c r="AZ852" t="s">
        <v>1745</v>
      </c>
      <c r="BA852" t="s">
        <v>1746</v>
      </c>
    </row>
    <row r="853" spans="1:53" ht="15" customHeight="1" x14ac:dyDescent="0.2">
      <c r="A853" t="s">
        <v>6010</v>
      </c>
      <c r="B853" t="s">
        <v>5294</v>
      </c>
      <c r="C853" t="s">
        <v>5176</v>
      </c>
      <c r="D853">
        <v>64543025</v>
      </c>
      <c r="E853" s="19">
        <v>45726</v>
      </c>
      <c r="F853" s="63">
        <v>45728.098611111112</v>
      </c>
      <c r="G853" s="4" t="s">
        <v>187</v>
      </c>
      <c r="H853" s="19">
        <v>2575000</v>
      </c>
      <c r="I853" s="19">
        <v>13015</v>
      </c>
      <c r="J853" s="19">
        <v>2561985</v>
      </c>
      <c r="K853" t="s">
        <v>558</v>
      </c>
      <c r="L853" s="4" t="s">
        <v>188</v>
      </c>
      <c r="M853" t="s">
        <v>150</v>
      </c>
      <c r="N853" s="39" t="s">
        <v>1748</v>
      </c>
      <c r="O853" t="s">
        <v>1749</v>
      </c>
      <c r="P853" t="s">
        <v>140</v>
      </c>
      <c r="Q853" t="s">
        <v>141</v>
      </c>
      <c r="R853" s="39" t="s">
        <v>1750</v>
      </c>
      <c r="S853" t="s">
        <v>143</v>
      </c>
      <c r="T853">
        <v>860034313</v>
      </c>
      <c r="U853" t="s">
        <v>152</v>
      </c>
      <c r="V853">
        <v>923242</v>
      </c>
      <c r="W853" t="s">
        <v>1308</v>
      </c>
      <c r="X853" s="2" t="s">
        <v>27</v>
      </c>
      <c r="Y853" t="s">
        <v>28</v>
      </c>
      <c r="Z853" t="s">
        <v>29</v>
      </c>
      <c r="AA853" t="s">
        <v>30</v>
      </c>
      <c r="AB853" t="s">
        <v>31</v>
      </c>
      <c r="AC853" s="19">
        <v>2575000</v>
      </c>
      <c r="AD853" s="19">
        <v>0</v>
      </c>
      <c r="AE853" s="19">
        <v>0</v>
      </c>
      <c r="AF853" s="19">
        <v>0</v>
      </c>
      <c r="AG853" t="s">
        <v>189</v>
      </c>
      <c r="AH853">
        <v>0</v>
      </c>
      <c r="AI853">
        <v>0</v>
      </c>
      <c r="AJ853" s="2" t="s">
        <v>190</v>
      </c>
      <c r="AK853" s="2">
        <v>0</v>
      </c>
      <c r="AL853">
        <v>0</v>
      </c>
      <c r="AM853">
        <v>0</v>
      </c>
      <c r="AN853">
        <v>0</v>
      </c>
      <c r="AO853">
        <v>0</v>
      </c>
      <c r="AP853">
        <v>3625</v>
      </c>
      <c r="AQ853">
        <v>3625</v>
      </c>
      <c r="AR853">
        <v>4225</v>
      </c>
      <c r="AS853">
        <v>0</v>
      </c>
      <c r="AT853" s="2">
        <v>0</v>
      </c>
      <c r="AU853">
        <v>16125</v>
      </c>
      <c r="AV853">
        <v>64543025</v>
      </c>
      <c r="AW853">
        <v>0</v>
      </c>
      <c r="AX853" s="2">
        <v>45689</v>
      </c>
      <c r="AY853" t="s">
        <v>154</v>
      </c>
      <c r="AZ853" t="s">
        <v>1752</v>
      </c>
      <c r="BA853" t="s">
        <v>1753</v>
      </c>
    </row>
    <row r="854" spans="1:53" ht="15" customHeight="1" x14ac:dyDescent="0.2">
      <c r="A854" t="s">
        <v>6011</v>
      </c>
      <c r="B854" t="s">
        <v>5295</v>
      </c>
      <c r="C854" t="s">
        <v>5176</v>
      </c>
      <c r="D854">
        <v>64543125</v>
      </c>
      <c r="E854" s="19">
        <v>45726</v>
      </c>
      <c r="F854" s="63">
        <v>45728.095833333333</v>
      </c>
      <c r="G854" s="4" t="s">
        <v>187</v>
      </c>
      <c r="H854" s="19">
        <v>2575000</v>
      </c>
      <c r="I854" s="19">
        <v>14382</v>
      </c>
      <c r="J854" s="19">
        <v>2560618</v>
      </c>
      <c r="K854" t="s">
        <v>558</v>
      </c>
      <c r="L854" s="4" t="s">
        <v>188</v>
      </c>
      <c r="M854" t="s">
        <v>150</v>
      </c>
      <c r="N854" s="39" t="s">
        <v>1755</v>
      </c>
      <c r="O854" t="s">
        <v>1756</v>
      </c>
      <c r="P854" t="s">
        <v>140</v>
      </c>
      <c r="Q854" t="s">
        <v>141</v>
      </c>
      <c r="R854" s="39" t="s">
        <v>1757</v>
      </c>
      <c r="S854" t="s">
        <v>143</v>
      </c>
      <c r="T854">
        <v>860007335</v>
      </c>
      <c r="U854" t="s">
        <v>158</v>
      </c>
      <c r="V854">
        <v>923242</v>
      </c>
      <c r="W854" t="s">
        <v>1308</v>
      </c>
      <c r="X854" s="2" t="s">
        <v>27</v>
      </c>
      <c r="Y854" t="s">
        <v>28</v>
      </c>
      <c r="Z854" t="s">
        <v>29</v>
      </c>
      <c r="AA854" t="s">
        <v>30</v>
      </c>
      <c r="AB854" t="s">
        <v>31</v>
      </c>
      <c r="AC854" s="19">
        <v>2575000</v>
      </c>
      <c r="AD854" s="19">
        <v>0</v>
      </c>
      <c r="AE854" s="19">
        <v>0</v>
      </c>
      <c r="AF854" s="19">
        <v>0</v>
      </c>
      <c r="AG854" t="s">
        <v>189</v>
      </c>
      <c r="AH854">
        <v>0</v>
      </c>
      <c r="AI854">
        <v>0</v>
      </c>
      <c r="AJ854" s="2" t="s">
        <v>190</v>
      </c>
      <c r="AK854" s="2">
        <v>0</v>
      </c>
      <c r="AL854">
        <v>0</v>
      </c>
      <c r="AM854">
        <v>0</v>
      </c>
      <c r="AN854">
        <v>0</v>
      </c>
      <c r="AO854">
        <v>0</v>
      </c>
      <c r="AP854">
        <v>3625</v>
      </c>
      <c r="AQ854">
        <v>3625</v>
      </c>
      <c r="AR854">
        <v>4325</v>
      </c>
      <c r="AS854">
        <v>0</v>
      </c>
      <c r="AT854" s="2">
        <v>0</v>
      </c>
      <c r="AU854">
        <v>16225</v>
      </c>
      <c r="AV854">
        <v>64543125</v>
      </c>
      <c r="AW854">
        <v>0</v>
      </c>
      <c r="AX854" s="2">
        <v>45689</v>
      </c>
      <c r="AY854" t="s">
        <v>154</v>
      </c>
      <c r="AZ854" t="s">
        <v>1759</v>
      </c>
      <c r="BA854" t="s">
        <v>1760</v>
      </c>
    </row>
    <row r="855" spans="1:53" ht="15" customHeight="1" x14ac:dyDescent="0.2">
      <c r="A855" t="s">
        <v>6012</v>
      </c>
      <c r="B855" t="s">
        <v>5296</v>
      </c>
      <c r="C855" t="s">
        <v>5178</v>
      </c>
      <c r="D855">
        <v>64543225</v>
      </c>
      <c r="E855" s="19">
        <v>45726</v>
      </c>
      <c r="F855" s="63">
        <v>45728.066666666666</v>
      </c>
      <c r="G855" s="4" t="s">
        <v>187</v>
      </c>
      <c r="H855" s="19">
        <v>4292876</v>
      </c>
      <c r="I855" s="19">
        <v>22820</v>
      </c>
      <c r="J855" s="19">
        <v>4270056</v>
      </c>
      <c r="K855" t="s">
        <v>558</v>
      </c>
      <c r="L855" s="4" t="s">
        <v>188</v>
      </c>
      <c r="M855" t="s">
        <v>150</v>
      </c>
      <c r="N855" s="39" t="s">
        <v>1762</v>
      </c>
      <c r="O855" t="s">
        <v>1763</v>
      </c>
      <c r="P855" t="s">
        <v>140</v>
      </c>
      <c r="Q855" t="s">
        <v>141</v>
      </c>
      <c r="R855" s="39" t="s">
        <v>1764</v>
      </c>
      <c r="S855" t="s">
        <v>143</v>
      </c>
      <c r="T855">
        <v>890903938</v>
      </c>
      <c r="U855" t="s">
        <v>149</v>
      </c>
      <c r="V855">
        <v>923245</v>
      </c>
      <c r="W855" t="s">
        <v>1312</v>
      </c>
      <c r="X855" s="2" t="s">
        <v>27</v>
      </c>
      <c r="Y855" t="s">
        <v>28</v>
      </c>
      <c r="Z855" t="s">
        <v>29</v>
      </c>
      <c r="AA855" t="s">
        <v>30</v>
      </c>
      <c r="AB855" t="s">
        <v>31</v>
      </c>
      <c r="AC855" s="19">
        <v>4292876</v>
      </c>
      <c r="AD855" s="19">
        <v>0</v>
      </c>
      <c r="AE855" s="19">
        <v>0</v>
      </c>
      <c r="AF855" s="19">
        <v>0</v>
      </c>
      <c r="AG855" t="s">
        <v>189</v>
      </c>
      <c r="AH855">
        <v>0</v>
      </c>
      <c r="AI855">
        <v>0</v>
      </c>
      <c r="AJ855" s="2" t="s">
        <v>190</v>
      </c>
      <c r="AK855" s="2">
        <v>0</v>
      </c>
      <c r="AL855">
        <v>0</v>
      </c>
      <c r="AM855">
        <v>0</v>
      </c>
      <c r="AN855">
        <v>0</v>
      </c>
      <c r="AO855">
        <v>0</v>
      </c>
      <c r="AP855">
        <v>3825</v>
      </c>
      <c r="AQ855">
        <v>3825</v>
      </c>
      <c r="AR855">
        <v>4425</v>
      </c>
      <c r="AS855">
        <v>0</v>
      </c>
      <c r="AT855" s="2">
        <v>0</v>
      </c>
      <c r="AU855">
        <v>16325</v>
      </c>
      <c r="AV855">
        <v>64543225</v>
      </c>
      <c r="AW855">
        <v>0</v>
      </c>
      <c r="AX855" s="2">
        <v>45689</v>
      </c>
      <c r="AY855" t="s">
        <v>153</v>
      </c>
      <c r="AZ855" t="s">
        <v>1766</v>
      </c>
      <c r="BA855" t="s">
        <v>1767</v>
      </c>
    </row>
    <row r="856" spans="1:53" ht="15" customHeight="1" x14ac:dyDescent="0.2">
      <c r="A856" t="s">
        <v>6013</v>
      </c>
      <c r="B856" t="s">
        <v>5349</v>
      </c>
      <c r="C856" t="s">
        <v>5178</v>
      </c>
      <c r="D856">
        <v>64543325</v>
      </c>
      <c r="E856" s="19">
        <v>45726</v>
      </c>
      <c r="F856" s="63">
        <v>45728.073611111111</v>
      </c>
      <c r="G856" s="4" t="s">
        <v>187</v>
      </c>
      <c r="H856" s="19">
        <v>3986243</v>
      </c>
      <c r="I856" s="19">
        <v>21190</v>
      </c>
      <c r="J856" s="19">
        <v>3965053</v>
      </c>
      <c r="K856" t="s">
        <v>558</v>
      </c>
      <c r="L856" s="4" t="s">
        <v>188</v>
      </c>
      <c r="M856" t="s">
        <v>150</v>
      </c>
      <c r="N856" s="39" t="s">
        <v>2098</v>
      </c>
      <c r="O856" t="s">
        <v>2099</v>
      </c>
      <c r="P856" t="s">
        <v>140</v>
      </c>
      <c r="Q856" t="s">
        <v>141</v>
      </c>
      <c r="R856" s="39" t="s">
        <v>2100</v>
      </c>
      <c r="S856" t="s">
        <v>143</v>
      </c>
      <c r="T856">
        <v>860050750</v>
      </c>
      <c r="U856" t="s">
        <v>145</v>
      </c>
      <c r="V856">
        <v>923245</v>
      </c>
      <c r="W856" t="s">
        <v>1312</v>
      </c>
      <c r="X856" s="2" t="s">
        <v>27</v>
      </c>
      <c r="Y856" t="s">
        <v>28</v>
      </c>
      <c r="Z856" t="s">
        <v>29</v>
      </c>
      <c r="AA856" t="s">
        <v>30</v>
      </c>
      <c r="AB856" t="s">
        <v>31</v>
      </c>
      <c r="AC856" s="19">
        <v>3986243</v>
      </c>
      <c r="AD856" s="19">
        <v>0</v>
      </c>
      <c r="AE856" s="19">
        <v>0</v>
      </c>
      <c r="AF856" s="19">
        <v>0</v>
      </c>
      <c r="AG856" t="s">
        <v>189</v>
      </c>
      <c r="AH856">
        <v>0</v>
      </c>
      <c r="AI856">
        <v>0</v>
      </c>
      <c r="AJ856" s="2" t="s">
        <v>190</v>
      </c>
      <c r="AK856" s="2">
        <v>0</v>
      </c>
      <c r="AL856">
        <v>0</v>
      </c>
      <c r="AM856">
        <v>0</v>
      </c>
      <c r="AN856">
        <v>0</v>
      </c>
      <c r="AO856">
        <v>0</v>
      </c>
      <c r="AP856">
        <v>3825</v>
      </c>
      <c r="AQ856">
        <v>3825</v>
      </c>
      <c r="AR856">
        <v>9925</v>
      </c>
      <c r="AS856">
        <v>0</v>
      </c>
      <c r="AT856" s="2">
        <v>0</v>
      </c>
      <c r="AU856">
        <v>16425</v>
      </c>
      <c r="AV856">
        <v>64543325</v>
      </c>
      <c r="AW856">
        <v>0</v>
      </c>
      <c r="AX856" s="2">
        <v>45693</v>
      </c>
      <c r="AY856" t="s">
        <v>153</v>
      </c>
      <c r="AZ856" t="s">
        <v>2102</v>
      </c>
      <c r="BA856" t="s">
        <v>1799</v>
      </c>
    </row>
    <row r="857" spans="1:53" ht="15" customHeight="1" x14ac:dyDescent="0.2">
      <c r="A857" t="s">
        <v>6014</v>
      </c>
      <c r="B857" t="s">
        <v>5350</v>
      </c>
      <c r="C857" t="s">
        <v>5178</v>
      </c>
      <c r="D857">
        <v>64543425</v>
      </c>
      <c r="E857" s="19">
        <v>45726</v>
      </c>
      <c r="F857" s="63">
        <v>45728.064583333333</v>
      </c>
      <c r="G857" s="4" t="s">
        <v>187</v>
      </c>
      <c r="H857" s="19">
        <v>3986243</v>
      </c>
      <c r="I857" s="19">
        <v>21190</v>
      </c>
      <c r="J857" s="19">
        <v>3965053</v>
      </c>
      <c r="K857" t="s">
        <v>558</v>
      </c>
      <c r="L857" s="4" t="s">
        <v>188</v>
      </c>
      <c r="M857" t="s">
        <v>150</v>
      </c>
      <c r="N857" s="39" t="s">
        <v>2104</v>
      </c>
      <c r="O857" t="s">
        <v>2105</v>
      </c>
      <c r="P857" t="s">
        <v>140</v>
      </c>
      <c r="Q857" t="s">
        <v>141</v>
      </c>
      <c r="R857" s="39" t="s">
        <v>2106</v>
      </c>
      <c r="S857" t="s">
        <v>143</v>
      </c>
      <c r="T857">
        <v>860002964</v>
      </c>
      <c r="U857" t="s">
        <v>163</v>
      </c>
      <c r="V857">
        <v>923245</v>
      </c>
      <c r="W857" t="s">
        <v>1312</v>
      </c>
      <c r="X857" s="2" t="s">
        <v>27</v>
      </c>
      <c r="Y857" t="s">
        <v>28</v>
      </c>
      <c r="Z857" t="s">
        <v>29</v>
      </c>
      <c r="AA857" t="s">
        <v>30</v>
      </c>
      <c r="AB857" t="s">
        <v>31</v>
      </c>
      <c r="AC857" s="19">
        <v>3986243</v>
      </c>
      <c r="AD857" s="19">
        <v>0</v>
      </c>
      <c r="AE857" s="19">
        <v>0</v>
      </c>
      <c r="AF857" s="19">
        <v>0</v>
      </c>
      <c r="AG857" t="s">
        <v>189</v>
      </c>
      <c r="AH857">
        <v>0</v>
      </c>
      <c r="AI857">
        <v>0</v>
      </c>
      <c r="AJ857" s="2" t="s">
        <v>190</v>
      </c>
      <c r="AK857" s="2">
        <v>0</v>
      </c>
      <c r="AL857">
        <v>0</v>
      </c>
      <c r="AM857">
        <v>0</v>
      </c>
      <c r="AN857">
        <v>0</v>
      </c>
      <c r="AO857">
        <v>0</v>
      </c>
      <c r="AP857">
        <v>3825</v>
      </c>
      <c r="AQ857">
        <v>3825</v>
      </c>
      <c r="AR857">
        <v>10025</v>
      </c>
      <c r="AS857">
        <v>0</v>
      </c>
      <c r="AT857" s="2">
        <v>0</v>
      </c>
      <c r="AU857">
        <v>16525</v>
      </c>
      <c r="AV857">
        <v>64543425</v>
      </c>
      <c r="AW857">
        <v>0</v>
      </c>
      <c r="AX857" s="2">
        <v>45693</v>
      </c>
      <c r="AY857" t="s">
        <v>153</v>
      </c>
      <c r="AZ857" t="s">
        <v>2108</v>
      </c>
      <c r="BA857" t="s">
        <v>1799</v>
      </c>
    </row>
    <row r="858" spans="1:53" ht="15" customHeight="1" x14ac:dyDescent="0.2">
      <c r="A858" t="s">
        <v>6015</v>
      </c>
      <c r="B858" t="s">
        <v>5351</v>
      </c>
      <c r="C858" t="s">
        <v>5178</v>
      </c>
      <c r="D858">
        <v>64543525</v>
      </c>
      <c r="E858" s="19">
        <v>45726</v>
      </c>
      <c r="F858" s="63">
        <v>45728.07916666667</v>
      </c>
      <c r="G858" s="4" t="s">
        <v>187</v>
      </c>
      <c r="H858" s="19">
        <v>3986243</v>
      </c>
      <c r="I858" s="19">
        <v>21190</v>
      </c>
      <c r="J858" s="19">
        <v>3965053</v>
      </c>
      <c r="K858" t="s">
        <v>558</v>
      </c>
      <c r="L858" s="4" t="s">
        <v>188</v>
      </c>
      <c r="M858" t="s">
        <v>150</v>
      </c>
      <c r="N858" s="39" t="s">
        <v>2110</v>
      </c>
      <c r="O858" t="s">
        <v>2111</v>
      </c>
      <c r="P858" t="s">
        <v>140</v>
      </c>
      <c r="Q858" t="s">
        <v>141</v>
      </c>
      <c r="R858" s="39" t="s">
        <v>2112</v>
      </c>
      <c r="S858" t="s">
        <v>143</v>
      </c>
      <c r="T858">
        <v>860034313</v>
      </c>
      <c r="U858" t="s">
        <v>152</v>
      </c>
      <c r="V858">
        <v>923245</v>
      </c>
      <c r="W858" t="s">
        <v>1312</v>
      </c>
      <c r="X858" s="2" t="s">
        <v>27</v>
      </c>
      <c r="Y858" t="s">
        <v>28</v>
      </c>
      <c r="Z858" t="s">
        <v>29</v>
      </c>
      <c r="AA858" t="s">
        <v>30</v>
      </c>
      <c r="AB858" t="s">
        <v>31</v>
      </c>
      <c r="AC858" s="19">
        <v>3986243</v>
      </c>
      <c r="AD858" s="19">
        <v>0</v>
      </c>
      <c r="AE858" s="19">
        <v>0</v>
      </c>
      <c r="AF858" s="19">
        <v>0</v>
      </c>
      <c r="AG858" t="s">
        <v>189</v>
      </c>
      <c r="AH858">
        <v>0</v>
      </c>
      <c r="AI858">
        <v>0</v>
      </c>
      <c r="AJ858" s="2" t="s">
        <v>190</v>
      </c>
      <c r="AK858" s="2">
        <v>0</v>
      </c>
      <c r="AL858">
        <v>0</v>
      </c>
      <c r="AM858">
        <v>0</v>
      </c>
      <c r="AN858">
        <v>0</v>
      </c>
      <c r="AO858">
        <v>0</v>
      </c>
      <c r="AP858">
        <v>3825</v>
      </c>
      <c r="AQ858">
        <v>3825</v>
      </c>
      <c r="AR858">
        <v>10125</v>
      </c>
      <c r="AS858">
        <v>0</v>
      </c>
      <c r="AT858" s="2">
        <v>0</v>
      </c>
      <c r="AU858">
        <v>16625</v>
      </c>
      <c r="AV858">
        <v>64543525</v>
      </c>
      <c r="AW858">
        <v>0</v>
      </c>
      <c r="AX858" s="2">
        <v>45693</v>
      </c>
      <c r="AY858" t="s">
        <v>153</v>
      </c>
      <c r="AZ858" t="s">
        <v>2114</v>
      </c>
      <c r="BA858" t="s">
        <v>1799</v>
      </c>
    </row>
    <row r="859" spans="1:53" ht="15" customHeight="1" x14ac:dyDescent="0.2">
      <c r="A859" t="s">
        <v>6016</v>
      </c>
      <c r="B859" t="s">
        <v>5352</v>
      </c>
      <c r="C859" t="s">
        <v>5178</v>
      </c>
      <c r="D859">
        <v>64543625</v>
      </c>
      <c r="E859" s="19">
        <v>45726</v>
      </c>
      <c r="F859" s="63">
        <v>45728.067361111112</v>
      </c>
      <c r="G859" s="4" t="s">
        <v>187</v>
      </c>
      <c r="H859" s="19">
        <v>3986243</v>
      </c>
      <c r="I859" s="19">
        <v>21190</v>
      </c>
      <c r="J859" s="19">
        <v>3965053</v>
      </c>
      <c r="K859" t="s">
        <v>558</v>
      </c>
      <c r="L859" s="4" t="s">
        <v>188</v>
      </c>
      <c r="M859" t="s">
        <v>150</v>
      </c>
      <c r="N859" s="39" t="s">
        <v>2116</v>
      </c>
      <c r="O859" t="s">
        <v>2117</v>
      </c>
      <c r="P859" t="s">
        <v>140</v>
      </c>
      <c r="Q859" t="s">
        <v>141</v>
      </c>
      <c r="R859" s="39" t="s">
        <v>2118</v>
      </c>
      <c r="S859" t="s">
        <v>143</v>
      </c>
      <c r="T859">
        <v>890903938</v>
      </c>
      <c r="U859" t="s">
        <v>149</v>
      </c>
      <c r="V859">
        <v>923245</v>
      </c>
      <c r="W859" t="s">
        <v>1312</v>
      </c>
      <c r="X859" s="2" t="s">
        <v>27</v>
      </c>
      <c r="Y859" t="s">
        <v>28</v>
      </c>
      <c r="Z859" t="s">
        <v>29</v>
      </c>
      <c r="AA859" t="s">
        <v>30</v>
      </c>
      <c r="AB859" t="s">
        <v>31</v>
      </c>
      <c r="AC859" s="19">
        <v>3986243</v>
      </c>
      <c r="AD859" s="19">
        <v>0</v>
      </c>
      <c r="AE859" s="19">
        <v>0</v>
      </c>
      <c r="AF859" s="19">
        <v>0</v>
      </c>
      <c r="AG859" t="s">
        <v>189</v>
      </c>
      <c r="AH859">
        <v>0</v>
      </c>
      <c r="AI859">
        <v>0</v>
      </c>
      <c r="AJ859" s="2" t="s">
        <v>190</v>
      </c>
      <c r="AK859" s="2">
        <v>0</v>
      </c>
      <c r="AL859">
        <v>0</v>
      </c>
      <c r="AM859">
        <v>0</v>
      </c>
      <c r="AN859">
        <v>0</v>
      </c>
      <c r="AO859">
        <v>0</v>
      </c>
      <c r="AP859">
        <v>3825</v>
      </c>
      <c r="AQ859">
        <v>3825</v>
      </c>
      <c r="AR859">
        <v>10225</v>
      </c>
      <c r="AS859">
        <v>0</v>
      </c>
      <c r="AT859" s="2">
        <v>0</v>
      </c>
      <c r="AU859">
        <v>16725</v>
      </c>
      <c r="AV859">
        <v>64543625</v>
      </c>
      <c r="AW859">
        <v>0</v>
      </c>
      <c r="AX859" s="2">
        <v>45693</v>
      </c>
      <c r="AY859" t="s">
        <v>153</v>
      </c>
      <c r="AZ859" t="s">
        <v>2120</v>
      </c>
      <c r="BA859" t="s">
        <v>1799</v>
      </c>
    </row>
    <row r="860" spans="1:53" ht="15" customHeight="1" x14ac:dyDescent="0.2">
      <c r="A860" t="s">
        <v>6017</v>
      </c>
      <c r="B860" t="s">
        <v>5353</v>
      </c>
      <c r="C860" t="s">
        <v>5178</v>
      </c>
      <c r="D860">
        <v>64543725</v>
      </c>
      <c r="E860" s="19">
        <v>45726</v>
      </c>
      <c r="F860" s="63">
        <v>45728.07916666667</v>
      </c>
      <c r="G860" s="4" t="s">
        <v>187</v>
      </c>
      <c r="H860" s="19">
        <v>3986243</v>
      </c>
      <c r="I860" s="19">
        <v>21190</v>
      </c>
      <c r="J860" s="19">
        <v>3965053</v>
      </c>
      <c r="K860" t="s">
        <v>558</v>
      </c>
      <c r="L860" s="4" t="s">
        <v>188</v>
      </c>
      <c r="M860" t="s">
        <v>150</v>
      </c>
      <c r="N860" s="39" t="s">
        <v>2122</v>
      </c>
      <c r="O860" t="s">
        <v>2123</v>
      </c>
      <c r="P860" t="s">
        <v>140</v>
      </c>
      <c r="Q860" t="s">
        <v>141</v>
      </c>
      <c r="R860" s="39" t="s">
        <v>2124</v>
      </c>
      <c r="S860" t="s">
        <v>143</v>
      </c>
      <c r="T860">
        <v>860034313</v>
      </c>
      <c r="U860" t="s">
        <v>152</v>
      </c>
      <c r="V860">
        <v>923245</v>
      </c>
      <c r="W860" t="s">
        <v>1312</v>
      </c>
      <c r="X860" s="2" t="s">
        <v>27</v>
      </c>
      <c r="Y860" t="s">
        <v>28</v>
      </c>
      <c r="Z860" t="s">
        <v>29</v>
      </c>
      <c r="AA860" t="s">
        <v>30</v>
      </c>
      <c r="AB860" t="s">
        <v>31</v>
      </c>
      <c r="AC860" s="19">
        <v>3986243</v>
      </c>
      <c r="AD860" s="19">
        <v>0</v>
      </c>
      <c r="AE860" s="19">
        <v>0</v>
      </c>
      <c r="AF860" s="19">
        <v>0</v>
      </c>
      <c r="AG860" t="s">
        <v>189</v>
      </c>
      <c r="AH860">
        <v>0</v>
      </c>
      <c r="AI860">
        <v>0</v>
      </c>
      <c r="AJ860" s="2" t="s">
        <v>190</v>
      </c>
      <c r="AK860" s="2">
        <v>0</v>
      </c>
      <c r="AL860">
        <v>0</v>
      </c>
      <c r="AM860">
        <v>0</v>
      </c>
      <c r="AN860">
        <v>0</v>
      </c>
      <c r="AO860">
        <v>0</v>
      </c>
      <c r="AP860">
        <v>3825</v>
      </c>
      <c r="AQ860">
        <v>3825</v>
      </c>
      <c r="AR860">
        <v>10325</v>
      </c>
      <c r="AS860">
        <v>0</v>
      </c>
      <c r="AT860" s="2">
        <v>0</v>
      </c>
      <c r="AU860">
        <v>16825</v>
      </c>
      <c r="AV860">
        <v>64543725</v>
      </c>
      <c r="AW860">
        <v>0</v>
      </c>
      <c r="AX860" s="2">
        <v>45693</v>
      </c>
      <c r="AY860" t="s">
        <v>153</v>
      </c>
      <c r="AZ860" t="s">
        <v>2126</v>
      </c>
      <c r="BA860" t="s">
        <v>1799</v>
      </c>
    </row>
    <row r="861" spans="1:53" ht="15" customHeight="1" x14ac:dyDescent="0.2">
      <c r="A861" t="s">
        <v>6018</v>
      </c>
      <c r="B861" t="s">
        <v>5354</v>
      </c>
      <c r="C861" t="s">
        <v>5178</v>
      </c>
      <c r="D861">
        <v>64543825</v>
      </c>
      <c r="E861" s="19">
        <v>45726</v>
      </c>
      <c r="F861" s="63">
        <v>45728.07708333333</v>
      </c>
      <c r="G861" s="4" t="s">
        <v>187</v>
      </c>
      <c r="H861" s="19">
        <v>3986243</v>
      </c>
      <c r="I861" s="19">
        <v>21190</v>
      </c>
      <c r="J861" s="19">
        <v>3965053</v>
      </c>
      <c r="K861" t="s">
        <v>558</v>
      </c>
      <c r="L861" s="4" t="s">
        <v>188</v>
      </c>
      <c r="M861" t="s">
        <v>150</v>
      </c>
      <c r="N861" s="39" t="s">
        <v>2128</v>
      </c>
      <c r="O861" t="s">
        <v>2129</v>
      </c>
      <c r="P861" t="s">
        <v>140</v>
      </c>
      <c r="Q861" t="s">
        <v>141</v>
      </c>
      <c r="R861" s="39" t="s">
        <v>2130</v>
      </c>
      <c r="S861" t="s">
        <v>143</v>
      </c>
      <c r="T861">
        <v>860007335</v>
      </c>
      <c r="U861" t="s">
        <v>158</v>
      </c>
      <c r="V861">
        <v>923245</v>
      </c>
      <c r="W861" t="s">
        <v>1312</v>
      </c>
      <c r="X861" s="2" t="s">
        <v>27</v>
      </c>
      <c r="Y861" t="s">
        <v>28</v>
      </c>
      <c r="Z861" t="s">
        <v>29</v>
      </c>
      <c r="AA861" t="s">
        <v>30</v>
      </c>
      <c r="AB861" t="s">
        <v>31</v>
      </c>
      <c r="AC861" s="19">
        <v>3986243</v>
      </c>
      <c r="AD861" s="19">
        <v>0</v>
      </c>
      <c r="AE861" s="19">
        <v>0</v>
      </c>
      <c r="AF861" s="19">
        <v>0</v>
      </c>
      <c r="AG861" t="s">
        <v>189</v>
      </c>
      <c r="AH861">
        <v>0</v>
      </c>
      <c r="AI861">
        <v>0</v>
      </c>
      <c r="AJ861" s="2" t="s">
        <v>190</v>
      </c>
      <c r="AK861" s="2">
        <v>0</v>
      </c>
      <c r="AL861">
        <v>0</v>
      </c>
      <c r="AM861">
        <v>0</v>
      </c>
      <c r="AN861">
        <v>0</v>
      </c>
      <c r="AO861">
        <v>0</v>
      </c>
      <c r="AP861">
        <v>3825</v>
      </c>
      <c r="AQ861">
        <v>3825</v>
      </c>
      <c r="AR861">
        <v>10425</v>
      </c>
      <c r="AS861">
        <v>0</v>
      </c>
      <c r="AT861" s="2">
        <v>0</v>
      </c>
      <c r="AU861">
        <v>16925</v>
      </c>
      <c r="AV861">
        <v>64543825</v>
      </c>
      <c r="AW861">
        <v>0</v>
      </c>
      <c r="AX861" s="2">
        <v>45693</v>
      </c>
      <c r="AY861" t="s">
        <v>153</v>
      </c>
      <c r="AZ861" t="s">
        <v>2132</v>
      </c>
      <c r="BA861" t="s">
        <v>1799</v>
      </c>
    </row>
    <row r="862" spans="1:53" ht="15" customHeight="1" x14ac:dyDescent="0.2">
      <c r="A862" t="s">
        <v>6019</v>
      </c>
      <c r="B862" t="s">
        <v>553</v>
      </c>
      <c r="C862" t="s">
        <v>5178</v>
      </c>
      <c r="D862">
        <v>64543925</v>
      </c>
      <c r="E862" s="19">
        <v>45726</v>
      </c>
      <c r="F862" s="63">
        <v>45728.067361111112</v>
      </c>
      <c r="G862" s="4" t="s">
        <v>187</v>
      </c>
      <c r="H862" s="19">
        <v>3986243</v>
      </c>
      <c r="I862" s="19">
        <v>21190</v>
      </c>
      <c r="J862" s="19">
        <v>3965053</v>
      </c>
      <c r="K862" t="s">
        <v>558</v>
      </c>
      <c r="L862" s="4" t="s">
        <v>188</v>
      </c>
      <c r="M862" t="s">
        <v>150</v>
      </c>
      <c r="N862" s="39" t="s">
        <v>2134</v>
      </c>
      <c r="O862" t="s">
        <v>2135</v>
      </c>
      <c r="P862" t="s">
        <v>140</v>
      </c>
      <c r="Q862" t="s">
        <v>141</v>
      </c>
      <c r="R862" s="39" t="s">
        <v>2136</v>
      </c>
      <c r="S862" t="s">
        <v>143</v>
      </c>
      <c r="T862">
        <v>890903938</v>
      </c>
      <c r="U862" t="s">
        <v>149</v>
      </c>
      <c r="V862">
        <v>923245</v>
      </c>
      <c r="W862" t="s">
        <v>1312</v>
      </c>
      <c r="X862" s="2" t="s">
        <v>27</v>
      </c>
      <c r="Y862" t="s">
        <v>28</v>
      </c>
      <c r="Z862" t="s">
        <v>29</v>
      </c>
      <c r="AA862" t="s">
        <v>30</v>
      </c>
      <c r="AB862" t="s">
        <v>31</v>
      </c>
      <c r="AC862" s="19">
        <v>3986243</v>
      </c>
      <c r="AD862" s="19">
        <v>0</v>
      </c>
      <c r="AE862" s="19">
        <v>0</v>
      </c>
      <c r="AF862" s="19">
        <v>0</v>
      </c>
      <c r="AG862" t="s">
        <v>189</v>
      </c>
      <c r="AH862">
        <v>0</v>
      </c>
      <c r="AI862">
        <v>0</v>
      </c>
      <c r="AJ862" s="2" t="s">
        <v>190</v>
      </c>
      <c r="AK862" s="2">
        <v>0</v>
      </c>
      <c r="AL862">
        <v>0</v>
      </c>
      <c r="AM862">
        <v>0</v>
      </c>
      <c r="AN862">
        <v>0</v>
      </c>
      <c r="AO862">
        <v>0</v>
      </c>
      <c r="AP862">
        <v>3825</v>
      </c>
      <c r="AQ862">
        <v>3825</v>
      </c>
      <c r="AR862">
        <v>10525</v>
      </c>
      <c r="AS862">
        <v>0</v>
      </c>
      <c r="AT862" s="2">
        <v>0</v>
      </c>
      <c r="AU862">
        <v>17025</v>
      </c>
      <c r="AV862">
        <v>64543925</v>
      </c>
      <c r="AW862">
        <v>0</v>
      </c>
      <c r="AX862" s="2">
        <v>45693</v>
      </c>
      <c r="AY862" t="s">
        <v>153</v>
      </c>
      <c r="AZ862" t="s">
        <v>2138</v>
      </c>
      <c r="BA862" t="s">
        <v>1799</v>
      </c>
    </row>
    <row r="863" spans="1:53" ht="15" customHeight="1" x14ac:dyDescent="0.2">
      <c r="A863" t="s">
        <v>6020</v>
      </c>
      <c r="B863" t="s">
        <v>5355</v>
      </c>
      <c r="C863" t="s">
        <v>5178</v>
      </c>
      <c r="D863">
        <v>64544025</v>
      </c>
      <c r="E863" s="19">
        <v>45726</v>
      </c>
      <c r="F863" s="63">
        <v>45728.064583333333</v>
      </c>
      <c r="G863" s="4" t="s">
        <v>187</v>
      </c>
      <c r="H863" s="19">
        <v>3986243</v>
      </c>
      <c r="I863" s="19">
        <v>21190</v>
      </c>
      <c r="J863" s="19">
        <v>3965053</v>
      </c>
      <c r="K863" t="s">
        <v>558</v>
      </c>
      <c r="L863" s="4" t="s">
        <v>188</v>
      </c>
      <c r="M863" t="s">
        <v>150</v>
      </c>
      <c r="N863" s="39" t="s">
        <v>2140</v>
      </c>
      <c r="O863" t="s">
        <v>2141</v>
      </c>
      <c r="P863" t="s">
        <v>140</v>
      </c>
      <c r="Q863" t="s">
        <v>141</v>
      </c>
      <c r="R863" s="39" t="s">
        <v>2142</v>
      </c>
      <c r="S863" t="s">
        <v>143</v>
      </c>
      <c r="T863">
        <v>860002964</v>
      </c>
      <c r="U863" t="s">
        <v>163</v>
      </c>
      <c r="V863">
        <v>923245</v>
      </c>
      <c r="W863" t="s">
        <v>1312</v>
      </c>
      <c r="X863" s="2" t="s">
        <v>27</v>
      </c>
      <c r="Y863" t="s">
        <v>28</v>
      </c>
      <c r="Z863" t="s">
        <v>29</v>
      </c>
      <c r="AA863" t="s">
        <v>30</v>
      </c>
      <c r="AB863" t="s">
        <v>31</v>
      </c>
      <c r="AC863" s="19">
        <v>3986243</v>
      </c>
      <c r="AD863" s="19">
        <v>0</v>
      </c>
      <c r="AE863" s="19">
        <v>0</v>
      </c>
      <c r="AF863" s="19">
        <v>0</v>
      </c>
      <c r="AG863" t="s">
        <v>189</v>
      </c>
      <c r="AH863">
        <v>0</v>
      </c>
      <c r="AI863">
        <v>0</v>
      </c>
      <c r="AJ863" s="2" t="s">
        <v>190</v>
      </c>
      <c r="AK863" s="2">
        <v>0</v>
      </c>
      <c r="AL863">
        <v>0</v>
      </c>
      <c r="AM863">
        <v>0</v>
      </c>
      <c r="AN863">
        <v>0</v>
      </c>
      <c r="AO863">
        <v>0</v>
      </c>
      <c r="AP863">
        <v>3825</v>
      </c>
      <c r="AQ863">
        <v>3825</v>
      </c>
      <c r="AR863">
        <v>10625</v>
      </c>
      <c r="AS863">
        <v>0</v>
      </c>
      <c r="AT863" s="2">
        <v>0</v>
      </c>
      <c r="AU863">
        <v>17125</v>
      </c>
      <c r="AV863">
        <v>64544025</v>
      </c>
      <c r="AW863">
        <v>0</v>
      </c>
      <c r="AX863" s="2">
        <v>45693</v>
      </c>
      <c r="AY863" t="s">
        <v>153</v>
      </c>
      <c r="AZ863" t="s">
        <v>2144</v>
      </c>
      <c r="BA863" t="s">
        <v>1799</v>
      </c>
    </row>
    <row r="864" spans="1:53" ht="15" customHeight="1" x14ac:dyDescent="0.2">
      <c r="A864" t="s">
        <v>6021</v>
      </c>
      <c r="B864" t="s">
        <v>5356</v>
      </c>
      <c r="C864" t="s">
        <v>5178</v>
      </c>
      <c r="D864">
        <v>64544125</v>
      </c>
      <c r="E864" s="19">
        <v>45726</v>
      </c>
      <c r="F864" s="63">
        <v>45728.067361111112</v>
      </c>
      <c r="G864" s="4" t="s">
        <v>187</v>
      </c>
      <c r="H864" s="19">
        <v>3986243</v>
      </c>
      <c r="I864" s="19">
        <v>21190</v>
      </c>
      <c r="J864" s="19">
        <v>3965053</v>
      </c>
      <c r="K864" t="s">
        <v>558</v>
      </c>
      <c r="L864" s="4" t="s">
        <v>188</v>
      </c>
      <c r="M864" t="s">
        <v>150</v>
      </c>
      <c r="N864" s="39" t="s">
        <v>2146</v>
      </c>
      <c r="O864" t="s">
        <v>2147</v>
      </c>
      <c r="P864" t="s">
        <v>140</v>
      </c>
      <c r="Q864" t="s">
        <v>141</v>
      </c>
      <c r="R864" s="39" t="s">
        <v>2148</v>
      </c>
      <c r="S864" t="s">
        <v>143</v>
      </c>
      <c r="T864">
        <v>890903938</v>
      </c>
      <c r="U864" t="s">
        <v>149</v>
      </c>
      <c r="V864">
        <v>923245</v>
      </c>
      <c r="W864" t="s">
        <v>1312</v>
      </c>
      <c r="X864" s="2" t="s">
        <v>27</v>
      </c>
      <c r="Y864" t="s">
        <v>28</v>
      </c>
      <c r="Z864" t="s">
        <v>29</v>
      </c>
      <c r="AA864" t="s">
        <v>30</v>
      </c>
      <c r="AB864" t="s">
        <v>31</v>
      </c>
      <c r="AC864" s="19">
        <v>3986243</v>
      </c>
      <c r="AD864" s="19">
        <v>0</v>
      </c>
      <c r="AE864" s="19">
        <v>0</v>
      </c>
      <c r="AF864" s="19">
        <v>0</v>
      </c>
      <c r="AG864" t="s">
        <v>189</v>
      </c>
      <c r="AH864">
        <v>0</v>
      </c>
      <c r="AI864">
        <v>0</v>
      </c>
      <c r="AJ864" s="2" t="s">
        <v>190</v>
      </c>
      <c r="AK864" s="2">
        <v>0</v>
      </c>
      <c r="AL864">
        <v>0</v>
      </c>
      <c r="AM864">
        <v>0</v>
      </c>
      <c r="AN864">
        <v>0</v>
      </c>
      <c r="AO864">
        <v>0</v>
      </c>
      <c r="AP864">
        <v>3825</v>
      </c>
      <c r="AQ864">
        <v>3825</v>
      </c>
      <c r="AR864">
        <v>10725</v>
      </c>
      <c r="AS864">
        <v>0</v>
      </c>
      <c r="AT864" s="2">
        <v>0</v>
      </c>
      <c r="AU864">
        <v>17225</v>
      </c>
      <c r="AV864">
        <v>64544125</v>
      </c>
      <c r="AW864">
        <v>0</v>
      </c>
      <c r="AX864" s="2">
        <v>45693</v>
      </c>
      <c r="AY864" t="s">
        <v>153</v>
      </c>
      <c r="AZ864" t="s">
        <v>2150</v>
      </c>
      <c r="BA864" t="s">
        <v>1799</v>
      </c>
    </row>
    <row r="865" spans="1:53" ht="15" customHeight="1" x14ac:dyDescent="0.2">
      <c r="A865" t="s">
        <v>6022</v>
      </c>
      <c r="B865" t="s">
        <v>5357</v>
      </c>
      <c r="C865" t="s">
        <v>5178</v>
      </c>
      <c r="D865">
        <v>64544225</v>
      </c>
      <c r="E865" s="19">
        <v>45726</v>
      </c>
      <c r="F865" s="63">
        <v>45728.07916666667</v>
      </c>
      <c r="G865" s="4" t="s">
        <v>187</v>
      </c>
      <c r="H865" s="19">
        <v>3986243</v>
      </c>
      <c r="I865" s="19">
        <v>21190</v>
      </c>
      <c r="J865" s="19">
        <v>3965053</v>
      </c>
      <c r="K865" t="s">
        <v>558</v>
      </c>
      <c r="L865" s="4" t="s">
        <v>188</v>
      </c>
      <c r="M865" t="s">
        <v>150</v>
      </c>
      <c r="N865" s="39" t="s">
        <v>2152</v>
      </c>
      <c r="O865" t="s">
        <v>2153</v>
      </c>
      <c r="P865" t="s">
        <v>140</v>
      </c>
      <c r="Q865" t="s">
        <v>141</v>
      </c>
      <c r="R865" s="39" t="s">
        <v>2154</v>
      </c>
      <c r="S865" t="s">
        <v>143</v>
      </c>
      <c r="T865">
        <v>860034313</v>
      </c>
      <c r="U865" t="s">
        <v>152</v>
      </c>
      <c r="V865">
        <v>923245</v>
      </c>
      <c r="W865" t="s">
        <v>1312</v>
      </c>
      <c r="X865" s="2" t="s">
        <v>27</v>
      </c>
      <c r="Y865" t="s">
        <v>28</v>
      </c>
      <c r="Z865" t="s">
        <v>29</v>
      </c>
      <c r="AA865" t="s">
        <v>30</v>
      </c>
      <c r="AB865" t="s">
        <v>31</v>
      </c>
      <c r="AC865" s="19">
        <v>3986243</v>
      </c>
      <c r="AD865" s="19">
        <v>0</v>
      </c>
      <c r="AE865" s="19">
        <v>0</v>
      </c>
      <c r="AF865" s="19">
        <v>0</v>
      </c>
      <c r="AG865" t="s">
        <v>189</v>
      </c>
      <c r="AH865">
        <v>0</v>
      </c>
      <c r="AI865">
        <v>0</v>
      </c>
      <c r="AJ865" s="2" t="s">
        <v>190</v>
      </c>
      <c r="AK865" s="2">
        <v>0</v>
      </c>
      <c r="AL865">
        <v>0</v>
      </c>
      <c r="AM865">
        <v>0</v>
      </c>
      <c r="AN865">
        <v>0</v>
      </c>
      <c r="AO865">
        <v>0</v>
      </c>
      <c r="AP865">
        <v>3825</v>
      </c>
      <c r="AQ865">
        <v>3825</v>
      </c>
      <c r="AR865">
        <v>10825</v>
      </c>
      <c r="AS865">
        <v>0</v>
      </c>
      <c r="AT865" s="2">
        <v>0</v>
      </c>
      <c r="AU865">
        <v>17325</v>
      </c>
      <c r="AV865">
        <v>64544225</v>
      </c>
      <c r="AW865">
        <v>0</v>
      </c>
      <c r="AX865" s="2">
        <v>45694</v>
      </c>
      <c r="AY865" t="s">
        <v>153</v>
      </c>
      <c r="AZ865" t="s">
        <v>2156</v>
      </c>
      <c r="BA865" t="s">
        <v>1799</v>
      </c>
    </row>
    <row r="866" spans="1:53" ht="15" customHeight="1" x14ac:dyDescent="0.2">
      <c r="A866" t="s">
        <v>6023</v>
      </c>
      <c r="B866" t="s">
        <v>5358</v>
      </c>
      <c r="C866" t="s">
        <v>5178</v>
      </c>
      <c r="D866">
        <v>64544325</v>
      </c>
      <c r="E866" s="19">
        <v>45726</v>
      </c>
      <c r="F866" s="63">
        <v>45728.088888888888</v>
      </c>
      <c r="G866" s="4" t="s">
        <v>187</v>
      </c>
      <c r="H866" s="19">
        <v>3081756</v>
      </c>
      <c r="I866" s="19">
        <v>16056</v>
      </c>
      <c r="J866" s="19">
        <v>3065700</v>
      </c>
      <c r="K866" t="s">
        <v>558</v>
      </c>
      <c r="L866" s="4" t="s">
        <v>188</v>
      </c>
      <c r="M866" t="s">
        <v>150</v>
      </c>
      <c r="N866" s="39" t="s">
        <v>2158</v>
      </c>
      <c r="O866" t="s">
        <v>2159</v>
      </c>
      <c r="P866" t="s">
        <v>140</v>
      </c>
      <c r="Q866" t="s">
        <v>141</v>
      </c>
      <c r="R866" s="39" t="s">
        <v>2160</v>
      </c>
      <c r="S866" t="s">
        <v>143</v>
      </c>
      <c r="T866">
        <v>890903938</v>
      </c>
      <c r="U866" t="s">
        <v>149</v>
      </c>
      <c r="V866">
        <v>923245</v>
      </c>
      <c r="W866" t="s">
        <v>1312</v>
      </c>
      <c r="X866" s="2" t="s">
        <v>27</v>
      </c>
      <c r="Y866" t="s">
        <v>28</v>
      </c>
      <c r="Z866" t="s">
        <v>29</v>
      </c>
      <c r="AA866" t="s">
        <v>30</v>
      </c>
      <c r="AB866" t="s">
        <v>31</v>
      </c>
      <c r="AC866" s="19">
        <v>3081756</v>
      </c>
      <c r="AD866" s="19">
        <v>0</v>
      </c>
      <c r="AE866" s="19">
        <v>0</v>
      </c>
      <c r="AF866" s="19">
        <v>0</v>
      </c>
      <c r="AG866" t="s">
        <v>189</v>
      </c>
      <c r="AH866">
        <v>0</v>
      </c>
      <c r="AI866">
        <v>0</v>
      </c>
      <c r="AJ866" s="2" t="s">
        <v>190</v>
      </c>
      <c r="AK866" s="2">
        <v>0</v>
      </c>
      <c r="AL866">
        <v>0</v>
      </c>
      <c r="AM866">
        <v>0</v>
      </c>
      <c r="AN866">
        <v>0</v>
      </c>
      <c r="AO866">
        <v>0</v>
      </c>
      <c r="AP866">
        <v>3825</v>
      </c>
      <c r="AQ866">
        <v>3825</v>
      </c>
      <c r="AR866">
        <v>10925</v>
      </c>
      <c r="AS866">
        <v>0</v>
      </c>
      <c r="AT866" s="2">
        <v>0</v>
      </c>
      <c r="AU866">
        <v>17425</v>
      </c>
      <c r="AV866">
        <v>64544325</v>
      </c>
      <c r="AW866">
        <v>0</v>
      </c>
      <c r="AX866" s="2">
        <v>45694</v>
      </c>
      <c r="AY866" t="s">
        <v>153</v>
      </c>
      <c r="AZ866" t="s">
        <v>2162</v>
      </c>
      <c r="BA866" t="s">
        <v>1799</v>
      </c>
    </row>
    <row r="867" spans="1:53" ht="15" customHeight="1" x14ac:dyDescent="0.2">
      <c r="A867" t="s">
        <v>6024</v>
      </c>
      <c r="B867" t="s">
        <v>5359</v>
      </c>
      <c r="C867" t="s">
        <v>5178</v>
      </c>
      <c r="D867">
        <v>64544525</v>
      </c>
      <c r="E867" s="19">
        <v>45726</v>
      </c>
      <c r="F867" s="63">
        <v>45728.07916666667</v>
      </c>
      <c r="G867" s="4" t="s">
        <v>187</v>
      </c>
      <c r="H867" s="19">
        <v>3986243</v>
      </c>
      <c r="I867" s="19">
        <v>21190</v>
      </c>
      <c r="J867" s="19">
        <v>3965053</v>
      </c>
      <c r="K867" t="s">
        <v>558</v>
      </c>
      <c r="L867" s="4" t="s">
        <v>188</v>
      </c>
      <c r="M867" t="s">
        <v>150</v>
      </c>
      <c r="N867" s="39" t="s">
        <v>2164</v>
      </c>
      <c r="O867" t="s">
        <v>2165</v>
      </c>
      <c r="P867" t="s">
        <v>140</v>
      </c>
      <c r="Q867" t="s">
        <v>141</v>
      </c>
      <c r="R867" s="39" t="s">
        <v>2166</v>
      </c>
      <c r="S867" t="s">
        <v>143</v>
      </c>
      <c r="T867">
        <v>860034313</v>
      </c>
      <c r="U867" t="s">
        <v>152</v>
      </c>
      <c r="V867">
        <v>923245</v>
      </c>
      <c r="W867" t="s">
        <v>1312</v>
      </c>
      <c r="X867" s="2" t="s">
        <v>27</v>
      </c>
      <c r="Y867" t="s">
        <v>28</v>
      </c>
      <c r="Z867" t="s">
        <v>29</v>
      </c>
      <c r="AA867" t="s">
        <v>30</v>
      </c>
      <c r="AB867" t="s">
        <v>31</v>
      </c>
      <c r="AC867" s="19">
        <v>3986243</v>
      </c>
      <c r="AD867" s="19">
        <v>0</v>
      </c>
      <c r="AE867" s="19">
        <v>0</v>
      </c>
      <c r="AF867" s="19">
        <v>0</v>
      </c>
      <c r="AG867" t="s">
        <v>189</v>
      </c>
      <c r="AH867">
        <v>0</v>
      </c>
      <c r="AI867">
        <v>0</v>
      </c>
      <c r="AJ867" s="2" t="s">
        <v>190</v>
      </c>
      <c r="AK867" s="2">
        <v>0</v>
      </c>
      <c r="AL867">
        <v>0</v>
      </c>
      <c r="AM867">
        <v>0</v>
      </c>
      <c r="AN867">
        <v>0</v>
      </c>
      <c r="AO867">
        <v>0</v>
      </c>
      <c r="AP867">
        <v>3825</v>
      </c>
      <c r="AQ867">
        <v>3825</v>
      </c>
      <c r="AR867">
        <v>11025</v>
      </c>
      <c r="AS867">
        <v>0</v>
      </c>
      <c r="AT867" s="2">
        <v>0</v>
      </c>
      <c r="AU867">
        <v>17525</v>
      </c>
      <c r="AV867">
        <v>64544525</v>
      </c>
      <c r="AW867">
        <v>0</v>
      </c>
      <c r="AX867" s="2">
        <v>45694</v>
      </c>
      <c r="AY867" t="s">
        <v>153</v>
      </c>
      <c r="AZ867" t="s">
        <v>2168</v>
      </c>
      <c r="BA867" t="s">
        <v>1799</v>
      </c>
    </row>
    <row r="868" spans="1:53" ht="15" customHeight="1" x14ac:dyDescent="0.2">
      <c r="A868" t="s">
        <v>6025</v>
      </c>
      <c r="B868" t="s">
        <v>5360</v>
      </c>
      <c r="C868" t="s">
        <v>5178</v>
      </c>
      <c r="D868">
        <v>64544625</v>
      </c>
      <c r="E868" s="19">
        <v>45726</v>
      </c>
      <c r="F868" s="63">
        <v>45728.07708333333</v>
      </c>
      <c r="G868" s="4" t="s">
        <v>187</v>
      </c>
      <c r="H868" s="19">
        <v>3986243</v>
      </c>
      <c r="I868" s="19">
        <v>21190</v>
      </c>
      <c r="J868" s="19">
        <v>3965053</v>
      </c>
      <c r="K868" t="s">
        <v>558</v>
      </c>
      <c r="L868" s="4" t="s">
        <v>188</v>
      </c>
      <c r="M868" t="s">
        <v>150</v>
      </c>
      <c r="N868" s="39" t="s">
        <v>2170</v>
      </c>
      <c r="O868" t="s">
        <v>2171</v>
      </c>
      <c r="P868" t="s">
        <v>140</v>
      </c>
      <c r="Q868" t="s">
        <v>141</v>
      </c>
      <c r="R868" s="39" t="s">
        <v>2172</v>
      </c>
      <c r="S868" t="s">
        <v>143</v>
      </c>
      <c r="T868">
        <v>860007335</v>
      </c>
      <c r="U868" t="s">
        <v>158</v>
      </c>
      <c r="V868">
        <v>923245</v>
      </c>
      <c r="W868" t="s">
        <v>1312</v>
      </c>
      <c r="X868" s="2" t="s">
        <v>27</v>
      </c>
      <c r="Y868" t="s">
        <v>28</v>
      </c>
      <c r="Z868" t="s">
        <v>29</v>
      </c>
      <c r="AA868" t="s">
        <v>30</v>
      </c>
      <c r="AB868" t="s">
        <v>31</v>
      </c>
      <c r="AC868" s="19">
        <v>3986243</v>
      </c>
      <c r="AD868" s="19">
        <v>0</v>
      </c>
      <c r="AE868" s="19">
        <v>0</v>
      </c>
      <c r="AF868" s="19">
        <v>0</v>
      </c>
      <c r="AG868" t="s">
        <v>189</v>
      </c>
      <c r="AH868">
        <v>0</v>
      </c>
      <c r="AI868">
        <v>0</v>
      </c>
      <c r="AJ868" s="2" t="s">
        <v>190</v>
      </c>
      <c r="AK868" s="2">
        <v>0</v>
      </c>
      <c r="AL868">
        <v>0</v>
      </c>
      <c r="AM868">
        <v>0</v>
      </c>
      <c r="AN868">
        <v>0</v>
      </c>
      <c r="AO868">
        <v>0</v>
      </c>
      <c r="AP868">
        <v>3825</v>
      </c>
      <c r="AQ868">
        <v>3825</v>
      </c>
      <c r="AR868">
        <v>11125</v>
      </c>
      <c r="AS868">
        <v>0</v>
      </c>
      <c r="AT868" s="2">
        <v>0</v>
      </c>
      <c r="AU868">
        <v>17625</v>
      </c>
      <c r="AV868">
        <v>64544625</v>
      </c>
      <c r="AW868">
        <v>0</v>
      </c>
      <c r="AX868" s="2">
        <v>45694</v>
      </c>
      <c r="AY868" t="s">
        <v>153</v>
      </c>
      <c r="AZ868" t="s">
        <v>2174</v>
      </c>
      <c r="BA868" t="s">
        <v>1799</v>
      </c>
    </row>
    <row r="869" spans="1:53" ht="15" customHeight="1" x14ac:dyDescent="0.2">
      <c r="A869" t="s">
        <v>6026</v>
      </c>
      <c r="B869" t="s">
        <v>5361</v>
      </c>
      <c r="C869" t="s">
        <v>5178</v>
      </c>
      <c r="D869">
        <v>64544725</v>
      </c>
      <c r="E869" s="19">
        <v>45726</v>
      </c>
      <c r="F869" s="63">
        <v>45728.065972222219</v>
      </c>
      <c r="G869" s="4" t="s">
        <v>187</v>
      </c>
      <c r="H869" s="19">
        <v>3986243</v>
      </c>
      <c r="I869" s="19">
        <v>21190</v>
      </c>
      <c r="J869" s="19">
        <v>3965053</v>
      </c>
      <c r="K869" t="s">
        <v>558</v>
      </c>
      <c r="L869" s="4" t="s">
        <v>188</v>
      </c>
      <c r="M869" t="s">
        <v>150</v>
      </c>
      <c r="N869" s="39" t="s">
        <v>2176</v>
      </c>
      <c r="O869" t="s">
        <v>2177</v>
      </c>
      <c r="P869" t="s">
        <v>140</v>
      </c>
      <c r="Q869" t="s">
        <v>141</v>
      </c>
      <c r="R869" s="39" t="s">
        <v>2178</v>
      </c>
      <c r="S869" t="s">
        <v>143</v>
      </c>
      <c r="T869">
        <v>890903937</v>
      </c>
      <c r="U869" t="s">
        <v>320</v>
      </c>
      <c r="V869">
        <v>923245</v>
      </c>
      <c r="W869" t="s">
        <v>1312</v>
      </c>
      <c r="X869" s="2" t="s">
        <v>27</v>
      </c>
      <c r="Y869" t="s">
        <v>28</v>
      </c>
      <c r="Z869" t="s">
        <v>29</v>
      </c>
      <c r="AA869" t="s">
        <v>30</v>
      </c>
      <c r="AB869" t="s">
        <v>31</v>
      </c>
      <c r="AC869" s="19">
        <v>3986243</v>
      </c>
      <c r="AD869" s="19">
        <v>0</v>
      </c>
      <c r="AE869" s="19">
        <v>0</v>
      </c>
      <c r="AF869" s="19">
        <v>0</v>
      </c>
      <c r="AG869" t="s">
        <v>189</v>
      </c>
      <c r="AH869">
        <v>0</v>
      </c>
      <c r="AI869">
        <v>0</v>
      </c>
      <c r="AJ869" s="2" t="s">
        <v>190</v>
      </c>
      <c r="AK869" s="2">
        <v>0</v>
      </c>
      <c r="AL869">
        <v>0</v>
      </c>
      <c r="AM869">
        <v>0</v>
      </c>
      <c r="AN869">
        <v>0</v>
      </c>
      <c r="AO869">
        <v>0</v>
      </c>
      <c r="AP869">
        <v>3825</v>
      </c>
      <c r="AQ869">
        <v>3825</v>
      </c>
      <c r="AR869">
        <v>11225</v>
      </c>
      <c r="AS869">
        <v>0</v>
      </c>
      <c r="AT869" s="2">
        <v>0</v>
      </c>
      <c r="AU869">
        <v>17725</v>
      </c>
      <c r="AV869">
        <v>64544725</v>
      </c>
      <c r="AW869">
        <v>0</v>
      </c>
      <c r="AX869" s="2">
        <v>45694</v>
      </c>
      <c r="AY869" t="s">
        <v>153</v>
      </c>
      <c r="AZ869" t="s">
        <v>2180</v>
      </c>
      <c r="BA869" t="s">
        <v>1799</v>
      </c>
    </row>
    <row r="870" spans="1:53" ht="15" customHeight="1" x14ac:dyDescent="0.2">
      <c r="A870" t="s">
        <v>6027</v>
      </c>
      <c r="B870" t="s">
        <v>5362</v>
      </c>
      <c r="C870" t="s">
        <v>5178</v>
      </c>
      <c r="D870">
        <v>64548625</v>
      </c>
      <c r="E870" s="19">
        <v>45726</v>
      </c>
      <c r="F870" s="63">
        <v>45728.067361111112</v>
      </c>
      <c r="G870" s="4" t="s">
        <v>187</v>
      </c>
      <c r="H870" s="19">
        <v>3986243</v>
      </c>
      <c r="I870" s="19">
        <v>21190</v>
      </c>
      <c r="J870" s="19">
        <v>3965053</v>
      </c>
      <c r="K870" t="s">
        <v>558</v>
      </c>
      <c r="L870" s="4" t="s">
        <v>188</v>
      </c>
      <c r="M870" t="s">
        <v>150</v>
      </c>
      <c r="N870" s="39" t="s">
        <v>2182</v>
      </c>
      <c r="O870" t="s">
        <v>2183</v>
      </c>
      <c r="P870" t="s">
        <v>140</v>
      </c>
      <c r="Q870" t="s">
        <v>141</v>
      </c>
      <c r="R870" s="39" t="s">
        <v>2184</v>
      </c>
      <c r="S870" t="s">
        <v>143</v>
      </c>
      <c r="T870">
        <v>890903938</v>
      </c>
      <c r="U870" t="s">
        <v>149</v>
      </c>
      <c r="V870">
        <v>923245</v>
      </c>
      <c r="W870" t="s">
        <v>1312</v>
      </c>
      <c r="X870" s="2" t="s">
        <v>27</v>
      </c>
      <c r="Y870" t="s">
        <v>28</v>
      </c>
      <c r="Z870" t="s">
        <v>29</v>
      </c>
      <c r="AA870" t="s">
        <v>30</v>
      </c>
      <c r="AB870" t="s">
        <v>31</v>
      </c>
      <c r="AC870" s="19">
        <v>3986243</v>
      </c>
      <c r="AD870" s="19">
        <v>0</v>
      </c>
      <c r="AE870" s="19">
        <v>0</v>
      </c>
      <c r="AF870" s="19">
        <v>0</v>
      </c>
      <c r="AG870" t="s">
        <v>189</v>
      </c>
      <c r="AH870">
        <v>0</v>
      </c>
      <c r="AI870">
        <v>0</v>
      </c>
      <c r="AJ870" s="2" t="s">
        <v>190</v>
      </c>
      <c r="AK870" s="2">
        <v>0</v>
      </c>
      <c r="AL870">
        <v>0</v>
      </c>
      <c r="AM870">
        <v>0</v>
      </c>
      <c r="AN870">
        <v>0</v>
      </c>
      <c r="AO870">
        <v>0</v>
      </c>
      <c r="AP870">
        <v>3825</v>
      </c>
      <c r="AQ870">
        <v>3825</v>
      </c>
      <c r="AR870">
        <v>11325</v>
      </c>
      <c r="AS870">
        <v>0</v>
      </c>
      <c r="AT870" s="2">
        <v>0</v>
      </c>
      <c r="AU870">
        <v>17825</v>
      </c>
      <c r="AV870">
        <v>64548625</v>
      </c>
      <c r="AW870">
        <v>0</v>
      </c>
      <c r="AX870" s="2">
        <v>45694</v>
      </c>
      <c r="AY870" t="s">
        <v>153</v>
      </c>
      <c r="AZ870" t="s">
        <v>2186</v>
      </c>
      <c r="BA870" t="s">
        <v>1799</v>
      </c>
    </row>
    <row r="871" spans="1:53" ht="15" customHeight="1" x14ac:dyDescent="0.2">
      <c r="A871" t="s">
        <v>6028</v>
      </c>
      <c r="B871" t="s">
        <v>5363</v>
      </c>
      <c r="C871" t="s">
        <v>5178</v>
      </c>
      <c r="D871">
        <v>64549825</v>
      </c>
      <c r="E871" s="19">
        <v>45726</v>
      </c>
      <c r="F871" s="63">
        <v>45728.073611111111</v>
      </c>
      <c r="G871" s="4" t="s">
        <v>187</v>
      </c>
      <c r="H871" s="19">
        <v>3986243</v>
      </c>
      <c r="I871" s="19">
        <v>23190</v>
      </c>
      <c r="J871" s="19">
        <v>3963053</v>
      </c>
      <c r="K871" t="s">
        <v>558</v>
      </c>
      <c r="L871" s="4" t="s">
        <v>188</v>
      </c>
      <c r="M871" t="s">
        <v>150</v>
      </c>
      <c r="N871" s="39" t="s">
        <v>2188</v>
      </c>
      <c r="O871" t="s">
        <v>2189</v>
      </c>
      <c r="P871" t="s">
        <v>140</v>
      </c>
      <c r="Q871" t="s">
        <v>141</v>
      </c>
      <c r="R871" s="39" t="s">
        <v>2190</v>
      </c>
      <c r="S871" t="s">
        <v>143</v>
      </c>
      <c r="T871">
        <v>890903938</v>
      </c>
      <c r="U871" t="s">
        <v>149</v>
      </c>
      <c r="V871">
        <v>923245</v>
      </c>
      <c r="W871" t="s">
        <v>1312</v>
      </c>
      <c r="X871" s="2" t="s">
        <v>27</v>
      </c>
      <c r="Y871" t="s">
        <v>28</v>
      </c>
      <c r="Z871" t="s">
        <v>29</v>
      </c>
      <c r="AA871" t="s">
        <v>30</v>
      </c>
      <c r="AB871" t="s">
        <v>31</v>
      </c>
      <c r="AC871" s="19">
        <v>3986243</v>
      </c>
      <c r="AD871" s="19">
        <v>0</v>
      </c>
      <c r="AE871" s="19">
        <v>0</v>
      </c>
      <c r="AF871" s="19">
        <v>0</v>
      </c>
      <c r="AG871" t="s">
        <v>189</v>
      </c>
      <c r="AH871">
        <v>0</v>
      </c>
      <c r="AI871">
        <v>0</v>
      </c>
      <c r="AJ871" s="2" t="s">
        <v>190</v>
      </c>
      <c r="AK871" s="2">
        <v>0</v>
      </c>
      <c r="AL871">
        <v>0</v>
      </c>
      <c r="AM871">
        <v>0</v>
      </c>
      <c r="AN871">
        <v>0</v>
      </c>
      <c r="AO871">
        <v>0</v>
      </c>
      <c r="AP871">
        <v>3825</v>
      </c>
      <c r="AQ871">
        <v>3825</v>
      </c>
      <c r="AR871">
        <v>11425</v>
      </c>
      <c r="AS871">
        <v>0</v>
      </c>
      <c r="AT871" s="2">
        <v>0</v>
      </c>
      <c r="AU871">
        <v>17925</v>
      </c>
      <c r="AV871">
        <v>64549825</v>
      </c>
      <c r="AW871">
        <v>0</v>
      </c>
      <c r="AX871" s="2">
        <v>45694</v>
      </c>
      <c r="AY871" t="s">
        <v>153</v>
      </c>
      <c r="AZ871" t="s">
        <v>2192</v>
      </c>
      <c r="BA871" t="s">
        <v>1799</v>
      </c>
    </row>
    <row r="872" spans="1:53" ht="15" customHeight="1" x14ac:dyDescent="0.2">
      <c r="A872" t="s">
        <v>6029</v>
      </c>
      <c r="B872" t="s">
        <v>5364</v>
      </c>
      <c r="C872" t="s">
        <v>5178</v>
      </c>
      <c r="D872">
        <v>64549925</v>
      </c>
      <c r="E872" s="19">
        <v>45726</v>
      </c>
      <c r="F872" s="63">
        <v>45728.07708333333</v>
      </c>
      <c r="G872" s="4" t="s">
        <v>187</v>
      </c>
      <c r="H872" s="19">
        <v>3986243</v>
      </c>
      <c r="I872" s="19">
        <v>21190</v>
      </c>
      <c r="J872" s="19">
        <v>3965053</v>
      </c>
      <c r="K872" t="s">
        <v>558</v>
      </c>
      <c r="L872" s="4" t="s">
        <v>188</v>
      </c>
      <c r="M872" t="s">
        <v>150</v>
      </c>
      <c r="N872" s="39" t="s">
        <v>2194</v>
      </c>
      <c r="O872" t="s">
        <v>2195</v>
      </c>
      <c r="P872" t="s">
        <v>140</v>
      </c>
      <c r="Q872" t="s">
        <v>141</v>
      </c>
      <c r="R872" s="39" t="s">
        <v>2196</v>
      </c>
      <c r="S872" t="s">
        <v>143</v>
      </c>
      <c r="T872">
        <v>860007335</v>
      </c>
      <c r="U872" t="s">
        <v>158</v>
      </c>
      <c r="V872">
        <v>923245</v>
      </c>
      <c r="W872" t="s">
        <v>1312</v>
      </c>
      <c r="X872" s="2" t="s">
        <v>27</v>
      </c>
      <c r="Y872" t="s">
        <v>28</v>
      </c>
      <c r="Z872" t="s">
        <v>29</v>
      </c>
      <c r="AA872" t="s">
        <v>30</v>
      </c>
      <c r="AB872" t="s">
        <v>31</v>
      </c>
      <c r="AC872" s="19">
        <v>3986243</v>
      </c>
      <c r="AD872" s="19">
        <v>0</v>
      </c>
      <c r="AE872" s="19">
        <v>0</v>
      </c>
      <c r="AF872" s="19">
        <v>0</v>
      </c>
      <c r="AG872" t="s">
        <v>189</v>
      </c>
      <c r="AH872">
        <v>0</v>
      </c>
      <c r="AI872">
        <v>0</v>
      </c>
      <c r="AJ872" s="2" t="s">
        <v>190</v>
      </c>
      <c r="AK872" s="2">
        <v>0</v>
      </c>
      <c r="AL872">
        <v>0</v>
      </c>
      <c r="AM872">
        <v>0</v>
      </c>
      <c r="AN872">
        <v>0</v>
      </c>
      <c r="AO872">
        <v>0</v>
      </c>
      <c r="AP872">
        <v>3825</v>
      </c>
      <c r="AQ872">
        <v>3825</v>
      </c>
      <c r="AR872">
        <v>11525</v>
      </c>
      <c r="AS872">
        <v>0</v>
      </c>
      <c r="AT872" s="2">
        <v>0</v>
      </c>
      <c r="AU872">
        <v>18025</v>
      </c>
      <c r="AV872">
        <v>64549925</v>
      </c>
      <c r="AW872">
        <v>0</v>
      </c>
      <c r="AX872" s="2">
        <v>45694</v>
      </c>
      <c r="AY872" t="s">
        <v>153</v>
      </c>
      <c r="AZ872" t="s">
        <v>2198</v>
      </c>
      <c r="BA872" t="s">
        <v>1799</v>
      </c>
    </row>
    <row r="873" spans="1:53" ht="15" customHeight="1" x14ac:dyDescent="0.2">
      <c r="A873" t="s">
        <v>6030</v>
      </c>
      <c r="B873" t="s">
        <v>5365</v>
      </c>
      <c r="C873" t="s">
        <v>5178</v>
      </c>
      <c r="D873">
        <v>64550025</v>
      </c>
      <c r="E873" s="19">
        <v>45726</v>
      </c>
      <c r="F873" s="63">
        <v>45728.067361111112</v>
      </c>
      <c r="G873" s="4" t="s">
        <v>187</v>
      </c>
      <c r="H873" s="19">
        <v>3986243</v>
      </c>
      <c r="I873" s="19">
        <v>21190</v>
      </c>
      <c r="J873" s="19">
        <v>3965053</v>
      </c>
      <c r="K873" t="s">
        <v>558</v>
      </c>
      <c r="L873" s="4" t="s">
        <v>188</v>
      </c>
      <c r="M873" t="s">
        <v>150</v>
      </c>
      <c r="N873" s="39" t="s">
        <v>2200</v>
      </c>
      <c r="O873" t="s">
        <v>2201</v>
      </c>
      <c r="P873" t="s">
        <v>140</v>
      </c>
      <c r="Q873" t="s">
        <v>141</v>
      </c>
      <c r="R873" s="39" t="s">
        <v>2202</v>
      </c>
      <c r="S873" t="s">
        <v>143</v>
      </c>
      <c r="T873">
        <v>890903938</v>
      </c>
      <c r="U873" t="s">
        <v>149</v>
      </c>
      <c r="V873">
        <v>923245</v>
      </c>
      <c r="W873" t="s">
        <v>1312</v>
      </c>
      <c r="X873" s="2" t="s">
        <v>27</v>
      </c>
      <c r="Y873" t="s">
        <v>28</v>
      </c>
      <c r="Z873" t="s">
        <v>29</v>
      </c>
      <c r="AA873" t="s">
        <v>30</v>
      </c>
      <c r="AB873" t="s">
        <v>31</v>
      </c>
      <c r="AC873" s="19">
        <v>3986243</v>
      </c>
      <c r="AD873" s="19">
        <v>0</v>
      </c>
      <c r="AE873" s="19">
        <v>0</v>
      </c>
      <c r="AF873" s="19">
        <v>0</v>
      </c>
      <c r="AG873" t="s">
        <v>189</v>
      </c>
      <c r="AH873">
        <v>0</v>
      </c>
      <c r="AI873">
        <v>0</v>
      </c>
      <c r="AJ873" s="2" t="s">
        <v>190</v>
      </c>
      <c r="AK873" s="2">
        <v>0</v>
      </c>
      <c r="AL873">
        <v>0</v>
      </c>
      <c r="AM873">
        <v>0</v>
      </c>
      <c r="AN873">
        <v>0</v>
      </c>
      <c r="AO873">
        <v>0</v>
      </c>
      <c r="AP873">
        <v>3825</v>
      </c>
      <c r="AQ873">
        <v>3825</v>
      </c>
      <c r="AR873">
        <v>11625</v>
      </c>
      <c r="AS873">
        <v>0</v>
      </c>
      <c r="AT873" s="2">
        <v>0</v>
      </c>
      <c r="AU873">
        <v>18125</v>
      </c>
      <c r="AV873">
        <v>64550025</v>
      </c>
      <c r="AW873">
        <v>0</v>
      </c>
      <c r="AX873" s="2">
        <v>45694</v>
      </c>
      <c r="AY873" t="s">
        <v>153</v>
      </c>
      <c r="AZ873" t="s">
        <v>2204</v>
      </c>
      <c r="BA873" t="s">
        <v>1799</v>
      </c>
    </row>
    <row r="874" spans="1:53" ht="15" customHeight="1" x14ac:dyDescent="0.2">
      <c r="A874" t="s">
        <v>6031</v>
      </c>
      <c r="B874" t="s">
        <v>5366</v>
      </c>
      <c r="C874" t="s">
        <v>5178</v>
      </c>
      <c r="D874">
        <v>64550125</v>
      </c>
      <c r="E874" s="19">
        <v>45726</v>
      </c>
      <c r="F874" s="63">
        <v>45728.075694444444</v>
      </c>
      <c r="G874" s="4" t="s">
        <v>187</v>
      </c>
      <c r="H874" s="19">
        <v>3986243</v>
      </c>
      <c r="I874" s="19">
        <v>21190</v>
      </c>
      <c r="J874" s="19">
        <v>3965053</v>
      </c>
      <c r="K874" t="s">
        <v>558</v>
      </c>
      <c r="L874" s="4" t="s">
        <v>188</v>
      </c>
      <c r="M874" t="s">
        <v>150</v>
      </c>
      <c r="N874" s="39" t="s">
        <v>2206</v>
      </c>
      <c r="O874" t="s">
        <v>2207</v>
      </c>
      <c r="P874" t="s">
        <v>140</v>
      </c>
      <c r="Q874" t="s">
        <v>141</v>
      </c>
      <c r="R874" s="39" t="s">
        <v>2208</v>
      </c>
      <c r="S874" t="s">
        <v>143</v>
      </c>
      <c r="T874">
        <v>860034594</v>
      </c>
      <c r="U874" t="s">
        <v>156</v>
      </c>
      <c r="V874">
        <v>923245</v>
      </c>
      <c r="W874" t="s">
        <v>1312</v>
      </c>
      <c r="X874" s="2" t="s">
        <v>27</v>
      </c>
      <c r="Y874" t="s">
        <v>28</v>
      </c>
      <c r="Z874" t="s">
        <v>29</v>
      </c>
      <c r="AA874" t="s">
        <v>30</v>
      </c>
      <c r="AB874" t="s">
        <v>31</v>
      </c>
      <c r="AC874" s="19">
        <v>3986243</v>
      </c>
      <c r="AD874" s="19">
        <v>0</v>
      </c>
      <c r="AE874" s="19">
        <v>0</v>
      </c>
      <c r="AF874" s="19">
        <v>0</v>
      </c>
      <c r="AG874" t="s">
        <v>189</v>
      </c>
      <c r="AH874">
        <v>0</v>
      </c>
      <c r="AI874">
        <v>0</v>
      </c>
      <c r="AJ874" s="2" t="s">
        <v>190</v>
      </c>
      <c r="AK874" s="2">
        <v>0</v>
      </c>
      <c r="AL874">
        <v>0</v>
      </c>
      <c r="AM874">
        <v>0</v>
      </c>
      <c r="AN874">
        <v>0</v>
      </c>
      <c r="AO874">
        <v>0</v>
      </c>
      <c r="AP874">
        <v>3825</v>
      </c>
      <c r="AQ874">
        <v>3825</v>
      </c>
      <c r="AR874">
        <v>11725</v>
      </c>
      <c r="AS874">
        <v>0</v>
      </c>
      <c r="AT874" s="2">
        <v>0</v>
      </c>
      <c r="AU874">
        <v>18225</v>
      </c>
      <c r="AV874">
        <v>64550125</v>
      </c>
      <c r="AW874">
        <v>0</v>
      </c>
      <c r="AX874" s="2">
        <v>45694</v>
      </c>
      <c r="AY874" t="s">
        <v>153</v>
      </c>
      <c r="AZ874" t="s">
        <v>2210</v>
      </c>
      <c r="BA874" t="s">
        <v>1799</v>
      </c>
    </row>
    <row r="875" spans="1:53" ht="15" customHeight="1" x14ac:dyDescent="0.2">
      <c r="A875" t="s">
        <v>6032</v>
      </c>
      <c r="B875" t="s">
        <v>5367</v>
      </c>
      <c r="C875" t="s">
        <v>5178</v>
      </c>
      <c r="D875">
        <v>64550325</v>
      </c>
      <c r="E875" s="19">
        <v>45726</v>
      </c>
      <c r="F875" s="63">
        <v>45728.067361111112</v>
      </c>
      <c r="G875" s="4" t="s">
        <v>187</v>
      </c>
      <c r="H875" s="19">
        <v>3986243</v>
      </c>
      <c r="I875" s="19">
        <v>21190</v>
      </c>
      <c r="J875" s="19">
        <v>3965053</v>
      </c>
      <c r="K875" t="s">
        <v>558</v>
      </c>
      <c r="L875" s="4" t="s">
        <v>188</v>
      </c>
      <c r="M875" t="s">
        <v>150</v>
      </c>
      <c r="N875" s="39" t="s">
        <v>2212</v>
      </c>
      <c r="O875" t="s">
        <v>2213</v>
      </c>
      <c r="P875" t="s">
        <v>140</v>
      </c>
      <c r="Q875" t="s">
        <v>141</v>
      </c>
      <c r="R875" s="39" t="s">
        <v>2214</v>
      </c>
      <c r="S875" t="s">
        <v>143</v>
      </c>
      <c r="T875">
        <v>890903938</v>
      </c>
      <c r="U875" t="s">
        <v>149</v>
      </c>
      <c r="V875">
        <v>923245</v>
      </c>
      <c r="W875" t="s">
        <v>1312</v>
      </c>
      <c r="X875" s="2" t="s">
        <v>27</v>
      </c>
      <c r="Y875" t="s">
        <v>28</v>
      </c>
      <c r="Z875" t="s">
        <v>29</v>
      </c>
      <c r="AA875" t="s">
        <v>30</v>
      </c>
      <c r="AB875" t="s">
        <v>31</v>
      </c>
      <c r="AC875" s="19">
        <v>3986243</v>
      </c>
      <c r="AD875" s="19">
        <v>0</v>
      </c>
      <c r="AE875" s="19">
        <v>0</v>
      </c>
      <c r="AF875" s="19">
        <v>0</v>
      </c>
      <c r="AG875" t="s">
        <v>189</v>
      </c>
      <c r="AH875">
        <v>0</v>
      </c>
      <c r="AI875">
        <v>0</v>
      </c>
      <c r="AJ875" s="2" t="s">
        <v>190</v>
      </c>
      <c r="AK875" s="2">
        <v>0</v>
      </c>
      <c r="AL875">
        <v>0</v>
      </c>
      <c r="AM875">
        <v>0</v>
      </c>
      <c r="AN875">
        <v>0</v>
      </c>
      <c r="AO875">
        <v>0</v>
      </c>
      <c r="AP875">
        <v>3825</v>
      </c>
      <c r="AQ875">
        <v>3825</v>
      </c>
      <c r="AR875">
        <v>11825</v>
      </c>
      <c r="AS875">
        <v>0</v>
      </c>
      <c r="AT875" s="2">
        <v>0</v>
      </c>
      <c r="AU875">
        <v>18325</v>
      </c>
      <c r="AV875">
        <v>64550325</v>
      </c>
      <c r="AW875">
        <v>0</v>
      </c>
      <c r="AX875" s="2">
        <v>45694</v>
      </c>
      <c r="AY875" t="s">
        <v>153</v>
      </c>
      <c r="AZ875" t="s">
        <v>2216</v>
      </c>
      <c r="BA875" t="s">
        <v>1799</v>
      </c>
    </row>
    <row r="876" spans="1:53" ht="15" customHeight="1" x14ac:dyDescent="0.2">
      <c r="A876" t="s">
        <v>6033</v>
      </c>
      <c r="B876" t="s">
        <v>5368</v>
      </c>
      <c r="C876" t="s">
        <v>5178</v>
      </c>
      <c r="D876">
        <v>64550425</v>
      </c>
      <c r="E876" s="19">
        <v>45726</v>
      </c>
      <c r="F876" s="63">
        <v>45728.077777777777</v>
      </c>
      <c r="G876" s="4" t="s">
        <v>187</v>
      </c>
      <c r="H876" s="19">
        <v>3986243</v>
      </c>
      <c r="I876" s="19">
        <v>21190</v>
      </c>
      <c r="J876" s="19">
        <v>3965053</v>
      </c>
      <c r="K876" t="s">
        <v>558</v>
      </c>
      <c r="L876" s="4" t="s">
        <v>188</v>
      </c>
      <c r="M876" t="s">
        <v>150</v>
      </c>
      <c r="N876" s="39" t="s">
        <v>2218</v>
      </c>
      <c r="O876" t="s">
        <v>2219</v>
      </c>
      <c r="P876" t="s">
        <v>140</v>
      </c>
      <c r="Q876" t="s">
        <v>141</v>
      </c>
      <c r="R876" s="39" t="s">
        <v>2220</v>
      </c>
      <c r="S876" t="s">
        <v>143</v>
      </c>
      <c r="T876">
        <v>860035827</v>
      </c>
      <c r="U876" t="s">
        <v>271</v>
      </c>
      <c r="V876">
        <v>923245</v>
      </c>
      <c r="W876" t="s">
        <v>1312</v>
      </c>
      <c r="X876" s="2" t="s">
        <v>27</v>
      </c>
      <c r="Y876" t="s">
        <v>28</v>
      </c>
      <c r="Z876" t="s">
        <v>29</v>
      </c>
      <c r="AA876" t="s">
        <v>30</v>
      </c>
      <c r="AB876" t="s">
        <v>31</v>
      </c>
      <c r="AC876" s="19">
        <v>3986243</v>
      </c>
      <c r="AD876" s="19">
        <v>0</v>
      </c>
      <c r="AE876" s="19">
        <v>0</v>
      </c>
      <c r="AF876" s="19">
        <v>0</v>
      </c>
      <c r="AG876" t="s">
        <v>189</v>
      </c>
      <c r="AH876">
        <v>0</v>
      </c>
      <c r="AI876">
        <v>0</v>
      </c>
      <c r="AJ876" s="2" t="s">
        <v>190</v>
      </c>
      <c r="AK876" s="2">
        <v>0</v>
      </c>
      <c r="AL876">
        <v>0</v>
      </c>
      <c r="AM876">
        <v>0</v>
      </c>
      <c r="AN876">
        <v>0</v>
      </c>
      <c r="AO876">
        <v>0</v>
      </c>
      <c r="AP876">
        <v>3825</v>
      </c>
      <c r="AQ876">
        <v>3825</v>
      </c>
      <c r="AR876">
        <v>11925</v>
      </c>
      <c r="AS876">
        <v>0</v>
      </c>
      <c r="AT876" s="2">
        <v>0</v>
      </c>
      <c r="AU876">
        <v>18425</v>
      </c>
      <c r="AV876">
        <v>64550425</v>
      </c>
      <c r="AW876">
        <v>0</v>
      </c>
      <c r="AX876" s="2">
        <v>45694</v>
      </c>
      <c r="AY876" t="s">
        <v>153</v>
      </c>
      <c r="AZ876" t="s">
        <v>2222</v>
      </c>
      <c r="BA876" t="s">
        <v>1799</v>
      </c>
    </row>
    <row r="877" spans="1:53" ht="15" customHeight="1" x14ac:dyDescent="0.2">
      <c r="A877" t="s">
        <v>6034</v>
      </c>
      <c r="B877" t="s">
        <v>5369</v>
      </c>
      <c r="C877" t="s">
        <v>5178</v>
      </c>
      <c r="D877">
        <v>64550525</v>
      </c>
      <c r="E877" s="19">
        <v>45726</v>
      </c>
      <c r="F877" s="63">
        <v>45728.07708333333</v>
      </c>
      <c r="G877" s="4" t="s">
        <v>187</v>
      </c>
      <c r="H877" s="19">
        <v>3986243</v>
      </c>
      <c r="I877" s="19">
        <v>21190</v>
      </c>
      <c r="J877" s="19">
        <v>3965053</v>
      </c>
      <c r="K877" t="s">
        <v>558</v>
      </c>
      <c r="L877" s="4" t="s">
        <v>188</v>
      </c>
      <c r="M877" t="s">
        <v>150</v>
      </c>
      <c r="N877" s="39" t="s">
        <v>2224</v>
      </c>
      <c r="O877" t="s">
        <v>2225</v>
      </c>
      <c r="P877" t="s">
        <v>140</v>
      </c>
      <c r="Q877" t="s">
        <v>141</v>
      </c>
      <c r="R877" s="39" t="s">
        <v>2226</v>
      </c>
      <c r="S877" t="s">
        <v>143</v>
      </c>
      <c r="T877">
        <v>860007335</v>
      </c>
      <c r="U877" t="s">
        <v>158</v>
      </c>
      <c r="V877">
        <v>923245</v>
      </c>
      <c r="W877" t="s">
        <v>1312</v>
      </c>
      <c r="X877" s="2" t="s">
        <v>27</v>
      </c>
      <c r="Y877" t="s">
        <v>28</v>
      </c>
      <c r="Z877" t="s">
        <v>29</v>
      </c>
      <c r="AA877" t="s">
        <v>30</v>
      </c>
      <c r="AB877" t="s">
        <v>31</v>
      </c>
      <c r="AC877" s="19">
        <v>3986243</v>
      </c>
      <c r="AD877" s="19">
        <v>0</v>
      </c>
      <c r="AE877" s="19">
        <v>0</v>
      </c>
      <c r="AF877" s="19">
        <v>0</v>
      </c>
      <c r="AG877" t="s">
        <v>189</v>
      </c>
      <c r="AH877">
        <v>0</v>
      </c>
      <c r="AI877">
        <v>0</v>
      </c>
      <c r="AJ877" s="2" t="s">
        <v>190</v>
      </c>
      <c r="AK877" s="2">
        <v>0</v>
      </c>
      <c r="AL877">
        <v>0</v>
      </c>
      <c r="AM877">
        <v>0</v>
      </c>
      <c r="AN877">
        <v>0</v>
      </c>
      <c r="AO877">
        <v>0</v>
      </c>
      <c r="AP877">
        <v>3825</v>
      </c>
      <c r="AQ877">
        <v>3825</v>
      </c>
      <c r="AR877">
        <v>12025</v>
      </c>
      <c r="AS877">
        <v>0</v>
      </c>
      <c r="AT877" s="2">
        <v>0</v>
      </c>
      <c r="AU877">
        <v>18525</v>
      </c>
      <c r="AV877">
        <v>64550525</v>
      </c>
      <c r="AW877">
        <v>0</v>
      </c>
      <c r="AX877" s="2">
        <v>45694</v>
      </c>
      <c r="AY877" t="s">
        <v>153</v>
      </c>
      <c r="AZ877" t="s">
        <v>2228</v>
      </c>
      <c r="BA877" t="s">
        <v>1799</v>
      </c>
    </row>
    <row r="878" spans="1:53" ht="15" customHeight="1" x14ac:dyDescent="0.2">
      <c r="A878" t="s">
        <v>6035</v>
      </c>
      <c r="B878" t="s">
        <v>5370</v>
      </c>
      <c r="C878" t="s">
        <v>5178</v>
      </c>
      <c r="D878">
        <v>64550625</v>
      </c>
      <c r="E878" s="19">
        <v>45726</v>
      </c>
      <c r="F878" s="63">
        <v>45728.07708333333</v>
      </c>
      <c r="G878" s="4" t="s">
        <v>187</v>
      </c>
      <c r="H878" s="19">
        <v>3986243</v>
      </c>
      <c r="I878" s="19">
        <v>21190</v>
      </c>
      <c r="J878" s="19">
        <v>3965053</v>
      </c>
      <c r="K878" t="s">
        <v>558</v>
      </c>
      <c r="L878" s="4" t="s">
        <v>188</v>
      </c>
      <c r="M878" t="s">
        <v>150</v>
      </c>
      <c r="N878" s="39" t="s">
        <v>2230</v>
      </c>
      <c r="O878" t="s">
        <v>2231</v>
      </c>
      <c r="P878" t="s">
        <v>140</v>
      </c>
      <c r="Q878" t="s">
        <v>141</v>
      </c>
      <c r="R878" s="39" t="s">
        <v>2232</v>
      </c>
      <c r="S878" t="s">
        <v>143</v>
      </c>
      <c r="T878">
        <v>860007335</v>
      </c>
      <c r="U878" t="s">
        <v>158</v>
      </c>
      <c r="V878">
        <v>923245</v>
      </c>
      <c r="W878" t="s">
        <v>1312</v>
      </c>
      <c r="X878" s="2" t="s">
        <v>27</v>
      </c>
      <c r="Y878" t="s">
        <v>28</v>
      </c>
      <c r="Z878" t="s">
        <v>29</v>
      </c>
      <c r="AA878" t="s">
        <v>30</v>
      </c>
      <c r="AB878" t="s">
        <v>31</v>
      </c>
      <c r="AC878" s="19">
        <v>3986243</v>
      </c>
      <c r="AD878" s="19">
        <v>0</v>
      </c>
      <c r="AE878" s="19">
        <v>0</v>
      </c>
      <c r="AF878" s="19">
        <v>0</v>
      </c>
      <c r="AG878" t="s">
        <v>189</v>
      </c>
      <c r="AH878">
        <v>0</v>
      </c>
      <c r="AI878">
        <v>0</v>
      </c>
      <c r="AJ878" s="2" t="s">
        <v>190</v>
      </c>
      <c r="AK878" s="2">
        <v>0</v>
      </c>
      <c r="AL878">
        <v>0</v>
      </c>
      <c r="AM878">
        <v>0</v>
      </c>
      <c r="AN878">
        <v>0</v>
      </c>
      <c r="AO878">
        <v>0</v>
      </c>
      <c r="AP878">
        <v>3825</v>
      </c>
      <c r="AQ878">
        <v>3825</v>
      </c>
      <c r="AR878">
        <v>12125</v>
      </c>
      <c r="AS878">
        <v>0</v>
      </c>
      <c r="AT878" s="2">
        <v>0</v>
      </c>
      <c r="AU878">
        <v>18625</v>
      </c>
      <c r="AV878">
        <v>64550625</v>
      </c>
      <c r="AW878">
        <v>0</v>
      </c>
      <c r="AX878" s="2">
        <v>45694</v>
      </c>
      <c r="AY878" t="s">
        <v>153</v>
      </c>
      <c r="AZ878" t="s">
        <v>2234</v>
      </c>
      <c r="BA878" t="s">
        <v>1799</v>
      </c>
    </row>
    <row r="879" spans="1:53" ht="15" customHeight="1" x14ac:dyDescent="0.2">
      <c r="A879" t="s">
        <v>6036</v>
      </c>
      <c r="B879" t="s">
        <v>5371</v>
      </c>
      <c r="C879" t="s">
        <v>5178</v>
      </c>
      <c r="D879">
        <v>64550725</v>
      </c>
      <c r="E879" s="19">
        <v>45726</v>
      </c>
      <c r="F879" s="63">
        <v>45728.067361111112</v>
      </c>
      <c r="G879" s="4" t="s">
        <v>187</v>
      </c>
      <c r="H879" s="19">
        <v>3986243</v>
      </c>
      <c r="I879" s="19">
        <v>21190</v>
      </c>
      <c r="J879" s="19">
        <v>3965053</v>
      </c>
      <c r="K879" t="s">
        <v>558</v>
      </c>
      <c r="L879" s="4" t="s">
        <v>188</v>
      </c>
      <c r="M879" t="s">
        <v>150</v>
      </c>
      <c r="N879" s="39" t="s">
        <v>2236</v>
      </c>
      <c r="O879" t="s">
        <v>2237</v>
      </c>
      <c r="P879" t="s">
        <v>140</v>
      </c>
      <c r="Q879" t="s">
        <v>141</v>
      </c>
      <c r="R879" s="39" t="s">
        <v>2238</v>
      </c>
      <c r="S879" t="s">
        <v>143</v>
      </c>
      <c r="T879">
        <v>890903938</v>
      </c>
      <c r="U879" t="s">
        <v>149</v>
      </c>
      <c r="V879">
        <v>923245</v>
      </c>
      <c r="W879" t="s">
        <v>1312</v>
      </c>
      <c r="X879" s="2" t="s">
        <v>27</v>
      </c>
      <c r="Y879" t="s">
        <v>28</v>
      </c>
      <c r="Z879" t="s">
        <v>29</v>
      </c>
      <c r="AA879" t="s">
        <v>30</v>
      </c>
      <c r="AB879" t="s">
        <v>31</v>
      </c>
      <c r="AC879" s="19">
        <v>3986243</v>
      </c>
      <c r="AD879" s="19">
        <v>0</v>
      </c>
      <c r="AE879" s="19">
        <v>0</v>
      </c>
      <c r="AF879" s="19">
        <v>0</v>
      </c>
      <c r="AG879" t="s">
        <v>189</v>
      </c>
      <c r="AH879">
        <v>0</v>
      </c>
      <c r="AI879">
        <v>0</v>
      </c>
      <c r="AJ879" s="2" t="s">
        <v>190</v>
      </c>
      <c r="AK879" s="2">
        <v>0</v>
      </c>
      <c r="AL879">
        <v>0</v>
      </c>
      <c r="AM879">
        <v>0</v>
      </c>
      <c r="AN879">
        <v>0</v>
      </c>
      <c r="AO879">
        <v>0</v>
      </c>
      <c r="AP879">
        <v>3825</v>
      </c>
      <c r="AQ879">
        <v>3825</v>
      </c>
      <c r="AR879">
        <v>12225</v>
      </c>
      <c r="AS879">
        <v>0</v>
      </c>
      <c r="AT879" s="2">
        <v>0</v>
      </c>
      <c r="AU879">
        <v>18725</v>
      </c>
      <c r="AV879">
        <v>64550725</v>
      </c>
      <c r="AW879">
        <v>0</v>
      </c>
      <c r="AX879" s="2">
        <v>45694</v>
      </c>
      <c r="AY879" t="s">
        <v>153</v>
      </c>
      <c r="AZ879" t="s">
        <v>2240</v>
      </c>
      <c r="BA879" t="s">
        <v>1799</v>
      </c>
    </row>
    <row r="880" spans="1:53" ht="15" customHeight="1" x14ac:dyDescent="0.2">
      <c r="A880" t="s">
        <v>6037</v>
      </c>
      <c r="B880" t="s">
        <v>5372</v>
      </c>
      <c r="C880" t="s">
        <v>5178</v>
      </c>
      <c r="D880">
        <v>64550825</v>
      </c>
      <c r="E880" s="19">
        <v>45726</v>
      </c>
      <c r="F880" s="63">
        <v>45728.075694444444</v>
      </c>
      <c r="G880" s="4" t="s">
        <v>187</v>
      </c>
      <c r="H880" s="19">
        <v>3986243</v>
      </c>
      <c r="I880" s="19">
        <v>21190</v>
      </c>
      <c r="J880" s="19">
        <v>3965053</v>
      </c>
      <c r="K880" t="s">
        <v>558</v>
      </c>
      <c r="L880" s="4" t="s">
        <v>188</v>
      </c>
      <c r="M880" t="s">
        <v>150</v>
      </c>
      <c r="N880" s="39" t="s">
        <v>2242</v>
      </c>
      <c r="O880" t="s">
        <v>2243</v>
      </c>
      <c r="P880" t="s">
        <v>140</v>
      </c>
      <c r="Q880" t="s">
        <v>141</v>
      </c>
      <c r="R880" s="39" t="s">
        <v>2244</v>
      </c>
      <c r="S880" t="s">
        <v>143</v>
      </c>
      <c r="T880">
        <v>860034594</v>
      </c>
      <c r="U880" t="s">
        <v>156</v>
      </c>
      <c r="V880">
        <v>923245</v>
      </c>
      <c r="W880" t="s">
        <v>1312</v>
      </c>
      <c r="X880" s="2" t="s">
        <v>27</v>
      </c>
      <c r="Y880" t="s">
        <v>28</v>
      </c>
      <c r="Z880" t="s">
        <v>29</v>
      </c>
      <c r="AA880" t="s">
        <v>30</v>
      </c>
      <c r="AB880" t="s">
        <v>31</v>
      </c>
      <c r="AC880" s="19">
        <v>3986243</v>
      </c>
      <c r="AD880" s="19">
        <v>0</v>
      </c>
      <c r="AE880" s="19">
        <v>0</v>
      </c>
      <c r="AF880" s="19">
        <v>0</v>
      </c>
      <c r="AG880" t="s">
        <v>189</v>
      </c>
      <c r="AH880">
        <v>0</v>
      </c>
      <c r="AI880">
        <v>0</v>
      </c>
      <c r="AJ880" s="2" t="s">
        <v>190</v>
      </c>
      <c r="AK880" s="2">
        <v>0</v>
      </c>
      <c r="AL880">
        <v>0</v>
      </c>
      <c r="AM880">
        <v>0</v>
      </c>
      <c r="AN880">
        <v>0</v>
      </c>
      <c r="AO880">
        <v>0</v>
      </c>
      <c r="AP880">
        <v>3825</v>
      </c>
      <c r="AQ880">
        <v>3825</v>
      </c>
      <c r="AR880">
        <v>12325</v>
      </c>
      <c r="AS880">
        <v>0</v>
      </c>
      <c r="AT880" s="2">
        <v>0</v>
      </c>
      <c r="AU880">
        <v>18825</v>
      </c>
      <c r="AV880">
        <v>64550825</v>
      </c>
      <c r="AW880">
        <v>0</v>
      </c>
      <c r="AX880" s="2">
        <v>45694</v>
      </c>
      <c r="AY880" t="s">
        <v>153</v>
      </c>
      <c r="AZ880" t="s">
        <v>2246</v>
      </c>
      <c r="BA880" t="s">
        <v>1799</v>
      </c>
    </row>
    <row r="881" spans="1:53" ht="15" customHeight="1" x14ac:dyDescent="0.2">
      <c r="A881" t="s">
        <v>6038</v>
      </c>
      <c r="B881" t="s">
        <v>5373</v>
      </c>
      <c r="C881" t="s">
        <v>5178</v>
      </c>
      <c r="D881">
        <v>64550925</v>
      </c>
      <c r="E881" s="19">
        <v>45726</v>
      </c>
      <c r="F881" s="63">
        <v>45728.07916666667</v>
      </c>
      <c r="G881" s="4" t="s">
        <v>187</v>
      </c>
      <c r="H881" s="19">
        <v>3986243</v>
      </c>
      <c r="I881" s="19">
        <v>21190</v>
      </c>
      <c r="J881" s="19">
        <v>3965053</v>
      </c>
      <c r="K881" t="s">
        <v>558</v>
      </c>
      <c r="L881" s="4" t="s">
        <v>188</v>
      </c>
      <c r="M881" t="s">
        <v>150</v>
      </c>
      <c r="N881" s="39" t="s">
        <v>2248</v>
      </c>
      <c r="O881" t="s">
        <v>2249</v>
      </c>
      <c r="P881" t="s">
        <v>140</v>
      </c>
      <c r="Q881" t="s">
        <v>141</v>
      </c>
      <c r="R881" s="39" t="s">
        <v>2250</v>
      </c>
      <c r="S881" t="s">
        <v>143</v>
      </c>
      <c r="T881">
        <v>860034313</v>
      </c>
      <c r="U881" t="s">
        <v>152</v>
      </c>
      <c r="V881">
        <v>923245</v>
      </c>
      <c r="W881" t="s">
        <v>1312</v>
      </c>
      <c r="X881" s="2" t="s">
        <v>27</v>
      </c>
      <c r="Y881" t="s">
        <v>28</v>
      </c>
      <c r="Z881" t="s">
        <v>29</v>
      </c>
      <c r="AA881" t="s">
        <v>30</v>
      </c>
      <c r="AB881" t="s">
        <v>31</v>
      </c>
      <c r="AC881" s="19">
        <v>3986243</v>
      </c>
      <c r="AD881" s="19">
        <v>0</v>
      </c>
      <c r="AE881" s="19">
        <v>0</v>
      </c>
      <c r="AF881" s="19">
        <v>0</v>
      </c>
      <c r="AG881" t="s">
        <v>189</v>
      </c>
      <c r="AH881">
        <v>0</v>
      </c>
      <c r="AI881">
        <v>0</v>
      </c>
      <c r="AJ881" s="2" t="s">
        <v>190</v>
      </c>
      <c r="AK881" s="2">
        <v>0</v>
      </c>
      <c r="AL881">
        <v>0</v>
      </c>
      <c r="AM881">
        <v>0</v>
      </c>
      <c r="AN881">
        <v>0</v>
      </c>
      <c r="AO881">
        <v>0</v>
      </c>
      <c r="AP881">
        <v>3825</v>
      </c>
      <c r="AQ881">
        <v>3825</v>
      </c>
      <c r="AR881">
        <v>12425</v>
      </c>
      <c r="AS881">
        <v>0</v>
      </c>
      <c r="AT881" s="2">
        <v>0</v>
      </c>
      <c r="AU881">
        <v>18925</v>
      </c>
      <c r="AV881">
        <v>64550925</v>
      </c>
      <c r="AW881">
        <v>0</v>
      </c>
      <c r="AX881" s="2">
        <v>45694</v>
      </c>
      <c r="AY881" t="s">
        <v>153</v>
      </c>
      <c r="AZ881" t="s">
        <v>2252</v>
      </c>
      <c r="BA881" t="s">
        <v>1799</v>
      </c>
    </row>
    <row r="882" spans="1:53" ht="15" customHeight="1" x14ac:dyDescent="0.2">
      <c r="A882" t="s">
        <v>6039</v>
      </c>
      <c r="B882" t="s">
        <v>5374</v>
      </c>
      <c r="C882" t="s">
        <v>5178</v>
      </c>
      <c r="D882">
        <v>64551025</v>
      </c>
      <c r="E882" s="19">
        <v>45726</v>
      </c>
      <c r="F882" s="63">
        <v>45728.067361111112</v>
      </c>
      <c r="G882" s="4" t="s">
        <v>187</v>
      </c>
      <c r="H882" s="19">
        <v>3986243</v>
      </c>
      <c r="I882" s="19">
        <v>21190</v>
      </c>
      <c r="J882" s="19">
        <v>3965053</v>
      </c>
      <c r="K882" t="s">
        <v>558</v>
      </c>
      <c r="L882" s="4" t="s">
        <v>188</v>
      </c>
      <c r="M882" t="s">
        <v>150</v>
      </c>
      <c r="N882" s="39" t="s">
        <v>2254</v>
      </c>
      <c r="O882" t="s">
        <v>2255</v>
      </c>
      <c r="P882" t="s">
        <v>140</v>
      </c>
      <c r="Q882" t="s">
        <v>141</v>
      </c>
      <c r="R882" s="39" t="s">
        <v>2256</v>
      </c>
      <c r="S882" t="s">
        <v>143</v>
      </c>
      <c r="T882">
        <v>890903938</v>
      </c>
      <c r="U882" t="s">
        <v>149</v>
      </c>
      <c r="V882">
        <v>923245</v>
      </c>
      <c r="W882" t="s">
        <v>1312</v>
      </c>
      <c r="X882" s="2" t="s">
        <v>27</v>
      </c>
      <c r="Y882" t="s">
        <v>28</v>
      </c>
      <c r="Z882" t="s">
        <v>29</v>
      </c>
      <c r="AA882" t="s">
        <v>30</v>
      </c>
      <c r="AB882" t="s">
        <v>31</v>
      </c>
      <c r="AC882" s="19">
        <v>3986243</v>
      </c>
      <c r="AD882" s="19">
        <v>0</v>
      </c>
      <c r="AE882" s="19">
        <v>0</v>
      </c>
      <c r="AF882" s="19">
        <v>0</v>
      </c>
      <c r="AG882" t="s">
        <v>189</v>
      </c>
      <c r="AH882">
        <v>0</v>
      </c>
      <c r="AI882">
        <v>0</v>
      </c>
      <c r="AJ882" s="2" t="s">
        <v>190</v>
      </c>
      <c r="AK882" s="2">
        <v>0</v>
      </c>
      <c r="AL882">
        <v>0</v>
      </c>
      <c r="AM882">
        <v>0</v>
      </c>
      <c r="AN882">
        <v>0</v>
      </c>
      <c r="AO882">
        <v>0</v>
      </c>
      <c r="AP882">
        <v>3825</v>
      </c>
      <c r="AQ882">
        <v>3825</v>
      </c>
      <c r="AR882">
        <v>12525</v>
      </c>
      <c r="AS882">
        <v>0</v>
      </c>
      <c r="AT882" s="2">
        <v>0</v>
      </c>
      <c r="AU882">
        <v>19025</v>
      </c>
      <c r="AV882">
        <v>64551025</v>
      </c>
      <c r="AW882">
        <v>0</v>
      </c>
      <c r="AX882" s="2">
        <v>45694</v>
      </c>
      <c r="AY882" t="s">
        <v>153</v>
      </c>
      <c r="AZ882" t="s">
        <v>2258</v>
      </c>
      <c r="BA882" t="s">
        <v>1799</v>
      </c>
    </row>
    <row r="883" spans="1:53" ht="15" customHeight="1" x14ac:dyDescent="0.2">
      <c r="A883" t="s">
        <v>6040</v>
      </c>
      <c r="B883" t="s">
        <v>5375</v>
      </c>
      <c r="C883" t="s">
        <v>5178</v>
      </c>
      <c r="D883">
        <v>64551125</v>
      </c>
      <c r="E883" s="19">
        <v>45726</v>
      </c>
      <c r="F883" s="63">
        <v>45728.067361111112</v>
      </c>
      <c r="G883" s="4" t="s">
        <v>187</v>
      </c>
      <c r="H883" s="19">
        <v>3986243</v>
      </c>
      <c r="I883" s="19">
        <v>21190</v>
      </c>
      <c r="J883" s="19">
        <v>3965053</v>
      </c>
      <c r="K883" t="s">
        <v>558</v>
      </c>
      <c r="L883" s="4" t="s">
        <v>188</v>
      </c>
      <c r="M883" t="s">
        <v>150</v>
      </c>
      <c r="N883" s="39" t="s">
        <v>2260</v>
      </c>
      <c r="O883" t="s">
        <v>2261</v>
      </c>
      <c r="P883" t="s">
        <v>140</v>
      </c>
      <c r="Q883" t="s">
        <v>141</v>
      </c>
      <c r="R883" s="39" t="s">
        <v>2262</v>
      </c>
      <c r="S883" t="s">
        <v>143</v>
      </c>
      <c r="T883">
        <v>890903938</v>
      </c>
      <c r="U883" t="s">
        <v>149</v>
      </c>
      <c r="V883">
        <v>923245</v>
      </c>
      <c r="W883" t="s">
        <v>1312</v>
      </c>
      <c r="X883" s="2" t="s">
        <v>27</v>
      </c>
      <c r="Y883" t="s">
        <v>28</v>
      </c>
      <c r="Z883" t="s">
        <v>29</v>
      </c>
      <c r="AA883" t="s">
        <v>30</v>
      </c>
      <c r="AB883" t="s">
        <v>31</v>
      </c>
      <c r="AC883" s="19">
        <v>3986243</v>
      </c>
      <c r="AD883" s="19">
        <v>0</v>
      </c>
      <c r="AE883" s="19">
        <v>0</v>
      </c>
      <c r="AF883" s="19">
        <v>0</v>
      </c>
      <c r="AG883" t="s">
        <v>189</v>
      </c>
      <c r="AH883">
        <v>0</v>
      </c>
      <c r="AI883">
        <v>0</v>
      </c>
      <c r="AJ883" s="2" t="s">
        <v>190</v>
      </c>
      <c r="AK883" s="2">
        <v>0</v>
      </c>
      <c r="AL883">
        <v>0</v>
      </c>
      <c r="AM883">
        <v>0</v>
      </c>
      <c r="AN883">
        <v>0</v>
      </c>
      <c r="AO883">
        <v>0</v>
      </c>
      <c r="AP883">
        <v>3825</v>
      </c>
      <c r="AQ883">
        <v>3825</v>
      </c>
      <c r="AR883">
        <v>12625</v>
      </c>
      <c r="AS883">
        <v>0</v>
      </c>
      <c r="AT883" s="2">
        <v>0</v>
      </c>
      <c r="AU883">
        <v>19125</v>
      </c>
      <c r="AV883">
        <v>64551125</v>
      </c>
      <c r="AW883">
        <v>0</v>
      </c>
      <c r="AX883" s="2">
        <v>45694</v>
      </c>
      <c r="AY883" t="s">
        <v>153</v>
      </c>
      <c r="AZ883" t="s">
        <v>2264</v>
      </c>
      <c r="BA883" t="s">
        <v>1799</v>
      </c>
    </row>
    <row r="884" spans="1:53" ht="15" customHeight="1" x14ac:dyDescent="0.2">
      <c r="A884" t="s">
        <v>6041</v>
      </c>
      <c r="B884" t="s">
        <v>5376</v>
      </c>
      <c r="C884" t="s">
        <v>5178</v>
      </c>
      <c r="D884">
        <v>64551225</v>
      </c>
      <c r="E884" s="19">
        <v>45726</v>
      </c>
      <c r="F884" s="63">
        <v>45728.07916666667</v>
      </c>
      <c r="G884" s="4" t="s">
        <v>187</v>
      </c>
      <c r="H884" s="19">
        <v>3986243</v>
      </c>
      <c r="I884" s="19">
        <v>21190</v>
      </c>
      <c r="J884" s="19">
        <v>3965053</v>
      </c>
      <c r="K884" t="s">
        <v>558</v>
      </c>
      <c r="L884" s="4" t="s">
        <v>188</v>
      </c>
      <c r="M884" t="s">
        <v>150</v>
      </c>
      <c r="N884" s="39" t="s">
        <v>2266</v>
      </c>
      <c r="O884" t="s">
        <v>2267</v>
      </c>
      <c r="P884" t="s">
        <v>140</v>
      </c>
      <c r="Q884" t="s">
        <v>141</v>
      </c>
      <c r="R884" s="39" t="s">
        <v>2268</v>
      </c>
      <c r="S884" t="s">
        <v>143</v>
      </c>
      <c r="T884">
        <v>860034313</v>
      </c>
      <c r="U884" t="s">
        <v>152</v>
      </c>
      <c r="V884">
        <v>923245</v>
      </c>
      <c r="W884" t="s">
        <v>1312</v>
      </c>
      <c r="X884" s="2" t="s">
        <v>27</v>
      </c>
      <c r="Y884" t="s">
        <v>28</v>
      </c>
      <c r="Z884" t="s">
        <v>29</v>
      </c>
      <c r="AA884" t="s">
        <v>30</v>
      </c>
      <c r="AB884" t="s">
        <v>31</v>
      </c>
      <c r="AC884" s="19">
        <v>3986243</v>
      </c>
      <c r="AD884" s="19">
        <v>0</v>
      </c>
      <c r="AE884" s="19">
        <v>0</v>
      </c>
      <c r="AF884" s="19">
        <v>0</v>
      </c>
      <c r="AG884" t="s">
        <v>189</v>
      </c>
      <c r="AH884">
        <v>0</v>
      </c>
      <c r="AI884">
        <v>0</v>
      </c>
      <c r="AJ884" s="2" t="s">
        <v>190</v>
      </c>
      <c r="AK884" s="2">
        <v>0</v>
      </c>
      <c r="AL884">
        <v>0</v>
      </c>
      <c r="AM884">
        <v>0</v>
      </c>
      <c r="AN884">
        <v>0</v>
      </c>
      <c r="AO884">
        <v>0</v>
      </c>
      <c r="AP884">
        <v>3825</v>
      </c>
      <c r="AQ884">
        <v>3825</v>
      </c>
      <c r="AR884">
        <v>12725</v>
      </c>
      <c r="AS884">
        <v>0</v>
      </c>
      <c r="AT884" s="2">
        <v>0</v>
      </c>
      <c r="AU884">
        <v>19225</v>
      </c>
      <c r="AV884">
        <v>64551225</v>
      </c>
      <c r="AW884">
        <v>0</v>
      </c>
      <c r="AX884" s="2">
        <v>45694</v>
      </c>
      <c r="AY884" t="s">
        <v>153</v>
      </c>
      <c r="AZ884" t="s">
        <v>2270</v>
      </c>
      <c r="BA884" t="s">
        <v>1799</v>
      </c>
    </row>
    <row r="885" spans="1:53" ht="15" customHeight="1" x14ac:dyDescent="0.2">
      <c r="A885" t="s">
        <v>6042</v>
      </c>
      <c r="B885" t="s">
        <v>554</v>
      </c>
      <c r="C885" t="s">
        <v>5178</v>
      </c>
      <c r="D885">
        <v>64551325</v>
      </c>
      <c r="E885" s="19">
        <v>45726</v>
      </c>
      <c r="F885" s="63">
        <v>45728.07916666667</v>
      </c>
      <c r="G885" s="4" t="s">
        <v>187</v>
      </c>
      <c r="H885" s="19">
        <v>3986243</v>
      </c>
      <c r="I885" s="19">
        <v>21190</v>
      </c>
      <c r="J885" s="19">
        <v>3965053</v>
      </c>
      <c r="K885" t="s">
        <v>558</v>
      </c>
      <c r="L885" s="4" t="s">
        <v>188</v>
      </c>
      <c r="M885" t="s">
        <v>150</v>
      </c>
      <c r="N885" s="39" t="s">
        <v>2272</v>
      </c>
      <c r="O885" t="s">
        <v>2273</v>
      </c>
      <c r="P885" t="s">
        <v>140</v>
      </c>
      <c r="Q885" t="s">
        <v>141</v>
      </c>
      <c r="R885" s="39" t="s">
        <v>2274</v>
      </c>
      <c r="S885" t="s">
        <v>143</v>
      </c>
      <c r="T885">
        <v>860034313</v>
      </c>
      <c r="U885" t="s">
        <v>152</v>
      </c>
      <c r="V885">
        <v>923245</v>
      </c>
      <c r="W885" t="s">
        <v>1312</v>
      </c>
      <c r="X885" s="2" t="s">
        <v>27</v>
      </c>
      <c r="Y885" t="s">
        <v>28</v>
      </c>
      <c r="Z885" t="s">
        <v>29</v>
      </c>
      <c r="AA885" t="s">
        <v>30</v>
      </c>
      <c r="AB885" t="s">
        <v>31</v>
      </c>
      <c r="AC885" s="19">
        <v>3986243</v>
      </c>
      <c r="AD885" s="19">
        <v>0</v>
      </c>
      <c r="AE885" s="19">
        <v>0</v>
      </c>
      <c r="AF885" s="19">
        <v>0</v>
      </c>
      <c r="AG885" t="s">
        <v>189</v>
      </c>
      <c r="AH885">
        <v>0</v>
      </c>
      <c r="AI885">
        <v>0</v>
      </c>
      <c r="AJ885" s="2" t="s">
        <v>190</v>
      </c>
      <c r="AK885" s="2">
        <v>0</v>
      </c>
      <c r="AL885">
        <v>0</v>
      </c>
      <c r="AM885">
        <v>0</v>
      </c>
      <c r="AN885">
        <v>0</v>
      </c>
      <c r="AO885">
        <v>0</v>
      </c>
      <c r="AP885">
        <v>3825</v>
      </c>
      <c r="AQ885">
        <v>3825</v>
      </c>
      <c r="AR885">
        <v>12825</v>
      </c>
      <c r="AS885">
        <v>0</v>
      </c>
      <c r="AT885" s="2">
        <v>0</v>
      </c>
      <c r="AU885">
        <v>19325</v>
      </c>
      <c r="AV885">
        <v>64551325</v>
      </c>
      <c r="AW885">
        <v>0</v>
      </c>
      <c r="AX885" s="2">
        <v>45694</v>
      </c>
      <c r="AY885" t="s">
        <v>153</v>
      </c>
      <c r="AZ885" t="s">
        <v>2276</v>
      </c>
      <c r="BA885" t="s">
        <v>1799</v>
      </c>
    </row>
    <row r="886" spans="1:53" ht="15" customHeight="1" x14ac:dyDescent="0.2">
      <c r="A886" t="s">
        <v>6043</v>
      </c>
      <c r="B886" t="s">
        <v>5377</v>
      </c>
      <c r="C886" t="s">
        <v>5178</v>
      </c>
      <c r="D886">
        <v>64551425</v>
      </c>
      <c r="E886" s="19">
        <v>45726</v>
      </c>
      <c r="F886" s="63">
        <v>45728.07708333333</v>
      </c>
      <c r="G886" s="4" t="s">
        <v>187</v>
      </c>
      <c r="H886" s="19">
        <v>3986243</v>
      </c>
      <c r="I886" s="19">
        <v>21190</v>
      </c>
      <c r="J886" s="19">
        <v>3965053</v>
      </c>
      <c r="K886" t="s">
        <v>558</v>
      </c>
      <c r="L886" s="4" t="s">
        <v>188</v>
      </c>
      <c r="M886" t="s">
        <v>150</v>
      </c>
      <c r="N886" s="39" t="s">
        <v>2277</v>
      </c>
      <c r="O886" t="s">
        <v>2278</v>
      </c>
      <c r="P886" t="s">
        <v>140</v>
      </c>
      <c r="Q886" t="s">
        <v>141</v>
      </c>
      <c r="R886" s="39" t="s">
        <v>2279</v>
      </c>
      <c r="S886" t="s">
        <v>143</v>
      </c>
      <c r="T886">
        <v>860007335</v>
      </c>
      <c r="U886" t="s">
        <v>158</v>
      </c>
      <c r="V886">
        <v>923245</v>
      </c>
      <c r="W886" t="s">
        <v>1312</v>
      </c>
      <c r="X886" s="2" t="s">
        <v>27</v>
      </c>
      <c r="Y886" t="s">
        <v>28</v>
      </c>
      <c r="Z886" t="s">
        <v>29</v>
      </c>
      <c r="AA886" t="s">
        <v>30</v>
      </c>
      <c r="AB886" t="s">
        <v>31</v>
      </c>
      <c r="AC886" s="19">
        <v>3986243</v>
      </c>
      <c r="AD886" s="19">
        <v>0</v>
      </c>
      <c r="AE886" s="19">
        <v>0</v>
      </c>
      <c r="AF886" s="19">
        <v>0</v>
      </c>
      <c r="AG886" t="s">
        <v>189</v>
      </c>
      <c r="AH886">
        <v>0</v>
      </c>
      <c r="AI886">
        <v>0</v>
      </c>
      <c r="AJ886" s="2" t="s">
        <v>190</v>
      </c>
      <c r="AK886" s="2">
        <v>0</v>
      </c>
      <c r="AL886">
        <v>0</v>
      </c>
      <c r="AM886">
        <v>0</v>
      </c>
      <c r="AN886">
        <v>0</v>
      </c>
      <c r="AO886">
        <v>0</v>
      </c>
      <c r="AP886">
        <v>3825</v>
      </c>
      <c r="AQ886">
        <v>3825</v>
      </c>
      <c r="AR886">
        <v>12925</v>
      </c>
      <c r="AS886">
        <v>0</v>
      </c>
      <c r="AT886" s="2">
        <v>0</v>
      </c>
      <c r="AU886">
        <v>19425</v>
      </c>
      <c r="AV886">
        <v>64551425</v>
      </c>
      <c r="AW886">
        <v>0</v>
      </c>
      <c r="AX886" s="2">
        <v>45694</v>
      </c>
      <c r="AY886" t="s">
        <v>153</v>
      </c>
      <c r="AZ886" t="s">
        <v>2281</v>
      </c>
      <c r="BA886" t="s">
        <v>1799</v>
      </c>
    </row>
    <row r="887" spans="1:53" ht="15" customHeight="1" x14ac:dyDescent="0.2">
      <c r="A887" t="s">
        <v>6044</v>
      </c>
      <c r="B887" t="s">
        <v>5378</v>
      </c>
      <c r="C887" t="s">
        <v>5178</v>
      </c>
      <c r="D887">
        <v>64551525</v>
      </c>
      <c r="E887" s="19">
        <v>45726</v>
      </c>
      <c r="F887" s="63">
        <v>45728.073611111111</v>
      </c>
      <c r="G887" s="4" t="s">
        <v>187</v>
      </c>
      <c r="H887" s="19">
        <v>3986243</v>
      </c>
      <c r="I887" s="19">
        <v>21190</v>
      </c>
      <c r="J887" s="19">
        <v>3965053</v>
      </c>
      <c r="K887" t="s">
        <v>558</v>
      </c>
      <c r="L887" s="4" t="s">
        <v>188</v>
      </c>
      <c r="M887" t="s">
        <v>150</v>
      </c>
      <c r="N887" s="39" t="s">
        <v>2283</v>
      </c>
      <c r="O887" t="s">
        <v>2284</v>
      </c>
      <c r="P887" t="s">
        <v>140</v>
      </c>
      <c r="Q887" t="s">
        <v>141</v>
      </c>
      <c r="R887" s="39" t="s">
        <v>2285</v>
      </c>
      <c r="S887" t="s">
        <v>143</v>
      </c>
      <c r="T887">
        <v>860003020</v>
      </c>
      <c r="U887" t="s">
        <v>160</v>
      </c>
      <c r="V887">
        <v>923245</v>
      </c>
      <c r="W887" t="s">
        <v>1312</v>
      </c>
      <c r="X887" s="2" t="s">
        <v>27</v>
      </c>
      <c r="Y887" t="s">
        <v>28</v>
      </c>
      <c r="Z887" t="s">
        <v>29</v>
      </c>
      <c r="AA887" t="s">
        <v>30</v>
      </c>
      <c r="AB887" t="s">
        <v>31</v>
      </c>
      <c r="AC887" s="19">
        <v>3986243</v>
      </c>
      <c r="AD887" s="19">
        <v>0</v>
      </c>
      <c r="AE887" s="19">
        <v>0</v>
      </c>
      <c r="AF887" s="19">
        <v>0</v>
      </c>
      <c r="AG887" t="s">
        <v>189</v>
      </c>
      <c r="AH887">
        <v>0</v>
      </c>
      <c r="AI887">
        <v>0</v>
      </c>
      <c r="AJ887" s="2" t="s">
        <v>190</v>
      </c>
      <c r="AK887" s="2">
        <v>0</v>
      </c>
      <c r="AL887">
        <v>0</v>
      </c>
      <c r="AM887">
        <v>0</v>
      </c>
      <c r="AN887">
        <v>0</v>
      </c>
      <c r="AO887">
        <v>0</v>
      </c>
      <c r="AP887">
        <v>3825</v>
      </c>
      <c r="AQ887">
        <v>3825</v>
      </c>
      <c r="AR887">
        <v>13025</v>
      </c>
      <c r="AS887">
        <v>0</v>
      </c>
      <c r="AT887" s="2">
        <v>0</v>
      </c>
      <c r="AU887">
        <v>19525</v>
      </c>
      <c r="AV887">
        <v>64551525</v>
      </c>
      <c r="AW887">
        <v>0</v>
      </c>
      <c r="AX887" s="2">
        <v>45694</v>
      </c>
      <c r="AY887" t="s">
        <v>153</v>
      </c>
      <c r="AZ887" t="s">
        <v>2287</v>
      </c>
      <c r="BA887" t="s">
        <v>1799</v>
      </c>
    </row>
    <row r="888" spans="1:53" ht="15" customHeight="1" x14ac:dyDescent="0.2">
      <c r="A888" t="s">
        <v>6045</v>
      </c>
      <c r="B888" t="s">
        <v>5379</v>
      </c>
      <c r="C888" t="s">
        <v>5178</v>
      </c>
      <c r="D888">
        <v>64551625</v>
      </c>
      <c r="E888" s="19">
        <v>45726</v>
      </c>
      <c r="F888" s="63">
        <v>45728.073611111111</v>
      </c>
      <c r="G888" s="4" t="s">
        <v>187</v>
      </c>
      <c r="H888" s="19">
        <v>3986243</v>
      </c>
      <c r="I888" s="19">
        <v>23553</v>
      </c>
      <c r="J888" s="19">
        <v>3962690</v>
      </c>
      <c r="K888" t="s">
        <v>558</v>
      </c>
      <c r="L888" s="4" t="s">
        <v>188</v>
      </c>
      <c r="M888" t="s">
        <v>150</v>
      </c>
      <c r="N888" s="39" t="s">
        <v>2289</v>
      </c>
      <c r="O888" t="s">
        <v>2290</v>
      </c>
      <c r="P888" t="s">
        <v>140</v>
      </c>
      <c r="Q888" t="s">
        <v>141</v>
      </c>
      <c r="R888" s="39" t="s">
        <v>2291</v>
      </c>
      <c r="S888" t="s">
        <v>143</v>
      </c>
      <c r="T888">
        <v>890903938</v>
      </c>
      <c r="U888" t="s">
        <v>149</v>
      </c>
      <c r="V888">
        <v>923245</v>
      </c>
      <c r="W888" t="s">
        <v>1312</v>
      </c>
      <c r="X888" s="2" t="s">
        <v>27</v>
      </c>
      <c r="Y888" t="s">
        <v>28</v>
      </c>
      <c r="Z888" t="s">
        <v>29</v>
      </c>
      <c r="AA888" t="s">
        <v>30</v>
      </c>
      <c r="AB888" t="s">
        <v>31</v>
      </c>
      <c r="AC888" s="19">
        <v>3986243</v>
      </c>
      <c r="AD888" s="19">
        <v>0</v>
      </c>
      <c r="AE888" s="19">
        <v>0</v>
      </c>
      <c r="AF888" s="19">
        <v>0</v>
      </c>
      <c r="AG888" t="s">
        <v>189</v>
      </c>
      <c r="AH888">
        <v>0</v>
      </c>
      <c r="AI888">
        <v>0</v>
      </c>
      <c r="AJ888" s="2" t="s">
        <v>190</v>
      </c>
      <c r="AK888" s="2">
        <v>0</v>
      </c>
      <c r="AL888">
        <v>0</v>
      </c>
      <c r="AM888">
        <v>0</v>
      </c>
      <c r="AN888">
        <v>0</v>
      </c>
      <c r="AO888">
        <v>0</v>
      </c>
      <c r="AP888">
        <v>3825</v>
      </c>
      <c r="AQ888">
        <v>3825</v>
      </c>
      <c r="AR888">
        <v>13125</v>
      </c>
      <c r="AS888">
        <v>0</v>
      </c>
      <c r="AT888" s="2">
        <v>0</v>
      </c>
      <c r="AU888">
        <v>19625</v>
      </c>
      <c r="AV888">
        <v>64551625</v>
      </c>
      <c r="AW888">
        <v>0</v>
      </c>
      <c r="AX888" s="2">
        <v>45694</v>
      </c>
      <c r="AY888" t="s">
        <v>153</v>
      </c>
      <c r="AZ888" t="s">
        <v>2293</v>
      </c>
      <c r="BA888" t="s">
        <v>1799</v>
      </c>
    </row>
    <row r="889" spans="1:53" ht="15" customHeight="1" x14ac:dyDescent="0.2">
      <c r="A889" t="s">
        <v>6046</v>
      </c>
      <c r="B889" t="s">
        <v>5380</v>
      </c>
      <c r="C889" t="s">
        <v>5178</v>
      </c>
      <c r="D889">
        <v>64551725</v>
      </c>
      <c r="E889" s="19">
        <v>45726</v>
      </c>
      <c r="F889" s="63">
        <v>45728.067361111112</v>
      </c>
      <c r="G889" s="4" t="s">
        <v>187</v>
      </c>
      <c r="H889" s="19">
        <v>3986243</v>
      </c>
      <c r="I889" s="19">
        <v>21190</v>
      </c>
      <c r="J889" s="19">
        <v>3965053</v>
      </c>
      <c r="K889" t="s">
        <v>558</v>
      </c>
      <c r="L889" s="4" t="s">
        <v>188</v>
      </c>
      <c r="M889" t="s">
        <v>150</v>
      </c>
      <c r="N889" s="39" t="s">
        <v>2295</v>
      </c>
      <c r="O889" t="s">
        <v>2296</v>
      </c>
      <c r="P889" t="s">
        <v>140</v>
      </c>
      <c r="Q889" t="s">
        <v>141</v>
      </c>
      <c r="R889" s="39" t="s">
        <v>2297</v>
      </c>
      <c r="S889" t="s">
        <v>143</v>
      </c>
      <c r="T889">
        <v>890903938</v>
      </c>
      <c r="U889" t="s">
        <v>149</v>
      </c>
      <c r="V889">
        <v>923245</v>
      </c>
      <c r="W889" t="s">
        <v>1312</v>
      </c>
      <c r="X889" s="2" t="s">
        <v>27</v>
      </c>
      <c r="Y889" t="s">
        <v>28</v>
      </c>
      <c r="Z889" t="s">
        <v>29</v>
      </c>
      <c r="AA889" t="s">
        <v>30</v>
      </c>
      <c r="AB889" t="s">
        <v>31</v>
      </c>
      <c r="AC889" s="19">
        <v>3986243</v>
      </c>
      <c r="AD889" s="19">
        <v>0</v>
      </c>
      <c r="AE889" s="19">
        <v>0</v>
      </c>
      <c r="AF889" s="19">
        <v>0</v>
      </c>
      <c r="AG889" t="s">
        <v>189</v>
      </c>
      <c r="AH889">
        <v>0</v>
      </c>
      <c r="AI889">
        <v>0</v>
      </c>
      <c r="AJ889" s="2" t="s">
        <v>190</v>
      </c>
      <c r="AK889" s="2">
        <v>0</v>
      </c>
      <c r="AL889">
        <v>0</v>
      </c>
      <c r="AM889">
        <v>0</v>
      </c>
      <c r="AN889">
        <v>0</v>
      </c>
      <c r="AO889">
        <v>0</v>
      </c>
      <c r="AP889">
        <v>3825</v>
      </c>
      <c r="AQ889">
        <v>3825</v>
      </c>
      <c r="AR889">
        <v>13225</v>
      </c>
      <c r="AS889">
        <v>0</v>
      </c>
      <c r="AT889" s="2">
        <v>0</v>
      </c>
      <c r="AU889">
        <v>19725</v>
      </c>
      <c r="AV889">
        <v>64551725</v>
      </c>
      <c r="AW889">
        <v>0</v>
      </c>
      <c r="AX889" s="2">
        <v>45694</v>
      </c>
      <c r="AY889" t="s">
        <v>153</v>
      </c>
      <c r="AZ889" t="s">
        <v>2299</v>
      </c>
      <c r="BA889" t="s">
        <v>1799</v>
      </c>
    </row>
    <row r="890" spans="1:53" ht="15" customHeight="1" x14ac:dyDescent="0.2">
      <c r="A890" t="s">
        <v>6047</v>
      </c>
      <c r="B890" t="s">
        <v>5383</v>
      </c>
      <c r="C890" t="s">
        <v>5156</v>
      </c>
      <c r="D890">
        <v>64551825</v>
      </c>
      <c r="E890" s="19">
        <v>45726</v>
      </c>
      <c r="F890" s="63">
        <v>45728.095833333333</v>
      </c>
      <c r="G890" s="4" t="s">
        <v>187</v>
      </c>
      <c r="H890" s="19">
        <v>3219658</v>
      </c>
      <c r="I890" s="19">
        <v>16883</v>
      </c>
      <c r="J890" s="19">
        <v>3202775</v>
      </c>
      <c r="K890" t="s">
        <v>558</v>
      </c>
      <c r="L890" s="4" t="s">
        <v>188</v>
      </c>
      <c r="M890" t="s">
        <v>150</v>
      </c>
      <c r="N890" s="39" t="s">
        <v>2310</v>
      </c>
      <c r="O890" t="s">
        <v>2311</v>
      </c>
      <c r="P890" t="s">
        <v>140</v>
      </c>
      <c r="Q890" t="s">
        <v>141</v>
      </c>
      <c r="R890" s="39" t="s">
        <v>2312</v>
      </c>
      <c r="S890" t="s">
        <v>143</v>
      </c>
      <c r="T890">
        <v>860007335</v>
      </c>
      <c r="U890" t="s">
        <v>158</v>
      </c>
      <c r="V890">
        <v>923211</v>
      </c>
      <c r="W890" t="s">
        <v>1227</v>
      </c>
      <c r="X890" s="2" t="s">
        <v>27</v>
      </c>
      <c r="Y890" t="s">
        <v>28</v>
      </c>
      <c r="Z890" t="s">
        <v>29</v>
      </c>
      <c r="AA890" t="s">
        <v>30</v>
      </c>
      <c r="AB890" t="s">
        <v>31</v>
      </c>
      <c r="AC890" s="19">
        <v>3219658</v>
      </c>
      <c r="AD890" s="19">
        <v>0</v>
      </c>
      <c r="AE890" s="19">
        <v>0</v>
      </c>
      <c r="AF890" s="19">
        <v>0</v>
      </c>
      <c r="AG890" t="s">
        <v>189</v>
      </c>
      <c r="AH890">
        <v>0</v>
      </c>
      <c r="AI890">
        <v>0</v>
      </c>
      <c r="AJ890" s="2" t="s">
        <v>190</v>
      </c>
      <c r="AK890" s="2">
        <v>0</v>
      </c>
      <c r="AL890">
        <v>0</v>
      </c>
      <c r="AM890">
        <v>0</v>
      </c>
      <c r="AN890">
        <v>0</v>
      </c>
      <c r="AO890">
        <v>0</v>
      </c>
      <c r="AP890">
        <v>2125</v>
      </c>
      <c r="AQ890">
        <v>2125</v>
      </c>
      <c r="AR890">
        <v>13525</v>
      </c>
      <c r="AS890">
        <v>0</v>
      </c>
      <c r="AT890" s="2">
        <v>0</v>
      </c>
      <c r="AU890">
        <v>19825</v>
      </c>
      <c r="AV890">
        <v>64551825</v>
      </c>
      <c r="AW890">
        <v>0</v>
      </c>
      <c r="AX890" s="2">
        <v>45695</v>
      </c>
      <c r="AY890" t="s">
        <v>153</v>
      </c>
      <c r="AZ890" t="s">
        <v>2314</v>
      </c>
      <c r="BA890" t="s">
        <v>2315</v>
      </c>
    </row>
    <row r="891" spans="1:53" ht="15" customHeight="1" x14ac:dyDescent="0.2">
      <c r="A891" t="s">
        <v>6048</v>
      </c>
      <c r="B891" t="s">
        <v>5384</v>
      </c>
      <c r="C891" t="s">
        <v>5156</v>
      </c>
      <c r="D891">
        <v>64551925</v>
      </c>
      <c r="E891" s="19">
        <v>45726</v>
      </c>
      <c r="F891" s="63">
        <v>45728.09652777778</v>
      </c>
      <c r="G891" s="4" t="s">
        <v>187</v>
      </c>
      <c r="H891" s="19">
        <v>3219658</v>
      </c>
      <c r="I891" s="19">
        <v>16883</v>
      </c>
      <c r="J891" s="19">
        <v>3202775</v>
      </c>
      <c r="K891" t="s">
        <v>558</v>
      </c>
      <c r="L891" s="4" t="s">
        <v>188</v>
      </c>
      <c r="M891" t="s">
        <v>150</v>
      </c>
      <c r="N891" s="39" t="s">
        <v>2317</v>
      </c>
      <c r="O891" t="s">
        <v>2318</v>
      </c>
      <c r="P891" t="s">
        <v>140</v>
      </c>
      <c r="Q891" t="s">
        <v>141</v>
      </c>
      <c r="R891" s="39" t="s">
        <v>2319</v>
      </c>
      <c r="S891" t="s">
        <v>143</v>
      </c>
      <c r="T891">
        <v>860007335</v>
      </c>
      <c r="U891" t="s">
        <v>158</v>
      </c>
      <c r="V891">
        <v>923211</v>
      </c>
      <c r="W891" t="s">
        <v>1227</v>
      </c>
      <c r="X891" s="2" t="s">
        <v>27</v>
      </c>
      <c r="Y891" t="s">
        <v>28</v>
      </c>
      <c r="Z891" t="s">
        <v>29</v>
      </c>
      <c r="AA891" t="s">
        <v>30</v>
      </c>
      <c r="AB891" t="s">
        <v>31</v>
      </c>
      <c r="AC891" s="19">
        <v>3219658</v>
      </c>
      <c r="AD891" s="19">
        <v>0</v>
      </c>
      <c r="AE891" s="19">
        <v>0</v>
      </c>
      <c r="AF891" s="19">
        <v>0</v>
      </c>
      <c r="AG891" t="s">
        <v>189</v>
      </c>
      <c r="AH891">
        <v>0</v>
      </c>
      <c r="AI891">
        <v>0</v>
      </c>
      <c r="AJ891" s="2" t="s">
        <v>190</v>
      </c>
      <c r="AK891" s="2">
        <v>0</v>
      </c>
      <c r="AL891">
        <v>0</v>
      </c>
      <c r="AM891">
        <v>0</v>
      </c>
      <c r="AN891">
        <v>0</v>
      </c>
      <c r="AO891">
        <v>0</v>
      </c>
      <c r="AP891">
        <v>2125</v>
      </c>
      <c r="AQ891">
        <v>2125</v>
      </c>
      <c r="AR891">
        <v>13625</v>
      </c>
      <c r="AS891">
        <v>0</v>
      </c>
      <c r="AT891" s="2">
        <v>0</v>
      </c>
      <c r="AU891">
        <v>19925</v>
      </c>
      <c r="AV891">
        <v>64551925</v>
      </c>
      <c r="AW891">
        <v>0</v>
      </c>
      <c r="AX891" s="2">
        <v>45695</v>
      </c>
      <c r="AY891" t="s">
        <v>153</v>
      </c>
      <c r="AZ891" t="s">
        <v>2321</v>
      </c>
      <c r="BA891" t="s">
        <v>2315</v>
      </c>
    </row>
    <row r="892" spans="1:53" ht="15" customHeight="1" x14ac:dyDescent="0.2">
      <c r="A892" t="s">
        <v>6049</v>
      </c>
      <c r="B892" t="s">
        <v>5385</v>
      </c>
      <c r="C892" t="s">
        <v>5156</v>
      </c>
      <c r="D892">
        <v>64552025</v>
      </c>
      <c r="E892" s="19">
        <v>45726</v>
      </c>
      <c r="F892" s="63">
        <v>45728.088888888888</v>
      </c>
      <c r="G892" s="4" t="s">
        <v>187</v>
      </c>
      <c r="H892" s="19">
        <v>3219658</v>
      </c>
      <c r="I892" s="19">
        <v>16883</v>
      </c>
      <c r="J892" s="19">
        <v>3202775</v>
      </c>
      <c r="K892" t="s">
        <v>558</v>
      </c>
      <c r="L892" s="4" t="s">
        <v>188</v>
      </c>
      <c r="M892" t="s">
        <v>150</v>
      </c>
      <c r="N892" s="39" t="s">
        <v>2323</v>
      </c>
      <c r="O892" t="s">
        <v>2324</v>
      </c>
      <c r="P892" t="s">
        <v>140</v>
      </c>
      <c r="Q892" t="s">
        <v>141</v>
      </c>
      <c r="R892" s="39" t="s">
        <v>2325</v>
      </c>
      <c r="S892" t="s">
        <v>143</v>
      </c>
      <c r="T892">
        <v>890903938</v>
      </c>
      <c r="U892" t="s">
        <v>149</v>
      </c>
      <c r="V892">
        <v>923211</v>
      </c>
      <c r="W892" t="s">
        <v>1227</v>
      </c>
      <c r="X892" s="2" t="s">
        <v>27</v>
      </c>
      <c r="Y892" t="s">
        <v>28</v>
      </c>
      <c r="Z892" t="s">
        <v>29</v>
      </c>
      <c r="AA892" t="s">
        <v>30</v>
      </c>
      <c r="AB892" t="s">
        <v>31</v>
      </c>
      <c r="AC892" s="19">
        <v>3219658</v>
      </c>
      <c r="AD892" s="19">
        <v>0</v>
      </c>
      <c r="AE892" s="19">
        <v>0</v>
      </c>
      <c r="AF892" s="19">
        <v>0</v>
      </c>
      <c r="AG892" t="s">
        <v>189</v>
      </c>
      <c r="AH892">
        <v>0</v>
      </c>
      <c r="AI892">
        <v>0</v>
      </c>
      <c r="AJ892" s="2" t="s">
        <v>190</v>
      </c>
      <c r="AK892" s="2">
        <v>0</v>
      </c>
      <c r="AL892">
        <v>0</v>
      </c>
      <c r="AM892">
        <v>0</v>
      </c>
      <c r="AN892">
        <v>0</v>
      </c>
      <c r="AO892">
        <v>0</v>
      </c>
      <c r="AP892">
        <v>2125</v>
      </c>
      <c r="AQ892">
        <v>2125</v>
      </c>
      <c r="AR892">
        <v>13725</v>
      </c>
      <c r="AS892">
        <v>0</v>
      </c>
      <c r="AT892" s="2">
        <v>0</v>
      </c>
      <c r="AU892">
        <v>20025</v>
      </c>
      <c r="AV892">
        <v>64552025</v>
      </c>
      <c r="AW892">
        <v>0</v>
      </c>
      <c r="AX892" s="2">
        <v>45695</v>
      </c>
      <c r="AY892" t="s">
        <v>153</v>
      </c>
      <c r="AZ892" t="s">
        <v>2327</v>
      </c>
      <c r="BA892" t="s">
        <v>2315</v>
      </c>
    </row>
    <row r="893" spans="1:53" ht="15" customHeight="1" x14ac:dyDescent="0.2">
      <c r="A893" t="s">
        <v>6050</v>
      </c>
      <c r="B893" t="s">
        <v>5386</v>
      </c>
      <c r="C893" t="s">
        <v>5156</v>
      </c>
      <c r="D893">
        <v>64552125</v>
      </c>
      <c r="E893" s="19">
        <v>45726</v>
      </c>
      <c r="F893" s="63">
        <v>45728.099305555559</v>
      </c>
      <c r="G893" s="4" t="s">
        <v>187</v>
      </c>
      <c r="H893" s="19">
        <v>3219658</v>
      </c>
      <c r="I893" s="19">
        <v>16883</v>
      </c>
      <c r="J893" s="19">
        <v>3202775</v>
      </c>
      <c r="K893" t="s">
        <v>558</v>
      </c>
      <c r="L893" s="4" t="s">
        <v>188</v>
      </c>
      <c r="M893" t="s">
        <v>150</v>
      </c>
      <c r="N893" s="39" t="s">
        <v>2329</v>
      </c>
      <c r="O893" t="s">
        <v>2330</v>
      </c>
      <c r="P893" t="s">
        <v>140</v>
      </c>
      <c r="Q893" t="s">
        <v>141</v>
      </c>
      <c r="R893" s="39" t="s">
        <v>2331</v>
      </c>
      <c r="S893" t="s">
        <v>143</v>
      </c>
      <c r="T893">
        <v>860034313</v>
      </c>
      <c r="U893" t="s">
        <v>152</v>
      </c>
      <c r="V893">
        <v>923211</v>
      </c>
      <c r="W893" t="s">
        <v>1227</v>
      </c>
      <c r="X893" s="2" t="s">
        <v>27</v>
      </c>
      <c r="Y893" t="s">
        <v>28</v>
      </c>
      <c r="Z893" t="s">
        <v>29</v>
      </c>
      <c r="AA893" t="s">
        <v>30</v>
      </c>
      <c r="AB893" t="s">
        <v>31</v>
      </c>
      <c r="AC893" s="19">
        <v>3219658</v>
      </c>
      <c r="AD893" s="19">
        <v>0</v>
      </c>
      <c r="AE893" s="19">
        <v>0</v>
      </c>
      <c r="AF893" s="19">
        <v>0</v>
      </c>
      <c r="AG893" t="s">
        <v>189</v>
      </c>
      <c r="AH893">
        <v>0</v>
      </c>
      <c r="AI893">
        <v>0</v>
      </c>
      <c r="AJ893" s="2" t="s">
        <v>190</v>
      </c>
      <c r="AK893" s="2">
        <v>0</v>
      </c>
      <c r="AL893">
        <v>0</v>
      </c>
      <c r="AM893">
        <v>0</v>
      </c>
      <c r="AN893">
        <v>0</v>
      </c>
      <c r="AO893">
        <v>0</v>
      </c>
      <c r="AP893">
        <v>2125</v>
      </c>
      <c r="AQ893">
        <v>2125</v>
      </c>
      <c r="AR893">
        <v>13825</v>
      </c>
      <c r="AS893">
        <v>0</v>
      </c>
      <c r="AT893" s="2">
        <v>0</v>
      </c>
      <c r="AU893">
        <v>20125</v>
      </c>
      <c r="AV893">
        <v>64552125</v>
      </c>
      <c r="AW893">
        <v>0</v>
      </c>
      <c r="AX893" s="2">
        <v>45695</v>
      </c>
      <c r="AY893" t="s">
        <v>153</v>
      </c>
      <c r="AZ893" t="s">
        <v>2333</v>
      </c>
      <c r="BA893" t="s">
        <v>2315</v>
      </c>
    </row>
    <row r="894" spans="1:53" ht="15" customHeight="1" x14ac:dyDescent="0.2">
      <c r="A894" t="s">
        <v>6051</v>
      </c>
      <c r="B894" t="s">
        <v>5387</v>
      </c>
      <c r="C894" t="s">
        <v>5156</v>
      </c>
      <c r="D894">
        <v>64552225</v>
      </c>
      <c r="E894" s="19">
        <v>45726</v>
      </c>
      <c r="F894" s="63">
        <v>45728.088888888888</v>
      </c>
      <c r="G894" s="4" t="s">
        <v>187</v>
      </c>
      <c r="H894" s="19">
        <v>3219658</v>
      </c>
      <c r="I894" s="19">
        <v>16883</v>
      </c>
      <c r="J894" s="19">
        <v>3202775</v>
      </c>
      <c r="K894" t="s">
        <v>558</v>
      </c>
      <c r="L894" s="4" t="s">
        <v>188</v>
      </c>
      <c r="M894" t="s">
        <v>150</v>
      </c>
      <c r="N894" s="39" t="s">
        <v>2335</v>
      </c>
      <c r="O894" t="s">
        <v>2336</v>
      </c>
      <c r="P894" t="s">
        <v>140</v>
      </c>
      <c r="Q894" t="s">
        <v>141</v>
      </c>
      <c r="R894" s="39" t="s">
        <v>2337</v>
      </c>
      <c r="S894" t="s">
        <v>143</v>
      </c>
      <c r="T894">
        <v>890903938</v>
      </c>
      <c r="U894" t="s">
        <v>149</v>
      </c>
      <c r="V894">
        <v>923211</v>
      </c>
      <c r="W894" t="s">
        <v>1227</v>
      </c>
      <c r="X894" s="2" t="s">
        <v>27</v>
      </c>
      <c r="Y894" t="s">
        <v>28</v>
      </c>
      <c r="Z894" t="s">
        <v>29</v>
      </c>
      <c r="AA894" t="s">
        <v>30</v>
      </c>
      <c r="AB894" t="s">
        <v>31</v>
      </c>
      <c r="AC894" s="19">
        <v>3219658</v>
      </c>
      <c r="AD894" s="19">
        <v>0</v>
      </c>
      <c r="AE894" s="19">
        <v>0</v>
      </c>
      <c r="AF894" s="19">
        <v>0</v>
      </c>
      <c r="AG894" t="s">
        <v>189</v>
      </c>
      <c r="AH894">
        <v>0</v>
      </c>
      <c r="AI894">
        <v>0</v>
      </c>
      <c r="AJ894" s="2" t="s">
        <v>190</v>
      </c>
      <c r="AK894" s="2">
        <v>0</v>
      </c>
      <c r="AL894">
        <v>0</v>
      </c>
      <c r="AM894">
        <v>0</v>
      </c>
      <c r="AN894">
        <v>0</v>
      </c>
      <c r="AO894">
        <v>0</v>
      </c>
      <c r="AP894">
        <v>2125</v>
      </c>
      <c r="AQ894">
        <v>2125</v>
      </c>
      <c r="AR894">
        <v>13925</v>
      </c>
      <c r="AS894">
        <v>0</v>
      </c>
      <c r="AT894" s="2">
        <v>0</v>
      </c>
      <c r="AU894">
        <v>20225</v>
      </c>
      <c r="AV894">
        <v>64552225</v>
      </c>
      <c r="AW894">
        <v>0</v>
      </c>
      <c r="AX894" s="2">
        <v>45695</v>
      </c>
      <c r="AY894" t="s">
        <v>153</v>
      </c>
      <c r="AZ894" t="s">
        <v>2339</v>
      </c>
      <c r="BA894" t="s">
        <v>2315</v>
      </c>
    </row>
    <row r="895" spans="1:53" ht="15" customHeight="1" x14ac:dyDescent="0.2">
      <c r="A895" t="s">
        <v>6052</v>
      </c>
      <c r="B895" t="s">
        <v>5388</v>
      </c>
      <c r="C895" t="s">
        <v>5156</v>
      </c>
      <c r="D895">
        <v>64552325</v>
      </c>
      <c r="E895" s="19">
        <v>45726</v>
      </c>
      <c r="F895" s="63">
        <v>45728.088888888888</v>
      </c>
      <c r="G895" s="4" t="s">
        <v>187</v>
      </c>
      <c r="H895" s="19">
        <v>3219658</v>
      </c>
      <c r="I895" s="19">
        <v>16883</v>
      </c>
      <c r="J895" s="19">
        <v>3202775</v>
      </c>
      <c r="K895" t="s">
        <v>558</v>
      </c>
      <c r="L895" s="4" t="s">
        <v>188</v>
      </c>
      <c r="M895" t="s">
        <v>150</v>
      </c>
      <c r="N895" s="39" t="s">
        <v>2341</v>
      </c>
      <c r="O895" t="s">
        <v>2342</v>
      </c>
      <c r="P895" t="s">
        <v>140</v>
      </c>
      <c r="Q895" t="s">
        <v>141</v>
      </c>
      <c r="R895" s="39" t="s">
        <v>2343</v>
      </c>
      <c r="S895" t="s">
        <v>143</v>
      </c>
      <c r="T895">
        <v>890903938</v>
      </c>
      <c r="U895" t="s">
        <v>149</v>
      </c>
      <c r="V895">
        <v>923211</v>
      </c>
      <c r="W895" t="s">
        <v>1227</v>
      </c>
      <c r="X895" s="2" t="s">
        <v>27</v>
      </c>
      <c r="Y895" t="s">
        <v>28</v>
      </c>
      <c r="Z895" t="s">
        <v>29</v>
      </c>
      <c r="AA895" t="s">
        <v>30</v>
      </c>
      <c r="AB895" t="s">
        <v>31</v>
      </c>
      <c r="AC895" s="19">
        <v>3219658</v>
      </c>
      <c r="AD895" s="19">
        <v>0</v>
      </c>
      <c r="AE895" s="19">
        <v>0</v>
      </c>
      <c r="AF895" s="19">
        <v>0</v>
      </c>
      <c r="AG895" t="s">
        <v>189</v>
      </c>
      <c r="AH895">
        <v>0</v>
      </c>
      <c r="AI895">
        <v>0</v>
      </c>
      <c r="AJ895" s="2" t="s">
        <v>190</v>
      </c>
      <c r="AK895" s="2">
        <v>0</v>
      </c>
      <c r="AL895">
        <v>0</v>
      </c>
      <c r="AM895">
        <v>0</v>
      </c>
      <c r="AN895">
        <v>0</v>
      </c>
      <c r="AO895">
        <v>0</v>
      </c>
      <c r="AP895">
        <v>2125</v>
      </c>
      <c r="AQ895">
        <v>2125</v>
      </c>
      <c r="AR895">
        <v>14025</v>
      </c>
      <c r="AS895">
        <v>0</v>
      </c>
      <c r="AT895" s="2">
        <v>0</v>
      </c>
      <c r="AU895">
        <v>20325</v>
      </c>
      <c r="AV895">
        <v>64552325</v>
      </c>
      <c r="AW895">
        <v>0</v>
      </c>
      <c r="AX895" s="2">
        <v>45695</v>
      </c>
      <c r="AY895" t="s">
        <v>153</v>
      </c>
      <c r="AZ895" t="s">
        <v>2345</v>
      </c>
      <c r="BA895" t="s">
        <v>2315</v>
      </c>
    </row>
    <row r="896" spans="1:53" ht="15" customHeight="1" x14ac:dyDescent="0.2">
      <c r="A896" t="s">
        <v>6053</v>
      </c>
      <c r="B896" t="s">
        <v>5389</v>
      </c>
      <c r="C896" t="s">
        <v>5156</v>
      </c>
      <c r="D896">
        <v>64552425</v>
      </c>
      <c r="E896" s="19">
        <v>45726</v>
      </c>
      <c r="F896" s="63">
        <v>45728.095833333333</v>
      </c>
      <c r="G896" s="4" t="s">
        <v>187</v>
      </c>
      <c r="H896" s="19">
        <v>3219658</v>
      </c>
      <c r="I896" s="19">
        <v>16883</v>
      </c>
      <c r="J896" s="19">
        <v>3202775</v>
      </c>
      <c r="K896" t="s">
        <v>558</v>
      </c>
      <c r="L896" s="4" t="s">
        <v>188</v>
      </c>
      <c r="M896" t="s">
        <v>150</v>
      </c>
      <c r="N896" s="39" t="s">
        <v>2347</v>
      </c>
      <c r="O896" t="s">
        <v>2348</v>
      </c>
      <c r="P896" t="s">
        <v>140</v>
      </c>
      <c r="Q896" t="s">
        <v>141</v>
      </c>
      <c r="R896" s="39" t="s">
        <v>2349</v>
      </c>
      <c r="S896" t="s">
        <v>143</v>
      </c>
      <c r="T896">
        <v>860007335</v>
      </c>
      <c r="U896" t="s">
        <v>158</v>
      </c>
      <c r="V896">
        <v>923211</v>
      </c>
      <c r="W896" t="s">
        <v>1227</v>
      </c>
      <c r="X896" s="2" t="s">
        <v>27</v>
      </c>
      <c r="Y896" t="s">
        <v>28</v>
      </c>
      <c r="Z896" t="s">
        <v>29</v>
      </c>
      <c r="AA896" t="s">
        <v>30</v>
      </c>
      <c r="AB896" t="s">
        <v>31</v>
      </c>
      <c r="AC896" s="19">
        <v>3219658</v>
      </c>
      <c r="AD896" s="19">
        <v>0</v>
      </c>
      <c r="AE896" s="19">
        <v>0</v>
      </c>
      <c r="AF896" s="19">
        <v>0</v>
      </c>
      <c r="AG896" t="s">
        <v>189</v>
      </c>
      <c r="AH896">
        <v>0</v>
      </c>
      <c r="AI896">
        <v>0</v>
      </c>
      <c r="AJ896" s="2" t="s">
        <v>190</v>
      </c>
      <c r="AK896" s="2">
        <v>0</v>
      </c>
      <c r="AL896">
        <v>0</v>
      </c>
      <c r="AM896">
        <v>0</v>
      </c>
      <c r="AN896">
        <v>0</v>
      </c>
      <c r="AO896">
        <v>0</v>
      </c>
      <c r="AP896">
        <v>2125</v>
      </c>
      <c r="AQ896">
        <v>2125</v>
      </c>
      <c r="AR896">
        <v>14125</v>
      </c>
      <c r="AS896">
        <v>0</v>
      </c>
      <c r="AT896" s="2">
        <v>0</v>
      </c>
      <c r="AU896">
        <v>20425</v>
      </c>
      <c r="AV896">
        <v>64552425</v>
      </c>
      <c r="AW896">
        <v>0</v>
      </c>
      <c r="AX896" s="2">
        <v>45695</v>
      </c>
      <c r="AY896" t="s">
        <v>153</v>
      </c>
      <c r="AZ896" t="s">
        <v>2351</v>
      </c>
      <c r="BA896" t="s">
        <v>2315</v>
      </c>
    </row>
    <row r="897" spans="1:53" ht="15" customHeight="1" x14ac:dyDescent="0.2">
      <c r="A897" t="s">
        <v>6054</v>
      </c>
      <c r="B897" t="s">
        <v>5390</v>
      </c>
      <c r="C897" t="s">
        <v>5156</v>
      </c>
      <c r="D897">
        <v>64552525</v>
      </c>
      <c r="E897" s="19">
        <v>45726</v>
      </c>
      <c r="F897" s="63">
        <v>45728.099305555559</v>
      </c>
      <c r="G897" s="4" t="s">
        <v>187</v>
      </c>
      <c r="H897" s="19">
        <v>3219658</v>
      </c>
      <c r="I897" s="19">
        <v>16883</v>
      </c>
      <c r="J897" s="19">
        <v>3202775</v>
      </c>
      <c r="K897" t="s">
        <v>558</v>
      </c>
      <c r="L897" s="4" t="s">
        <v>188</v>
      </c>
      <c r="M897" t="s">
        <v>150</v>
      </c>
      <c r="N897" s="39" t="s">
        <v>2353</v>
      </c>
      <c r="O897" t="s">
        <v>2354</v>
      </c>
      <c r="P897" t="s">
        <v>140</v>
      </c>
      <c r="Q897" t="s">
        <v>141</v>
      </c>
      <c r="R897" s="39" t="s">
        <v>2355</v>
      </c>
      <c r="S897" t="s">
        <v>143</v>
      </c>
      <c r="T897">
        <v>860034313</v>
      </c>
      <c r="U897" t="s">
        <v>152</v>
      </c>
      <c r="V897">
        <v>923211</v>
      </c>
      <c r="W897" t="s">
        <v>1227</v>
      </c>
      <c r="X897" s="2" t="s">
        <v>27</v>
      </c>
      <c r="Y897" t="s">
        <v>28</v>
      </c>
      <c r="Z897" t="s">
        <v>29</v>
      </c>
      <c r="AA897" t="s">
        <v>30</v>
      </c>
      <c r="AB897" t="s">
        <v>31</v>
      </c>
      <c r="AC897" s="19">
        <v>3219658</v>
      </c>
      <c r="AD897" s="19">
        <v>0</v>
      </c>
      <c r="AE897" s="19">
        <v>0</v>
      </c>
      <c r="AF897" s="19">
        <v>0</v>
      </c>
      <c r="AG897" t="s">
        <v>189</v>
      </c>
      <c r="AH897">
        <v>0</v>
      </c>
      <c r="AI897">
        <v>0</v>
      </c>
      <c r="AJ897" s="2" t="s">
        <v>190</v>
      </c>
      <c r="AK897" s="2">
        <v>0</v>
      </c>
      <c r="AL897">
        <v>0</v>
      </c>
      <c r="AM897">
        <v>0</v>
      </c>
      <c r="AN897">
        <v>0</v>
      </c>
      <c r="AO897">
        <v>0</v>
      </c>
      <c r="AP897">
        <v>2125</v>
      </c>
      <c r="AQ897">
        <v>2125</v>
      </c>
      <c r="AR897">
        <v>14225</v>
      </c>
      <c r="AS897">
        <v>0</v>
      </c>
      <c r="AT897" s="2">
        <v>0</v>
      </c>
      <c r="AU897">
        <v>20525</v>
      </c>
      <c r="AV897">
        <v>64552525</v>
      </c>
      <c r="AW897">
        <v>0</v>
      </c>
      <c r="AX897" s="2">
        <v>45695</v>
      </c>
      <c r="AY897" t="s">
        <v>153</v>
      </c>
      <c r="AZ897" t="s">
        <v>2357</v>
      </c>
      <c r="BA897" t="s">
        <v>2315</v>
      </c>
    </row>
    <row r="898" spans="1:53" ht="15" customHeight="1" x14ac:dyDescent="0.2">
      <c r="A898" t="s">
        <v>6055</v>
      </c>
      <c r="B898" t="s">
        <v>5391</v>
      </c>
      <c r="C898" t="s">
        <v>5156</v>
      </c>
      <c r="D898">
        <v>64552625</v>
      </c>
      <c r="E898" s="19">
        <v>45726</v>
      </c>
      <c r="F898" s="63">
        <v>45728.088888888888</v>
      </c>
      <c r="G898" s="4" t="s">
        <v>187</v>
      </c>
      <c r="H898" s="19">
        <v>3219658</v>
      </c>
      <c r="I898" s="19">
        <v>16883</v>
      </c>
      <c r="J898" s="19">
        <v>3202775</v>
      </c>
      <c r="K898" t="s">
        <v>558</v>
      </c>
      <c r="L898" s="4" t="s">
        <v>188</v>
      </c>
      <c r="M898" t="s">
        <v>150</v>
      </c>
      <c r="N898" s="39" t="s">
        <v>2359</v>
      </c>
      <c r="O898" t="s">
        <v>2360</v>
      </c>
      <c r="P898" t="s">
        <v>140</v>
      </c>
      <c r="Q898" t="s">
        <v>141</v>
      </c>
      <c r="R898" s="39" t="s">
        <v>2361</v>
      </c>
      <c r="S898" t="s">
        <v>143</v>
      </c>
      <c r="T898">
        <v>890903938</v>
      </c>
      <c r="U898" t="s">
        <v>149</v>
      </c>
      <c r="V898">
        <v>923211</v>
      </c>
      <c r="W898" t="s">
        <v>1227</v>
      </c>
      <c r="X898" s="2" t="s">
        <v>27</v>
      </c>
      <c r="Y898" t="s">
        <v>28</v>
      </c>
      <c r="Z898" t="s">
        <v>29</v>
      </c>
      <c r="AA898" t="s">
        <v>30</v>
      </c>
      <c r="AB898" t="s">
        <v>31</v>
      </c>
      <c r="AC898" s="19">
        <v>3219658</v>
      </c>
      <c r="AD898" s="19">
        <v>0</v>
      </c>
      <c r="AE898" s="19">
        <v>0</v>
      </c>
      <c r="AF898" s="19">
        <v>0</v>
      </c>
      <c r="AG898" t="s">
        <v>189</v>
      </c>
      <c r="AH898">
        <v>0</v>
      </c>
      <c r="AI898">
        <v>0</v>
      </c>
      <c r="AJ898" s="2" t="s">
        <v>190</v>
      </c>
      <c r="AK898" s="2">
        <v>0</v>
      </c>
      <c r="AL898">
        <v>0</v>
      </c>
      <c r="AM898">
        <v>0</v>
      </c>
      <c r="AN898">
        <v>0</v>
      </c>
      <c r="AO898">
        <v>0</v>
      </c>
      <c r="AP898">
        <v>2125</v>
      </c>
      <c r="AQ898">
        <v>2125</v>
      </c>
      <c r="AR898">
        <v>14325</v>
      </c>
      <c r="AS898">
        <v>0</v>
      </c>
      <c r="AT898" s="2">
        <v>0</v>
      </c>
      <c r="AU898">
        <v>20625</v>
      </c>
      <c r="AV898">
        <v>64552625</v>
      </c>
      <c r="AW898">
        <v>0</v>
      </c>
      <c r="AX898" s="2">
        <v>45695</v>
      </c>
      <c r="AY898" t="s">
        <v>153</v>
      </c>
      <c r="AZ898" t="s">
        <v>2363</v>
      </c>
      <c r="BA898" t="s">
        <v>2315</v>
      </c>
    </row>
    <row r="899" spans="1:53" ht="15" customHeight="1" x14ac:dyDescent="0.2">
      <c r="A899" t="s">
        <v>6056</v>
      </c>
      <c r="B899" t="s">
        <v>5392</v>
      </c>
      <c r="C899" t="s">
        <v>5156</v>
      </c>
      <c r="D899">
        <v>64552825</v>
      </c>
      <c r="E899" s="19">
        <v>45726</v>
      </c>
      <c r="F899" s="63">
        <v>45728.088888888888</v>
      </c>
      <c r="G899" s="4" t="s">
        <v>187</v>
      </c>
      <c r="H899" s="19">
        <v>3219658</v>
      </c>
      <c r="I899" s="19">
        <v>17613</v>
      </c>
      <c r="J899" s="19">
        <v>3202045</v>
      </c>
      <c r="K899" t="s">
        <v>558</v>
      </c>
      <c r="L899" s="4" t="s">
        <v>188</v>
      </c>
      <c r="M899" t="s">
        <v>150</v>
      </c>
      <c r="N899" s="39" t="s">
        <v>2365</v>
      </c>
      <c r="O899" t="s">
        <v>2366</v>
      </c>
      <c r="P899" t="s">
        <v>140</v>
      </c>
      <c r="Q899" t="s">
        <v>141</v>
      </c>
      <c r="R899" s="39" t="s">
        <v>2367</v>
      </c>
      <c r="S899" t="s">
        <v>143</v>
      </c>
      <c r="T899">
        <v>890903938</v>
      </c>
      <c r="U899" t="s">
        <v>149</v>
      </c>
      <c r="V899">
        <v>923211</v>
      </c>
      <c r="W899" t="s">
        <v>1227</v>
      </c>
      <c r="X899" s="2" t="s">
        <v>27</v>
      </c>
      <c r="Y899" t="s">
        <v>28</v>
      </c>
      <c r="Z899" t="s">
        <v>29</v>
      </c>
      <c r="AA899" t="s">
        <v>30</v>
      </c>
      <c r="AB899" t="s">
        <v>31</v>
      </c>
      <c r="AC899" s="19">
        <v>3219658</v>
      </c>
      <c r="AD899" s="19">
        <v>0</v>
      </c>
      <c r="AE899" s="19">
        <v>0</v>
      </c>
      <c r="AF899" s="19">
        <v>0</v>
      </c>
      <c r="AG899" t="s">
        <v>189</v>
      </c>
      <c r="AH899">
        <v>0</v>
      </c>
      <c r="AI899">
        <v>0</v>
      </c>
      <c r="AJ899" s="2" t="s">
        <v>190</v>
      </c>
      <c r="AK899" s="2">
        <v>0</v>
      </c>
      <c r="AL899">
        <v>0</v>
      </c>
      <c r="AM899">
        <v>0</v>
      </c>
      <c r="AN899">
        <v>0</v>
      </c>
      <c r="AO899">
        <v>0</v>
      </c>
      <c r="AP899">
        <v>2125</v>
      </c>
      <c r="AQ899">
        <v>2125</v>
      </c>
      <c r="AR899">
        <v>14425</v>
      </c>
      <c r="AS899">
        <v>0</v>
      </c>
      <c r="AT899" s="2">
        <v>0</v>
      </c>
      <c r="AU899">
        <v>20725</v>
      </c>
      <c r="AV899">
        <v>64552825</v>
      </c>
      <c r="AW899">
        <v>0</v>
      </c>
      <c r="AX899" s="2">
        <v>45695</v>
      </c>
      <c r="AY899" t="s">
        <v>153</v>
      </c>
      <c r="AZ899" t="s">
        <v>2369</v>
      </c>
      <c r="BA899" t="s">
        <v>2315</v>
      </c>
    </row>
    <row r="900" spans="1:53" ht="15" customHeight="1" x14ac:dyDescent="0.2">
      <c r="A900" t="s">
        <v>6057</v>
      </c>
      <c r="B900" t="s">
        <v>5393</v>
      </c>
      <c r="C900" t="s">
        <v>5156</v>
      </c>
      <c r="D900">
        <v>64568525</v>
      </c>
      <c r="E900" s="19">
        <v>45726</v>
      </c>
      <c r="F900" s="63">
        <v>45728.099305555559</v>
      </c>
      <c r="G900" s="4" t="s">
        <v>187</v>
      </c>
      <c r="H900" s="19">
        <v>3219658</v>
      </c>
      <c r="I900" s="19">
        <v>16883</v>
      </c>
      <c r="J900" s="19">
        <v>3202775</v>
      </c>
      <c r="K900" t="s">
        <v>558</v>
      </c>
      <c r="L900" s="4" t="s">
        <v>188</v>
      </c>
      <c r="M900" t="s">
        <v>150</v>
      </c>
      <c r="N900" s="39" t="s">
        <v>2371</v>
      </c>
      <c r="O900" t="s">
        <v>2372</v>
      </c>
      <c r="P900" t="s">
        <v>140</v>
      </c>
      <c r="Q900" t="s">
        <v>141</v>
      </c>
      <c r="R900" s="39" t="s">
        <v>2373</v>
      </c>
      <c r="S900" t="s">
        <v>143</v>
      </c>
      <c r="T900">
        <v>860034313</v>
      </c>
      <c r="U900" t="s">
        <v>152</v>
      </c>
      <c r="V900">
        <v>923211</v>
      </c>
      <c r="W900" t="s">
        <v>1227</v>
      </c>
      <c r="X900" s="2" t="s">
        <v>27</v>
      </c>
      <c r="Y900" t="s">
        <v>28</v>
      </c>
      <c r="Z900" t="s">
        <v>29</v>
      </c>
      <c r="AA900" t="s">
        <v>30</v>
      </c>
      <c r="AB900" t="s">
        <v>31</v>
      </c>
      <c r="AC900" s="19">
        <v>3219658</v>
      </c>
      <c r="AD900" s="19">
        <v>0</v>
      </c>
      <c r="AE900" s="19">
        <v>0</v>
      </c>
      <c r="AF900" s="19">
        <v>0</v>
      </c>
      <c r="AG900" t="s">
        <v>189</v>
      </c>
      <c r="AH900">
        <v>0</v>
      </c>
      <c r="AI900">
        <v>0</v>
      </c>
      <c r="AJ900" s="2" t="s">
        <v>190</v>
      </c>
      <c r="AK900" s="2">
        <v>0</v>
      </c>
      <c r="AL900">
        <v>0</v>
      </c>
      <c r="AM900">
        <v>0</v>
      </c>
      <c r="AN900">
        <v>0</v>
      </c>
      <c r="AO900">
        <v>0</v>
      </c>
      <c r="AP900">
        <v>2125</v>
      </c>
      <c r="AQ900">
        <v>2125</v>
      </c>
      <c r="AR900">
        <v>14525</v>
      </c>
      <c r="AS900">
        <v>0</v>
      </c>
      <c r="AT900" s="2">
        <v>0</v>
      </c>
      <c r="AU900">
        <v>20825</v>
      </c>
      <c r="AV900">
        <v>64568525</v>
      </c>
      <c r="AW900">
        <v>0</v>
      </c>
      <c r="AX900" s="2">
        <v>45695</v>
      </c>
      <c r="AY900" t="s">
        <v>153</v>
      </c>
      <c r="AZ900" t="s">
        <v>2375</v>
      </c>
      <c r="BA900" t="s">
        <v>2315</v>
      </c>
    </row>
    <row r="901" spans="1:53" ht="15" customHeight="1" x14ac:dyDescent="0.2">
      <c r="A901" t="s">
        <v>6058</v>
      </c>
      <c r="B901" t="s">
        <v>5394</v>
      </c>
      <c r="C901" t="s">
        <v>5156</v>
      </c>
      <c r="D901">
        <v>64568625</v>
      </c>
      <c r="E901" s="19">
        <v>45726</v>
      </c>
      <c r="F901" s="63">
        <v>45728.099305555559</v>
      </c>
      <c r="G901" s="4" t="s">
        <v>187</v>
      </c>
      <c r="H901" s="19">
        <v>3219658</v>
      </c>
      <c r="I901" s="19">
        <v>16883</v>
      </c>
      <c r="J901" s="19">
        <v>3202775</v>
      </c>
      <c r="K901" t="s">
        <v>558</v>
      </c>
      <c r="L901" s="4" t="s">
        <v>188</v>
      </c>
      <c r="M901" t="s">
        <v>150</v>
      </c>
      <c r="N901" s="39" t="s">
        <v>2376</v>
      </c>
      <c r="O901" t="s">
        <v>2377</v>
      </c>
      <c r="P901" t="s">
        <v>140</v>
      </c>
      <c r="Q901" t="s">
        <v>141</v>
      </c>
      <c r="R901" s="39" t="s">
        <v>2378</v>
      </c>
      <c r="S901" t="s">
        <v>143</v>
      </c>
      <c r="T901">
        <v>860034313</v>
      </c>
      <c r="U901" t="s">
        <v>152</v>
      </c>
      <c r="V901">
        <v>923211</v>
      </c>
      <c r="W901" t="s">
        <v>1227</v>
      </c>
      <c r="X901" s="2" t="s">
        <v>27</v>
      </c>
      <c r="Y901" t="s">
        <v>28</v>
      </c>
      <c r="Z901" t="s">
        <v>29</v>
      </c>
      <c r="AA901" t="s">
        <v>30</v>
      </c>
      <c r="AB901" t="s">
        <v>31</v>
      </c>
      <c r="AC901" s="19">
        <v>3219658</v>
      </c>
      <c r="AD901" s="19">
        <v>0</v>
      </c>
      <c r="AE901" s="19">
        <v>0</v>
      </c>
      <c r="AF901" s="19">
        <v>0</v>
      </c>
      <c r="AG901" t="s">
        <v>189</v>
      </c>
      <c r="AH901">
        <v>0</v>
      </c>
      <c r="AI901">
        <v>0</v>
      </c>
      <c r="AJ901" s="2" t="s">
        <v>190</v>
      </c>
      <c r="AK901" s="2">
        <v>0</v>
      </c>
      <c r="AL901">
        <v>0</v>
      </c>
      <c r="AM901">
        <v>0</v>
      </c>
      <c r="AN901">
        <v>0</v>
      </c>
      <c r="AO901">
        <v>0</v>
      </c>
      <c r="AP901">
        <v>2125</v>
      </c>
      <c r="AQ901">
        <v>2125</v>
      </c>
      <c r="AR901">
        <v>14625</v>
      </c>
      <c r="AS901">
        <v>0</v>
      </c>
      <c r="AT901" s="2">
        <v>0</v>
      </c>
      <c r="AU901">
        <v>20925</v>
      </c>
      <c r="AV901">
        <v>64568625</v>
      </c>
      <c r="AW901">
        <v>0</v>
      </c>
      <c r="AX901" s="2">
        <v>45695</v>
      </c>
      <c r="AY901" t="s">
        <v>153</v>
      </c>
      <c r="AZ901" t="s">
        <v>2380</v>
      </c>
      <c r="BA901" t="s">
        <v>2315</v>
      </c>
    </row>
    <row r="902" spans="1:53" ht="15" customHeight="1" x14ac:dyDescent="0.2">
      <c r="A902" t="s">
        <v>6059</v>
      </c>
      <c r="B902" t="s">
        <v>5395</v>
      </c>
      <c r="C902" t="s">
        <v>5156</v>
      </c>
      <c r="D902">
        <v>64568725</v>
      </c>
      <c r="E902" s="19">
        <v>45726</v>
      </c>
      <c r="F902" s="63">
        <v>45728.099305555559</v>
      </c>
      <c r="G902" s="4" t="s">
        <v>187</v>
      </c>
      <c r="H902" s="19">
        <v>3219658</v>
      </c>
      <c r="I902" s="19">
        <v>16883</v>
      </c>
      <c r="J902" s="19">
        <v>3202775</v>
      </c>
      <c r="K902" t="s">
        <v>558</v>
      </c>
      <c r="L902" s="4" t="s">
        <v>188</v>
      </c>
      <c r="M902" t="s">
        <v>150</v>
      </c>
      <c r="N902" s="39" t="s">
        <v>2382</v>
      </c>
      <c r="O902" t="s">
        <v>2383</v>
      </c>
      <c r="P902" t="s">
        <v>140</v>
      </c>
      <c r="Q902" t="s">
        <v>141</v>
      </c>
      <c r="R902" s="39" t="s">
        <v>2384</v>
      </c>
      <c r="S902" t="s">
        <v>143</v>
      </c>
      <c r="T902">
        <v>860034313</v>
      </c>
      <c r="U902" t="s">
        <v>152</v>
      </c>
      <c r="V902">
        <v>923211</v>
      </c>
      <c r="W902" t="s">
        <v>1227</v>
      </c>
      <c r="X902" s="2" t="s">
        <v>27</v>
      </c>
      <c r="Y902" t="s">
        <v>28</v>
      </c>
      <c r="Z902" t="s">
        <v>29</v>
      </c>
      <c r="AA902" t="s">
        <v>30</v>
      </c>
      <c r="AB902" t="s">
        <v>31</v>
      </c>
      <c r="AC902" s="19">
        <v>3219658</v>
      </c>
      <c r="AD902" s="19">
        <v>0</v>
      </c>
      <c r="AE902" s="19">
        <v>0</v>
      </c>
      <c r="AF902" s="19">
        <v>0</v>
      </c>
      <c r="AG902" t="s">
        <v>189</v>
      </c>
      <c r="AH902">
        <v>0</v>
      </c>
      <c r="AI902">
        <v>0</v>
      </c>
      <c r="AJ902" s="2" t="s">
        <v>190</v>
      </c>
      <c r="AK902" s="2">
        <v>0</v>
      </c>
      <c r="AL902">
        <v>0</v>
      </c>
      <c r="AM902">
        <v>0</v>
      </c>
      <c r="AN902">
        <v>0</v>
      </c>
      <c r="AO902">
        <v>0</v>
      </c>
      <c r="AP902">
        <v>2125</v>
      </c>
      <c r="AQ902">
        <v>2125</v>
      </c>
      <c r="AR902">
        <v>14725</v>
      </c>
      <c r="AS902">
        <v>0</v>
      </c>
      <c r="AT902" s="2">
        <v>0</v>
      </c>
      <c r="AU902">
        <v>21025</v>
      </c>
      <c r="AV902">
        <v>64568725</v>
      </c>
      <c r="AW902">
        <v>0</v>
      </c>
      <c r="AX902" s="2">
        <v>45695</v>
      </c>
      <c r="AY902" t="s">
        <v>153</v>
      </c>
      <c r="AZ902" t="s">
        <v>2386</v>
      </c>
      <c r="BA902" t="s">
        <v>2315</v>
      </c>
    </row>
    <row r="903" spans="1:53" ht="15" customHeight="1" x14ac:dyDescent="0.2">
      <c r="A903" t="s">
        <v>6060</v>
      </c>
      <c r="B903" t="s">
        <v>5396</v>
      </c>
      <c r="C903" t="s">
        <v>5156</v>
      </c>
      <c r="D903">
        <v>64568825</v>
      </c>
      <c r="E903" s="19">
        <v>45726</v>
      </c>
      <c r="F903" s="63">
        <v>45728.083333333336</v>
      </c>
      <c r="G903" s="4" t="s">
        <v>187</v>
      </c>
      <c r="H903" s="19">
        <v>3219658</v>
      </c>
      <c r="I903" s="19">
        <v>16883</v>
      </c>
      <c r="J903" s="19">
        <v>3202775</v>
      </c>
      <c r="K903" t="s">
        <v>558</v>
      </c>
      <c r="L903" s="4" t="s">
        <v>188</v>
      </c>
      <c r="M903" t="s">
        <v>150</v>
      </c>
      <c r="N903" s="39" t="s">
        <v>2388</v>
      </c>
      <c r="O903" t="s">
        <v>2389</v>
      </c>
      <c r="P903" t="s">
        <v>140</v>
      </c>
      <c r="Q903" t="s">
        <v>141</v>
      </c>
      <c r="R903" s="39" t="s">
        <v>2390</v>
      </c>
      <c r="S903" t="s">
        <v>143</v>
      </c>
      <c r="T903">
        <v>860002964</v>
      </c>
      <c r="U903" t="s">
        <v>163</v>
      </c>
      <c r="V903">
        <v>923211</v>
      </c>
      <c r="W903" t="s">
        <v>1227</v>
      </c>
      <c r="X903" s="2" t="s">
        <v>27</v>
      </c>
      <c r="Y903" t="s">
        <v>28</v>
      </c>
      <c r="Z903" t="s">
        <v>29</v>
      </c>
      <c r="AA903" t="s">
        <v>30</v>
      </c>
      <c r="AB903" t="s">
        <v>31</v>
      </c>
      <c r="AC903" s="19">
        <v>3219658</v>
      </c>
      <c r="AD903" s="19">
        <v>0</v>
      </c>
      <c r="AE903" s="19">
        <v>0</v>
      </c>
      <c r="AF903" s="19">
        <v>0</v>
      </c>
      <c r="AG903" t="s">
        <v>189</v>
      </c>
      <c r="AH903">
        <v>0</v>
      </c>
      <c r="AI903">
        <v>0</v>
      </c>
      <c r="AJ903" s="2" t="s">
        <v>190</v>
      </c>
      <c r="AK903" s="2">
        <v>0</v>
      </c>
      <c r="AL903">
        <v>0</v>
      </c>
      <c r="AM903">
        <v>0</v>
      </c>
      <c r="AN903">
        <v>0</v>
      </c>
      <c r="AO903">
        <v>0</v>
      </c>
      <c r="AP903">
        <v>2125</v>
      </c>
      <c r="AQ903">
        <v>2125</v>
      </c>
      <c r="AR903">
        <v>14825</v>
      </c>
      <c r="AS903">
        <v>0</v>
      </c>
      <c r="AT903" s="2">
        <v>0</v>
      </c>
      <c r="AU903">
        <v>21125</v>
      </c>
      <c r="AV903">
        <v>64568825</v>
      </c>
      <c r="AW903">
        <v>0</v>
      </c>
      <c r="AX903" s="2">
        <v>45695</v>
      </c>
      <c r="AY903" t="s">
        <v>153</v>
      </c>
      <c r="AZ903" t="s">
        <v>2392</v>
      </c>
      <c r="BA903" t="s">
        <v>2315</v>
      </c>
    </row>
    <row r="904" spans="1:53" ht="15" customHeight="1" x14ac:dyDescent="0.2">
      <c r="A904" t="s">
        <v>6061</v>
      </c>
      <c r="B904" t="s">
        <v>5397</v>
      </c>
      <c r="C904" t="s">
        <v>5156</v>
      </c>
      <c r="D904">
        <v>64568925</v>
      </c>
      <c r="E904" s="19">
        <v>45726</v>
      </c>
      <c r="F904" s="63">
        <v>45728.099305555559</v>
      </c>
      <c r="G904" s="4" t="s">
        <v>187</v>
      </c>
      <c r="H904" s="19">
        <v>3219658</v>
      </c>
      <c r="I904" s="19">
        <v>16883</v>
      </c>
      <c r="J904" s="19">
        <v>3202775</v>
      </c>
      <c r="K904" t="s">
        <v>558</v>
      </c>
      <c r="L904" s="4" t="s">
        <v>188</v>
      </c>
      <c r="M904" t="s">
        <v>150</v>
      </c>
      <c r="N904" s="39" t="s">
        <v>2394</v>
      </c>
      <c r="O904" t="s">
        <v>2395</v>
      </c>
      <c r="P904" t="s">
        <v>140</v>
      </c>
      <c r="Q904" t="s">
        <v>141</v>
      </c>
      <c r="R904" s="39" t="s">
        <v>2396</v>
      </c>
      <c r="S904" t="s">
        <v>143</v>
      </c>
      <c r="T904">
        <v>860034313</v>
      </c>
      <c r="U904" t="s">
        <v>152</v>
      </c>
      <c r="V904">
        <v>923211</v>
      </c>
      <c r="W904" t="s">
        <v>1227</v>
      </c>
      <c r="X904" s="2" t="s">
        <v>27</v>
      </c>
      <c r="Y904" t="s">
        <v>28</v>
      </c>
      <c r="Z904" t="s">
        <v>29</v>
      </c>
      <c r="AA904" t="s">
        <v>30</v>
      </c>
      <c r="AB904" t="s">
        <v>31</v>
      </c>
      <c r="AC904" s="19">
        <v>3219658</v>
      </c>
      <c r="AD904" s="19">
        <v>0</v>
      </c>
      <c r="AE904" s="19">
        <v>0</v>
      </c>
      <c r="AF904" s="19">
        <v>0</v>
      </c>
      <c r="AG904" t="s">
        <v>189</v>
      </c>
      <c r="AH904">
        <v>0</v>
      </c>
      <c r="AI904">
        <v>0</v>
      </c>
      <c r="AJ904" s="2" t="s">
        <v>190</v>
      </c>
      <c r="AK904" s="2">
        <v>0</v>
      </c>
      <c r="AL904">
        <v>0</v>
      </c>
      <c r="AM904">
        <v>0</v>
      </c>
      <c r="AN904">
        <v>0</v>
      </c>
      <c r="AO904">
        <v>0</v>
      </c>
      <c r="AP904">
        <v>2125</v>
      </c>
      <c r="AQ904">
        <v>2125</v>
      </c>
      <c r="AR904">
        <v>14925</v>
      </c>
      <c r="AS904">
        <v>0</v>
      </c>
      <c r="AT904" s="2">
        <v>0</v>
      </c>
      <c r="AU904">
        <v>21225</v>
      </c>
      <c r="AV904">
        <v>64568925</v>
      </c>
      <c r="AW904">
        <v>0</v>
      </c>
      <c r="AX904" s="2">
        <v>45695</v>
      </c>
      <c r="AY904" t="s">
        <v>153</v>
      </c>
      <c r="AZ904" t="s">
        <v>2398</v>
      </c>
      <c r="BA904" t="s">
        <v>2315</v>
      </c>
    </row>
    <row r="905" spans="1:53" ht="15" customHeight="1" x14ac:dyDescent="0.2">
      <c r="A905" t="s">
        <v>6062</v>
      </c>
      <c r="B905" t="s">
        <v>5398</v>
      </c>
      <c r="C905" t="s">
        <v>5156</v>
      </c>
      <c r="D905">
        <v>64569025</v>
      </c>
      <c r="E905" s="19">
        <v>45726</v>
      </c>
      <c r="F905" s="63">
        <v>45728.09652777778</v>
      </c>
      <c r="G905" s="4" t="s">
        <v>187</v>
      </c>
      <c r="H905" s="19">
        <v>3219658</v>
      </c>
      <c r="I905" s="19">
        <v>16883</v>
      </c>
      <c r="J905" s="19">
        <v>3202775</v>
      </c>
      <c r="K905" t="s">
        <v>558</v>
      </c>
      <c r="L905" s="4" t="s">
        <v>188</v>
      </c>
      <c r="M905" t="s">
        <v>150</v>
      </c>
      <c r="N905" s="39" t="s">
        <v>2400</v>
      </c>
      <c r="O905" t="s">
        <v>2401</v>
      </c>
      <c r="P905" t="s">
        <v>140</v>
      </c>
      <c r="Q905" t="s">
        <v>141</v>
      </c>
      <c r="R905" s="39" t="s">
        <v>2402</v>
      </c>
      <c r="S905" t="s">
        <v>143</v>
      </c>
      <c r="T905">
        <v>860035827</v>
      </c>
      <c r="U905" t="s">
        <v>271</v>
      </c>
      <c r="V905">
        <v>923211</v>
      </c>
      <c r="W905" t="s">
        <v>1227</v>
      </c>
      <c r="X905" s="2" t="s">
        <v>27</v>
      </c>
      <c r="Y905" t="s">
        <v>28</v>
      </c>
      <c r="Z905" t="s">
        <v>29</v>
      </c>
      <c r="AA905" t="s">
        <v>30</v>
      </c>
      <c r="AB905" t="s">
        <v>31</v>
      </c>
      <c r="AC905" s="19">
        <v>3219658</v>
      </c>
      <c r="AD905" s="19">
        <v>0</v>
      </c>
      <c r="AE905" s="19">
        <v>0</v>
      </c>
      <c r="AF905" s="19">
        <v>0</v>
      </c>
      <c r="AG905" t="s">
        <v>189</v>
      </c>
      <c r="AH905">
        <v>0</v>
      </c>
      <c r="AI905">
        <v>0</v>
      </c>
      <c r="AJ905" s="2" t="s">
        <v>190</v>
      </c>
      <c r="AK905" s="2">
        <v>0</v>
      </c>
      <c r="AL905">
        <v>0</v>
      </c>
      <c r="AM905">
        <v>0</v>
      </c>
      <c r="AN905">
        <v>0</v>
      </c>
      <c r="AO905">
        <v>0</v>
      </c>
      <c r="AP905">
        <v>2125</v>
      </c>
      <c r="AQ905">
        <v>2125</v>
      </c>
      <c r="AR905">
        <v>15025</v>
      </c>
      <c r="AS905">
        <v>0</v>
      </c>
      <c r="AT905" s="2">
        <v>0</v>
      </c>
      <c r="AU905">
        <v>21325</v>
      </c>
      <c r="AV905">
        <v>64569025</v>
      </c>
      <c r="AW905">
        <v>0</v>
      </c>
      <c r="AX905" s="2">
        <v>45695</v>
      </c>
      <c r="AY905" t="s">
        <v>153</v>
      </c>
      <c r="AZ905" t="s">
        <v>2404</v>
      </c>
      <c r="BA905" t="s">
        <v>2315</v>
      </c>
    </row>
    <row r="906" spans="1:53" ht="15" customHeight="1" x14ac:dyDescent="0.2">
      <c r="A906" t="s">
        <v>6063</v>
      </c>
      <c r="B906" t="s">
        <v>5399</v>
      </c>
      <c r="C906" t="s">
        <v>5156</v>
      </c>
      <c r="D906">
        <v>64569125</v>
      </c>
      <c r="E906" s="19">
        <v>45726</v>
      </c>
      <c r="F906" s="63">
        <v>45728.099305555559</v>
      </c>
      <c r="G906" s="4" t="s">
        <v>187</v>
      </c>
      <c r="H906" s="19">
        <v>3219658</v>
      </c>
      <c r="I906" s="19">
        <v>17613</v>
      </c>
      <c r="J906" s="19">
        <v>3202045</v>
      </c>
      <c r="K906" t="s">
        <v>558</v>
      </c>
      <c r="L906" s="4" t="s">
        <v>188</v>
      </c>
      <c r="M906" t="s">
        <v>150</v>
      </c>
      <c r="N906" s="39" t="s">
        <v>2406</v>
      </c>
      <c r="O906" t="s">
        <v>2407</v>
      </c>
      <c r="P906" t="s">
        <v>140</v>
      </c>
      <c r="Q906" t="s">
        <v>141</v>
      </c>
      <c r="R906" s="39" t="s">
        <v>2408</v>
      </c>
      <c r="S906" t="s">
        <v>143</v>
      </c>
      <c r="T906">
        <v>860034313</v>
      </c>
      <c r="U906" t="s">
        <v>152</v>
      </c>
      <c r="V906">
        <v>923211</v>
      </c>
      <c r="W906" t="s">
        <v>1227</v>
      </c>
      <c r="X906" s="2" t="s">
        <v>27</v>
      </c>
      <c r="Y906" t="s">
        <v>28</v>
      </c>
      <c r="Z906" t="s">
        <v>29</v>
      </c>
      <c r="AA906" t="s">
        <v>30</v>
      </c>
      <c r="AB906" t="s">
        <v>31</v>
      </c>
      <c r="AC906" s="19">
        <v>3219658</v>
      </c>
      <c r="AD906" s="19">
        <v>0</v>
      </c>
      <c r="AE906" s="19">
        <v>0</v>
      </c>
      <c r="AF906" s="19">
        <v>0</v>
      </c>
      <c r="AG906" t="s">
        <v>189</v>
      </c>
      <c r="AH906">
        <v>0</v>
      </c>
      <c r="AI906">
        <v>0</v>
      </c>
      <c r="AJ906" s="2" t="s">
        <v>190</v>
      </c>
      <c r="AK906" s="2">
        <v>0</v>
      </c>
      <c r="AL906">
        <v>0</v>
      </c>
      <c r="AM906">
        <v>0</v>
      </c>
      <c r="AN906">
        <v>0</v>
      </c>
      <c r="AO906">
        <v>0</v>
      </c>
      <c r="AP906">
        <v>2125</v>
      </c>
      <c r="AQ906">
        <v>2125</v>
      </c>
      <c r="AR906">
        <v>15125</v>
      </c>
      <c r="AS906">
        <v>0</v>
      </c>
      <c r="AT906" s="2">
        <v>0</v>
      </c>
      <c r="AU906">
        <v>21425</v>
      </c>
      <c r="AV906">
        <v>64569125</v>
      </c>
      <c r="AW906">
        <v>0</v>
      </c>
      <c r="AX906" s="2">
        <v>45695</v>
      </c>
      <c r="AY906" t="s">
        <v>153</v>
      </c>
      <c r="AZ906" t="s">
        <v>2410</v>
      </c>
      <c r="BA906" t="s">
        <v>2315</v>
      </c>
    </row>
    <row r="907" spans="1:53" ht="15" customHeight="1" x14ac:dyDescent="0.2">
      <c r="A907" t="s">
        <v>6064</v>
      </c>
      <c r="B907" t="s">
        <v>5400</v>
      </c>
      <c r="C907" t="s">
        <v>5156</v>
      </c>
      <c r="D907">
        <v>64569225</v>
      </c>
      <c r="E907" s="19">
        <v>45726</v>
      </c>
      <c r="F907" s="63">
        <v>45728.089583333334</v>
      </c>
      <c r="G907" s="4" t="s">
        <v>187</v>
      </c>
      <c r="H907" s="19">
        <v>3219658</v>
      </c>
      <c r="I907" s="19">
        <v>16883</v>
      </c>
      <c r="J907" s="19">
        <v>3202775</v>
      </c>
      <c r="K907" t="s">
        <v>558</v>
      </c>
      <c r="L907" s="4" t="s">
        <v>188</v>
      </c>
      <c r="M907" t="s">
        <v>150</v>
      </c>
      <c r="N907" s="39" t="s">
        <v>2412</v>
      </c>
      <c r="O907" t="s">
        <v>2413</v>
      </c>
      <c r="P907" t="s">
        <v>140</v>
      </c>
      <c r="Q907" t="s">
        <v>141</v>
      </c>
      <c r="R907" s="39" t="s">
        <v>2414</v>
      </c>
      <c r="S907" t="s">
        <v>143</v>
      </c>
      <c r="T907">
        <v>890903938</v>
      </c>
      <c r="U907" t="s">
        <v>149</v>
      </c>
      <c r="V907">
        <v>923211</v>
      </c>
      <c r="W907" t="s">
        <v>1227</v>
      </c>
      <c r="X907" s="2" t="s">
        <v>27</v>
      </c>
      <c r="Y907" t="s">
        <v>28</v>
      </c>
      <c r="Z907" t="s">
        <v>29</v>
      </c>
      <c r="AA907" t="s">
        <v>30</v>
      </c>
      <c r="AB907" t="s">
        <v>31</v>
      </c>
      <c r="AC907" s="19">
        <v>3219658</v>
      </c>
      <c r="AD907" s="19">
        <v>0</v>
      </c>
      <c r="AE907" s="19">
        <v>0</v>
      </c>
      <c r="AF907" s="19">
        <v>0</v>
      </c>
      <c r="AG907" t="s">
        <v>189</v>
      </c>
      <c r="AH907">
        <v>0</v>
      </c>
      <c r="AI907">
        <v>0</v>
      </c>
      <c r="AJ907" s="2" t="s">
        <v>190</v>
      </c>
      <c r="AK907" s="2">
        <v>0</v>
      </c>
      <c r="AL907">
        <v>0</v>
      </c>
      <c r="AM907">
        <v>0</v>
      </c>
      <c r="AN907">
        <v>0</v>
      </c>
      <c r="AO907">
        <v>0</v>
      </c>
      <c r="AP907">
        <v>2125</v>
      </c>
      <c r="AQ907">
        <v>2125</v>
      </c>
      <c r="AR907">
        <v>15225</v>
      </c>
      <c r="AS907">
        <v>0</v>
      </c>
      <c r="AT907" s="2">
        <v>0</v>
      </c>
      <c r="AU907">
        <v>21525</v>
      </c>
      <c r="AV907">
        <v>64569225</v>
      </c>
      <c r="AW907">
        <v>0</v>
      </c>
      <c r="AX907" s="2">
        <v>45695</v>
      </c>
      <c r="AY907" t="s">
        <v>153</v>
      </c>
      <c r="AZ907" t="s">
        <v>2416</v>
      </c>
      <c r="BA907" t="s">
        <v>2417</v>
      </c>
    </row>
    <row r="908" spans="1:53" ht="15" customHeight="1" x14ac:dyDescent="0.2">
      <c r="A908" t="s">
        <v>6065</v>
      </c>
      <c r="B908" t="s">
        <v>5401</v>
      </c>
      <c r="C908" t="s">
        <v>5156</v>
      </c>
      <c r="D908">
        <v>64569325</v>
      </c>
      <c r="E908" s="19">
        <v>45726</v>
      </c>
      <c r="F908" s="63">
        <v>45728.099305555559</v>
      </c>
      <c r="G908" s="4" t="s">
        <v>187</v>
      </c>
      <c r="H908" s="19">
        <v>3219658</v>
      </c>
      <c r="I908" s="19">
        <v>16883</v>
      </c>
      <c r="J908" s="19">
        <v>3202775</v>
      </c>
      <c r="K908" t="s">
        <v>558</v>
      </c>
      <c r="L908" s="4" t="s">
        <v>188</v>
      </c>
      <c r="M908" t="s">
        <v>150</v>
      </c>
      <c r="N908" s="39" t="s">
        <v>2419</v>
      </c>
      <c r="O908" t="s">
        <v>2420</v>
      </c>
      <c r="P908" t="s">
        <v>140</v>
      </c>
      <c r="Q908" t="s">
        <v>141</v>
      </c>
      <c r="R908" s="39" t="s">
        <v>2421</v>
      </c>
      <c r="S908" t="s">
        <v>143</v>
      </c>
      <c r="T908">
        <v>860034313</v>
      </c>
      <c r="U908" t="s">
        <v>152</v>
      </c>
      <c r="V908">
        <v>923211</v>
      </c>
      <c r="W908" t="s">
        <v>1227</v>
      </c>
      <c r="X908" s="2" t="s">
        <v>27</v>
      </c>
      <c r="Y908" t="s">
        <v>28</v>
      </c>
      <c r="Z908" t="s">
        <v>29</v>
      </c>
      <c r="AA908" t="s">
        <v>30</v>
      </c>
      <c r="AB908" t="s">
        <v>31</v>
      </c>
      <c r="AC908" s="19">
        <v>3219658</v>
      </c>
      <c r="AD908" s="19">
        <v>0</v>
      </c>
      <c r="AE908" s="19">
        <v>0</v>
      </c>
      <c r="AF908" s="19">
        <v>0</v>
      </c>
      <c r="AG908" t="s">
        <v>189</v>
      </c>
      <c r="AH908">
        <v>0</v>
      </c>
      <c r="AI908">
        <v>0</v>
      </c>
      <c r="AJ908" s="2" t="s">
        <v>190</v>
      </c>
      <c r="AK908" s="2">
        <v>0</v>
      </c>
      <c r="AL908">
        <v>0</v>
      </c>
      <c r="AM908">
        <v>0</v>
      </c>
      <c r="AN908">
        <v>0</v>
      </c>
      <c r="AO908">
        <v>0</v>
      </c>
      <c r="AP908">
        <v>2125</v>
      </c>
      <c r="AQ908">
        <v>2125</v>
      </c>
      <c r="AR908">
        <v>15325</v>
      </c>
      <c r="AS908">
        <v>0</v>
      </c>
      <c r="AT908" s="2">
        <v>0</v>
      </c>
      <c r="AU908">
        <v>21625</v>
      </c>
      <c r="AV908">
        <v>64569325</v>
      </c>
      <c r="AW908">
        <v>0</v>
      </c>
      <c r="AX908" s="2">
        <v>45695</v>
      </c>
      <c r="AY908" t="s">
        <v>153</v>
      </c>
      <c r="AZ908" t="s">
        <v>2423</v>
      </c>
      <c r="BA908" t="s">
        <v>2315</v>
      </c>
    </row>
    <row r="909" spans="1:53" ht="15" customHeight="1" x14ac:dyDescent="0.2">
      <c r="A909" t="s">
        <v>6066</v>
      </c>
      <c r="B909" t="s">
        <v>5402</v>
      </c>
      <c r="C909" t="s">
        <v>5156</v>
      </c>
      <c r="D909">
        <v>64569425</v>
      </c>
      <c r="E909" s="19">
        <v>45726</v>
      </c>
      <c r="F909" s="63">
        <v>45728.09375</v>
      </c>
      <c r="G909" s="4" t="s">
        <v>187</v>
      </c>
      <c r="H909" s="19">
        <v>3219658</v>
      </c>
      <c r="I909" s="19">
        <v>16883</v>
      </c>
      <c r="J909" s="19">
        <v>3202775</v>
      </c>
      <c r="K909" t="s">
        <v>558</v>
      </c>
      <c r="L909" s="4" t="s">
        <v>188</v>
      </c>
      <c r="M909" t="s">
        <v>150</v>
      </c>
      <c r="N909" s="39" t="s">
        <v>2425</v>
      </c>
      <c r="O909" t="s">
        <v>2426</v>
      </c>
      <c r="P909" t="s">
        <v>140</v>
      </c>
      <c r="Q909" t="s">
        <v>141</v>
      </c>
      <c r="R909" s="39" t="s">
        <v>2427</v>
      </c>
      <c r="S909" t="s">
        <v>143</v>
      </c>
      <c r="T909">
        <v>860003020</v>
      </c>
      <c r="U909" t="s">
        <v>160</v>
      </c>
      <c r="V909">
        <v>923211</v>
      </c>
      <c r="W909" t="s">
        <v>1227</v>
      </c>
      <c r="X909" s="2" t="s">
        <v>27</v>
      </c>
      <c r="Y909" t="s">
        <v>28</v>
      </c>
      <c r="Z909" t="s">
        <v>29</v>
      </c>
      <c r="AA909" t="s">
        <v>30</v>
      </c>
      <c r="AB909" t="s">
        <v>31</v>
      </c>
      <c r="AC909" s="19">
        <v>3219658</v>
      </c>
      <c r="AD909" s="19">
        <v>0</v>
      </c>
      <c r="AE909" s="19">
        <v>0</v>
      </c>
      <c r="AF909" s="19">
        <v>0</v>
      </c>
      <c r="AG909" t="s">
        <v>189</v>
      </c>
      <c r="AH909">
        <v>0</v>
      </c>
      <c r="AI909">
        <v>0</v>
      </c>
      <c r="AJ909" s="2" t="s">
        <v>190</v>
      </c>
      <c r="AK909" s="2">
        <v>0</v>
      </c>
      <c r="AL909">
        <v>0</v>
      </c>
      <c r="AM909">
        <v>0</v>
      </c>
      <c r="AN909">
        <v>0</v>
      </c>
      <c r="AO909">
        <v>0</v>
      </c>
      <c r="AP909">
        <v>2125</v>
      </c>
      <c r="AQ909">
        <v>2125</v>
      </c>
      <c r="AR909">
        <v>15425</v>
      </c>
      <c r="AS909">
        <v>0</v>
      </c>
      <c r="AT909" s="2">
        <v>0</v>
      </c>
      <c r="AU909">
        <v>21725</v>
      </c>
      <c r="AV909">
        <v>64569425</v>
      </c>
      <c r="AW909">
        <v>0</v>
      </c>
      <c r="AX909" s="2">
        <v>45695</v>
      </c>
      <c r="AY909" t="s">
        <v>153</v>
      </c>
      <c r="AZ909" t="s">
        <v>2429</v>
      </c>
      <c r="BA909" t="s">
        <v>2315</v>
      </c>
    </row>
    <row r="910" spans="1:53" ht="15" customHeight="1" x14ac:dyDescent="0.2">
      <c r="A910" t="s">
        <v>6067</v>
      </c>
      <c r="B910" t="s">
        <v>5403</v>
      </c>
      <c r="C910" t="s">
        <v>5156</v>
      </c>
      <c r="D910">
        <v>64569525</v>
      </c>
      <c r="E910" s="19">
        <v>45726</v>
      </c>
      <c r="F910" s="63">
        <v>45728.099305555559</v>
      </c>
      <c r="G910" s="4" t="s">
        <v>187</v>
      </c>
      <c r="H910" s="19">
        <v>3219658</v>
      </c>
      <c r="I910" s="19">
        <v>16883</v>
      </c>
      <c r="J910" s="19">
        <v>3202775</v>
      </c>
      <c r="K910" t="s">
        <v>558</v>
      </c>
      <c r="L910" s="4" t="s">
        <v>188</v>
      </c>
      <c r="M910" t="s">
        <v>150</v>
      </c>
      <c r="N910" s="39" t="s">
        <v>2431</v>
      </c>
      <c r="O910" t="s">
        <v>2432</v>
      </c>
      <c r="P910" t="s">
        <v>140</v>
      </c>
      <c r="Q910" t="s">
        <v>141</v>
      </c>
      <c r="R910" s="39" t="s">
        <v>2433</v>
      </c>
      <c r="S910" t="s">
        <v>143</v>
      </c>
      <c r="T910">
        <v>860034313</v>
      </c>
      <c r="U910" t="s">
        <v>152</v>
      </c>
      <c r="V910">
        <v>923211</v>
      </c>
      <c r="W910" t="s">
        <v>1227</v>
      </c>
      <c r="X910" s="2" t="s">
        <v>27</v>
      </c>
      <c r="Y910" t="s">
        <v>28</v>
      </c>
      <c r="Z910" t="s">
        <v>29</v>
      </c>
      <c r="AA910" t="s">
        <v>30</v>
      </c>
      <c r="AB910" t="s">
        <v>31</v>
      </c>
      <c r="AC910" s="19">
        <v>3219658</v>
      </c>
      <c r="AD910" s="19">
        <v>0</v>
      </c>
      <c r="AE910" s="19">
        <v>0</v>
      </c>
      <c r="AF910" s="19">
        <v>0</v>
      </c>
      <c r="AG910" t="s">
        <v>189</v>
      </c>
      <c r="AH910">
        <v>0</v>
      </c>
      <c r="AI910">
        <v>0</v>
      </c>
      <c r="AJ910" s="2" t="s">
        <v>190</v>
      </c>
      <c r="AK910" s="2">
        <v>0</v>
      </c>
      <c r="AL910">
        <v>0</v>
      </c>
      <c r="AM910">
        <v>0</v>
      </c>
      <c r="AN910">
        <v>0</v>
      </c>
      <c r="AO910">
        <v>0</v>
      </c>
      <c r="AP910">
        <v>2125</v>
      </c>
      <c r="AQ910">
        <v>2125</v>
      </c>
      <c r="AR910">
        <v>15525</v>
      </c>
      <c r="AS910">
        <v>0</v>
      </c>
      <c r="AT910" s="2">
        <v>0</v>
      </c>
      <c r="AU910">
        <v>21825</v>
      </c>
      <c r="AV910">
        <v>64569525</v>
      </c>
      <c r="AW910">
        <v>0</v>
      </c>
      <c r="AX910" s="2">
        <v>45695</v>
      </c>
      <c r="AY910" t="s">
        <v>153</v>
      </c>
      <c r="AZ910" t="s">
        <v>2435</v>
      </c>
      <c r="BA910" t="s">
        <v>2315</v>
      </c>
    </row>
    <row r="911" spans="1:53" ht="15" customHeight="1" x14ac:dyDescent="0.2">
      <c r="A911" t="s">
        <v>6068</v>
      </c>
      <c r="B911" t="s">
        <v>5404</v>
      </c>
      <c r="C911" t="s">
        <v>5156</v>
      </c>
      <c r="D911">
        <v>64569625</v>
      </c>
      <c r="E911" s="19">
        <v>45726</v>
      </c>
      <c r="F911" s="63">
        <v>45728.099305555559</v>
      </c>
      <c r="G911" s="4" t="s">
        <v>187</v>
      </c>
      <c r="H911" s="19">
        <v>3219658</v>
      </c>
      <c r="I911" s="19">
        <v>16883</v>
      </c>
      <c r="J911" s="19">
        <v>3202775</v>
      </c>
      <c r="K911" t="s">
        <v>558</v>
      </c>
      <c r="L911" s="4" t="s">
        <v>188</v>
      </c>
      <c r="M911" t="s">
        <v>150</v>
      </c>
      <c r="N911" s="39" t="s">
        <v>2437</v>
      </c>
      <c r="O911" t="s">
        <v>2438</v>
      </c>
      <c r="P911" t="s">
        <v>140</v>
      </c>
      <c r="Q911" t="s">
        <v>141</v>
      </c>
      <c r="R911" s="39" t="s">
        <v>2439</v>
      </c>
      <c r="S911" t="s">
        <v>143</v>
      </c>
      <c r="T911">
        <v>860034313</v>
      </c>
      <c r="U911" t="s">
        <v>152</v>
      </c>
      <c r="V911">
        <v>923211</v>
      </c>
      <c r="W911" t="s">
        <v>1227</v>
      </c>
      <c r="X911" s="2" t="s">
        <v>27</v>
      </c>
      <c r="Y911" t="s">
        <v>28</v>
      </c>
      <c r="Z911" t="s">
        <v>29</v>
      </c>
      <c r="AA911" t="s">
        <v>30</v>
      </c>
      <c r="AB911" t="s">
        <v>31</v>
      </c>
      <c r="AC911" s="19">
        <v>3219658</v>
      </c>
      <c r="AD911" s="19">
        <v>0</v>
      </c>
      <c r="AE911" s="19">
        <v>0</v>
      </c>
      <c r="AF911" s="19">
        <v>0</v>
      </c>
      <c r="AG911" t="s">
        <v>189</v>
      </c>
      <c r="AH911">
        <v>0</v>
      </c>
      <c r="AI911">
        <v>0</v>
      </c>
      <c r="AJ911" s="2" t="s">
        <v>190</v>
      </c>
      <c r="AK911" s="2">
        <v>0</v>
      </c>
      <c r="AL911">
        <v>0</v>
      </c>
      <c r="AM911">
        <v>0</v>
      </c>
      <c r="AN911">
        <v>0</v>
      </c>
      <c r="AO911">
        <v>0</v>
      </c>
      <c r="AP911">
        <v>2125</v>
      </c>
      <c r="AQ911">
        <v>2125</v>
      </c>
      <c r="AR911">
        <v>15625</v>
      </c>
      <c r="AS911">
        <v>0</v>
      </c>
      <c r="AT911" s="2">
        <v>0</v>
      </c>
      <c r="AU911">
        <v>21925</v>
      </c>
      <c r="AV911">
        <v>64569625</v>
      </c>
      <c r="AW911">
        <v>0</v>
      </c>
      <c r="AX911" s="2">
        <v>45695</v>
      </c>
      <c r="AY911" t="s">
        <v>153</v>
      </c>
      <c r="AZ911" t="s">
        <v>2441</v>
      </c>
      <c r="BA911" t="s">
        <v>2315</v>
      </c>
    </row>
    <row r="912" spans="1:53" ht="15" customHeight="1" x14ac:dyDescent="0.2">
      <c r="A912" t="s">
        <v>6069</v>
      </c>
      <c r="B912" t="s">
        <v>5405</v>
      </c>
      <c r="C912" t="s">
        <v>5156</v>
      </c>
      <c r="D912">
        <v>64569725</v>
      </c>
      <c r="E912" s="19">
        <v>45726</v>
      </c>
      <c r="F912" s="63">
        <v>45728.083333333336</v>
      </c>
      <c r="G912" s="4" t="s">
        <v>187</v>
      </c>
      <c r="H912" s="19">
        <v>3219658</v>
      </c>
      <c r="I912" s="19">
        <v>16883</v>
      </c>
      <c r="J912" s="19">
        <v>3202775</v>
      </c>
      <c r="K912" t="s">
        <v>558</v>
      </c>
      <c r="L912" s="4" t="s">
        <v>188</v>
      </c>
      <c r="M912" t="s">
        <v>150</v>
      </c>
      <c r="N912" s="39" t="s">
        <v>2443</v>
      </c>
      <c r="O912" t="s">
        <v>2444</v>
      </c>
      <c r="P912" t="s">
        <v>140</v>
      </c>
      <c r="Q912" t="s">
        <v>141</v>
      </c>
      <c r="R912" s="39" t="s">
        <v>2445</v>
      </c>
      <c r="S912" t="s">
        <v>143</v>
      </c>
      <c r="T912">
        <v>860002964</v>
      </c>
      <c r="U912" t="s">
        <v>163</v>
      </c>
      <c r="V912">
        <v>923211</v>
      </c>
      <c r="W912" t="s">
        <v>1227</v>
      </c>
      <c r="X912" s="2" t="s">
        <v>27</v>
      </c>
      <c r="Y912" t="s">
        <v>28</v>
      </c>
      <c r="Z912" t="s">
        <v>29</v>
      </c>
      <c r="AA912" t="s">
        <v>30</v>
      </c>
      <c r="AB912" t="s">
        <v>31</v>
      </c>
      <c r="AC912" s="19">
        <v>3219658</v>
      </c>
      <c r="AD912" s="19">
        <v>0</v>
      </c>
      <c r="AE912" s="19">
        <v>0</v>
      </c>
      <c r="AF912" s="19">
        <v>0</v>
      </c>
      <c r="AG912" t="s">
        <v>189</v>
      </c>
      <c r="AH912">
        <v>0</v>
      </c>
      <c r="AI912">
        <v>0</v>
      </c>
      <c r="AJ912" s="2" t="s">
        <v>190</v>
      </c>
      <c r="AK912" s="2">
        <v>0</v>
      </c>
      <c r="AL912">
        <v>0</v>
      </c>
      <c r="AM912">
        <v>0</v>
      </c>
      <c r="AN912">
        <v>0</v>
      </c>
      <c r="AO912">
        <v>0</v>
      </c>
      <c r="AP912">
        <v>2125</v>
      </c>
      <c r="AQ912">
        <v>2125</v>
      </c>
      <c r="AR912">
        <v>15725</v>
      </c>
      <c r="AS912">
        <v>0</v>
      </c>
      <c r="AT912" s="2">
        <v>0</v>
      </c>
      <c r="AU912">
        <v>22025</v>
      </c>
      <c r="AV912">
        <v>64569725</v>
      </c>
      <c r="AW912">
        <v>0</v>
      </c>
      <c r="AX912" s="2">
        <v>45695</v>
      </c>
      <c r="AY912" t="s">
        <v>153</v>
      </c>
      <c r="AZ912" t="s">
        <v>2447</v>
      </c>
      <c r="BA912" t="s">
        <v>2315</v>
      </c>
    </row>
    <row r="913" spans="1:53" ht="15" customHeight="1" x14ac:dyDescent="0.2">
      <c r="A913" t="s">
        <v>6070</v>
      </c>
      <c r="B913" t="s">
        <v>5406</v>
      </c>
      <c r="C913" t="s">
        <v>5156</v>
      </c>
      <c r="D913">
        <v>64569825</v>
      </c>
      <c r="E913" s="19">
        <v>45726</v>
      </c>
      <c r="F913" s="63">
        <v>45728.088888888888</v>
      </c>
      <c r="G913" s="4" t="s">
        <v>187</v>
      </c>
      <c r="H913" s="19">
        <v>3219658</v>
      </c>
      <c r="I913" s="19">
        <v>16883</v>
      </c>
      <c r="J913" s="19">
        <v>3202775</v>
      </c>
      <c r="K913" t="s">
        <v>558</v>
      </c>
      <c r="L913" s="4" t="s">
        <v>188</v>
      </c>
      <c r="M913" t="s">
        <v>150</v>
      </c>
      <c r="N913" s="39" t="s">
        <v>2449</v>
      </c>
      <c r="O913" t="s">
        <v>2450</v>
      </c>
      <c r="P913" t="s">
        <v>140</v>
      </c>
      <c r="Q913" t="s">
        <v>141</v>
      </c>
      <c r="R913" s="39" t="s">
        <v>2451</v>
      </c>
      <c r="S913" t="s">
        <v>143</v>
      </c>
      <c r="T913">
        <v>890903938</v>
      </c>
      <c r="U913" t="s">
        <v>149</v>
      </c>
      <c r="V913">
        <v>923211</v>
      </c>
      <c r="W913" t="s">
        <v>1227</v>
      </c>
      <c r="X913" s="2" t="s">
        <v>27</v>
      </c>
      <c r="Y913" t="s">
        <v>28</v>
      </c>
      <c r="Z913" t="s">
        <v>29</v>
      </c>
      <c r="AA913" t="s">
        <v>30</v>
      </c>
      <c r="AB913" t="s">
        <v>31</v>
      </c>
      <c r="AC913" s="19">
        <v>3219658</v>
      </c>
      <c r="AD913" s="19">
        <v>0</v>
      </c>
      <c r="AE913" s="19">
        <v>0</v>
      </c>
      <c r="AF913" s="19">
        <v>0</v>
      </c>
      <c r="AG913" t="s">
        <v>189</v>
      </c>
      <c r="AH913">
        <v>0</v>
      </c>
      <c r="AI913">
        <v>0</v>
      </c>
      <c r="AJ913" s="2" t="s">
        <v>190</v>
      </c>
      <c r="AK913" s="2">
        <v>0</v>
      </c>
      <c r="AL913">
        <v>0</v>
      </c>
      <c r="AM913">
        <v>0</v>
      </c>
      <c r="AN913">
        <v>0</v>
      </c>
      <c r="AO913">
        <v>0</v>
      </c>
      <c r="AP913">
        <v>2125</v>
      </c>
      <c r="AQ913">
        <v>2125</v>
      </c>
      <c r="AR913">
        <v>15825</v>
      </c>
      <c r="AS913">
        <v>0</v>
      </c>
      <c r="AT913" s="2">
        <v>0</v>
      </c>
      <c r="AU913">
        <v>22125</v>
      </c>
      <c r="AV913">
        <v>64569825</v>
      </c>
      <c r="AW913">
        <v>0</v>
      </c>
      <c r="AX913" s="2">
        <v>45695</v>
      </c>
      <c r="AY913" t="s">
        <v>153</v>
      </c>
      <c r="AZ913" t="s">
        <v>2453</v>
      </c>
      <c r="BA913" t="s">
        <v>2315</v>
      </c>
    </row>
    <row r="914" spans="1:53" ht="15" customHeight="1" x14ac:dyDescent="0.2">
      <c r="A914" t="s">
        <v>6071</v>
      </c>
      <c r="B914" t="s">
        <v>5407</v>
      </c>
      <c r="C914" t="s">
        <v>5156</v>
      </c>
      <c r="D914">
        <v>64569925</v>
      </c>
      <c r="E914" s="19">
        <v>45726</v>
      </c>
      <c r="F914" s="63">
        <v>45728.099305555559</v>
      </c>
      <c r="G914" s="4" t="s">
        <v>187</v>
      </c>
      <c r="H914" s="19">
        <v>3219658</v>
      </c>
      <c r="I914" s="19">
        <v>16883</v>
      </c>
      <c r="J914" s="19">
        <v>3202775</v>
      </c>
      <c r="K914" t="s">
        <v>558</v>
      </c>
      <c r="L914" s="4" t="s">
        <v>188</v>
      </c>
      <c r="M914" t="s">
        <v>150</v>
      </c>
      <c r="N914" s="39" t="s">
        <v>2454</v>
      </c>
      <c r="O914" t="s">
        <v>2455</v>
      </c>
      <c r="P914" t="s">
        <v>140</v>
      </c>
      <c r="Q914" t="s">
        <v>141</v>
      </c>
      <c r="R914" s="39" t="s">
        <v>2456</v>
      </c>
      <c r="S914" t="s">
        <v>143</v>
      </c>
      <c r="T914">
        <v>860034313</v>
      </c>
      <c r="U914" t="s">
        <v>152</v>
      </c>
      <c r="V914">
        <v>923211</v>
      </c>
      <c r="W914" t="s">
        <v>1227</v>
      </c>
      <c r="X914" s="2" t="s">
        <v>27</v>
      </c>
      <c r="Y914" t="s">
        <v>28</v>
      </c>
      <c r="Z914" t="s">
        <v>29</v>
      </c>
      <c r="AA914" t="s">
        <v>30</v>
      </c>
      <c r="AB914" t="s">
        <v>31</v>
      </c>
      <c r="AC914" s="19">
        <v>3219658</v>
      </c>
      <c r="AD914" s="19">
        <v>0</v>
      </c>
      <c r="AE914" s="19">
        <v>0</v>
      </c>
      <c r="AF914" s="19">
        <v>0</v>
      </c>
      <c r="AG914" t="s">
        <v>189</v>
      </c>
      <c r="AH914">
        <v>0</v>
      </c>
      <c r="AI914">
        <v>0</v>
      </c>
      <c r="AJ914" s="2" t="s">
        <v>190</v>
      </c>
      <c r="AK914" s="2">
        <v>0</v>
      </c>
      <c r="AL914">
        <v>0</v>
      </c>
      <c r="AM914">
        <v>0</v>
      </c>
      <c r="AN914">
        <v>0</v>
      </c>
      <c r="AO914">
        <v>0</v>
      </c>
      <c r="AP914">
        <v>2125</v>
      </c>
      <c r="AQ914">
        <v>2125</v>
      </c>
      <c r="AR914">
        <v>15925</v>
      </c>
      <c r="AS914">
        <v>0</v>
      </c>
      <c r="AT914" s="2">
        <v>0</v>
      </c>
      <c r="AU914">
        <v>22225</v>
      </c>
      <c r="AV914">
        <v>64569925</v>
      </c>
      <c r="AW914">
        <v>0</v>
      </c>
      <c r="AX914" s="2">
        <v>45695</v>
      </c>
      <c r="AY914" t="s">
        <v>153</v>
      </c>
      <c r="AZ914" t="s">
        <v>2458</v>
      </c>
      <c r="BA914" t="s">
        <v>2315</v>
      </c>
    </row>
    <row r="915" spans="1:53" ht="15" customHeight="1" x14ac:dyDescent="0.2">
      <c r="A915" t="s">
        <v>6072</v>
      </c>
      <c r="B915" t="s">
        <v>5408</v>
      </c>
      <c r="C915" t="s">
        <v>5156</v>
      </c>
      <c r="D915">
        <v>64570025</v>
      </c>
      <c r="E915" s="19">
        <v>45726</v>
      </c>
      <c r="F915" s="63">
        <v>45728.089583333334</v>
      </c>
      <c r="G915" s="4" t="s">
        <v>187</v>
      </c>
      <c r="H915" s="19">
        <v>3219658</v>
      </c>
      <c r="I915" s="19">
        <v>16883</v>
      </c>
      <c r="J915" s="19">
        <v>3202775</v>
      </c>
      <c r="K915" t="s">
        <v>558</v>
      </c>
      <c r="L915" s="4" t="s">
        <v>188</v>
      </c>
      <c r="M915" t="s">
        <v>150</v>
      </c>
      <c r="N915" s="39" t="s">
        <v>2460</v>
      </c>
      <c r="O915" t="s">
        <v>2461</v>
      </c>
      <c r="P915" t="s">
        <v>140</v>
      </c>
      <c r="Q915" t="s">
        <v>141</v>
      </c>
      <c r="R915" s="39" t="s">
        <v>2462</v>
      </c>
      <c r="S915" t="s">
        <v>143</v>
      </c>
      <c r="T915">
        <v>890903938</v>
      </c>
      <c r="U915" t="s">
        <v>149</v>
      </c>
      <c r="V915">
        <v>923211</v>
      </c>
      <c r="W915" t="s">
        <v>1227</v>
      </c>
      <c r="X915" s="2" t="s">
        <v>27</v>
      </c>
      <c r="Y915" t="s">
        <v>28</v>
      </c>
      <c r="Z915" t="s">
        <v>29</v>
      </c>
      <c r="AA915" t="s">
        <v>30</v>
      </c>
      <c r="AB915" t="s">
        <v>31</v>
      </c>
      <c r="AC915" s="19">
        <v>3219658</v>
      </c>
      <c r="AD915" s="19">
        <v>0</v>
      </c>
      <c r="AE915" s="19">
        <v>0</v>
      </c>
      <c r="AF915" s="19">
        <v>0</v>
      </c>
      <c r="AG915" t="s">
        <v>189</v>
      </c>
      <c r="AH915">
        <v>0</v>
      </c>
      <c r="AI915">
        <v>0</v>
      </c>
      <c r="AJ915" s="2" t="s">
        <v>190</v>
      </c>
      <c r="AK915" s="2">
        <v>0</v>
      </c>
      <c r="AL915">
        <v>0</v>
      </c>
      <c r="AM915">
        <v>0</v>
      </c>
      <c r="AN915">
        <v>0</v>
      </c>
      <c r="AO915">
        <v>0</v>
      </c>
      <c r="AP915">
        <v>2125</v>
      </c>
      <c r="AQ915">
        <v>2125</v>
      </c>
      <c r="AR915">
        <v>16025</v>
      </c>
      <c r="AS915">
        <v>0</v>
      </c>
      <c r="AT915" s="2">
        <v>0</v>
      </c>
      <c r="AU915">
        <v>22325</v>
      </c>
      <c r="AV915">
        <v>64570025</v>
      </c>
      <c r="AW915">
        <v>0</v>
      </c>
      <c r="AX915" s="2">
        <v>45695</v>
      </c>
      <c r="AY915" t="s">
        <v>153</v>
      </c>
      <c r="AZ915" t="s">
        <v>2464</v>
      </c>
      <c r="BA915" t="s">
        <v>2315</v>
      </c>
    </row>
    <row r="916" spans="1:53" ht="15" customHeight="1" x14ac:dyDescent="0.2">
      <c r="A916" t="s">
        <v>6073</v>
      </c>
      <c r="B916" t="s">
        <v>5409</v>
      </c>
      <c r="C916" t="s">
        <v>5156</v>
      </c>
      <c r="D916">
        <v>64570125</v>
      </c>
      <c r="E916" s="19">
        <v>45726</v>
      </c>
      <c r="F916" s="63">
        <v>45728.09375</v>
      </c>
      <c r="G916" s="4" t="s">
        <v>187</v>
      </c>
      <c r="H916" s="19">
        <v>3219658</v>
      </c>
      <c r="I916" s="19">
        <v>16883</v>
      </c>
      <c r="J916" s="19">
        <v>3202775</v>
      </c>
      <c r="K916" t="s">
        <v>558</v>
      </c>
      <c r="L916" s="4" t="s">
        <v>188</v>
      </c>
      <c r="M916" t="s">
        <v>150</v>
      </c>
      <c r="N916" s="39" t="s">
        <v>2466</v>
      </c>
      <c r="O916" t="s">
        <v>2467</v>
      </c>
      <c r="P916" t="s">
        <v>140</v>
      </c>
      <c r="Q916" t="s">
        <v>141</v>
      </c>
      <c r="R916" s="39" t="s">
        <v>2468</v>
      </c>
      <c r="S916" t="s">
        <v>143</v>
      </c>
      <c r="T916">
        <v>860003020</v>
      </c>
      <c r="U916" t="s">
        <v>160</v>
      </c>
      <c r="V916">
        <v>923211</v>
      </c>
      <c r="W916" t="s">
        <v>1227</v>
      </c>
      <c r="X916" s="2" t="s">
        <v>27</v>
      </c>
      <c r="Y916" t="s">
        <v>28</v>
      </c>
      <c r="Z916" t="s">
        <v>29</v>
      </c>
      <c r="AA916" t="s">
        <v>30</v>
      </c>
      <c r="AB916" t="s">
        <v>31</v>
      </c>
      <c r="AC916" s="19">
        <v>3219658</v>
      </c>
      <c r="AD916" s="19">
        <v>0</v>
      </c>
      <c r="AE916" s="19">
        <v>0</v>
      </c>
      <c r="AF916" s="19">
        <v>0</v>
      </c>
      <c r="AG916" t="s">
        <v>189</v>
      </c>
      <c r="AH916">
        <v>0</v>
      </c>
      <c r="AI916">
        <v>0</v>
      </c>
      <c r="AJ916" s="2" t="s">
        <v>190</v>
      </c>
      <c r="AK916" s="2">
        <v>0</v>
      </c>
      <c r="AL916">
        <v>0</v>
      </c>
      <c r="AM916">
        <v>0</v>
      </c>
      <c r="AN916">
        <v>0</v>
      </c>
      <c r="AO916">
        <v>0</v>
      </c>
      <c r="AP916">
        <v>2125</v>
      </c>
      <c r="AQ916">
        <v>2125</v>
      </c>
      <c r="AR916">
        <v>16125</v>
      </c>
      <c r="AS916">
        <v>0</v>
      </c>
      <c r="AT916" s="2">
        <v>0</v>
      </c>
      <c r="AU916">
        <v>22425</v>
      </c>
      <c r="AV916">
        <v>64570125</v>
      </c>
      <c r="AW916">
        <v>0</v>
      </c>
      <c r="AX916" s="2">
        <v>45695</v>
      </c>
      <c r="AY916" t="s">
        <v>153</v>
      </c>
      <c r="AZ916" t="s">
        <v>2470</v>
      </c>
      <c r="BA916" t="s">
        <v>2315</v>
      </c>
    </row>
    <row r="917" spans="1:53" ht="15" customHeight="1" x14ac:dyDescent="0.2">
      <c r="A917" t="s">
        <v>6074</v>
      </c>
      <c r="B917" t="s">
        <v>5410</v>
      </c>
      <c r="C917" t="s">
        <v>5156</v>
      </c>
      <c r="D917">
        <v>64570225</v>
      </c>
      <c r="E917" s="19">
        <v>45726</v>
      </c>
      <c r="F917" s="63">
        <v>45728.095833333333</v>
      </c>
      <c r="G917" s="4" t="s">
        <v>187</v>
      </c>
      <c r="H917" s="19">
        <v>3219658</v>
      </c>
      <c r="I917" s="19">
        <v>16883</v>
      </c>
      <c r="J917" s="19">
        <v>3202775</v>
      </c>
      <c r="K917" t="s">
        <v>558</v>
      </c>
      <c r="L917" s="4" t="s">
        <v>188</v>
      </c>
      <c r="M917" t="s">
        <v>150</v>
      </c>
      <c r="N917" s="39" t="s">
        <v>2472</v>
      </c>
      <c r="O917" t="s">
        <v>2473</v>
      </c>
      <c r="P917" t="s">
        <v>140</v>
      </c>
      <c r="Q917" t="s">
        <v>141</v>
      </c>
      <c r="R917" s="39" t="s">
        <v>2474</v>
      </c>
      <c r="S917" t="s">
        <v>143</v>
      </c>
      <c r="T917">
        <v>860007335</v>
      </c>
      <c r="U917" t="s">
        <v>158</v>
      </c>
      <c r="V917">
        <v>923211</v>
      </c>
      <c r="W917" t="s">
        <v>1227</v>
      </c>
      <c r="X917" s="2" t="s">
        <v>27</v>
      </c>
      <c r="Y917" t="s">
        <v>28</v>
      </c>
      <c r="Z917" t="s">
        <v>29</v>
      </c>
      <c r="AA917" t="s">
        <v>30</v>
      </c>
      <c r="AB917" t="s">
        <v>31</v>
      </c>
      <c r="AC917" s="19">
        <v>3219658</v>
      </c>
      <c r="AD917" s="19">
        <v>0</v>
      </c>
      <c r="AE917" s="19">
        <v>0</v>
      </c>
      <c r="AF917" s="19">
        <v>0</v>
      </c>
      <c r="AG917" t="s">
        <v>189</v>
      </c>
      <c r="AH917">
        <v>0</v>
      </c>
      <c r="AI917">
        <v>0</v>
      </c>
      <c r="AJ917" s="2" t="s">
        <v>190</v>
      </c>
      <c r="AK917" s="2">
        <v>0</v>
      </c>
      <c r="AL917">
        <v>0</v>
      </c>
      <c r="AM917">
        <v>0</v>
      </c>
      <c r="AN917">
        <v>0</v>
      </c>
      <c r="AO917">
        <v>0</v>
      </c>
      <c r="AP917">
        <v>2125</v>
      </c>
      <c r="AQ917">
        <v>2125</v>
      </c>
      <c r="AR917">
        <v>16225</v>
      </c>
      <c r="AS917">
        <v>0</v>
      </c>
      <c r="AT917" s="2">
        <v>0</v>
      </c>
      <c r="AU917">
        <v>22525</v>
      </c>
      <c r="AV917">
        <v>64570225</v>
      </c>
      <c r="AW917">
        <v>0</v>
      </c>
      <c r="AX917" s="2">
        <v>45695</v>
      </c>
      <c r="AY917" t="s">
        <v>153</v>
      </c>
      <c r="AZ917" t="s">
        <v>2476</v>
      </c>
      <c r="BA917" t="s">
        <v>2315</v>
      </c>
    </row>
    <row r="918" spans="1:53" ht="15" customHeight="1" x14ac:dyDescent="0.2">
      <c r="A918" t="s">
        <v>6075</v>
      </c>
      <c r="B918" t="s">
        <v>5411</v>
      </c>
      <c r="C918" t="s">
        <v>5156</v>
      </c>
      <c r="D918">
        <v>64570325</v>
      </c>
      <c r="E918" s="19">
        <v>45726</v>
      </c>
      <c r="F918" s="63">
        <v>45728.099305555559</v>
      </c>
      <c r="G918" s="4" t="s">
        <v>187</v>
      </c>
      <c r="H918" s="19">
        <v>3219658</v>
      </c>
      <c r="I918" s="19">
        <v>16883</v>
      </c>
      <c r="J918" s="19">
        <v>3202775</v>
      </c>
      <c r="K918" t="s">
        <v>558</v>
      </c>
      <c r="L918" s="4" t="s">
        <v>188</v>
      </c>
      <c r="M918" t="s">
        <v>150</v>
      </c>
      <c r="N918" s="39" t="s">
        <v>2478</v>
      </c>
      <c r="O918" t="s">
        <v>2479</v>
      </c>
      <c r="P918" t="s">
        <v>140</v>
      </c>
      <c r="Q918" t="s">
        <v>141</v>
      </c>
      <c r="R918" s="39" t="s">
        <v>2480</v>
      </c>
      <c r="S918" t="s">
        <v>143</v>
      </c>
      <c r="T918">
        <v>860034313</v>
      </c>
      <c r="U918" t="s">
        <v>152</v>
      </c>
      <c r="V918">
        <v>923211</v>
      </c>
      <c r="W918" t="s">
        <v>1227</v>
      </c>
      <c r="X918" s="2" t="s">
        <v>27</v>
      </c>
      <c r="Y918" t="s">
        <v>28</v>
      </c>
      <c r="Z918" t="s">
        <v>29</v>
      </c>
      <c r="AA918" t="s">
        <v>30</v>
      </c>
      <c r="AB918" t="s">
        <v>31</v>
      </c>
      <c r="AC918" s="19">
        <v>3219658</v>
      </c>
      <c r="AD918" s="19">
        <v>0</v>
      </c>
      <c r="AE918" s="19">
        <v>0</v>
      </c>
      <c r="AF918" s="19">
        <v>0</v>
      </c>
      <c r="AG918" t="s">
        <v>189</v>
      </c>
      <c r="AH918">
        <v>0</v>
      </c>
      <c r="AI918">
        <v>0</v>
      </c>
      <c r="AJ918" s="2" t="s">
        <v>190</v>
      </c>
      <c r="AK918" s="2">
        <v>0</v>
      </c>
      <c r="AL918">
        <v>0</v>
      </c>
      <c r="AM918">
        <v>0</v>
      </c>
      <c r="AN918">
        <v>0</v>
      </c>
      <c r="AO918">
        <v>0</v>
      </c>
      <c r="AP918">
        <v>2125</v>
      </c>
      <c r="AQ918">
        <v>2125</v>
      </c>
      <c r="AR918">
        <v>16325</v>
      </c>
      <c r="AS918">
        <v>0</v>
      </c>
      <c r="AT918" s="2">
        <v>0</v>
      </c>
      <c r="AU918">
        <v>22625</v>
      </c>
      <c r="AV918">
        <v>64570325</v>
      </c>
      <c r="AW918">
        <v>0</v>
      </c>
      <c r="AX918" s="2">
        <v>45695</v>
      </c>
      <c r="AY918" t="s">
        <v>153</v>
      </c>
      <c r="AZ918" t="s">
        <v>2482</v>
      </c>
      <c r="BA918" t="s">
        <v>2315</v>
      </c>
    </row>
    <row r="919" spans="1:53" ht="15" customHeight="1" x14ac:dyDescent="0.2">
      <c r="A919" t="s">
        <v>6076</v>
      </c>
      <c r="B919" t="s">
        <v>5412</v>
      </c>
      <c r="C919" t="s">
        <v>5156</v>
      </c>
      <c r="D919">
        <v>64570425</v>
      </c>
      <c r="E919" s="19">
        <v>45726</v>
      </c>
      <c r="F919" s="63">
        <v>45728.089583333334</v>
      </c>
      <c r="G919" s="4" t="s">
        <v>187</v>
      </c>
      <c r="H919" s="19">
        <v>3219658</v>
      </c>
      <c r="I919" s="19">
        <v>16883</v>
      </c>
      <c r="J919" s="19">
        <v>3202775</v>
      </c>
      <c r="K919" t="s">
        <v>558</v>
      </c>
      <c r="L919" s="4" t="s">
        <v>188</v>
      </c>
      <c r="M919" t="s">
        <v>150</v>
      </c>
      <c r="N919" s="39" t="s">
        <v>2484</v>
      </c>
      <c r="O919" t="s">
        <v>2485</v>
      </c>
      <c r="P919" t="s">
        <v>140</v>
      </c>
      <c r="Q919" t="s">
        <v>141</v>
      </c>
      <c r="R919" s="39" t="s">
        <v>2486</v>
      </c>
      <c r="S919" t="s">
        <v>143</v>
      </c>
      <c r="T919">
        <v>890903938</v>
      </c>
      <c r="U919" t="s">
        <v>149</v>
      </c>
      <c r="V919">
        <v>923211</v>
      </c>
      <c r="W919" t="s">
        <v>1227</v>
      </c>
      <c r="X919" s="2" t="s">
        <v>27</v>
      </c>
      <c r="Y919" t="s">
        <v>28</v>
      </c>
      <c r="Z919" t="s">
        <v>29</v>
      </c>
      <c r="AA919" t="s">
        <v>30</v>
      </c>
      <c r="AB919" t="s">
        <v>31</v>
      </c>
      <c r="AC919" s="19">
        <v>3219658</v>
      </c>
      <c r="AD919" s="19">
        <v>0</v>
      </c>
      <c r="AE919" s="19">
        <v>0</v>
      </c>
      <c r="AF919" s="19">
        <v>0</v>
      </c>
      <c r="AG919" t="s">
        <v>189</v>
      </c>
      <c r="AH919">
        <v>0</v>
      </c>
      <c r="AI919">
        <v>0</v>
      </c>
      <c r="AJ919" s="2" t="s">
        <v>190</v>
      </c>
      <c r="AK919" s="2">
        <v>0</v>
      </c>
      <c r="AL919">
        <v>0</v>
      </c>
      <c r="AM919">
        <v>0</v>
      </c>
      <c r="AN919">
        <v>0</v>
      </c>
      <c r="AO919">
        <v>0</v>
      </c>
      <c r="AP919">
        <v>2125</v>
      </c>
      <c r="AQ919">
        <v>2125</v>
      </c>
      <c r="AR919">
        <v>16425</v>
      </c>
      <c r="AS919">
        <v>0</v>
      </c>
      <c r="AT919" s="2">
        <v>0</v>
      </c>
      <c r="AU919">
        <v>22725</v>
      </c>
      <c r="AV919">
        <v>64570425</v>
      </c>
      <c r="AW919">
        <v>0</v>
      </c>
      <c r="AX919" s="2">
        <v>45695</v>
      </c>
      <c r="AY919" t="s">
        <v>153</v>
      </c>
      <c r="AZ919" t="s">
        <v>2488</v>
      </c>
      <c r="BA919" t="s">
        <v>2315</v>
      </c>
    </row>
    <row r="920" spans="1:53" ht="15" customHeight="1" x14ac:dyDescent="0.2">
      <c r="A920" t="s">
        <v>6077</v>
      </c>
      <c r="B920" t="s">
        <v>5413</v>
      </c>
      <c r="C920" t="s">
        <v>5156</v>
      </c>
      <c r="D920">
        <v>64570525</v>
      </c>
      <c r="E920" s="19">
        <v>45726</v>
      </c>
      <c r="F920" s="63">
        <v>45728.095833333333</v>
      </c>
      <c r="G920" s="4" t="s">
        <v>187</v>
      </c>
      <c r="H920" s="19">
        <v>3219658</v>
      </c>
      <c r="I920" s="19">
        <v>16883</v>
      </c>
      <c r="J920" s="19">
        <v>3202775</v>
      </c>
      <c r="K920" t="s">
        <v>558</v>
      </c>
      <c r="L920" s="4" t="s">
        <v>188</v>
      </c>
      <c r="M920" t="s">
        <v>150</v>
      </c>
      <c r="N920" s="39" t="s">
        <v>2490</v>
      </c>
      <c r="O920" t="s">
        <v>2491</v>
      </c>
      <c r="P920" t="s">
        <v>140</v>
      </c>
      <c r="Q920" t="s">
        <v>141</v>
      </c>
      <c r="R920" s="39" t="s">
        <v>2492</v>
      </c>
      <c r="S920" t="s">
        <v>143</v>
      </c>
      <c r="T920">
        <v>860007335</v>
      </c>
      <c r="U920" t="s">
        <v>158</v>
      </c>
      <c r="V920">
        <v>923211</v>
      </c>
      <c r="W920" t="s">
        <v>1227</v>
      </c>
      <c r="X920" s="2" t="s">
        <v>27</v>
      </c>
      <c r="Y920" t="s">
        <v>28</v>
      </c>
      <c r="Z920" t="s">
        <v>29</v>
      </c>
      <c r="AA920" t="s">
        <v>30</v>
      </c>
      <c r="AB920" t="s">
        <v>31</v>
      </c>
      <c r="AC920" s="19">
        <v>3219658</v>
      </c>
      <c r="AD920" s="19">
        <v>0</v>
      </c>
      <c r="AE920" s="19">
        <v>0</v>
      </c>
      <c r="AF920" s="19">
        <v>0</v>
      </c>
      <c r="AG920" t="s">
        <v>189</v>
      </c>
      <c r="AH920">
        <v>0</v>
      </c>
      <c r="AI920">
        <v>0</v>
      </c>
      <c r="AJ920" s="2" t="s">
        <v>190</v>
      </c>
      <c r="AK920" s="2">
        <v>0</v>
      </c>
      <c r="AL920">
        <v>0</v>
      </c>
      <c r="AM920">
        <v>0</v>
      </c>
      <c r="AN920">
        <v>0</v>
      </c>
      <c r="AO920">
        <v>0</v>
      </c>
      <c r="AP920">
        <v>2125</v>
      </c>
      <c r="AQ920">
        <v>2125</v>
      </c>
      <c r="AR920">
        <v>16525</v>
      </c>
      <c r="AS920">
        <v>0</v>
      </c>
      <c r="AT920" s="2">
        <v>0</v>
      </c>
      <c r="AU920">
        <v>22825</v>
      </c>
      <c r="AV920">
        <v>64570525</v>
      </c>
      <c r="AW920">
        <v>0</v>
      </c>
      <c r="AX920" s="2">
        <v>45695</v>
      </c>
      <c r="AY920" t="s">
        <v>153</v>
      </c>
      <c r="AZ920" t="s">
        <v>2494</v>
      </c>
      <c r="BA920" t="s">
        <v>2315</v>
      </c>
    </row>
    <row r="921" spans="1:53" ht="15" customHeight="1" x14ac:dyDescent="0.2">
      <c r="A921" t="s">
        <v>6078</v>
      </c>
      <c r="B921" t="s">
        <v>5414</v>
      </c>
      <c r="C921" t="s">
        <v>5156</v>
      </c>
      <c r="D921">
        <v>64570625</v>
      </c>
      <c r="E921" s="19">
        <v>45726</v>
      </c>
      <c r="F921" s="63">
        <v>45728.099305555559</v>
      </c>
      <c r="G921" s="4" t="s">
        <v>187</v>
      </c>
      <c r="H921" s="19">
        <v>3219658</v>
      </c>
      <c r="I921" s="19">
        <v>18250</v>
      </c>
      <c r="J921" s="19">
        <v>3201408</v>
      </c>
      <c r="K921" t="s">
        <v>558</v>
      </c>
      <c r="L921" s="4" t="s">
        <v>188</v>
      </c>
      <c r="M921" t="s">
        <v>150</v>
      </c>
      <c r="N921" s="39" t="s">
        <v>2496</v>
      </c>
      <c r="O921" t="s">
        <v>2497</v>
      </c>
      <c r="P921" t="s">
        <v>140</v>
      </c>
      <c r="Q921" t="s">
        <v>141</v>
      </c>
      <c r="R921" s="39" t="s">
        <v>2498</v>
      </c>
      <c r="S921" t="s">
        <v>143</v>
      </c>
      <c r="T921">
        <v>860034313</v>
      </c>
      <c r="U921" t="s">
        <v>152</v>
      </c>
      <c r="V921">
        <v>923211</v>
      </c>
      <c r="W921" t="s">
        <v>1227</v>
      </c>
      <c r="X921" s="2" t="s">
        <v>27</v>
      </c>
      <c r="Y921" t="s">
        <v>28</v>
      </c>
      <c r="Z921" t="s">
        <v>29</v>
      </c>
      <c r="AA921" t="s">
        <v>30</v>
      </c>
      <c r="AB921" t="s">
        <v>31</v>
      </c>
      <c r="AC921" s="19">
        <v>3219658</v>
      </c>
      <c r="AD921" s="19">
        <v>0</v>
      </c>
      <c r="AE921" s="19">
        <v>0</v>
      </c>
      <c r="AF921" s="19">
        <v>0</v>
      </c>
      <c r="AG921" t="s">
        <v>189</v>
      </c>
      <c r="AH921">
        <v>0</v>
      </c>
      <c r="AI921">
        <v>0</v>
      </c>
      <c r="AJ921" s="2" t="s">
        <v>190</v>
      </c>
      <c r="AK921" s="2">
        <v>0</v>
      </c>
      <c r="AL921">
        <v>0</v>
      </c>
      <c r="AM921">
        <v>0</v>
      </c>
      <c r="AN921">
        <v>0</v>
      </c>
      <c r="AO921">
        <v>0</v>
      </c>
      <c r="AP921">
        <v>2125</v>
      </c>
      <c r="AQ921">
        <v>2125</v>
      </c>
      <c r="AR921">
        <v>16625</v>
      </c>
      <c r="AS921">
        <v>0</v>
      </c>
      <c r="AT921" s="2">
        <v>0</v>
      </c>
      <c r="AU921">
        <v>22925</v>
      </c>
      <c r="AV921">
        <v>64570625</v>
      </c>
      <c r="AW921">
        <v>0</v>
      </c>
      <c r="AX921" s="2">
        <v>45695</v>
      </c>
      <c r="AY921" t="s">
        <v>153</v>
      </c>
      <c r="AZ921" t="s">
        <v>2500</v>
      </c>
      <c r="BA921" t="s">
        <v>2315</v>
      </c>
    </row>
    <row r="922" spans="1:53" ht="15" customHeight="1" x14ac:dyDescent="0.2">
      <c r="A922" t="s">
        <v>6079</v>
      </c>
      <c r="B922" t="s">
        <v>5415</v>
      </c>
      <c r="C922" t="s">
        <v>5156</v>
      </c>
      <c r="D922">
        <v>64570825</v>
      </c>
      <c r="E922" s="19">
        <v>45726</v>
      </c>
      <c r="F922" s="63">
        <v>45728.088888888888</v>
      </c>
      <c r="G922" s="4" t="s">
        <v>187</v>
      </c>
      <c r="H922" s="19">
        <v>3219658</v>
      </c>
      <c r="I922" s="19">
        <v>16883</v>
      </c>
      <c r="J922" s="19">
        <v>3202775</v>
      </c>
      <c r="K922" t="s">
        <v>558</v>
      </c>
      <c r="L922" s="4" t="s">
        <v>188</v>
      </c>
      <c r="M922" t="s">
        <v>150</v>
      </c>
      <c r="N922" s="39" t="s">
        <v>2502</v>
      </c>
      <c r="O922" t="s">
        <v>2503</v>
      </c>
      <c r="P922" t="s">
        <v>140</v>
      </c>
      <c r="Q922" t="s">
        <v>141</v>
      </c>
      <c r="R922" s="39" t="s">
        <v>2504</v>
      </c>
      <c r="S922" t="s">
        <v>143</v>
      </c>
      <c r="T922">
        <v>890903938</v>
      </c>
      <c r="U922" t="s">
        <v>149</v>
      </c>
      <c r="V922">
        <v>923211</v>
      </c>
      <c r="W922" t="s">
        <v>1227</v>
      </c>
      <c r="X922" s="2" t="s">
        <v>27</v>
      </c>
      <c r="Y922" t="s">
        <v>28</v>
      </c>
      <c r="Z922" t="s">
        <v>29</v>
      </c>
      <c r="AA922" t="s">
        <v>30</v>
      </c>
      <c r="AB922" t="s">
        <v>31</v>
      </c>
      <c r="AC922" s="19">
        <v>3219658</v>
      </c>
      <c r="AD922" s="19">
        <v>0</v>
      </c>
      <c r="AE922" s="19">
        <v>0</v>
      </c>
      <c r="AF922" s="19">
        <v>0</v>
      </c>
      <c r="AG922" t="s">
        <v>189</v>
      </c>
      <c r="AH922">
        <v>0</v>
      </c>
      <c r="AI922">
        <v>0</v>
      </c>
      <c r="AJ922" s="2" t="s">
        <v>190</v>
      </c>
      <c r="AK922" s="2">
        <v>0</v>
      </c>
      <c r="AL922">
        <v>0</v>
      </c>
      <c r="AM922">
        <v>0</v>
      </c>
      <c r="AN922">
        <v>0</v>
      </c>
      <c r="AO922">
        <v>0</v>
      </c>
      <c r="AP922">
        <v>2125</v>
      </c>
      <c r="AQ922">
        <v>2125</v>
      </c>
      <c r="AR922">
        <v>16725</v>
      </c>
      <c r="AS922">
        <v>0</v>
      </c>
      <c r="AT922" s="2">
        <v>0</v>
      </c>
      <c r="AU922">
        <v>23025</v>
      </c>
      <c r="AV922">
        <v>64570825</v>
      </c>
      <c r="AW922">
        <v>0</v>
      </c>
      <c r="AX922" s="2">
        <v>45695</v>
      </c>
      <c r="AY922" t="s">
        <v>153</v>
      </c>
      <c r="AZ922" t="s">
        <v>2506</v>
      </c>
      <c r="BA922" t="s">
        <v>2315</v>
      </c>
    </row>
    <row r="923" spans="1:53" ht="15" customHeight="1" x14ac:dyDescent="0.2">
      <c r="A923" t="s">
        <v>6080</v>
      </c>
      <c r="B923" t="s">
        <v>5416</v>
      </c>
      <c r="C923" t="s">
        <v>5156</v>
      </c>
      <c r="D923">
        <v>64570925</v>
      </c>
      <c r="E923" s="19">
        <v>45726</v>
      </c>
      <c r="F923" s="63">
        <v>45728.09375</v>
      </c>
      <c r="G923" s="4" t="s">
        <v>187</v>
      </c>
      <c r="H923" s="19">
        <v>3219658</v>
      </c>
      <c r="I923" s="19">
        <v>16883</v>
      </c>
      <c r="J923" s="19">
        <v>3202775</v>
      </c>
      <c r="K923" t="s">
        <v>558</v>
      </c>
      <c r="L923" s="4" t="s">
        <v>188</v>
      </c>
      <c r="M923" t="s">
        <v>150</v>
      </c>
      <c r="N923" s="39" t="s">
        <v>2508</v>
      </c>
      <c r="O923" t="s">
        <v>2509</v>
      </c>
      <c r="P923" t="s">
        <v>140</v>
      </c>
      <c r="Q923" t="s">
        <v>141</v>
      </c>
      <c r="R923" s="39" t="s">
        <v>2510</v>
      </c>
      <c r="S923" t="s">
        <v>143</v>
      </c>
      <c r="T923">
        <v>860003020</v>
      </c>
      <c r="U923" t="s">
        <v>160</v>
      </c>
      <c r="V923">
        <v>923211</v>
      </c>
      <c r="W923" t="s">
        <v>1227</v>
      </c>
      <c r="X923" s="2" t="s">
        <v>27</v>
      </c>
      <c r="Y923" t="s">
        <v>28</v>
      </c>
      <c r="Z923" t="s">
        <v>29</v>
      </c>
      <c r="AA923" t="s">
        <v>30</v>
      </c>
      <c r="AB923" t="s">
        <v>31</v>
      </c>
      <c r="AC923" s="19">
        <v>3219658</v>
      </c>
      <c r="AD923" s="19">
        <v>0</v>
      </c>
      <c r="AE923" s="19">
        <v>0</v>
      </c>
      <c r="AF923" s="19">
        <v>0</v>
      </c>
      <c r="AG923" t="s">
        <v>189</v>
      </c>
      <c r="AH923">
        <v>0</v>
      </c>
      <c r="AI923">
        <v>0</v>
      </c>
      <c r="AJ923" s="2" t="s">
        <v>190</v>
      </c>
      <c r="AK923" s="2">
        <v>0</v>
      </c>
      <c r="AL923">
        <v>0</v>
      </c>
      <c r="AM923">
        <v>0</v>
      </c>
      <c r="AN923">
        <v>0</v>
      </c>
      <c r="AO923">
        <v>0</v>
      </c>
      <c r="AP923">
        <v>2125</v>
      </c>
      <c r="AQ923">
        <v>2125</v>
      </c>
      <c r="AR923">
        <v>16825</v>
      </c>
      <c r="AS923">
        <v>0</v>
      </c>
      <c r="AT923" s="2">
        <v>0</v>
      </c>
      <c r="AU923">
        <v>23125</v>
      </c>
      <c r="AV923">
        <v>64570925</v>
      </c>
      <c r="AW923">
        <v>0</v>
      </c>
      <c r="AX923" s="2">
        <v>45695</v>
      </c>
      <c r="AY923" t="s">
        <v>153</v>
      </c>
      <c r="AZ923" t="s">
        <v>2512</v>
      </c>
      <c r="BA923" t="s">
        <v>2315</v>
      </c>
    </row>
    <row r="924" spans="1:53" ht="15" customHeight="1" x14ac:dyDescent="0.2">
      <c r="A924" t="s">
        <v>6081</v>
      </c>
      <c r="B924" t="s">
        <v>5417</v>
      </c>
      <c r="C924" t="s">
        <v>5156</v>
      </c>
      <c r="D924">
        <v>64571025</v>
      </c>
      <c r="E924" s="19">
        <v>45726</v>
      </c>
      <c r="F924" s="63">
        <v>45728.088888888888</v>
      </c>
      <c r="G924" s="4" t="s">
        <v>187</v>
      </c>
      <c r="H924" s="19">
        <v>3219658</v>
      </c>
      <c r="I924" s="19">
        <v>16883</v>
      </c>
      <c r="J924" s="19">
        <v>3202775</v>
      </c>
      <c r="K924" t="s">
        <v>558</v>
      </c>
      <c r="L924" s="4" t="s">
        <v>188</v>
      </c>
      <c r="M924" t="s">
        <v>150</v>
      </c>
      <c r="N924" s="39" t="s">
        <v>2514</v>
      </c>
      <c r="O924" t="s">
        <v>2515</v>
      </c>
      <c r="P924" t="s">
        <v>140</v>
      </c>
      <c r="Q924" t="s">
        <v>141</v>
      </c>
      <c r="R924" s="39" t="s">
        <v>2516</v>
      </c>
      <c r="S924" t="s">
        <v>143</v>
      </c>
      <c r="T924">
        <v>890903938</v>
      </c>
      <c r="U924" t="s">
        <v>149</v>
      </c>
      <c r="V924">
        <v>923211</v>
      </c>
      <c r="W924" t="s">
        <v>1227</v>
      </c>
      <c r="X924" s="2" t="s">
        <v>27</v>
      </c>
      <c r="Y924" t="s">
        <v>28</v>
      </c>
      <c r="Z924" t="s">
        <v>29</v>
      </c>
      <c r="AA924" t="s">
        <v>30</v>
      </c>
      <c r="AB924" t="s">
        <v>31</v>
      </c>
      <c r="AC924" s="19">
        <v>3219658</v>
      </c>
      <c r="AD924" s="19">
        <v>0</v>
      </c>
      <c r="AE924" s="19">
        <v>0</v>
      </c>
      <c r="AF924" s="19">
        <v>0</v>
      </c>
      <c r="AG924" t="s">
        <v>189</v>
      </c>
      <c r="AH924">
        <v>0</v>
      </c>
      <c r="AI924">
        <v>0</v>
      </c>
      <c r="AJ924" s="2" t="s">
        <v>190</v>
      </c>
      <c r="AK924" s="2">
        <v>0</v>
      </c>
      <c r="AL924">
        <v>0</v>
      </c>
      <c r="AM924">
        <v>0</v>
      </c>
      <c r="AN924">
        <v>0</v>
      </c>
      <c r="AO924">
        <v>0</v>
      </c>
      <c r="AP924">
        <v>2125</v>
      </c>
      <c r="AQ924">
        <v>2125</v>
      </c>
      <c r="AR924">
        <v>16925</v>
      </c>
      <c r="AS924">
        <v>0</v>
      </c>
      <c r="AT924" s="2">
        <v>0</v>
      </c>
      <c r="AU924">
        <v>23225</v>
      </c>
      <c r="AV924">
        <v>64571025</v>
      </c>
      <c r="AW924">
        <v>0</v>
      </c>
      <c r="AX924" s="2">
        <v>45695</v>
      </c>
      <c r="AY924" t="s">
        <v>153</v>
      </c>
      <c r="AZ924" t="s">
        <v>2518</v>
      </c>
      <c r="BA924" t="s">
        <v>2315</v>
      </c>
    </row>
    <row r="925" spans="1:53" ht="15" customHeight="1" x14ac:dyDescent="0.2">
      <c r="A925" t="s">
        <v>6082</v>
      </c>
      <c r="B925" t="s">
        <v>5418</v>
      </c>
      <c r="C925" t="s">
        <v>5156</v>
      </c>
      <c r="D925">
        <v>64571125</v>
      </c>
      <c r="E925" s="19">
        <v>45726</v>
      </c>
      <c r="F925" s="63">
        <v>45728.099305555559</v>
      </c>
      <c r="G925" s="4" t="s">
        <v>187</v>
      </c>
      <c r="H925" s="19">
        <v>3219658</v>
      </c>
      <c r="I925" s="19">
        <v>16883</v>
      </c>
      <c r="J925" s="19">
        <v>3202775</v>
      </c>
      <c r="K925" t="s">
        <v>558</v>
      </c>
      <c r="L925" s="4" t="s">
        <v>188</v>
      </c>
      <c r="M925" t="s">
        <v>150</v>
      </c>
      <c r="N925" s="39" t="s">
        <v>2520</v>
      </c>
      <c r="O925" t="s">
        <v>2521</v>
      </c>
      <c r="P925" t="s">
        <v>140</v>
      </c>
      <c r="Q925" t="s">
        <v>141</v>
      </c>
      <c r="R925" s="39" t="s">
        <v>2522</v>
      </c>
      <c r="S925" t="s">
        <v>143</v>
      </c>
      <c r="T925">
        <v>860034313</v>
      </c>
      <c r="U925" t="s">
        <v>152</v>
      </c>
      <c r="V925">
        <v>923211</v>
      </c>
      <c r="W925" t="s">
        <v>1227</v>
      </c>
      <c r="X925" s="2" t="s">
        <v>27</v>
      </c>
      <c r="Y925" t="s">
        <v>28</v>
      </c>
      <c r="Z925" t="s">
        <v>29</v>
      </c>
      <c r="AA925" t="s">
        <v>30</v>
      </c>
      <c r="AB925" t="s">
        <v>31</v>
      </c>
      <c r="AC925" s="19">
        <v>3219658</v>
      </c>
      <c r="AD925" s="19">
        <v>0</v>
      </c>
      <c r="AE925" s="19">
        <v>0</v>
      </c>
      <c r="AF925" s="19">
        <v>0</v>
      </c>
      <c r="AG925" t="s">
        <v>189</v>
      </c>
      <c r="AH925">
        <v>0</v>
      </c>
      <c r="AI925">
        <v>0</v>
      </c>
      <c r="AJ925" s="2" t="s">
        <v>190</v>
      </c>
      <c r="AK925" s="2">
        <v>0</v>
      </c>
      <c r="AL925">
        <v>0</v>
      </c>
      <c r="AM925">
        <v>0</v>
      </c>
      <c r="AN925">
        <v>0</v>
      </c>
      <c r="AO925">
        <v>0</v>
      </c>
      <c r="AP925">
        <v>2125</v>
      </c>
      <c r="AQ925">
        <v>2125</v>
      </c>
      <c r="AR925">
        <v>17025</v>
      </c>
      <c r="AS925">
        <v>0</v>
      </c>
      <c r="AT925" s="2">
        <v>0</v>
      </c>
      <c r="AU925">
        <v>23325</v>
      </c>
      <c r="AV925">
        <v>64571125</v>
      </c>
      <c r="AW925">
        <v>0</v>
      </c>
      <c r="AX925" s="2">
        <v>45695</v>
      </c>
      <c r="AY925" t="s">
        <v>153</v>
      </c>
      <c r="AZ925" t="s">
        <v>2524</v>
      </c>
      <c r="BA925" t="s">
        <v>2315</v>
      </c>
    </row>
    <row r="926" spans="1:53" ht="15" customHeight="1" x14ac:dyDescent="0.2">
      <c r="A926" t="s">
        <v>6083</v>
      </c>
      <c r="B926" t="s">
        <v>5419</v>
      </c>
      <c r="C926" t="s">
        <v>5178</v>
      </c>
      <c r="D926">
        <v>64571225</v>
      </c>
      <c r="E926" s="19">
        <v>45726</v>
      </c>
      <c r="F926" s="63">
        <v>45728.084027777775</v>
      </c>
      <c r="G926" s="4" t="s">
        <v>187</v>
      </c>
      <c r="H926" s="19">
        <v>2489112</v>
      </c>
      <c r="I926" s="19">
        <v>13867</v>
      </c>
      <c r="J926" s="19">
        <v>2475245</v>
      </c>
      <c r="K926" t="s">
        <v>558</v>
      </c>
      <c r="L926" s="4" t="s">
        <v>188</v>
      </c>
      <c r="M926" t="s">
        <v>150</v>
      </c>
      <c r="N926" s="39" t="s">
        <v>2527</v>
      </c>
      <c r="O926" t="s">
        <v>2528</v>
      </c>
      <c r="P926" t="s">
        <v>140</v>
      </c>
      <c r="Q926" t="s">
        <v>141</v>
      </c>
      <c r="R926" s="39" t="s">
        <v>2529</v>
      </c>
      <c r="S926" t="s">
        <v>143</v>
      </c>
      <c r="T926">
        <v>860007738</v>
      </c>
      <c r="U926" t="s">
        <v>277</v>
      </c>
      <c r="V926">
        <v>923245</v>
      </c>
      <c r="W926" t="s">
        <v>1312</v>
      </c>
      <c r="X926" s="2" t="s">
        <v>27</v>
      </c>
      <c r="Y926" t="s">
        <v>28</v>
      </c>
      <c r="Z926" t="s">
        <v>29</v>
      </c>
      <c r="AA926" t="s">
        <v>30</v>
      </c>
      <c r="AB926" t="s">
        <v>31</v>
      </c>
      <c r="AC926" s="19">
        <v>2489112</v>
      </c>
      <c r="AD926" s="19">
        <v>0</v>
      </c>
      <c r="AE926" s="19">
        <v>0</v>
      </c>
      <c r="AF926" s="19">
        <v>0</v>
      </c>
      <c r="AG926" t="s">
        <v>189</v>
      </c>
      <c r="AH926">
        <v>0</v>
      </c>
      <c r="AI926">
        <v>0</v>
      </c>
      <c r="AJ926" s="2" t="s">
        <v>190</v>
      </c>
      <c r="AK926" s="2">
        <v>0</v>
      </c>
      <c r="AL926">
        <v>0</v>
      </c>
      <c r="AM926">
        <v>0</v>
      </c>
      <c r="AN926">
        <v>0</v>
      </c>
      <c r="AO926">
        <v>0</v>
      </c>
      <c r="AP926">
        <v>3825</v>
      </c>
      <c r="AQ926">
        <v>3825</v>
      </c>
      <c r="AR926">
        <v>17125</v>
      </c>
      <c r="AS926">
        <v>0</v>
      </c>
      <c r="AT926" s="2">
        <v>0</v>
      </c>
      <c r="AU926">
        <v>23425</v>
      </c>
      <c r="AV926">
        <v>64571225</v>
      </c>
      <c r="AW926">
        <v>0</v>
      </c>
      <c r="AX926" s="2">
        <v>45696</v>
      </c>
      <c r="AY926" t="s">
        <v>153</v>
      </c>
      <c r="AZ926" t="s">
        <v>2531</v>
      </c>
      <c r="BA926" t="s">
        <v>2532</v>
      </c>
    </row>
    <row r="927" spans="1:53" ht="15" customHeight="1" x14ac:dyDescent="0.2">
      <c r="A927" t="s">
        <v>6084</v>
      </c>
      <c r="B927" t="s">
        <v>5420</v>
      </c>
      <c r="C927" t="s">
        <v>5178</v>
      </c>
      <c r="D927">
        <v>64571325</v>
      </c>
      <c r="E927" s="19">
        <v>45726</v>
      </c>
      <c r="F927" s="63">
        <v>45728.099305555559</v>
      </c>
      <c r="G927" s="4" t="s">
        <v>187</v>
      </c>
      <c r="H927" s="19">
        <v>3219658</v>
      </c>
      <c r="I927" s="19">
        <v>16883</v>
      </c>
      <c r="J927" s="19">
        <v>3202775</v>
      </c>
      <c r="K927" t="s">
        <v>558</v>
      </c>
      <c r="L927" s="4" t="s">
        <v>188</v>
      </c>
      <c r="M927" t="s">
        <v>150</v>
      </c>
      <c r="N927" s="39" t="s">
        <v>2534</v>
      </c>
      <c r="O927" t="s">
        <v>2535</v>
      </c>
      <c r="P927" t="s">
        <v>140</v>
      </c>
      <c r="Q927" t="s">
        <v>141</v>
      </c>
      <c r="R927" s="39" t="s">
        <v>2536</v>
      </c>
      <c r="S927" t="s">
        <v>143</v>
      </c>
      <c r="T927">
        <v>860034313</v>
      </c>
      <c r="U927" t="s">
        <v>152</v>
      </c>
      <c r="V927">
        <v>923245</v>
      </c>
      <c r="W927" t="s">
        <v>1312</v>
      </c>
      <c r="X927" s="2" t="s">
        <v>27</v>
      </c>
      <c r="Y927" t="s">
        <v>28</v>
      </c>
      <c r="Z927" t="s">
        <v>29</v>
      </c>
      <c r="AA927" t="s">
        <v>30</v>
      </c>
      <c r="AB927" t="s">
        <v>31</v>
      </c>
      <c r="AC927" s="19">
        <v>3219658</v>
      </c>
      <c r="AD927" s="19">
        <v>0</v>
      </c>
      <c r="AE927" s="19">
        <v>0</v>
      </c>
      <c r="AF927" s="19">
        <v>0</v>
      </c>
      <c r="AG927" t="s">
        <v>189</v>
      </c>
      <c r="AH927">
        <v>0</v>
      </c>
      <c r="AI927">
        <v>0</v>
      </c>
      <c r="AJ927" s="2" t="s">
        <v>190</v>
      </c>
      <c r="AK927" s="2">
        <v>0</v>
      </c>
      <c r="AL927">
        <v>0</v>
      </c>
      <c r="AM927">
        <v>0</v>
      </c>
      <c r="AN927">
        <v>0</v>
      </c>
      <c r="AO927">
        <v>0</v>
      </c>
      <c r="AP927">
        <v>3825</v>
      </c>
      <c r="AQ927">
        <v>3825</v>
      </c>
      <c r="AR927">
        <v>17225</v>
      </c>
      <c r="AS927">
        <v>0</v>
      </c>
      <c r="AT927" s="2">
        <v>0</v>
      </c>
      <c r="AU927">
        <v>23525</v>
      </c>
      <c r="AV927">
        <v>64571325</v>
      </c>
      <c r="AW927">
        <v>0</v>
      </c>
      <c r="AX927" s="2">
        <v>45696</v>
      </c>
      <c r="AY927" t="s">
        <v>153</v>
      </c>
      <c r="AZ927" t="s">
        <v>2538</v>
      </c>
      <c r="BA927" t="s">
        <v>2532</v>
      </c>
    </row>
    <row r="928" spans="1:53" ht="15" customHeight="1" x14ac:dyDescent="0.2">
      <c r="A928" t="s">
        <v>6085</v>
      </c>
      <c r="B928" t="s">
        <v>5421</v>
      </c>
      <c r="C928" t="s">
        <v>5178</v>
      </c>
      <c r="D928">
        <v>64571425</v>
      </c>
      <c r="E928" s="19">
        <v>45726</v>
      </c>
      <c r="F928" s="63">
        <v>45728.089583333334</v>
      </c>
      <c r="G928" s="4" t="s">
        <v>187</v>
      </c>
      <c r="H928" s="19">
        <v>3219658</v>
      </c>
      <c r="I928" s="19">
        <v>16883</v>
      </c>
      <c r="J928" s="19">
        <v>3202775</v>
      </c>
      <c r="K928" t="s">
        <v>558</v>
      </c>
      <c r="L928" s="4" t="s">
        <v>188</v>
      </c>
      <c r="M928" t="s">
        <v>150</v>
      </c>
      <c r="N928" s="39" t="s">
        <v>2540</v>
      </c>
      <c r="O928" t="s">
        <v>2541</v>
      </c>
      <c r="P928" t="s">
        <v>140</v>
      </c>
      <c r="Q928" t="s">
        <v>141</v>
      </c>
      <c r="R928" s="39" t="s">
        <v>2542</v>
      </c>
      <c r="S928" t="s">
        <v>143</v>
      </c>
      <c r="T928">
        <v>890903938</v>
      </c>
      <c r="U928" t="s">
        <v>149</v>
      </c>
      <c r="V928">
        <v>923245</v>
      </c>
      <c r="W928" t="s">
        <v>1312</v>
      </c>
      <c r="X928" s="2" t="s">
        <v>27</v>
      </c>
      <c r="Y928" t="s">
        <v>28</v>
      </c>
      <c r="Z928" t="s">
        <v>29</v>
      </c>
      <c r="AA928" t="s">
        <v>30</v>
      </c>
      <c r="AB928" t="s">
        <v>31</v>
      </c>
      <c r="AC928" s="19">
        <v>3219658</v>
      </c>
      <c r="AD928" s="19">
        <v>0</v>
      </c>
      <c r="AE928" s="19">
        <v>0</v>
      </c>
      <c r="AF928" s="19">
        <v>0</v>
      </c>
      <c r="AG928" t="s">
        <v>189</v>
      </c>
      <c r="AH928">
        <v>0</v>
      </c>
      <c r="AI928">
        <v>0</v>
      </c>
      <c r="AJ928" s="2" t="s">
        <v>190</v>
      </c>
      <c r="AK928" s="2">
        <v>0</v>
      </c>
      <c r="AL928">
        <v>0</v>
      </c>
      <c r="AM928">
        <v>0</v>
      </c>
      <c r="AN928">
        <v>0</v>
      </c>
      <c r="AO928">
        <v>0</v>
      </c>
      <c r="AP928">
        <v>3825</v>
      </c>
      <c r="AQ928">
        <v>3825</v>
      </c>
      <c r="AR928">
        <v>17325</v>
      </c>
      <c r="AS928">
        <v>0</v>
      </c>
      <c r="AT928" s="2">
        <v>0</v>
      </c>
      <c r="AU928">
        <v>23625</v>
      </c>
      <c r="AV928">
        <v>64571425</v>
      </c>
      <c r="AW928">
        <v>0</v>
      </c>
      <c r="AX928" s="2">
        <v>45696</v>
      </c>
      <c r="AY928" t="s">
        <v>153</v>
      </c>
      <c r="AZ928" t="s">
        <v>2544</v>
      </c>
      <c r="BA928" t="s">
        <v>2532</v>
      </c>
    </row>
    <row r="929" spans="1:53" ht="15" customHeight="1" x14ac:dyDescent="0.2">
      <c r="A929" t="s">
        <v>6086</v>
      </c>
      <c r="B929" t="s">
        <v>5422</v>
      </c>
      <c r="C929" t="s">
        <v>5178</v>
      </c>
      <c r="D929">
        <v>64571525</v>
      </c>
      <c r="E929" s="19">
        <v>45726</v>
      </c>
      <c r="F929" s="63">
        <v>45728.09375</v>
      </c>
      <c r="G929" s="4" t="s">
        <v>187</v>
      </c>
      <c r="H929" s="19">
        <v>3219658</v>
      </c>
      <c r="I929" s="19">
        <v>16883</v>
      </c>
      <c r="J929" s="19">
        <v>3202775</v>
      </c>
      <c r="K929" t="s">
        <v>558</v>
      </c>
      <c r="L929" s="4" t="s">
        <v>188</v>
      </c>
      <c r="M929" t="s">
        <v>150</v>
      </c>
      <c r="N929" s="39" t="s">
        <v>2545</v>
      </c>
      <c r="O929" t="s">
        <v>2546</v>
      </c>
      <c r="P929" t="s">
        <v>140</v>
      </c>
      <c r="Q929" t="s">
        <v>141</v>
      </c>
      <c r="R929" s="39" t="s">
        <v>2547</v>
      </c>
      <c r="S929" t="s">
        <v>143</v>
      </c>
      <c r="T929">
        <v>860003020</v>
      </c>
      <c r="U929" t="s">
        <v>160</v>
      </c>
      <c r="V929">
        <v>923245</v>
      </c>
      <c r="W929" t="s">
        <v>1312</v>
      </c>
      <c r="X929" s="2" t="s">
        <v>27</v>
      </c>
      <c r="Y929" t="s">
        <v>28</v>
      </c>
      <c r="Z929" t="s">
        <v>29</v>
      </c>
      <c r="AA929" t="s">
        <v>30</v>
      </c>
      <c r="AB929" t="s">
        <v>31</v>
      </c>
      <c r="AC929" s="19">
        <v>3219658</v>
      </c>
      <c r="AD929" s="19">
        <v>0</v>
      </c>
      <c r="AE929" s="19">
        <v>0</v>
      </c>
      <c r="AF929" s="19">
        <v>0</v>
      </c>
      <c r="AG929" t="s">
        <v>189</v>
      </c>
      <c r="AH929">
        <v>0</v>
      </c>
      <c r="AI929">
        <v>0</v>
      </c>
      <c r="AJ929" s="2" t="s">
        <v>190</v>
      </c>
      <c r="AK929" s="2">
        <v>0</v>
      </c>
      <c r="AL929">
        <v>0</v>
      </c>
      <c r="AM929">
        <v>0</v>
      </c>
      <c r="AN929">
        <v>0</v>
      </c>
      <c r="AO929">
        <v>0</v>
      </c>
      <c r="AP929">
        <v>3825</v>
      </c>
      <c r="AQ929">
        <v>3825</v>
      </c>
      <c r="AR929">
        <v>17425</v>
      </c>
      <c r="AS929">
        <v>0</v>
      </c>
      <c r="AT929" s="2">
        <v>0</v>
      </c>
      <c r="AU929">
        <v>23725</v>
      </c>
      <c r="AV929">
        <v>64571525</v>
      </c>
      <c r="AW929">
        <v>0</v>
      </c>
      <c r="AX929" s="2">
        <v>45696</v>
      </c>
      <c r="AY929" t="s">
        <v>153</v>
      </c>
      <c r="AZ929" t="s">
        <v>2549</v>
      </c>
      <c r="BA929" t="s">
        <v>2550</v>
      </c>
    </row>
    <row r="930" spans="1:53" ht="15" customHeight="1" x14ac:dyDescent="0.2">
      <c r="A930" t="s">
        <v>6087</v>
      </c>
      <c r="B930" t="s">
        <v>5423</v>
      </c>
      <c r="C930" t="s">
        <v>5178</v>
      </c>
      <c r="D930">
        <v>64571625</v>
      </c>
      <c r="E930" s="19">
        <v>45726</v>
      </c>
      <c r="F930" s="63">
        <v>45728.089583333334</v>
      </c>
      <c r="G930" s="4" t="s">
        <v>187</v>
      </c>
      <c r="H930" s="19">
        <v>3219658</v>
      </c>
      <c r="I930" s="19">
        <v>16883</v>
      </c>
      <c r="J930" s="19">
        <v>3202775</v>
      </c>
      <c r="K930" t="s">
        <v>558</v>
      </c>
      <c r="L930" s="4" t="s">
        <v>188</v>
      </c>
      <c r="M930" t="s">
        <v>150</v>
      </c>
      <c r="N930" s="39" t="s">
        <v>2552</v>
      </c>
      <c r="O930" t="s">
        <v>2553</v>
      </c>
      <c r="P930" t="s">
        <v>140</v>
      </c>
      <c r="Q930" t="s">
        <v>141</v>
      </c>
      <c r="R930" s="39" t="s">
        <v>2554</v>
      </c>
      <c r="S930" t="s">
        <v>143</v>
      </c>
      <c r="T930">
        <v>890903938</v>
      </c>
      <c r="U930" t="s">
        <v>149</v>
      </c>
      <c r="V930">
        <v>923245</v>
      </c>
      <c r="W930" t="s">
        <v>1312</v>
      </c>
      <c r="X930" s="2" t="s">
        <v>27</v>
      </c>
      <c r="Y930" t="s">
        <v>28</v>
      </c>
      <c r="Z930" t="s">
        <v>29</v>
      </c>
      <c r="AA930" t="s">
        <v>30</v>
      </c>
      <c r="AB930" t="s">
        <v>31</v>
      </c>
      <c r="AC930" s="19">
        <v>3219658</v>
      </c>
      <c r="AD930" s="19">
        <v>0</v>
      </c>
      <c r="AE930" s="19">
        <v>0</v>
      </c>
      <c r="AF930" s="19">
        <v>0</v>
      </c>
      <c r="AG930" t="s">
        <v>189</v>
      </c>
      <c r="AH930">
        <v>0</v>
      </c>
      <c r="AI930">
        <v>0</v>
      </c>
      <c r="AJ930" s="2" t="s">
        <v>190</v>
      </c>
      <c r="AK930" s="2">
        <v>0</v>
      </c>
      <c r="AL930">
        <v>0</v>
      </c>
      <c r="AM930">
        <v>0</v>
      </c>
      <c r="AN930">
        <v>0</v>
      </c>
      <c r="AO930">
        <v>0</v>
      </c>
      <c r="AP930">
        <v>3825</v>
      </c>
      <c r="AQ930">
        <v>3825</v>
      </c>
      <c r="AR930">
        <v>17525</v>
      </c>
      <c r="AS930">
        <v>0</v>
      </c>
      <c r="AT930" s="2">
        <v>0</v>
      </c>
      <c r="AU930">
        <v>23825</v>
      </c>
      <c r="AV930">
        <v>64571625</v>
      </c>
      <c r="AW930">
        <v>0</v>
      </c>
      <c r="AX930" s="2">
        <v>45696</v>
      </c>
      <c r="AY930" t="s">
        <v>153</v>
      </c>
      <c r="AZ930" t="s">
        <v>2556</v>
      </c>
      <c r="BA930" t="s">
        <v>2532</v>
      </c>
    </row>
    <row r="931" spans="1:53" ht="15" customHeight="1" x14ac:dyDescent="0.2">
      <c r="A931" t="s">
        <v>6088</v>
      </c>
      <c r="B931" t="s">
        <v>5424</v>
      </c>
      <c r="C931" t="s">
        <v>5178</v>
      </c>
      <c r="D931">
        <v>64571725</v>
      </c>
      <c r="E931" s="19">
        <v>45726</v>
      </c>
      <c r="F931" s="63">
        <v>45728.095833333333</v>
      </c>
      <c r="G931" s="4" t="s">
        <v>187</v>
      </c>
      <c r="H931" s="19">
        <v>3219658</v>
      </c>
      <c r="I931" s="19">
        <v>16883</v>
      </c>
      <c r="J931" s="19">
        <v>3202775</v>
      </c>
      <c r="K931" t="s">
        <v>558</v>
      </c>
      <c r="L931" s="4" t="s">
        <v>188</v>
      </c>
      <c r="M931" t="s">
        <v>150</v>
      </c>
      <c r="N931" s="39" t="s">
        <v>2558</v>
      </c>
      <c r="O931" t="s">
        <v>2559</v>
      </c>
      <c r="P931" t="s">
        <v>140</v>
      </c>
      <c r="Q931" t="s">
        <v>141</v>
      </c>
      <c r="R931" s="39" t="s">
        <v>2560</v>
      </c>
      <c r="S931" t="s">
        <v>143</v>
      </c>
      <c r="T931">
        <v>860007335</v>
      </c>
      <c r="U931" t="s">
        <v>158</v>
      </c>
      <c r="V931">
        <v>923245</v>
      </c>
      <c r="W931" t="s">
        <v>1312</v>
      </c>
      <c r="X931" s="2" t="s">
        <v>27</v>
      </c>
      <c r="Y931" t="s">
        <v>28</v>
      </c>
      <c r="Z931" t="s">
        <v>29</v>
      </c>
      <c r="AA931" t="s">
        <v>30</v>
      </c>
      <c r="AB931" t="s">
        <v>31</v>
      </c>
      <c r="AC931" s="19">
        <v>3219658</v>
      </c>
      <c r="AD931" s="19">
        <v>0</v>
      </c>
      <c r="AE931" s="19">
        <v>0</v>
      </c>
      <c r="AF931" s="19">
        <v>0</v>
      </c>
      <c r="AG931" t="s">
        <v>189</v>
      </c>
      <c r="AH931">
        <v>0</v>
      </c>
      <c r="AI931">
        <v>0</v>
      </c>
      <c r="AJ931" s="2" t="s">
        <v>190</v>
      </c>
      <c r="AK931" s="2">
        <v>0</v>
      </c>
      <c r="AL931">
        <v>0</v>
      </c>
      <c r="AM931">
        <v>0</v>
      </c>
      <c r="AN931">
        <v>0</v>
      </c>
      <c r="AO931">
        <v>0</v>
      </c>
      <c r="AP931">
        <v>3825</v>
      </c>
      <c r="AQ931">
        <v>3825</v>
      </c>
      <c r="AR931">
        <v>17625</v>
      </c>
      <c r="AS931">
        <v>0</v>
      </c>
      <c r="AT931" s="2">
        <v>0</v>
      </c>
      <c r="AU931">
        <v>23925</v>
      </c>
      <c r="AV931">
        <v>64571725</v>
      </c>
      <c r="AW931">
        <v>0</v>
      </c>
      <c r="AX931" s="2">
        <v>45696</v>
      </c>
      <c r="AY931" t="s">
        <v>153</v>
      </c>
      <c r="AZ931" t="s">
        <v>2562</v>
      </c>
      <c r="BA931" t="s">
        <v>2532</v>
      </c>
    </row>
    <row r="932" spans="1:53" ht="15" customHeight="1" x14ac:dyDescent="0.2">
      <c r="A932" t="s">
        <v>6089</v>
      </c>
      <c r="B932" t="s">
        <v>5425</v>
      </c>
      <c r="C932" t="s">
        <v>5178</v>
      </c>
      <c r="D932">
        <v>64571825</v>
      </c>
      <c r="E932" s="19">
        <v>45726</v>
      </c>
      <c r="F932" s="63">
        <v>45728.099305555559</v>
      </c>
      <c r="G932" s="4" t="s">
        <v>187</v>
      </c>
      <c r="H932" s="19">
        <v>3219658</v>
      </c>
      <c r="I932" s="19">
        <v>16883</v>
      </c>
      <c r="J932" s="19">
        <v>3202775</v>
      </c>
      <c r="K932" t="s">
        <v>558</v>
      </c>
      <c r="L932" s="4" t="s">
        <v>188</v>
      </c>
      <c r="M932" t="s">
        <v>150</v>
      </c>
      <c r="N932" s="39" t="s">
        <v>2564</v>
      </c>
      <c r="O932" t="s">
        <v>2565</v>
      </c>
      <c r="P932" t="s">
        <v>140</v>
      </c>
      <c r="Q932" t="s">
        <v>141</v>
      </c>
      <c r="R932" s="39" t="s">
        <v>2566</v>
      </c>
      <c r="S932" t="s">
        <v>143</v>
      </c>
      <c r="T932">
        <v>860034313</v>
      </c>
      <c r="U932" t="s">
        <v>152</v>
      </c>
      <c r="V932">
        <v>923245</v>
      </c>
      <c r="W932" t="s">
        <v>1312</v>
      </c>
      <c r="X932" s="2" t="s">
        <v>27</v>
      </c>
      <c r="Y932" t="s">
        <v>28</v>
      </c>
      <c r="Z932" t="s">
        <v>29</v>
      </c>
      <c r="AA932" t="s">
        <v>30</v>
      </c>
      <c r="AB932" t="s">
        <v>31</v>
      </c>
      <c r="AC932" s="19">
        <v>3219658</v>
      </c>
      <c r="AD932" s="19">
        <v>0</v>
      </c>
      <c r="AE932" s="19">
        <v>0</v>
      </c>
      <c r="AF932" s="19">
        <v>0</v>
      </c>
      <c r="AG932" t="s">
        <v>189</v>
      </c>
      <c r="AH932">
        <v>0</v>
      </c>
      <c r="AI932">
        <v>0</v>
      </c>
      <c r="AJ932" s="2" t="s">
        <v>190</v>
      </c>
      <c r="AK932" s="2">
        <v>0</v>
      </c>
      <c r="AL932">
        <v>0</v>
      </c>
      <c r="AM932">
        <v>0</v>
      </c>
      <c r="AN932">
        <v>0</v>
      </c>
      <c r="AO932">
        <v>0</v>
      </c>
      <c r="AP932">
        <v>3825</v>
      </c>
      <c r="AQ932">
        <v>3825</v>
      </c>
      <c r="AR932">
        <v>17725</v>
      </c>
      <c r="AS932">
        <v>0</v>
      </c>
      <c r="AT932" s="2">
        <v>0</v>
      </c>
      <c r="AU932">
        <v>24025</v>
      </c>
      <c r="AV932">
        <v>64571825</v>
      </c>
      <c r="AW932">
        <v>0</v>
      </c>
      <c r="AX932" s="2">
        <v>45696</v>
      </c>
      <c r="AY932" t="s">
        <v>153</v>
      </c>
      <c r="AZ932" t="s">
        <v>2568</v>
      </c>
      <c r="BA932" t="s">
        <v>2532</v>
      </c>
    </row>
    <row r="933" spans="1:53" ht="15" customHeight="1" x14ac:dyDescent="0.2">
      <c r="A933" t="s">
        <v>6090</v>
      </c>
      <c r="B933" t="s">
        <v>5426</v>
      </c>
      <c r="C933" t="s">
        <v>5178</v>
      </c>
      <c r="D933">
        <v>64571925</v>
      </c>
      <c r="E933" s="19">
        <v>45726</v>
      </c>
      <c r="F933" s="63">
        <v>45728.095833333333</v>
      </c>
      <c r="G933" s="4" t="s">
        <v>187</v>
      </c>
      <c r="H933" s="19">
        <v>3219658</v>
      </c>
      <c r="I933" s="19">
        <v>16883</v>
      </c>
      <c r="J933" s="19">
        <v>3202775</v>
      </c>
      <c r="K933" t="s">
        <v>558</v>
      </c>
      <c r="L933" s="4" t="s">
        <v>188</v>
      </c>
      <c r="M933" t="s">
        <v>150</v>
      </c>
      <c r="N933" s="39" t="s">
        <v>2570</v>
      </c>
      <c r="O933" t="s">
        <v>2571</v>
      </c>
      <c r="P933" t="s">
        <v>140</v>
      </c>
      <c r="Q933" t="s">
        <v>141</v>
      </c>
      <c r="R933" s="39" t="s">
        <v>2572</v>
      </c>
      <c r="S933" t="s">
        <v>143</v>
      </c>
      <c r="T933">
        <v>860007335</v>
      </c>
      <c r="U933" t="s">
        <v>158</v>
      </c>
      <c r="V933">
        <v>923245</v>
      </c>
      <c r="W933" t="s">
        <v>1312</v>
      </c>
      <c r="X933" s="2" t="s">
        <v>27</v>
      </c>
      <c r="Y933" t="s">
        <v>28</v>
      </c>
      <c r="Z933" t="s">
        <v>29</v>
      </c>
      <c r="AA933" t="s">
        <v>30</v>
      </c>
      <c r="AB933" t="s">
        <v>31</v>
      </c>
      <c r="AC933" s="19">
        <v>3219658</v>
      </c>
      <c r="AD933" s="19">
        <v>0</v>
      </c>
      <c r="AE933" s="19">
        <v>0</v>
      </c>
      <c r="AF933" s="19">
        <v>0</v>
      </c>
      <c r="AG933" t="s">
        <v>189</v>
      </c>
      <c r="AH933">
        <v>0</v>
      </c>
      <c r="AI933">
        <v>0</v>
      </c>
      <c r="AJ933" s="2" t="s">
        <v>190</v>
      </c>
      <c r="AK933" s="2">
        <v>0</v>
      </c>
      <c r="AL933">
        <v>0</v>
      </c>
      <c r="AM933">
        <v>0</v>
      </c>
      <c r="AN933">
        <v>0</v>
      </c>
      <c r="AO933">
        <v>0</v>
      </c>
      <c r="AP933">
        <v>3825</v>
      </c>
      <c r="AQ933">
        <v>3825</v>
      </c>
      <c r="AR933">
        <v>17825</v>
      </c>
      <c r="AS933">
        <v>0</v>
      </c>
      <c r="AT933" s="2">
        <v>0</v>
      </c>
      <c r="AU933">
        <v>24125</v>
      </c>
      <c r="AV933">
        <v>64571925</v>
      </c>
      <c r="AW933">
        <v>0</v>
      </c>
      <c r="AX933" s="2">
        <v>45696</v>
      </c>
      <c r="AY933" t="s">
        <v>153</v>
      </c>
      <c r="AZ933" t="s">
        <v>2574</v>
      </c>
      <c r="BA933" t="s">
        <v>2532</v>
      </c>
    </row>
    <row r="934" spans="1:53" ht="15" customHeight="1" x14ac:dyDescent="0.2">
      <c r="A934" t="s">
        <v>6091</v>
      </c>
      <c r="B934" t="s">
        <v>5427</v>
      </c>
      <c r="C934" t="s">
        <v>5178</v>
      </c>
      <c r="D934">
        <v>64572025</v>
      </c>
      <c r="E934" s="19">
        <v>45726</v>
      </c>
      <c r="F934" s="63">
        <v>45728.088888888888</v>
      </c>
      <c r="G934" s="4" t="s">
        <v>187</v>
      </c>
      <c r="H934" s="19">
        <v>3219658</v>
      </c>
      <c r="I934" s="19">
        <v>16883</v>
      </c>
      <c r="J934" s="19">
        <v>3202775</v>
      </c>
      <c r="K934" t="s">
        <v>558</v>
      </c>
      <c r="L934" s="4" t="s">
        <v>188</v>
      </c>
      <c r="M934" t="s">
        <v>150</v>
      </c>
      <c r="N934" s="39" t="s">
        <v>2576</v>
      </c>
      <c r="O934" t="s">
        <v>2577</v>
      </c>
      <c r="P934" t="s">
        <v>140</v>
      </c>
      <c r="Q934" t="s">
        <v>141</v>
      </c>
      <c r="R934" s="39" t="s">
        <v>2578</v>
      </c>
      <c r="S934" t="s">
        <v>143</v>
      </c>
      <c r="T934">
        <v>890903938</v>
      </c>
      <c r="U934" t="s">
        <v>149</v>
      </c>
      <c r="V934">
        <v>923245</v>
      </c>
      <c r="W934" t="s">
        <v>1312</v>
      </c>
      <c r="X934" s="2" t="s">
        <v>27</v>
      </c>
      <c r="Y934" t="s">
        <v>28</v>
      </c>
      <c r="Z934" t="s">
        <v>29</v>
      </c>
      <c r="AA934" t="s">
        <v>30</v>
      </c>
      <c r="AB934" t="s">
        <v>31</v>
      </c>
      <c r="AC934" s="19">
        <v>3219658</v>
      </c>
      <c r="AD934" s="19">
        <v>0</v>
      </c>
      <c r="AE934" s="19">
        <v>0</v>
      </c>
      <c r="AF934" s="19">
        <v>0</v>
      </c>
      <c r="AG934" t="s">
        <v>189</v>
      </c>
      <c r="AH934">
        <v>0</v>
      </c>
      <c r="AI934">
        <v>0</v>
      </c>
      <c r="AJ934" s="2" t="s">
        <v>190</v>
      </c>
      <c r="AK934" s="2">
        <v>0</v>
      </c>
      <c r="AL934">
        <v>0</v>
      </c>
      <c r="AM934">
        <v>0</v>
      </c>
      <c r="AN934">
        <v>0</v>
      </c>
      <c r="AO934">
        <v>0</v>
      </c>
      <c r="AP934">
        <v>3825</v>
      </c>
      <c r="AQ934">
        <v>3825</v>
      </c>
      <c r="AR934">
        <v>17925</v>
      </c>
      <c r="AS934">
        <v>0</v>
      </c>
      <c r="AT934" s="2">
        <v>0</v>
      </c>
      <c r="AU934">
        <v>24225</v>
      </c>
      <c r="AV934">
        <v>64572025</v>
      </c>
      <c r="AW934">
        <v>0</v>
      </c>
      <c r="AX934" s="2">
        <v>45696</v>
      </c>
      <c r="AY934" t="s">
        <v>153</v>
      </c>
      <c r="AZ934" t="s">
        <v>2580</v>
      </c>
      <c r="BA934" t="s">
        <v>2532</v>
      </c>
    </row>
    <row r="935" spans="1:53" ht="15" customHeight="1" x14ac:dyDescent="0.2">
      <c r="A935" t="s">
        <v>6092</v>
      </c>
      <c r="B935" t="s">
        <v>5428</v>
      </c>
      <c r="C935" t="s">
        <v>5178</v>
      </c>
      <c r="D935">
        <v>64572125</v>
      </c>
      <c r="E935" s="19">
        <v>45726</v>
      </c>
      <c r="F935" s="63">
        <v>45728.09375</v>
      </c>
      <c r="G935" s="4" t="s">
        <v>187</v>
      </c>
      <c r="H935" s="19">
        <v>3219658</v>
      </c>
      <c r="I935" s="19">
        <v>16883</v>
      </c>
      <c r="J935" s="19">
        <v>3202775</v>
      </c>
      <c r="K935" t="s">
        <v>558</v>
      </c>
      <c r="L935" s="4" t="s">
        <v>188</v>
      </c>
      <c r="M935" t="s">
        <v>150</v>
      </c>
      <c r="N935" s="39" t="s">
        <v>2582</v>
      </c>
      <c r="O935" t="s">
        <v>2583</v>
      </c>
      <c r="P935" t="s">
        <v>140</v>
      </c>
      <c r="Q935" t="s">
        <v>141</v>
      </c>
      <c r="R935" s="39" t="s">
        <v>2584</v>
      </c>
      <c r="S935" t="s">
        <v>143</v>
      </c>
      <c r="T935">
        <v>860003020</v>
      </c>
      <c r="U935" t="s">
        <v>160</v>
      </c>
      <c r="V935">
        <v>923245</v>
      </c>
      <c r="W935" t="s">
        <v>1312</v>
      </c>
      <c r="X935" s="2" t="s">
        <v>27</v>
      </c>
      <c r="Y935" t="s">
        <v>28</v>
      </c>
      <c r="Z935" t="s">
        <v>29</v>
      </c>
      <c r="AA935" t="s">
        <v>30</v>
      </c>
      <c r="AB935" t="s">
        <v>31</v>
      </c>
      <c r="AC935" s="19">
        <v>3219658</v>
      </c>
      <c r="AD935" s="19">
        <v>0</v>
      </c>
      <c r="AE935" s="19">
        <v>0</v>
      </c>
      <c r="AF935" s="19">
        <v>0</v>
      </c>
      <c r="AG935" t="s">
        <v>189</v>
      </c>
      <c r="AH935">
        <v>0</v>
      </c>
      <c r="AI935">
        <v>0</v>
      </c>
      <c r="AJ935" s="2" t="s">
        <v>190</v>
      </c>
      <c r="AK935" s="2">
        <v>0</v>
      </c>
      <c r="AL935">
        <v>0</v>
      </c>
      <c r="AM935">
        <v>0</v>
      </c>
      <c r="AN935">
        <v>0</v>
      </c>
      <c r="AO935">
        <v>0</v>
      </c>
      <c r="AP935">
        <v>3825</v>
      </c>
      <c r="AQ935">
        <v>3825</v>
      </c>
      <c r="AR935">
        <v>18025</v>
      </c>
      <c r="AS935">
        <v>0</v>
      </c>
      <c r="AT935" s="2">
        <v>0</v>
      </c>
      <c r="AU935">
        <v>24325</v>
      </c>
      <c r="AV935">
        <v>64572125</v>
      </c>
      <c r="AW935">
        <v>0</v>
      </c>
      <c r="AX935" s="2">
        <v>45696</v>
      </c>
      <c r="AY935" t="s">
        <v>153</v>
      </c>
      <c r="AZ935" t="s">
        <v>2586</v>
      </c>
      <c r="BA935" t="s">
        <v>2532</v>
      </c>
    </row>
    <row r="936" spans="1:53" ht="15" customHeight="1" x14ac:dyDescent="0.2">
      <c r="A936" t="s">
        <v>6093</v>
      </c>
      <c r="B936" t="s">
        <v>5429</v>
      </c>
      <c r="C936" t="s">
        <v>5178</v>
      </c>
      <c r="D936">
        <v>64572225</v>
      </c>
      <c r="E936" s="19">
        <v>45726</v>
      </c>
      <c r="F936" s="63">
        <v>45728.088888888888</v>
      </c>
      <c r="G936" s="4" t="s">
        <v>187</v>
      </c>
      <c r="H936" s="19">
        <v>3219658</v>
      </c>
      <c r="I936" s="19">
        <v>16883</v>
      </c>
      <c r="J936" s="19">
        <v>3202775</v>
      </c>
      <c r="K936" t="s">
        <v>558</v>
      </c>
      <c r="L936" s="4" t="s">
        <v>188</v>
      </c>
      <c r="M936" t="s">
        <v>150</v>
      </c>
      <c r="N936" s="39" t="s">
        <v>2588</v>
      </c>
      <c r="O936" t="s">
        <v>2589</v>
      </c>
      <c r="P936" t="s">
        <v>140</v>
      </c>
      <c r="Q936" t="s">
        <v>141</v>
      </c>
      <c r="R936" s="39" t="s">
        <v>2590</v>
      </c>
      <c r="S936" t="s">
        <v>143</v>
      </c>
      <c r="T936">
        <v>890903938</v>
      </c>
      <c r="U936" t="s">
        <v>149</v>
      </c>
      <c r="V936">
        <v>923245</v>
      </c>
      <c r="W936" t="s">
        <v>1312</v>
      </c>
      <c r="X936" s="2" t="s">
        <v>27</v>
      </c>
      <c r="Y936" t="s">
        <v>28</v>
      </c>
      <c r="Z936" t="s">
        <v>29</v>
      </c>
      <c r="AA936" t="s">
        <v>30</v>
      </c>
      <c r="AB936" t="s">
        <v>31</v>
      </c>
      <c r="AC936" s="19">
        <v>3219658</v>
      </c>
      <c r="AD936" s="19">
        <v>0</v>
      </c>
      <c r="AE936" s="19">
        <v>0</v>
      </c>
      <c r="AF936" s="19">
        <v>0</v>
      </c>
      <c r="AG936" t="s">
        <v>189</v>
      </c>
      <c r="AH936">
        <v>0</v>
      </c>
      <c r="AI936">
        <v>0</v>
      </c>
      <c r="AJ936" s="2" t="s">
        <v>190</v>
      </c>
      <c r="AK936" s="2">
        <v>0</v>
      </c>
      <c r="AL936">
        <v>0</v>
      </c>
      <c r="AM936">
        <v>0</v>
      </c>
      <c r="AN936">
        <v>0</v>
      </c>
      <c r="AO936">
        <v>0</v>
      </c>
      <c r="AP936">
        <v>3825</v>
      </c>
      <c r="AQ936">
        <v>3825</v>
      </c>
      <c r="AR936">
        <v>18125</v>
      </c>
      <c r="AS936">
        <v>0</v>
      </c>
      <c r="AT936" s="2">
        <v>0</v>
      </c>
      <c r="AU936">
        <v>24425</v>
      </c>
      <c r="AV936">
        <v>64572225</v>
      </c>
      <c r="AW936">
        <v>0</v>
      </c>
      <c r="AX936" s="2">
        <v>45696</v>
      </c>
      <c r="AY936" t="s">
        <v>153</v>
      </c>
      <c r="AZ936" t="s">
        <v>2592</v>
      </c>
      <c r="BA936" t="s">
        <v>2532</v>
      </c>
    </row>
    <row r="937" spans="1:53" ht="15" customHeight="1" x14ac:dyDescent="0.2">
      <c r="A937" t="s">
        <v>6094</v>
      </c>
      <c r="B937" t="s">
        <v>5430</v>
      </c>
      <c r="C937" t="s">
        <v>5178</v>
      </c>
      <c r="D937">
        <v>64572325</v>
      </c>
      <c r="E937" s="19">
        <v>45726</v>
      </c>
      <c r="F937" s="63">
        <v>45728.089583333334</v>
      </c>
      <c r="G937" s="4" t="s">
        <v>187</v>
      </c>
      <c r="H937" s="19">
        <v>3219658</v>
      </c>
      <c r="I937" s="19">
        <v>16883</v>
      </c>
      <c r="J937" s="19">
        <v>3202775</v>
      </c>
      <c r="K937" t="s">
        <v>558</v>
      </c>
      <c r="L937" s="4" t="s">
        <v>188</v>
      </c>
      <c r="M937" t="s">
        <v>150</v>
      </c>
      <c r="N937" s="39" t="s">
        <v>2593</v>
      </c>
      <c r="O937" t="s">
        <v>2594</v>
      </c>
      <c r="P937" t="s">
        <v>140</v>
      </c>
      <c r="Q937" t="s">
        <v>141</v>
      </c>
      <c r="R937" s="39" t="s">
        <v>2595</v>
      </c>
      <c r="S937" t="s">
        <v>143</v>
      </c>
      <c r="T937">
        <v>890903938</v>
      </c>
      <c r="U937" t="s">
        <v>149</v>
      </c>
      <c r="V937">
        <v>923245</v>
      </c>
      <c r="W937" t="s">
        <v>1312</v>
      </c>
      <c r="X937" s="2" t="s">
        <v>27</v>
      </c>
      <c r="Y937" t="s">
        <v>28</v>
      </c>
      <c r="Z937" t="s">
        <v>29</v>
      </c>
      <c r="AA937" t="s">
        <v>30</v>
      </c>
      <c r="AB937" t="s">
        <v>31</v>
      </c>
      <c r="AC937" s="19">
        <v>3219658</v>
      </c>
      <c r="AD937" s="19">
        <v>0</v>
      </c>
      <c r="AE937" s="19">
        <v>0</v>
      </c>
      <c r="AF937" s="19">
        <v>0</v>
      </c>
      <c r="AG937" t="s">
        <v>189</v>
      </c>
      <c r="AH937">
        <v>0</v>
      </c>
      <c r="AI937">
        <v>0</v>
      </c>
      <c r="AJ937" s="2" t="s">
        <v>190</v>
      </c>
      <c r="AK937" s="2">
        <v>0</v>
      </c>
      <c r="AL937">
        <v>0</v>
      </c>
      <c r="AM937">
        <v>0</v>
      </c>
      <c r="AN937">
        <v>0</v>
      </c>
      <c r="AO937">
        <v>0</v>
      </c>
      <c r="AP937">
        <v>3825</v>
      </c>
      <c r="AQ937">
        <v>3825</v>
      </c>
      <c r="AR937">
        <v>18225</v>
      </c>
      <c r="AS937">
        <v>0</v>
      </c>
      <c r="AT937" s="2">
        <v>0</v>
      </c>
      <c r="AU937">
        <v>24525</v>
      </c>
      <c r="AV937">
        <v>64572325</v>
      </c>
      <c r="AW937">
        <v>0</v>
      </c>
      <c r="AX937" s="2">
        <v>45696</v>
      </c>
      <c r="AY937" t="s">
        <v>153</v>
      </c>
      <c r="AZ937" t="s">
        <v>2597</v>
      </c>
      <c r="BA937" t="s">
        <v>2532</v>
      </c>
    </row>
    <row r="938" spans="1:53" ht="15" customHeight="1" x14ac:dyDescent="0.2">
      <c r="A938" t="s">
        <v>6095</v>
      </c>
      <c r="B938" t="s">
        <v>5431</v>
      </c>
      <c r="C938" t="s">
        <v>5178</v>
      </c>
      <c r="D938">
        <v>64572425</v>
      </c>
      <c r="E938" s="19">
        <v>45726</v>
      </c>
      <c r="F938" s="63">
        <v>45728.100694444445</v>
      </c>
      <c r="G938" s="4" t="s">
        <v>187</v>
      </c>
      <c r="H938" s="19">
        <v>3219658</v>
      </c>
      <c r="I938" s="19">
        <v>16883</v>
      </c>
      <c r="J938" s="19">
        <v>3202775</v>
      </c>
      <c r="K938" t="s">
        <v>558</v>
      </c>
      <c r="L938" s="4" t="s">
        <v>188</v>
      </c>
      <c r="M938" t="s">
        <v>150</v>
      </c>
      <c r="N938" s="39" t="s">
        <v>2599</v>
      </c>
      <c r="O938" t="s">
        <v>2600</v>
      </c>
      <c r="P938" t="s">
        <v>140</v>
      </c>
      <c r="Q938" t="s">
        <v>141</v>
      </c>
      <c r="R938" s="39" t="s">
        <v>2601</v>
      </c>
      <c r="S938" t="s">
        <v>143</v>
      </c>
      <c r="T938">
        <v>900047981</v>
      </c>
      <c r="U938" t="s">
        <v>161</v>
      </c>
      <c r="V938">
        <v>923245</v>
      </c>
      <c r="W938" t="s">
        <v>1312</v>
      </c>
      <c r="X938" s="2" t="s">
        <v>27</v>
      </c>
      <c r="Y938" t="s">
        <v>28</v>
      </c>
      <c r="Z938" t="s">
        <v>29</v>
      </c>
      <c r="AA938" t="s">
        <v>30</v>
      </c>
      <c r="AB938" t="s">
        <v>31</v>
      </c>
      <c r="AC938" s="19">
        <v>3219658</v>
      </c>
      <c r="AD938" s="19">
        <v>0</v>
      </c>
      <c r="AE938" s="19">
        <v>0</v>
      </c>
      <c r="AF938" s="19">
        <v>0</v>
      </c>
      <c r="AG938" t="s">
        <v>189</v>
      </c>
      <c r="AH938">
        <v>0</v>
      </c>
      <c r="AI938">
        <v>0</v>
      </c>
      <c r="AJ938" s="2" t="s">
        <v>190</v>
      </c>
      <c r="AK938" s="2">
        <v>0</v>
      </c>
      <c r="AL938">
        <v>0</v>
      </c>
      <c r="AM938">
        <v>0</v>
      </c>
      <c r="AN938">
        <v>0</v>
      </c>
      <c r="AO938">
        <v>0</v>
      </c>
      <c r="AP938">
        <v>3825</v>
      </c>
      <c r="AQ938">
        <v>3825</v>
      </c>
      <c r="AR938">
        <v>18325</v>
      </c>
      <c r="AS938">
        <v>0</v>
      </c>
      <c r="AT938" s="2">
        <v>0</v>
      </c>
      <c r="AU938">
        <v>24625</v>
      </c>
      <c r="AV938">
        <v>64572425</v>
      </c>
      <c r="AW938">
        <v>0</v>
      </c>
      <c r="AX938" s="2">
        <v>45696</v>
      </c>
      <c r="AY938" t="s">
        <v>153</v>
      </c>
      <c r="AZ938" t="s">
        <v>2603</v>
      </c>
      <c r="BA938" t="s">
        <v>2532</v>
      </c>
    </row>
    <row r="939" spans="1:53" ht="15" customHeight="1" x14ac:dyDescent="0.2">
      <c r="A939" t="s">
        <v>6096</v>
      </c>
      <c r="B939" t="s">
        <v>5433</v>
      </c>
      <c r="C939" t="s">
        <v>5178</v>
      </c>
      <c r="D939">
        <v>64572525</v>
      </c>
      <c r="E939" s="19">
        <v>45726</v>
      </c>
      <c r="F939" s="63">
        <v>45728.094444444447</v>
      </c>
      <c r="G939" s="4" t="s">
        <v>187</v>
      </c>
      <c r="H939" s="19">
        <v>3219658</v>
      </c>
      <c r="I939" s="19">
        <v>16883</v>
      </c>
      <c r="J939" s="19">
        <v>3202775</v>
      </c>
      <c r="K939" t="s">
        <v>558</v>
      </c>
      <c r="L939" s="4" t="s">
        <v>188</v>
      </c>
      <c r="M939" t="s">
        <v>150</v>
      </c>
      <c r="N939" s="39" t="s">
        <v>2611</v>
      </c>
      <c r="O939" t="s">
        <v>2612</v>
      </c>
      <c r="P939" t="s">
        <v>140</v>
      </c>
      <c r="Q939" t="s">
        <v>141</v>
      </c>
      <c r="R939" s="39" t="s">
        <v>2613</v>
      </c>
      <c r="S939" t="s">
        <v>143</v>
      </c>
      <c r="T939">
        <v>860034594</v>
      </c>
      <c r="U939" t="s">
        <v>156</v>
      </c>
      <c r="V939">
        <v>923245</v>
      </c>
      <c r="W939" t="s">
        <v>1312</v>
      </c>
      <c r="X939" s="2" t="s">
        <v>27</v>
      </c>
      <c r="Y939" t="s">
        <v>28</v>
      </c>
      <c r="Z939" t="s">
        <v>29</v>
      </c>
      <c r="AA939" t="s">
        <v>30</v>
      </c>
      <c r="AB939" t="s">
        <v>31</v>
      </c>
      <c r="AC939" s="19">
        <v>3219658</v>
      </c>
      <c r="AD939" s="19">
        <v>0</v>
      </c>
      <c r="AE939" s="19">
        <v>0</v>
      </c>
      <c r="AF939" s="19">
        <v>0</v>
      </c>
      <c r="AG939" t="s">
        <v>189</v>
      </c>
      <c r="AH939">
        <v>0</v>
      </c>
      <c r="AI939">
        <v>0</v>
      </c>
      <c r="AJ939" s="2" t="s">
        <v>190</v>
      </c>
      <c r="AK939" s="2">
        <v>0</v>
      </c>
      <c r="AL939">
        <v>0</v>
      </c>
      <c r="AM939">
        <v>0</v>
      </c>
      <c r="AN939">
        <v>0</v>
      </c>
      <c r="AO939">
        <v>0</v>
      </c>
      <c r="AP939">
        <v>3825</v>
      </c>
      <c r="AQ939">
        <v>3825</v>
      </c>
      <c r="AR939">
        <v>18525</v>
      </c>
      <c r="AS939">
        <v>0</v>
      </c>
      <c r="AT939" s="2">
        <v>0</v>
      </c>
      <c r="AU939">
        <v>24825</v>
      </c>
      <c r="AV939">
        <v>64572525</v>
      </c>
      <c r="AW939">
        <v>0</v>
      </c>
      <c r="AX939" s="2">
        <v>45696</v>
      </c>
      <c r="AY939" t="s">
        <v>153</v>
      </c>
      <c r="AZ939" t="s">
        <v>2615</v>
      </c>
      <c r="BA939" t="s">
        <v>2532</v>
      </c>
    </row>
    <row r="940" spans="1:53" ht="15" customHeight="1" x14ac:dyDescent="0.2">
      <c r="A940" t="s">
        <v>6097</v>
      </c>
      <c r="B940" t="s">
        <v>5434</v>
      </c>
      <c r="C940" t="s">
        <v>5178</v>
      </c>
      <c r="D940">
        <v>64572625</v>
      </c>
      <c r="E940" s="19">
        <v>45726</v>
      </c>
      <c r="F940" s="63">
        <v>45728.099305555559</v>
      </c>
      <c r="G940" s="4" t="s">
        <v>187</v>
      </c>
      <c r="H940" s="19">
        <v>3219658</v>
      </c>
      <c r="I940" s="19">
        <v>16883</v>
      </c>
      <c r="J940" s="19">
        <v>3202775</v>
      </c>
      <c r="K940" t="s">
        <v>558</v>
      </c>
      <c r="L940" s="4" t="s">
        <v>188</v>
      </c>
      <c r="M940" t="s">
        <v>150</v>
      </c>
      <c r="N940" s="39" t="s">
        <v>2617</v>
      </c>
      <c r="O940" t="s">
        <v>2618</v>
      </c>
      <c r="P940" t="s">
        <v>140</v>
      </c>
      <c r="Q940" t="s">
        <v>141</v>
      </c>
      <c r="R940" s="39" t="s">
        <v>2619</v>
      </c>
      <c r="S940" t="s">
        <v>143</v>
      </c>
      <c r="T940">
        <v>860034313</v>
      </c>
      <c r="U940" t="s">
        <v>152</v>
      </c>
      <c r="V940">
        <v>923245</v>
      </c>
      <c r="W940" t="s">
        <v>1312</v>
      </c>
      <c r="X940" s="2" t="s">
        <v>27</v>
      </c>
      <c r="Y940" t="s">
        <v>28</v>
      </c>
      <c r="Z940" t="s">
        <v>29</v>
      </c>
      <c r="AA940" t="s">
        <v>30</v>
      </c>
      <c r="AB940" t="s">
        <v>31</v>
      </c>
      <c r="AC940" s="19">
        <v>3219658</v>
      </c>
      <c r="AD940" s="19">
        <v>0</v>
      </c>
      <c r="AE940" s="19">
        <v>0</v>
      </c>
      <c r="AF940" s="19">
        <v>0</v>
      </c>
      <c r="AG940" t="s">
        <v>189</v>
      </c>
      <c r="AH940">
        <v>0</v>
      </c>
      <c r="AI940">
        <v>0</v>
      </c>
      <c r="AJ940" s="2" t="s">
        <v>190</v>
      </c>
      <c r="AK940" s="2">
        <v>0</v>
      </c>
      <c r="AL940">
        <v>0</v>
      </c>
      <c r="AM940">
        <v>0</v>
      </c>
      <c r="AN940">
        <v>0</v>
      </c>
      <c r="AO940">
        <v>0</v>
      </c>
      <c r="AP940">
        <v>3825</v>
      </c>
      <c r="AQ940">
        <v>3825</v>
      </c>
      <c r="AR940">
        <v>18625</v>
      </c>
      <c r="AS940">
        <v>0</v>
      </c>
      <c r="AT940" s="2">
        <v>0</v>
      </c>
      <c r="AU940">
        <v>24925</v>
      </c>
      <c r="AV940">
        <v>64572625</v>
      </c>
      <c r="AW940">
        <v>0</v>
      </c>
      <c r="AX940" s="2">
        <v>45696</v>
      </c>
      <c r="AY940" t="s">
        <v>153</v>
      </c>
      <c r="AZ940" t="s">
        <v>2621</v>
      </c>
      <c r="BA940" t="s">
        <v>2622</v>
      </c>
    </row>
    <row r="941" spans="1:53" ht="15" customHeight="1" x14ac:dyDescent="0.2">
      <c r="A941" t="s">
        <v>6098</v>
      </c>
      <c r="B941" t="s">
        <v>5435</v>
      </c>
      <c r="C941" t="s">
        <v>5178</v>
      </c>
      <c r="D941">
        <v>64572725</v>
      </c>
      <c r="E941" s="19">
        <v>45726</v>
      </c>
      <c r="F941" s="63">
        <v>45728.099305555559</v>
      </c>
      <c r="G941" s="4" t="s">
        <v>187</v>
      </c>
      <c r="H941" s="19">
        <v>3219658</v>
      </c>
      <c r="I941" s="19">
        <v>16883</v>
      </c>
      <c r="J941" s="19">
        <v>3202775</v>
      </c>
      <c r="K941" t="s">
        <v>558</v>
      </c>
      <c r="L941" s="4" t="s">
        <v>188</v>
      </c>
      <c r="M941" t="s">
        <v>150</v>
      </c>
      <c r="N941" s="39" t="s">
        <v>2624</v>
      </c>
      <c r="O941" t="s">
        <v>2625</v>
      </c>
      <c r="P941" t="s">
        <v>140</v>
      </c>
      <c r="Q941" t="s">
        <v>141</v>
      </c>
      <c r="R941" s="39" t="s">
        <v>2626</v>
      </c>
      <c r="S941" t="s">
        <v>143</v>
      </c>
      <c r="T941">
        <v>860034313</v>
      </c>
      <c r="U941" t="s">
        <v>152</v>
      </c>
      <c r="V941">
        <v>923245</v>
      </c>
      <c r="W941" t="s">
        <v>1312</v>
      </c>
      <c r="X941" s="2" t="s">
        <v>27</v>
      </c>
      <c r="Y941" t="s">
        <v>28</v>
      </c>
      <c r="Z941" t="s">
        <v>29</v>
      </c>
      <c r="AA941" t="s">
        <v>30</v>
      </c>
      <c r="AB941" t="s">
        <v>31</v>
      </c>
      <c r="AC941" s="19">
        <v>3219658</v>
      </c>
      <c r="AD941" s="19">
        <v>0</v>
      </c>
      <c r="AE941" s="19">
        <v>0</v>
      </c>
      <c r="AF941" s="19">
        <v>0</v>
      </c>
      <c r="AG941" t="s">
        <v>189</v>
      </c>
      <c r="AH941">
        <v>0</v>
      </c>
      <c r="AI941">
        <v>0</v>
      </c>
      <c r="AJ941" s="2" t="s">
        <v>190</v>
      </c>
      <c r="AK941" s="2">
        <v>0</v>
      </c>
      <c r="AL941">
        <v>0</v>
      </c>
      <c r="AM941">
        <v>0</v>
      </c>
      <c r="AN941">
        <v>0</v>
      </c>
      <c r="AO941">
        <v>0</v>
      </c>
      <c r="AP941">
        <v>3825</v>
      </c>
      <c r="AQ941">
        <v>3825</v>
      </c>
      <c r="AR941">
        <v>18725</v>
      </c>
      <c r="AS941">
        <v>0</v>
      </c>
      <c r="AT941" s="2">
        <v>0</v>
      </c>
      <c r="AU941">
        <v>25025</v>
      </c>
      <c r="AV941">
        <v>64572725</v>
      </c>
      <c r="AW941">
        <v>0</v>
      </c>
      <c r="AX941" s="2">
        <v>45696</v>
      </c>
      <c r="AY941" t="s">
        <v>153</v>
      </c>
      <c r="AZ941" t="s">
        <v>2628</v>
      </c>
      <c r="BA941" t="s">
        <v>2532</v>
      </c>
    </row>
    <row r="942" spans="1:53" ht="15" customHeight="1" x14ac:dyDescent="0.2">
      <c r="A942" t="s">
        <v>6099</v>
      </c>
      <c r="B942" t="s">
        <v>5436</v>
      </c>
      <c r="C942" t="s">
        <v>5178</v>
      </c>
      <c r="D942">
        <v>64572825</v>
      </c>
      <c r="E942" s="19">
        <v>45726</v>
      </c>
      <c r="F942" s="63">
        <v>45728.083333333336</v>
      </c>
      <c r="G942" s="4" t="s">
        <v>187</v>
      </c>
      <c r="H942" s="19">
        <v>3219658</v>
      </c>
      <c r="I942" s="19">
        <v>16883</v>
      </c>
      <c r="J942" s="19">
        <v>3202775</v>
      </c>
      <c r="K942" t="s">
        <v>558</v>
      </c>
      <c r="L942" s="4" t="s">
        <v>188</v>
      </c>
      <c r="M942" t="s">
        <v>150</v>
      </c>
      <c r="N942" s="39" t="s">
        <v>2630</v>
      </c>
      <c r="O942" t="s">
        <v>2631</v>
      </c>
      <c r="P942" t="s">
        <v>140</v>
      </c>
      <c r="Q942" t="s">
        <v>141</v>
      </c>
      <c r="R942" s="39" t="s">
        <v>2632</v>
      </c>
      <c r="S942" t="s">
        <v>143</v>
      </c>
      <c r="T942">
        <v>860002964</v>
      </c>
      <c r="U942" t="s">
        <v>163</v>
      </c>
      <c r="V942">
        <v>923245</v>
      </c>
      <c r="W942" t="s">
        <v>1312</v>
      </c>
      <c r="X942" s="2" t="s">
        <v>27</v>
      </c>
      <c r="Y942" t="s">
        <v>28</v>
      </c>
      <c r="Z942" t="s">
        <v>29</v>
      </c>
      <c r="AA942" t="s">
        <v>30</v>
      </c>
      <c r="AB942" t="s">
        <v>31</v>
      </c>
      <c r="AC942" s="19">
        <v>3219658</v>
      </c>
      <c r="AD942" s="19">
        <v>0</v>
      </c>
      <c r="AE942" s="19">
        <v>0</v>
      </c>
      <c r="AF942" s="19">
        <v>0</v>
      </c>
      <c r="AG942" t="s">
        <v>189</v>
      </c>
      <c r="AH942">
        <v>0</v>
      </c>
      <c r="AI942">
        <v>0</v>
      </c>
      <c r="AJ942" s="2" t="s">
        <v>190</v>
      </c>
      <c r="AK942" s="2">
        <v>0</v>
      </c>
      <c r="AL942">
        <v>0</v>
      </c>
      <c r="AM942">
        <v>0</v>
      </c>
      <c r="AN942">
        <v>0</v>
      </c>
      <c r="AO942">
        <v>0</v>
      </c>
      <c r="AP942">
        <v>3825</v>
      </c>
      <c r="AQ942">
        <v>3825</v>
      </c>
      <c r="AR942">
        <v>18825</v>
      </c>
      <c r="AS942">
        <v>0</v>
      </c>
      <c r="AT942" s="2">
        <v>0</v>
      </c>
      <c r="AU942">
        <v>25125</v>
      </c>
      <c r="AV942">
        <v>64572825</v>
      </c>
      <c r="AW942">
        <v>0</v>
      </c>
      <c r="AX942" s="2">
        <v>45696</v>
      </c>
      <c r="AY942" t="s">
        <v>153</v>
      </c>
      <c r="AZ942" t="s">
        <v>2634</v>
      </c>
      <c r="BA942" t="s">
        <v>2532</v>
      </c>
    </row>
    <row r="943" spans="1:53" ht="15" customHeight="1" x14ac:dyDescent="0.2">
      <c r="A943" t="s">
        <v>6100</v>
      </c>
      <c r="B943" t="s">
        <v>5437</v>
      </c>
      <c r="C943" t="s">
        <v>5178</v>
      </c>
      <c r="D943">
        <v>64572925</v>
      </c>
      <c r="E943" s="19">
        <v>45726</v>
      </c>
      <c r="F943" s="63">
        <v>45728.088888888888</v>
      </c>
      <c r="G943" s="4" t="s">
        <v>187</v>
      </c>
      <c r="H943" s="19">
        <v>3219658</v>
      </c>
      <c r="I943" s="19">
        <v>16883</v>
      </c>
      <c r="J943" s="19">
        <v>3202775</v>
      </c>
      <c r="K943" t="s">
        <v>558</v>
      </c>
      <c r="L943" s="4" t="s">
        <v>188</v>
      </c>
      <c r="M943" t="s">
        <v>150</v>
      </c>
      <c r="N943" s="39" t="s">
        <v>2635</v>
      </c>
      <c r="O943" t="s">
        <v>2636</v>
      </c>
      <c r="P943" t="s">
        <v>140</v>
      </c>
      <c r="Q943" t="s">
        <v>141</v>
      </c>
      <c r="R943" s="39" t="s">
        <v>2637</v>
      </c>
      <c r="S943" t="s">
        <v>143</v>
      </c>
      <c r="T943">
        <v>890903938</v>
      </c>
      <c r="U943" t="s">
        <v>149</v>
      </c>
      <c r="V943">
        <v>923245</v>
      </c>
      <c r="W943" t="s">
        <v>1312</v>
      </c>
      <c r="X943" s="2" t="s">
        <v>27</v>
      </c>
      <c r="Y943" t="s">
        <v>28</v>
      </c>
      <c r="Z943" t="s">
        <v>29</v>
      </c>
      <c r="AA943" t="s">
        <v>30</v>
      </c>
      <c r="AB943" t="s">
        <v>31</v>
      </c>
      <c r="AC943" s="19">
        <v>3219658</v>
      </c>
      <c r="AD943" s="19">
        <v>0</v>
      </c>
      <c r="AE943" s="19">
        <v>0</v>
      </c>
      <c r="AF943" s="19">
        <v>0</v>
      </c>
      <c r="AG943" t="s">
        <v>189</v>
      </c>
      <c r="AH943">
        <v>0</v>
      </c>
      <c r="AI943">
        <v>0</v>
      </c>
      <c r="AJ943" s="2" t="s">
        <v>190</v>
      </c>
      <c r="AK943" s="2">
        <v>0</v>
      </c>
      <c r="AL943">
        <v>0</v>
      </c>
      <c r="AM943">
        <v>0</v>
      </c>
      <c r="AN943">
        <v>0</v>
      </c>
      <c r="AO943">
        <v>0</v>
      </c>
      <c r="AP943">
        <v>3825</v>
      </c>
      <c r="AQ943">
        <v>3825</v>
      </c>
      <c r="AR943">
        <v>18925</v>
      </c>
      <c r="AS943">
        <v>0</v>
      </c>
      <c r="AT943" s="2">
        <v>0</v>
      </c>
      <c r="AU943">
        <v>25225</v>
      </c>
      <c r="AV943">
        <v>64572925</v>
      </c>
      <c r="AW943">
        <v>0</v>
      </c>
      <c r="AX943" s="2">
        <v>45696</v>
      </c>
      <c r="AY943" t="s">
        <v>153</v>
      </c>
      <c r="AZ943" t="s">
        <v>2639</v>
      </c>
      <c r="BA943" t="s">
        <v>2532</v>
      </c>
    </row>
    <row r="944" spans="1:53" ht="15" customHeight="1" x14ac:dyDescent="0.2">
      <c r="A944" t="s">
        <v>6101</v>
      </c>
      <c r="B944" t="s">
        <v>5438</v>
      </c>
      <c r="C944" t="s">
        <v>5178</v>
      </c>
      <c r="D944">
        <v>64573025</v>
      </c>
      <c r="E944" s="19">
        <v>45726</v>
      </c>
      <c r="F944" s="63">
        <v>45728.099305555559</v>
      </c>
      <c r="G944" s="4" t="s">
        <v>187</v>
      </c>
      <c r="H944" s="19">
        <v>3219658</v>
      </c>
      <c r="I944" s="19">
        <v>16883</v>
      </c>
      <c r="J944" s="19">
        <v>3202775</v>
      </c>
      <c r="K944" t="s">
        <v>558</v>
      </c>
      <c r="L944" s="4" t="s">
        <v>188</v>
      </c>
      <c r="M944" t="s">
        <v>150</v>
      </c>
      <c r="N944" s="39" t="s">
        <v>2641</v>
      </c>
      <c r="O944" t="s">
        <v>2642</v>
      </c>
      <c r="P944" t="s">
        <v>140</v>
      </c>
      <c r="Q944" t="s">
        <v>141</v>
      </c>
      <c r="R944" s="39" t="s">
        <v>2643</v>
      </c>
      <c r="S944" t="s">
        <v>143</v>
      </c>
      <c r="T944">
        <v>860034313</v>
      </c>
      <c r="U944" t="s">
        <v>152</v>
      </c>
      <c r="V944">
        <v>923245</v>
      </c>
      <c r="W944" t="s">
        <v>1312</v>
      </c>
      <c r="X944" s="2" t="s">
        <v>27</v>
      </c>
      <c r="Y944" t="s">
        <v>28</v>
      </c>
      <c r="Z944" t="s">
        <v>29</v>
      </c>
      <c r="AA944" t="s">
        <v>30</v>
      </c>
      <c r="AB944" t="s">
        <v>31</v>
      </c>
      <c r="AC944" s="19">
        <v>3219658</v>
      </c>
      <c r="AD944" s="19">
        <v>0</v>
      </c>
      <c r="AE944" s="19">
        <v>0</v>
      </c>
      <c r="AF944" s="19">
        <v>0</v>
      </c>
      <c r="AG944" t="s">
        <v>189</v>
      </c>
      <c r="AH944">
        <v>0</v>
      </c>
      <c r="AI944">
        <v>0</v>
      </c>
      <c r="AJ944" s="2" t="s">
        <v>190</v>
      </c>
      <c r="AK944" s="2">
        <v>0</v>
      </c>
      <c r="AL944">
        <v>0</v>
      </c>
      <c r="AM944">
        <v>0</v>
      </c>
      <c r="AN944">
        <v>0</v>
      </c>
      <c r="AO944">
        <v>0</v>
      </c>
      <c r="AP944">
        <v>3825</v>
      </c>
      <c r="AQ944">
        <v>3825</v>
      </c>
      <c r="AR944">
        <v>19025</v>
      </c>
      <c r="AS944">
        <v>0</v>
      </c>
      <c r="AT944" s="2">
        <v>0</v>
      </c>
      <c r="AU944">
        <v>25325</v>
      </c>
      <c r="AV944">
        <v>64573025</v>
      </c>
      <c r="AW944">
        <v>0</v>
      </c>
      <c r="AX944" s="2">
        <v>45696</v>
      </c>
      <c r="AY944" t="s">
        <v>153</v>
      </c>
      <c r="AZ944" t="s">
        <v>2645</v>
      </c>
      <c r="BA944" t="s">
        <v>2532</v>
      </c>
    </row>
    <row r="945" spans="1:53" ht="15" customHeight="1" x14ac:dyDescent="0.2">
      <c r="A945" t="s">
        <v>6102</v>
      </c>
      <c r="B945" t="s">
        <v>5439</v>
      </c>
      <c r="C945" t="s">
        <v>5178</v>
      </c>
      <c r="D945">
        <v>64573125</v>
      </c>
      <c r="E945" s="19">
        <v>45726</v>
      </c>
      <c r="F945" s="63">
        <v>45728.099305555559</v>
      </c>
      <c r="G945" s="4" t="s">
        <v>187</v>
      </c>
      <c r="H945" s="19">
        <v>3219658</v>
      </c>
      <c r="I945" s="19">
        <v>16883</v>
      </c>
      <c r="J945" s="19">
        <v>3202775</v>
      </c>
      <c r="K945" t="s">
        <v>558</v>
      </c>
      <c r="L945" s="4" t="s">
        <v>188</v>
      </c>
      <c r="M945" t="s">
        <v>150</v>
      </c>
      <c r="N945" s="39" t="s">
        <v>2647</v>
      </c>
      <c r="O945" t="s">
        <v>2648</v>
      </c>
      <c r="P945" t="s">
        <v>140</v>
      </c>
      <c r="Q945" t="s">
        <v>141</v>
      </c>
      <c r="R945" s="39" t="s">
        <v>2649</v>
      </c>
      <c r="S945" t="s">
        <v>143</v>
      </c>
      <c r="T945">
        <v>860034313</v>
      </c>
      <c r="U945" t="s">
        <v>152</v>
      </c>
      <c r="V945">
        <v>923245</v>
      </c>
      <c r="W945" t="s">
        <v>1312</v>
      </c>
      <c r="X945" s="2" t="s">
        <v>27</v>
      </c>
      <c r="Y945" t="s">
        <v>28</v>
      </c>
      <c r="Z945" t="s">
        <v>29</v>
      </c>
      <c r="AA945" t="s">
        <v>30</v>
      </c>
      <c r="AB945" t="s">
        <v>31</v>
      </c>
      <c r="AC945" s="19">
        <v>3219658</v>
      </c>
      <c r="AD945" s="19">
        <v>0</v>
      </c>
      <c r="AE945" s="19">
        <v>0</v>
      </c>
      <c r="AF945" s="19">
        <v>0</v>
      </c>
      <c r="AG945" t="s">
        <v>189</v>
      </c>
      <c r="AH945">
        <v>0</v>
      </c>
      <c r="AI945">
        <v>0</v>
      </c>
      <c r="AJ945" s="2" t="s">
        <v>190</v>
      </c>
      <c r="AK945" s="2">
        <v>0</v>
      </c>
      <c r="AL945">
        <v>0</v>
      </c>
      <c r="AM945">
        <v>0</v>
      </c>
      <c r="AN945">
        <v>0</v>
      </c>
      <c r="AO945">
        <v>0</v>
      </c>
      <c r="AP945">
        <v>3825</v>
      </c>
      <c r="AQ945">
        <v>3825</v>
      </c>
      <c r="AR945">
        <v>19125</v>
      </c>
      <c r="AS945">
        <v>0</v>
      </c>
      <c r="AT945" s="2">
        <v>0</v>
      </c>
      <c r="AU945">
        <v>25425</v>
      </c>
      <c r="AV945">
        <v>64573125</v>
      </c>
      <c r="AW945">
        <v>0</v>
      </c>
      <c r="AX945" s="2">
        <v>45696</v>
      </c>
      <c r="AY945" t="s">
        <v>153</v>
      </c>
      <c r="AZ945" t="s">
        <v>2651</v>
      </c>
      <c r="BA945" t="s">
        <v>2652</v>
      </c>
    </row>
    <row r="946" spans="1:53" ht="15" customHeight="1" x14ac:dyDescent="0.2">
      <c r="A946" t="s">
        <v>6103</v>
      </c>
      <c r="B946" t="s">
        <v>5440</v>
      </c>
      <c r="C946" t="s">
        <v>5178</v>
      </c>
      <c r="D946">
        <v>64573225</v>
      </c>
      <c r="E946" s="19">
        <v>45726</v>
      </c>
      <c r="F946" s="63">
        <v>45728.095833333333</v>
      </c>
      <c r="G946" s="4" t="s">
        <v>187</v>
      </c>
      <c r="H946" s="19">
        <v>3219658</v>
      </c>
      <c r="I946" s="19">
        <v>16883</v>
      </c>
      <c r="J946" s="19">
        <v>3202775</v>
      </c>
      <c r="K946" t="s">
        <v>558</v>
      </c>
      <c r="L946" s="4" t="s">
        <v>188</v>
      </c>
      <c r="M946" t="s">
        <v>150</v>
      </c>
      <c r="N946" s="39" t="s">
        <v>2654</v>
      </c>
      <c r="O946" t="s">
        <v>2655</v>
      </c>
      <c r="P946" t="s">
        <v>140</v>
      </c>
      <c r="Q946" t="s">
        <v>141</v>
      </c>
      <c r="R946" s="39" t="s">
        <v>2656</v>
      </c>
      <c r="S946" t="s">
        <v>143</v>
      </c>
      <c r="T946">
        <v>860007335</v>
      </c>
      <c r="U946" t="s">
        <v>158</v>
      </c>
      <c r="V946">
        <v>923245</v>
      </c>
      <c r="W946" t="s">
        <v>1312</v>
      </c>
      <c r="X946" s="2" t="s">
        <v>27</v>
      </c>
      <c r="Y946" t="s">
        <v>28</v>
      </c>
      <c r="Z946" t="s">
        <v>29</v>
      </c>
      <c r="AA946" t="s">
        <v>30</v>
      </c>
      <c r="AB946" t="s">
        <v>31</v>
      </c>
      <c r="AC946" s="19">
        <v>3219658</v>
      </c>
      <c r="AD946" s="19">
        <v>0</v>
      </c>
      <c r="AE946" s="19">
        <v>0</v>
      </c>
      <c r="AF946" s="19">
        <v>0</v>
      </c>
      <c r="AG946" t="s">
        <v>189</v>
      </c>
      <c r="AH946">
        <v>0</v>
      </c>
      <c r="AI946">
        <v>0</v>
      </c>
      <c r="AJ946" s="2" t="s">
        <v>190</v>
      </c>
      <c r="AK946" s="2">
        <v>0</v>
      </c>
      <c r="AL946">
        <v>0</v>
      </c>
      <c r="AM946">
        <v>0</v>
      </c>
      <c r="AN946">
        <v>0</v>
      </c>
      <c r="AO946">
        <v>0</v>
      </c>
      <c r="AP946">
        <v>3825</v>
      </c>
      <c r="AQ946">
        <v>3825</v>
      </c>
      <c r="AR946">
        <v>19225</v>
      </c>
      <c r="AS946">
        <v>0</v>
      </c>
      <c r="AT946" s="2">
        <v>0</v>
      </c>
      <c r="AU946">
        <v>25525</v>
      </c>
      <c r="AV946">
        <v>64573225</v>
      </c>
      <c r="AW946">
        <v>0</v>
      </c>
      <c r="AX946" s="2">
        <v>45696</v>
      </c>
      <c r="AY946" t="s">
        <v>153</v>
      </c>
      <c r="AZ946" t="s">
        <v>2658</v>
      </c>
      <c r="BA946" t="s">
        <v>2659</v>
      </c>
    </row>
    <row r="947" spans="1:53" ht="15" customHeight="1" x14ac:dyDescent="0.2">
      <c r="A947" t="s">
        <v>6104</v>
      </c>
      <c r="B947" t="s">
        <v>5441</v>
      </c>
      <c r="C947" t="s">
        <v>5178</v>
      </c>
      <c r="D947">
        <v>64573325</v>
      </c>
      <c r="E947" s="19">
        <v>45726</v>
      </c>
      <c r="F947" s="63">
        <v>45728.088888888888</v>
      </c>
      <c r="G947" s="4" t="s">
        <v>187</v>
      </c>
      <c r="H947" s="19">
        <v>3219658</v>
      </c>
      <c r="I947" s="19">
        <v>16882</v>
      </c>
      <c r="J947" s="19">
        <v>3202776</v>
      </c>
      <c r="K947" t="s">
        <v>558</v>
      </c>
      <c r="L947" s="4" t="s">
        <v>188</v>
      </c>
      <c r="M947" t="s">
        <v>150</v>
      </c>
      <c r="N947" s="39" t="s">
        <v>2661</v>
      </c>
      <c r="O947" t="s">
        <v>2662</v>
      </c>
      <c r="P947" t="s">
        <v>140</v>
      </c>
      <c r="Q947" t="s">
        <v>141</v>
      </c>
      <c r="R947" s="39" t="s">
        <v>2663</v>
      </c>
      <c r="S947" t="s">
        <v>143</v>
      </c>
      <c r="T947">
        <v>890903938</v>
      </c>
      <c r="U947" t="s">
        <v>149</v>
      </c>
      <c r="V947">
        <v>923245</v>
      </c>
      <c r="W947" t="s">
        <v>1312</v>
      </c>
      <c r="X947" s="2" t="s">
        <v>27</v>
      </c>
      <c r="Y947" t="s">
        <v>28</v>
      </c>
      <c r="Z947" t="s">
        <v>29</v>
      </c>
      <c r="AA947" t="s">
        <v>30</v>
      </c>
      <c r="AB947" t="s">
        <v>31</v>
      </c>
      <c r="AC947" s="19">
        <v>3219658</v>
      </c>
      <c r="AD947" s="19">
        <v>0</v>
      </c>
      <c r="AE947" s="19">
        <v>0</v>
      </c>
      <c r="AF947" s="19">
        <v>0</v>
      </c>
      <c r="AG947" t="s">
        <v>189</v>
      </c>
      <c r="AH947">
        <v>0</v>
      </c>
      <c r="AI947">
        <v>0</v>
      </c>
      <c r="AJ947" s="2" t="s">
        <v>190</v>
      </c>
      <c r="AK947" s="2">
        <v>0</v>
      </c>
      <c r="AL947">
        <v>0</v>
      </c>
      <c r="AM947">
        <v>0</v>
      </c>
      <c r="AN947">
        <v>0</v>
      </c>
      <c r="AO947">
        <v>0</v>
      </c>
      <c r="AP947">
        <v>3825</v>
      </c>
      <c r="AQ947">
        <v>3825</v>
      </c>
      <c r="AR947">
        <v>19325</v>
      </c>
      <c r="AS947">
        <v>0</v>
      </c>
      <c r="AT947" s="2">
        <v>0</v>
      </c>
      <c r="AU947">
        <v>25625</v>
      </c>
      <c r="AV947">
        <v>64573325</v>
      </c>
      <c r="AW947">
        <v>0</v>
      </c>
      <c r="AX947" s="2">
        <v>45696</v>
      </c>
      <c r="AY947" t="s">
        <v>153</v>
      </c>
      <c r="AZ947" t="s">
        <v>2665</v>
      </c>
      <c r="BA947" t="s">
        <v>2666</v>
      </c>
    </row>
    <row r="948" spans="1:53" ht="15" customHeight="1" x14ac:dyDescent="0.2">
      <c r="A948" t="s">
        <v>6105</v>
      </c>
      <c r="B948" t="s">
        <v>5442</v>
      </c>
      <c r="C948" t="s">
        <v>5178</v>
      </c>
      <c r="D948">
        <v>64573425</v>
      </c>
      <c r="E948" s="19">
        <v>45726</v>
      </c>
      <c r="F948" s="63">
        <v>45728.099305555559</v>
      </c>
      <c r="G948" s="4" t="s">
        <v>187</v>
      </c>
      <c r="H948" s="19">
        <v>3219658</v>
      </c>
      <c r="I948" s="19">
        <v>16883</v>
      </c>
      <c r="J948" s="19">
        <v>3202775</v>
      </c>
      <c r="K948" t="s">
        <v>558</v>
      </c>
      <c r="L948" s="4" t="s">
        <v>188</v>
      </c>
      <c r="M948" t="s">
        <v>150</v>
      </c>
      <c r="N948" s="39" t="s">
        <v>2668</v>
      </c>
      <c r="O948" t="s">
        <v>2669</v>
      </c>
      <c r="P948" t="s">
        <v>140</v>
      </c>
      <c r="Q948" t="s">
        <v>141</v>
      </c>
      <c r="R948" s="39" t="s">
        <v>2670</v>
      </c>
      <c r="S948" t="s">
        <v>143</v>
      </c>
      <c r="T948">
        <v>860034313</v>
      </c>
      <c r="U948" t="s">
        <v>152</v>
      </c>
      <c r="V948">
        <v>923245</v>
      </c>
      <c r="W948" t="s">
        <v>1312</v>
      </c>
      <c r="X948" s="2" t="s">
        <v>27</v>
      </c>
      <c r="Y948" t="s">
        <v>28</v>
      </c>
      <c r="Z948" t="s">
        <v>29</v>
      </c>
      <c r="AA948" t="s">
        <v>30</v>
      </c>
      <c r="AB948" t="s">
        <v>31</v>
      </c>
      <c r="AC948" s="19">
        <v>3219658</v>
      </c>
      <c r="AD948" s="19">
        <v>0</v>
      </c>
      <c r="AE948" s="19">
        <v>0</v>
      </c>
      <c r="AF948" s="19">
        <v>0</v>
      </c>
      <c r="AG948" t="s">
        <v>189</v>
      </c>
      <c r="AH948">
        <v>0</v>
      </c>
      <c r="AI948">
        <v>0</v>
      </c>
      <c r="AJ948" s="2" t="s">
        <v>190</v>
      </c>
      <c r="AK948" s="2">
        <v>0</v>
      </c>
      <c r="AL948">
        <v>0</v>
      </c>
      <c r="AM948">
        <v>0</v>
      </c>
      <c r="AN948">
        <v>0</v>
      </c>
      <c r="AO948">
        <v>0</v>
      </c>
      <c r="AP948">
        <v>3825</v>
      </c>
      <c r="AQ948">
        <v>3825</v>
      </c>
      <c r="AR948">
        <v>19425</v>
      </c>
      <c r="AS948">
        <v>0</v>
      </c>
      <c r="AT948" s="2">
        <v>0</v>
      </c>
      <c r="AU948">
        <v>25725</v>
      </c>
      <c r="AV948">
        <v>64573425</v>
      </c>
      <c r="AW948">
        <v>0</v>
      </c>
      <c r="AX948" s="2">
        <v>45696</v>
      </c>
      <c r="AY948" t="s">
        <v>153</v>
      </c>
      <c r="AZ948" t="s">
        <v>2672</v>
      </c>
      <c r="BA948" t="s">
        <v>2666</v>
      </c>
    </row>
    <row r="949" spans="1:53" ht="15" customHeight="1" x14ac:dyDescent="0.2">
      <c r="A949" t="s">
        <v>6106</v>
      </c>
      <c r="B949" t="s">
        <v>5443</v>
      </c>
      <c r="C949" t="s">
        <v>5178</v>
      </c>
      <c r="D949">
        <v>64573525</v>
      </c>
      <c r="E949" s="19">
        <v>45726</v>
      </c>
      <c r="F949" s="63">
        <v>45728.089583333334</v>
      </c>
      <c r="G949" s="4" t="s">
        <v>187</v>
      </c>
      <c r="H949" s="19">
        <v>3219658</v>
      </c>
      <c r="I949" s="19">
        <v>16883</v>
      </c>
      <c r="J949" s="19">
        <v>3202775</v>
      </c>
      <c r="K949" t="s">
        <v>558</v>
      </c>
      <c r="L949" s="4" t="s">
        <v>188</v>
      </c>
      <c r="M949" t="s">
        <v>150</v>
      </c>
      <c r="N949" s="39" t="s">
        <v>2674</v>
      </c>
      <c r="O949" t="s">
        <v>2675</v>
      </c>
      <c r="P949" t="s">
        <v>140</v>
      </c>
      <c r="Q949" t="s">
        <v>141</v>
      </c>
      <c r="R949" s="39" t="s">
        <v>2676</v>
      </c>
      <c r="S949" t="s">
        <v>143</v>
      </c>
      <c r="T949">
        <v>890903938</v>
      </c>
      <c r="U949" t="s">
        <v>149</v>
      </c>
      <c r="V949">
        <v>923245</v>
      </c>
      <c r="W949" t="s">
        <v>1312</v>
      </c>
      <c r="X949" s="2" t="s">
        <v>27</v>
      </c>
      <c r="Y949" t="s">
        <v>28</v>
      </c>
      <c r="Z949" t="s">
        <v>29</v>
      </c>
      <c r="AA949" t="s">
        <v>30</v>
      </c>
      <c r="AB949" t="s">
        <v>31</v>
      </c>
      <c r="AC949" s="19">
        <v>3219658</v>
      </c>
      <c r="AD949" s="19">
        <v>0</v>
      </c>
      <c r="AE949" s="19">
        <v>0</v>
      </c>
      <c r="AF949" s="19">
        <v>0</v>
      </c>
      <c r="AG949" t="s">
        <v>189</v>
      </c>
      <c r="AH949">
        <v>0</v>
      </c>
      <c r="AI949">
        <v>0</v>
      </c>
      <c r="AJ949" s="2" t="s">
        <v>190</v>
      </c>
      <c r="AK949" s="2">
        <v>0</v>
      </c>
      <c r="AL949">
        <v>0</v>
      </c>
      <c r="AM949">
        <v>0</v>
      </c>
      <c r="AN949">
        <v>0</v>
      </c>
      <c r="AO949">
        <v>0</v>
      </c>
      <c r="AP949">
        <v>3825</v>
      </c>
      <c r="AQ949">
        <v>3825</v>
      </c>
      <c r="AR949">
        <v>19525</v>
      </c>
      <c r="AS949">
        <v>0</v>
      </c>
      <c r="AT949" s="2">
        <v>0</v>
      </c>
      <c r="AU949">
        <v>25825</v>
      </c>
      <c r="AV949">
        <v>64573525</v>
      </c>
      <c r="AW949">
        <v>0</v>
      </c>
      <c r="AX949" s="2">
        <v>45696</v>
      </c>
      <c r="AY949" t="s">
        <v>153</v>
      </c>
      <c r="AZ949" t="s">
        <v>2678</v>
      </c>
      <c r="BA949" t="s">
        <v>2679</v>
      </c>
    </row>
    <row r="950" spans="1:53" ht="15" customHeight="1" x14ac:dyDescent="0.2">
      <c r="A950" t="s">
        <v>6107</v>
      </c>
      <c r="B950" t="s">
        <v>5445</v>
      </c>
      <c r="C950" t="s">
        <v>5178</v>
      </c>
      <c r="D950">
        <v>64573625</v>
      </c>
      <c r="E950" s="19">
        <v>45726</v>
      </c>
      <c r="F950" s="63">
        <v>45728.089583333334</v>
      </c>
      <c r="G950" s="4" t="s">
        <v>187</v>
      </c>
      <c r="H950" s="19">
        <v>3219658</v>
      </c>
      <c r="I950" s="19">
        <v>16883</v>
      </c>
      <c r="J950" s="19">
        <v>3202775</v>
      </c>
      <c r="K950" t="s">
        <v>558</v>
      </c>
      <c r="L950" s="4" t="s">
        <v>188</v>
      </c>
      <c r="M950" t="s">
        <v>150</v>
      </c>
      <c r="N950" s="39" t="s">
        <v>2686</v>
      </c>
      <c r="O950" t="s">
        <v>2687</v>
      </c>
      <c r="P950" t="s">
        <v>140</v>
      </c>
      <c r="Q950" t="s">
        <v>141</v>
      </c>
      <c r="R950" s="39" t="s">
        <v>2688</v>
      </c>
      <c r="S950" t="s">
        <v>143</v>
      </c>
      <c r="T950">
        <v>890903938</v>
      </c>
      <c r="U950" t="s">
        <v>149</v>
      </c>
      <c r="V950">
        <v>923245</v>
      </c>
      <c r="W950" t="s">
        <v>1312</v>
      </c>
      <c r="X950" s="2" t="s">
        <v>27</v>
      </c>
      <c r="Y950" t="s">
        <v>28</v>
      </c>
      <c r="Z950" t="s">
        <v>29</v>
      </c>
      <c r="AA950" t="s">
        <v>30</v>
      </c>
      <c r="AB950" t="s">
        <v>31</v>
      </c>
      <c r="AC950" s="19">
        <v>3219658</v>
      </c>
      <c r="AD950" s="19">
        <v>0</v>
      </c>
      <c r="AE950" s="19">
        <v>0</v>
      </c>
      <c r="AF950" s="19">
        <v>0</v>
      </c>
      <c r="AG950" t="s">
        <v>189</v>
      </c>
      <c r="AH950">
        <v>0</v>
      </c>
      <c r="AI950">
        <v>0</v>
      </c>
      <c r="AJ950" s="2" t="s">
        <v>190</v>
      </c>
      <c r="AK950" s="2">
        <v>0</v>
      </c>
      <c r="AL950">
        <v>0</v>
      </c>
      <c r="AM950">
        <v>0</v>
      </c>
      <c r="AN950">
        <v>0</v>
      </c>
      <c r="AO950">
        <v>0</v>
      </c>
      <c r="AP950">
        <v>3825</v>
      </c>
      <c r="AQ950">
        <v>3825</v>
      </c>
      <c r="AR950">
        <v>19725</v>
      </c>
      <c r="AS950">
        <v>0</v>
      </c>
      <c r="AT950" s="2">
        <v>0</v>
      </c>
      <c r="AU950">
        <v>25925</v>
      </c>
      <c r="AV950">
        <v>64573625</v>
      </c>
      <c r="AW950">
        <v>0</v>
      </c>
      <c r="AX950" s="2">
        <v>45696</v>
      </c>
      <c r="AY950" t="s">
        <v>153</v>
      </c>
      <c r="AZ950" t="s">
        <v>2690</v>
      </c>
      <c r="BA950" t="s">
        <v>2679</v>
      </c>
    </row>
    <row r="951" spans="1:53" ht="15" customHeight="1" x14ac:dyDescent="0.2">
      <c r="A951" t="s">
        <v>6108</v>
      </c>
      <c r="B951" t="s">
        <v>5446</v>
      </c>
      <c r="C951" t="s">
        <v>5178</v>
      </c>
      <c r="D951">
        <v>64573725</v>
      </c>
      <c r="E951" s="19">
        <v>45726</v>
      </c>
      <c r="F951" s="63">
        <v>45728.094444444447</v>
      </c>
      <c r="G951" s="4" t="s">
        <v>187</v>
      </c>
      <c r="H951" s="19">
        <v>3219658</v>
      </c>
      <c r="I951" s="19">
        <v>18182</v>
      </c>
      <c r="J951" s="19">
        <v>3201476</v>
      </c>
      <c r="K951" t="s">
        <v>558</v>
      </c>
      <c r="L951" s="4" t="s">
        <v>188</v>
      </c>
      <c r="M951" t="s">
        <v>150</v>
      </c>
      <c r="N951" s="39" t="s">
        <v>2692</v>
      </c>
      <c r="O951" t="s">
        <v>2693</v>
      </c>
      <c r="P951" t="s">
        <v>140</v>
      </c>
      <c r="Q951" t="s">
        <v>141</v>
      </c>
      <c r="R951" s="39" t="s">
        <v>2694</v>
      </c>
      <c r="S951" t="s">
        <v>143</v>
      </c>
      <c r="T951">
        <v>860034594</v>
      </c>
      <c r="U951" t="s">
        <v>156</v>
      </c>
      <c r="V951">
        <v>923245</v>
      </c>
      <c r="W951" t="s">
        <v>1312</v>
      </c>
      <c r="X951" s="2" t="s">
        <v>27</v>
      </c>
      <c r="Y951" t="s">
        <v>28</v>
      </c>
      <c r="Z951" t="s">
        <v>29</v>
      </c>
      <c r="AA951" t="s">
        <v>30</v>
      </c>
      <c r="AB951" t="s">
        <v>31</v>
      </c>
      <c r="AC951" s="19">
        <v>3219658</v>
      </c>
      <c r="AD951" s="19">
        <v>0</v>
      </c>
      <c r="AE951" s="19">
        <v>0</v>
      </c>
      <c r="AF951" s="19">
        <v>0</v>
      </c>
      <c r="AG951" t="s">
        <v>189</v>
      </c>
      <c r="AH951">
        <v>0</v>
      </c>
      <c r="AI951">
        <v>0</v>
      </c>
      <c r="AJ951" s="2" t="s">
        <v>190</v>
      </c>
      <c r="AK951" s="2">
        <v>0</v>
      </c>
      <c r="AL951">
        <v>0</v>
      </c>
      <c r="AM951">
        <v>0</v>
      </c>
      <c r="AN951">
        <v>0</v>
      </c>
      <c r="AO951">
        <v>0</v>
      </c>
      <c r="AP951">
        <v>3825</v>
      </c>
      <c r="AQ951">
        <v>3825</v>
      </c>
      <c r="AR951">
        <v>19825</v>
      </c>
      <c r="AS951">
        <v>0</v>
      </c>
      <c r="AT951" s="2">
        <v>0</v>
      </c>
      <c r="AU951">
        <v>26025</v>
      </c>
      <c r="AV951">
        <v>64573725</v>
      </c>
      <c r="AW951">
        <v>0</v>
      </c>
      <c r="AX951" s="2">
        <v>45696</v>
      </c>
      <c r="AY951" t="s">
        <v>153</v>
      </c>
      <c r="AZ951" t="s">
        <v>2696</v>
      </c>
      <c r="BA951" t="s">
        <v>2679</v>
      </c>
    </row>
    <row r="952" spans="1:53" ht="15" customHeight="1" x14ac:dyDescent="0.2">
      <c r="A952" t="s">
        <v>6109</v>
      </c>
      <c r="B952" t="s">
        <v>5447</v>
      </c>
      <c r="C952" t="s">
        <v>5178</v>
      </c>
      <c r="D952">
        <v>64573825</v>
      </c>
      <c r="E952" s="19">
        <v>45726</v>
      </c>
      <c r="F952" s="63">
        <v>45728.089583333334</v>
      </c>
      <c r="G952" s="4" t="s">
        <v>187</v>
      </c>
      <c r="H952" s="19">
        <v>3219658</v>
      </c>
      <c r="I952" s="19">
        <v>16883</v>
      </c>
      <c r="J952" s="19">
        <v>3202775</v>
      </c>
      <c r="K952" t="s">
        <v>558</v>
      </c>
      <c r="L952" s="4" t="s">
        <v>188</v>
      </c>
      <c r="M952" t="s">
        <v>150</v>
      </c>
      <c r="N952" s="39" t="s">
        <v>2698</v>
      </c>
      <c r="O952" t="s">
        <v>2699</v>
      </c>
      <c r="P952" t="s">
        <v>140</v>
      </c>
      <c r="Q952" t="s">
        <v>141</v>
      </c>
      <c r="R952" s="39" t="s">
        <v>2700</v>
      </c>
      <c r="S952" t="s">
        <v>143</v>
      </c>
      <c r="T952">
        <v>890903938</v>
      </c>
      <c r="U952" t="s">
        <v>149</v>
      </c>
      <c r="V952">
        <v>923245</v>
      </c>
      <c r="W952" t="s">
        <v>1312</v>
      </c>
      <c r="X952" s="2" t="s">
        <v>27</v>
      </c>
      <c r="Y952" t="s">
        <v>28</v>
      </c>
      <c r="Z952" t="s">
        <v>29</v>
      </c>
      <c r="AA952" t="s">
        <v>30</v>
      </c>
      <c r="AB952" t="s">
        <v>31</v>
      </c>
      <c r="AC952" s="19">
        <v>3219658</v>
      </c>
      <c r="AD952" s="19">
        <v>0</v>
      </c>
      <c r="AE952" s="19">
        <v>0</v>
      </c>
      <c r="AF952" s="19">
        <v>0</v>
      </c>
      <c r="AG952" t="s">
        <v>189</v>
      </c>
      <c r="AH952">
        <v>0</v>
      </c>
      <c r="AI952">
        <v>0</v>
      </c>
      <c r="AJ952" s="2" t="s">
        <v>190</v>
      </c>
      <c r="AK952" s="2">
        <v>0</v>
      </c>
      <c r="AL952">
        <v>0</v>
      </c>
      <c r="AM952">
        <v>0</v>
      </c>
      <c r="AN952">
        <v>0</v>
      </c>
      <c r="AO952">
        <v>0</v>
      </c>
      <c r="AP952">
        <v>3825</v>
      </c>
      <c r="AQ952">
        <v>3825</v>
      </c>
      <c r="AR952">
        <v>19925</v>
      </c>
      <c r="AS952">
        <v>0</v>
      </c>
      <c r="AT952" s="2">
        <v>0</v>
      </c>
      <c r="AU952">
        <v>26125</v>
      </c>
      <c r="AV952">
        <v>64573825</v>
      </c>
      <c r="AW952">
        <v>0</v>
      </c>
      <c r="AX952" s="2">
        <v>45696</v>
      </c>
      <c r="AY952" t="s">
        <v>153</v>
      </c>
      <c r="AZ952" t="s">
        <v>2702</v>
      </c>
      <c r="BA952" t="s">
        <v>2679</v>
      </c>
    </row>
    <row r="953" spans="1:53" ht="15" customHeight="1" x14ac:dyDescent="0.2">
      <c r="A953" t="s">
        <v>6110</v>
      </c>
      <c r="B953" t="s">
        <v>5448</v>
      </c>
      <c r="C953" t="s">
        <v>5178</v>
      </c>
      <c r="D953">
        <v>64573925</v>
      </c>
      <c r="E953" s="19">
        <v>45726</v>
      </c>
      <c r="F953" s="63">
        <v>45728.088888888888</v>
      </c>
      <c r="G953" s="4" t="s">
        <v>187</v>
      </c>
      <c r="H953" s="19">
        <v>3219658</v>
      </c>
      <c r="I953" s="19">
        <v>16883</v>
      </c>
      <c r="J953" s="19">
        <v>3202775</v>
      </c>
      <c r="K953" t="s">
        <v>558</v>
      </c>
      <c r="L953" s="4" t="s">
        <v>188</v>
      </c>
      <c r="M953" t="s">
        <v>150</v>
      </c>
      <c r="N953" s="39" t="s">
        <v>2704</v>
      </c>
      <c r="O953" t="s">
        <v>2705</v>
      </c>
      <c r="P953" t="s">
        <v>140</v>
      </c>
      <c r="Q953" t="s">
        <v>141</v>
      </c>
      <c r="R953" s="39" t="s">
        <v>2706</v>
      </c>
      <c r="S953" t="s">
        <v>143</v>
      </c>
      <c r="T953">
        <v>890903938</v>
      </c>
      <c r="U953" t="s">
        <v>149</v>
      </c>
      <c r="V953">
        <v>923245</v>
      </c>
      <c r="W953" t="s">
        <v>1312</v>
      </c>
      <c r="X953" s="2" t="s">
        <v>27</v>
      </c>
      <c r="Y953" t="s">
        <v>28</v>
      </c>
      <c r="Z953" t="s">
        <v>29</v>
      </c>
      <c r="AA953" t="s">
        <v>30</v>
      </c>
      <c r="AB953" t="s">
        <v>31</v>
      </c>
      <c r="AC953" s="19">
        <v>3219658</v>
      </c>
      <c r="AD953" s="19">
        <v>0</v>
      </c>
      <c r="AE953" s="19">
        <v>0</v>
      </c>
      <c r="AF953" s="19">
        <v>0</v>
      </c>
      <c r="AG953" t="s">
        <v>189</v>
      </c>
      <c r="AH953">
        <v>0</v>
      </c>
      <c r="AI953">
        <v>0</v>
      </c>
      <c r="AJ953" s="2" t="s">
        <v>190</v>
      </c>
      <c r="AK953" s="2">
        <v>0</v>
      </c>
      <c r="AL953">
        <v>0</v>
      </c>
      <c r="AM953">
        <v>0</v>
      </c>
      <c r="AN953">
        <v>0</v>
      </c>
      <c r="AO953">
        <v>0</v>
      </c>
      <c r="AP953">
        <v>3825</v>
      </c>
      <c r="AQ953">
        <v>3825</v>
      </c>
      <c r="AR953">
        <v>20025</v>
      </c>
      <c r="AS953">
        <v>0</v>
      </c>
      <c r="AT953" s="2">
        <v>0</v>
      </c>
      <c r="AU953">
        <v>26225</v>
      </c>
      <c r="AV953">
        <v>64573925</v>
      </c>
      <c r="AW953">
        <v>0</v>
      </c>
      <c r="AX953" s="2">
        <v>45696</v>
      </c>
      <c r="AY953" t="s">
        <v>153</v>
      </c>
      <c r="AZ953" t="s">
        <v>2708</v>
      </c>
      <c r="BA953" t="s">
        <v>2679</v>
      </c>
    </row>
    <row r="954" spans="1:53" ht="15" customHeight="1" x14ac:dyDescent="0.2">
      <c r="A954" t="s">
        <v>6111</v>
      </c>
      <c r="B954" t="s">
        <v>5449</v>
      </c>
      <c r="C954" t="s">
        <v>5178</v>
      </c>
      <c r="D954">
        <v>64574025</v>
      </c>
      <c r="E954" s="19">
        <v>45726</v>
      </c>
      <c r="F954" s="63">
        <v>45728.099305555559</v>
      </c>
      <c r="G954" s="4" t="s">
        <v>187</v>
      </c>
      <c r="H954" s="19">
        <v>3219658</v>
      </c>
      <c r="I954" s="19">
        <v>16883</v>
      </c>
      <c r="J954" s="19">
        <v>3202775</v>
      </c>
      <c r="K954" t="s">
        <v>558</v>
      </c>
      <c r="L954" s="4" t="s">
        <v>188</v>
      </c>
      <c r="M954" t="s">
        <v>150</v>
      </c>
      <c r="N954" s="39" t="s">
        <v>2710</v>
      </c>
      <c r="O954" t="s">
        <v>2711</v>
      </c>
      <c r="P954" t="s">
        <v>140</v>
      </c>
      <c r="Q954" t="s">
        <v>141</v>
      </c>
      <c r="R954" s="39" t="s">
        <v>2712</v>
      </c>
      <c r="S954" t="s">
        <v>143</v>
      </c>
      <c r="T954">
        <v>860034313</v>
      </c>
      <c r="U954" t="s">
        <v>152</v>
      </c>
      <c r="V954">
        <v>923245</v>
      </c>
      <c r="W954" t="s">
        <v>1312</v>
      </c>
      <c r="X954" s="2" t="s">
        <v>27</v>
      </c>
      <c r="Y954" t="s">
        <v>28</v>
      </c>
      <c r="Z954" t="s">
        <v>29</v>
      </c>
      <c r="AA954" t="s">
        <v>30</v>
      </c>
      <c r="AB954" t="s">
        <v>31</v>
      </c>
      <c r="AC954" s="19">
        <v>3219658</v>
      </c>
      <c r="AD954" s="19">
        <v>0</v>
      </c>
      <c r="AE954" s="19">
        <v>0</v>
      </c>
      <c r="AF954" s="19">
        <v>0</v>
      </c>
      <c r="AG954" t="s">
        <v>189</v>
      </c>
      <c r="AH954">
        <v>0</v>
      </c>
      <c r="AI954">
        <v>0</v>
      </c>
      <c r="AJ954" s="2" t="s">
        <v>190</v>
      </c>
      <c r="AK954" s="2">
        <v>0</v>
      </c>
      <c r="AL954">
        <v>0</v>
      </c>
      <c r="AM954">
        <v>0</v>
      </c>
      <c r="AN954">
        <v>0</v>
      </c>
      <c r="AO954">
        <v>0</v>
      </c>
      <c r="AP954">
        <v>3825</v>
      </c>
      <c r="AQ954">
        <v>3825</v>
      </c>
      <c r="AR954">
        <v>20125</v>
      </c>
      <c r="AS954">
        <v>0</v>
      </c>
      <c r="AT954" s="2">
        <v>0</v>
      </c>
      <c r="AU954">
        <v>26325</v>
      </c>
      <c r="AV954">
        <v>64574025</v>
      </c>
      <c r="AW954">
        <v>0</v>
      </c>
      <c r="AX954" s="2">
        <v>45696</v>
      </c>
      <c r="AY954" t="s">
        <v>153</v>
      </c>
      <c r="AZ954" t="s">
        <v>2714</v>
      </c>
      <c r="BA954" t="s">
        <v>2679</v>
      </c>
    </row>
    <row r="955" spans="1:53" ht="15" customHeight="1" x14ac:dyDescent="0.2">
      <c r="A955" t="s">
        <v>6112</v>
      </c>
      <c r="B955" t="s">
        <v>5450</v>
      </c>
      <c r="C955" t="s">
        <v>5178</v>
      </c>
      <c r="D955">
        <v>64574125</v>
      </c>
      <c r="E955" s="19">
        <v>45726</v>
      </c>
      <c r="F955" s="63">
        <v>45728.089583333334</v>
      </c>
      <c r="G955" s="4" t="s">
        <v>187</v>
      </c>
      <c r="H955" s="19">
        <v>3219658</v>
      </c>
      <c r="I955" s="19">
        <v>16883</v>
      </c>
      <c r="J955" s="19">
        <v>3202775</v>
      </c>
      <c r="K955" t="s">
        <v>558</v>
      </c>
      <c r="L955" s="4" t="s">
        <v>188</v>
      </c>
      <c r="M955" t="s">
        <v>150</v>
      </c>
      <c r="N955" s="39" t="s">
        <v>2715</v>
      </c>
      <c r="O955" t="s">
        <v>2716</v>
      </c>
      <c r="P955" t="s">
        <v>140</v>
      </c>
      <c r="Q955" t="s">
        <v>141</v>
      </c>
      <c r="R955" s="39" t="s">
        <v>2717</v>
      </c>
      <c r="S955" t="s">
        <v>143</v>
      </c>
      <c r="T955">
        <v>890903938</v>
      </c>
      <c r="U955" t="s">
        <v>149</v>
      </c>
      <c r="V955">
        <v>923245</v>
      </c>
      <c r="W955" t="s">
        <v>1312</v>
      </c>
      <c r="X955" s="2" t="s">
        <v>27</v>
      </c>
      <c r="Y955" t="s">
        <v>28</v>
      </c>
      <c r="Z955" t="s">
        <v>29</v>
      </c>
      <c r="AA955" t="s">
        <v>30</v>
      </c>
      <c r="AB955" t="s">
        <v>31</v>
      </c>
      <c r="AC955" s="19">
        <v>3219658</v>
      </c>
      <c r="AD955" s="19">
        <v>0</v>
      </c>
      <c r="AE955" s="19">
        <v>0</v>
      </c>
      <c r="AF955" s="19">
        <v>0</v>
      </c>
      <c r="AG955" t="s">
        <v>189</v>
      </c>
      <c r="AH955">
        <v>0</v>
      </c>
      <c r="AI955">
        <v>0</v>
      </c>
      <c r="AJ955" s="2" t="s">
        <v>190</v>
      </c>
      <c r="AK955" s="2">
        <v>0</v>
      </c>
      <c r="AL955">
        <v>0</v>
      </c>
      <c r="AM955">
        <v>0</v>
      </c>
      <c r="AN955">
        <v>0</v>
      </c>
      <c r="AO955">
        <v>0</v>
      </c>
      <c r="AP955">
        <v>3825</v>
      </c>
      <c r="AQ955">
        <v>3825</v>
      </c>
      <c r="AR955">
        <v>20225</v>
      </c>
      <c r="AS955">
        <v>0</v>
      </c>
      <c r="AT955" s="2">
        <v>0</v>
      </c>
      <c r="AU955">
        <v>26425</v>
      </c>
      <c r="AV955">
        <v>64574125</v>
      </c>
      <c r="AW955">
        <v>0</v>
      </c>
      <c r="AX955" s="2">
        <v>45696</v>
      </c>
      <c r="AY955" t="s">
        <v>153</v>
      </c>
      <c r="AZ955" t="s">
        <v>2719</v>
      </c>
      <c r="BA955" t="s">
        <v>2679</v>
      </c>
    </row>
    <row r="956" spans="1:53" ht="15" customHeight="1" x14ac:dyDescent="0.2">
      <c r="A956" t="s">
        <v>6113</v>
      </c>
      <c r="B956" t="s">
        <v>5451</v>
      </c>
      <c r="C956" t="s">
        <v>5178</v>
      </c>
      <c r="D956">
        <v>64574225</v>
      </c>
      <c r="E956" s="19">
        <v>45726</v>
      </c>
      <c r="F956" s="63">
        <v>45728.099305555559</v>
      </c>
      <c r="G956" s="4" t="s">
        <v>187</v>
      </c>
      <c r="H956" s="19">
        <v>3219658</v>
      </c>
      <c r="I956" s="19">
        <v>16883</v>
      </c>
      <c r="J956" s="19">
        <v>3202775</v>
      </c>
      <c r="K956" t="s">
        <v>558</v>
      </c>
      <c r="L956" s="4" t="s">
        <v>188</v>
      </c>
      <c r="M956" t="s">
        <v>150</v>
      </c>
      <c r="N956" s="39" t="s">
        <v>2721</v>
      </c>
      <c r="O956" t="s">
        <v>2722</v>
      </c>
      <c r="P956" t="s">
        <v>140</v>
      </c>
      <c r="Q956" t="s">
        <v>141</v>
      </c>
      <c r="R956" s="39" t="s">
        <v>2723</v>
      </c>
      <c r="S956" t="s">
        <v>143</v>
      </c>
      <c r="T956">
        <v>860034313</v>
      </c>
      <c r="U956" t="s">
        <v>152</v>
      </c>
      <c r="V956">
        <v>923245</v>
      </c>
      <c r="W956" t="s">
        <v>1312</v>
      </c>
      <c r="X956" s="2" t="s">
        <v>27</v>
      </c>
      <c r="Y956" t="s">
        <v>28</v>
      </c>
      <c r="Z956" t="s">
        <v>29</v>
      </c>
      <c r="AA956" t="s">
        <v>30</v>
      </c>
      <c r="AB956" t="s">
        <v>31</v>
      </c>
      <c r="AC956" s="19">
        <v>3219658</v>
      </c>
      <c r="AD956" s="19">
        <v>0</v>
      </c>
      <c r="AE956" s="19">
        <v>0</v>
      </c>
      <c r="AF956" s="19">
        <v>0</v>
      </c>
      <c r="AG956" t="s">
        <v>189</v>
      </c>
      <c r="AH956">
        <v>0</v>
      </c>
      <c r="AI956">
        <v>0</v>
      </c>
      <c r="AJ956" s="2" t="s">
        <v>190</v>
      </c>
      <c r="AK956" s="2">
        <v>0</v>
      </c>
      <c r="AL956">
        <v>0</v>
      </c>
      <c r="AM956">
        <v>0</v>
      </c>
      <c r="AN956">
        <v>0</v>
      </c>
      <c r="AO956">
        <v>0</v>
      </c>
      <c r="AP956">
        <v>3825</v>
      </c>
      <c r="AQ956">
        <v>3825</v>
      </c>
      <c r="AR956">
        <v>20325</v>
      </c>
      <c r="AS956">
        <v>0</v>
      </c>
      <c r="AT956" s="2">
        <v>0</v>
      </c>
      <c r="AU956">
        <v>26525</v>
      </c>
      <c r="AV956">
        <v>64574225</v>
      </c>
      <c r="AW956">
        <v>0</v>
      </c>
      <c r="AX956" s="2">
        <v>45696</v>
      </c>
      <c r="AY956" t="s">
        <v>153</v>
      </c>
      <c r="AZ956" t="s">
        <v>2725</v>
      </c>
      <c r="BA956" t="s">
        <v>2679</v>
      </c>
    </row>
    <row r="957" spans="1:53" ht="15" customHeight="1" x14ac:dyDescent="0.2">
      <c r="A957" t="s">
        <v>6114</v>
      </c>
      <c r="B957" t="s">
        <v>5452</v>
      </c>
      <c r="C957" t="s">
        <v>5178</v>
      </c>
      <c r="D957">
        <v>64574325</v>
      </c>
      <c r="E957" s="19">
        <v>45726</v>
      </c>
      <c r="F957" s="63">
        <v>45728.095833333333</v>
      </c>
      <c r="G957" s="4" t="s">
        <v>187</v>
      </c>
      <c r="H957" s="19">
        <v>3219658</v>
      </c>
      <c r="I957" s="19">
        <v>16883</v>
      </c>
      <c r="J957" s="19">
        <v>3202775</v>
      </c>
      <c r="K957" t="s">
        <v>558</v>
      </c>
      <c r="L957" s="4" t="s">
        <v>188</v>
      </c>
      <c r="M957" t="s">
        <v>150</v>
      </c>
      <c r="N957" s="39" t="s">
        <v>2727</v>
      </c>
      <c r="O957" t="s">
        <v>2728</v>
      </c>
      <c r="P957" t="s">
        <v>140</v>
      </c>
      <c r="Q957" t="s">
        <v>141</v>
      </c>
      <c r="R957" s="39" t="s">
        <v>2729</v>
      </c>
      <c r="S957" t="s">
        <v>143</v>
      </c>
      <c r="T957">
        <v>860007335</v>
      </c>
      <c r="U957" t="s">
        <v>158</v>
      </c>
      <c r="V957">
        <v>923245</v>
      </c>
      <c r="W957" t="s">
        <v>1312</v>
      </c>
      <c r="X957" s="2" t="s">
        <v>27</v>
      </c>
      <c r="Y957" t="s">
        <v>28</v>
      </c>
      <c r="Z957" t="s">
        <v>29</v>
      </c>
      <c r="AA957" t="s">
        <v>30</v>
      </c>
      <c r="AB957" t="s">
        <v>31</v>
      </c>
      <c r="AC957" s="19">
        <v>3219658</v>
      </c>
      <c r="AD957" s="19">
        <v>0</v>
      </c>
      <c r="AE957" s="19">
        <v>0</v>
      </c>
      <c r="AF957" s="19">
        <v>0</v>
      </c>
      <c r="AG957" t="s">
        <v>189</v>
      </c>
      <c r="AH957">
        <v>0</v>
      </c>
      <c r="AI957">
        <v>0</v>
      </c>
      <c r="AJ957" s="2" t="s">
        <v>190</v>
      </c>
      <c r="AK957" s="2">
        <v>0</v>
      </c>
      <c r="AL957">
        <v>0</v>
      </c>
      <c r="AM957">
        <v>0</v>
      </c>
      <c r="AN957">
        <v>0</v>
      </c>
      <c r="AO957">
        <v>0</v>
      </c>
      <c r="AP957">
        <v>3825</v>
      </c>
      <c r="AQ957">
        <v>3825</v>
      </c>
      <c r="AR957">
        <v>20425</v>
      </c>
      <c r="AS957">
        <v>0</v>
      </c>
      <c r="AT957" s="2">
        <v>0</v>
      </c>
      <c r="AU957">
        <v>26625</v>
      </c>
      <c r="AV957">
        <v>64574325</v>
      </c>
      <c r="AW957">
        <v>0</v>
      </c>
      <c r="AX957" s="2">
        <v>45696</v>
      </c>
      <c r="AY957" t="s">
        <v>153</v>
      </c>
      <c r="AZ957" t="s">
        <v>2731</v>
      </c>
      <c r="BA957" t="s">
        <v>2679</v>
      </c>
    </row>
    <row r="958" spans="1:53" ht="15" customHeight="1" x14ac:dyDescent="0.2">
      <c r="A958" t="s">
        <v>6115</v>
      </c>
      <c r="B958" t="s">
        <v>5453</v>
      </c>
      <c r="C958" t="s">
        <v>5178</v>
      </c>
      <c r="D958">
        <v>64574425</v>
      </c>
      <c r="E958" s="19">
        <v>45726</v>
      </c>
      <c r="F958" s="63">
        <v>45728.088888888888</v>
      </c>
      <c r="G958" s="4" t="s">
        <v>187</v>
      </c>
      <c r="H958" s="19">
        <v>3219658</v>
      </c>
      <c r="I958" s="19">
        <v>18912</v>
      </c>
      <c r="J958" s="19">
        <v>3200746</v>
      </c>
      <c r="K958" t="s">
        <v>558</v>
      </c>
      <c r="L958" s="4" t="s">
        <v>188</v>
      </c>
      <c r="M958" t="s">
        <v>150</v>
      </c>
      <c r="N958" s="39" t="s">
        <v>2733</v>
      </c>
      <c r="O958" t="s">
        <v>2734</v>
      </c>
      <c r="P958" t="s">
        <v>140</v>
      </c>
      <c r="Q958" t="s">
        <v>141</v>
      </c>
      <c r="R958" s="39" t="s">
        <v>2735</v>
      </c>
      <c r="S958" t="s">
        <v>143</v>
      </c>
      <c r="T958">
        <v>890903938</v>
      </c>
      <c r="U958" t="s">
        <v>149</v>
      </c>
      <c r="V958">
        <v>923245</v>
      </c>
      <c r="W958" t="s">
        <v>1312</v>
      </c>
      <c r="X958" s="2" t="s">
        <v>27</v>
      </c>
      <c r="Y958" t="s">
        <v>28</v>
      </c>
      <c r="Z958" t="s">
        <v>29</v>
      </c>
      <c r="AA958" t="s">
        <v>30</v>
      </c>
      <c r="AB958" t="s">
        <v>31</v>
      </c>
      <c r="AC958" s="19">
        <v>3219658</v>
      </c>
      <c r="AD958" s="19">
        <v>0</v>
      </c>
      <c r="AE958" s="19">
        <v>0</v>
      </c>
      <c r="AF958" s="19">
        <v>0</v>
      </c>
      <c r="AG958" t="s">
        <v>189</v>
      </c>
      <c r="AH958">
        <v>0</v>
      </c>
      <c r="AI958">
        <v>0</v>
      </c>
      <c r="AJ958" s="2" t="s">
        <v>190</v>
      </c>
      <c r="AK958" s="2">
        <v>0</v>
      </c>
      <c r="AL958">
        <v>0</v>
      </c>
      <c r="AM958">
        <v>0</v>
      </c>
      <c r="AN958">
        <v>0</v>
      </c>
      <c r="AO958">
        <v>0</v>
      </c>
      <c r="AP958">
        <v>3825</v>
      </c>
      <c r="AQ958">
        <v>3825</v>
      </c>
      <c r="AR958">
        <v>20525</v>
      </c>
      <c r="AS958">
        <v>0</v>
      </c>
      <c r="AT958" s="2">
        <v>0</v>
      </c>
      <c r="AU958">
        <v>26725</v>
      </c>
      <c r="AV958">
        <v>64574425</v>
      </c>
      <c r="AW958">
        <v>0</v>
      </c>
      <c r="AX958" s="2">
        <v>45696</v>
      </c>
      <c r="AY958" t="s">
        <v>153</v>
      </c>
      <c r="AZ958" t="s">
        <v>2737</v>
      </c>
      <c r="BA958" t="s">
        <v>2679</v>
      </c>
    </row>
    <row r="959" spans="1:53" ht="15" customHeight="1" x14ac:dyDescent="0.2">
      <c r="A959" t="s">
        <v>6116</v>
      </c>
      <c r="B959" t="s">
        <v>5454</v>
      </c>
      <c r="C959" t="s">
        <v>5178</v>
      </c>
      <c r="D959">
        <v>64574525</v>
      </c>
      <c r="E959" s="19">
        <v>45726</v>
      </c>
      <c r="F959" s="63">
        <v>45728.099305555559</v>
      </c>
      <c r="G959" s="4" t="s">
        <v>187</v>
      </c>
      <c r="H959" s="19">
        <v>3219658</v>
      </c>
      <c r="I959" s="19">
        <v>16883</v>
      </c>
      <c r="J959" s="19">
        <v>3202775</v>
      </c>
      <c r="K959" t="s">
        <v>558</v>
      </c>
      <c r="L959" s="4" t="s">
        <v>188</v>
      </c>
      <c r="M959" t="s">
        <v>150</v>
      </c>
      <c r="N959" s="39" t="s">
        <v>2739</v>
      </c>
      <c r="O959" t="s">
        <v>2740</v>
      </c>
      <c r="P959" t="s">
        <v>140</v>
      </c>
      <c r="Q959" t="s">
        <v>141</v>
      </c>
      <c r="R959" s="39" t="s">
        <v>2741</v>
      </c>
      <c r="S959" t="s">
        <v>143</v>
      </c>
      <c r="T959">
        <v>860034313</v>
      </c>
      <c r="U959" t="s">
        <v>152</v>
      </c>
      <c r="V959">
        <v>923245</v>
      </c>
      <c r="W959" t="s">
        <v>1312</v>
      </c>
      <c r="X959" s="2" t="s">
        <v>27</v>
      </c>
      <c r="Y959" t="s">
        <v>28</v>
      </c>
      <c r="Z959" t="s">
        <v>29</v>
      </c>
      <c r="AA959" t="s">
        <v>30</v>
      </c>
      <c r="AB959" t="s">
        <v>31</v>
      </c>
      <c r="AC959" s="19">
        <v>3219658</v>
      </c>
      <c r="AD959" s="19">
        <v>0</v>
      </c>
      <c r="AE959" s="19">
        <v>0</v>
      </c>
      <c r="AF959" s="19">
        <v>0</v>
      </c>
      <c r="AG959" t="s">
        <v>189</v>
      </c>
      <c r="AH959">
        <v>0</v>
      </c>
      <c r="AI959">
        <v>0</v>
      </c>
      <c r="AJ959" s="2" t="s">
        <v>190</v>
      </c>
      <c r="AK959" s="2">
        <v>0</v>
      </c>
      <c r="AL959">
        <v>0</v>
      </c>
      <c r="AM959">
        <v>0</v>
      </c>
      <c r="AN959">
        <v>0</v>
      </c>
      <c r="AO959">
        <v>0</v>
      </c>
      <c r="AP959">
        <v>3825</v>
      </c>
      <c r="AQ959">
        <v>3825</v>
      </c>
      <c r="AR959">
        <v>20625</v>
      </c>
      <c r="AS959">
        <v>0</v>
      </c>
      <c r="AT959" s="2">
        <v>0</v>
      </c>
      <c r="AU959">
        <v>26825</v>
      </c>
      <c r="AV959">
        <v>64574525</v>
      </c>
      <c r="AW959">
        <v>0</v>
      </c>
      <c r="AX959" s="2">
        <v>45696</v>
      </c>
      <c r="AY959" t="s">
        <v>153</v>
      </c>
      <c r="AZ959" t="s">
        <v>2743</v>
      </c>
      <c r="BA959" t="s">
        <v>2679</v>
      </c>
    </row>
    <row r="960" spans="1:53" ht="15" customHeight="1" x14ac:dyDescent="0.2">
      <c r="A960" t="s">
        <v>6117</v>
      </c>
      <c r="B960" t="s">
        <v>5455</v>
      </c>
      <c r="C960" t="s">
        <v>5178</v>
      </c>
      <c r="D960">
        <v>64574625</v>
      </c>
      <c r="E960" s="19">
        <v>45726</v>
      </c>
      <c r="F960" s="63">
        <v>45728.09652777778</v>
      </c>
      <c r="G960" s="4" t="s">
        <v>187</v>
      </c>
      <c r="H960" s="19">
        <v>3219658</v>
      </c>
      <c r="I960" s="19">
        <v>16883</v>
      </c>
      <c r="J960" s="19">
        <v>3202775</v>
      </c>
      <c r="K960" t="s">
        <v>558</v>
      </c>
      <c r="L960" s="4" t="s">
        <v>188</v>
      </c>
      <c r="M960" t="s">
        <v>150</v>
      </c>
      <c r="N960" s="39" t="s">
        <v>2745</v>
      </c>
      <c r="O960" t="s">
        <v>2746</v>
      </c>
      <c r="P960" t="s">
        <v>140</v>
      </c>
      <c r="Q960" t="s">
        <v>141</v>
      </c>
      <c r="R960" s="39" t="s">
        <v>2747</v>
      </c>
      <c r="S960" t="s">
        <v>143</v>
      </c>
      <c r="T960">
        <v>860035827</v>
      </c>
      <c r="U960" t="s">
        <v>271</v>
      </c>
      <c r="V960">
        <v>923245</v>
      </c>
      <c r="W960" t="s">
        <v>1312</v>
      </c>
      <c r="X960" s="2" t="s">
        <v>27</v>
      </c>
      <c r="Y960" t="s">
        <v>28</v>
      </c>
      <c r="Z960" t="s">
        <v>29</v>
      </c>
      <c r="AA960" t="s">
        <v>30</v>
      </c>
      <c r="AB960" t="s">
        <v>31</v>
      </c>
      <c r="AC960" s="19">
        <v>3219658</v>
      </c>
      <c r="AD960" s="19">
        <v>0</v>
      </c>
      <c r="AE960" s="19">
        <v>0</v>
      </c>
      <c r="AF960" s="19">
        <v>0</v>
      </c>
      <c r="AG960" t="s">
        <v>189</v>
      </c>
      <c r="AH960">
        <v>0</v>
      </c>
      <c r="AI960">
        <v>0</v>
      </c>
      <c r="AJ960" s="2" t="s">
        <v>190</v>
      </c>
      <c r="AK960" s="2">
        <v>0</v>
      </c>
      <c r="AL960">
        <v>0</v>
      </c>
      <c r="AM960">
        <v>0</v>
      </c>
      <c r="AN960">
        <v>0</v>
      </c>
      <c r="AO960">
        <v>0</v>
      </c>
      <c r="AP960">
        <v>3825</v>
      </c>
      <c r="AQ960">
        <v>3825</v>
      </c>
      <c r="AR960">
        <v>20725</v>
      </c>
      <c r="AS960">
        <v>0</v>
      </c>
      <c r="AT960" s="2">
        <v>0</v>
      </c>
      <c r="AU960">
        <v>26925</v>
      </c>
      <c r="AV960">
        <v>64574625</v>
      </c>
      <c r="AW960">
        <v>0</v>
      </c>
      <c r="AX960" s="2">
        <v>45696</v>
      </c>
      <c r="AY960" t="s">
        <v>153</v>
      </c>
      <c r="AZ960" t="s">
        <v>2749</v>
      </c>
      <c r="BA960" t="s">
        <v>2532</v>
      </c>
    </row>
    <row r="961" spans="1:53" ht="15" customHeight="1" x14ac:dyDescent="0.2">
      <c r="A961" t="s">
        <v>6118</v>
      </c>
      <c r="B961" t="s">
        <v>5457</v>
      </c>
      <c r="C961" t="s">
        <v>5178</v>
      </c>
      <c r="D961">
        <v>64574725</v>
      </c>
      <c r="E961" s="19">
        <v>45726</v>
      </c>
      <c r="F961" s="63">
        <v>45728.095833333333</v>
      </c>
      <c r="G961" s="4" t="s">
        <v>187</v>
      </c>
      <c r="H961" s="19">
        <v>2489112</v>
      </c>
      <c r="I961" s="19">
        <v>13867</v>
      </c>
      <c r="J961" s="19">
        <v>2475245</v>
      </c>
      <c r="K961" t="s">
        <v>558</v>
      </c>
      <c r="L961" s="4" t="s">
        <v>188</v>
      </c>
      <c r="M961" t="s">
        <v>150</v>
      </c>
      <c r="N961" s="39" t="s">
        <v>2757</v>
      </c>
      <c r="O961" t="s">
        <v>2758</v>
      </c>
      <c r="P961" t="s">
        <v>140</v>
      </c>
      <c r="Q961" t="s">
        <v>141</v>
      </c>
      <c r="R961" s="39" t="s">
        <v>2759</v>
      </c>
      <c r="S961" t="s">
        <v>143</v>
      </c>
      <c r="T961">
        <v>860007335</v>
      </c>
      <c r="U961" t="s">
        <v>158</v>
      </c>
      <c r="V961">
        <v>923245</v>
      </c>
      <c r="W961" t="s">
        <v>1312</v>
      </c>
      <c r="X961" s="2" t="s">
        <v>27</v>
      </c>
      <c r="Y961" t="s">
        <v>28</v>
      </c>
      <c r="Z961" t="s">
        <v>29</v>
      </c>
      <c r="AA961" t="s">
        <v>30</v>
      </c>
      <c r="AB961" t="s">
        <v>31</v>
      </c>
      <c r="AC961" s="19">
        <v>2489112</v>
      </c>
      <c r="AD961" s="19">
        <v>0</v>
      </c>
      <c r="AE961" s="19">
        <v>0</v>
      </c>
      <c r="AF961" s="19">
        <v>0</v>
      </c>
      <c r="AG961" t="s">
        <v>189</v>
      </c>
      <c r="AH961">
        <v>0</v>
      </c>
      <c r="AI961">
        <v>0</v>
      </c>
      <c r="AJ961" s="2" t="s">
        <v>190</v>
      </c>
      <c r="AK961" s="2">
        <v>0</v>
      </c>
      <c r="AL961">
        <v>0</v>
      </c>
      <c r="AM961">
        <v>0</v>
      </c>
      <c r="AN961">
        <v>0</v>
      </c>
      <c r="AO961">
        <v>0</v>
      </c>
      <c r="AP961">
        <v>3825</v>
      </c>
      <c r="AQ961">
        <v>3825</v>
      </c>
      <c r="AR961">
        <v>20925</v>
      </c>
      <c r="AS961">
        <v>0</v>
      </c>
      <c r="AT961" s="2">
        <v>0</v>
      </c>
      <c r="AU961">
        <v>27025</v>
      </c>
      <c r="AV961">
        <v>64574725</v>
      </c>
      <c r="AW961">
        <v>0</v>
      </c>
      <c r="AX961" s="2">
        <v>45696</v>
      </c>
      <c r="AY961" t="s">
        <v>153</v>
      </c>
      <c r="AZ961" t="s">
        <v>2761</v>
      </c>
      <c r="BA961" t="s">
        <v>2532</v>
      </c>
    </row>
    <row r="962" spans="1:53" ht="15" customHeight="1" x14ac:dyDescent="0.2">
      <c r="A962" t="s">
        <v>6119</v>
      </c>
      <c r="B962" t="s">
        <v>5458</v>
      </c>
      <c r="C962" t="s">
        <v>5178</v>
      </c>
      <c r="D962">
        <v>64574825</v>
      </c>
      <c r="E962" s="19">
        <v>45726</v>
      </c>
      <c r="F962" s="63">
        <v>45728.098611111112</v>
      </c>
      <c r="G962" s="4" t="s">
        <v>187</v>
      </c>
      <c r="H962" s="19">
        <v>2489112</v>
      </c>
      <c r="I962" s="19">
        <v>12500</v>
      </c>
      <c r="J962" s="19">
        <v>2476612</v>
      </c>
      <c r="K962" t="s">
        <v>558</v>
      </c>
      <c r="L962" s="4" t="s">
        <v>188</v>
      </c>
      <c r="M962" t="s">
        <v>150</v>
      </c>
      <c r="N962" s="39" t="s">
        <v>2762</v>
      </c>
      <c r="O962" t="s">
        <v>2763</v>
      </c>
      <c r="P962" t="s">
        <v>140</v>
      </c>
      <c r="Q962" t="s">
        <v>141</v>
      </c>
      <c r="R962" s="39" t="s">
        <v>2764</v>
      </c>
      <c r="S962" t="s">
        <v>143</v>
      </c>
      <c r="T962">
        <v>860034313</v>
      </c>
      <c r="U962" t="s">
        <v>152</v>
      </c>
      <c r="V962">
        <v>923245</v>
      </c>
      <c r="W962" t="s">
        <v>1312</v>
      </c>
      <c r="X962" s="2" t="s">
        <v>27</v>
      </c>
      <c r="Y962" t="s">
        <v>28</v>
      </c>
      <c r="Z962" t="s">
        <v>29</v>
      </c>
      <c r="AA962" t="s">
        <v>30</v>
      </c>
      <c r="AB962" t="s">
        <v>31</v>
      </c>
      <c r="AC962" s="19">
        <v>2489112</v>
      </c>
      <c r="AD962" s="19">
        <v>0</v>
      </c>
      <c r="AE962" s="19">
        <v>0</v>
      </c>
      <c r="AF962" s="19">
        <v>0</v>
      </c>
      <c r="AG962" t="s">
        <v>189</v>
      </c>
      <c r="AH962">
        <v>0</v>
      </c>
      <c r="AI962">
        <v>0</v>
      </c>
      <c r="AJ962" s="2" t="s">
        <v>190</v>
      </c>
      <c r="AK962" s="2">
        <v>0</v>
      </c>
      <c r="AL962">
        <v>0</v>
      </c>
      <c r="AM962">
        <v>0</v>
      </c>
      <c r="AN962">
        <v>0</v>
      </c>
      <c r="AO962">
        <v>0</v>
      </c>
      <c r="AP962">
        <v>3825</v>
      </c>
      <c r="AQ962">
        <v>3825</v>
      </c>
      <c r="AR962">
        <v>21025</v>
      </c>
      <c r="AS962">
        <v>0</v>
      </c>
      <c r="AT962" s="2">
        <v>0</v>
      </c>
      <c r="AU962">
        <v>27125</v>
      </c>
      <c r="AV962">
        <v>64574825</v>
      </c>
      <c r="AW962">
        <v>0</v>
      </c>
      <c r="AX962" s="2">
        <v>45696</v>
      </c>
      <c r="AY962" t="s">
        <v>153</v>
      </c>
      <c r="AZ962" t="s">
        <v>2766</v>
      </c>
      <c r="BA962" t="s">
        <v>2532</v>
      </c>
    </row>
    <row r="963" spans="1:53" ht="15" customHeight="1" x14ac:dyDescent="0.2">
      <c r="A963" t="s">
        <v>6120</v>
      </c>
      <c r="B963" t="s">
        <v>5459</v>
      </c>
      <c r="C963" t="s">
        <v>5156</v>
      </c>
      <c r="D963">
        <v>64574925</v>
      </c>
      <c r="E963" s="19">
        <v>45726</v>
      </c>
      <c r="F963" s="63">
        <v>45728.089583333334</v>
      </c>
      <c r="G963" s="4" t="s">
        <v>187</v>
      </c>
      <c r="H963" s="19">
        <v>3219658</v>
      </c>
      <c r="I963" s="19">
        <v>16883</v>
      </c>
      <c r="J963" s="19">
        <v>3202775</v>
      </c>
      <c r="K963" t="s">
        <v>558</v>
      </c>
      <c r="L963" s="4" t="s">
        <v>188</v>
      </c>
      <c r="M963" t="s">
        <v>150</v>
      </c>
      <c r="N963" s="39" t="s">
        <v>2769</v>
      </c>
      <c r="O963" t="s">
        <v>2770</v>
      </c>
      <c r="P963" t="s">
        <v>140</v>
      </c>
      <c r="Q963" t="s">
        <v>141</v>
      </c>
      <c r="R963" s="39" t="s">
        <v>2771</v>
      </c>
      <c r="S963" t="s">
        <v>143</v>
      </c>
      <c r="T963">
        <v>890903938</v>
      </c>
      <c r="U963" t="s">
        <v>149</v>
      </c>
      <c r="V963">
        <v>923211</v>
      </c>
      <c r="W963" t="s">
        <v>1227</v>
      </c>
      <c r="X963" s="2" t="s">
        <v>27</v>
      </c>
      <c r="Y963" t="s">
        <v>28</v>
      </c>
      <c r="Z963" t="s">
        <v>29</v>
      </c>
      <c r="AA963" t="s">
        <v>30</v>
      </c>
      <c r="AB963" t="s">
        <v>31</v>
      </c>
      <c r="AC963" s="19">
        <v>3219658</v>
      </c>
      <c r="AD963" s="19">
        <v>0</v>
      </c>
      <c r="AE963" s="19">
        <v>0</v>
      </c>
      <c r="AF963" s="19">
        <v>0</v>
      </c>
      <c r="AG963" t="s">
        <v>189</v>
      </c>
      <c r="AH963">
        <v>0</v>
      </c>
      <c r="AI963">
        <v>0</v>
      </c>
      <c r="AJ963" s="2" t="s">
        <v>190</v>
      </c>
      <c r="AK963" s="2">
        <v>0</v>
      </c>
      <c r="AL963">
        <v>0</v>
      </c>
      <c r="AM963">
        <v>0</v>
      </c>
      <c r="AN963">
        <v>0</v>
      </c>
      <c r="AO963">
        <v>0</v>
      </c>
      <c r="AP963">
        <v>2125</v>
      </c>
      <c r="AQ963">
        <v>2125</v>
      </c>
      <c r="AR963">
        <v>21125</v>
      </c>
      <c r="AS963">
        <v>0</v>
      </c>
      <c r="AT963" s="2">
        <v>0</v>
      </c>
      <c r="AU963">
        <v>27225</v>
      </c>
      <c r="AV963">
        <v>64574925</v>
      </c>
      <c r="AW963">
        <v>0</v>
      </c>
      <c r="AX963" s="2">
        <v>45697</v>
      </c>
      <c r="AY963" t="s">
        <v>153</v>
      </c>
      <c r="AZ963" t="s">
        <v>2773</v>
      </c>
      <c r="BA963" t="s">
        <v>2774</v>
      </c>
    </row>
    <row r="964" spans="1:53" ht="15" customHeight="1" x14ac:dyDescent="0.2">
      <c r="A964" t="s">
        <v>6121</v>
      </c>
      <c r="B964" t="s">
        <v>5460</v>
      </c>
      <c r="C964" t="s">
        <v>5156</v>
      </c>
      <c r="D964">
        <v>64575025</v>
      </c>
      <c r="E964" s="19">
        <v>45726</v>
      </c>
      <c r="F964" s="63">
        <v>45728.09652777778</v>
      </c>
      <c r="G964" s="4" t="s">
        <v>187</v>
      </c>
      <c r="H964" s="19">
        <v>3219658</v>
      </c>
      <c r="I964" s="19">
        <v>16883</v>
      </c>
      <c r="J964" s="19">
        <v>3202775</v>
      </c>
      <c r="K964" t="s">
        <v>558</v>
      </c>
      <c r="L964" s="4" t="s">
        <v>188</v>
      </c>
      <c r="M964" t="s">
        <v>150</v>
      </c>
      <c r="N964" s="39" t="s">
        <v>2776</v>
      </c>
      <c r="O964" t="s">
        <v>2777</v>
      </c>
      <c r="P964" t="s">
        <v>140</v>
      </c>
      <c r="Q964" t="s">
        <v>141</v>
      </c>
      <c r="R964" s="39" t="s">
        <v>2778</v>
      </c>
      <c r="S964" t="s">
        <v>143</v>
      </c>
      <c r="T964">
        <v>860007335</v>
      </c>
      <c r="U964" t="s">
        <v>158</v>
      </c>
      <c r="V964">
        <v>923211</v>
      </c>
      <c r="W964" t="s">
        <v>1227</v>
      </c>
      <c r="X964" s="2" t="s">
        <v>27</v>
      </c>
      <c r="Y964" t="s">
        <v>28</v>
      </c>
      <c r="Z964" t="s">
        <v>29</v>
      </c>
      <c r="AA964" t="s">
        <v>30</v>
      </c>
      <c r="AB964" t="s">
        <v>31</v>
      </c>
      <c r="AC964" s="19">
        <v>3219658</v>
      </c>
      <c r="AD964" s="19">
        <v>0</v>
      </c>
      <c r="AE964" s="19">
        <v>0</v>
      </c>
      <c r="AF964" s="19">
        <v>0</v>
      </c>
      <c r="AG964" t="s">
        <v>189</v>
      </c>
      <c r="AH964">
        <v>0</v>
      </c>
      <c r="AI964">
        <v>0</v>
      </c>
      <c r="AJ964" s="2" t="s">
        <v>190</v>
      </c>
      <c r="AK964" s="2">
        <v>0</v>
      </c>
      <c r="AL964">
        <v>0</v>
      </c>
      <c r="AM964">
        <v>0</v>
      </c>
      <c r="AN964">
        <v>0</v>
      </c>
      <c r="AO964">
        <v>0</v>
      </c>
      <c r="AP964">
        <v>2125</v>
      </c>
      <c r="AQ964">
        <v>2125</v>
      </c>
      <c r="AR964">
        <v>21225</v>
      </c>
      <c r="AS964">
        <v>0</v>
      </c>
      <c r="AT964" s="2">
        <v>0</v>
      </c>
      <c r="AU964">
        <v>27325</v>
      </c>
      <c r="AV964">
        <v>64575025</v>
      </c>
      <c r="AW964">
        <v>0</v>
      </c>
      <c r="AX964" s="2">
        <v>45697</v>
      </c>
      <c r="AY964" t="s">
        <v>153</v>
      </c>
      <c r="AZ964" t="s">
        <v>2780</v>
      </c>
      <c r="BA964" t="s">
        <v>2774</v>
      </c>
    </row>
    <row r="965" spans="1:53" ht="15" customHeight="1" x14ac:dyDescent="0.2">
      <c r="A965" t="s">
        <v>6122</v>
      </c>
      <c r="B965" t="s">
        <v>5461</v>
      </c>
      <c r="C965" t="s">
        <v>5156</v>
      </c>
      <c r="D965">
        <v>64582325</v>
      </c>
      <c r="E965" s="19">
        <v>45726</v>
      </c>
      <c r="F965" s="63">
        <v>45728.088888888888</v>
      </c>
      <c r="G965" s="4" t="s">
        <v>187</v>
      </c>
      <c r="H965" s="19">
        <v>3219658</v>
      </c>
      <c r="I965" s="19">
        <v>16883</v>
      </c>
      <c r="J965" s="19">
        <v>3202775</v>
      </c>
      <c r="K965" t="s">
        <v>558</v>
      </c>
      <c r="L965" s="4" t="s">
        <v>188</v>
      </c>
      <c r="M965" t="s">
        <v>150</v>
      </c>
      <c r="N965" s="39" t="s">
        <v>2782</v>
      </c>
      <c r="O965" t="s">
        <v>2783</v>
      </c>
      <c r="P965" t="s">
        <v>140</v>
      </c>
      <c r="Q965" t="s">
        <v>141</v>
      </c>
      <c r="R965" s="39" t="s">
        <v>2784</v>
      </c>
      <c r="S965" t="s">
        <v>143</v>
      </c>
      <c r="T965">
        <v>890903938</v>
      </c>
      <c r="U965" t="s">
        <v>149</v>
      </c>
      <c r="V965">
        <v>923211</v>
      </c>
      <c r="W965" t="s">
        <v>1227</v>
      </c>
      <c r="X965" s="2" t="s">
        <v>27</v>
      </c>
      <c r="Y965" t="s">
        <v>28</v>
      </c>
      <c r="Z965" t="s">
        <v>29</v>
      </c>
      <c r="AA965" t="s">
        <v>30</v>
      </c>
      <c r="AB965" t="s">
        <v>31</v>
      </c>
      <c r="AC965" s="19">
        <v>3219658</v>
      </c>
      <c r="AD965" s="19">
        <v>0</v>
      </c>
      <c r="AE965" s="19">
        <v>0</v>
      </c>
      <c r="AF965" s="19">
        <v>0</v>
      </c>
      <c r="AG965" t="s">
        <v>189</v>
      </c>
      <c r="AH965">
        <v>0</v>
      </c>
      <c r="AI965">
        <v>0</v>
      </c>
      <c r="AJ965" s="2" t="s">
        <v>190</v>
      </c>
      <c r="AK965" s="2">
        <v>0</v>
      </c>
      <c r="AL965">
        <v>0</v>
      </c>
      <c r="AM965">
        <v>0</v>
      </c>
      <c r="AN965">
        <v>0</v>
      </c>
      <c r="AO965">
        <v>0</v>
      </c>
      <c r="AP965">
        <v>2125</v>
      </c>
      <c r="AQ965">
        <v>2125</v>
      </c>
      <c r="AR965">
        <v>21325</v>
      </c>
      <c r="AS965">
        <v>0</v>
      </c>
      <c r="AT965" s="2">
        <v>0</v>
      </c>
      <c r="AU965">
        <v>27425</v>
      </c>
      <c r="AV965">
        <v>64582325</v>
      </c>
      <c r="AW965">
        <v>0</v>
      </c>
      <c r="AX965" s="2">
        <v>45697</v>
      </c>
      <c r="AY965" t="s">
        <v>153</v>
      </c>
      <c r="AZ965" t="s">
        <v>2786</v>
      </c>
      <c r="BA965" t="s">
        <v>2774</v>
      </c>
    </row>
    <row r="966" spans="1:53" ht="15" customHeight="1" x14ac:dyDescent="0.2">
      <c r="A966" t="s">
        <v>6123</v>
      </c>
      <c r="B966" t="s">
        <v>5462</v>
      </c>
      <c r="C966" t="s">
        <v>5156</v>
      </c>
      <c r="D966">
        <v>64582425</v>
      </c>
      <c r="E966" s="19">
        <v>45726</v>
      </c>
      <c r="F966" s="63">
        <v>45728.099305555559</v>
      </c>
      <c r="G966" s="4" t="s">
        <v>187</v>
      </c>
      <c r="H966" s="19">
        <v>3219658</v>
      </c>
      <c r="I966" s="19">
        <v>16883</v>
      </c>
      <c r="J966" s="19">
        <v>3202775</v>
      </c>
      <c r="K966" t="s">
        <v>558</v>
      </c>
      <c r="L966" s="4" t="s">
        <v>188</v>
      </c>
      <c r="M966" t="s">
        <v>150</v>
      </c>
      <c r="N966" s="39" t="s">
        <v>2788</v>
      </c>
      <c r="O966" t="s">
        <v>2789</v>
      </c>
      <c r="P966" t="s">
        <v>140</v>
      </c>
      <c r="Q966" t="s">
        <v>141</v>
      </c>
      <c r="R966" s="39" t="s">
        <v>2790</v>
      </c>
      <c r="S966" t="s">
        <v>143</v>
      </c>
      <c r="T966">
        <v>860034313</v>
      </c>
      <c r="U966" t="s">
        <v>152</v>
      </c>
      <c r="V966">
        <v>923211</v>
      </c>
      <c r="W966" t="s">
        <v>1227</v>
      </c>
      <c r="X966" s="2" t="s">
        <v>27</v>
      </c>
      <c r="Y966" t="s">
        <v>28</v>
      </c>
      <c r="Z966" t="s">
        <v>29</v>
      </c>
      <c r="AA966" t="s">
        <v>30</v>
      </c>
      <c r="AB966" t="s">
        <v>31</v>
      </c>
      <c r="AC966" s="19">
        <v>3219658</v>
      </c>
      <c r="AD966" s="19">
        <v>0</v>
      </c>
      <c r="AE966" s="19">
        <v>0</v>
      </c>
      <c r="AF966" s="19">
        <v>0</v>
      </c>
      <c r="AG966" t="s">
        <v>189</v>
      </c>
      <c r="AH966">
        <v>0</v>
      </c>
      <c r="AI966">
        <v>0</v>
      </c>
      <c r="AJ966" s="2" t="s">
        <v>190</v>
      </c>
      <c r="AK966" s="2">
        <v>0</v>
      </c>
      <c r="AL966">
        <v>0</v>
      </c>
      <c r="AM966">
        <v>0</v>
      </c>
      <c r="AN966">
        <v>0</v>
      </c>
      <c r="AO966">
        <v>0</v>
      </c>
      <c r="AP966">
        <v>2125</v>
      </c>
      <c r="AQ966">
        <v>2125</v>
      </c>
      <c r="AR966">
        <v>21425</v>
      </c>
      <c r="AS966">
        <v>0</v>
      </c>
      <c r="AT966" s="2">
        <v>0</v>
      </c>
      <c r="AU966">
        <v>27525</v>
      </c>
      <c r="AV966">
        <v>64582425</v>
      </c>
      <c r="AW966">
        <v>0</v>
      </c>
      <c r="AX966" s="2">
        <v>45697</v>
      </c>
      <c r="AY966" t="s">
        <v>153</v>
      </c>
      <c r="AZ966" t="s">
        <v>2792</v>
      </c>
      <c r="BA966" t="s">
        <v>2793</v>
      </c>
    </row>
    <row r="967" spans="1:53" ht="15" customHeight="1" x14ac:dyDescent="0.2">
      <c r="A967" t="s">
        <v>6124</v>
      </c>
      <c r="B967" t="s">
        <v>5463</v>
      </c>
      <c r="C967" t="s">
        <v>5156</v>
      </c>
      <c r="D967">
        <v>64582525</v>
      </c>
      <c r="E967" s="19">
        <v>45726</v>
      </c>
      <c r="F967" s="63">
        <v>45728.083333333336</v>
      </c>
      <c r="G967" s="4" t="s">
        <v>187</v>
      </c>
      <c r="H967" s="19">
        <v>3219658</v>
      </c>
      <c r="I967" s="19">
        <v>16883</v>
      </c>
      <c r="J967" s="19">
        <v>3202775</v>
      </c>
      <c r="K967" t="s">
        <v>558</v>
      </c>
      <c r="L967" s="4" t="s">
        <v>188</v>
      </c>
      <c r="M967" t="s">
        <v>150</v>
      </c>
      <c r="N967" s="39" t="s">
        <v>2795</v>
      </c>
      <c r="O967" t="s">
        <v>2796</v>
      </c>
      <c r="P967" t="s">
        <v>140</v>
      </c>
      <c r="Q967" t="s">
        <v>141</v>
      </c>
      <c r="R967" s="39" t="s">
        <v>2797</v>
      </c>
      <c r="S967" t="s">
        <v>143</v>
      </c>
      <c r="T967">
        <v>860002964</v>
      </c>
      <c r="U967" t="s">
        <v>163</v>
      </c>
      <c r="V967">
        <v>923211</v>
      </c>
      <c r="W967" t="s">
        <v>1227</v>
      </c>
      <c r="X967" s="2" t="s">
        <v>27</v>
      </c>
      <c r="Y967" t="s">
        <v>28</v>
      </c>
      <c r="Z967" t="s">
        <v>29</v>
      </c>
      <c r="AA967" t="s">
        <v>30</v>
      </c>
      <c r="AB967" t="s">
        <v>31</v>
      </c>
      <c r="AC967" s="19">
        <v>3219658</v>
      </c>
      <c r="AD967" s="19">
        <v>0</v>
      </c>
      <c r="AE967" s="19">
        <v>0</v>
      </c>
      <c r="AF967" s="19">
        <v>0</v>
      </c>
      <c r="AG967" t="s">
        <v>189</v>
      </c>
      <c r="AH967">
        <v>0</v>
      </c>
      <c r="AI967">
        <v>0</v>
      </c>
      <c r="AJ967" s="2" t="s">
        <v>190</v>
      </c>
      <c r="AK967" s="2">
        <v>0</v>
      </c>
      <c r="AL967">
        <v>0</v>
      </c>
      <c r="AM967">
        <v>0</v>
      </c>
      <c r="AN967">
        <v>0</v>
      </c>
      <c r="AO967">
        <v>0</v>
      </c>
      <c r="AP967">
        <v>2125</v>
      </c>
      <c r="AQ967">
        <v>2125</v>
      </c>
      <c r="AR967">
        <v>21525</v>
      </c>
      <c r="AS967">
        <v>0</v>
      </c>
      <c r="AT967" s="2">
        <v>0</v>
      </c>
      <c r="AU967">
        <v>27625</v>
      </c>
      <c r="AV967">
        <v>64582525</v>
      </c>
      <c r="AW967">
        <v>0</v>
      </c>
      <c r="AX967" s="2">
        <v>45697</v>
      </c>
      <c r="AY967" t="s">
        <v>153</v>
      </c>
      <c r="AZ967" t="s">
        <v>2799</v>
      </c>
      <c r="BA967" t="s">
        <v>2774</v>
      </c>
    </row>
    <row r="968" spans="1:53" ht="15" customHeight="1" x14ac:dyDescent="0.2">
      <c r="A968" t="s">
        <v>6125</v>
      </c>
      <c r="B968" t="s">
        <v>5464</v>
      </c>
      <c r="C968" t="s">
        <v>5156</v>
      </c>
      <c r="D968">
        <v>64582625</v>
      </c>
      <c r="E968" s="19">
        <v>45726</v>
      </c>
      <c r="F968" s="63">
        <v>45728.095833333333</v>
      </c>
      <c r="G968" s="4" t="s">
        <v>187</v>
      </c>
      <c r="H968" s="19">
        <v>3219658</v>
      </c>
      <c r="I968" s="19">
        <v>16883</v>
      </c>
      <c r="J968" s="19">
        <v>3202775</v>
      </c>
      <c r="K968" t="s">
        <v>558</v>
      </c>
      <c r="L968" s="4" t="s">
        <v>188</v>
      </c>
      <c r="M968" t="s">
        <v>150</v>
      </c>
      <c r="N968" s="39" t="s">
        <v>2801</v>
      </c>
      <c r="O968" t="s">
        <v>2802</v>
      </c>
      <c r="P968" t="s">
        <v>140</v>
      </c>
      <c r="Q968" t="s">
        <v>141</v>
      </c>
      <c r="R968" s="39" t="s">
        <v>2803</v>
      </c>
      <c r="S968" t="s">
        <v>143</v>
      </c>
      <c r="T968">
        <v>860007335</v>
      </c>
      <c r="U968" t="s">
        <v>158</v>
      </c>
      <c r="V968">
        <v>923211</v>
      </c>
      <c r="W968" t="s">
        <v>1227</v>
      </c>
      <c r="X968" s="2" t="s">
        <v>27</v>
      </c>
      <c r="Y968" t="s">
        <v>28</v>
      </c>
      <c r="Z968" t="s">
        <v>29</v>
      </c>
      <c r="AA968" t="s">
        <v>30</v>
      </c>
      <c r="AB968" t="s">
        <v>31</v>
      </c>
      <c r="AC968" s="19">
        <v>3219658</v>
      </c>
      <c r="AD968" s="19">
        <v>0</v>
      </c>
      <c r="AE968" s="19">
        <v>0</v>
      </c>
      <c r="AF968" s="19">
        <v>0</v>
      </c>
      <c r="AG968" t="s">
        <v>189</v>
      </c>
      <c r="AH968">
        <v>0</v>
      </c>
      <c r="AI968">
        <v>0</v>
      </c>
      <c r="AJ968" s="2" t="s">
        <v>190</v>
      </c>
      <c r="AK968" s="2">
        <v>0</v>
      </c>
      <c r="AL968">
        <v>0</v>
      </c>
      <c r="AM968">
        <v>0</v>
      </c>
      <c r="AN968">
        <v>0</v>
      </c>
      <c r="AO968">
        <v>0</v>
      </c>
      <c r="AP968">
        <v>2125</v>
      </c>
      <c r="AQ968">
        <v>2125</v>
      </c>
      <c r="AR968">
        <v>21625</v>
      </c>
      <c r="AS968">
        <v>0</v>
      </c>
      <c r="AT968" s="2">
        <v>0</v>
      </c>
      <c r="AU968">
        <v>27725</v>
      </c>
      <c r="AV968">
        <v>64582625</v>
      </c>
      <c r="AW968">
        <v>0</v>
      </c>
      <c r="AX968" s="2">
        <v>45697</v>
      </c>
      <c r="AY968" t="s">
        <v>153</v>
      </c>
      <c r="AZ968" t="s">
        <v>2805</v>
      </c>
      <c r="BA968" t="s">
        <v>2774</v>
      </c>
    </row>
    <row r="969" spans="1:53" ht="15" customHeight="1" x14ac:dyDescent="0.2">
      <c r="A969" t="s">
        <v>6126</v>
      </c>
      <c r="B969" t="s">
        <v>5465</v>
      </c>
      <c r="C969" t="s">
        <v>5156</v>
      </c>
      <c r="D969">
        <v>64582725</v>
      </c>
      <c r="E969" s="19">
        <v>45726</v>
      </c>
      <c r="F969" s="63">
        <v>45728.088888888888</v>
      </c>
      <c r="G969" s="4" t="s">
        <v>187</v>
      </c>
      <c r="H969" s="19">
        <v>3219658</v>
      </c>
      <c r="I969" s="19">
        <v>16883</v>
      </c>
      <c r="J969" s="19">
        <v>3202775</v>
      </c>
      <c r="K969" t="s">
        <v>558</v>
      </c>
      <c r="L969" s="4" t="s">
        <v>188</v>
      </c>
      <c r="M969" t="s">
        <v>150</v>
      </c>
      <c r="N969" s="39" t="s">
        <v>2807</v>
      </c>
      <c r="O969" t="s">
        <v>2808</v>
      </c>
      <c r="P969" t="s">
        <v>140</v>
      </c>
      <c r="Q969" t="s">
        <v>141</v>
      </c>
      <c r="R969" s="39" t="s">
        <v>2809</v>
      </c>
      <c r="S969" t="s">
        <v>143</v>
      </c>
      <c r="T969">
        <v>890903938</v>
      </c>
      <c r="U969" t="s">
        <v>149</v>
      </c>
      <c r="V969">
        <v>923211</v>
      </c>
      <c r="W969" t="s">
        <v>1227</v>
      </c>
      <c r="X969" s="2" t="s">
        <v>27</v>
      </c>
      <c r="Y969" t="s">
        <v>28</v>
      </c>
      <c r="Z969" t="s">
        <v>29</v>
      </c>
      <c r="AA969" t="s">
        <v>30</v>
      </c>
      <c r="AB969" t="s">
        <v>31</v>
      </c>
      <c r="AC969" s="19">
        <v>3219658</v>
      </c>
      <c r="AD969" s="19">
        <v>0</v>
      </c>
      <c r="AE969" s="19">
        <v>0</v>
      </c>
      <c r="AF969" s="19">
        <v>0</v>
      </c>
      <c r="AG969" t="s">
        <v>189</v>
      </c>
      <c r="AH969">
        <v>0</v>
      </c>
      <c r="AI969">
        <v>0</v>
      </c>
      <c r="AJ969" s="2" t="s">
        <v>190</v>
      </c>
      <c r="AK969" s="2">
        <v>0</v>
      </c>
      <c r="AL969">
        <v>0</v>
      </c>
      <c r="AM969">
        <v>0</v>
      </c>
      <c r="AN969">
        <v>0</v>
      </c>
      <c r="AO969">
        <v>0</v>
      </c>
      <c r="AP969">
        <v>2125</v>
      </c>
      <c r="AQ969">
        <v>2125</v>
      </c>
      <c r="AR969">
        <v>21725</v>
      </c>
      <c r="AS969">
        <v>0</v>
      </c>
      <c r="AT969" s="2">
        <v>0</v>
      </c>
      <c r="AU969">
        <v>27825</v>
      </c>
      <c r="AV969">
        <v>64582725</v>
      </c>
      <c r="AW969">
        <v>0</v>
      </c>
      <c r="AX969" s="2">
        <v>45697</v>
      </c>
      <c r="AY969" t="s">
        <v>153</v>
      </c>
      <c r="AZ969" t="s">
        <v>2811</v>
      </c>
      <c r="BA969" t="s">
        <v>2774</v>
      </c>
    </row>
    <row r="970" spans="1:53" ht="15" customHeight="1" x14ac:dyDescent="0.2">
      <c r="A970" t="s">
        <v>6127</v>
      </c>
      <c r="B970" t="s">
        <v>5466</v>
      </c>
      <c r="C970" t="s">
        <v>5156</v>
      </c>
      <c r="D970">
        <v>64582825</v>
      </c>
      <c r="E970" s="19">
        <v>45726</v>
      </c>
      <c r="F970" s="63">
        <v>45728.099305555559</v>
      </c>
      <c r="G970" s="4" t="s">
        <v>187</v>
      </c>
      <c r="H970" s="19">
        <v>3219658</v>
      </c>
      <c r="I970" s="19">
        <v>16883</v>
      </c>
      <c r="J970" s="19">
        <v>3202775</v>
      </c>
      <c r="K970" t="s">
        <v>558</v>
      </c>
      <c r="L970" s="4" t="s">
        <v>188</v>
      </c>
      <c r="M970" t="s">
        <v>150</v>
      </c>
      <c r="N970" s="39" t="s">
        <v>2813</v>
      </c>
      <c r="O970" t="s">
        <v>2814</v>
      </c>
      <c r="P970" t="s">
        <v>140</v>
      </c>
      <c r="Q970" t="s">
        <v>141</v>
      </c>
      <c r="R970" s="39" t="s">
        <v>2815</v>
      </c>
      <c r="S970" t="s">
        <v>143</v>
      </c>
      <c r="T970">
        <v>860034313</v>
      </c>
      <c r="U970" t="s">
        <v>152</v>
      </c>
      <c r="V970">
        <v>923211</v>
      </c>
      <c r="W970" t="s">
        <v>1227</v>
      </c>
      <c r="X970" s="2" t="s">
        <v>27</v>
      </c>
      <c r="Y970" t="s">
        <v>28</v>
      </c>
      <c r="Z970" t="s">
        <v>29</v>
      </c>
      <c r="AA970" t="s">
        <v>30</v>
      </c>
      <c r="AB970" t="s">
        <v>31</v>
      </c>
      <c r="AC970" s="19">
        <v>3219658</v>
      </c>
      <c r="AD970" s="19">
        <v>0</v>
      </c>
      <c r="AE970" s="19">
        <v>0</v>
      </c>
      <c r="AF970" s="19">
        <v>0</v>
      </c>
      <c r="AG970" t="s">
        <v>189</v>
      </c>
      <c r="AH970">
        <v>0</v>
      </c>
      <c r="AI970">
        <v>0</v>
      </c>
      <c r="AJ970" s="2" t="s">
        <v>190</v>
      </c>
      <c r="AK970" s="2">
        <v>0</v>
      </c>
      <c r="AL970">
        <v>0</v>
      </c>
      <c r="AM970">
        <v>0</v>
      </c>
      <c r="AN970">
        <v>0</v>
      </c>
      <c r="AO970">
        <v>0</v>
      </c>
      <c r="AP970">
        <v>2125</v>
      </c>
      <c r="AQ970">
        <v>2125</v>
      </c>
      <c r="AR970">
        <v>21825</v>
      </c>
      <c r="AS970">
        <v>0</v>
      </c>
      <c r="AT970" s="2">
        <v>0</v>
      </c>
      <c r="AU970">
        <v>27925</v>
      </c>
      <c r="AV970">
        <v>64582825</v>
      </c>
      <c r="AW970">
        <v>0</v>
      </c>
      <c r="AX970" s="2">
        <v>45697</v>
      </c>
      <c r="AY970" t="s">
        <v>153</v>
      </c>
      <c r="AZ970" t="s">
        <v>2817</v>
      </c>
      <c r="BA970" t="s">
        <v>2774</v>
      </c>
    </row>
    <row r="971" spans="1:53" ht="15" customHeight="1" x14ac:dyDescent="0.2">
      <c r="A971" t="s">
        <v>6128</v>
      </c>
      <c r="B971" t="s">
        <v>5467</v>
      </c>
      <c r="C971" t="s">
        <v>5156</v>
      </c>
      <c r="D971">
        <v>64582925</v>
      </c>
      <c r="E971" s="19">
        <v>45726</v>
      </c>
      <c r="F971" s="63">
        <v>45728.095833333333</v>
      </c>
      <c r="G971" s="4" t="s">
        <v>187</v>
      </c>
      <c r="H971" s="19">
        <v>3219658</v>
      </c>
      <c r="I971" s="19">
        <v>18587</v>
      </c>
      <c r="J971" s="19">
        <v>3201071</v>
      </c>
      <c r="K971" t="s">
        <v>558</v>
      </c>
      <c r="L971" s="4" t="s">
        <v>188</v>
      </c>
      <c r="M971" t="s">
        <v>150</v>
      </c>
      <c r="N971" s="39" t="s">
        <v>2818</v>
      </c>
      <c r="O971" t="s">
        <v>2819</v>
      </c>
      <c r="P971" t="s">
        <v>140</v>
      </c>
      <c r="Q971" t="s">
        <v>141</v>
      </c>
      <c r="R971" s="39" t="s">
        <v>2820</v>
      </c>
      <c r="S971" t="s">
        <v>143</v>
      </c>
      <c r="T971">
        <v>860007335</v>
      </c>
      <c r="U971" t="s">
        <v>158</v>
      </c>
      <c r="V971">
        <v>923211</v>
      </c>
      <c r="W971" t="s">
        <v>1227</v>
      </c>
      <c r="X971" s="2" t="s">
        <v>27</v>
      </c>
      <c r="Y971" t="s">
        <v>28</v>
      </c>
      <c r="Z971" t="s">
        <v>29</v>
      </c>
      <c r="AA971" t="s">
        <v>30</v>
      </c>
      <c r="AB971" t="s">
        <v>31</v>
      </c>
      <c r="AC971" s="19">
        <v>3219658</v>
      </c>
      <c r="AD971" s="19">
        <v>0</v>
      </c>
      <c r="AE971" s="19">
        <v>0</v>
      </c>
      <c r="AF971" s="19">
        <v>0</v>
      </c>
      <c r="AG971" t="s">
        <v>189</v>
      </c>
      <c r="AH971">
        <v>0</v>
      </c>
      <c r="AI971">
        <v>0</v>
      </c>
      <c r="AJ971" s="2" t="s">
        <v>190</v>
      </c>
      <c r="AK971" s="2">
        <v>0</v>
      </c>
      <c r="AL971">
        <v>0</v>
      </c>
      <c r="AM971">
        <v>0</v>
      </c>
      <c r="AN971">
        <v>0</v>
      </c>
      <c r="AO971">
        <v>0</v>
      </c>
      <c r="AP971">
        <v>2125</v>
      </c>
      <c r="AQ971">
        <v>2125</v>
      </c>
      <c r="AR971">
        <v>21925</v>
      </c>
      <c r="AS971">
        <v>0</v>
      </c>
      <c r="AT971" s="2">
        <v>0</v>
      </c>
      <c r="AU971">
        <v>28025</v>
      </c>
      <c r="AV971">
        <v>64582925</v>
      </c>
      <c r="AW971">
        <v>0</v>
      </c>
      <c r="AX971" s="2">
        <v>45697</v>
      </c>
      <c r="AY971" t="s">
        <v>153</v>
      </c>
      <c r="AZ971" t="s">
        <v>2822</v>
      </c>
      <c r="BA971" t="s">
        <v>2774</v>
      </c>
    </row>
    <row r="972" spans="1:53" ht="15" customHeight="1" x14ac:dyDescent="0.2">
      <c r="A972" t="s">
        <v>6129</v>
      </c>
      <c r="B972" t="s">
        <v>5468</v>
      </c>
      <c r="C972" t="s">
        <v>5156</v>
      </c>
      <c r="D972">
        <v>64583025</v>
      </c>
      <c r="E972" s="19">
        <v>45726</v>
      </c>
      <c r="F972" s="63">
        <v>45728.099305555559</v>
      </c>
      <c r="G972" s="4" t="s">
        <v>187</v>
      </c>
      <c r="H972" s="19">
        <v>3219658</v>
      </c>
      <c r="I972" s="19">
        <v>16883</v>
      </c>
      <c r="J972" s="19">
        <v>3202775</v>
      </c>
      <c r="K972" t="s">
        <v>558</v>
      </c>
      <c r="L972" s="4" t="s">
        <v>188</v>
      </c>
      <c r="M972" t="s">
        <v>150</v>
      </c>
      <c r="N972" s="39" t="s">
        <v>2824</v>
      </c>
      <c r="O972" t="s">
        <v>2825</v>
      </c>
      <c r="P972" t="s">
        <v>140</v>
      </c>
      <c r="Q972" t="s">
        <v>141</v>
      </c>
      <c r="R972" s="39" t="s">
        <v>2826</v>
      </c>
      <c r="S972" t="s">
        <v>143</v>
      </c>
      <c r="T972">
        <v>860034313</v>
      </c>
      <c r="U972" t="s">
        <v>152</v>
      </c>
      <c r="V972">
        <v>923211</v>
      </c>
      <c r="W972" t="s">
        <v>1227</v>
      </c>
      <c r="X972" s="2" t="s">
        <v>27</v>
      </c>
      <c r="Y972" t="s">
        <v>28</v>
      </c>
      <c r="Z972" t="s">
        <v>29</v>
      </c>
      <c r="AA972" t="s">
        <v>30</v>
      </c>
      <c r="AB972" t="s">
        <v>31</v>
      </c>
      <c r="AC972" s="19">
        <v>3219658</v>
      </c>
      <c r="AD972" s="19">
        <v>0</v>
      </c>
      <c r="AE972" s="19">
        <v>0</v>
      </c>
      <c r="AF972" s="19">
        <v>0</v>
      </c>
      <c r="AG972" t="s">
        <v>189</v>
      </c>
      <c r="AH972">
        <v>0</v>
      </c>
      <c r="AI972">
        <v>0</v>
      </c>
      <c r="AJ972" s="2" t="s">
        <v>190</v>
      </c>
      <c r="AK972" s="2">
        <v>0</v>
      </c>
      <c r="AL972">
        <v>0</v>
      </c>
      <c r="AM972">
        <v>0</v>
      </c>
      <c r="AN972">
        <v>0</v>
      </c>
      <c r="AO972">
        <v>0</v>
      </c>
      <c r="AP972">
        <v>2125</v>
      </c>
      <c r="AQ972">
        <v>2125</v>
      </c>
      <c r="AR972">
        <v>22025</v>
      </c>
      <c r="AS972">
        <v>0</v>
      </c>
      <c r="AT972" s="2">
        <v>0</v>
      </c>
      <c r="AU972">
        <v>28125</v>
      </c>
      <c r="AV972">
        <v>64583025</v>
      </c>
      <c r="AW972">
        <v>0</v>
      </c>
      <c r="AX972" s="2">
        <v>45697</v>
      </c>
      <c r="AY972" t="s">
        <v>153</v>
      </c>
      <c r="AZ972" t="s">
        <v>2828</v>
      </c>
      <c r="BA972" t="s">
        <v>2774</v>
      </c>
    </row>
    <row r="973" spans="1:53" ht="15" customHeight="1" x14ac:dyDescent="0.2">
      <c r="A973" t="s">
        <v>6130</v>
      </c>
      <c r="B973" t="s">
        <v>5469</v>
      </c>
      <c r="C973" t="s">
        <v>5156</v>
      </c>
      <c r="D973">
        <v>64583125</v>
      </c>
      <c r="E973" s="19">
        <v>45726</v>
      </c>
      <c r="F973" s="63">
        <v>45728.099305555559</v>
      </c>
      <c r="G973" s="4" t="s">
        <v>187</v>
      </c>
      <c r="H973" s="19">
        <v>3219658</v>
      </c>
      <c r="I973" s="19">
        <v>17613</v>
      </c>
      <c r="J973" s="19">
        <v>3202045</v>
      </c>
      <c r="K973" t="s">
        <v>558</v>
      </c>
      <c r="L973" s="4" t="s">
        <v>188</v>
      </c>
      <c r="M973" t="s">
        <v>150</v>
      </c>
      <c r="N973" s="39" t="s">
        <v>2830</v>
      </c>
      <c r="O973" t="s">
        <v>2831</v>
      </c>
      <c r="P973" t="s">
        <v>140</v>
      </c>
      <c r="Q973" t="s">
        <v>141</v>
      </c>
      <c r="R973" s="39" t="s">
        <v>2832</v>
      </c>
      <c r="S973" t="s">
        <v>143</v>
      </c>
      <c r="T973">
        <v>860034313</v>
      </c>
      <c r="U973" t="s">
        <v>152</v>
      </c>
      <c r="V973">
        <v>923211</v>
      </c>
      <c r="W973" t="s">
        <v>1227</v>
      </c>
      <c r="X973" s="2" t="s">
        <v>27</v>
      </c>
      <c r="Y973" t="s">
        <v>28</v>
      </c>
      <c r="Z973" t="s">
        <v>29</v>
      </c>
      <c r="AA973" t="s">
        <v>30</v>
      </c>
      <c r="AB973" t="s">
        <v>31</v>
      </c>
      <c r="AC973" s="19">
        <v>3219658</v>
      </c>
      <c r="AD973" s="19">
        <v>0</v>
      </c>
      <c r="AE973" s="19">
        <v>0</v>
      </c>
      <c r="AF973" s="19">
        <v>0</v>
      </c>
      <c r="AG973" t="s">
        <v>189</v>
      </c>
      <c r="AH973">
        <v>0</v>
      </c>
      <c r="AI973">
        <v>0</v>
      </c>
      <c r="AJ973" s="2" t="s">
        <v>190</v>
      </c>
      <c r="AK973" s="2">
        <v>0</v>
      </c>
      <c r="AL973">
        <v>0</v>
      </c>
      <c r="AM973">
        <v>0</v>
      </c>
      <c r="AN973">
        <v>0</v>
      </c>
      <c r="AO973">
        <v>0</v>
      </c>
      <c r="AP973">
        <v>2125</v>
      </c>
      <c r="AQ973">
        <v>2125</v>
      </c>
      <c r="AR973">
        <v>22125</v>
      </c>
      <c r="AS973">
        <v>0</v>
      </c>
      <c r="AT973" s="2">
        <v>0</v>
      </c>
      <c r="AU973">
        <v>28225</v>
      </c>
      <c r="AV973">
        <v>64583125</v>
      </c>
      <c r="AW973">
        <v>0</v>
      </c>
      <c r="AX973" s="2">
        <v>45697</v>
      </c>
      <c r="AY973" t="s">
        <v>153</v>
      </c>
      <c r="AZ973" t="s">
        <v>2834</v>
      </c>
      <c r="BA973" t="s">
        <v>2774</v>
      </c>
    </row>
    <row r="974" spans="1:53" ht="15" customHeight="1" x14ac:dyDescent="0.2">
      <c r="A974" t="s">
        <v>6131</v>
      </c>
      <c r="B974" t="s">
        <v>5470</v>
      </c>
      <c r="C974" t="s">
        <v>5156</v>
      </c>
      <c r="D974">
        <v>64583225</v>
      </c>
      <c r="E974" s="19">
        <v>45726</v>
      </c>
      <c r="F974" s="63">
        <v>45728.095833333333</v>
      </c>
      <c r="G974" s="4" t="s">
        <v>187</v>
      </c>
      <c r="H974" s="19">
        <v>3219658</v>
      </c>
      <c r="I974" s="19">
        <v>16883</v>
      </c>
      <c r="J974" s="19">
        <v>3202775</v>
      </c>
      <c r="K974" t="s">
        <v>558</v>
      </c>
      <c r="L974" s="4" t="s">
        <v>188</v>
      </c>
      <c r="M974" t="s">
        <v>150</v>
      </c>
      <c r="N974" s="39" t="s">
        <v>2836</v>
      </c>
      <c r="O974" t="s">
        <v>2837</v>
      </c>
      <c r="P974" t="s">
        <v>140</v>
      </c>
      <c r="Q974" t="s">
        <v>141</v>
      </c>
      <c r="R974" s="39" t="s">
        <v>2838</v>
      </c>
      <c r="S974" t="s">
        <v>143</v>
      </c>
      <c r="T974">
        <v>860007335</v>
      </c>
      <c r="U974" t="s">
        <v>158</v>
      </c>
      <c r="V974">
        <v>923211</v>
      </c>
      <c r="W974" t="s">
        <v>1227</v>
      </c>
      <c r="X974" s="2" t="s">
        <v>27</v>
      </c>
      <c r="Y974" t="s">
        <v>28</v>
      </c>
      <c r="Z974" t="s">
        <v>29</v>
      </c>
      <c r="AA974" t="s">
        <v>30</v>
      </c>
      <c r="AB974" t="s">
        <v>31</v>
      </c>
      <c r="AC974" s="19">
        <v>3219658</v>
      </c>
      <c r="AD974" s="19">
        <v>0</v>
      </c>
      <c r="AE974" s="19">
        <v>0</v>
      </c>
      <c r="AF974" s="19">
        <v>0</v>
      </c>
      <c r="AG974" t="s">
        <v>189</v>
      </c>
      <c r="AH974">
        <v>0</v>
      </c>
      <c r="AI974">
        <v>0</v>
      </c>
      <c r="AJ974" s="2" t="s">
        <v>190</v>
      </c>
      <c r="AK974" s="2">
        <v>0</v>
      </c>
      <c r="AL974">
        <v>0</v>
      </c>
      <c r="AM974">
        <v>0</v>
      </c>
      <c r="AN974">
        <v>0</v>
      </c>
      <c r="AO974">
        <v>0</v>
      </c>
      <c r="AP974">
        <v>2125</v>
      </c>
      <c r="AQ974">
        <v>2125</v>
      </c>
      <c r="AR974">
        <v>22225</v>
      </c>
      <c r="AS974">
        <v>0</v>
      </c>
      <c r="AT974" s="2">
        <v>0</v>
      </c>
      <c r="AU974">
        <v>28325</v>
      </c>
      <c r="AV974">
        <v>64583225</v>
      </c>
      <c r="AW974">
        <v>0</v>
      </c>
      <c r="AX974" s="2">
        <v>45697</v>
      </c>
      <c r="AY974" t="s">
        <v>153</v>
      </c>
      <c r="AZ974" t="s">
        <v>2840</v>
      </c>
      <c r="BA974" t="s">
        <v>2774</v>
      </c>
    </row>
    <row r="975" spans="1:53" ht="15" customHeight="1" x14ac:dyDescent="0.2">
      <c r="A975" t="s">
        <v>6132</v>
      </c>
      <c r="B975" t="s">
        <v>5471</v>
      </c>
      <c r="C975" t="s">
        <v>5156</v>
      </c>
      <c r="D975">
        <v>64583425</v>
      </c>
      <c r="E975" s="19">
        <v>45726</v>
      </c>
      <c r="F975" s="63">
        <v>45728.099305555559</v>
      </c>
      <c r="G975" s="4" t="s">
        <v>187</v>
      </c>
      <c r="H975" s="19">
        <v>3219658</v>
      </c>
      <c r="I975" s="19">
        <v>16883</v>
      </c>
      <c r="J975" s="19">
        <v>3202775</v>
      </c>
      <c r="K975" t="s">
        <v>558</v>
      </c>
      <c r="L975" s="4" t="s">
        <v>188</v>
      </c>
      <c r="M975" t="s">
        <v>150</v>
      </c>
      <c r="N975" s="39" t="s">
        <v>2842</v>
      </c>
      <c r="O975" t="s">
        <v>2843</v>
      </c>
      <c r="P975" t="s">
        <v>140</v>
      </c>
      <c r="Q975" t="s">
        <v>141</v>
      </c>
      <c r="R975" s="39" t="s">
        <v>2844</v>
      </c>
      <c r="S975" t="s">
        <v>143</v>
      </c>
      <c r="T975">
        <v>860034313</v>
      </c>
      <c r="U975" t="s">
        <v>152</v>
      </c>
      <c r="V975">
        <v>923211</v>
      </c>
      <c r="W975" t="s">
        <v>1227</v>
      </c>
      <c r="X975" s="2" t="s">
        <v>27</v>
      </c>
      <c r="Y975" t="s">
        <v>28</v>
      </c>
      <c r="Z975" t="s">
        <v>29</v>
      </c>
      <c r="AA975" t="s">
        <v>30</v>
      </c>
      <c r="AB975" t="s">
        <v>31</v>
      </c>
      <c r="AC975" s="19">
        <v>3219658</v>
      </c>
      <c r="AD975" s="19">
        <v>0</v>
      </c>
      <c r="AE975" s="19">
        <v>0</v>
      </c>
      <c r="AF975" s="19">
        <v>0</v>
      </c>
      <c r="AG975" t="s">
        <v>189</v>
      </c>
      <c r="AH975">
        <v>0</v>
      </c>
      <c r="AI975">
        <v>0</v>
      </c>
      <c r="AJ975" s="2" t="s">
        <v>190</v>
      </c>
      <c r="AK975" s="2">
        <v>0</v>
      </c>
      <c r="AL975">
        <v>0</v>
      </c>
      <c r="AM975">
        <v>0</v>
      </c>
      <c r="AN975">
        <v>0</v>
      </c>
      <c r="AO975">
        <v>0</v>
      </c>
      <c r="AP975">
        <v>2125</v>
      </c>
      <c r="AQ975">
        <v>2125</v>
      </c>
      <c r="AR975">
        <v>22325</v>
      </c>
      <c r="AS975">
        <v>0</v>
      </c>
      <c r="AT975" s="2">
        <v>0</v>
      </c>
      <c r="AU975">
        <v>28425</v>
      </c>
      <c r="AV975">
        <v>64583425</v>
      </c>
      <c r="AW975">
        <v>0</v>
      </c>
      <c r="AX975" s="2">
        <v>45697</v>
      </c>
      <c r="AY975" t="s">
        <v>153</v>
      </c>
      <c r="AZ975" t="s">
        <v>2846</v>
      </c>
      <c r="BA975" t="s">
        <v>2774</v>
      </c>
    </row>
    <row r="976" spans="1:53" ht="15" customHeight="1" x14ac:dyDescent="0.2">
      <c r="A976" t="s">
        <v>6133</v>
      </c>
      <c r="B976" t="s">
        <v>5472</v>
      </c>
      <c r="C976" t="s">
        <v>5156</v>
      </c>
      <c r="D976">
        <v>64583525</v>
      </c>
      <c r="E976" s="19">
        <v>45726</v>
      </c>
      <c r="F976" s="63">
        <v>45728.099305555559</v>
      </c>
      <c r="G976" s="4" t="s">
        <v>187</v>
      </c>
      <c r="H976" s="19">
        <v>3219658</v>
      </c>
      <c r="I976" s="19">
        <v>16883</v>
      </c>
      <c r="J976" s="19">
        <v>3202775</v>
      </c>
      <c r="K976" t="s">
        <v>558</v>
      </c>
      <c r="L976" s="4" t="s">
        <v>188</v>
      </c>
      <c r="M976" t="s">
        <v>150</v>
      </c>
      <c r="N976" s="39" t="s">
        <v>2847</v>
      </c>
      <c r="O976" t="s">
        <v>2848</v>
      </c>
      <c r="P976" t="s">
        <v>140</v>
      </c>
      <c r="Q976" t="s">
        <v>141</v>
      </c>
      <c r="R976" s="39" t="s">
        <v>2849</v>
      </c>
      <c r="S976" t="s">
        <v>143</v>
      </c>
      <c r="T976">
        <v>860034313</v>
      </c>
      <c r="U976" t="s">
        <v>152</v>
      </c>
      <c r="V976">
        <v>923211</v>
      </c>
      <c r="W976" t="s">
        <v>1227</v>
      </c>
      <c r="X976" s="2" t="s">
        <v>27</v>
      </c>
      <c r="Y976" t="s">
        <v>28</v>
      </c>
      <c r="Z976" t="s">
        <v>29</v>
      </c>
      <c r="AA976" t="s">
        <v>30</v>
      </c>
      <c r="AB976" t="s">
        <v>31</v>
      </c>
      <c r="AC976" s="19">
        <v>3219658</v>
      </c>
      <c r="AD976" s="19">
        <v>0</v>
      </c>
      <c r="AE976" s="19">
        <v>0</v>
      </c>
      <c r="AF976" s="19">
        <v>0</v>
      </c>
      <c r="AG976" t="s">
        <v>189</v>
      </c>
      <c r="AH976">
        <v>0</v>
      </c>
      <c r="AI976">
        <v>0</v>
      </c>
      <c r="AJ976" s="2" t="s">
        <v>190</v>
      </c>
      <c r="AK976" s="2">
        <v>0</v>
      </c>
      <c r="AL976">
        <v>0</v>
      </c>
      <c r="AM976">
        <v>0</v>
      </c>
      <c r="AN976">
        <v>0</v>
      </c>
      <c r="AO976">
        <v>0</v>
      </c>
      <c r="AP976">
        <v>2125</v>
      </c>
      <c r="AQ976">
        <v>2125</v>
      </c>
      <c r="AR976">
        <v>22425</v>
      </c>
      <c r="AS976">
        <v>0</v>
      </c>
      <c r="AT976" s="2">
        <v>0</v>
      </c>
      <c r="AU976">
        <v>28525</v>
      </c>
      <c r="AV976">
        <v>64583525</v>
      </c>
      <c r="AW976">
        <v>0</v>
      </c>
      <c r="AX976" s="2">
        <v>45697</v>
      </c>
      <c r="AY976" t="s">
        <v>153</v>
      </c>
      <c r="AZ976" t="s">
        <v>2851</v>
      </c>
      <c r="BA976" t="s">
        <v>2774</v>
      </c>
    </row>
    <row r="977" spans="1:53" ht="15" customHeight="1" x14ac:dyDescent="0.2">
      <c r="A977" t="s">
        <v>6134</v>
      </c>
      <c r="B977" t="s">
        <v>5473</v>
      </c>
      <c r="C977" t="s">
        <v>5156</v>
      </c>
      <c r="D977">
        <v>64583625</v>
      </c>
      <c r="E977" s="19">
        <v>45726</v>
      </c>
      <c r="F977" s="63">
        <v>45728.088888888888</v>
      </c>
      <c r="G977" s="4" t="s">
        <v>187</v>
      </c>
      <c r="H977" s="19">
        <v>3219658</v>
      </c>
      <c r="I977" s="19">
        <v>16883</v>
      </c>
      <c r="J977" s="19">
        <v>3202775</v>
      </c>
      <c r="K977" t="s">
        <v>558</v>
      </c>
      <c r="L977" s="4" t="s">
        <v>188</v>
      </c>
      <c r="M977" t="s">
        <v>150</v>
      </c>
      <c r="N977" s="39" t="s">
        <v>2853</v>
      </c>
      <c r="O977" t="s">
        <v>2854</v>
      </c>
      <c r="P977" t="s">
        <v>140</v>
      </c>
      <c r="Q977" t="s">
        <v>141</v>
      </c>
      <c r="R977" s="39" t="s">
        <v>2855</v>
      </c>
      <c r="S977" t="s">
        <v>143</v>
      </c>
      <c r="T977">
        <v>890903938</v>
      </c>
      <c r="U977" t="s">
        <v>149</v>
      </c>
      <c r="V977">
        <v>923211</v>
      </c>
      <c r="W977" t="s">
        <v>1227</v>
      </c>
      <c r="X977" s="2" t="s">
        <v>27</v>
      </c>
      <c r="Y977" t="s">
        <v>28</v>
      </c>
      <c r="Z977" t="s">
        <v>29</v>
      </c>
      <c r="AA977" t="s">
        <v>30</v>
      </c>
      <c r="AB977" t="s">
        <v>31</v>
      </c>
      <c r="AC977" s="19">
        <v>3219658</v>
      </c>
      <c r="AD977" s="19">
        <v>0</v>
      </c>
      <c r="AE977" s="19">
        <v>0</v>
      </c>
      <c r="AF977" s="19">
        <v>0</v>
      </c>
      <c r="AG977" t="s">
        <v>189</v>
      </c>
      <c r="AH977">
        <v>0</v>
      </c>
      <c r="AI977">
        <v>0</v>
      </c>
      <c r="AJ977" s="2" t="s">
        <v>190</v>
      </c>
      <c r="AK977" s="2">
        <v>0</v>
      </c>
      <c r="AL977">
        <v>0</v>
      </c>
      <c r="AM977">
        <v>0</v>
      </c>
      <c r="AN977">
        <v>0</v>
      </c>
      <c r="AO977">
        <v>0</v>
      </c>
      <c r="AP977">
        <v>2125</v>
      </c>
      <c r="AQ977">
        <v>2125</v>
      </c>
      <c r="AR977">
        <v>22525</v>
      </c>
      <c r="AS977">
        <v>0</v>
      </c>
      <c r="AT977" s="2">
        <v>0</v>
      </c>
      <c r="AU977">
        <v>28625</v>
      </c>
      <c r="AV977">
        <v>64583625</v>
      </c>
      <c r="AW977">
        <v>0</v>
      </c>
      <c r="AX977" s="2">
        <v>45697</v>
      </c>
      <c r="AY977" t="s">
        <v>153</v>
      </c>
      <c r="AZ977" t="s">
        <v>2857</v>
      </c>
      <c r="BA977" t="s">
        <v>2774</v>
      </c>
    </row>
    <row r="978" spans="1:53" ht="15" customHeight="1" x14ac:dyDescent="0.2">
      <c r="A978" t="s">
        <v>6135</v>
      </c>
      <c r="B978" t="s">
        <v>5474</v>
      </c>
      <c r="C978" t="s">
        <v>5156</v>
      </c>
      <c r="D978">
        <v>64583725</v>
      </c>
      <c r="E978" s="19">
        <v>45726</v>
      </c>
      <c r="F978" s="63">
        <v>45728.083333333336</v>
      </c>
      <c r="G978" s="4" t="s">
        <v>187</v>
      </c>
      <c r="H978" s="19">
        <v>3219658</v>
      </c>
      <c r="I978" s="19">
        <v>16883</v>
      </c>
      <c r="J978" s="19">
        <v>3202775</v>
      </c>
      <c r="K978" t="s">
        <v>558</v>
      </c>
      <c r="L978" s="4" t="s">
        <v>188</v>
      </c>
      <c r="M978" t="s">
        <v>150</v>
      </c>
      <c r="N978" s="39" t="s">
        <v>2859</v>
      </c>
      <c r="O978" t="s">
        <v>2860</v>
      </c>
      <c r="P978" t="s">
        <v>140</v>
      </c>
      <c r="Q978" t="s">
        <v>141</v>
      </c>
      <c r="R978" s="39" t="s">
        <v>2861</v>
      </c>
      <c r="S978" t="s">
        <v>143</v>
      </c>
      <c r="T978">
        <v>860002964</v>
      </c>
      <c r="U978" t="s">
        <v>163</v>
      </c>
      <c r="V978">
        <v>923211</v>
      </c>
      <c r="W978" t="s">
        <v>1227</v>
      </c>
      <c r="X978" s="2" t="s">
        <v>27</v>
      </c>
      <c r="Y978" t="s">
        <v>28</v>
      </c>
      <c r="Z978" t="s">
        <v>29</v>
      </c>
      <c r="AA978" t="s">
        <v>30</v>
      </c>
      <c r="AB978" t="s">
        <v>31</v>
      </c>
      <c r="AC978" s="19">
        <v>3219658</v>
      </c>
      <c r="AD978" s="19">
        <v>0</v>
      </c>
      <c r="AE978" s="19">
        <v>0</v>
      </c>
      <c r="AF978" s="19">
        <v>0</v>
      </c>
      <c r="AG978" t="s">
        <v>189</v>
      </c>
      <c r="AH978">
        <v>0</v>
      </c>
      <c r="AI978">
        <v>0</v>
      </c>
      <c r="AJ978" s="2" t="s">
        <v>190</v>
      </c>
      <c r="AK978" s="2">
        <v>0</v>
      </c>
      <c r="AL978">
        <v>0</v>
      </c>
      <c r="AM978">
        <v>0</v>
      </c>
      <c r="AN978">
        <v>0</v>
      </c>
      <c r="AO978">
        <v>0</v>
      </c>
      <c r="AP978">
        <v>2125</v>
      </c>
      <c r="AQ978">
        <v>2125</v>
      </c>
      <c r="AR978">
        <v>22625</v>
      </c>
      <c r="AS978">
        <v>0</v>
      </c>
      <c r="AT978" s="2">
        <v>0</v>
      </c>
      <c r="AU978">
        <v>28725</v>
      </c>
      <c r="AV978">
        <v>64583725</v>
      </c>
      <c r="AW978">
        <v>0</v>
      </c>
      <c r="AX978" s="2">
        <v>45697</v>
      </c>
      <c r="AY978" t="s">
        <v>153</v>
      </c>
      <c r="AZ978" t="s">
        <v>2863</v>
      </c>
      <c r="BA978" t="s">
        <v>2774</v>
      </c>
    </row>
    <row r="979" spans="1:53" ht="15" customHeight="1" x14ac:dyDescent="0.2">
      <c r="A979" t="s">
        <v>6136</v>
      </c>
      <c r="B979" t="s">
        <v>5475</v>
      </c>
      <c r="C979" t="s">
        <v>5156</v>
      </c>
      <c r="D979">
        <v>64583825</v>
      </c>
      <c r="E979" s="19">
        <v>45726</v>
      </c>
      <c r="F979" s="63">
        <v>45728.09375</v>
      </c>
      <c r="G979" s="4" t="s">
        <v>187</v>
      </c>
      <c r="H979" s="19">
        <v>3219658</v>
      </c>
      <c r="I979" s="19">
        <v>18263</v>
      </c>
      <c r="J979" s="19">
        <v>3201395</v>
      </c>
      <c r="K979" t="s">
        <v>558</v>
      </c>
      <c r="L979" s="4" t="s">
        <v>188</v>
      </c>
      <c r="M979" t="s">
        <v>150</v>
      </c>
      <c r="N979" s="39" t="s">
        <v>2865</v>
      </c>
      <c r="O979" t="s">
        <v>2866</v>
      </c>
      <c r="P979" t="s">
        <v>140</v>
      </c>
      <c r="Q979" t="s">
        <v>141</v>
      </c>
      <c r="R979" s="39" t="s">
        <v>2867</v>
      </c>
      <c r="S979" t="s">
        <v>143</v>
      </c>
      <c r="T979">
        <v>860003020</v>
      </c>
      <c r="U979" t="s">
        <v>160</v>
      </c>
      <c r="V979">
        <v>923211</v>
      </c>
      <c r="W979" t="s">
        <v>1227</v>
      </c>
      <c r="X979" s="2" t="s">
        <v>27</v>
      </c>
      <c r="Y979" t="s">
        <v>28</v>
      </c>
      <c r="Z979" t="s">
        <v>29</v>
      </c>
      <c r="AA979" t="s">
        <v>30</v>
      </c>
      <c r="AB979" t="s">
        <v>31</v>
      </c>
      <c r="AC979" s="19">
        <v>3219658</v>
      </c>
      <c r="AD979" s="19">
        <v>0</v>
      </c>
      <c r="AE979" s="19">
        <v>0</v>
      </c>
      <c r="AF979" s="19">
        <v>0</v>
      </c>
      <c r="AG979" t="s">
        <v>189</v>
      </c>
      <c r="AH979">
        <v>0</v>
      </c>
      <c r="AI979">
        <v>0</v>
      </c>
      <c r="AJ979" s="2" t="s">
        <v>190</v>
      </c>
      <c r="AK979" s="2">
        <v>0</v>
      </c>
      <c r="AL979">
        <v>0</v>
      </c>
      <c r="AM979">
        <v>0</v>
      </c>
      <c r="AN979">
        <v>0</v>
      </c>
      <c r="AO979">
        <v>0</v>
      </c>
      <c r="AP979">
        <v>2125</v>
      </c>
      <c r="AQ979">
        <v>2125</v>
      </c>
      <c r="AR979">
        <v>22725</v>
      </c>
      <c r="AS979">
        <v>0</v>
      </c>
      <c r="AT979" s="2">
        <v>0</v>
      </c>
      <c r="AU979">
        <v>28825</v>
      </c>
      <c r="AV979">
        <v>64583825</v>
      </c>
      <c r="AW979">
        <v>0</v>
      </c>
      <c r="AX979" s="2">
        <v>45697</v>
      </c>
      <c r="AY979" t="s">
        <v>153</v>
      </c>
      <c r="AZ979" t="s">
        <v>2869</v>
      </c>
      <c r="BA979" t="s">
        <v>2774</v>
      </c>
    </row>
    <row r="980" spans="1:53" ht="15" customHeight="1" x14ac:dyDescent="0.2">
      <c r="A980" t="s">
        <v>6137</v>
      </c>
      <c r="B980" t="s">
        <v>5476</v>
      </c>
      <c r="C980" t="s">
        <v>5156</v>
      </c>
      <c r="D980">
        <v>64583925</v>
      </c>
      <c r="E980" s="19">
        <v>45726</v>
      </c>
      <c r="F980" s="63">
        <v>45728.09375</v>
      </c>
      <c r="G980" s="4" t="s">
        <v>187</v>
      </c>
      <c r="H980" s="19">
        <v>3219658</v>
      </c>
      <c r="I980" s="19">
        <v>16883</v>
      </c>
      <c r="J980" s="19">
        <v>3202775</v>
      </c>
      <c r="K980" t="s">
        <v>558</v>
      </c>
      <c r="L980" s="4" t="s">
        <v>188</v>
      </c>
      <c r="M980" t="s">
        <v>150</v>
      </c>
      <c r="N980" s="39" t="s">
        <v>2871</v>
      </c>
      <c r="O980" t="s">
        <v>2872</v>
      </c>
      <c r="P980" t="s">
        <v>140</v>
      </c>
      <c r="Q980" t="s">
        <v>141</v>
      </c>
      <c r="R980" s="39" t="s">
        <v>2873</v>
      </c>
      <c r="S980" t="s">
        <v>143</v>
      </c>
      <c r="T980">
        <v>860003020</v>
      </c>
      <c r="U980" t="s">
        <v>160</v>
      </c>
      <c r="V980">
        <v>923211</v>
      </c>
      <c r="W980" t="s">
        <v>1227</v>
      </c>
      <c r="X980" s="2" t="s">
        <v>27</v>
      </c>
      <c r="Y980" t="s">
        <v>28</v>
      </c>
      <c r="Z980" t="s">
        <v>29</v>
      </c>
      <c r="AA980" t="s">
        <v>30</v>
      </c>
      <c r="AB980" t="s">
        <v>31</v>
      </c>
      <c r="AC980" s="19">
        <v>3219658</v>
      </c>
      <c r="AD980" s="19">
        <v>0</v>
      </c>
      <c r="AE980" s="19">
        <v>0</v>
      </c>
      <c r="AF980" s="19">
        <v>0</v>
      </c>
      <c r="AG980" t="s">
        <v>189</v>
      </c>
      <c r="AH980">
        <v>0</v>
      </c>
      <c r="AI980">
        <v>0</v>
      </c>
      <c r="AJ980" s="2" t="s">
        <v>190</v>
      </c>
      <c r="AK980" s="2">
        <v>0</v>
      </c>
      <c r="AL980">
        <v>0</v>
      </c>
      <c r="AM980">
        <v>0</v>
      </c>
      <c r="AN980">
        <v>0</v>
      </c>
      <c r="AO980">
        <v>0</v>
      </c>
      <c r="AP980">
        <v>2125</v>
      </c>
      <c r="AQ980">
        <v>2125</v>
      </c>
      <c r="AR980">
        <v>22825</v>
      </c>
      <c r="AS980">
        <v>0</v>
      </c>
      <c r="AT980" s="2">
        <v>0</v>
      </c>
      <c r="AU980">
        <v>28925</v>
      </c>
      <c r="AV980">
        <v>64583925</v>
      </c>
      <c r="AW980">
        <v>0</v>
      </c>
      <c r="AX980" s="2">
        <v>45697</v>
      </c>
      <c r="AY980" t="s">
        <v>153</v>
      </c>
      <c r="AZ980" t="s">
        <v>2875</v>
      </c>
      <c r="BA980" t="s">
        <v>2774</v>
      </c>
    </row>
    <row r="981" spans="1:53" ht="15" customHeight="1" x14ac:dyDescent="0.2">
      <c r="A981" t="s">
        <v>6138</v>
      </c>
      <c r="B981" t="s">
        <v>5477</v>
      </c>
      <c r="C981" t="s">
        <v>5156</v>
      </c>
      <c r="D981">
        <v>64584025</v>
      </c>
      <c r="E981" s="19">
        <v>45726</v>
      </c>
      <c r="F981" s="63">
        <v>45728.095833333333</v>
      </c>
      <c r="G981" s="4" t="s">
        <v>187</v>
      </c>
      <c r="H981" s="19">
        <v>3219658</v>
      </c>
      <c r="I981" s="19">
        <v>16883</v>
      </c>
      <c r="J981" s="19">
        <v>3202775</v>
      </c>
      <c r="K981" t="s">
        <v>558</v>
      </c>
      <c r="L981" s="4" t="s">
        <v>188</v>
      </c>
      <c r="M981" t="s">
        <v>150</v>
      </c>
      <c r="N981" s="39" t="s">
        <v>2877</v>
      </c>
      <c r="O981" t="s">
        <v>2878</v>
      </c>
      <c r="P981" t="s">
        <v>140</v>
      </c>
      <c r="Q981" t="s">
        <v>141</v>
      </c>
      <c r="R981" s="39" t="s">
        <v>2879</v>
      </c>
      <c r="S981" t="s">
        <v>143</v>
      </c>
      <c r="T981">
        <v>860007335</v>
      </c>
      <c r="U981" t="s">
        <v>158</v>
      </c>
      <c r="V981">
        <v>923211</v>
      </c>
      <c r="W981" t="s">
        <v>1227</v>
      </c>
      <c r="X981" s="2" t="s">
        <v>27</v>
      </c>
      <c r="Y981" t="s">
        <v>28</v>
      </c>
      <c r="Z981" t="s">
        <v>29</v>
      </c>
      <c r="AA981" t="s">
        <v>30</v>
      </c>
      <c r="AB981" t="s">
        <v>31</v>
      </c>
      <c r="AC981" s="19">
        <v>3219658</v>
      </c>
      <c r="AD981" s="19">
        <v>0</v>
      </c>
      <c r="AE981" s="19">
        <v>0</v>
      </c>
      <c r="AF981" s="19">
        <v>0</v>
      </c>
      <c r="AG981" t="s">
        <v>189</v>
      </c>
      <c r="AH981">
        <v>0</v>
      </c>
      <c r="AI981">
        <v>0</v>
      </c>
      <c r="AJ981" s="2" t="s">
        <v>190</v>
      </c>
      <c r="AK981" s="2">
        <v>0</v>
      </c>
      <c r="AL981">
        <v>0</v>
      </c>
      <c r="AM981">
        <v>0</v>
      </c>
      <c r="AN981">
        <v>0</v>
      </c>
      <c r="AO981">
        <v>0</v>
      </c>
      <c r="AP981">
        <v>2125</v>
      </c>
      <c r="AQ981">
        <v>2125</v>
      </c>
      <c r="AR981">
        <v>22925</v>
      </c>
      <c r="AS981">
        <v>0</v>
      </c>
      <c r="AT981" s="2">
        <v>0</v>
      </c>
      <c r="AU981">
        <v>29025</v>
      </c>
      <c r="AV981">
        <v>64584025</v>
      </c>
      <c r="AW981">
        <v>0</v>
      </c>
      <c r="AX981" s="2">
        <v>45697</v>
      </c>
      <c r="AY981" t="s">
        <v>153</v>
      </c>
      <c r="AZ981" t="s">
        <v>2881</v>
      </c>
      <c r="BA981" t="s">
        <v>2774</v>
      </c>
    </row>
    <row r="982" spans="1:53" ht="15" customHeight="1" x14ac:dyDescent="0.2">
      <c r="A982" t="s">
        <v>6139</v>
      </c>
      <c r="B982" t="s">
        <v>5478</v>
      </c>
      <c r="C982" t="s">
        <v>5156</v>
      </c>
      <c r="D982">
        <v>64584125</v>
      </c>
      <c r="E982" s="19">
        <v>45726</v>
      </c>
      <c r="F982" s="63">
        <v>45728.099305555559</v>
      </c>
      <c r="G982" s="4" t="s">
        <v>187</v>
      </c>
      <c r="H982" s="19">
        <v>3219658</v>
      </c>
      <c r="I982" s="19">
        <v>16883</v>
      </c>
      <c r="J982" s="19">
        <v>3202775</v>
      </c>
      <c r="K982" t="s">
        <v>558</v>
      </c>
      <c r="L982" s="4" t="s">
        <v>188</v>
      </c>
      <c r="M982" t="s">
        <v>150</v>
      </c>
      <c r="N982" s="39" t="s">
        <v>2883</v>
      </c>
      <c r="O982" t="s">
        <v>2884</v>
      </c>
      <c r="P982" t="s">
        <v>140</v>
      </c>
      <c r="Q982" t="s">
        <v>141</v>
      </c>
      <c r="R982" s="39" t="s">
        <v>2885</v>
      </c>
      <c r="S982" t="s">
        <v>143</v>
      </c>
      <c r="T982">
        <v>860034313</v>
      </c>
      <c r="U982" t="s">
        <v>152</v>
      </c>
      <c r="V982">
        <v>923211</v>
      </c>
      <c r="W982" t="s">
        <v>1227</v>
      </c>
      <c r="X982" s="2" t="s">
        <v>27</v>
      </c>
      <c r="Y982" t="s">
        <v>28</v>
      </c>
      <c r="Z982" t="s">
        <v>29</v>
      </c>
      <c r="AA982" t="s">
        <v>30</v>
      </c>
      <c r="AB982" t="s">
        <v>31</v>
      </c>
      <c r="AC982" s="19">
        <v>3219658</v>
      </c>
      <c r="AD982" s="19">
        <v>0</v>
      </c>
      <c r="AE982" s="19">
        <v>0</v>
      </c>
      <c r="AF982" s="19">
        <v>0</v>
      </c>
      <c r="AG982" t="s">
        <v>189</v>
      </c>
      <c r="AH982">
        <v>0</v>
      </c>
      <c r="AI982">
        <v>0</v>
      </c>
      <c r="AJ982" s="2" t="s">
        <v>190</v>
      </c>
      <c r="AK982" s="2">
        <v>0</v>
      </c>
      <c r="AL982">
        <v>0</v>
      </c>
      <c r="AM982">
        <v>0</v>
      </c>
      <c r="AN982">
        <v>0</v>
      </c>
      <c r="AO982">
        <v>0</v>
      </c>
      <c r="AP982">
        <v>2125</v>
      </c>
      <c r="AQ982">
        <v>2125</v>
      </c>
      <c r="AR982">
        <v>23025</v>
      </c>
      <c r="AS982">
        <v>0</v>
      </c>
      <c r="AT982" s="2">
        <v>0</v>
      </c>
      <c r="AU982">
        <v>29125</v>
      </c>
      <c r="AV982">
        <v>64584125</v>
      </c>
      <c r="AW982">
        <v>0</v>
      </c>
      <c r="AX982" s="2">
        <v>45697</v>
      </c>
      <c r="AY982" t="s">
        <v>153</v>
      </c>
      <c r="AZ982" t="s">
        <v>2887</v>
      </c>
      <c r="BA982" t="s">
        <v>2774</v>
      </c>
    </row>
    <row r="983" spans="1:53" ht="15" customHeight="1" x14ac:dyDescent="0.2">
      <c r="A983" t="s">
        <v>6140</v>
      </c>
      <c r="B983" t="s">
        <v>5479</v>
      </c>
      <c r="C983" t="s">
        <v>5156</v>
      </c>
      <c r="D983">
        <v>64584225</v>
      </c>
      <c r="E983" s="19">
        <v>45726</v>
      </c>
      <c r="F983" s="63">
        <v>45728.094444444447</v>
      </c>
      <c r="G983" s="4" t="s">
        <v>187</v>
      </c>
      <c r="H983" s="19">
        <v>3219658</v>
      </c>
      <c r="I983" s="19">
        <v>16883</v>
      </c>
      <c r="J983" s="19">
        <v>3202775</v>
      </c>
      <c r="K983" t="s">
        <v>558</v>
      </c>
      <c r="L983" s="4" t="s">
        <v>188</v>
      </c>
      <c r="M983" t="s">
        <v>150</v>
      </c>
      <c r="N983" s="39" t="s">
        <v>2889</v>
      </c>
      <c r="O983" t="s">
        <v>2890</v>
      </c>
      <c r="P983" t="s">
        <v>140</v>
      </c>
      <c r="Q983" t="s">
        <v>141</v>
      </c>
      <c r="R983" s="39" t="s">
        <v>2891</v>
      </c>
      <c r="S983" t="s">
        <v>143</v>
      </c>
      <c r="T983">
        <v>860034594</v>
      </c>
      <c r="U983" t="s">
        <v>156</v>
      </c>
      <c r="V983">
        <v>923211</v>
      </c>
      <c r="W983" t="s">
        <v>1227</v>
      </c>
      <c r="X983" s="2" t="s">
        <v>27</v>
      </c>
      <c r="Y983" t="s">
        <v>28</v>
      </c>
      <c r="Z983" t="s">
        <v>29</v>
      </c>
      <c r="AA983" t="s">
        <v>30</v>
      </c>
      <c r="AB983" t="s">
        <v>31</v>
      </c>
      <c r="AC983" s="19">
        <v>3219658</v>
      </c>
      <c r="AD983" s="19">
        <v>0</v>
      </c>
      <c r="AE983" s="19">
        <v>0</v>
      </c>
      <c r="AF983" s="19">
        <v>0</v>
      </c>
      <c r="AG983" t="s">
        <v>189</v>
      </c>
      <c r="AH983">
        <v>0</v>
      </c>
      <c r="AI983">
        <v>0</v>
      </c>
      <c r="AJ983" s="2" t="s">
        <v>190</v>
      </c>
      <c r="AK983" s="2">
        <v>0</v>
      </c>
      <c r="AL983">
        <v>0</v>
      </c>
      <c r="AM983">
        <v>0</v>
      </c>
      <c r="AN983">
        <v>0</v>
      </c>
      <c r="AO983">
        <v>0</v>
      </c>
      <c r="AP983">
        <v>2125</v>
      </c>
      <c r="AQ983">
        <v>2125</v>
      </c>
      <c r="AR983">
        <v>23125</v>
      </c>
      <c r="AS983">
        <v>0</v>
      </c>
      <c r="AT983" s="2">
        <v>0</v>
      </c>
      <c r="AU983">
        <v>29225</v>
      </c>
      <c r="AV983">
        <v>64584225</v>
      </c>
      <c r="AW983">
        <v>0</v>
      </c>
      <c r="AX983" s="2">
        <v>45697</v>
      </c>
      <c r="AY983" t="s">
        <v>153</v>
      </c>
      <c r="AZ983" t="s">
        <v>2893</v>
      </c>
      <c r="BA983" t="s">
        <v>2774</v>
      </c>
    </row>
    <row r="984" spans="1:53" ht="15" customHeight="1" x14ac:dyDescent="0.2">
      <c r="A984" t="s">
        <v>6141</v>
      </c>
      <c r="B984" t="s">
        <v>5480</v>
      </c>
      <c r="C984" t="s">
        <v>5156</v>
      </c>
      <c r="D984">
        <v>64584325</v>
      </c>
      <c r="E984" s="19">
        <v>45726</v>
      </c>
      <c r="F984" s="63">
        <v>45728.095833333333</v>
      </c>
      <c r="G984" s="4" t="s">
        <v>187</v>
      </c>
      <c r="H984" s="19">
        <v>3219658</v>
      </c>
      <c r="I984" s="19">
        <v>17613</v>
      </c>
      <c r="J984" s="19">
        <v>3202045</v>
      </c>
      <c r="K984" t="s">
        <v>558</v>
      </c>
      <c r="L984" s="4" t="s">
        <v>188</v>
      </c>
      <c r="M984" t="s">
        <v>150</v>
      </c>
      <c r="N984" s="39" t="s">
        <v>2895</v>
      </c>
      <c r="O984" t="s">
        <v>2896</v>
      </c>
      <c r="P984" t="s">
        <v>140</v>
      </c>
      <c r="Q984" t="s">
        <v>141</v>
      </c>
      <c r="R984" s="39" t="s">
        <v>2897</v>
      </c>
      <c r="S984" t="s">
        <v>143</v>
      </c>
      <c r="T984">
        <v>860007335</v>
      </c>
      <c r="U984" t="s">
        <v>158</v>
      </c>
      <c r="V984">
        <v>923211</v>
      </c>
      <c r="W984" t="s">
        <v>1227</v>
      </c>
      <c r="X984" s="2" t="s">
        <v>27</v>
      </c>
      <c r="Y984" t="s">
        <v>28</v>
      </c>
      <c r="Z984" t="s">
        <v>29</v>
      </c>
      <c r="AA984" t="s">
        <v>30</v>
      </c>
      <c r="AB984" t="s">
        <v>31</v>
      </c>
      <c r="AC984" s="19">
        <v>3219658</v>
      </c>
      <c r="AD984" s="19">
        <v>0</v>
      </c>
      <c r="AE984" s="19">
        <v>0</v>
      </c>
      <c r="AF984" s="19">
        <v>0</v>
      </c>
      <c r="AG984" t="s">
        <v>189</v>
      </c>
      <c r="AH984">
        <v>0</v>
      </c>
      <c r="AI984">
        <v>0</v>
      </c>
      <c r="AJ984" s="2" t="s">
        <v>190</v>
      </c>
      <c r="AK984" s="2">
        <v>0</v>
      </c>
      <c r="AL984">
        <v>0</v>
      </c>
      <c r="AM984">
        <v>0</v>
      </c>
      <c r="AN984">
        <v>0</v>
      </c>
      <c r="AO984">
        <v>0</v>
      </c>
      <c r="AP984">
        <v>2125</v>
      </c>
      <c r="AQ984">
        <v>2125</v>
      </c>
      <c r="AR984">
        <v>23225</v>
      </c>
      <c r="AS984">
        <v>0</v>
      </c>
      <c r="AT984" s="2">
        <v>0</v>
      </c>
      <c r="AU984">
        <v>29325</v>
      </c>
      <c r="AV984">
        <v>64584325</v>
      </c>
      <c r="AW984">
        <v>0</v>
      </c>
      <c r="AX984" s="2">
        <v>45697</v>
      </c>
      <c r="AY984" t="s">
        <v>153</v>
      </c>
      <c r="AZ984" t="s">
        <v>2899</v>
      </c>
      <c r="BA984" t="s">
        <v>2774</v>
      </c>
    </row>
    <row r="985" spans="1:53" ht="15" customHeight="1" x14ac:dyDescent="0.2">
      <c r="A985" t="s">
        <v>6142</v>
      </c>
      <c r="B985" t="s">
        <v>5481</v>
      </c>
      <c r="C985" t="s">
        <v>5156</v>
      </c>
      <c r="D985">
        <v>64584425</v>
      </c>
      <c r="E985" s="19">
        <v>45726</v>
      </c>
      <c r="F985" s="63">
        <v>45728.089583333334</v>
      </c>
      <c r="G985" s="4" t="s">
        <v>187</v>
      </c>
      <c r="H985" s="19">
        <v>3219658</v>
      </c>
      <c r="I985" s="19">
        <v>16883</v>
      </c>
      <c r="J985" s="19">
        <v>3202775</v>
      </c>
      <c r="K985" t="s">
        <v>558</v>
      </c>
      <c r="L985" s="4" t="s">
        <v>188</v>
      </c>
      <c r="M985" t="s">
        <v>150</v>
      </c>
      <c r="N985" s="39" t="s">
        <v>2901</v>
      </c>
      <c r="O985" t="s">
        <v>2902</v>
      </c>
      <c r="P985" t="s">
        <v>140</v>
      </c>
      <c r="Q985" t="s">
        <v>141</v>
      </c>
      <c r="R985" s="39" t="s">
        <v>2903</v>
      </c>
      <c r="S985" t="s">
        <v>143</v>
      </c>
      <c r="T985">
        <v>890903938</v>
      </c>
      <c r="U985" t="s">
        <v>149</v>
      </c>
      <c r="V985">
        <v>923211</v>
      </c>
      <c r="W985" t="s">
        <v>1227</v>
      </c>
      <c r="X985" s="2" t="s">
        <v>27</v>
      </c>
      <c r="Y985" t="s">
        <v>28</v>
      </c>
      <c r="Z985" t="s">
        <v>29</v>
      </c>
      <c r="AA985" t="s">
        <v>30</v>
      </c>
      <c r="AB985" t="s">
        <v>31</v>
      </c>
      <c r="AC985" s="19">
        <v>3219658</v>
      </c>
      <c r="AD985" s="19">
        <v>0</v>
      </c>
      <c r="AE985" s="19">
        <v>0</v>
      </c>
      <c r="AF985" s="19">
        <v>0</v>
      </c>
      <c r="AG985" t="s">
        <v>189</v>
      </c>
      <c r="AH985">
        <v>0</v>
      </c>
      <c r="AI985">
        <v>0</v>
      </c>
      <c r="AJ985" s="2" t="s">
        <v>190</v>
      </c>
      <c r="AK985" s="2">
        <v>0</v>
      </c>
      <c r="AL985">
        <v>0</v>
      </c>
      <c r="AM985">
        <v>0</v>
      </c>
      <c r="AN985">
        <v>0</v>
      </c>
      <c r="AO985">
        <v>0</v>
      </c>
      <c r="AP985">
        <v>2125</v>
      </c>
      <c r="AQ985">
        <v>2125</v>
      </c>
      <c r="AR985">
        <v>23325</v>
      </c>
      <c r="AS985">
        <v>0</v>
      </c>
      <c r="AT985" s="2">
        <v>0</v>
      </c>
      <c r="AU985">
        <v>29425</v>
      </c>
      <c r="AV985">
        <v>64584425</v>
      </c>
      <c r="AW985">
        <v>0</v>
      </c>
      <c r="AX985" s="2">
        <v>45697</v>
      </c>
      <c r="AY985" t="s">
        <v>153</v>
      </c>
      <c r="AZ985" t="s">
        <v>2905</v>
      </c>
      <c r="BA985" t="s">
        <v>2774</v>
      </c>
    </row>
    <row r="986" spans="1:53" ht="15" customHeight="1" x14ac:dyDescent="0.2">
      <c r="A986" t="s">
        <v>6143</v>
      </c>
      <c r="B986" t="s">
        <v>5482</v>
      </c>
      <c r="C986" t="s">
        <v>5156</v>
      </c>
      <c r="D986">
        <v>64584525</v>
      </c>
      <c r="E986" s="19">
        <v>45726</v>
      </c>
      <c r="F986" s="63">
        <v>45728.088888888888</v>
      </c>
      <c r="G986" s="4" t="s">
        <v>187</v>
      </c>
      <c r="H986" s="19">
        <v>3219658</v>
      </c>
      <c r="I986" s="19">
        <v>16883</v>
      </c>
      <c r="J986" s="19">
        <v>3202775</v>
      </c>
      <c r="K986" t="s">
        <v>558</v>
      </c>
      <c r="L986" s="4" t="s">
        <v>188</v>
      </c>
      <c r="M986" t="s">
        <v>150</v>
      </c>
      <c r="N986" s="39" t="s">
        <v>2907</v>
      </c>
      <c r="O986" t="s">
        <v>2908</v>
      </c>
      <c r="P986" t="s">
        <v>140</v>
      </c>
      <c r="Q986" t="s">
        <v>141</v>
      </c>
      <c r="R986" s="39" t="s">
        <v>2909</v>
      </c>
      <c r="S986" t="s">
        <v>143</v>
      </c>
      <c r="T986">
        <v>890903938</v>
      </c>
      <c r="U986" t="s">
        <v>149</v>
      </c>
      <c r="V986">
        <v>923211</v>
      </c>
      <c r="W986" t="s">
        <v>1227</v>
      </c>
      <c r="X986" s="2" t="s">
        <v>27</v>
      </c>
      <c r="Y986" t="s">
        <v>28</v>
      </c>
      <c r="Z986" t="s">
        <v>29</v>
      </c>
      <c r="AA986" t="s">
        <v>30</v>
      </c>
      <c r="AB986" t="s">
        <v>31</v>
      </c>
      <c r="AC986" s="19">
        <v>3219658</v>
      </c>
      <c r="AD986" s="19">
        <v>0</v>
      </c>
      <c r="AE986" s="19">
        <v>0</v>
      </c>
      <c r="AF986" s="19">
        <v>0</v>
      </c>
      <c r="AG986" t="s">
        <v>189</v>
      </c>
      <c r="AH986">
        <v>0</v>
      </c>
      <c r="AI986">
        <v>0</v>
      </c>
      <c r="AJ986" s="2" t="s">
        <v>190</v>
      </c>
      <c r="AK986" s="2">
        <v>0</v>
      </c>
      <c r="AL986">
        <v>0</v>
      </c>
      <c r="AM986">
        <v>0</v>
      </c>
      <c r="AN986">
        <v>0</v>
      </c>
      <c r="AO986">
        <v>0</v>
      </c>
      <c r="AP986">
        <v>2125</v>
      </c>
      <c r="AQ986">
        <v>2125</v>
      </c>
      <c r="AR986">
        <v>23425</v>
      </c>
      <c r="AS986">
        <v>0</v>
      </c>
      <c r="AT986" s="2">
        <v>0</v>
      </c>
      <c r="AU986">
        <v>29525</v>
      </c>
      <c r="AV986">
        <v>64584525</v>
      </c>
      <c r="AW986">
        <v>0</v>
      </c>
      <c r="AX986" s="2">
        <v>45697</v>
      </c>
      <c r="AY986" t="s">
        <v>153</v>
      </c>
      <c r="AZ986" t="s">
        <v>2911</v>
      </c>
      <c r="BA986" t="s">
        <v>2774</v>
      </c>
    </row>
    <row r="987" spans="1:53" ht="15" customHeight="1" x14ac:dyDescent="0.2">
      <c r="A987" t="s">
        <v>6144</v>
      </c>
      <c r="B987" t="s">
        <v>5483</v>
      </c>
      <c r="C987" t="s">
        <v>5156</v>
      </c>
      <c r="D987">
        <v>64584625</v>
      </c>
      <c r="E987" s="19">
        <v>45726</v>
      </c>
      <c r="F987" s="63">
        <v>45728.099305555559</v>
      </c>
      <c r="G987" s="4" t="s">
        <v>187</v>
      </c>
      <c r="H987" s="19">
        <v>3219658</v>
      </c>
      <c r="I987" s="19">
        <v>16883</v>
      </c>
      <c r="J987" s="19">
        <v>3202775</v>
      </c>
      <c r="K987" t="s">
        <v>558</v>
      </c>
      <c r="L987" s="4" t="s">
        <v>188</v>
      </c>
      <c r="M987" t="s">
        <v>150</v>
      </c>
      <c r="N987" s="39" t="s">
        <v>2913</v>
      </c>
      <c r="O987" t="s">
        <v>2914</v>
      </c>
      <c r="P987" t="s">
        <v>140</v>
      </c>
      <c r="Q987" t="s">
        <v>141</v>
      </c>
      <c r="R987" s="39" t="s">
        <v>2915</v>
      </c>
      <c r="S987" t="s">
        <v>143</v>
      </c>
      <c r="T987">
        <v>860034313</v>
      </c>
      <c r="U987" t="s">
        <v>152</v>
      </c>
      <c r="V987">
        <v>923211</v>
      </c>
      <c r="W987" t="s">
        <v>1227</v>
      </c>
      <c r="X987" s="2" t="s">
        <v>27</v>
      </c>
      <c r="Y987" t="s">
        <v>28</v>
      </c>
      <c r="Z987" t="s">
        <v>29</v>
      </c>
      <c r="AA987" t="s">
        <v>30</v>
      </c>
      <c r="AB987" t="s">
        <v>31</v>
      </c>
      <c r="AC987" s="19">
        <v>3219658</v>
      </c>
      <c r="AD987" s="19">
        <v>0</v>
      </c>
      <c r="AE987" s="19">
        <v>0</v>
      </c>
      <c r="AF987" s="19">
        <v>0</v>
      </c>
      <c r="AG987" t="s">
        <v>189</v>
      </c>
      <c r="AH987">
        <v>0</v>
      </c>
      <c r="AI987">
        <v>0</v>
      </c>
      <c r="AJ987" s="2" t="s">
        <v>190</v>
      </c>
      <c r="AK987" s="2">
        <v>0</v>
      </c>
      <c r="AL987">
        <v>0</v>
      </c>
      <c r="AM987">
        <v>0</v>
      </c>
      <c r="AN987">
        <v>0</v>
      </c>
      <c r="AO987">
        <v>0</v>
      </c>
      <c r="AP987">
        <v>2125</v>
      </c>
      <c r="AQ987">
        <v>2125</v>
      </c>
      <c r="AR987">
        <v>23525</v>
      </c>
      <c r="AS987">
        <v>0</v>
      </c>
      <c r="AT987" s="2">
        <v>0</v>
      </c>
      <c r="AU987">
        <v>29625</v>
      </c>
      <c r="AV987">
        <v>64584625</v>
      </c>
      <c r="AW987">
        <v>0</v>
      </c>
      <c r="AX987" s="2">
        <v>45697</v>
      </c>
      <c r="AY987" t="s">
        <v>153</v>
      </c>
      <c r="AZ987" t="s">
        <v>2917</v>
      </c>
      <c r="BA987" t="s">
        <v>2774</v>
      </c>
    </row>
    <row r="988" spans="1:53" ht="15" customHeight="1" x14ac:dyDescent="0.2">
      <c r="A988" t="s">
        <v>6145</v>
      </c>
      <c r="B988" t="s">
        <v>5485</v>
      </c>
      <c r="C988" t="s">
        <v>5156</v>
      </c>
      <c r="D988">
        <v>64584725</v>
      </c>
      <c r="E988" s="19">
        <v>45726</v>
      </c>
      <c r="F988" s="63">
        <v>45728.09652777778</v>
      </c>
      <c r="G988" s="4" t="s">
        <v>187</v>
      </c>
      <c r="H988" s="19">
        <v>3219658</v>
      </c>
      <c r="I988" s="19">
        <v>16883</v>
      </c>
      <c r="J988" s="19">
        <v>3202775</v>
      </c>
      <c r="K988" t="s">
        <v>558</v>
      </c>
      <c r="L988" s="4" t="s">
        <v>188</v>
      </c>
      <c r="M988" t="s">
        <v>150</v>
      </c>
      <c r="N988" s="39" t="s">
        <v>2924</v>
      </c>
      <c r="O988" t="s">
        <v>2925</v>
      </c>
      <c r="P988" t="s">
        <v>140</v>
      </c>
      <c r="Q988" t="s">
        <v>141</v>
      </c>
      <c r="R988" s="39" t="s">
        <v>2926</v>
      </c>
      <c r="S988" t="s">
        <v>143</v>
      </c>
      <c r="T988">
        <v>860035827</v>
      </c>
      <c r="U988" t="s">
        <v>271</v>
      </c>
      <c r="V988">
        <v>923211</v>
      </c>
      <c r="W988" t="s">
        <v>1227</v>
      </c>
      <c r="X988" s="2" t="s">
        <v>27</v>
      </c>
      <c r="Y988" t="s">
        <v>28</v>
      </c>
      <c r="Z988" t="s">
        <v>29</v>
      </c>
      <c r="AA988" t="s">
        <v>30</v>
      </c>
      <c r="AB988" t="s">
        <v>31</v>
      </c>
      <c r="AC988" s="19">
        <v>3219658</v>
      </c>
      <c r="AD988" s="19">
        <v>0</v>
      </c>
      <c r="AE988" s="19">
        <v>0</v>
      </c>
      <c r="AF988" s="19">
        <v>0</v>
      </c>
      <c r="AG988" t="s">
        <v>189</v>
      </c>
      <c r="AH988">
        <v>0</v>
      </c>
      <c r="AI988">
        <v>0</v>
      </c>
      <c r="AJ988" s="2" t="s">
        <v>190</v>
      </c>
      <c r="AK988" s="2">
        <v>0</v>
      </c>
      <c r="AL988">
        <v>0</v>
      </c>
      <c r="AM988">
        <v>0</v>
      </c>
      <c r="AN988">
        <v>0</v>
      </c>
      <c r="AO988">
        <v>0</v>
      </c>
      <c r="AP988">
        <v>2125</v>
      </c>
      <c r="AQ988">
        <v>2125</v>
      </c>
      <c r="AR988">
        <v>23725</v>
      </c>
      <c r="AS988">
        <v>0</v>
      </c>
      <c r="AT988" s="2">
        <v>0</v>
      </c>
      <c r="AU988">
        <v>29825</v>
      </c>
      <c r="AV988">
        <v>64584725</v>
      </c>
      <c r="AW988">
        <v>0</v>
      </c>
      <c r="AX988" s="2">
        <v>45697</v>
      </c>
      <c r="AY988" t="s">
        <v>153</v>
      </c>
      <c r="AZ988" t="s">
        <v>2928</v>
      </c>
      <c r="BA988" t="s">
        <v>2774</v>
      </c>
    </row>
    <row r="989" spans="1:53" ht="15" customHeight="1" x14ac:dyDescent="0.2">
      <c r="A989" t="s">
        <v>6146</v>
      </c>
      <c r="B989" t="s">
        <v>5486</v>
      </c>
      <c r="C989" t="s">
        <v>5156</v>
      </c>
      <c r="D989">
        <v>64584825</v>
      </c>
      <c r="E989" s="19">
        <v>45726</v>
      </c>
      <c r="F989" s="63">
        <v>45728.099305555559</v>
      </c>
      <c r="G989" s="4" t="s">
        <v>187</v>
      </c>
      <c r="H989" s="19">
        <v>3219658</v>
      </c>
      <c r="I989" s="19">
        <v>16883</v>
      </c>
      <c r="J989" s="19">
        <v>3202775</v>
      </c>
      <c r="K989" t="s">
        <v>558</v>
      </c>
      <c r="L989" s="4" t="s">
        <v>188</v>
      </c>
      <c r="M989" t="s">
        <v>150</v>
      </c>
      <c r="N989" s="39" t="s">
        <v>2930</v>
      </c>
      <c r="O989" t="s">
        <v>2931</v>
      </c>
      <c r="P989" t="s">
        <v>140</v>
      </c>
      <c r="Q989" t="s">
        <v>141</v>
      </c>
      <c r="R989" s="39" t="s">
        <v>2932</v>
      </c>
      <c r="S989" t="s">
        <v>143</v>
      </c>
      <c r="T989">
        <v>860034313</v>
      </c>
      <c r="U989" t="s">
        <v>152</v>
      </c>
      <c r="V989">
        <v>923211</v>
      </c>
      <c r="W989" t="s">
        <v>1227</v>
      </c>
      <c r="X989" s="2" t="s">
        <v>27</v>
      </c>
      <c r="Y989" t="s">
        <v>28</v>
      </c>
      <c r="Z989" t="s">
        <v>29</v>
      </c>
      <c r="AA989" t="s">
        <v>30</v>
      </c>
      <c r="AB989" t="s">
        <v>31</v>
      </c>
      <c r="AC989" s="19">
        <v>3219658</v>
      </c>
      <c r="AD989" s="19">
        <v>0</v>
      </c>
      <c r="AE989" s="19">
        <v>0</v>
      </c>
      <c r="AF989" s="19">
        <v>0</v>
      </c>
      <c r="AG989" t="s">
        <v>189</v>
      </c>
      <c r="AH989">
        <v>0</v>
      </c>
      <c r="AI989">
        <v>0</v>
      </c>
      <c r="AJ989" s="2" t="s">
        <v>190</v>
      </c>
      <c r="AK989" s="2">
        <v>0</v>
      </c>
      <c r="AL989">
        <v>0</v>
      </c>
      <c r="AM989">
        <v>0</v>
      </c>
      <c r="AN989">
        <v>0</v>
      </c>
      <c r="AO989">
        <v>0</v>
      </c>
      <c r="AP989">
        <v>2125</v>
      </c>
      <c r="AQ989">
        <v>2125</v>
      </c>
      <c r="AR989">
        <v>23825</v>
      </c>
      <c r="AS989">
        <v>0</v>
      </c>
      <c r="AT989" s="2">
        <v>0</v>
      </c>
      <c r="AU989">
        <v>29925</v>
      </c>
      <c r="AV989">
        <v>64584825</v>
      </c>
      <c r="AW989">
        <v>0</v>
      </c>
      <c r="AX989" s="2">
        <v>45697</v>
      </c>
      <c r="AY989" t="s">
        <v>153</v>
      </c>
      <c r="AZ989" t="s">
        <v>2934</v>
      </c>
      <c r="BA989" t="s">
        <v>2774</v>
      </c>
    </row>
    <row r="990" spans="1:53" ht="15" customHeight="1" x14ac:dyDescent="0.2">
      <c r="A990" t="s">
        <v>6147</v>
      </c>
      <c r="B990" t="s">
        <v>5487</v>
      </c>
      <c r="C990" t="s">
        <v>5156</v>
      </c>
      <c r="D990">
        <v>64584925</v>
      </c>
      <c r="E990" s="19">
        <v>45726</v>
      </c>
      <c r="F990" s="63">
        <v>45728.099305555559</v>
      </c>
      <c r="G990" s="4" t="s">
        <v>187</v>
      </c>
      <c r="H990" s="19">
        <v>3219658</v>
      </c>
      <c r="I990" s="19">
        <v>16883</v>
      </c>
      <c r="J990" s="19">
        <v>3202775</v>
      </c>
      <c r="K990" t="s">
        <v>558</v>
      </c>
      <c r="L990" s="4" t="s">
        <v>188</v>
      </c>
      <c r="M990" t="s">
        <v>150</v>
      </c>
      <c r="N990" s="39" t="s">
        <v>2936</v>
      </c>
      <c r="O990" t="s">
        <v>2937</v>
      </c>
      <c r="P990" t="s">
        <v>140</v>
      </c>
      <c r="Q990" t="s">
        <v>141</v>
      </c>
      <c r="R990" s="39" t="s">
        <v>2938</v>
      </c>
      <c r="S990" t="s">
        <v>143</v>
      </c>
      <c r="T990">
        <v>860034313</v>
      </c>
      <c r="U990" t="s">
        <v>152</v>
      </c>
      <c r="V990">
        <v>923211</v>
      </c>
      <c r="W990" t="s">
        <v>1227</v>
      </c>
      <c r="X990" s="2" t="s">
        <v>27</v>
      </c>
      <c r="Y990" t="s">
        <v>28</v>
      </c>
      <c r="Z990" t="s">
        <v>29</v>
      </c>
      <c r="AA990" t="s">
        <v>30</v>
      </c>
      <c r="AB990" t="s">
        <v>31</v>
      </c>
      <c r="AC990" s="19">
        <v>3219658</v>
      </c>
      <c r="AD990" s="19">
        <v>0</v>
      </c>
      <c r="AE990" s="19">
        <v>0</v>
      </c>
      <c r="AF990" s="19">
        <v>0</v>
      </c>
      <c r="AG990" t="s">
        <v>189</v>
      </c>
      <c r="AH990">
        <v>0</v>
      </c>
      <c r="AI990">
        <v>0</v>
      </c>
      <c r="AJ990" s="2" t="s">
        <v>190</v>
      </c>
      <c r="AK990" s="2">
        <v>0</v>
      </c>
      <c r="AL990">
        <v>0</v>
      </c>
      <c r="AM990">
        <v>0</v>
      </c>
      <c r="AN990">
        <v>0</v>
      </c>
      <c r="AO990">
        <v>0</v>
      </c>
      <c r="AP990">
        <v>2125</v>
      </c>
      <c r="AQ990">
        <v>2125</v>
      </c>
      <c r="AR990">
        <v>23925</v>
      </c>
      <c r="AS990">
        <v>0</v>
      </c>
      <c r="AT990" s="2">
        <v>0</v>
      </c>
      <c r="AU990">
        <v>30025</v>
      </c>
      <c r="AV990">
        <v>64584925</v>
      </c>
      <c r="AW990">
        <v>0</v>
      </c>
      <c r="AX990" s="2">
        <v>45697</v>
      </c>
      <c r="AY990" t="s">
        <v>153</v>
      </c>
      <c r="AZ990" t="s">
        <v>2940</v>
      </c>
      <c r="BA990" t="s">
        <v>2941</v>
      </c>
    </row>
    <row r="991" spans="1:53" ht="15" customHeight="1" x14ac:dyDescent="0.2">
      <c r="A991" t="s">
        <v>6148</v>
      </c>
      <c r="B991" t="s">
        <v>5488</v>
      </c>
      <c r="C991" t="s">
        <v>5156</v>
      </c>
      <c r="D991">
        <v>64585025</v>
      </c>
      <c r="E991" s="19">
        <v>45726</v>
      </c>
      <c r="F991" s="63">
        <v>45728.088888888888</v>
      </c>
      <c r="G991" s="4" t="s">
        <v>187</v>
      </c>
      <c r="H991" s="19">
        <v>3219658</v>
      </c>
      <c r="I991" s="19">
        <v>18250</v>
      </c>
      <c r="J991" s="19">
        <v>3201408</v>
      </c>
      <c r="K991" t="s">
        <v>558</v>
      </c>
      <c r="L991" s="4" t="s">
        <v>188</v>
      </c>
      <c r="M991" t="s">
        <v>150</v>
      </c>
      <c r="N991" s="39" t="s">
        <v>2943</v>
      </c>
      <c r="O991" t="s">
        <v>2944</v>
      </c>
      <c r="P991" t="s">
        <v>140</v>
      </c>
      <c r="Q991" t="s">
        <v>141</v>
      </c>
      <c r="R991" s="39" t="s">
        <v>2945</v>
      </c>
      <c r="S991" t="s">
        <v>143</v>
      </c>
      <c r="T991">
        <v>890903938</v>
      </c>
      <c r="U991" t="s">
        <v>149</v>
      </c>
      <c r="V991">
        <v>923211</v>
      </c>
      <c r="W991" t="s">
        <v>1227</v>
      </c>
      <c r="X991" s="2" t="s">
        <v>27</v>
      </c>
      <c r="Y991" t="s">
        <v>28</v>
      </c>
      <c r="Z991" t="s">
        <v>29</v>
      </c>
      <c r="AA991" t="s">
        <v>30</v>
      </c>
      <c r="AB991" t="s">
        <v>31</v>
      </c>
      <c r="AC991" s="19">
        <v>3219658</v>
      </c>
      <c r="AD991" s="19">
        <v>0</v>
      </c>
      <c r="AE991" s="19">
        <v>0</v>
      </c>
      <c r="AF991" s="19">
        <v>0</v>
      </c>
      <c r="AG991" t="s">
        <v>189</v>
      </c>
      <c r="AH991">
        <v>0</v>
      </c>
      <c r="AI991">
        <v>0</v>
      </c>
      <c r="AJ991" s="2" t="s">
        <v>190</v>
      </c>
      <c r="AK991" s="2">
        <v>0</v>
      </c>
      <c r="AL991">
        <v>0</v>
      </c>
      <c r="AM991">
        <v>0</v>
      </c>
      <c r="AN991">
        <v>0</v>
      </c>
      <c r="AO991">
        <v>0</v>
      </c>
      <c r="AP991">
        <v>2125</v>
      </c>
      <c r="AQ991">
        <v>2125</v>
      </c>
      <c r="AR991">
        <v>24025</v>
      </c>
      <c r="AS991">
        <v>0</v>
      </c>
      <c r="AT991" s="2">
        <v>0</v>
      </c>
      <c r="AU991">
        <v>30125</v>
      </c>
      <c r="AV991">
        <v>64585025</v>
      </c>
      <c r="AW991">
        <v>0</v>
      </c>
      <c r="AX991" s="2">
        <v>45697</v>
      </c>
      <c r="AY991" t="s">
        <v>153</v>
      </c>
      <c r="AZ991" t="s">
        <v>2947</v>
      </c>
      <c r="BA991" t="s">
        <v>2774</v>
      </c>
    </row>
    <row r="992" spans="1:53" ht="15" customHeight="1" x14ac:dyDescent="0.2">
      <c r="A992" t="s">
        <v>6149</v>
      </c>
      <c r="B992" t="s">
        <v>5489</v>
      </c>
      <c r="C992" t="s">
        <v>5156</v>
      </c>
      <c r="D992">
        <v>64585125</v>
      </c>
      <c r="E992" s="19">
        <v>45726</v>
      </c>
      <c r="F992" s="63">
        <v>45728.089583333334</v>
      </c>
      <c r="G992" s="4" t="s">
        <v>187</v>
      </c>
      <c r="H992" s="19">
        <v>3219658</v>
      </c>
      <c r="I992" s="19">
        <v>16883</v>
      </c>
      <c r="J992" s="19">
        <v>3202775</v>
      </c>
      <c r="K992" t="s">
        <v>558</v>
      </c>
      <c r="L992" s="4" t="s">
        <v>188</v>
      </c>
      <c r="M992" t="s">
        <v>150</v>
      </c>
      <c r="N992" s="39" t="s">
        <v>2949</v>
      </c>
      <c r="O992" t="s">
        <v>2950</v>
      </c>
      <c r="P992" t="s">
        <v>140</v>
      </c>
      <c r="Q992" t="s">
        <v>141</v>
      </c>
      <c r="R992" s="39" t="s">
        <v>2951</v>
      </c>
      <c r="S992" t="s">
        <v>143</v>
      </c>
      <c r="T992">
        <v>890903938</v>
      </c>
      <c r="U992" t="s">
        <v>149</v>
      </c>
      <c r="V992">
        <v>923211</v>
      </c>
      <c r="W992" t="s">
        <v>1227</v>
      </c>
      <c r="X992" s="2" t="s">
        <v>27</v>
      </c>
      <c r="Y992" t="s">
        <v>28</v>
      </c>
      <c r="Z992" t="s">
        <v>29</v>
      </c>
      <c r="AA992" t="s">
        <v>30</v>
      </c>
      <c r="AB992" t="s">
        <v>31</v>
      </c>
      <c r="AC992" s="19">
        <v>3219658</v>
      </c>
      <c r="AD992" s="19">
        <v>0</v>
      </c>
      <c r="AE992" s="19">
        <v>0</v>
      </c>
      <c r="AF992" s="19">
        <v>0</v>
      </c>
      <c r="AG992" t="s">
        <v>189</v>
      </c>
      <c r="AH992">
        <v>0</v>
      </c>
      <c r="AI992">
        <v>0</v>
      </c>
      <c r="AJ992" s="2" t="s">
        <v>190</v>
      </c>
      <c r="AK992" s="2">
        <v>0</v>
      </c>
      <c r="AL992">
        <v>0</v>
      </c>
      <c r="AM992">
        <v>0</v>
      </c>
      <c r="AN992">
        <v>0</v>
      </c>
      <c r="AO992">
        <v>0</v>
      </c>
      <c r="AP992">
        <v>2125</v>
      </c>
      <c r="AQ992">
        <v>2125</v>
      </c>
      <c r="AR992">
        <v>24125</v>
      </c>
      <c r="AS992">
        <v>0</v>
      </c>
      <c r="AT992" s="2">
        <v>0</v>
      </c>
      <c r="AU992">
        <v>30225</v>
      </c>
      <c r="AV992">
        <v>64585125</v>
      </c>
      <c r="AW992">
        <v>0</v>
      </c>
      <c r="AX992" s="2">
        <v>45697</v>
      </c>
      <c r="AY992" t="s">
        <v>153</v>
      </c>
      <c r="AZ992" t="s">
        <v>2953</v>
      </c>
      <c r="BA992" t="s">
        <v>2774</v>
      </c>
    </row>
    <row r="993" spans="1:53" ht="15" customHeight="1" x14ac:dyDescent="0.2">
      <c r="A993" t="s">
        <v>6150</v>
      </c>
      <c r="B993" t="s">
        <v>5490</v>
      </c>
      <c r="C993" t="s">
        <v>5156</v>
      </c>
      <c r="D993">
        <v>64585225</v>
      </c>
      <c r="E993" s="19">
        <v>45726</v>
      </c>
      <c r="F993" s="63">
        <v>45728.095833333333</v>
      </c>
      <c r="G993" s="4" t="s">
        <v>187</v>
      </c>
      <c r="H993" s="19">
        <v>3219658</v>
      </c>
      <c r="I993" s="19">
        <v>16883</v>
      </c>
      <c r="J993" s="19">
        <v>3202775</v>
      </c>
      <c r="K993" t="s">
        <v>558</v>
      </c>
      <c r="L993" s="4" t="s">
        <v>188</v>
      </c>
      <c r="M993" t="s">
        <v>150</v>
      </c>
      <c r="N993" s="39" t="s">
        <v>2955</v>
      </c>
      <c r="O993" t="s">
        <v>2956</v>
      </c>
      <c r="P993" t="s">
        <v>140</v>
      </c>
      <c r="Q993" t="s">
        <v>141</v>
      </c>
      <c r="R993" s="39" t="s">
        <v>2957</v>
      </c>
      <c r="S993" t="s">
        <v>143</v>
      </c>
      <c r="T993">
        <v>860007335</v>
      </c>
      <c r="U993" t="s">
        <v>158</v>
      </c>
      <c r="V993">
        <v>923211</v>
      </c>
      <c r="W993" t="s">
        <v>1227</v>
      </c>
      <c r="X993" s="2" t="s">
        <v>27</v>
      </c>
      <c r="Y993" t="s">
        <v>28</v>
      </c>
      <c r="Z993" t="s">
        <v>29</v>
      </c>
      <c r="AA993" t="s">
        <v>30</v>
      </c>
      <c r="AB993" t="s">
        <v>31</v>
      </c>
      <c r="AC993" s="19">
        <v>3219658</v>
      </c>
      <c r="AD993" s="19">
        <v>0</v>
      </c>
      <c r="AE993" s="19">
        <v>0</v>
      </c>
      <c r="AF993" s="19">
        <v>0</v>
      </c>
      <c r="AG993" t="s">
        <v>189</v>
      </c>
      <c r="AH993">
        <v>0</v>
      </c>
      <c r="AI993">
        <v>0</v>
      </c>
      <c r="AJ993" s="2" t="s">
        <v>190</v>
      </c>
      <c r="AK993" s="2">
        <v>0</v>
      </c>
      <c r="AL993">
        <v>0</v>
      </c>
      <c r="AM993">
        <v>0</v>
      </c>
      <c r="AN993">
        <v>0</v>
      </c>
      <c r="AO993">
        <v>0</v>
      </c>
      <c r="AP993">
        <v>2125</v>
      </c>
      <c r="AQ993">
        <v>2125</v>
      </c>
      <c r="AR993">
        <v>24225</v>
      </c>
      <c r="AS993">
        <v>0</v>
      </c>
      <c r="AT993" s="2">
        <v>0</v>
      </c>
      <c r="AU993">
        <v>30325</v>
      </c>
      <c r="AV993">
        <v>64585225</v>
      </c>
      <c r="AW993">
        <v>0</v>
      </c>
      <c r="AX993" s="2">
        <v>45697</v>
      </c>
      <c r="AY993" t="s">
        <v>153</v>
      </c>
      <c r="AZ993" t="s">
        <v>2959</v>
      </c>
      <c r="BA993" t="s">
        <v>2774</v>
      </c>
    </row>
    <row r="994" spans="1:53" ht="15" customHeight="1" x14ac:dyDescent="0.2">
      <c r="A994" t="s">
        <v>6151</v>
      </c>
      <c r="B994" t="s">
        <v>5491</v>
      </c>
      <c r="C994" t="s">
        <v>5136</v>
      </c>
      <c r="D994">
        <v>64585325</v>
      </c>
      <c r="E994" s="19">
        <v>45726</v>
      </c>
      <c r="F994" s="63">
        <v>45728.088888888888</v>
      </c>
      <c r="G994" s="4" t="s">
        <v>187</v>
      </c>
      <c r="H994" s="19">
        <v>3219658</v>
      </c>
      <c r="I994" s="19">
        <v>16883</v>
      </c>
      <c r="J994" s="19">
        <v>3202775</v>
      </c>
      <c r="K994" t="s">
        <v>558</v>
      </c>
      <c r="L994" s="4" t="s">
        <v>188</v>
      </c>
      <c r="M994" t="s">
        <v>150</v>
      </c>
      <c r="N994" s="39" t="s">
        <v>2961</v>
      </c>
      <c r="O994" t="s">
        <v>2962</v>
      </c>
      <c r="P994" t="s">
        <v>140</v>
      </c>
      <c r="Q994" t="s">
        <v>141</v>
      </c>
      <c r="R994" s="39" t="s">
        <v>2963</v>
      </c>
      <c r="S994" t="s">
        <v>143</v>
      </c>
      <c r="T994">
        <v>890903938</v>
      </c>
      <c r="U994" t="s">
        <v>149</v>
      </c>
      <c r="V994">
        <v>923238</v>
      </c>
      <c r="W994" t="s">
        <v>1204</v>
      </c>
      <c r="X994" s="2" t="s">
        <v>27</v>
      </c>
      <c r="Y994" t="s">
        <v>28</v>
      </c>
      <c r="Z994" t="s">
        <v>29</v>
      </c>
      <c r="AA994" t="s">
        <v>30</v>
      </c>
      <c r="AB994" t="s">
        <v>31</v>
      </c>
      <c r="AC994" s="19">
        <v>3219658</v>
      </c>
      <c r="AD994" s="19">
        <v>0</v>
      </c>
      <c r="AE994" s="19">
        <v>0</v>
      </c>
      <c r="AF994" s="19">
        <v>0</v>
      </c>
      <c r="AG994" t="s">
        <v>189</v>
      </c>
      <c r="AH994">
        <v>0</v>
      </c>
      <c r="AI994">
        <v>0</v>
      </c>
      <c r="AJ994" s="2" t="s">
        <v>190</v>
      </c>
      <c r="AK994" s="2">
        <v>0</v>
      </c>
      <c r="AL994">
        <v>0</v>
      </c>
      <c r="AM994">
        <v>0</v>
      </c>
      <c r="AN994">
        <v>0</v>
      </c>
      <c r="AO994">
        <v>0</v>
      </c>
      <c r="AP994">
        <v>125</v>
      </c>
      <c r="AQ994">
        <v>125</v>
      </c>
      <c r="AR994">
        <v>24325</v>
      </c>
      <c r="AS994">
        <v>0</v>
      </c>
      <c r="AT994" s="2">
        <v>0</v>
      </c>
      <c r="AU994">
        <v>30425</v>
      </c>
      <c r="AV994">
        <v>64585325</v>
      </c>
      <c r="AW994">
        <v>0</v>
      </c>
      <c r="AX994" s="2">
        <v>45697</v>
      </c>
      <c r="AY994" t="s">
        <v>153</v>
      </c>
      <c r="AZ994" t="s">
        <v>2965</v>
      </c>
      <c r="BA994" t="s">
        <v>1792</v>
      </c>
    </row>
    <row r="995" spans="1:53" ht="15" customHeight="1" x14ac:dyDescent="0.2">
      <c r="A995" t="s">
        <v>6152</v>
      </c>
      <c r="B995" t="s">
        <v>5493</v>
      </c>
      <c r="C995" t="s">
        <v>5136</v>
      </c>
      <c r="D995">
        <v>64585425</v>
      </c>
      <c r="E995" s="19">
        <v>45726</v>
      </c>
      <c r="F995" s="63">
        <v>45728.09375</v>
      </c>
      <c r="G995" s="4" t="s">
        <v>187</v>
      </c>
      <c r="H995" s="19">
        <v>3219658</v>
      </c>
      <c r="I995" s="19">
        <v>16883</v>
      </c>
      <c r="J995" s="19">
        <v>3202775</v>
      </c>
      <c r="K995" t="s">
        <v>558</v>
      </c>
      <c r="L995" s="4" t="s">
        <v>188</v>
      </c>
      <c r="M995" t="s">
        <v>150</v>
      </c>
      <c r="N995" s="39" t="s">
        <v>2967</v>
      </c>
      <c r="O995" t="s">
        <v>2968</v>
      </c>
      <c r="P995" t="s">
        <v>140</v>
      </c>
      <c r="Q995" t="s">
        <v>141</v>
      </c>
      <c r="R995" s="39" t="s">
        <v>2969</v>
      </c>
      <c r="S995" t="s">
        <v>143</v>
      </c>
      <c r="T995">
        <v>860003020</v>
      </c>
      <c r="U995" t="s">
        <v>160</v>
      </c>
      <c r="V995">
        <v>923238</v>
      </c>
      <c r="W995" t="s">
        <v>1204</v>
      </c>
      <c r="X995" s="2" t="s">
        <v>27</v>
      </c>
      <c r="Y995" t="s">
        <v>28</v>
      </c>
      <c r="Z995" t="s">
        <v>29</v>
      </c>
      <c r="AA995" t="s">
        <v>30</v>
      </c>
      <c r="AB995" t="s">
        <v>31</v>
      </c>
      <c r="AC995" s="19">
        <v>3219658</v>
      </c>
      <c r="AD995" s="19">
        <v>0</v>
      </c>
      <c r="AE995" s="19">
        <v>0</v>
      </c>
      <c r="AF995" s="19">
        <v>0</v>
      </c>
      <c r="AG995" t="s">
        <v>189</v>
      </c>
      <c r="AH995">
        <v>0</v>
      </c>
      <c r="AI995">
        <v>0</v>
      </c>
      <c r="AJ995" s="2" t="s">
        <v>190</v>
      </c>
      <c r="AK995" s="2">
        <v>0</v>
      </c>
      <c r="AL995">
        <v>0</v>
      </c>
      <c r="AM995">
        <v>0</v>
      </c>
      <c r="AN995">
        <v>0</v>
      </c>
      <c r="AO995">
        <v>0</v>
      </c>
      <c r="AP995">
        <v>125</v>
      </c>
      <c r="AQ995">
        <v>125</v>
      </c>
      <c r="AR995">
        <v>24425</v>
      </c>
      <c r="AS995">
        <v>0</v>
      </c>
      <c r="AT995" s="2">
        <v>0</v>
      </c>
      <c r="AU995">
        <v>30525</v>
      </c>
      <c r="AV995">
        <v>64585425</v>
      </c>
      <c r="AW995">
        <v>0</v>
      </c>
      <c r="AX995" s="2">
        <v>45697</v>
      </c>
      <c r="AY995" t="s">
        <v>153</v>
      </c>
      <c r="AZ995" t="s">
        <v>2971</v>
      </c>
      <c r="BA995" t="s">
        <v>1792</v>
      </c>
    </row>
    <row r="996" spans="1:53" ht="15" customHeight="1" x14ac:dyDescent="0.2">
      <c r="A996" t="s">
        <v>6153</v>
      </c>
      <c r="B996" t="s">
        <v>5494</v>
      </c>
      <c r="C996" t="s">
        <v>5136</v>
      </c>
      <c r="D996">
        <v>64585525</v>
      </c>
      <c r="E996" s="19">
        <v>45726</v>
      </c>
      <c r="F996" s="63">
        <v>45728.095833333333</v>
      </c>
      <c r="G996" s="4" t="s">
        <v>187</v>
      </c>
      <c r="H996" s="19">
        <v>3219658</v>
      </c>
      <c r="I996" s="19">
        <v>16883</v>
      </c>
      <c r="J996" s="19">
        <v>3202775</v>
      </c>
      <c r="K996" t="s">
        <v>558</v>
      </c>
      <c r="L996" s="4" t="s">
        <v>188</v>
      </c>
      <c r="M996" t="s">
        <v>150</v>
      </c>
      <c r="N996" s="39" t="s">
        <v>2973</v>
      </c>
      <c r="O996" t="s">
        <v>2974</v>
      </c>
      <c r="P996" t="s">
        <v>140</v>
      </c>
      <c r="Q996" t="s">
        <v>141</v>
      </c>
      <c r="R996" s="39" t="s">
        <v>2975</v>
      </c>
      <c r="S996" t="s">
        <v>143</v>
      </c>
      <c r="T996">
        <v>860007335</v>
      </c>
      <c r="U996" t="s">
        <v>158</v>
      </c>
      <c r="V996">
        <v>923238</v>
      </c>
      <c r="W996" t="s">
        <v>1204</v>
      </c>
      <c r="X996" s="2" t="s">
        <v>27</v>
      </c>
      <c r="Y996" t="s">
        <v>28</v>
      </c>
      <c r="Z996" t="s">
        <v>29</v>
      </c>
      <c r="AA996" t="s">
        <v>30</v>
      </c>
      <c r="AB996" t="s">
        <v>31</v>
      </c>
      <c r="AC996" s="19">
        <v>3219658</v>
      </c>
      <c r="AD996" s="19">
        <v>0</v>
      </c>
      <c r="AE996" s="19">
        <v>0</v>
      </c>
      <c r="AF996" s="19">
        <v>0</v>
      </c>
      <c r="AG996" t="s">
        <v>189</v>
      </c>
      <c r="AH996">
        <v>0</v>
      </c>
      <c r="AI996">
        <v>0</v>
      </c>
      <c r="AJ996" s="2" t="s">
        <v>190</v>
      </c>
      <c r="AK996" s="2">
        <v>0</v>
      </c>
      <c r="AL996">
        <v>0</v>
      </c>
      <c r="AM996">
        <v>0</v>
      </c>
      <c r="AN996">
        <v>0</v>
      </c>
      <c r="AO996">
        <v>0</v>
      </c>
      <c r="AP996">
        <v>125</v>
      </c>
      <c r="AQ996">
        <v>125</v>
      </c>
      <c r="AR996">
        <v>24525</v>
      </c>
      <c r="AS996">
        <v>0</v>
      </c>
      <c r="AT996" s="2">
        <v>0</v>
      </c>
      <c r="AU996">
        <v>30625</v>
      </c>
      <c r="AV996">
        <v>64585525</v>
      </c>
      <c r="AW996">
        <v>0</v>
      </c>
      <c r="AX996" s="2">
        <v>45697</v>
      </c>
      <c r="AY996" t="s">
        <v>153</v>
      </c>
      <c r="AZ996" t="s">
        <v>2977</v>
      </c>
      <c r="BA996" t="s">
        <v>1792</v>
      </c>
    </row>
    <row r="997" spans="1:53" ht="15" customHeight="1" x14ac:dyDescent="0.2">
      <c r="A997" t="s">
        <v>6154</v>
      </c>
      <c r="B997" t="s">
        <v>5495</v>
      </c>
      <c r="C997" t="s">
        <v>5136</v>
      </c>
      <c r="D997">
        <v>64585625</v>
      </c>
      <c r="E997" s="19">
        <v>45726</v>
      </c>
      <c r="F997" s="63">
        <v>45728.084027777775</v>
      </c>
      <c r="G997" s="4" t="s">
        <v>187</v>
      </c>
      <c r="H997" s="19">
        <v>3219658</v>
      </c>
      <c r="I997" s="19">
        <v>16883</v>
      </c>
      <c r="J997" s="19">
        <v>3202775</v>
      </c>
      <c r="K997" t="s">
        <v>558</v>
      </c>
      <c r="L997" s="4" t="s">
        <v>188</v>
      </c>
      <c r="M997" t="s">
        <v>150</v>
      </c>
      <c r="N997" s="39" t="s">
        <v>2979</v>
      </c>
      <c r="O997" t="s">
        <v>2980</v>
      </c>
      <c r="P997" t="s">
        <v>140</v>
      </c>
      <c r="Q997" t="s">
        <v>141</v>
      </c>
      <c r="R997" s="39" t="s">
        <v>2981</v>
      </c>
      <c r="S997" t="s">
        <v>143</v>
      </c>
      <c r="T997">
        <v>860007738</v>
      </c>
      <c r="U997" t="s">
        <v>277</v>
      </c>
      <c r="V997">
        <v>923238</v>
      </c>
      <c r="W997" t="s">
        <v>1204</v>
      </c>
      <c r="X997" s="2" t="s">
        <v>27</v>
      </c>
      <c r="Y997" t="s">
        <v>28</v>
      </c>
      <c r="Z997" t="s">
        <v>29</v>
      </c>
      <c r="AA997" t="s">
        <v>30</v>
      </c>
      <c r="AB997" t="s">
        <v>31</v>
      </c>
      <c r="AC997" s="19">
        <v>3219658</v>
      </c>
      <c r="AD997" s="19">
        <v>0</v>
      </c>
      <c r="AE997" s="19">
        <v>0</v>
      </c>
      <c r="AF997" s="19">
        <v>0</v>
      </c>
      <c r="AG997" t="s">
        <v>189</v>
      </c>
      <c r="AH997">
        <v>0</v>
      </c>
      <c r="AI997">
        <v>0</v>
      </c>
      <c r="AJ997" s="2" t="s">
        <v>190</v>
      </c>
      <c r="AK997" s="2">
        <v>0</v>
      </c>
      <c r="AL997">
        <v>0</v>
      </c>
      <c r="AM997">
        <v>0</v>
      </c>
      <c r="AN997">
        <v>0</v>
      </c>
      <c r="AO997">
        <v>0</v>
      </c>
      <c r="AP997">
        <v>125</v>
      </c>
      <c r="AQ997">
        <v>125</v>
      </c>
      <c r="AR997">
        <v>24625</v>
      </c>
      <c r="AS997">
        <v>0</v>
      </c>
      <c r="AT997" s="2">
        <v>0</v>
      </c>
      <c r="AU997">
        <v>30725</v>
      </c>
      <c r="AV997">
        <v>64585625</v>
      </c>
      <c r="AW997">
        <v>0</v>
      </c>
      <c r="AX997" s="2">
        <v>45697</v>
      </c>
      <c r="AY997" t="s">
        <v>153</v>
      </c>
      <c r="AZ997" t="s">
        <v>2983</v>
      </c>
      <c r="BA997" t="s">
        <v>1792</v>
      </c>
    </row>
    <row r="998" spans="1:53" ht="15" customHeight="1" x14ac:dyDescent="0.2">
      <c r="A998" t="s">
        <v>6155</v>
      </c>
      <c r="B998" t="s">
        <v>5497</v>
      </c>
      <c r="C998" t="s">
        <v>5136</v>
      </c>
      <c r="D998">
        <v>64599325</v>
      </c>
      <c r="E998" s="19">
        <v>45726</v>
      </c>
      <c r="F998" s="63">
        <v>45728.099305555559</v>
      </c>
      <c r="G998" s="4" t="s">
        <v>187</v>
      </c>
      <c r="H998" s="19">
        <v>3219658</v>
      </c>
      <c r="I998" s="19">
        <v>16883</v>
      </c>
      <c r="J998" s="19">
        <v>3202775</v>
      </c>
      <c r="K998" t="s">
        <v>558</v>
      </c>
      <c r="L998" s="4" t="s">
        <v>188</v>
      </c>
      <c r="M998" t="s">
        <v>150</v>
      </c>
      <c r="N998" s="39" t="s">
        <v>2990</v>
      </c>
      <c r="O998" t="s">
        <v>2991</v>
      </c>
      <c r="P998" t="s">
        <v>140</v>
      </c>
      <c r="Q998" t="s">
        <v>141</v>
      </c>
      <c r="R998" s="39" t="s">
        <v>2992</v>
      </c>
      <c r="S998" t="s">
        <v>143</v>
      </c>
      <c r="T998">
        <v>860034313</v>
      </c>
      <c r="U998" t="s">
        <v>152</v>
      </c>
      <c r="V998">
        <v>923238</v>
      </c>
      <c r="W998" t="s">
        <v>1204</v>
      </c>
      <c r="X998" s="2" t="s">
        <v>27</v>
      </c>
      <c r="Y998" t="s">
        <v>28</v>
      </c>
      <c r="Z998" t="s">
        <v>29</v>
      </c>
      <c r="AA998" t="s">
        <v>30</v>
      </c>
      <c r="AB998" t="s">
        <v>31</v>
      </c>
      <c r="AC998" s="19">
        <v>3219658</v>
      </c>
      <c r="AD998" s="19">
        <v>0</v>
      </c>
      <c r="AE998" s="19">
        <v>0</v>
      </c>
      <c r="AF998" s="19">
        <v>0</v>
      </c>
      <c r="AG998" t="s">
        <v>189</v>
      </c>
      <c r="AH998">
        <v>0</v>
      </c>
      <c r="AI998">
        <v>0</v>
      </c>
      <c r="AJ998" s="2" t="s">
        <v>190</v>
      </c>
      <c r="AK998" s="2">
        <v>0</v>
      </c>
      <c r="AL998">
        <v>0</v>
      </c>
      <c r="AM998">
        <v>0</v>
      </c>
      <c r="AN998">
        <v>0</v>
      </c>
      <c r="AO998">
        <v>0</v>
      </c>
      <c r="AP998">
        <v>125</v>
      </c>
      <c r="AQ998">
        <v>125</v>
      </c>
      <c r="AR998">
        <v>24825</v>
      </c>
      <c r="AS998">
        <v>0</v>
      </c>
      <c r="AT998" s="2">
        <v>0</v>
      </c>
      <c r="AU998">
        <v>30925</v>
      </c>
      <c r="AV998">
        <v>64599325</v>
      </c>
      <c r="AW998">
        <v>0</v>
      </c>
      <c r="AX998" s="2">
        <v>45697</v>
      </c>
      <c r="AY998" t="s">
        <v>153</v>
      </c>
      <c r="AZ998" t="s">
        <v>2994</v>
      </c>
      <c r="BA998" t="s">
        <v>1792</v>
      </c>
    </row>
    <row r="999" spans="1:53" ht="15" customHeight="1" x14ac:dyDescent="0.2">
      <c r="A999" t="s">
        <v>6156</v>
      </c>
      <c r="B999" t="s">
        <v>5498</v>
      </c>
      <c r="C999" t="s">
        <v>5136</v>
      </c>
      <c r="D999">
        <v>64599425</v>
      </c>
      <c r="E999" s="19">
        <v>45726</v>
      </c>
      <c r="F999" s="63">
        <v>45728.088888888888</v>
      </c>
      <c r="G999" s="4" t="s">
        <v>187</v>
      </c>
      <c r="H999" s="19">
        <v>3219658</v>
      </c>
      <c r="I999" s="19">
        <v>16883</v>
      </c>
      <c r="J999" s="19">
        <v>3202775</v>
      </c>
      <c r="K999" t="s">
        <v>558</v>
      </c>
      <c r="L999" s="4" t="s">
        <v>188</v>
      </c>
      <c r="M999" t="s">
        <v>150</v>
      </c>
      <c r="N999" s="39" t="s">
        <v>2996</v>
      </c>
      <c r="O999" t="s">
        <v>2997</v>
      </c>
      <c r="P999" t="s">
        <v>140</v>
      </c>
      <c r="Q999" t="s">
        <v>141</v>
      </c>
      <c r="R999" s="39" t="s">
        <v>2998</v>
      </c>
      <c r="S999" t="s">
        <v>143</v>
      </c>
      <c r="T999">
        <v>890903938</v>
      </c>
      <c r="U999" t="s">
        <v>149</v>
      </c>
      <c r="V999">
        <v>923238</v>
      </c>
      <c r="W999" t="s">
        <v>1204</v>
      </c>
      <c r="X999" s="2" t="s">
        <v>27</v>
      </c>
      <c r="Y999" t="s">
        <v>28</v>
      </c>
      <c r="Z999" t="s">
        <v>29</v>
      </c>
      <c r="AA999" t="s">
        <v>30</v>
      </c>
      <c r="AB999" t="s">
        <v>31</v>
      </c>
      <c r="AC999" s="19">
        <v>3219658</v>
      </c>
      <c r="AD999" s="19">
        <v>0</v>
      </c>
      <c r="AE999" s="19">
        <v>0</v>
      </c>
      <c r="AF999" s="19">
        <v>0</v>
      </c>
      <c r="AG999" t="s">
        <v>189</v>
      </c>
      <c r="AH999">
        <v>0</v>
      </c>
      <c r="AI999">
        <v>0</v>
      </c>
      <c r="AJ999" s="2" t="s">
        <v>190</v>
      </c>
      <c r="AK999" s="2">
        <v>0</v>
      </c>
      <c r="AL999">
        <v>0</v>
      </c>
      <c r="AM999">
        <v>0</v>
      </c>
      <c r="AN999">
        <v>0</v>
      </c>
      <c r="AO999">
        <v>0</v>
      </c>
      <c r="AP999">
        <v>125</v>
      </c>
      <c r="AQ999">
        <v>125</v>
      </c>
      <c r="AR999">
        <v>24925</v>
      </c>
      <c r="AS999">
        <v>0</v>
      </c>
      <c r="AT999" s="2">
        <v>0</v>
      </c>
      <c r="AU999">
        <v>31025</v>
      </c>
      <c r="AV999">
        <v>64599425</v>
      </c>
      <c r="AW999">
        <v>0</v>
      </c>
      <c r="AX999" s="2">
        <v>45697</v>
      </c>
      <c r="AY999" t="s">
        <v>153</v>
      </c>
      <c r="AZ999" t="s">
        <v>3000</v>
      </c>
      <c r="BA999" t="s">
        <v>1792</v>
      </c>
    </row>
    <row r="1000" spans="1:53" ht="15" customHeight="1" x14ac:dyDescent="0.2">
      <c r="A1000" t="s">
        <v>6157</v>
      </c>
      <c r="B1000" t="s">
        <v>5499</v>
      </c>
      <c r="C1000" t="s">
        <v>5136</v>
      </c>
      <c r="D1000">
        <v>64599525</v>
      </c>
      <c r="E1000" s="19">
        <v>45726</v>
      </c>
      <c r="F1000" s="63">
        <v>45728.099305555559</v>
      </c>
      <c r="G1000" s="4" t="s">
        <v>187</v>
      </c>
      <c r="H1000" s="19">
        <v>3219658</v>
      </c>
      <c r="I1000" s="19">
        <v>16883</v>
      </c>
      <c r="J1000" s="19">
        <v>3202775</v>
      </c>
      <c r="K1000" t="s">
        <v>558</v>
      </c>
      <c r="L1000" s="4" t="s">
        <v>188</v>
      </c>
      <c r="M1000" t="s">
        <v>150</v>
      </c>
      <c r="N1000" s="39" t="s">
        <v>3002</v>
      </c>
      <c r="O1000" t="s">
        <v>3003</v>
      </c>
      <c r="P1000" t="s">
        <v>140</v>
      </c>
      <c r="Q1000" t="s">
        <v>141</v>
      </c>
      <c r="R1000" s="39" t="s">
        <v>3004</v>
      </c>
      <c r="S1000" t="s">
        <v>143</v>
      </c>
      <c r="T1000">
        <v>860034313</v>
      </c>
      <c r="U1000" t="s">
        <v>152</v>
      </c>
      <c r="V1000">
        <v>923238</v>
      </c>
      <c r="W1000" t="s">
        <v>1204</v>
      </c>
      <c r="X1000" s="2" t="s">
        <v>27</v>
      </c>
      <c r="Y1000" t="s">
        <v>28</v>
      </c>
      <c r="Z1000" t="s">
        <v>29</v>
      </c>
      <c r="AA1000" t="s">
        <v>30</v>
      </c>
      <c r="AB1000" t="s">
        <v>31</v>
      </c>
      <c r="AC1000" s="19">
        <v>3219658</v>
      </c>
      <c r="AD1000" s="19">
        <v>0</v>
      </c>
      <c r="AE1000" s="19">
        <v>0</v>
      </c>
      <c r="AF1000" s="19">
        <v>0</v>
      </c>
      <c r="AG1000" t="s">
        <v>189</v>
      </c>
      <c r="AH1000">
        <v>0</v>
      </c>
      <c r="AI1000">
        <v>0</v>
      </c>
      <c r="AJ1000" s="2" t="s">
        <v>190</v>
      </c>
      <c r="AK1000" s="2">
        <v>0</v>
      </c>
      <c r="AL1000">
        <v>0</v>
      </c>
      <c r="AM1000">
        <v>0</v>
      </c>
      <c r="AN1000">
        <v>0</v>
      </c>
      <c r="AO1000">
        <v>0</v>
      </c>
      <c r="AP1000">
        <v>125</v>
      </c>
      <c r="AQ1000">
        <v>125</v>
      </c>
      <c r="AR1000">
        <v>25025</v>
      </c>
      <c r="AS1000">
        <v>0</v>
      </c>
      <c r="AT1000" s="2">
        <v>0</v>
      </c>
      <c r="AU1000">
        <v>31125</v>
      </c>
      <c r="AV1000">
        <v>64599525</v>
      </c>
      <c r="AW1000">
        <v>0</v>
      </c>
      <c r="AX1000" s="2">
        <v>45697</v>
      </c>
      <c r="AY1000" t="s">
        <v>153</v>
      </c>
      <c r="AZ1000" t="s">
        <v>3006</v>
      </c>
      <c r="BA1000" t="s">
        <v>1792</v>
      </c>
    </row>
    <row r="1001" spans="1:53" ht="15" customHeight="1" x14ac:dyDescent="0.2">
      <c r="A1001" t="s">
        <v>6158</v>
      </c>
      <c r="B1001" t="s">
        <v>5500</v>
      </c>
      <c r="C1001" t="s">
        <v>5136</v>
      </c>
      <c r="D1001">
        <v>64599625</v>
      </c>
      <c r="E1001" s="19">
        <v>45726</v>
      </c>
      <c r="F1001" s="63">
        <v>45728.088888888888</v>
      </c>
      <c r="G1001" s="4" t="s">
        <v>187</v>
      </c>
      <c r="H1001" s="19">
        <v>3219658</v>
      </c>
      <c r="I1001" s="19">
        <v>16883</v>
      </c>
      <c r="J1001" s="19">
        <v>3202775</v>
      </c>
      <c r="K1001" t="s">
        <v>558</v>
      </c>
      <c r="L1001" s="4" t="s">
        <v>188</v>
      </c>
      <c r="M1001" t="s">
        <v>150</v>
      </c>
      <c r="N1001" s="39" t="s">
        <v>3008</v>
      </c>
      <c r="O1001" t="s">
        <v>3009</v>
      </c>
      <c r="P1001" t="s">
        <v>140</v>
      </c>
      <c r="Q1001" t="s">
        <v>141</v>
      </c>
      <c r="R1001" s="39" t="s">
        <v>3010</v>
      </c>
      <c r="S1001" t="s">
        <v>143</v>
      </c>
      <c r="T1001">
        <v>890903938</v>
      </c>
      <c r="U1001" t="s">
        <v>149</v>
      </c>
      <c r="V1001">
        <v>923238</v>
      </c>
      <c r="W1001" t="s">
        <v>1204</v>
      </c>
      <c r="X1001" s="2" t="s">
        <v>27</v>
      </c>
      <c r="Y1001" t="s">
        <v>28</v>
      </c>
      <c r="Z1001" t="s">
        <v>29</v>
      </c>
      <c r="AA1001" t="s">
        <v>30</v>
      </c>
      <c r="AB1001" t="s">
        <v>31</v>
      </c>
      <c r="AC1001" s="19">
        <v>3219658</v>
      </c>
      <c r="AD1001" s="19">
        <v>0</v>
      </c>
      <c r="AE1001" s="19">
        <v>0</v>
      </c>
      <c r="AF1001" s="19">
        <v>0</v>
      </c>
      <c r="AG1001" t="s">
        <v>189</v>
      </c>
      <c r="AH1001">
        <v>0</v>
      </c>
      <c r="AI1001">
        <v>0</v>
      </c>
      <c r="AJ1001" s="2" t="s">
        <v>190</v>
      </c>
      <c r="AK1001" s="2">
        <v>0</v>
      </c>
      <c r="AL1001">
        <v>0</v>
      </c>
      <c r="AM1001">
        <v>0</v>
      </c>
      <c r="AN1001">
        <v>0</v>
      </c>
      <c r="AO1001">
        <v>0</v>
      </c>
      <c r="AP1001">
        <v>125</v>
      </c>
      <c r="AQ1001">
        <v>125</v>
      </c>
      <c r="AR1001">
        <v>25125</v>
      </c>
      <c r="AS1001">
        <v>0</v>
      </c>
      <c r="AT1001" s="2">
        <v>0</v>
      </c>
      <c r="AU1001">
        <v>31225</v>
      </c>
      <c r="AV1001">
        <v>64599625</v>
      </c>
      <c r="AW1001">
        <v>0</v>
      </c>
      <c r="AX1001" s="2">
        <v>45697</v>
      </c>
      <c r="AY1001" t="s">
        <v>153</v>
      </c>
      <c r="AZ1001" t="s">
        <v>3012</v>
      </c>
      <c r="BA1001" t="s">
        <v>1792</v>
      </c>
    </row>
    <row r="1002" spans="1:53" ht="15" customHeight="1" x14ac:dyDescent="0.2">
      <c r="A1002" t="s">
        <v>6159</v>
      </c>
      <c r="B1002" t="s">
        <v>5501</v>
      </c>
      <c r="C1002" t="s">
        <v>5136</v>
      </c>
      <c r="D1002">
        <v>64599725</v>
      </c>
      <c r="E1002" s="19">
        <v>45726</v>
      </c>
      <c r="F1002" s="63">
        <v>45728.088888888888</v>
      </c>
      <c r="G1002" s="4" t="s">
        <v>187</v>
      </c>
      <c r="H1002" s="19">
        <v>3219658</v>
      </c>
      <c r="I1002" s="19">
        <v>16883</v>
      </c>
      <c r="J1002" s="19">
        <v>3202775</v>
      </c>
      <c r="K1002" t="s">
        <v>558</v>
      </c>
      <c r="L1002" s="4" t="s">
        <v>188</v>
      </c>
      <c r="M1002" t="s">
        <v>150</v>
      </c>
      <c r="N1002" s="39" t="s">
        <v>3014</v>
      </c>
      <c r="O1002" t="s">
        <v>3015</v>
      </c>
      <c r="P1002" t="s">
        <v>140</v>
      </c>
      <c r="Q1002" t="s">
        <v>141</v>
      </c>
      <c r="R1002" s="39" t="s">
        <v>3016</v>
      </c>
      <c r="S1002" t="s">
        <v>143</v>
      </c>
      <c r="T1002">
        <v>890903938</v>
      </c>
      <c r="U1002" t="s">
        <v>149</v>
      </c>
      <c r="V1002">
        <v>923238</v>
      </c>
      <c r="W1002" t="s">
        <v>1204</v>
      </c>
      <c r="X1002" s="2" t="s">
        <v>27</v>
      </c>
      <c r="Y1002" t="s">
        <v>28</v>
      </c>
      <c r="Z1002" t="s">
        <v>29</v>
      </c>
      <c r="AA1002" t="s">
        <v>30</v>
      </c>
      <c r="AB1002" t="s">
        <v>31</v>
      </c>
      <c r="AC1002" s="19">
        <v>3219658</v>
      </c>
      <c r="AD1002" s="19">
        <v>0</v>
      </c>
      <c r="AE1002" s="19">
        <v>0</v>
      </c>
      <c r="AF1002" s="19">
        <v>0</v>
      </c>
      <c r="AG1002" t="s">
        <v>189</v>
      </c>
      <c r="AH1002">
        <v>0</v>
      </c>
      <c r="AI1002">
        <v>0</v>
      </c>
      <c r="AJ1002" s="2" t="s">
        <v>190</v>
      </c>
      <c r="AK1002" s="2">
        <v>0</v>
      </c>
      <c r="AL1002">
        <v>0</v>
      </c>
      <c r="AM1002">
        <v>0</v>
      </c>
      <c r="AN1002">
        <v>0</v>
      </c>
      <c r="AO1002">
        <v>0</v>
      </c>
      <c r="AP1002">
        <v>125</v>
      </c>
      <c r="AQ1002">
        <v>125</v>
      </c>
      <c r="AR1002">
        <v>25225</v>
      </c>
      <c r="AS1002">
        <v>0</v>
      </c>
      <c r="AT1002" s="2">
        <v>0</v>
      </c>
      <c r="AU1002">
        <v>31325</v>
      </c>
      <c r="AV1002">
        <v>64599725</v>
      </c>
      <c r="AW1002">
        <v>0</v>
      </c>
      <c r="AX1002" s="2">
        <v>45697</v>
      </c>
      <c r="AY1002" t="s">
        <v>153</v>
      </c>
      <c r="AZ1002" t="s">
        <v>3018</v>
      </c>
      <c r="BA1002" t="s">
        <v>1792</v>
      </c>
    </row>
    <row r="1003" spans="1:53" ht="15" customHeight="1" x14ac:dyDescent="0.2">
      <c r="A1003" t="s">
        <v>6160</v>
      </c>
      <c r="B1003" t="s">
        <v>5511</v>
      </c>
      <c r="C1003" t="s">
        <v>5136</v>
      </c>
      <c r="D1003">
        <v>64599825</v>
      </c>
      <c r="E1003" s="19">
        <v>45726</v>
      </c>
      <c r="F1003" s="63">
        <v>45728.089583333334</v>
      </c>
      <c r="G1003" s="4" t="s">
        <v>187</v>
      </c>
      <c r="H1003" s="19">
        <v>3219658</v>
      </c>
      <c r="I1003" s="19">
        <v>16883</v>
      </c>
      <c r="J1003" s="19">
        <v>3202775</v>
      </c>
      <c r="K1003" t="s">
        <v>558</v>
      </c>
      <c r="L1003" s="4" t="s">
        <v>188</v>
      </c>
      <c r="M1003" t="s">
        <v>150</v>
      </c>
      <c r="N1003" s="39" t="s">
        <v>3073</v>
      </c>
      <c r="O1003" t="s">
        <v>3074</v>
      </c>
      <c r="P1003" t="s">
        <v>140</v>
      </c>
      <c r="Q1003" t="s">
        <v>141</v>
      </c>
      <c r="R1003" s="39" t="s">
        <v>3075</v>
      </c>
      <c r="S1003" t="s">
        <v>143</v>
      </c>
      <c r="T1003">
        <v>890903938</v>
      </c>
      <c r="U1003" t="s">
        <v>149</v>
      </c>
      <c r="V1003">
        <v>923238</v>
      </c>
      <c r="W1003" t="s">
        <v>1204</v>
      </c>
      <c r="X1003" s="2" t="s">
        <v>27</v>
      </c>
      <c r="Y1003" t="s">
        <v>28</v>
      </c>
      <c r="Z1003" t="s">
        <v>29</v>
      </c>
      <c r="AA1003" t="s">
        <v>30</v>
      </c>
      <c r="AB1003" t="s">
        <v>31</v>
      </c>
      <c r="AC1003" s="19">
        <v>3219658</v>
      </c>
      <c r="AD1003" s="19">
        <v>0</v>
      </c>
      <c r="AE1003" s="19">
        <v>0</v>
      </c>
      <c r="AF1003" s="19">
        <v>0</v>
      </c>
      <c r="AG1003" t="s">
        <v>189</v>
      </c>
      <c r="AH1003">
        <v>0</v>
      </c>
      <c r="AI1003">
        <v>0</v>
      </c>
      <c r="AJ1003" s="2" t="s">
        <v>190</v>
      </c>
      <c r="AK1003" s="2">
        <v>0</v>
      </c>
      <c r="AL1003">
        <v>0</v>
      </c>
      <c r="AM1003">
        <v>0</v>
      </c>
      <c r="AN1003">
        <v>0</v>
      </c>
      <c r="AO1003">
        <v>0</v>
      </c>
      <c r="AP1003">
        <v>125</v>
      </c>
      <c r="AQ1003">
        <v>125</v>
      </c>
      <c r="AR1003">
        <v>26225</v>
      </c>
      <c r="AS1003">
        <v>0</v>
      </c>
      <c r="AT1003" s="2">
        <v>0</v>
      </c>
      <c r="AU1003">
        <v>31425</v>
      </c>
      <c r="AV1003">
        <v>64599825</v>
      </c>
      <c r="AW1003">
        <v>0</v>
      </c>
      <c r="AX1003" s="2">
        <v>45697</v>
      </c>
      <c r="AY1003" t="s">
        <v>153</v>
      </c>
      <c r="AZ1003" t="s">
        <v>3077</v>
      </c>
      <c r="BA1003" t="s">
        <v>1792</v>
      </c>
    </row>
    <row r="1004" spans="1:53" ht="15" customHeight="1" x14ac:dyDescent="0.2">
      <c r="A1004" t="s">
        <v>6161</v>
      </c>
      <c r="B1004" t="s">
        <v>5512</v>
      </c>
      <c r="C1004" t="s">
        <v>5143</v>
      </c>
      <c r="D1004">
        <v>64599925</v>
      </c>
      <c r="E1004" s="19">
        <v>45726</v>
      </c>
      <c r="F1004" s="63">
        <v>45728.086805555555</v>
      </c>
      <c r="G1004" s="4" t="s">
        <v>187</v>
      </c>
      <c r="H1004" s="19">
        <v>2489112</v>
      </c>
      <c r="I1004" s="19">
        <v>12500</v>
      </c>
      <c r="J1004" s="19">
        <v>2476612</v>
      </c>
      <c r="K1004" t="s">
        <v>558</v>
      </c>
      <c r="L1004" s="4" t="s">
        <v>188</v>
      </c>
      <c r="M1004" t="s">
        <v>150</v>
      </c>
      <c r="N1004" s="39" t="s">
        <v>3079</v>
      </c>
      <c r="O1004" t="s">
        <v>3080</v>
      </c>
      <c r="P1004" t="s">
        <v>140</v>
      </c>
      <c r="Q1004" t="s">
        <v>141</v>
      </c>
      <c r="R1004" s="39" t="s">
        <v>3081</v>
      </c>
      <c r="S1004" t="s">
        <v>143</v>
      </c>
      <c r="T1004">
        <v>890903938</v>
      </c>
      <c r="U1004" t="s">
        <v>149</v>
      </c>
      <c r="V1004">
        <v>923210</v>
      </c>
      <c r="W1004" t="s">
        <v>1219</v>
      </c>
      <c r="X1004" s="2" t="s">
        <v>41</v>
      </c>
      <c r="Y1004" t="s">
        <v>42</v>
      </c>
      <c r="Z1004" t="s">
        <v>29</v>
      </c>
      <c r="AA1004" t="s">
        <v>30</v>
      </c>
      <c r="AB1004" t="s">
        <v>31</v>
      </c>
      <c r="AC1004" s="19">
        <v>2489112</v>
      </c>
      <c r="AD1004" s="19">
        <v>0</v>
      </c>
      <c r="AE1004" s="19">
        <v>0</v>
      </c>
      <c r="AF1004" s="19">
        <v>0</v>
      </c>
      <c r="AG1004" t="s">
        <v>189</v>
      </c>
      <c r="AH1004">
        <v>0</v>
      </c>
      <c r="AI1004">
        <v>0</v>
      </c>
      <c r="AJ1004" s="2" t="s">
        <v>190</v>
      </c>
      <c r="AK1004" s="2">
        <v>0</v>
      </c>
      <c r="AL1004">
        <v>0</v>
      </c>
      <c r="AM1004">
        <v>0</v>
      </c>
      <c r="AN1004">
        <v>0</v>
      </c>
      <c r="AO1004">
        <v>0</v>
      </c>
      <c r="AP1004">
        <v>825</v>
      </c>
      <c r="AQ1004">
        <v>825</v>
      </c>
      <c r="AR1004">
        <v>26325</v>
      </c>
      <c r="AS1004">
        <v>0</v>
      </c>
      <c r="AT1004" s="2">
        <v>0</v>
      </c>
      <c r="AU1004">
        <v>31525</v>
      </c>
      <c r="AV1004">
        <v>64599925</v>
      </c>
      <c r="AW1004">
        <v>0</v>
      </c>
      <c r="AX1004" s="2">
        <v>45697</v>
      </c>
      <c r="AY1004" t="s">
        <v>153</v>
      </c>
      <c r="AZ1004" t="s">
        <v>3083</v>
      </c>
      <c r="BA1004" t="s">
        <v>2532</v>
      </c>
    </row>
    <row r="1005" spans="1:53" ht="15" customHeight="1" x14ac:dyDescent="0.2">
      <c r="A1005" t="s">
        <v>6162</v>
      </c>
      <c r="B1005" t="s">
        <v>5514</v>
      </c>
      <c r="C1005" t="s">
        <v>5143</v>
      </c>
      <c r="D1005">
        <v>64600025</v>
      </c>
      <c r="E1005" s="19">
        <v>45726</v>
      </c>
      <c r="F1005" s="63">
        <v>45728.09652777778</v>
      </c>
      <c r="G1005" s="4" t="s">
        <v>187</v>
      </c>
      <c r="H1005" s="19">
        <v>3219658</v>
      </c>
      <c r="I1005" s="19">
        <v>16883</v>
      </c>
      <c r="J1005" s="19">
        <v>3202775</v>
      </c>
      <c r="K1005" t="s">
        <v>558</v>
      </c>
      <c r="L1005" s="4" t="s">
        <v>188</v>
      </c>
      <c r="M1005" t="s">
        <v>150</v>
      </c>
      <c r="N1005" s="39" t="s">
        <v>3085</v>
      </c>
      <c r="O1005" t="s">
        <v>3086</v>
      </c>
      <c r="P1005" t="s">
        <v>140</v>
      </c>
      <c r="Q1005" t="s">
        <v>141</v>
      </c>
      <c r="R1005" s="39" t="s">
        <v>3087</v>
      </c>
      <c r="S1005" t="s">
        <v>143</v>
      </c>
      <c r="T1005">
        <v>860007335</v>
      </c>
      <c r="U1005" t="s">
        <v>158</v>
      </c>
      <c r="V1005">
        <v>923210</v>
      </c>
      <c r="W1005" t="s">
        <v>1219</v>
      </c>
      <c r="X1005" s="2" t="s">
        <v>41</v>
      </c>
      <c r="Y1005" t="s">
        <v>42</v>
      </c>
      <c r="Z1005" t="s">
        <v>29</v>
      </c>
      <c r="AA1005" t="s">
        <v>30</v>
      </c>
      <c r="AB1005" t="s">
        <v>31</v>
      </c>
      <c r="AC1005" s="19">
        <v>3219658</v>
      </c>
      <c r="AD1005" s="19">
        <v>0</v>
      </c>
      <c r="AE1005" s="19">
        <v>0</v>
      </c>
      <c r="AF1005" s="19">
        <v>0</v>
      </c>
      <c r="AG1005" t="s">
        <v>189</v>
      </c>
      <c r="AH1005">
        <v>0</v>
      </c>
      <c r="AI1005">
        <v>0</v>
      </c>
      <c r="AJ1005" s="2" t="s">
        <v>190</v>
      </c>
      <c r="AK1005" s="2">
        <v>0</v>
      </c>
      <c r="AL1005">
        <v>0</v>
      </c>
      <c r="AM1005">
        <v>0</v>
      </c>
      <c r="AN1005">
        <v>0</v>
      </c>
      <c r="AO1005">
        <v>0</v>
      </c>
      <c r="AP1005">
        <v>825</v>
      </c>
      <c r="AQ1005">
        <v>825</v>
      </c>
      <c r="AR1005">
        <v>26425</v>
      </c>
      <c r="AS1005">
        <v>0</v>
      </c>
      <c r="AT1005" s="2">
        <v>0</v>
      </c>
      <c r="AU1005">
        <v>31625</v>
      </c>
      <c r="AV1005">
        <v>64600025</v>
      </c>
      <c r="AW1005">
        <v>0</v>
      </c>
      <c r="AX1005" s="2">
        <v>45697</v>
      </c>
      <c r="AY1005" t="s">
        <v>153</v>
      </c>
      <c r="AZ1005" t="s">
        <v>3089</v>
      </c>
      <c r="BA1005" t="s">
        <v>2532</v>
      </c>
    </row>
    <row r="1006" spans="1:53" ht="15" customHeight="1" x14ac:dyDescent="0.2">
      <c r="A1006" t="s">
        <v>6163</v>
      </c>
      <c r="B1006" t="s">
        <v>5515</v>
      </c>
      <c r="C1006" t="s">
        <v>5143</v>
      </c>
      <c r="D1006">
        <v>64600125</v>
      </c>
      <c r="E1006" s="19">
        <v>45726</v>
      </c>
      <c r="F1006" s="63">
        <v>45728.099305555559</v>
      </c>
      <c r="G1006" s="4" t="s">
        <v>187</v>
      </c>
      <c r="H1006" s="19">
        <v>3219658</v>
      </c>
      <c r="I1006" s="19">
        <v>16883</v>
      </c>
      <c r="J1006" s="19">
        <v>3202775</v>
      </c>
      <c r="K1006" t="s">
        <v>558</v>
      </c>
      <c r="L1006" s="4" t="s">
        <v>188</v>
      </c>
      <c r="M1006" t="s">
        <v>150</v>
      </c>
      <c r="N1006" s="39" t="s">
        <v>3091</v>
      </c>
      <c r="O1006" t="s">
        <v>3092</v>
      </c>
      <c r="P1006" t="s">
        <v>140</v>
      </c>
      <c r="Q1006" t="s">
        <v>141</v>
      </c>
      <c r="R1006" s="39" t="s">
        <v>3093</v>
      </c>
      <c r="S1006" t="s">
        <v>143</v>
      </c>
      <c r="T1006">
        <v>860034313</v>
      </c>
      <c r="U1006" t="s">
        <v>152</v>
      </c>
      <c r="V1006">
        <v>923210</v>
      </c>
      <c r="W1006" t="s">
        <v>1219</v>
      </c>
      <c r="X1006" s="2" t="s">
        <v>41</v>
      </c>
      <c r="Y1006" t="s">
        <v>42</v>
      </c>
      <c r="Z1006" t="s">
        <v>29</v>
      </c>
      <c r="AA1006" t="s">
        <v>30</v>
      </c>
      <c r="AB1006" t="s">
        <v>31</v>
      </c>
      <c r="AC1006" s="19">
        <v>3219658</v>
      </c>
      <c r="AD1006" s="19">
        <v>0</v>
      </c>
      <c r="AE1006" s="19">
        <v>0</v>
      </c>
      <c r="AF1006" s="19">
        <v>0</v>
      </c>
      <c r="AG1006" t="s">
        <v>189</v>
      </c>
      <c r="AH1006">
        <v>0</v>
      </c>
      <c r="AI1006">
        <v>0</v>
      </c>
      <c r="AJ1006" s="2" t="s">
        <v>190</v>
      </c>
      <c r="AK1006" s="2">
        <v>0</v>
      </c>
      <c r="AL1006">
        <v>0</v>
      </c>
      <c r="AM1006">
        <v>0</v>
      </c>
      <c r="AN1006">
        <v>0</v>
      </c>
      <c r="AO1006">
        <v>0</v>
      </c>
      <c r="AP1006">
        <v>825</v>
      </c>
      <c r="AQ1006">
        <v>825</v>
      </c>
      <c r="AR1006">
        <v>26525</v>
      </c>
      <c r="AS1006">
        <v>0</v>
      </c>
      <c r="AT1006" s="2">
        <v>0</v>
      </c>
      <c r="AU1006">
        <v>31725</v>
      </c>
      <c r="AV1006">
        <v>64600125</v>
      </c>
      <c r="AW1006">
        <v>0</v>
      </c>
      <c r="AX1006" s="2">
        <v>45697</v>
      </c>
      <c r="AY1006" t="s">
        <v>153</v>
      </c>
      <c r="AZ1006" t="s">
        <v>3095</v>
      </c>
      <c r="BA1006" t="s">
        <v>2532</v>
      </c>
    </row>
    <row r="1007" spans="1:53" ht="15" customHeight="1" x14ac:dyDescent="0.2">
      <c r="A1007" t="s">
        <v>6164</v>
      </c>
      <c r="B1007" t="s">
        <v>5516</v>
      </c>
      <c r="C1007" t="s">
        <v>5143</v>
      </c>
      <c r="D1007">
        <v>64600225</v>
      </c>
      <c r="E1007" s="19">
        <v>45726</v>
      </c>
      <c r="F1007" s="63">
        <v>45728.088888888888</v>
      </c>
      <c r="G1007" s="4" t="s">
        <v>187</v>
      </c>
      <c r="H1007" s="19">
        <v>3219658</v>
      </c>
      <c r="I1007" s="19">
        <v>16883</v>
      </c>
      <c r="J1007" s="19">
        <v>3202775</v>
      </c>
      <c r="K1007" t="s">
        <v>558</v>
      </c>
      <c r="L1007" s="4" t="s">
        <v>188</v>
      </c>
      <c r="M1007" t="s">
        <v>150</v>
      </c>
      <c r="N1007" s="39" t="s">
        <v>3097</v>
      </c>
      <c r="O1007" t="s">
        <v>3098</v>
      </c>
      <c r="P1007" t="s">
        <v>140</v>
      </c>
      <c r="Q1007" t="s">
        <v>141</v>
      </c>
      <c r="R1007" s="39" t="s">
        <v>3099</v>
      </c>
      <c r="S1007" t="s">
        <v>143</v>
      </c>
      <c r="T1007">
        <v>890903938</v>
      </c>
      <c r="U1007" t="s">
        <v>149</v>
      </c>
      <c r="V1007">
        <v>923210</v>
      </c>
      <c r="W1007" t="s">
        <v>1219</v>
      </c>
      <c r="X1007" s="2" t="s">
        <v>41</v>
      </c>
      <c r="Y1007" t="s">
        <v>42</v>
      </c>
      <c r="Z1007" t="s">
        <v>29</v>
      </c>
      <c r="AA1007" t="s">
        <v>30</v>
      </c>
      <c r="AB1007" t="s">
        <v>31</v>
      </c>
      <c r="AC1007" s="19">
        <v>3219658</v>
      </c>
      <c r="AD1007" s="19">
        <v>0</v>
      </c>
      <c r="AE1007" s="19">
        <v>0</v>
      </c>
      <c r="AF1007" s="19">
        <v>0</v>
      </c>
      <c r="AG1007" t="s">
        <v>189</v>
      </c>
      <c r="AH1007">
        <v>0</v>
      </c>
      <c r="AI1007">
        <v>0</v>
      </c>
      <c r="AJ1007" s="2" t="s">
        <v>190</v>
      </c>
      <c r="AK1007" s="2">
        <v>0</v>
      </c>
      <c r="AL1007">
        <v>0</v>
      </c>
      <c r="AM1007">
        <v>0</v>
      </c>
      <c r="AN1007">
        <v>0</v>
      </c>
      <c r="AO1007">
        <v>0</v>
      </c>
      <c r="AP1007">
        <v>825</v>
      </c>
      <c r="AQ1007">
        <v>825</v>
      </c>
      <c r="AR1007">
        <v>26625</v>
      </c>
      <c r="AS1007">
        <v>0</v>
      </c>
      <c r="AT1007" s="2">
        <v>0</v>
      </c>
      <c r="AU1007">
        <v>31825</v>
      </c>
      <c r="AV1007">
        <v>64600225</v>
      </c>
      <c r="AW1007">
        <v>0</v>
      </c>
      <c r="AX1007" s="2">
        <v>45697</v>
      </c>
      <c r="AY1007" t="s">
        <v>153</v>
      </c>
      <c r="AZ1007" t="s">
        <v>3101</v>
      </c>
      <c r="BA1007" t="s">
        <v>2532</v>
      </c>
    </row>
    <row r="1008" spans="1:53" ht="15" customHeight="1" x14ac:dyDescent="0.2">
      <c r="A1008" t="s">
        <v>6165</v>
      </c>
      <c r="B1008" t="s">
        <v>5517</v>
      </c>
      <c r="C1008" t="s">
        <v>5143</v>
      </c>
      <c r="D1008">
        <v>64600325</v>
      </c>
      <c r="E1008" s="19">
        <v>45726</v>
      </c>
      <c r="F1008" s="63">
        <v>45728.088888888888</v>
      </c>
      <c r="G1008" s="4" t="s">
        <v>187</v>
      </c>
      <c r="H1008" s="19">
        <v>3219658</v>
      </c>
      <c r="I1008" s="19">
        <v>18321</v>
      </c>
      <c r="J1008" s="19">
        <v>3201337</v>
      </c>
      <c r="K1008" t="s">
        <v>558</v>
      </c>
      <c r="L1008" s="4" t="s">
        <v>188</v>
      </c>
      <c r="M1008" t="s">
        <v>150</v>
      </c>
      <c r="N1008" s="39" t="s">
        <v>3103</v>
      </c>
      <c r="O1008" t="s">
        <v>3104</v>
      </c>
      <c r="P1008" t="s">
        <v>140</v>
      </c>
      <c r="Q1008" t="s">
        <v>141</v>
      </c>
      <c r="R1008" s="39" t="s">
        <v>3105</v>
      </c>
      <c r="S1008" t="s">
        <v>143</v>
      </c>
      <c r="T1008">
        <v>890903938</v>
      </c>
      <c r="U1008" t="s">
        <v>149</v>
      </c>
      <c r="V1008">
        <v>923210</v>
      </c>
      <c r="W1008" t="s">
        <v>1219</v>
      </c>
      <c r="X1008" s="2" t="s">
        <v>41</v>
      </c>
      <c r="Y1008" t="s">
        <v>42</v>
      </c>
      <c r="Z1008" t="s">
        <v>29</v>
      </c>
      <c r="AA1008" t="s">
        <v>30</v>
      </c>
      <c r="AB1008" t="s">
        <v>31</v>
      </c>
      <c r="AC1008" s="19">
        <v>3219658</v>
      </c>
      <c r="AD1008" s="19">
        <v>0</v>
      </c>
      <c r="AE1008" s="19">
        <v>0</v>
      </c>
      <c r="AF1008" s="19">
        <v>0</v>
      </c>
      <c r="AG1008" t="s">
        <v>189</v>
      </c>
      <c r="AH1008">
        <v>0</v>
      </c>
      <c r="AI1008">
        <v>0</v>
      </c>
      <c r="AJ1008" s="2" t="s">
        <v>190</v>
      </c>
      <c r="AK1008" s="2">
        <v>0</v>
      </c>
      <c r="AL1008">
        <v>0</v>
      </c>
      <c r="AM1008">
        <v>0</v>
      </c>
      <c r="AN1008">
        <v>0</v>
      </c>
      <c r="AO1008">
        <v>0</v>
      </c>
      <c r="AP1008">
        <v>825</v>
      </c>
      <c r="AQ1008">
        <v>825</v>
      </c>
      <c r="AR1008">
        <v>26725</v>
      </c>
      <c r="AS1008">
        <v>0</v>
      </c>
      <c r="AT1008" s="2">
        <v>0</v>
      </c>
      <c r="AU1008">
        <v>31925</v>
      </c>
      <c r="AV1008">
        <v>64600325</v>
      </c>
      <c r="AW1008">
        <v>0</v>
      </c>
      <c r="AX1008" s="2">
        <v>45697</v>
      </c>
      <c r="AY1008" t="s">
        <v>153</v>
      </c>
      <c r="AZ1008" t="s">
        <v>3107</v>
      </c>
      <c r="BA1008" t="s">
        <v>2532</v>
      </c>
    </row>
    <row r="1009" spans="1:53" ht="15" customHeight="1" x14ac:dyDescent="0.2">
      <c r="A1009" t="s">
        <v>6166</v>
      </c>
      <c r="B1009" t="s">
        <v>5518</v>
      </c>
      <c r="C1009" t="s">
        <v>5143</v>
      </c>
      <c r="D1009">
        <v>64600425</v>
      </c>
      <c r="E1009" s="19">
        <v>45726</v>
      </c>
      <c r="F1009" s="63">
        <v>45728.082638888889</v>
      </c>
      <c r="G1009" s="4" t="s">
        <v>187</v>
      </c>
      <c r="H1009" s="19">
        <v>3219658</v>
      </c>
      <c r="I1009" s="19">
        <v>16883</v>
      </c>
      <c r="J1009" s="19">
        <v>3202775</v>
      </c>
      <c r="K1009" t="s">
        <v>558</v>
      </c>
      <c r="L1009" s="4" t="s">
        <v>188</v>
      </c>
      <c r="M1009" t="s">
        <v>150</v>
      </c>
      <c r="N1009" s="39" t="s">
        <v>3109</v>
      </c>
      <c r="O1009" t="s">
        <v>3110</v>
      </c>
      <c r="P1009" t="s">
        <v>140</v>
      </c>
      <c r="Q1009" t="s">
        <v>141</v>
      </c>
      <c r="R1009" s="39" t="s">
        <v>3111</v>
      </c>
      <c r="S1009" t="s">
        <v>143</v>
      </c>
      <c r="T1009">
        <v>800037800</v>
      </c>
      <c r="U1009" t="s">
        <v>273</v>
      </c>
      <c r="V1009">
        <v>923210</v>
      </c>
      <c r="W1009" t="s">
        <v>1219</v>
      </c>
      <c r="X1009" s="2" t="s">
        <v>41</v>
      </c>
      <c r="Y1009" t="s">
        <v>42</v>
      </c>
      <c r="Z1009" t="s">
        <v>29</v>
      </c>
      <c r="AA1009" t="s">
        <v>30</v>
      </c>
      <c r="AB1009" t="s">
        <v>31</v>
      </c>
      <c r="AC1009" s="19">
        <v>3219658</v>
      </c>
      <c r="AD1009" s="19">
        <v>0</v>
      </c>
      <c r="AE1009" s="19">
        <v>0</v>
      </c>
      <c r="AF1009" s="19">
        <v>0</v>
      </c>
      <c r="AG1009" t="s">
        <v>189</v>
      </c>
      <c r="AH1009">
        <v>0</v>
      </c>
      <c r="AI1009">
        <v>0</v>
      </c>
      <c r="AJ1009" s="2" t="s">
        <v>190</v>
      </c>
      <c r="AK1009" s="2">
        <v>0</v>
      </c>
      <c r="AL1009">
        <v>0</v>
      </c>
      <c r="AM1009">
        <v>0</v>
      </c>
      <c r="AN1009">
        <v>0</v>
      </c>
      <c r="AO1009">
        <v>0</v>
      </c>
      <c r="AP1009">
        <v>825</v>
      </c>
      <c r="AQ1009">
        <v>825</v>
      </c>
      <c r="AR1009">
        <v>26825</v>
      </c>
      <c r="AS1009">
        <v>0</v>
      </c>
      <c r="AT1009" s="2">
        <v>0</v>
      </c>
      <c r="AU1009">
        <v>32025</v>
      </c>
      <c r="AV1009">
        <v>64600425</v>
      </c>
      <c r="AW1009">
        <v>0</v>
      </c>
      <c r="AX1009" s="2">
        <v>45697</v>
      </c>
      <c r="AY1009" t="s">
        <v>153</v>
      </c>
      <c r="AZ1009" t="s">
        <v>3113</v>
      </c>
      <c r="BA1009" t="s">
        <v>2532</v>
      </c>
    </row>
    <row r="1010" spans="1:53" ht="15" customHeight="1" x14ac:dyDescent="0.2">
      <c r="A1010" t="s">
        <v>6167</v>
      </c>
      <c r="B1010" t="s">
        <v>5519</v>
      </c>
      <c r="C1010" t="s">
        <v>5143</v>
      </c>
      <c r="D1010">
        <v>64600525</v>
      </c>
      <c r="E1010" s="19">
        <v>45726</v>
      </c>
      <c r="F1010" s="63">
        <v>45728.09652777778</v>
      </c>
      <c r="G1010" s="4" t="s">
        <v>187</v>
      </c>
      <c r="H1010" s="19">
        <v>3219658</v>
      </c>
      <c r="I1010" s="19">
        <v>17694</v>
      </c>
      <c r="J1010" s="19">
        <v>3201964</v>
      </c>
      <c r="K1010" t="s">
        <v>558</v>
      </c>
      <c r="L1010" s="4" t="s">
        <v>188</v>
      </c>
      <c r="M1010" t="s">
        <v>150</v>
      </c>
      <c r="N1010" s="39" t="s">
        <v>3115</v>
      </c>
      <c r="O1010" t="s">
        <v>3116</v>
      </c>
      <c r="P1010" t="s">
        <v>140</v>
      </c>
      <c r="Q1010" t="s">
        <v>141</v>
      </c>
      <c r="R1010" s="39" t="s">
        <v>3117</v>
      </c>
      <c r="S1010" t="s">
        <v>143</v>
      </c>
      <c r="T1010">
        <v>860035827</v>
      </c>
      <c r="U1010" t="s">
        <v>271</v>
      </c>
      <c r="V1010">
        <v>923210</v>
      </c>
      <c r="W1010" t="s">
        <v>1219</v>
      </c>
      <c r="X1010" s="2" t="s">
        <v>41</v>
      </c>
      <c r="Y1010" t="s">
        <v>42</v>
      </c>
      <c r="Z1010" t="s">
        <v>29</v>
      </c>
      <c r="AA1010" t="s">
        <v>30</v>
      </c>
      <c r="AB1010" t="s">
        <v>31</v>
      </c>
      <c r="AC1010" s="19">
        <v>3219658</v>
      </c>
      <c r="AD1010" s="19">
        <v>0</v>
      </c>
      <c r="AE1010" s="19">
        <v>0</v>
      </c>
      <c r="AF1010" s="19">
        <v>0</v>
      </c>
      <c r="AG1010" t="s">
        <v>189</v>
      </c>
      <c r="AH1010">
        <v>0</v>
      </c>
      <c r="AI1010">
        <v>0</v>
      </c>
      <c r="AJ1010" s="2" t="s">
        <v>190</v>
      </c>
      <c r="AK1010" s="2">
        <v>0</v>
      </c>
      <c r="AL1010">
        <v>0</v>
      </c>
      <c r="AM1010">
        <v>0</v>
      </c>
      <c r="AN1010">
        <v>0</v>
      </c>
      <c r="AO1010">
        <v>0</v>
      </c>
      <c r="AP1010">
        <v>825</v>
      </c>
      <c r="AQ1010">
        <v>825</v>
      </c>
      <c r="AR1010">
        <v>26925</v>
      </c>
      <c r="AS1010">
        <v>0</v>
      </c>
      <c r="AT1010" s="2">
        <v>0</v>
      </c>
      <c r="AU1010">
        <v>32125</v>
      </c>
      <c r="AV1010">
        <v>64600525</v>
      </c>
      <c r="AW1010">
        <v>0</v>
      </c>
      <c r="AX1010" s="2">
        <v>45697</v>
      </c>
      <c r="AY1010" t="s">
        <v>153</v>
      </c>
      <c r="AZ1010" t="s">
        <v>3119</v>
      </c>
      <c r="BA1010" t="s">
        <v>2532</v>
      </c>
    </row>
    <row r="1011" spans="1:53" ht="15" customHeight="1" x14ac:dyDescent="0.2">
      <c r="A1011" t="s">
        <v>6168</v>
      </c>
      <c r="B1011" t="s">
        <v>5520</v>
      </c>
      <c r="C1011" t="s">
        <v>5143</v>
      </c>
      <c r="D1011">
        <v>64600625</v>
      </c>
      <c r="E1011" s="19">
        <v>45726</v>
      </c>
      <c r="F1011" s="63">
        <v>45728.095833333333</v>
      </c>
      <c r="G1011" s="4" t="s">
        <v>187</v>
      </c>
      <c r="H1011" s="19">
        <v>3219658</v>
      </c>
      <c r="I1011" s="19">
        <v>16883</v>
      </c>
      <c r="J1011" s="19">
        <v>3202775</v>
      </c>
      <c r="K1011" t="s">
        <v>558</v>
      </c>
      <c r="L1011" s="4" t="s">
        <v>188</v>
      </c>
      <c r="M1011" t="s">
        <v>150</v>
      </c>
      <c r="N1011" s="39" t="s">
        <v>3121</v>
      </c>
      <c r="O1011" t="s">
        <v>3122</v>
      </c>
      <c r="P1011" t="s">
        <v>140</v>
      </c>
      <c r="Q1011" t="s">
        <v>141</v>
      </c>
      <c r="R1011" s="39" t="s">
        <v>3123</v>
      </c>
      <c r="S1011" t="s">
        <v>143</v>
      </c>
      <c r="T1011">
        <v>860007335</v>
      </c>
      <c r="U1011" t="s">
        <v>158</v>
      </c>
      <c r="V1011">
        <v>923210</v>
      </c>
      <c r="W1011" t="s">
        <v>1219</v>
      </c>
      <c r="X1011" s="2" t="s">
        <v>41</v>
      </c>
      <c r="Y1011" t="s">
        <v>42</v>
      </c>
      <c r="Z1011" t="s">
        <v>29</v>
      </c>
      <c r="AA1011" t="s">
        <v>30</v>
      </c>
      <c r="AB1011" t="s">
        <v>31</v>
      </c>
      <c r="AC1011" s="19">
        <v>3219658</v>
      </c>
      <c r="AD1011" s="19">
        <v>0</v>
      </c>
      <c r="AE1011" s="19">
        <v>0</v>
      </c>
      <c r="AF1011" s="19">
        <v>0</v>
      </c>
      <c r="AG1011" t="s">
        <v>189</v>
      </c>
      <c r="AH1011">
        <v>0</v>
      </c>
      <c r="AI1011">
        <v>0</v>
      </c>
      <c r="AJ1011" s="2" t="s">
        <v>190</v>
      </c>
      <c r="AK1011" s="2">
        <v>0</v>
      </c>
      <c r="AL1011">
        <v>0</v>
      </c>
      <c r="AM1011">
        <v>0</v>
      </c>
      <c r="AN1011">
        <v>0</v>
      </c>
      <c r="AO1011">
        <v>0</v>
      </c>
      <c r="AP1011">
        <v>825</v>
      </c>
      <c r="AQ1011">
        <v>825</v>
      </c>
      <c r="AR1011">
        <v>27025</v>
      </c>
      <c r="AS1011">
        <v>0</v>
      </c>
      <c r="AT1011" s="2">
        <v>0</v>
      </c>
      <c r="AU1011">
        <v>32225</v>
      </c>
      <c r="AV1011">
        <v>64600625</v>
      </c>
      <c r="AW1011">
        <v>0</v>
      </c>
      <c r="AX1011" s="2">
        <v>45697</v>
      </c>
      <c r="AY1011" t="s">
        <v>153</v>
      </c>
      <c r="AZ1011" t="s">
        <v>3125</v>
      </c>
      <c r="BA1011" t="s">
        <v>2532</v>
      </c>
    </row>
    <row r="1012" spans="1:53" ht="15" customHeight="1" x14ac:dyDescent="0.2">
      <c r="A1012" t="s">
        <v>6169</v>
      </c>
      <c r="B1012" t="s">
        <v>5521</v>
      </c>
      <c r="C1012" t="s">
        <v>5143</v>
      </c>
      <c r="D1012">
        <v>64600725</v>
      </c>
      <c r="E1012" s="19">
        <v>45726</v>
      </c>
      <c r="F1012" s="63">
        <v>45728.095833333333</v>
      </c>
      <c r="G1012" s="4" t="s">
        <v>187</v>
      </c>
      <c r="H1012" s="19">
        <v>2489112</v>
      </c>
      <c r="I1012" s="19">
        <v>12500</v>
      </c>
      <c r="J1012" s="19">
        <v>2476612</v>
      </c>
      <c r="K1012" t="s">
        <v>558</v>
      </c>
      <c r="L1012" s="4" t="s">
        <v>188</v>
      </c>
      <c r="M1012" t="s">
        <v>150</v>
      </c>
      <c r="N1012" s="39" t="s">
        <v>3127</v>
      </c>
      <c r="O1012" t="s">
        <v>3128</v>
      </c>
      <c r="P1012" t="s">
        <v>140</v>
      </c>
      <c r="Q1012" t="s">
        <v>141</v>
      </c>
      <c r="R1012" s="39" t="s">
        <v>3129</v>
      </c>
      <c r="S1012" t="s">
        <v>143</v>
      </c>
      <c r="T1012">
        <v>860007335</v>
      </c>
      <c r="U1012" t="s">
        <v>158</v>
      </c>
      <c r="V1012">
        <v>923210</v>
      </c>
      <c r="W1012" t="s">
        <v>1219</v>
      </c>
      <c r="X1012" s="2" t="s">
        <v>41</v>
      </c>
      <c r="Y1012" t="s">
        <v>42</v>
      </c>
      <c r="Z1012" t="s">
        <v>29</v>
      </c>
      <c r="AA1012" t="s">
        <v>30</v>
      </c>
      <c r="AB1012" t="s">
        <v>31</v>
      </c>
      <c r="AC1012" s="19">
        <v>2489112</v>
      </c>
      <c r="AD1012" s="19">
        <v>0</v>
      </c>
      <c r="AE1012" s="19">
        <v>0</v>
      </c>
      <c r="AF1012" s="19">
        <v>0</v>
      </c>
      <c r="AG1012" t="s">
        <v>189</v>
      </c>
      <c r="AH1012">
        <v>0</v>
      </c>
      <c r="AI1012">
        <v>0</v>
      </c>
      <c r="AJ1012" s="2" t="s">
        <v>190</v>
      </c>
      <c r="AK1012" s="2">
        <v>0</v>
      </c>
      <c r="AL1012">
        <v>0</v>
      </c>
      <c r="AM1012">
        <v>0</v>
      </c>
      <c r="AN1012">
        <v>0</v>
      </c>
      <c r="AO1012">
        <v>0</v>
      </c>
      <c r="AP1012">
        <v>825</v>
      </c>
      <c r="AQ1012">
        <v>825</v>
      </c>
      <c r="AR1012">
        <v>27125</v>
      </c>
      <c r="AS1012">
        <v>0</v>
      </c>
      <c r="AT1012" s="2">
        <v>0</v>
      </c>
      <c r="AU1012">
        <v>32325</v>
      </c>
      <c r="AV1012">
        <v>64600725</v>
      </c>
      <c r="AW1012">
        <v>0</v>
      </c>
      <c r="AX1012" s="2">
        <v>45697</v>
      </c>
      <c r="AY1012" t="s">
        <v>153</v>
      </c>
      <c r="AZ1012" t="s">
        <v>3131</v>
      </c>
      <c r="BA1012" t="s">
        <v>2532</v>
      </c>
    </row>
    <row r="1013" spans="1:53" ht="15" customHeight="1" x14ac:dyDescent="0.2">
      <c r="A1013" t="s">
        <v>6170</v>
      </c>
      <c r="B1013" t="s">
        <v>5522</v>
      </c>
      <c r="C1013" t="s">
        <v>5154</v>
      </c>
      <c r="D1013">
        <v>64600825</v>
      </c>
      <c r="E1013" s="19">
        <v>45726</v>
      </c>
      <c r="F1013" s="63">
        <v>45728.095138888886</v>
      </c>
      <c r="G1013" s="4" t="s">
        <v>187</v>
      </c>
      <c r="H1013" s="19">
        <v>2170000</v>
      </c>
      <c r="I1013" s="19">
        <v>10585</v>
      </c>
      <c r="J1013" s="19">
        <v>2159415</v>
      </c>
      <c r="K1013" t="s">
        <v>558</v>
      </c>
      <c r="L1013" s="4" t="s">
        <v>188</v>
      </c>
      <c r="M1013" t="s">
        <v>150</v>
      </c>
      <c r="N1013" s="39" t="s">
        <v>3134</v>
      </c>
      <c r="O1013" t="s">
        <v>3135</v>
      </c>
      <c r="P1013" t="s">
        <v>140</v>
      </c>
      <c r="Q1013" t="s">
        <v>141</v>
      </c>
      <c r="R1013" s="39" t="s">
        <v>3136</v>
      </c>
      <c r="S1013" t="s">
        <v>143</v>
      </c>
      <c r="T1013">
        <v>860007335</v>
      </c>
      <c r="U1013" t="s">
        <v>158</v>
      </c>
      <c r="V1013">
        <v>923210</v>
      </c>
      <c r="W1013" t="s">
        <v>1219</v>
      </c>
      <c r="X1013" s="2" t="s">
        <v>27</v>
      </c>
      <c r="Y1013" t="s">
        <v>28</v>
      </c>
      <c r="Z1013" t="s">
        <v>29</v>
      </c>
      <c r="AA1013" t="s">
        <v>30</v>
      </c>
      <c r="AB1013" t="s">
        <v>31</v>
      </c>
      <c r="AC1013" s="19">
        <v>2170000</v>
      </c>
      <c r="AD1013" s="19">
        <v>0</v>
      </c>
      <c r="AE1013" s="19">
        <v>0</v>
      </c>
      <c r="AF1013" s="19">
        <v>0</v>
      </c>
      <c r="AG1013" t="s">
        <v>189</v>
      </c>
      <c r="AH1013">
        <v>0</v>
      </c>
      <c r="AI1013">
        <v>0</v>
      </c>
      <c r="AJ1013" s="2" t="s">
        <v>190</v>
      </c>
      <c r="AK1013" s="2">
        <v>0</v>
      </c>
      <c r="AL1013">
        <v>0</v>
      </c>
      <c r="AM1013">
        <v>0</v>
      </c>
      <c r="AN1013">
        <v>0</v>
      </c>
      <c r="AO1013">
        <v>0</v>
      </c>
      <c r="AP1013">
        <v>1925</v>
      </c>
      <c r="AQ1013">
        <v>1925</v>
      </c>
      <c r="AR1013">
        <v>27225</v>
      </c>
      <c r="AS1013">
        <v>0</v>
      </c>
      <c r="AT1013" s="2">
        <v>0</v>
      </c>
      <c r="AU1013">
        <v>32425</v>
      </c>
      <c r="AV1013">
        <v>64600825</v>
      </c>
      <c r="AW1013">
        <v>0</v>
      </c>
      <c r="AX1013" s="2">
        <v>45698</v>
      </c>
      <c r="AY1013" t="s">
        <v>153</v>
      </c>
      <c r="AZ1013" t="s">
        <v>3138</v>
      </c>
      <c r="BA1013" t="s">
        <v>3139</v>
      </c>
    </row>
    <row r="1014" spans="1:53" ht="15" customHeight="1" x14ac:dyDescent="0.2">
      <c r="A1014" t="s">
        <v>6171</v>
      </c>
      <c r="B1014" t="s">
        <v>5523</v>
      </c>
      <c r="C1014" t="s">
        <v>5154</v>
      </c>
      <c r="D1014">
        <v>64600925</v>
      </c>
      <c r="E1014" s="19">
        <v>45726</v>
      </c>
      <c r="F1014" s="63">
        <v>45728.095138888886</v>
      </c>
      <c r="G1014" s="4" t="s">
        <v>187</v>
      </c>
      <c r="H1014" s="19">
        <v>1794713</v>
      </c>
      <c r="I1014" s="19">
        <v>9226</v>
      </c>
      <c r="J1014" s="19">
        <v>1785487</v>
      </c>
      <c r="K1014" t="s">
        <v>558</v>
      </c>
      <c r="L1014" s="4" t="s">
        <v>188</v>
      </c>
      <c r="M1014" t="s">
        <v>150</v>
      </c>
      <c r="N1014" s="39" t="s">
        <v>3141</v>
      </c>
      <c r="O1014" t="s">
        <v>3142</v>
      </c>
      <c r="P1014" t="s">
        <v>140</v>
      </c>
      <c r="Q1014" t="s">
        <v>141</v>
      </c>
      <c r="R1014" s="39" t="s">
        <v>3143</v>
      </c>
      <c r="S1014" t="s">
        <v>143</v>
      </c>
      <c r="T1014">
        <v>860007335</v>
      </c>
      <c r="U1014" t="s">
        <v>158</v>
      </c>
      <c r="V1014">
        <v>923210</v>
      </c>
      <c r="W1014" t="s">
        <v>1219</v>
      </c>
      <c r="X1014" s="2" t="s">
        <v>27</v>
      </c>
      <c r="Y1014" t="s">
        <v>28</v>
      </c>
      <c r="Z1014" t="s">
        <v>29</v>
      </c>
      <c r="AA1014" t="s">
        <v>30</v>
      </c>
      <c r="AB1014" t="s">
        <v>31</v>
      </c>
      <c r="AC1014" s="19">
        <v>1794713</v>
      </c>
      <c r="AD1014" s="19">
        <v>0</v>
      </c>
      <c r="AE1014" s="19">
        <v>0</v>
      </c>
      <c r="AF1014" s="19">
        <v>0</v>
      </c>
      <c r="AG1014" t="s">
        <v>189</v>
      </c>
      <c r="AH1014">
        <v>0</v>
      </c>
      <c r="AI1014">
        <v>0</v>
      </c>
      <c r="AJ1014" s="2" t="s">
        <v>190</v>
      </c>
      <c r="AK1014" s="2">
        <v>0</v>
      </c>
      <c r="AL1014">
        <v>0</v>
      </c>
      <c r="AM1014">
        <v>0</v>
      </c>
      <c r="AN1014">
        <v>0</v>
      </c>
      <c r="AO1014">
        <v>0</v>
      </c>
      <c r="AP1014">
        <v>1925</v>
      </c>
      <c r="AQ1014">
        <v>1925</v>
      </c>
      <c r="AR1014">
        <v>27325</v>
      </c>
      <c r="AS1014">
        <v>0</v>
      </c>
      <c r="AT1014" s="2">
        <v>0</v>
      </c>
      <c r="AU1014">
        <v>32525</v>
      </c>
      <c r="AV1014">
        <v>64600925</v>
      </c>
      <c r="AW1014">
        <v>0</v>
      </c>
      <c r="AX1014" s="2">
        <v>45698</v>
      </c>
      <c r="AY1014" t="s">
        <v>153</v>
      </c>
      <c r="AZ1014" t="s">
        <v>3145</v>
      </c>
      <c r="BA1014" t="s">
        <v>3146</v>
      </c>
    </row>
    <row r="1015" spans="1:53" ht="15" customHeight="1" x14ac:dyDescent="0.2">
      <c r="A1015" t="s">
        <v>6172</v>
      </c>
      <c r="B1015" t="s">
        <v>5524</v>
      </c>
      <c r="C1015" t="s">
        <v>5154</v>
      </c>
      <c r="D1015">
        <v>64601025</v>
      </c>
      <c r="E1015" s="19">
        <v>45726</v>
      </c>
      <c r="F1015" s="63">
        <v>45728.086111111108</v>
      </c>
      <c r="G1015" s="4" t="s">
        <v>187</v>
      </c>
      <c r="H1015" s="19">
        <v>1794713</v>
      </c>
      <c r="I1015" s="19">
        <v>9226</v>
      </c>
      <c r="J1015" s="19">
        <v>1785487</v>
      </c>
      <c r="K1015" t="s">
        <v>558</v>
      </c>
      <c r="L1015" s="4" t="s">
        <v>188</v>
      </c>
      <c r="M1015" t="s">
        <v>150</v>
      </c>
      <c r="N1015" s="39" t="s">
        <v>3148</v>
      </c>
      <c r="O1015" t="s">
        <v>3149</v>
      </c>
      <c r="P1015" t="s">
        <v>140</v>
      </c>
      <c r="Q1015" t="s">
        <v>141</v>
      </c>
      <c r="R1015" s="39" t="s">
        <v>3150</v>
      </c>
      <c r="S1015" t="s">
        <v>143</v>
      </c>
      <c r="T1015">
        <v>890903938</v>
      </c>
      <c r="U1015" t="s">
        <v>149</v>
      </c>
      <c r="V1015">
        <v>923210</v>
      </c>
      <c r="W1015" t="s">
        <v>1219</v>
      </c>
      <c r="X1015" s="2" t="s">
        <v>27</v>
      </c>
      <c r="Y1015" t="s">
        <v>28</v>
      </c>
      <c r="Z1015" t="s">
        <v>29</v>
      </c>
      <c r="AA1015" t="s">
        <v>30</v>
      </c>
      <c r="AB1015" t="s">
        <v>31</v>
      </c>
      <c r="AC1015" s="19">
        <v>1794713</v>
      </c>
      <c r="AD1015" s="19">
        <v>0</v>
      </c>
      <c r="AE1015" s="19">
        <v>0</v>
      </c>
      <c r="AF1015" s="19">
        <v>0</v>
      </c>
      <c r="AG1015" t="s">
        <v>189</v>
      </c>
      <c r="AH1015">
        <v>0</v>
      </c>
      <c r="AI1015">
        <v>0</v>
      </c>
      <c r="AJ1015" s="2" t="s">
        <v>190</v>
      </c>
      <c r="AK1015" s="2">
        <v>0</v>
      </c>
      <c r="AL1015">
        <v>0</v>
      </c>
      <c r="AM1015">
        <v>0</v>
      </c>
      <c r="AN1015">
        <v>0</v>
      </c>
      <c r="AO1015">
        <v>0</v>
      </c>
      <c r="AP1015">
        <v>1925</v>
      </c>
      <c r="AQ1015">
        <v>1925</v>
      </c>
      <c r="AR1015">
        <v>27425</v>
      </c>
      <c r="AS1015">
        <v>0</v>
      </c>
      <c r="AT1015" s="2">
        <v>0</v>
      </c>
      <c r="AU1015">
        <v>32625</v>
      </c>
      <c r="AV1015">
        <v>64601025</v>
      </c>
      <c r="AW1015">
        <v>0</v>
      </c>
      <c r="AX1015" s="2">
        <v>45698</v>
      </c>
      <c r="AY1015" t="s">
        <v>153</v>
      </c>
      <c r="AZ1015" t="s">
        <v>3152</v>
      </c>
      <c r="BA1015" t="s">
        <v>3153</v>
      </c>
    </row>
    <row r="1016" spans="1:53" ht="15" customHeight="1" x14ac:dyDescent="0.2">
      <c r="A1016" t="s">
        <v>6173</v>
      </c>
      <c r="B1016" t="s">
        <v>5525</v>
      </c>
      <c r="C1016" t="s">
        <v>5154</v>
      </c>
      <c r="D1016">
        <v>64601125</v>
      </c>
      <c r="E1016" s="19">
        <v>45726</v>
      </c>
      <c r="F1016" s="63">
        <v>45728.098611111112</v>
      </c>
      <c r="G1016" s="4" t="s">
        <v>187</v>
      </c>
      <c r="H1016" s="19">
        <v>2660000</v>
      </c>
      <c r="I1016" s="19">
        <v>14418</v>
      </c>
      <c r="J1016" s="19">
        <v>2645582</v>
      </c>
      <c r="K1016" t="s">
        <v>558</v>
      </c>
      <c r="L1016" s="4" t="s">
        <v>188</v>
      </c>
      <c r="M1016" t="s">
        <v>150</v>
      </c>
      <c r="N1016" s="39" t="s">
        <v>3155</v>
      </c>
      <c r="O1016" t="s">
        <v>3156</v>
      </c>
      <c r="P1016" t="s">
        <v>140</v>
      </c>
      <c r="Q1016" t="s">
        <v>141</v>
      </c>
      <c r="R1016" s="39" t="s">
        <v>3157</v>
      </c>
      <c r="S1016" t="s">
        <v>143</v>
      </c>
      <c r="T1016">
        <v>860034313</v>
      </c>
      <c r="U1016" t="s">
        <v>152</v>
      </c>
      <c r="V1016">
        <v>923210</v>
      </c>
      <c r="W1016" t="s">
        <v>1219</v>
      </c>
      <c r="X1016" s="2" t="s">
        <v>27</v>
      </c>
      <c r="Y1016" t="s">
        <v>28</v>
      </c>
      <c r="Z1016" t="s">
        <v>29</v>
      </c>
      <c r="AA1016" t="s">
        <v>30</v>
      </c>
      <c r="AB1016" t="s">
        <v>31</v>
      </c>
      <c r="AC1016" s="19">
        <v>2660000</v>
      </c>
      <c r="AD1016" s="19">
        <v>0</v>
      </c>
      <c r="AE1016" s="19">
        <v>0</v>
      </c>
      <c r="AF1016" s="19">
        <v>0</v>
      </c>
      <c r="AG1016" t="s">
        <v>189</v>
      </c>
      <c r="AH1016">
        <v>0</v>
      </c>
      <c r="AI1016">
        <v>0</v>
      </c>
      <c r="AJ1016" s="2" t="s">
        <v>190</v>
      </c>
      <c r="AK1016" s="2">
        <v>0</v>
      </c>
      <c r="AL1016">
        <v>0</v>
      </c>
      <c r="AM1016">
        <v>0</v>
      </c>
      <c r="AN1016">
        <v>0</v>
      </c>
      <c r="AO1016">
        <v>0</v>
      </c>
      <c r="AP1016">
        <v>1925</v>
      </c>
      <c r="AQ1016">
        <v>1925</v>
      </c>
      <c r="AR1016">
        <v>27525</v>
      </c>
      <c r="AS1016">
        <v>0</v>
      </c>
      <c r="AT1016" s="2">
        <v>0</v>
      </c>
      <c r="AU1016">
        <v>32725</v>
      </c>
      <c r="AV1016">
        <v>64601125</v>
      </c>
      <c r="AW1016">
        <v>0</v>
      </c>
      <c r="AX1016" s="2">
        <v>45698</v>
      </c>
      <c r="AY1016" t="s">
        <v>153</v>
      </c>
      <c r="AZ1016" t="s">
        <v>3159</v>
      </c>
      <c r="BA1016" t="s">
        <v>3160</v>
      </c>
    </row>
    <row r="1017" spans="1:53" ht="15" customHeight="1" x14ac:dyDescent="0.2">
      <c r="A1017" t="s">
        <v>6174</v>
      </c>
      <c r="B1017" t="s">
        <v>5526</v>
      </c>
      <c r="C1017" t="s">
        <v>5154</v>
      </c>
      <c r="D1017">
        <v>64601225</v>
      </c>
      <c r="E1017" s="19">
        <v>45726</v>
      </c>
      <c r="F1017" s="63">
        <v>45728.095833333333</v>
      </c>
      <c r="G1017" s="4" t="s">
        <v>187</v>
      </c>
      <c r="H1017" s="19">
        <v>2597334</v>
      </c>
      <c r="I1017" s="19">
        <v>14042</v>
      </c>
      <c r="J1017" s="19">
        <v>2583292</v>
      </c>
      <c r="K1017" t="s">
        <v>558</v>
      </c>
      <c r="L1017" s="4" t="s">
        <v>188</v>
      </c>
      <c r="M1017" t="s">
        <v>150</v>
      </c>
      <c r="N1017" s="39" t="s">
        <v>3162</v>
      </c>
      <c r="O1017" t="s">
        <v>3163</v>
      </c>
      <c r="P1017" t="s">
        <v>140</v>
      </c>
      <c r="Q1017" t="s">
        <v>141</v>
      </c>
      <c r="R1017" s="39" t="s">
        <v>3164</v>
      </c>
      <c r="S1017" t="s">
        <v>143</v>
      </c>
      <c r="T1017">
        <v>860007335</v>
      </c>
      <c r="U1017" t="s">
        <v>158</v>
      </c>
      <c r="V1017">
        <v>923210</v>
      </c>
      <c r="W1017" t="s">
        <v>1219</v>
      </c>
      <c r="X1017" s="2" t="s">
        <v>27</v>
      </c>
      <c r="Y1017" t="s">
        <v>28</v>
      </c>
      <c r="Z1017" t="s">
        <v>29</v>
      </c>
      <c r="AA1017" t="s">
        <v>30</v>
      </c>
      <c r="AB1017" t="s">
        <v>31</v>
      </c>
      <c r="AC1017" s="19">
        <v>2597334</v>
      </c>
      <c r="AD1017" s="19">
        <v>0</v>
      </c>
      <c r="AE1017" s="19">
        <v>0</v>
      </c>
      <c r="AF1017" s="19">
        <v>0</v>
      </c>
      <c r="AG1017" t="s">
        <v>189</v>
      </c>
      <c r="AH1017">
        <v>0</v>
      </c>
      <c r="AI1017">
        <v>0</v>
      </c>
      <c r="AJ1017" s="2" t="s">
        <v>190</v>
      </c>
      <c r="AK1017" s="2">
        <v>0</v>
      </c>
      <c r="AL1017">
        <v>0</v>
      </c>
      <c r="AM1017">
        <v>0</v>
      </c>
      <c r="AN1017">
        <v>0</v>
      </c>
      <c r="AO1017">
        <v>0</v>
      </c>
      <c r="AP1017">
        <v>1925</v>
      </c>
      <c r="AQ1017">
        <v>1925</v>
      </c>
      <c r="AR1017">
        <v>27625</v>
      </c>
      <c r="AS1017">
        <v>0</v>
      </c>
      <c r="AT1017" s="2">
        <v>0</v>
      </c>
      <c r="AU1017">
        <v>32825</v>
      </c>
      <c r="AV1017">
        <v>64601225</v>
      </c>
      <c r="AW1017">
        <v>0</v>
      </c>
      <c r="AX1017" s="2">
        <v>45698</v>
      </c>
      <c r="AY1017" t="s">
        <v>153</v>
      </c>
      <c r="AZ1017" t="s">
        <v>3166</v>
      </c>
      <c r="BA1017" t="s">
        <v>3167</v>
      </c>
    </row>
    <row r="1018" spans="1:53" ht="15" customHeight="1" x14ac:dyDescent="0.2">
      <c r="A1018" t="s">
        <v>6175</v>
      </c>
      <c r="B1018" t="s">
        <v>5527</v>
      </c>
      <c r="C1018" t="s">
        <v>5185</v>
      </c>
      <c r="D1018">
        <v>64601325</v>
      </c>
      <c r="E1018" s="19">
        <v>45726</v>
      </c>
      <c r="F1018" s="63">
        <v>45728.095138888886</v>
      </c>
      <c r="G1018" s="4" t="s">
        <v>187</v>
      </c>
      <c r="H1018" s="19">
        <v>1672605</v>
      </c>
      <c r="I1018" s="19">
        <v>8969</v>
      </c>
      <c r="J1018" s="19">
        <v>1663636</v>
      </c>
      <c r="K1018" t="s">
        <v>558</v>
      </c>
      <c r="L1018" s="4" t="s">
        <v>188</v>
      </c>
      <c r="M1018" t="s">
        <v>150</v>
      </c>
      <c r="N1018" s="39" t="s">
        <v>3169</v>
      </c>
      <c r="O1018" t="s">
        <v>3170</v>
      </c>
      <c r="P1018" t="s">
        <v>140</v>
      </c>
      <c r="Q1018" t="s">
        <v>141</v>
      </c>
      <c r="R1018" s="39" t="s">
        <v>3171</v>
      </c>
      <c r="S1018" t="s">
        <v>143</v>
      </c>
      <c r="T1018">
        <v>860007335</v>
      </c>
      <c r="U1018" t="s">
        <v>158</v>
      </c>
      <c r="V1018">
        <v>923290</v>
      </c>
      <c r="W1018" t="s">
        <v>1335</v>
      </c>
      <c r="X1018" s="2" t="s">
        <v>27</v>
      </c>
      <c r="Y1018" t="s">
        <v>28</v>
      </c>
      <c r="Z1018" t="s">
        <v>29</v>
      </c>
      <c r="AA1018" t="s">
        <v>30</v>
      </c>
      <c r="AB1018" t="s">
        <v>31</v>
      </c>
      <c r="AC1018" s="19">
        <v>1672605</v>
      </c>
      <c r="AD1018" s="19">
        <v>0</v>
      </c>
      <c r="AE1018" s="19">
        <v>0</v>
      </c>
      <c r="AF1018" s="19">
        <v>0</v>
      </c>
      <c r="AG1018" t="s">
        <v>189</v>
      </c>
      <c r="AH1018">
        <v>0</v>
      </c>
      <c r="AI1018">
        <v>0</v>
      </c>
      <c r="AJ1018" s="2" t="s">
        <v>190</v>
      </c>
      <c r="AK1018" s="2">
        <v>0</v>
      </c>
      <c r="AL1018">
        <v>0</v>
      </c>
      <c r="AM1018">
        <v>0</v>
      </c>
      <c r="AN1018">
        <v>0</v>
      </c>
      <c r="AO1018">
        <v>0</v>
      </c>
      <c r="AP1018">
        <v>4525</v>
      </c>
      <c r="AQ1018">
        <v>4525</v>
      </c>
      <c r="AR1018">
        <v>27725</v>
      </c>
      <c r="AS1018">
        <v>0</v>
      </c>
      <c r="AT1018" s="2">
        <v>0</v>
      </c>
      <c r="AU1018">
        <v>32925</v>
      </c>
      <c r="AV1018">
        <v>64601325</v>
      </c>
      <c r="AW1018">
        <v>0</v>
      </c>
      <c r="AX1018" s="2">
        <v>45698</v>
      </c>
      <c r="AY1018" t="s">
        <v>153</v>
      </c>
      <c r="AZ1018" t="s">
        <v>3172</v>
      </c>
      <c r="BA1018" t="s">
        <v>3173</v>
      </c>
    </row>
    <row r="1019" spans="1:53" ht="15" customHeight="1" x14ac:dyDescent="0.2">
      <c r="A1019" t="s">
        <v>6176</v>
      </c>
      <c r="B1019" t="s">
        <v>5529</v>
      </c>
      <c r="C1019" t="s">
        <v>5154</v>
      </c>
      <c r="D1019">
        <v>64601425</v>
      </c>
      <c r="E1019" s="19">
        <v>45726</v>
      </c>
      <c r="F1019" s="63">
        <v>45728.082638888889</v>
      </c>
      <c r="G1019" s="4" t="s">
        <v>187</v>
      </c>
      <c r="H1019" s="19">
        <v>1626194</v>
      </c>
      <c r="I1019" s="19">
        <v>8215</v>
      </c>
      <c r="J1019" s="19">
        <v>1617979</v>
      </c>
      <c r="K1019" t="s">
        <v>558</v>
      </c>
      <c r="L1019" s="4" t="s">
        <v>188</v>
      </c>
      <c r="M1019" t="s">
        <v>150</v>
      </c>
      <c r="N1019" s="39" t="s">
        <v>3175</v>
      </c>
      <c r="O1019" t="s">
        <v>3176</v>
      </c>
      <c r="P1019" t="s">
        <v>140</v>
      </c>
      <c r="Q1019" t="s">
        <v>141</v>
      </c>
      <c r="R1019" s="39" t="s">
        <v>3177</v>
      </c>
      <c r="S1019" t="s">
        <v>143</v>
      </c>
      <c r="T1019">
        <v>860002964</v>
      </c>
      <c r="U1019" t="s">
        <v>163</v>
      </c>
      <c r="V1019">
        <v>923210</v>
      </c>
      <c r="W1019" t="s">
        <v>1219</v>
      </c>
      <c r="X1019" s="2" t="s">
        <v>27</v>
      </c>
      <c r="Y1019" t="s">
        <v>28</v>
      </c>
      <c r="Z1019" t="s">
        <v>29</v>
      </c>
      <c r="AA1019" t="s">
        <v>30</v>
      </c>
      <c r="AB1019" t="s">
        <v>31</v>
      </c>
      <c r="AC1019" s="19">
        <v>1626194</v>
      </c>
      <c r="AD1019" s="19">
        <v>0</v>
      </c>
      <c r="AE1019" s="19">
        <v>0</v>
      </c>
      <c r="AF1019" s="19">
        <v>0</v>
      </c>
      <c r="AG1019" t="s">
        <v>189</v>
      </c>
      <c r="AH1019">
        <v>0</v>
      </c>
      <c r="AI1019">
        <v>0</v>
      </c>
      <c r="AJ1019" s="2" t="s">
        <v>190</v>
      </c>
      <c r="AK1019" s="2">
        <v>0</v>
      </c>
      <c r="AL1019">
        <v>0</v>
      </c>
      <c r="AM1019">
        <v>0</v>
      </c>
      <c r="AN1019">
        <v>0</v>
      </c>
      <c r="AO1019">
        <v>0</v>
      </c>
      <c r="AP1019">
        <v>1925</v>
      </c>
      <c r="AQ1019">
        <v>1925</v>
      </c>
      <c r="AR1019">
        <v>27825</v>
      </c>
      <c r="AS1019">
        <v>0</v>
      </c>
      <c r="AT1019" s="2">
        <v>0</v>
      </c>
      <c r="AU1019">
        <v>33025</v>
      </c>
      <c r="AV1019">
        <v>64601425</v>
      </c>
      <c r="AW1019">
        <v>0</v>
      </c>
      <c r="AX1019" s="2">
        <v>45698</v>
      </c>
      <c r="AY1019" t="s">
        <v>153</v>
      </c>
      <c r="AZ1019" t="s">
        <v>3179</v>
      </c>
      <c r="BA1019" t="s">
        <v>3180</v>
      </c>
    </row>
    <row r="1020" spans="1:53" ht="15" customHeight="1" x14ac:dyDescent="0.2">
      <c r="A1020" t="s">
        <v>6177</v>
      </c>
      <c r="B1020" t="s">
        <v>5530</v>
      </c>
      <c r="C1020" t="s">
        <v>5154</v>
      </c>
      <c r="D1020">
        <v>64601525</v>
      </c>
      <c r="E1020" s="19">
        <v>45726</v>
      </c>
      <c r="F1020" s="63">
        <v>45728.097222222219</v>
      </c>
      <c r="G1020" s="4" t="s">
        <v>187</v>
      </c>
      <c r="H1020" s="19">
        <v>1672605</v>
      </c>
      <c r="I1020" s="19">
        <v>9303</v>
      </c>
      <c r="J1020" s="19">
        <v>1663302</v>
      </c>
      <c r="K1020" t="s">
        <v>558</v>
      </c>
      <c r="L1020" s="4" t="s">
        <v>188</v>
      </c>
      <c r="M1020" t="s">
        <v>150</v>
      </c>
      <c r="N1020" s="39" t="s">
        <v>3182</v>
      </c>
      <c r="O1020" t="s">
        <v>3183</v>
      </c>
      <c r="P1020" t="s">
        <v>140</v>
      </c>
      <c r="Q1020" t="s">
        <v>141</v>
      </c>
      <c r="R1020" s="39" t="s">
        <v>3184</v>
      </c>
      <c r="S1020" t="s">
        <v>143</v>
      </c>
      <c r="T1020">
        <v>860034313</v>
      </c>
      <c r="U1020" t="s">
        <v>152</v>
      </c>
      <c r="V1020">
        <v>923210</v>
      </c>
      <c r="W1020" t="s">
        <v>1219</v>
      </c>
      <c r="X1020" s="2" t="s">
        <v>27</v>
      </c>
      <c r="Y1020" t="s">
        <v>28</v>
      </c>
      <c r="Z1020" t="s">
        <v>29</v>
      </c>
      <c r="AA1020" t="s">
        <v>30</v>
      </c>
      <c r="AB1020" t="s">
        <v>31</v>
      </c>
      <c r="AC1020" s="19">
        <v>1672605</v>
      </c>
      <c r="AD1020" s="19">
        <v>0</v>
      </c>
      <c r="AE1020" s="19">
        <v>0</v>
      </c>
      <c r="AF1020" s="19">
        <v>0</v>
      </c>
      <c r="AG1020" t="s">
        <v>189</v>
      </c>
      <c r="AH1020">
        <v>0</v>
      </c>
      <c r="AI1020">
        <v>0</v>
      </c>
      <c r="AJ1020" s="2" t="s">
        <v>190</v>
      </c>
      <c r="AK1020" s="2">
        <v>0</v>
      </c>
      <c r="AL1020">
        <v>0</v>
      </c>
      <c r="AM1020">
        <v>0</v>
      </c>
      <c r="AN1020">
        <v>0</v>
      </c>
      <c r="AO1020">
        <v>0</v>
      </c>
      <c r="AP1020">
        <v>1925</v>
      </c>
      <c r="AQ1020">
        <v>1925</v>
      </c>
      <c r="AR1020">
        <v>27925</v>
      </c>
      <c r="AS1020">
        <v>0</v>
      </c>
      <c r="AT1020" s="2">
        <v>0</v>
      </c>
      <c r="AU1020">
        <v>33125</v>
      </c>
      <c r="AV1020">
        <v>64601525</v>
      </c>
      <c r="AW1020">
        <v>0</v>
      </c>
      <c r="AX1020" s="2">
        <v>45698</v>
      </c>
      <c r="AY1020" t="s">
        <v>153</v>
      </c>
      <c r="AZ1020" t="s">
        <v>3186</v>
      </c>
      <c r="BA1020" t="s">
        <v>3187</v>
      </c>
    </row>
    <row r="1021" spans="1:53" ht="15" customHeight="1" x14ac:dyDescent="0.2">
      <c r="A1021" t="s">
        <v>6178</v>
      </c>
      <c r="B1021" t="s">
        <v>5531</v>
      </c>
      <c r="C1021" t="s">
        <v>5154</v>
      </c>
      <c r="D1021">
        <v>64601625</v>
      </c>
      <c r="E1021" s="19">
        <v>45726</v>
      </c>
      <c r="F1021" s="63">
        <v>45728.082638888889</v>
      </c>
      <c r="G1021" s="4" t="s">
        <v>187</v>
      </c>
      <c r="H1021" s="19">
        <v>1672605</v>
      </c>
      <c r="I1021" s="19">
        <v>7601</v>
      </c>
      <c r="J1021" s="19">
        <v>1665004</v>
      </c>
      <c r="K1021" t="s">
        <v>558</v>
      </c>
      <c r="L1021" s="4" t="s">
        <v>188</v>
      </c>
      <c r="M1021" t="s">
        <v>150</v>
      </c>
      <c r="N1021" s="39" t="s">
        <v>3189</v>
      </c>
      <c r="O1021" t="s">
        <v>3190</v>
      </c>
      <c r="P1021" t="s">
        <v>140</v>
      </c>
      <c r="Q1021" t="s">
        <v>141</v>
      </c>
      <c r="R1021" s="39" t="s">
        <v>3191</v>
      </c>
      <c r="S1021" t="s">
        <v>143</v>
      </c>
      <c r="T1021">
        <v>860002964</v>
      </c>
      <c r="U1021" t="s">
        <v>163</v>
      </c>
      <c r="V1021">
        <v>923210</v>
      </c>
      <c r="W1021" t="s">
        <v>1219</v>
      </c>
      <c r="X1021" s="2" t="s">
        <v>27</v>
      </c>
      <c r="Y1021" t="s">
        <v>28</v>
      </c>
      <c r="Z1021" t="s">
        <v>29</v>
      </c>
      <c r="AA1021" t="s">
        <v>30</v>
      </c>
      <c r="AB1021" t="s">
        <v>31</v>
      </c>
      <c r="AC1021" s="19">
        <v>1672605</v>
      </c>
      <c r="AD1021" s="19">
        <v>0</v>
      </c>
      <c r="AE1021" s="19">
        <v>0</v>
      </c>
      <c r="AF1021" s="19">
        <v>0</v>
      </c>
      <c r="AG1021" t="s">
        <v>189</v>
      </c>
      <c r="AH1021">
        <v>0</v>
      </c>
      <c r="AI1021">
        <v>0</v>
      </c>
      <c r="AJ1021" s="2" t="s">
        <v>190</v>
      </c>
      <c r="AK1021" s="2">
        <v>0</v>
      </c>
      <c r="AL1021">
        <v>0</v>
      </c>
      <c r="AM1021">
        <v>0</v>
      </c>
      <c r="AN1021">
        <v>0</v>
      </c>
      <c r="AO1021">
        <v>0</v>
      </c>
      <c r="AP1021">
        <v>1925</v>
      </c>
      <c r="AQ1021">
        <v>1925</v>
      </c>
      <c r="AR1021">
        <v>28025</v>
      </c>
      <c r="AS1021">
        <v>0</v>
      </c>
      <c r="AT1021" s="2">
        <v>0</v>
      </c>
      <c r="AU1021">
        <v>33225</v>
      </c>
      <c r="AV1021">
        <v>64601625</v>
      </c>
      <c r="AW1021">
        <v>0</v>
      </c>
      <c r="AX1021" s="2">
        <v>45698</v>
      </c>
      <c r="AY1021" t="s">
        <v>153</v>
      </c>
      <c r="AZ1021" t="s">
        <v>3193</v>
      </c>
      <c r="BA1021" t="s">
        <v>3187</v>
      </c>
    </row>
    <row r="1022" spans="1:53" ht="15" customHeight="1" x14ac:dyDescent="0.2">
      <c r="A1022" t="s">
        <v>6179</v>
      </c>
      <c r="B1022" t="s">
        <v>5532</v>
      </c>
      <c r="C1022" t="s">
        <v>5156</v>
      </c>
      <c r="D1022">
        <v>64601725</v>
      </c>
      <c r="E1022" s="19">
        <v>45726</v>
      </c>
      <c r="F1022" s="63">
        <v>45728.088888888888</v>
      </c>
      <c r="G1022" s="4" t="s">
        <v>187</v>
      </c>
      <c r="H1022" s="19">
        <v>3219658</v>
      </c>
      <c r="I1022" s="19">
        <v>16883</v>
      </c>
      <c r="J1022" s="19">
        <v>3202775</v>
      </c>
      <c r="K1022" t="s">
        <v>558</v>
      </c>
      <c r="L1022" s="4" t="s">
        <v>188</v>
      </c>
      <c r="M1022" t="s">
        <v>150</v>
      </c>
      <c r="N1022" s="39" t="s">
        <v>3195</v>
      </c>
      <c r="O1022" t="s">
        <v>3196</v>
      </c>
      <c r="P1022" t="s">
        <v>140</v>
      </c>
      <c r="Q1022" t="s">
        <v>141</v>
      </c>
      <c r="R1022" s="39" t="s">
        <v>3197</v>
      </c>
      <c r="S1022" t="s">
        <v>143</v>
      </c>
      <c r="T1022">
        <v>890903938</v>
      </c>
      <c r="U1022" t="s">
        <v>149</v>
      </c>
      <c r="V1022">
        <v>923211</v>
      </c>
      <c r="W1022" t="s">
        <v>1227</v>
      </c>
      <c r="X1022" s="2" t="s">
        <v>27</v>
      </c>
      <c r="Y1022" t="s">
        <v>28</v>
      </c>
      <c r="Z1022" t="s">
        <v>29</v>
      </c>
      <c r="AA1022" t="s">
        <v>30</v>
      </c>
      <c r="AB1022" t="s">
        <v>31</v>
      </c>
      <c r="AC1022" s="19">
        <v>3219658</v>
      </c>
      <c r="AD1022" s="19">
        <v>0</v>
      </c>
      <c r="AE1022" s="19">
        <v>0</v>
      </c>
      <c r="AF1022" s="19">
        <v>0</v>
      </c>
      <c r="AG1022" t="s">
        <v>189</v>
      </c>
      <c r="AH1022">
        <v>0</v>
      </c>
      <c r="AI1022">
        <v>0</v>
      </c>
      <c r="AJ1022" s="2" t="s">
        <v>190</v>
      </c>
      <c r="AK1022" s="2">
        <v>0</v>
      </c>
      <c r="AL1022">
        <v>0</v>
      </c>
      <c r="AM1022">
        <v>0</v>
      </c>
      <c r="AN1022">
        <v>0</v>
      </c>
      <c r="AO1022">
        <v>0</v>
      </c>
      <c r="AP1022">
        <v>2125</v>
      </c>
      <c r="AQ1022">
        <v>2125</v>
      </c>
      <c r="AR1022">
        <v>28125</v>
      </c>
      <c r="AS1022">
        <v>0</v>
      </c>
      <c r="AT1022" s="2">
        <v>0</v>
      </c>
      <c r="AU1022">
        <v>33325</v>
      </c>
      <c r="AV1022">
        <v>64601725</v>
      </c>
      <c r="AW1022">
        <v>0</v>
      </c>
      <c r="AX1022" s="2">
        <v>45698</v>
      </c>
      <c r="AY1022" t="s">
        <v>153</v>
      </c>
      <c r="AZ1022" t="s">
        <v>3199</v>
      </c>
      <c r="BA1022" t="s">
        <v>3200</v>
      </c>
    </row>
    <row r="1023" spans="1:53" ht="15" customHeight="1" x14ac:dyDescent="0.2">
      <c r="A1023" t="s">
        <v>6180</v>
      </c>
      <c r="B1023" t="s">
        <v>5533</v>
      </c>
      <c r="C1023" t="s">
        <v>5154</v>
      </c>
      <c r="D1023">
        <v>64601825</v>
      </c>
      <c r="E1023" s="19">
        <v>45726</v>
      </c>
      <c r="F1023" s="63">
        <v>45728.097222222219</v>
      </c>
      <c r="G1023" s="4" t="s">
        <v>187</v>
      </c>
      <c r="H1023" s="19">
        <v>1680000</v>
      </c>
      <c r="I1023" s="19">
        <v>8538</v>
      </c>
      <c r="J1023" s="19">
        <v>1671462</v>
      </c>
      <c r="K1023" t="s">
        <v>558</v>
      </c>
      <c r="L1023" s="4" t="s">
        <v>188</v>
      </c>
      <c r="M1023" t="s">
        <v>150</v>
      </c>
      <c r="N1023" s="39" t="s">
        <v>3202</v>
      </c>
      <c r="O1023" t="s">
        <v>3203</v>
      </c>
      <c r="P1023" t="s">
        <v>140</v>
      </c>
      <c r="Q1023" t="s">
        <v>141</v>
      </c>
      <c r="R1023" s="39" t="s">
        <v>3204</v>
      </c>
      <c r="S1023" t="s">
        <v>143</v>
      </c>
      <c r="T1023">
        <v>860034313</v>
      </c>
      <c r="U1023" t="s">
        <v>152</v>
      </c>
      <c r="V1023">
        <v>923210</v>
      </c>
      <c r="W1023" t="s">
        <v>1219</v>
      </c>
      <c r="X1023" s="2" t="s">
        <v>27</v>
      </c>
      <c r="Y1023" t="s">
        <v>28</v>
      </c>
      <c r="Z1023" t="s">
        <v>29</v>
      </c>
      <c r="AA1023" t="s">
        <v>30</v>
      </c>
      <c r="AB1023" t="s">
        <v>31</v>
      </c>
      <c r="AC1023" s="19">
        <v>1680000</v>
      </c>
      <c r="AD1023" s="19">
        <v>0</v>
      </c>
      <c r="AE1023" s="19">
        <v>0</v>
      </c>
      <c r="AF1023" s="19">
        <v>0</v>
      </c>
      <c r="AG1023" t="s">
        <v>189</v>
      </c>
      <c r="AH1023">
        <v>0</v>
      </c>
      <c r="AI1023">
        <v>0</v>
      </c>
      <c r="AJ1023" s="2" t="s">
        <v>190</v>
      </c>
      <c r="AK1023" s="2">
        <v>0</v>
      </c>
      <c r="AL1023">
        <v>0</v>
      </c>
      <c r="AM1023">
        <v>0</v>
      </c>
      <c r="AN1023">
        <v>0</v>
      </c>
      <c r="AO1023">
        <v>0</v>
      </c>
      <c r="AP1023">
        <v>1925</v>
      </c>
      <c r="AQ1023">
        <v>1925</v>
      </c>
      <c r="AR1023">
        <v>28225</v>
      </c>
      <c r="AS1023">
        <v>0</v>
      </c>
      <c r="AT1023" s="2">
        <v>0</v>
      </c>
      <c r="AU1023">
        <v>33425</v>
      </c>
      <c r="AV1023">
        <v>64601825</v>
      </c>
      <c r="AW1023">
        <v>0</v>
      </c>
      <c r="AX1023" s="2">
        <v>45698</v>
      </c>
      <c r="AY1023" t="s">
        <v>153</v>
      </c>
      <c r="AZ1023" t="s">
        <v>3206</v>
      </c>
      <c r="BA1023" t="s">
        <v>3207</v>
      </c>
    </row>
    <row r="1024" spans="1:53" ht="15" customHeight="1" x14ac:dyDescent="0.2">
      <c r="A1024" t="s">
        <v>6181</v>
      </c>
      <c r="B1024" t="s">
        <v>5534</v>
      </c>
      <c r="C1024" t="s">
        <v>5176</v>
      </c>
      <c r="D1024">
        <v>64601925</v>
      </c>
      <c r="E1024" s="19">
        <v>45726</v>
      </c>
      <c r="F1024" s="63">
        <v>45728.095833333333</v>
      </c>
      <c r="G1024" s="4" t="s">
        <v>187</v>
      </c>
      <c r="H1024" s="19">
        <v>2646276</v>
      </c>
      <c r="I1024" s="19">
        <v>14092</v>
      </c>
      <c r="J1024" s="19">
        <v>2632184</v>
      </c>
      <c r="K1024" t="s">
        <v>558</v>
      </c>
      <c r="L1024" s="4" t="s">
        <v>188</v>
      </c>
      <c r="M1024" t="s">
        <v>150</v>
      </c>
      <c r="N1024" s="39" t="s">
        <v>3209</v>
      </c>
      <c r="O1024" t="s">
        <v>3210</v>
      </c>
      <c r="P1024" t="s">
        <v>140</v>
      </c>
      <c r="Q1024" t="s">
        <v>141</v>
      </c>
      <c r="R1024" s="39" t="s">
        <v>3211</v>
      </c>
      <c r="S1024" t="s">
        <v>143</v>
      </c>
      <c r="T1024">
        <v>860007335</v>
      </c>
      <c r="U1024" t="s">
        <v>158</v>
      </c>
      <c r="V1024">
        <v>923242</v>
      </c>
      <c r="W1024" t="s">
        <v>1308</v>
      </c>
      <c r="X1024" s="2" t="s">
        <v>27</v>
      </c>
      <c r="Y1024" t="s">
        <v>28</v>
      </c>
      <c r="Z1024" t="s">
        <v>29</v>
      </c>
      <c r="AA1024" t="s">
        <v>30</v>
      </c>
      <c r="AB1024" t="s">
        <v>31</v>
      </c>
      <c r="AC1024" s="19">
        <v>2646276</v>
      </c>
      <c r="AD1024" s="19">
        <v>0</v>
      </c>
      <c r="AE1024" s="19">
        <v>0</v>
      </c>
      <c r="AF1024" s="19">
        <v>0</v>
      </c>
      <c r="AG1024" t="s">
        <v>189</v>
      </c>
      <c r="AH1024">
        <v>0</v>
      </c>
      <c r="AI1024">
        <v>0</v>
      </c>
      <c r="AJ1024" s="2" t="s">
        <v>190</v>
      </c>
      <c r="AK1024" s="2">
        <v>0</v>
      </c>
      <c r="AL1024">
        <v>0</v>
      </c>
      <c r="AM1024">
        <v>0</v>
      </c>
      <c r="AN1024">
        <v>0</v>
      </c>
      <c r="AO1024">
        <v>0</v>
      </c>
      <c r="AP1024">
        <v>3625</v>
      </c>
      <c r="AQ1024">
        <v>3625</v>
      </c>
      <c r="AR1024">
        <v>28325</v>
      </c>
      <c r="AS1024">
        <v>0</v>
      </c>
      <c r="AT1024" s="2">
        <v>0</v>
      </c>
      <c r="AU1024">
        <v>33525</v>
      </c>
      <c r="AV1024">
        <v>64601925</v>
      </c>
      <c r="AW1024">
        <v>0</v>
      </c>
      <c r="AX1024" s="2">
        <v>45698</v>
      </c>
      <c r="AY1024" t="s">
        <v>153</v>
      </c>
      <c r="AZ1024" t="s">
        <v>3213</v>
      </c>
      <c r="BA1024" t="s">
        <v>3214</v>
      </c>
    </row>
    <row r="1025" spans="1:53" ht="15" customHeight="1" x14ac:dyDescent="0.2">
      <c r="A1025" t="s">
        <v>6182</v>
      </c>
      <c r="B1025" t="s">
        <v>5535</v>
      </c>
      <c r="C1025" t="s">
        <v>5176</v>
      </c>
      <c r="D1025">
        <v>64602025</v>
      </c>
      <c r="E1025" s="19">
        <v>45726</v>
      </c>
      <c r="F1025" s="63">
        <v>45728.094444444447</v>
      </c>
      <c r="G1025" s="4" t="s">
        <v>187</v>
      </c>
      <c r="H1025" s="19">
        <v>2115116</v>
      </c>
      <c r="I1025" s="19">
        <v>10256</v>
      </c>
      <c r="J1025" s="19">
        <v>2104860</v>
      </c>
      <c r="K1025" t="s">
        <v>558</v>
      </c>
      <c r="L1025" s="4" t="s">
        <v>188</v>
      </c>
      <c r="M1025" t="s">
        <v>150</v>
      </c>
      <c r="N1025" s="39" t="s">
        <v>3216</v>
      </c>
      <c r="O1025" t="s">
        <v>3217</v>
      </c>
      <c r="P1025" t="s">
        <v>140</v>
      </c>
      <c r="Q1025" t="s">
        <v>141</v>
      </c>
      <c r="R1025" s="39" t="s">
        <v>3218</v>
      </c>
      <c r="S1025" t="s">
        <v>143</v>
      </c>
      <c r="T1025">
        <v>860034594</v>
      </c>
      <c r="U1025" t="s">
        <v>156</v>
      </c>
      <c r="V1025">
        <v>923242</v>
      </c>
      <c r="W1025" t="s">
        <v>1308</v>
      </c>
      <c r="X1025" s="2" t="s">
        <v>27</v>
      </c>
      <c r="Y1025" t="s">
        <v>28</v>
      </c>
      <c r="Z1025" t="s">
        <v>29</v>
      </c>
      <c r="AA1025" t="s">
        <v>30</v>
      </c>
      <c r="AB1025" t="s">
        <v>31</v>
      </c>
      <c r="AC1025" s="19">
        <v>2115116</v>
      </c>
      <c r="AD1025" s="19">
        <v>0</v>
      </c>
      <c r="AE1025" s="19">
        <v>0</v>
      </c>
      <c r="AF1025" s="19">
        <v>0</v>
      </c>
      <c r="AG1025" t="s">
        <v>189</v>
      </c>
      <c r="AH1025">
        <v>0</v>
      </c>
      <c r="AI1025">
        <v>0</v>
      </c>
      <c r="AJ1025" s="2" t="s">
        <v>190</v>
      </c>
      <c r="AK1025" s="2">
        <v>0</v>
      </c>
      <c r="AL1025">
        <v>0</v>
      </c>
      <c r="AM1025">
        <v>0</v>
      </c>
      <c r="AN1025">
        <v>0</v>
      </c>
      <c r="AO1025">
        <v>0</v>
      </c>
      <c r="AP1025">
        <v>3625</v>
      </c>
      <c r="AQ1025">
        <v>3625</v>
      </c>
      <c r="AR1025">
        <v>28425</v>
      </c>
      <c r="AS1025">
        <v>0</v>
      </c>
      <c r="AT1025" s="2">
        <v>0</v>
      </c>
      <c r="AU1025">
        <v>33625</v>
      </c>
      <c r="AV1025">
        <v>64602025</v>
      </c>
      <c r="AW1025">
        <v>0</v>
      </c>
      <c r="AX1025" s="2">
        <v>45698</v>
      </c>
      <c r="AY1025" t="s">
        <v>153</v>
      </c>
      <c r="AZ1025" t="s">
        <v>3220</v>
      </c>
      <c r="BA1025" t="s">
        <v>3221</v>
      </c>
    </row>
    <row r="1026" spans="1:53" ht="15" customHeight="1" x14ac:dyDescent="0.2">
      <c r="A1026" t="s">
        <v>6183</v>
      </c>
      <c r="B1026" t="s">
        <v>5536</v>
      </c>
      <c r="C1026" t="s">
        <v>5176</v>
      </c>
      <c r="D1026">
        <v>64602125</v>
      </c>
      <c r="E1026" s="19">
        <v>45726</v>
      </c>
      <c r="F1026" s="63">
        <v>45728.095833333333</v>
      </c>
      <c r="G1026" s="4" t="s">
        <v>187</v>
      </c>
      <c r="H1026" s="19">
        <v>2646276</v>
      </c>
      <c r="I1026" s="19">
        <v>13443</v>
      </c>
      <c r="J1026" s="19">
        <v>2632833</v>
      </c>
      <c r="K1026" t="s">
        <v>558</v>
      </c>
      <c r="L1026" s="4" t="s">
        <v>188</v>
      </c>
      <c r="M1026" t="s">
        <v>150</v>
      </c>
      <c r="N1026" s="39" t="s">
        <v>3223</v>
      </c>
      <c r="O1026" t="s">
        <v>3224</v>
      </c>
      <c r="P1026" t="s">
        <v>140</v>
      </c>
      <c r="Q1026" t="s">
        <v>141</v>
      </c>
      <c r="R1026" s="39" t="s">
        <v>3225</v>
      </c>
      <c r="S1026" t="s">
        <v>143</v>
      </c>
      <c r="T1026">
        <v>860007335</v>
      </c>
      <c r="U1026" t="s">
        <v>158</v>
      </c>
      <c r="V1026">
        <v>923242</v>
      </c>
      <c r="W1026" t="s">
        <v>1308</v>
      </c>
      <c r="X1026" s="2" t="s">
        <v>27</v>
      </c>
      <c r="Y1026" t="s">
        <v>28</v>
      </c>
      <c r="Z1026" t="s">
        <v>29</v>
      </c>
      <c r="AA1026" t="s">
        <v>30</v>
      </c>
      <c r="AB1026" t="s">
        <v>31</v>
      </c>
      <c r="AC1026" s="19">
        <v>2646276</v>
      </c>
      <c r="AD1026" s="19">
        <v>0</v>
      </c>
      <c r="AE1026" s="19">
        <v>0</v>
      </c>
      <c r="AF1026" s="19">
        <v>0</v>
      </c>
      <c r="AG1026" t="s">
        <v>189</v>
      </c>
      <c r="AH1026">
        <v>0</v>
      </c>
      <c r="AI1026">
        <v>0</v>
      </c>
      <c r="AJ1026" s="2" t="s">
        <v>190</v>
      </c>
      <c r="AK1026" s="2">
        <v>0</v>
      </c>
      <c r="AL1026">
        <v>0</v>
      </c>
      <c r="AM1026">
        <v>0</v>
      </c>
      <c r="AN1026">
        <v>0</v>
      </c>
      <c r="AO1026">
        <v>0</v>
      </c>
      <c r="AP1026">
        <v>3625</v>
      </c>
      <c r="AQ1026">
        <v>3625</v>
      </c>
      <c r="AR1026">
        <v>28525</v>
      </c>
      <c r="AS1026">
        <v>0</v>
      </c>
      <c r="AT1026" s="2">
        <v>0</v>
      </c>
      <c r="AU1026">
        <v>33725</v>
      </c>
      <c r="AV1026">
        <v>64602125</v>
      </c>
      <c r="AW1026">
        <v>0</v>
      </c>
      <c r="AX1026" s="2">
        <v>45698</v>
      </c>
      <c r="AY1026" t="s">
        <v>153</v>
      </c>
      <c r="AZ1026" t="s">
        <v>3227</v>
      </c>
      <c r="BA1026" t="s">
        <v>3228</v>
      </c>
    </row>
    <row r="1027" spans="1:53" ht="15" customHeight="1" x14ac:dyDescent="0.2">
      <c r="A1027" t="s">
        <v>6184</v>
      </c>
      <c r="B1027" t="s">
        <v>5550</v>
      </c>
      <c r="C1027" t="s">
        <v>5154</v>
      </c>
      <c r="D1027">
        <v>64602225</v>
      </c>
      <c r="E1027" s="19">
        <v>45726</v>
      </c>
      <c r="F1027" s="63">
        <v>45728.083333333336</v>
      </c>
      <c r="G1027" s="4" t="s">
        <v>187</v>
      </c>
      <c r="H1027" s="19">
        <v>1226000</v>
      </c>
      <c r="I1027" s="19">
        <v>5976</v>
      </c>
      <c r="J1027" s="19">
        <v>1220024</v>
      </c>
      <c r="K1027" t="s">
        <v>558</v>
      </c>
      <c r="L1027" s="4" t="s">
        <v>188</v>
      </c>
      <c r="M1027" t="s">
        <v>150</v>
      </c>
      <c r="N1027" s="39" t="s">
        <v>3272</v>
      </c>
      <c r="O1027" t="s">
        <v>3273</v>
      </c>
      <c r="P1027" t="s">
        <v>140</v>
      </c>
      <c r="Q1027" t="s">
        <v>141</v>
      </c>
      <c r="R1027" s="39" t="s">
        <v>3274</v>
      </c>
      <c r="S1027" t="s">
        <v>143</v>
      </c>
      <c r="T1027">
        <v>860002964</v>
      </c>
      <c r="U1027" t="s">
        <v>163</v>
      </c>
      <c r="V1027">
        <v>923210</v>
      </c>
      <c r="W1027" t="s">
        <v>1219</v>
      </c>
      <c r="X1027" s="2" t="s">
        <v>27</v>
      </c>
      <c r="Y1027" t="s">
        <v>28</v>
      </c>
      <c r="Z1027" t="s">
        <v>29</v>
      </c>
      <c r="AA1027" t="s">
        <v>30</v>
      </c>
      <c r="AB1027" t="s">
        <v>31</v>
      </c>
      <c r="AC1027" s="19">
        <v>1226000</v>
      </c>
      <c r="AD1027" s="19">
        <v>0</v>
      </c>
      <c r="AE1027" s="19">
        <v>0</v>
      </c>
      <c r="AF1027" s="19">
        <v>0</v>
      </c>
      <c r="AG1027" t="s">
        <v>189</v>
      </c>
      <c r="AH1027">
        <v>0</v>
      </c>
      <c r="AI1027">
        <v>0</v>
      </c>
      <c r="AJ1027" s="2" t="s">
        <v>190</v>
      </c>
      <c r="AK1027" s="2">
        <v>0</v>
      </c>
      <c r="AL1027">
        <v>0</v>
      </c>
      <c r="AM1027">
        <v>0</v>
      </c>
      <c r="AN1027">
        <v>0</v>
      </c>
      <c r="AO1027">
        <v>0</v>
      </c>
      <c r="AP1027">
        <v>1925</v>
      </c>
      <c r="AQ1027">
        <v>1925</v>
      </c>
      <c r="AR1027">
        <v>29525</v>
      </c>
      <c r="AS1027">
        <v>0</v>
      </c>
      <c r="AT1027" s="2">
        <v>0</v>
      </c>
      <c r="AU1027">
        <v>33825</v>
      </c>
      <c r="AV1027">
        <v>64602225</v>
      </c>
      <c r="AW1027">
        <v>0</v>
      </c>
      <c r="AX1027" s="2">
        <v>45700</v>
      </c>
      <c r="AY1027" t="s">
        <v>153</v>
      </c>
      <c r="AZ1027" t="s">
        <v>3276</v>
      </c>
      <c r="BA1027" t="s">
        <v>3277</v>
      </c>
    </row>
    <row r="1028" spans="1:53" ht="15" customHeight="1" x14ac:dyDescent="0.2">
      <c r="A1028" t="s">
        <v>6185</v>
      </c>
      <c r="B1028" t="s">
        <v>5552</v>
      </c>
      <c r="C1028" t="s">
        <v>5154</v>
      </c>
      <c r="D1028">
        <v>64602325</v>
      </c>
      <c r="E1028" s="19">
        <v>45726</v>
      </c>
      <c r="F1028" s="63">
        <v>45728.1</v>
      </c>
      <c r="G1028" s="4" t="s">
        <v>187</v>
      </c>
      <c r="H1028" s="19">
        <v>1304667</v>
      </c>
      <c r="I1028" s="19">
        <v>6448</v>
      </c>
      <c r="J1028" s="19">
        <v>1298219</v>
      </c>
      <c r="K1028" t="s">
        <v>558</v>
      </c>
      <c r="L1028" s="4" t="s">
        <v>188</v>
      </c>
      <c r="M1028" t="s">
        <v>150</v>
      </c>
      <c r="N1028" s="39" t="s">
        <v>3286</v>
      </c>
      <c r="O1028" t="s">
        <v>3287</v>
      </c>
      <c r="P1028" t="s">
        <v>140</v>
      </c>
      <c r="Q1028" t="s">
        <v>141</v>
      </c>
      <c r="R1028" s="39" t="s">
        <v>3288</v>
      </c>
      <c r="S1028" t="s">
        <v>143</v>
      </c>
      <c r="T1028">
        <v>860034313</v>
      </c>
      <c r="U1028" t="s">
        <v>152</v>
      </c>
      <c r="V1028">
        <v>923210</v>
      </c>
      <c r="W1028" t="s">
        <v>1219</v>
      </c>
      <c r="X1028" s="2" t="s">
        <v>27</v>
      </c>
      <c r="Y1028" t="s">
        <v>28</v>
      </c>
      <c r="Z1028" t="s">
        <v>29</v>
      </c>
      <c r="AA1028" t="s">
        <v>30</v>
      </c>
      <c r="AB1028" t="s">
        <v>31</v>
      </c>
      <c r="AC1028" s="19">
        <v>1304667</v>
      </c>
      <c r="AD1028" s="19">
        <v>0</v>
      </c>
      <c r="AE1028" s="19">
        <v>0</v>
      </c>
      <c r="AF1028" s="19">
        <v>0</v>
      </c>
      <c r="AG1028" t="s">
        <v>189</v>
      </c>
      <c r="AH1028">
        <v>0</v>
      </c>
      <c r="AI1028">
        <v>0</v>
      </c>
      <c r="AJ1028" s="2" t="s">
        <v>190</v>
      </c>
      <c r="AK1028" s="2">
        <v>0</v>
      </c>
      <c r="AL1028">
        <v>0</v>
      </c>
      <c r="AM1028">
        <v>0</v>
      </c>
      <c r="AN1028">
        <v>0</v>
      </c>
      <c r="AO1028">
        <v>0</v>
      </c>
      <c r="AP1028">
        <v>1925</v>
      </c>
      <c r="AQ1028">
        <v>1925</v>
      </c>
      <c r="AR1028">
        <v>29725</v>
      </c>
      <c r="AS1028">
        <v>0</v>
      </c>
      <c r="AT1028" s="2">
        <v>0</v>
      </c>
      <c r="AU1028">
        <v>34025</v>
      </c>
      <c r="AV1028">
        <v>64602325</v>
      </c>
      <c r="AW1028">
        <v>0</v>
      </c>
      <c r="AX1028" s="2">
        <v>45700</v>
      </c>
      <c r="AY1028" t="s">
        <v>153</v>
      </c>
      <c r="AZ1028" t="s">
        <v>3290</v>
      </c>
      <c r="BA1028" t="s">
        <v>3291</v>
      </c>
    </row>
    <row r="1029" spans="1:53" ht="15" customHeight="1" x14ac:dyDescent="0.2">
      <c r="A1029" t="s">
        <v>6186</v>
      </c>
      <c r="B1029" t="s">
        <v>5554</v>
      </c>
      <c r="C1029" t="s">
        <v>5154</v>
      </c>
      <c r="D1029">
        <v>64602425</v>
      </c>
      <c r="E1029" s="19">
        <v>45726</v>
      </c>
      <c r="F1029" s="63">
        <v>45728.083333333336</v>
      </c>
      <c r="G1029" s="4" t="s">
        <v>187</v>
      </c>
      <c r="H1029" s="19">
        <v>1226000</v>
      </c>
      <c r="I1029" s="19">
        <v>5976</v>
      </c>
      <c r="J1029" s="19">
        <v>1220024</v>
      </c>
      <c r="K1029" t="s">
        <v>558</v>
      </c>
      <c r="L1029" s="4" t="s">
        <v>188</v>
      </c>
      <c r="M1029" t="s">
        <v>150</v>
      </c>
      <c r="N1029" s="39" t="s">
        <v>3299</v>
      </c>
      <c r="O1029" t="s">
        <v>3300</v>
      </c>
      <c r="P1029" t="s">
        <v>140</v>
      </c>
      <c r="Q1029" t="s">
        <v>141</v>
      </c>
      <c r="R1029" s="39" t="s">
        <v>3301</v>
      </c>
      <c r="S1029" t="s">
        <v>143</v>
      </c>
      <c r="T1029">
        <v>860002964</v>
      </c>
      <c r="U1029" t="s">
        <v>163</v>
      </c>
      <c r="V1029">
        <v>923210</v>
      </c>
      <c r="W1029" t="s">
        <v>1219</v>
      </c>
      <c r="X1029" s="2" t="s">
        <v>27</v>
      </c>
      <c r="Y1029" t="s">
        <v>28</v>
      </c>
      <c r="Z1029" t="s">
        <v>29</v>
      </c>
      <c r="AA1029" t="s">
        <v>30</v>
      </c>
      <c r="AB1029" t="s">
        <v>31</v>
      </c>
      <c r="AC1029" s="19">
        <v>1226000</v>
      </c>
      <c r="AD1029" s="19">
        <v>0</v>
      </c>
      <c r="AE1029" s="19">
        <v>0</v>
      </c>
      <c r="AF1029" s="19">
        <v>0</v>
      </c>
      <c r="AG1029" t="s">
        <v>189</v>
      </c>
      <c r="AH1029">
        <v>0</v>
      </c>
      <c r="AI1029">
        <v>0</v>
      </c>
      <c r="AJ1029" s="2" t="s">
        <v>190</v>
      </c>
      <c r="AK1029" s="2">
        <v>0</v>
      </c>
      <c r="AL1029">
        <v>0</v>
      </c>
      <c r="AM1029">
        <v>0</v>
      </c>
      <c r="AN1029">
        <v>0</v>
      </c>
      <c r="AO1029">
        <v>0</v>
      </c>
      <c r="AP1029">
        <v>1925</v>
      </c>
      <c r="AQ1029">
        <v>1925</v>
      </c>
      <c r="AR1029">
        <v>29925</v>
      </c>
      <c r="AS1029">
        <v>0</v>
      </c>
      <c r="AT1029" s="2">
        <v>0</v>
      </c>
      <c r="AU1029">
        <v>34125</v>
      </c>
      <c r="AV1029">
        <v>64602425</v>
      </c>
      <c r="AW1029">
        <v>0</v>
      </c>
      <c r="AX1029" s="2">
        <v>45700</v>
      </c>
      <c r="AY1029" t="s">
        <v>153</v>
      </c>
      <c r="AZ1029" t="s">
        <v>3303</v>
      </c>
      <c r="BA1029" t="s">
        <v>3304</v>
      </c>
    </row>
    <row r="1030" spans="1:53" ht="15" customHeight="1" x14ac:dyDescent="0.2">
      <c r="A1030" t="s">
        <v>6187</v>
      </c>
      <c r="B1030" t="s">
        <v>5555</v>
      </c>
      <c r="C1030" t="s">
        <v>5154</v>
      </c>
      <c r="D1030">
        <v>64602525</v>
      </c>
      <c r="E1030" s="19">
        <v>45726</v>
      </c>
      <c r="F1030" s="63">
        <v>45728.095138888886</v>
      </c>
      <c r="G1030" s="4" t="s">
        <v>187</v>
      </c>
      <c r="H1030" s="19">
        <v>1765227</v>
      </c>
      <c r="I1030" s="19">
        <v>8157</v>
      </c>
      <c r="J1030" s="19">
        <v>1757070</v>
      </c>
      <c r="K1030" t="s">
        <v>558</v>
      </c>
      <c r="L1030" s="4" t="s">
        <v>188</v>
      </c>
      <c r="M1030" t="s">
        <v>150</v>
      </c>
      <c r="N1030" s="39" t="s">
        <v>3306</v>
      </c>
      <c r="O1030" t="s">
        <v>3307</v>
      </c>
      <c r="P1030" t="s">
        <v>140</v>
      </c>
      <c r="Q1030" t="s">
        <v>141</v>
      </c>
      <c r="R1030" s="39" t="s">
        <v>3308</v>
      </c>
      <c r="S1030" t="s">
        <v>143</v>
      </c>
      <c r="T1030">
        <v>860007335</v>
      </c>
      <c r="U1030" t="s">
        <v>158</v>
      </c>
      <c r="V1030">
        <v>923210</v>
      </c>
      <c r="W1030" t="s">
        <v>1219</v>
      </c>
      <c r="X1030" s="2" t="s">
        <v>27</v>
      </c>
      <c r="Y1030" t="s">
        <v>28</v>
      </c>
      <c r="Z1030" t="s">
        <v>29</v>
      </c>
      <c r="AA1030" t="s">
        <v>30</v>
      </c>
      <c r="AB1030" t="s">
        <v>31</v>
      </c>
      <c r="AC1030" s="19">
        <v>1765227</v>
      </c>
      <c r="AD1030" s="19">
        <v>0</v>
      </c>
      <c r="AE1030" s="19">
        <v>0</v>
      </c>
      <c r="AF1030" s="19">
        <v>0</v>
      </c>
      <c r="AG1030" t="s">
        <v>189</v>
      </c>
      <c r="AH1030">
        <v>0</v>
      </c>
      <c r="AI1030">
        <v>0</v>
      </c>
      <c r="AJ1030" s="2" t="s">
        <v>190</v>
      </c>
      <c r="AK1030" s="2">
        <v>0</v>
      </c>
      <c r="AL1030">
        <v>0</v>
      </c>
      <c r="AM1030">
        <v>0</v>
      </c>
      <c r="AN1030">
        <v>0</v>
      </c>
      <c r="AO1030">
        <v>0</v>
      </c>
      <c r="AP1030">
        <v>1925</v>
      </c>
      <c r="AQ1030">
        <v>1925</v>
      </c>
      <c r="AR1030">
        <v>30025</v>
      </c>
      <c r="AS1030">
        <v>0</v>
      </c>
      <c r="AT1030" s="2">
        <v>0</v>
      </c>
      <c r="AU1030">
        <v>34225</v>
      </c>
      <c r="AV1030">
        <v>64602525</v>
      </c>
      <c r="AW1030">
        <v>0</v>
      </c>
      <c r="AX1030" s="2">
        <v>45700</v>
      </c>
      <c r="AY1030" t="s">
        <v>153</v>
      </c>
      <c r="AZ1030" t="s">
        <v>3310</v>
      </c>
      <c r="BA1030" t="s">
        <v>3311</v>
      </c>
    </row>
    <row r="1031" spans="1:53" ht="15" customHeight="1" x14ac:dyDescent="0.2">
      <c r="A1031" t="s">
        <v>6188</v>
      </c>
      <c r="B1031" t="s">
        <v>5556</v>
      </c>
      <c r="C1031" t="s">
        <v>5176</v>
      </c>
      <c r="D1031">
        <v>64602625</v>
      </c>
      <c r="E1031" s="19">
        <v>45726</v>
      </c>
      <c r="F1031" s="63">
        <v>45728.09097222222</v>
      </c>
      <c r="G1031" s="4" t="s">
        <v>187</v>
      </c>
      <c r="H1031" s="19">
        <v>1512334</v>
      </c>
      <c r="I1031" s="19">
        <v>6639</v>
      </c>
      <c r="J1031" s="19">
        <v>1505695</v>
      </c>
      <c r="K1031" t="s">
        <v>558</v>
      </c>
      <c r="L1031" s="4" t="s">
        <v>188</v>
      </c>
      <c r="M1031" t="s">
        <v>150</v>
      </c>
      <c r="N1031" s="39" t="s">
        <v>3313</v>
      </c>
      <c r="O1031" t="s">
        <v>3314</v>
      </c>
      <c r="P1031" t="s">
        <v>140</v>
      </c>
      <c r="Q1031" t="s">
        <v>141</v>
      </c>
      <c r="R1031" s="39" t="s">
        <v>3315</v>
      </c>
      <c r="S1031" t="s">
        <v>143</v>
      </c>
      <c r="T1031">
        <v>890903938</v>
      </c>
      <c r="U1031" t="s">
        <v>149</v>
      </c>
      <c r="V1031">
        <v>923242</v>
      </c>
      <c r="W1031" t="s">
        <v>1308</v>
      </c>
      <c r="X1031" s="2" t="s">
        <v>27</v>
      </c>
      <c r="Y1031" t="s">
        <v>28</v>
      </c>
      <c r="Z1031" t="s">
        <v>29</v>
      </c>
      <c r="AA1031" t="s">
        <v>30</v>
      </c>
      <c r="AB1031" t="s">
        <v>31</v>
      </c>
      <c r="AC1031" s="19">
        <v>1512334</v>
      </c>
      <c r="AD1031" s="19">
        <v>0</v>
      </c>
      <c r="AE1031" s="19">
        <v>0</v>
      </c>
      <c r="AF1031" s="19">
        <v>0</v>
      </c>
      <c r="AG1031" t="s">
        <v>189</v>
      </c>
      <c r="AH1031">
        <v>0</v>
      </c>
      <c r="AI1031">
        <v>0</v>
      </c>
      <c r="AJ1031" s="2" t="s">
        <v>190</v>
      </c>
      <c r="AK1031" s="2">
        <v>0</v>
      </c>
      <c r="AL1031">
        <v>0</v>
      </c>
      <c r="AM1031">
        <v>0</v>
      </c>
      <c r="AN1031">
        <v>0</v>
      </c>
      <c r="AO1031">
        <v>0</v>
      </c>
      <c r="AP1031">
        <v>3625</v>
      </c>
      <c r="AQ1031">
        <v>3625</v>
      </c>
      <c r="AR1031">
        <v>30125</v>
      </c>
      <c r="AS1031">
        <v>0</v>
      </c>
      <c r="AT1031" s="2">
        <v>0</v>
      </c>
      <c r="AU1031">
        <v>34325</v>
      </c>
      <c r="AV1031">
        <v>64602625</v>
      </c>
      <c r="AW1031">
        <v>0</v>
      </c>
      <c r="AX1031" s="2">
        <v>45700</v>
      </c>
      <c r="AY1031" t="s">
        <v>153</v>
      </c>
      <c r="AZ1031" t="s">
        <v>3317</v>
      </c>
      <c r="BA1031" t="s">
        <v>3318</v>
      </c>
    </row>
    <row r="1032" spans="1:53" ht="15" customHeight="1" x14ac:dyDescent="0.2">
      <c r="A1032" t="s">
        <v>6189</v>
      </c>
      <c r="B1032" t="s">
        <v>5565</v>
      </c>
      <c r="C1032" t="s">
        <v>5176</v>
      </c>
      <c r="D1032">
        <v>64602725</v>
      </c>
      <c r="E1032" s="19">
        <v>45726</v>
      </c>
      <c r="F1032" s="63">
        <v>45728.095138888886</v>
      </c>
      <c r="G1032" s="4" t="s">
        <v>187</v>
      </c>
      <c r="H1032" s="19">
        <v>1764184</v>
      </c>
      <c r="I1032" s="19">
        <v>8637</v>
      </c>
      <c r="J1032" s="19">
        <v>1755547</v>
      </c>
      <c r="K1032" t="s">
        <v>558</v>
      </c>
      <c r="L1032" s="4" t="s">
        <v>188</v>
      </c>
      <c r="M1032" t="s">
        <v>150</v>
      </c>
      <c r="N1032" s="39" t="s">
        <v>3351</v>
      </c>
      <c r="O1032" t="s">
        <v>3352</v>
      </c>
      <c r="P1032" t="s">
        <v>140</v>
      </c>
      <c r="Q1032" t="s">
        <v>141</v>
      </c>
      <c r="R1032" s="39" t="s">
        <v>3353</v>
      </c>
      <c r="S1032" t="s">
        <v>143</v>
      </c>
      <c r="T1032">
        <v>860007335</v>
      </c>
      <c r="U1032" t="s">
        <v>158</v>
      </c>
      <c r="V1032">
        <v>923242</v>
      </c>
      <c r="W1032" t="s">
        <v>1308</v>
      </c>
      <c r="X1032" s="2" t="s">
        <v>27</v>
      </c>
      <c r="Y1032" t="s">
        <v>28</v>
      </c>
      <c r="Z1032" t="s">
        <v>29</v>
      </c>
      <c r="AA1032" t="s">
        <v>30</v>
      </c>
      <c r="AB1032" t="s">
        <v>31</v>
      </c>
      <c r="AC1032" s="19">
        <v>1764184</v>
      </c>
      <c r="AD1032" s="19">
        <v>0</v>
      </c>
      <c r="AE1032" s="19">
        <v>0</v>
      </c>
      <c r="AF1032" s="19">
        <v>0</v>
      </c>
      <c r="AG1032" t="s">
        <v>189</v>
      </c>
      <c r="AH1032">
        <v>0</v>
      </c>
      <c r="AI1032">
        <v>0</v>
      </c>
      <c r="AJ1032" s="2" t="s">
        <v>190</v>
      </c>
      <c r="AK1032" s="2">
        <v>0</v>
      </c>
      <c r="AL1032">
        <v>0</v>
      </c>
      <c r="AM1032">
        <v>0</v>
      </c>
      <c r="AN1032">
        <v>0</v>
      </c>
      <c r="AO1032">
        <v>0</v>
      </c>
      <c r="AP1032">
        <v>3625</v>
      </c>
      <c r="AQ1032">
        <v>3625</v>
      </c>
      <c r="AR1032">
        <v>30925</v>
      </c>
      <c r="AS1032">
        <v>0</v>
      </c>
      <c r="AT1032" s="2">
        <v>0</v>
      </c>
      <c r="AU1032">
        <v>34425</v>
      </c>
      <c r="AV1032">
        <v>64602725</v>
      </c>
      <c r="AW1032">
        <v>0</v>
      </c>
      <c r="AX1032" s="2">
        <v>45705</v>
      </c>
      <c r="AY1032" t="s">
        <v>153</v>
      </c>
      <c r="AZ1032" t="s">
        <v>3355</v>
      </c>
      <c r="BA1032" t="s">
        <v>3228</v>
      </c>
    </row>
    <row r="1033" spans="1:53" ht="15" customHeight="1" x14ac:dyDescent="0.2">
      <c r="A1033" t="s">
        <v>6190</v>
      </c>
      <c r="B1033" t="s">
        <v>5567</v>
      </c>
      <c r="C1033" t="s">
        <v>5176</v>
      </c>
      <c r="D1033">
        <v>64602825</v>
      </c>
      <c r="E1033" s="19">
        <v>45726</v>
      </c>
      <c r="F1033" s="63">
        <v>45728.095138888886</v>
      </c>
      <c r="G1033" s="4" t="s">
        <v>187</v>
      </c>
      <c r="H1033" s="19">
        <v>1790092</v>
      </c>
      <c r="I1033" s="19">
        <v>9847</v>
      </c>
      <c r="J1033" s="19">
        <v>1780245</v>
      </c>
      <c r="K1033" t="s">
        <v>558</v>
      </c>
      <c r="L1033" s="4" t="s">
        <v>188</v>
      </c>
      <c r="M1033" t="s">
        <v>150</v>
      </c>
      <c r="N1033" s="39" t="s">
        <v>3362</v>
      </c>
      <c r="O1033" t="s">
        <v>3363</v>
      </c>
      <c r="P1033" t="s">
        <v>140</v>
      </c>
      <c r="Q1033" t="s">
        <v>141</v>
      </c>
      <c r="R1033" s="39" t="s">
        <v>3364</v>
      </c>
      <c r="S1033" t="s">
        <v>143</v>
      </c>
      <c r="T1033">
        <v>860007335</v>
      </c>
      <c r="U1033" t="s">
        <v>158</v>
      </c>
      <c r="V1033">
        <v>923242</v>
      </c>
      <c r="W1033" t="s">
        <v>1308</v>
      </c>
      <c r="X1033" s="2" t="s">
        <v>27</v>
      </c>
      <c r="Y1033" t="s">
        <v>28</v>
      </c>
      <c r="Z1033" t="s">
        <v>29</v>
      </c>
      <c r="AA1033" t="s">
        <v>30</v>
      </c>
      <c r="AB1033" t="s">
        <v>31</v>
      </c>
      <c r="AC1033" s="19">
        <v>1790092</v>
      </c>
      <c r="AD1033" s="19">
        <v>0</v>
      </c>
      <c r="AE1033" s="19">
        <v>0</v>
      </c>
      <c r="AF1033" s="19">
        <v>0</v>
      </c>
      <c r="AG1033" t="s">
        <v>189</v>
      </c>
      <c r="AH1033">
        <v>0</v>
      </c>
      <c r="AI1033">
        <v>0</v>
      </c>
      <c r="AJ1033" s="2" t="s">
        <v>190</v>
      </c>
      <c r="AK1033" s="2">
        <v>0</v>
      </c>
      <c r="AL1033">
        <v>0</v>
      </c>
      <c r="AM1033">
        <v>0</v>
      </c>
      <c r="AN1033">
        <v>0</v>
      </c>
      <c r="AO1033">
        <v>0</v>
      </c>
      <c r="AP1033">
        <v>3625</v>
      </c>
      <c r="AQ1033">
        <v>3625</v>
      </c>
      <c r="AR1033">
        <v>31125</v>
      </c>
      <c r="AS1033">
        <v>0</v>
      </c>
      <c r="AT1033" s="2">
        <v>0</v>
      </c>
      <c r="AU1033">
        <v>34525</v>
      </c>
      <c r="AV1033">
        <v>64602825</v>
      </c>
      <c r="AW1033">
        <v>0</v>
      </c>
      <c r="AX1033" s="2">
        <v>45705</v>
      </c>
      <c r="AY1033" t="s">
        <v>153</v>
      </c>
      <c r="AZ1033" t="s">
        <v>3366</v>
      </c>
      <c r="BA1033" t="s">
        <v>3367</v>
      </c>
    </row>
    <row r="1034" spans="1:53" ht="15" customHeight="1" x14ac:dyDescent="0.2">
      <c r="A1034" t="s">
        <v>6191</v>
      </c>
      <c r="B1034" t="s">
        <v>5568</v>
      </c>
      <c r="C1034" t="s">
        <v>5168</v>
      </c>
      <c r="D1034">
        <v>64602925</v>
      </c>
      <c r="E1034" s="19">
        <v>45726</v>
      </c>
      <c r="F1034" s="63">
        <v>45728.097916666666</v>
      </c>
      <c r="G1034" s="4" t="s">
        <v>187</v>
      </c>
      <c r="H1034" s="19">
        <v>2258667</v>
      </c>
      <c r="I1034" s="19">
        <v>11117</v>
      </c>
      <c r="J1034" s="19">
        <v>2247550</v>
      </c>
      <c r="K1034" t="s">
        <v>558</v>
      </c>
      <c r="L1034" s="4" t="s">
        <v>188</v>
      </c>
      <c r="M1034" t="s">
        <v>150</v>
      </c>
      <c r="N1034" s="39" t="s">
        <v>3369</v>
      </c>
      <c r="O1034" t="s">
        <v>3370</v>
      </c>
      <c r="P1034" t="s">
        <v>140</v>
      </c>
      <c r="Q1034" t="s">
        <v>141</v>
      </c>
      <c r="R1034" s="39" t="s">
        <v>3371</v>
      </c>
      <c r="S1034" t="s">
        <v>143</v>
      </c>
      <c r="T1034">
        <v>860034313</v>
      </c>
      <c r="U1034" t="s">
        <v>152</v>
      </c>
      <c r="V1034">
        <v>923228</v>
      </c>
      <c r="W1034" t="s">
        <v>1294</v>
      </c>
      <c r="X1034" s="2" t="s">
        <v>76</v>
      </c>
      <c r="Y1034" t="s">
        <v>77</v>
      </c>
      <c r="Z1034" t="s">
        <v>29</v>
      </c>
      <c r="AA1034" t="s">
        <v>30</v>
      </c>
      <c r="AB1034" t="s">
        <v>31</v>
      </c>
      <c r="AC1034" s="19">
        <v>2258667</v>
      </c>
      <c r="AD1034" s="19">
        <v>0</v>
      </c>
      <c r="AE1034" s="19">
        <v>0</v>
      </c>
      <c r="AF1034" s="19">
        <v>0</v>
      </c>
      <c r="AG1034" t="s">
        <v>189</v>
      </c>
      <c r="AH1034">
        <v>0</v>
      </c>
      <c r="AI1034">
        <v>0</v>
      </c>
      <c r="AJ1034" s="2" t="s">
        <v>190</v>
      </c>
      <c r="AK1034" s="2">
        <v>0</v>
      </c>
      <c r="AL1034">
        <v>0</v>
      </c>
      <c r="AM1034">
        <v>0</v>
      </c>
      <c r="AN1034">
        <v>0</v>
      </c>
      <c r="AO1034">
        <v>0</v>
      </c>
      <c r="AP1034">
        <v>3325</v>
      </c>
      <c r="AQ1034">
        <v>3325</v>
      </c>
      <c r="AR1034">
        <v>31225</v>
      </c>
      <c r="AS1034">
        <v>0</v>
      </c>
      <c r="AT1034" s="2">
        <v>0</v>
      </c>
      <c r="AU1034">
        <v>34625</v>
      </c>
      <c r="AV1034">
        <v>64602925</v>
      </c>
      <c r="AW1034">
        <v>0</v>
      </c>
      <c r="AX1034" s="2">
        <v>45705</v>
      </c>
      <c r="AY1034" t="s">
        <v>153</v>
      </c>
      <c r="AZ1034" t="s">
        <v>3373</v>
      </c>
      <c r="BA1034" t="s">
        <v>3374</v>
      </c>
    </row>
    <row r="1035" spans="1:53" ht="15" customHeight="1" x14ac:dyDescent="0.2">
      <c r="A1035" t="s">
        <v>6192</v>
      </c>
      <c r="B1035" t="s">
        <v>5570</v>
      </c>
      <c r="C1035" t="s">
        <v>5168</v>
      </c>
      <c r="D1035">
        <v>64603025</v>
      </c>
      <c r="E1035" s="19">
        <v>45726</v>
      </c>
      <c r="F1035" s="63">
        <v>45728.097916666666</v>
      </c>
      <c r="G1035" s="4" t="s">
        <v>187</v>
      </c>
      <c r="H1035" s="19">
        <v>2258667</v>
      </c>
      <c r="I1035" s="19">
        <v>11766</v>
      </c>
      <c r="J1035" s="19">
        <v>2246901</v>
      </c>
      <c r="K1035" t="s">
        <v>558</v>
      </c>
      <c r="L1035" s="4" t="s">
        <v>188</v>
      </c>
      <c r="M1035" t="s">
        <v>150</v>
      </c>
      <c r="N1035" s="39" t="s">
        <v>3376</v>
      </c>
      <c r="O1035" t="s">
        <v>3377</v>
      </c>
      <c r="P1035" t="s">
        <v>140</v>
      </c>
      <c r="Q1035" t="s">
        <v>141</v>
      </c>
      <c r="R1035" s="39" t="s">
        <v>3378</v>
      </c>
      <c r="S1035" t="s">
        <v>143</v>
      </c>
      <c r="T1035">
        <v>860034313</v>
      </c>
      <c r="U1035" t="s">
        <v>152</v>
      </c>
      <c r="V1035">
        <v>923228</v>
      </c>
      <c r="W1035" t="s">
        <v>1294</v>
      </c>
      <c r="X1035" s="2" t="s">
        <v>76</v>
      </c>
      <c r="Y1035" t="s">
        <v>77</v>
      </c>
      <c r="Z1035" t="s">
        <v>29</v>
      </c>
      <c r="AA1035" t="s">
        <v>30</v>
      </c>
      <c r="AB1035" t="s">
        <v>31</v>
      </c>
      <c r="AC1035" s="19">
        <v>2258667</v>
      </c>
      <c r="AD1035" s="19">
        <v>0</v>
      </c>
      <c r="AE1035" s="19">
        <v>0</v>
      </c>
      <c r="AF1035" s="19">
        <v>0</v>
      </c>
      <c r="AG1035" t="s">
        <v>189</v>
      </c>
      <c r="AH1035">
        <v>0</v>
      </c>
      <c r="AI1035">
        <v>0</v>
      </c>
      <c r="AJ1035" s="2" t="s">
        <v>190</v>
      </c>
      <c r="AK1035" s="2">
        <v>0</v>
      </c>
      <c r="AL1035">
        <v>0</v>
      </c>
      <c r="AM1035">
        <v>0</v>
      </c>
      <c r="AN1035">
        <v>0</v>
      </c>
      <c r="AO1035">
        <v>0</v>
      </c>
      <c r="AP1035">
        <v>3325</v>
      </c>
      <c r="AQ1035">
        <v>3325</v>
      </c>
      <c r="AR1035">
        <v>31325</v>
      </c>
      <c r="AS1035">
        <v>0</v>
      </c>
      <c r="AT1035" s="2">
        <v>0</v>
      </c>
      <c r="AU1035">
        <v>34725</v>
      </c>
      <c r="AV1035">
        <v>64603025</v>
      </c>
      <c r="AW1035">
        <v>0</v>
      </c>
      <c r="AX1035" s="2">
        <v>45705</v>
      </c>
      <c r="AY1035" t="s">
        <v>153</v>
      </c>
      <c r="AZ1035" t="s">
        <v>3380</v>
      </c>
      <c r="BA1035" t="s">
        <v>3374</v>
      </c>
    </row>
    <row r="1036" spans="1:53" ht="15" customHeight="1" x14ac:dyDescent="0.2">
      <c r="A1036" t="s">
        <v>6193</v>
      </c>
      <c r="B1036" t="s">
        <v>5571</v>
      </c>
      <c r="C1036" t="s">
        <v>5168</v>
      </c>
      <c r="D1036">
        <v>64603125</v>
      </c>
      <c r="E1036" s="19">
        <v>45726</v>
      </c>
      <c r="F1036" s="63">
        <v>45728.093055555553</v>
      </c>
      <c r="G1036" s="4" t="s">
        <v>187</v>
      </c>
      <c r="H1036" s="19">
        <v>2258667</v>
      </c>
      <c r="I1036" s="19">
        <v>11117</v>
      </c>
      <c r="J1036" s="19">
        <v>2247550</v>
      </c>
      <c r="K1036" t="s">
        <v>558</v>
      </c>
      <c r="L1036" s="4" t="s">
        <v>188</v>
      </c>
      <c r="M1036" t="s">
        <v>150</v>
      </c>
      <c r="N1036" s="39" t="s">
        <v>3382</v>
      </c>
      <c r="O1036" t="s">
        <v>3383</v>
      </c>
      <c r="P1036" t="s">
        <v>140</v>
      </c>
      <c r="Q1036" t="s">
        <v>141</v>
      </c>
      <c r="R1036" s="39" t="s">
        <v>3384</v>
      </c>
      <c r="S1036" t="s">
        <v>143</v>
      </c>
      <c r="T1036">
        <v>860003020</v>
      </c>
      <c r="U1036" t="s">
        <v>160</v>
      </c>
      <c r="V1036">
        <v>923228</v>
      </c>
      <c r="W1036" t="s">
        <v>1294</v>
      </c>
      <c r="X1036" s="2" t="s">
        <v>76</v>
      </c>
      <c r="Y1036" t="s">
        <v>77</v>
      </c>
      <c r="Z1036" t="s">
        <v>29</v>
      </c>
      <c r="AA1036" t="s">
        <v>30</v>
      </c>
      <c r="AB1036" t="s">
        <v>31</v>
      </c>
      <c r="AC1036" s="19">
        <v>2258667</v>
      </c>
      <c r="AD1036" s="19">
        <v>0</v>
      </c>
      <c r="AE1036" s="19">
        <v>0</v>
      </c>
      <c r="AF1036" s="19">
        <v>0</v>
      </c>
      <c r="AG1036" t="s">
        <v>189</v>
      </c>
      <c r="AH1036">
        <v>0</v>
      </c>
      <c r="AI1036">
        <v>0</v>
      </c>
      <c r="AJ1036" s="2" t="s">
        <v>190</v>
      </c>
      <c r="AK1036" s="2">
        <v>0</v>
      </c>
      <c r="AL1036">
        <v>0</v>
      </c>
      <c r="AM1036">
        <v>0</v>
      </c>
      <c r="AN1036">
        <v>0</v>
      </c>
      <c r="AO1036">
        <v>0</v>
      </c>
      <c r="AP1036">
        <v>3325</v>
      </c>
      <c r="AQ1036">
        <v>3325</v>
      </c>
      <c r="AR1036">
        <v>31425</v>
      </c>
      <c r="AS1036">
        <v>0</v>
      </c>
      <c r="AT1036" s="2">
        <v>0</v>
      </c>
      <c r="AU1036">
        <v>34825</v>
      </c>
      <c r="AV1036">
        <v>64603125</v>
      </c>
      <c r="AW1036">
        <v>0</v>
      </c>
      <c r="AX1036" s="2">
        <v>45705</v>
      </c>
      <c r="AY1036" t="s">
        <v>153</v>
      </c>
      <c r="AZ1036" t="s">
        <v>3386</v>
      </c>
      <c r="BA1036" t="s">
        <v>3374</v>
      </c>
    </row>
    <row r="1037" spans="1:53" ht="15" customHeight="1" x14ac:dyDescent="0.2">
      <c r="A1037" t="s">
        <v>6194</v>
      </c>
      <c r="B1037" t="s">
        <v>5572</v>
      </c>
      <c r="C1037" t="s">
        <v>5168</v>
      </c>
      <c r="D1037">
        <v>64603225</v>
      </c>
      <c r="E1037" s="19">
        <v>45726</v>
      </c>
      <c r="F1037" s="63">
        <v>45728.097916666666</v>
      </c>
      <c r="G1037" s="4" t="s">
        <v>187</v>
      </c>
      <c r="H1037" s="19">
        <v>2258667</v>
      </c>
      <c r="I1037" s="19">
        <v>11117</v>
      </c>
      <c r="J1037" s="19">
        <v>2247550</v>
      </c>
      <c r="K1037" t="s">
        <v>558</v>
      </c>
      <c r="L1037" s="4" t="s">
        <v>188</v>
      </c>
      <c r="M1037" t="s">
        <v>150</v>
      </c>
      <c r="N1037" s="39" t="s">
        <v>3388</v>
      </c>
      <c r="O1037" t="s">
        <v>3389</v>
      </c>
      <c r="P1037" t="s">
        <v>140</v>
      </c>
      <c r="Q1037" t="s">
        <v>141</v>
      </c>
      <c r="R1037" s="39" t="s">
        <v>3390</v>
      </c>
      <c r="S1037" t="s">
        <v>143</v>
      </c>
      <c r="T1037">
        <v>860034313</v>
      </c>
      <c r="U1037" t="s">
        <v>152</v>
      </c>
      <c r="V1037">
        <v>923228</v>
      </c>
      <c r="W1037" t="s">
        <v>1294</v>
      </c>
      <c r="X1037" s="2" t="s">
        <v>76</v>
      </c>
      <c r="Y1037" t="s">
        <v>77</v>
      </c>
      <c r="Z1037" t="s">
        <v>29</v>
      </c>
      <c r="AA1037" t="s">
        <v>30</v>
      </c>
      <c r="AB1037" t="s">
        <v>31</v>
      </c>
      <c r="AC1037" s="19">
        <v>2258667</v>
      </c>
      <c r="AD1037" s="19">
        <v>0</v>
      </c>
      <c r="AE1037" s="19">
        <v>0</v>
      </c>
      <c r="AF1037" s="19">
        <v>0</v>
      </c>
      <c r="AG1037" t="s">
        <v>189</v>
      </c>
      <c r="AH1037">
        <v>0</v>
      </c>
      <c r="AI1037">
        <v>0</v>
      </c>
      <c r="AJ1037" s="2" t="s">
        <v>190</v>
      </c>
      <c r="AK1037" s="2">
        <v>0</v>
      </c>
      <c r="AL1037">
        <v>0</v>
      </c>
      <c r="AM1037">
        <v>0</v>
      </c>
      <c r="AN1037">
        <v>0</v>
      </c>
      <c r="AO1037">
        <v>0</v>
      </c>
      <c r="AP1037">
        <v>3325</v>
      </c>
      <c r="AQ1037">
        <v>3325</v>
      </c>
      <c r="AR1037">
        <v>31525</v>
      </c>
      <c r="AS1037">
        <v>0</v>
      </c>
      <c r="AT1037" s="2">
        <v>0</v>
      </c>
      <c r="AU1037">
        <v>34925</v>
      </c>
      <c r="AV1037">
        <v>64603225</v>
      </c>
      <c r="AW1037">
        <v>0</v>
      </c>
      <c r="AX1037" s="2">
        <v>45705</v>
      </c>
      <c r="AY1037" t="s">
        <v>153</v>
      </c>
      <c r="AZ1037" t="s">
        <v>3392</v>
      </c>
      <c r="BA1037" t="s">
        <v>3374</v>
      </c>
    </row>
    <row r="1038" spans="1:53" ht="15" customHeight="1" x14ac:dyDescent="0.2">
      <c r="A1038" t="s">
        <v>6195</v>
      </c>
      <c r="B1038" t="s">
        <v>5573</v>
      </c>
      <c r="C1038" t="s">
        <v>5154</v>
      </c>
      <c r="D1038">
        <v>64603325</v>
      </c>
      <c r="E1038" s="19">
        <v>45726</v>
      </c>
      <c r="F1038" s="63">
        <v>45728.091666666667</v>
      </c>
      <c r="G1038" s="4" t="s">
        <v>187</v>
      </c>
      <c r="H1038" s="19">
        <v>1414400</v>
      </c>
      <c r="I1038" s="19">
        <v>7350</v>
      </c>
      <c r="J1038" s="19">
        <v>1407050</v>
      </c>
      <c r="K1038" t="s">
        <v>558</v>
      </c>
      <c r="L1038" s="4" t="s">
        <v>188</v>
      </c>
      <c r="M1038" t="s">
        <v>150</v>
      </c>
      <c r="N1038" s="39" t="s">
        <v>3394</v>
      </c>
      <c r="O1038" t="s">
        <v>3395</v>
      </c>
      <c r="P1038" t="s">
        <v>140</v>
      </c>
      <c r="Q1038" t="s">
        <v>141</v>
      </c>
      <c r="R1038" s="39" t="s">
        <v>3396</v>
      </c>
      <c r="S1038" t="s">
        <v>143</v>
      </c>
      <c r="T1038">
        <v>890903938</v>
      </c>
      <c r="U1038" t="s">
        <v>149</v>
      </c>
      <c r="V1038">
        <v>923210</v>
      </c>
      <c r="W1038" t="s">
        <v>1219</v>
      </c>
      <c r="X1038" s="2" t="s">
        <v>27</v>
      </c>
      <c r="Y1038" t="s">
        <v>28</v>
      </c>
      <c r="Z1038" t="s">
        <v>29</v>
      </c>
      <c r="AA1038" t="s">
        <v>30</v>
      </c>
      <c r="AB1038" t="s">
        <v>31</v>
      </c>
      <c r="AC1038" s="19">
        <v>1414400</v>
      </c>
      <c r="AD1038" s="19">
        <v>0</v>
      </c>
      <c r="AE1038" s="19">
        <v>0</v>
      </c>
      <c r="AF1038" s="19">
        <v>0</v>
      </c>
      <c r="AG1038" t="s">
        <v>189</v>
      </c>
      <c r="AH1038">
        <v>0</v>
      </c>
      <c r="AI1038">
        <v>0</v>
      </c>
      <c r="AJ1038" s="2" t="s">
        <v>190</v>
      </c>
      <c r="AK1038" s="2">
        <v>0</v>
      </c>
      <c r="AL1038">
        <v>0</v>
      </c>
      <c r="AM1038">
        <v>0</v>
      </c>
      <c r="AN1038">
        <v>0</v>
      </c>
      <c r="AO1038">
        <v>0</v>
      </c>
      <c r="AP1038">
        <v>1925</v>
      </c>
      <c r="AQ1038">
        <v>1925</v>
      </c>
      <c r="AR1038">
        <v>31625</v>
      </c>
      <c r="AS1038">
        <v>0</v>
      </c>
      <c r="AT1038" s="2">
        <v>0</v>
      </c>
      <c r="AU1038">
        <v>35025</v>
      </c>
      <c r="AV1038">
        <v>64603325</v>
      </c>
      <c r="AW1038">
        <v>0</v>
      </c>
      <c r="AX1038" s="2">
        <v>45705</v>
      </c>
      <c r="AY1038" t="s">
        <v>153</v>
      </c>
      <c r="AZ1038" t="s">
        <v>3398</v>
      </c>
      <c r="BA1038" t="s">
        <v>3399</v>
      </c>
    </row>
    <row r="1039" spans="1:53" ht="15" customHeight="1" x14ac:dyDescent="0.2">
      <c r="A1039" t="s">
        <v>6196</v>
      </c>
      <c r="B1039" t="s">
        <v>5574</v>
      </c>
      <c r="C1039" t="s">
        <v>5168</v>
      </c>
      <c r="D1039">
        <v>64603425</v>
      </c>
      <c r="E1039" s="19">
        <v>45726</v>
      </c>
      <c r="F1039" s="63">
        <v>45728.088194444441</v>
      </c>
      <c r="G1039" s="4" t="s">
        <v>187</v>
      </c>
      <c r="H1039" s="19">
        <v>2258667</v>
      </c>
      <c r="I1039" s="19">
        <v>11117</v>
      </c>
      <c r="J1039" s="19">
        <v>2247550</v>
      </c>
      <c r="K1039" t="s">
        <v>558</v>
      </c>
      <c r="L1039" s="4" t="s">
        <v>188</v>
      </c>
      <c r="M1039" t="s">
        <v>150</v>
      </c>
      <c r="N1039" s="39" t="s">
        <v>3401</v>
      </c>
      <c r="O1039" t="s">
        <v>3402</v>
      </c>
      <c r="P1039" t="s">
        <v>140</v>
      </c>
      <c r="Q1039" t="s">
        <v>141</v>
      </c>
      <c r="R1039" s="39" t="s">
        <v>3403</v>
      </c>
      <c r="S1039" t="s">
        <v>143</v>
      </c>
      <c r="T1039">
        <v>890903938</v>
      </c>
      <c r="U1039" t="s">
        <v>149</v>
      </c>
      <c r="V1039">
        <v>923228</v>
      </c>
      <c r="W1039" t="s">
        <v>1294</v>
      </c>
      <c r="X1039" s="2" t="s">
        <v>76</v>
      </c>
      <c r="Y1039" t="s">
        <v>77</v>
      </c>
      <c r="Z1039" t="s">
        <v>29</v>
      </c>
      <c r="AA1039" t="s">
        <v>30</v>
      </c>
      <c r="AB1039" t="s">
        <v>31</v>
      </c>
      <c r="AC1039" s="19">
        <v>2258667</v>
      </c>
      <c r="AD1039" s="19">
        <v>0</v>
      </c>
      <c r="AE1039" s="19">
        <v>0</v>
      </c>
      <c r="AF1039" s="19">
        <v>0</v>
      </c>
      <c r="AG1039" t="s">
        <v>189</v>
      </c>
      <c r="AH1039">
        <v>0</v>
      </c>
      <c r="AI1039">
        <v>0</v>
      </c>
      <c r="AJ1039" s="2" t="s">
        <v>190</v>
      </c>
      <c r="AK1039" s="2">
        <v>0</v>
      </c>
      <c r="AL1039">
        <v>0</v>
      </c>
      <c r="AM1039">
        <v>0</v>
      </c>
      <c r="AN1039">
        <v>0</v>
      </c>
      <c r="AO1039">
        <v>0</v>
      </c>
      <c r="AP1039">
        <v>3325</v>
      </c>
      <c r="AQ1039">
        <v>3325</v>
      </c>
      <c r="AR1039">
        <v>31725</v>
      </c>
      <c r="AS1039">
        <v>0</v>
      </c>
      <c r="AT1039" s="2">
        <v>0</v>
      </c>
      <c r="AU1039">
        <v>35125</v>
      </c>
      <c r="AV1039">
        <v>64603425</v>
      </c>
      <c r="AW1039">
        <v>0</v>
      </c>
      <c r="AX1039" s="2">
        <v>45705</v>
      </c>
      <c r="AY1039" t="s">
        <v>153</v>
      </c>
      <c r="AZ1039" t="s">
        <v>3405</v>
      </c>
      <c r="BA1039" t="s">
        <v>3374</v>
      </c>
    </row>
    <row r="1040" spans="1:53" ht="15" customHeight="1" x14ac:dyDescent="0.2">
      <c r="A1040" t="s">
        <v>6197</v>
      </c>
      <c r="B1040" t="s">
        <v>5575</v>
      </c>
      <c r="C1040" t="s">
        <v>5168</v>
      </c>
      <c r="D1040">
        <v>64603525</v>
      </c>
      <c r="E1040" s="19">
        <v>45726</v>
      </c>
      <c r="F1040" s="63">
        <v>45728.085416666669</v>
      </c>
      <c r="G1040" s="4" t="s">
        <v>187</v>
      </c>
      <c r="H1040" s="19">
        <v>1590584</v>
      </c>
      <c r="I1040" s="19">
        <v>7109</v>
      </c>
      <c r="J1040" s="19">
        <v>1583475</v>
      </c>
      <c r="K1040" t="s">
        <v>558</v>
      </c>
      <c r="L1040" s="4" t="s">
        <v>188</v>
      </c>
      <c r="M1040" t="s">
        <v>150</v>
      </c>
      <c r="N1040" s="39" t="s">
        <v>3407</v>
      </c>
      <c r="O1040" t="s">
        <v>3408</v>
      </c>
      <c r="P1040" t="s">
        <v>140</v>
      </c>
      <c r="Q1040" t="s">
        <v>141</v>
      </c>
      <c r="R1040" s="39" t="s">
        <v>3409</v>
      </c>
      <c r="S1040" t="s">
        <v>143</v>
      </c>
      <c r="T1040">
        <v>890903938</v>
      </c>
      <c r="U1040" t="s">
        <v>149</v>
      </c>
      <c r="V1040">
        <v>923228</v>
      </c>
      <c r="W1040" t="s">
        <v>1294</v>
      </c>
      <c r="X1040" s="2" t="s">
        <v>76</v>
      </c>
      <c r="Y1040" t="s">
        <v>77</v>
      </c>
      <c r="Z1040" t="s">
        <v>29</v>
      </c>
      <c r="AA1040" t="s">
        <v>30</v>
      </c>
      <c r="AB1040" t="s">
        <v>31</v>
      </c>
      <c r="AC1040" s="19">
        <v>1590584</v>
      </c>
      <c r="AD1040" s="19">
        <v>0</v>
      </c>
      <c r="AE1040" s="19">
        <v>0</v>
      </c>
      <c r="AF1040" s="19">
        <v>0</v>
      </c>
      <c r="AG1040" t="s">
        <v>189</v>
      </c>
      <c r="AH1040">
        <v>0</v>
      </c>
      <c r="AI1040">
        <v>0</v>
      </c>
      <c r="AJ1040" s="2" t="s">
        <v>190</v>
      </c>
      <c r="AK1040" s="2">
        <v>0</v>
      </c>
      <c r="AL1040">
        <v>0</v>
      </c>
      <c r="AM1040">
        <v>0</v>
      </c>
      <c r="AN1040">
        <v>0</v>
      </c>
      <c r="AO1040">
        <v>0</v>
      </c>
      <c r="AP1040">
        <v>3325</v>
      </c>
      <c r="AQ1040">
        <v>3325</v>
      </c>
      <c r="AR1040">
        <v>31825</v>
      </c>
      <c r="AS1040">
        <v>0</v>
      </c>
      <c r="AT1040" s="2">
        <v>0</v>
      </c>
      <c r="AU1040">
        <v>35225</v>
      </c>
      <c r="AV1040">
        <v>64603525</v>
      </c>
      <c r="AW1040">
        <v>0</v>
      </c>
      <c r="AX1040" s="2">
        <v>45705</v>
      </c>
      <c r="AY1040" t="s">
        <v>153</v>
      </c>
      <c r="AZ1040" t="s">
        <v>3411</v>
      </c>
      <c r="BA1040" t="s">
        <v>3412</v>
      </c>
    </row>
    <row r="1041" spans="1:53" ht="15" customHeight="1" x14ac:dyDescent="0.2">
      <c r="A1041" t="s">
        <v>6198</v>
      </c>
      <c r="B1041" t="s">
        <v>5576</v>
      </c>
      <c r="C1041" t="s">
        <v>5176</v>
      </c>
      <c r="D1041">
        <v>64603625</v>
      </c>
      <c r="E1041" s="19">
        <v>45726</v>
      </c>
      <c r="F1041" s="63">
        <v>45728.09652777778</v>
      </c>
      <c r="G1041" s="4" t="s">
        <v>187</v>
      </c>
      <c r="H1041" s="19">
        <v>1287500</v>
      </c>
      <c r="I1041" s="19">
        <v>6589</v>
      </c>
      <c r="J1041" s="19">
        <v>1280911</v>
      </c>
      <c r="K1041" t="s">
        <v>558</v>
      </c>
      <c r="L1041" s="4" t="s">
        <v>188</v>
      </c>
      <c r="M1041" t="s">
        <v>150</v>
      </c>
      <c r="N1041" s="39" t="s">
        <v>3414</v>
      </c>
      <c r="O1041" t="s">
        <v>3415</v>
      </c>
      <c r="P1041" t="s">
        <v>140</v>
      </c>
      <c r="Q1041" t="s">
        <v>141</v>
      </c>
      <c r="R1041" s="39" t="s">
        <v>3416</v>
      </c>
      <c r="S1041" t="s">
        <v>143</v>
      </c>
      <c r="T1041">
        <v>860007335</v>
      </c>
      <c r="U1041" t="s">
        <v>158</v>
      </c>
      <c r="V1041">
        <v>923242</v>
      </c>
      <c r="W1041" t="s">
        <v>1308</v>
      </c>
      <c r="X1041" s="2" t="s">
        <v>27</v>
      </c>
      <c r="Y1041" t="s">
        <v>28</v>
      </c>
      <c r="Z1041" t="s">
        <v>29</v>
      </c>
      <c r="AA1041" t="s">
        <v>30</v>
      </c>
      <c r="AB1041" t="s">
        <v>31</v>
      </c>
      <c r="AC1041" s="19">
        <v>1287500</v>
      </c>
      <c r="AD1041" s="19">
        <v>0</v>
      </c>
      <c r="AE1041" s="19">
        <v>0</v>
      </c>
      <c r="AF1041" s="19">
        <v>0</v>
      </c>
      <c r="AG1041" t="s">
        <v>189</v>
      </c>
      <c r="AH1041">
        <v>0</v>
      </c>
      <c r="AI1041">
        <v>0</v>
      </c>
      <c r="AJ1041" s="2" t="s">
        <v>190</v>
      </c>
      <c r="AK1041" s="2">
        <v>0</v>
      </c>
      <c r="AL1041">
        <v>0</v>
      </c>
      <c r="AM1041">
        <v>0</v>
      </c>
      <c r="AN1041">
        <v>0</v>
      </c>
      <c r="AO1041">
        <v>0</v>
      </c>
      <c r="AP1041">
        <v>3625</v>
      </c>
      <c r="AQ1041">
        <v>3625</v>
      </c>
      <c r="AR1041">
        <v>31925</v>
      </c>
      <c r="AS1041">
        <v>0</v>
      </c>
      <c r="AT1041" s="2">
        <v>0</v>
      </c>
      <c r="AU1041">
        <v>35325</v>
      </c>
      <c r="AV1041">
        <v>64603625</v>
      </c>
      <c r="AW1041">
        <v>0</v>
      </c>
      <c r="AX1041" s="2">
        <v>45705</v>
      </c>
      <c r="AY1041" t="s">
        <v>153</v>
      </c>
      <c r="AZ1041" t="s">
        <v>3418</v>
      </c>
      <c r="BA1041" t="s">
        <v>3419</v>
      </c>
    </row>
    <row r="1042" spans="1:53" ht="15" customHeight="1" x14ac:dyDescent="0.2">
      <c r="A1042" t="s">
        <v>6199</v>
      </c>
      <c r="B1042" t="s">
        <v>5577</v>
      </c>
      <c r="C1042" t="s">
        <v>5168</v>
      </c>
      <c r="D1042">
        <v>64603725</v>
      </c>
      <c r="E1042" s="19">
        <v>45726</v>
      </c>
      <c r="F1042" s="63">
        <v>45728.093055555553</v>
      </c>
      <c r="G1042" s="4" t="s">
        <v>187</v>
      </c>
      <c r="H1042" s="19">
        <v>2258667</v>
      </c>
      <c r="I1042" s="19">
        <v>11117</v>
      </c>
      <c r="J1042" s="19">
        <v>2247550</v>
      </c>
      <c r="K1042" t="s">
        <v>558</v>
      </c>
      <c r="L1042" s="4" t="s">
        <v>188</v>
      </c>
      <c r="M1042" t="s">
        <v>150</v>
      </c>
      <c r="N1042" s="39" t="s">
        <v>3421</v>
      </c>
      <c r="O1042" t="s">
        <v>3422</v>
      </c>
      <c r="P1042" t="s">
        <v>140</v>
      </c>
      <c r="Q1042" t="s">
        <v>141</v>
      </c>
      <c r="R1042" s="39" t="s">
        <v>3423</v>
      </c>
      <c r="S1042" t="s">
        <v>143</v>
      </c>
      <c r="T1042">
        <v>860003020</v>
      </c>
      <c r="U1042" t="s">
        <v>160</v>
      </c>
      <c r="V1042">
        <v>923228</v>
      </c>
      <c r="W1042" t="s">
        <v>1294</v>
      </c>
      <c r="X1042" s="2" t="s">
        <v>76</v>
      </c>
      <c r="Y1042" t="s">
        <v>77</v>
      </c>
      <c r="Z1042" t="s">
        <v>29</v>
      </c>
      <c r="AA1042" t="s">
        <v>30</v>
      </c>
      <c r="AB1042" t="s">
        <v>31</v>
      </c>
      <c r="AC1042" s="19">
        <v>2258667</v>
      </c>
      <c r="AD1042" s="19">
        <v>0</v>
      </c>
      <c r="AE1042" s="19">
        <v>0</v>
      </c>
      <c r="AF1042" s="19">
        <v>0</v>
      </c>
      <c r="AG1042" t="s">
        <v>189</v>
      </c>
      <c r="AH1042">
        <v>0</v>
      </c>
      <c r="AI1042">
        <v>0</v>
      </c>
      <c r="AJ1042" s="2" t="s">
        <v>190</v>
      </c>
      <c r="AK1042" s="2">
        <v>0</v>
      </c>
      <c r="AL1042">
        <v>0</v>
      </c>
      <c r="AM1042">
        <v>0</v>
      </c>
      <c r="AN1042">
        <v>0</v>
      </c>
      <c r="AO1042">
        <v>0</v>
      </c>
      <c r="AP1042">
        <v>3325</v>
      </c>
      <c r="AQ1042">
        <v>3325</v>
      </c>
      <c r="AR1042">
        <v>32025</v>
      </c>
      <c r="AS1042">
        <v>0</v>
      </c>
      <c r="AT1042" s="2">
        <v>0</v>
      </c>
      <c r="AU1042">
        <v>35425</v>
      </c>
      <c r="AV1042">
        <v>64603725</v>
      </c>
      <c r="AW1042">
        <v>0</v>
      </c>
      <c r="AX1042" s="2">
        <v>45705</v>
      </c>
      <c r="AY1042" t="s">
        <v>153</v>
      </c>
      <c r="AZ1042" t="s">
        <v>3425</v>
      </c>
      <c r="BA1042" t="s">
        <v>3374</v>
      </c>
    </row>
    <row r="1043" spans="1:53" ht="15" customHeight="1" x14ac:dyDescent="0.2">
      <c r="A1043" t="s">
        <v>6200</v>
      </c>
      <c r="B1043" t="s">
        <v>5583</v>
      </c>
      <c r="C1043" t="s">
        <v>5211</v>
      </c>
      <c r="D1043">
        <v>64603825</v>
      </c>
      <c r="E1043" s="19">
        <v>45726</v>
      </c>
      <c r="F1043" s="63">
        <v>45728.089583333334</v>
      </c>
      <c r="G1043" s="4" t="s">
        <v>187</v>
      </c>
      <c r="H1043" s="19">
        <v>2800000</v>
      </c>
      <c r="I1043" s="19">
        <v>14365</v>
      </c>
      <c r="J1043" s="19">
        <v>2785635</v>
      </c>
      <c r="K1043" t="s">
        <v>558</v>
      </c>
      <c r="L1043" s="4" t="s">
        <v>188</v>
      </c>
      <c r="M1043" t="s">
        <v>150</v>
      </c>
      <c r="N1043" s="39" t="s">
        <v>3441</v>
      </c>
      <c r="O1043" t="s">
        <v>3442</v>
      </c>
      <c r="P1043" t="s">
        <v>140</v>
      </c>
      <c r="Q1043" t="s">
        <v>141</v>
      </c>
      <c r="R1043" s="39" t="s">
        <v>3443</v>
      </c>
      <c r="S1043" t="s">
        <v>143</v>
      </c>
      <c r="T1043">
        <v>890903938</v>
      </c>
      <c r="U1043" t="s">
        <v>149</v>
      </c>
      <c r="V1043">
        <v>923270</v>
      </c>
      <c r="W1043" t="s">
        <v>1402</v>
      </c>
      <c r="X1043" s="2" t="s">
        <v>1403</v>
      </c>
      <c r="Y1043" t="s">
        <v>1404</v>
      </c>
      <c r="Z1043" t="s">
        <v>37</v>
      </c>
      <c r="AA1043" t="s">
        <v>48</v>
      </c>
      <c r="AB1043" t="s">
        <v>31</v>
      </c>
      <c r="AC1043" s="19">
        <v>2800000</v>
      </c>
      <c r="AD1043" s="19">
        <v>0</v>
      </c>
      <c r="AE1043" s="19">
        <v>0</v>
      </c>
      <c r="AF1043" s="19">
        <v>0</v>
      </c>
      <c r="AG1043" t="s">
        <v>189</v>
      </c>
      <c r="AH1043">
        <v>0</v>
      </c>
      <c r="AI1043">
        <v>0</v>
      </c>
      <c r="AJ1043" s="2" t="s">
        <v>190</v>
      </c>
      <c r="AK1043" s="2">
        <v>0</v>
      </c>
      <c r="AL1043">
        <v>0</v>
      </c>
      <c r="AM1043">
        <v>0</v>
      </c>
      <c r="AN1043">
        <v>0</v>
      </c>
      <c r="AO1043">
        <v>0</v>
      </c>
      <c r="AP1043">
        <v>7125</v>
      </c>
      <c r="AQ1043">
        <v>7125</v>
      </c>
      <c r="AR1043">
        <v>32525</v>
      </c>
      <c r="AS1043">
        <v>0</v>
      </c>
      <c r="AT1043" s="2">
        <v>0</v>
      </c>
      <c r="AU1043">
        <v>35525</v>
      </c>
      <c r="AV1043">
        <v>64603825</v>
      </c>
      <c r="AW1043">
        <v>0</v>
      </c>
      <c r="AX1043" s="2">
        <v>45707</v>
      </c>
      <c r="AY1043" t="s">
        <v>153</v>
      </c>
      <c r="AZ1043" t="s">
        <v>3445</v>
      </c>
      <c r="BA1043" t="s">
        <v>3446</v>
      </c>
    </row>
    <row r="1044" spans="1:53" ht="15" customHeight="1" x14ac:dyDescent="0.2">
      <c r="A1044" t="s">
        <v>6201</v>
      </c>
      <c r="B1044" t="s">
        <v>5585</v>
      </c>
      <c r="C1044" t="s">
        <v>5210</v>
      </c>
      <c r="D1044">
        <v>64603925</v>
      </c>
      <c r="E1044" s="19">
        <v>45726</v>
      </c>
      <c r="F1044" s="63">
        <v>45728.094444444447</v>
      </c>
      <c r="G1044" s="4" t="s">
        <v>187</v>
      </c>
      <c r="H1044" s="19">
        <v>1400000</v>
      </c>
      <c r="I1044" s="19">
        <v>7831</v>
      </c>
      <c r="J1044" s="19">
        <v>1392169</v>
      </c>
      <c r="K1044" t="s">
        <v>558</v>
      </c>
      <c r="L1044" s="4" t="s">
        <v>188</v>
      </c>
      <c r="M1044" t="s">
        <v>150</v>
      </c>
      <c r="N1044" s="39" t="s">
        <v>3448</v>
      </c>
      <c r="O1044" t="s">
        <v>3449</v>
      </c>
      <c r="P1044" t="s">
        <v>140</v>
      </c>
      <c r="Q1044" t="s">
        <v>141</v>
      </c>
      <c r="R1044" s="39" t="s">
        <v>4941</v>
      </c>
      <c r="S1044" t="s">
        <v>143</v>
      </c>
      <c r="T1044">
        <v>860034594</v>
      </c>
      <c r="U1044" t="s">
        <v>156</v>
      </c>
      <c r="V1044">
        <v>923269</v>
      </c>
      <c r="W1044" t="s">
        <v>1395</v>
      </c>
      <c r="X1044" s="2" t="s">
        <v>1396</v>
      </c>
      <c r="Y1044" t="s">
        <v>1397</v>
      </c>
      <c r="Z1044" t="s">
        <v>37</v>
      </c>
      <c r="AA1044" t="s">
        <v>48</v>
      </c>
      <c r="AB1044" t="s">
        <v>31</v>
      </c>
      <c r="AC1044" s="19">
        <v>1400000</v>
      </c>
      <c r="AD1044" s="19">
        <v>0</v>
      </c>
      <c r="AE1044" s="19">
        <v>0</v>
      </c>
      <c r="AF1044" s="19">
        <v>0</v>
      </c>
      <c r="AG1044" t="s">
        <v>189</v>
      </c>
      <c r="AH1044">
        <v>0</v>
      </c>
      <c r="AI1044">
        <v>0</v>
      </c>
      <c r="AJ1044" s="2" t="s">
        <v>190</v>
      </c>
      <c r="AK1044" s="2">
        <v>0</v>
      </c>
      <c r="AL1044">
        <v>0</v>
      </c>
      <c r="AM1044">
        <v>0</v>
      </c>
      <c r="AN1044">
        <v>0</v>
      </c>
      <c r="AO1044">
        <v>0</v>
      </c>
      <c r="AP1044">
        <v>7025</v>
      </c>
      <c r="AQ1044">
        <v>7025</v>
      </c>
      <c r="AR1044">
        <v>32625</v>
      </c>
      <c r="AS1044">
        <v>0</v>
      </c>
      <c r="AT1044" s="2">
        <v>0</v>
      </c>
      <c r="AU1044">
        <v>35625</v>
      </c>
      <c r="AV1044">
        <v>64603925</v>
      </c>
      <c r="AW1044">
        <v>0</v>
      </c>
      <c r="AX1044" s="2">
        <v>45707</v>
      </c>
      <c r="AY1044" t="s">
        <v>153</v>
      </c>
      <c r="AZ1044" t="s">
        <v>3452</v>
      </c>
      <c r="BA1044" t="s">
        <v>3453</v>
      </c>
    </row>
    <row r="1045" spans="1:53" ht="15" customHeight="1" x14ac:dyDescent="0.2">
      <c r="A1045" t="s">
        <v>6202</v>
      </c>
      <c r="B1045" t="s">
        <v>5588</v>
      </c>
      <c r="C1045" t="s">
        <v>5211</v>
      </c>
      <c r="D1045">
        <v>64616125</v>
      </c>
      <c r="E1045" s="19">
        <v>45726</v>
      </c>
      <c r="F1045" s="63">
        <v>45728.089583333334</v>
      </c>
      <c r="G1045" s="4" t="s">
        <v>187</v>
      </c>
      <c r="H1045" s="19">
        <v>2800000</v>
      </c>
      <c r="I1045" s="19">
        <v>14365</v>
      </c>
      <c r="J1045" s="19">
        <v>2785635</v>
      </c>
      <c r="K1045" t="s">
        <v>558</v>
      </c>
      <c r="L1045" s="4" t="s">
        <v>188</v>
      </c>
      <c r="M1045" t="s">
        <v>150</v>
      </c>
      <c r="N1045" s="39" t="s">
        <v>3461</v>
      </c>
      <c r="O1045" t="s">
        <v>3462</v>
      </c>
      <c r="P1045" t="s">
        <v>140</v>
      </c>
      <c r="Q1045" t="s">
        <v>141</v>
      </c>
      <c r="R1045" s="39" t="s">
        <v>3463</v>
      </c>
      <c r="S1045" t="s">
        <v>143</v>
      </c>
      <c r="T1045">
        <v>890903938</v>
      </c>
      <c r="U1045" t="s">
        <v>149</v>
      </c>
      <c r="V1045">
        <v>923270</v>
      </c>
      <c r="W1045" t="s">
        <v>1402</v>
      </c>
      <c r="X1045" s="2" t="s">
        <v>1403</v>
      </c>
      <c r="Y1045" t="s">
        <v>1404</v>
      </c>
      <c r="Z1045" t="s">
        <v>37</v>
      </c>
      <c r="AA1045" t="s">
        <v>48</v>
      </c>
      <c r="AB1045" t="s">
        <v>31</v>
      </c>
      <c r="AC1045" s="19">
        <v>2800000</v>
      </c>
      <c r="AD1045" s="19">
        <v>0</v>
      </c>
      <c r="AE1045" s="19">
        <v>0</v>
      </c>
      <c r="AF1045" s="19">
        <v>0</v>
      </c>
      <c r="AG1045" t="s">
        <v>189</v>
      </c>
      <c r="AH1045">
        <v>0</v>
      </c>
      <c r="AI1045">
        <v>0</v>
      </c>
      <c r="AJ1045" s="2" t="s">
        <v>190</v>
      </c>
      <c r="AK1045" s="2">
        <v>0</v>
      </c>
      <c r="AL1045">
        <v>0</v>
      </c>
      <c r="AM1045">
        <v>0</v>
      </c>
      <c r="AN1045">
        <v>0</v>
      </c>
      <c r="AO1045">
        <v>0</v>
      </c>
      <c r="AP1045">
        <v>7125</v>
      </c>
      <c r="AQ1045">
        <v>7125</v>
      </c>
      <c r="AR1045">
        <v>32825</v>
      </c>
      <c r="AS1045">
        <v>0</v>
      </c>
      <c r="AT1045" s="2">
        <v>0</v>
      </c>
      <c r="AU1045">
        <v>35825</v>
      </c>
      <c r="AV1045">
        <v>64616125</v>
      </c>
      <c r="AW1045">
        <v>0</v>
      </c>
      <c r="AX1045" s="2">
        <v>45707</v>
      </c>
      <c r="AY1045" t="s">
        <v>153</v>
      </c>
      <c r="AZ1045" t="s">
        <v>3465</v>
      </c>
      <c r="BA1045" t="s">
        <v>3466</v>
      </c>
    </row>
    <row r="1046" spans="1:53" ht="15" customHeight="1" x14ac:dyDescent="0.2">
      <c r="A1046" t="s">
        <v>6203</v>
      </c>
      <c r="B1046" t="s">
        <v>5589</v>
      </c>
      <c r="C1046" t="s">
        <v>5211</v>
      </c>
      <c r="D1046">
        <v>64616325</v>
      </c>
      <c r="E1046" s="19">
        <v>45726</v>
      </c>
      <c r="F1046" s="63">
        <v>45728.089583333334</v>
      </c>
      <c r="G1046" s="4" t="s">
        <v>187</v>
      </c>
      <c r="H1046" s="19">
        <v>2800000</v>
      </c>
      <c r="I1046" s="19">
        <v>14365</v>
      </c>
      <c r="J1046" s="19">
        <v>2785635</v>
      </c>
      <c r="K1046" t="s">
        <v>558</v>
      </c>
      <c r="L1046" s="4" t="s">
        <v>188</v>
      </c>
      <c r="M1046" t="s">
        <v>150</v>
      </c>
      <c r="N1046" s="39" t="s">
        <v>3468</v>
      </c>
      <c r="O1046" t="s">
        <v>3469</v>
      </c>
      <c r="P1046" t="s">
        <v>140</v>
      </c>
      <c r="Q1046" t="s">
        <v>141</v>
      </c>
      <c r="R1046" s="39" t="s">
        <v>3470</v>
      </c>
      <c r="S1046" t="s">
        <v>143</v>
      </c>
      <c r="T1046">
        <v>890903938</v>
      </c>
      <c r="U1046" t="s">
        <v>149</v>
      </c>
      <c r="V1046">
        <v>923270</v>
      </c>
      <c r="W1046" t="s">
        <v>1402</v>
      </c>
      <c r="X1046" s="2" t="s">
        <v>1403</v>
      </c>
      <c r="Y1046" t="s">
        <v>1404</v>
      </c>
      <c r="Z1046" t="s">
        <v>37</v>
      </c>
      <c r="AA1046" t="s">
        <v>48</v>
      </c>
      <c r="AB1046" t="s">
        <v>31</v>
      </c>
      <c r="AC1046" s="19">
        <v>2800000</v>
      </c>
      <c r="AD1046" s="19">
        <v>0</v>
      </c>
      <c r="AE1046" s="19">
        <v>0</v>
      </c>
      <c r="AF1046" s="19">
        <v>0</v>
      </c>
      <c r="AG1046" t="s">
        <v>189</v>
      </c>
      <c r="AH1046">
        <v>0</v>
      </c>
      <c r="AI1046">
        <v>0</v>
      </c>
      <c r="AJ1046" s="2" t="s">
        <v>190</v>
      </c>
      <c r="AK1046" s="2">
        <v>0</v>
      </c>
      <c r="AL1046">
        <v>0</v>
      </c>
      <c r="AM1046">
        <v>0</v>
      </c>
      <c r="AN1046">
        <v>0</v>
      </c>
      <c r="AO1046">
        <v>0</v>
      </c>
      <c r="AP1046">
        <v>7125</v>
      </c>
      <c r="AQ1046">
        <v>7125</v>
      </c>
      <c r="AR1046">
        <v>32925</v>
      </c>
      <c r="AS1046">
        <v>0</v>
      </c>
      <c r="AT1046" s="2">
        <v>0</v>
      </c>
      <c r="AU1046">
        <v>35925</v>
      </c>
      <c r="AV1046">
        <v>64616325</v>
      </c>
      <c r="AW1046">
        <v>0</v>
      </c>
      <c r="AX1046" s="2">
        <v>45707</v>
      </c>
      <c r="AY1046" t="s">
        <v>153</v>
      </c>
      <c r="AZ1046" t="s">
        <v>3472</v>
      </c>
      <c r="BA1046" t="s">
        <v>3466</v>
      </c>
    </row>
    <row r="1047" spans="1:53" ht="15" customHeight="1" x14ac:dyDescent="0.2">
      <c r="A1047" t="s">
        <v>6204</v>
      </c>
      <c r="B1047" t="s">
        <v>5590</v>
      </c>
      <c r="C1047" t="s">
        <v>5211</v>
      </c>
      <c r="D1047">
        <v>64616425</v>
      </c>
      <c r="E1047" s="19">
        <v>45726</v>
      </c>
      <c r="F1047" s="63">
        <v>45728.089583333334</v>
      </c>
      <c r="G1047" s="4" t="s">
        <v>187</v>
      </c>
      <c r="H1047" s="19">
        <v>2800000</v>
      </c>
      <c r="I1047" s="19">
        <v>14771</v>
      </c>
      <c r="J1047" s="19">
        <v>2785229</v>
      </c>
      <c r="K1047" t="s">
        <v>558</v>
      </c>
      <c r="L1047" s="4" t="s">
        <v>188</v>
      </c>
      <c r="M1047" t="s">
        <v>150</v>
      </c>
      <c r="N1047" s="39" t="s">
        <v>3474</v>
      </c>
      <c r="O1047" t="s">
        <v>3475</v>
      </c>
      <c r="P1047" t="s">
        <v>140</v>
      </c>
      <c r="Q1047" t="s">
        <v>141</v>
      </c>
      <c r="R1047" s="39" t="s">
        <v>3476</v>
      </c>
      <c r="S1047" t="s">
        <v>143</v>
      </c>
      <c r="T1047">
        <v>890903938</v>
      </c>
      <c r="U1047" t="s">
        <v>149</v>
      </c>
      <c r="V1047">
        <v>923270</v>
      </c>
      <c r="W1047" t="s">
        <v>1402</v>
      </c>
      <c r="X1047" s="2" t="s">
        <v>1403</v>
      </c>
      <c r="Y1047" t="s">
        <v>1404</v>
      </c>
      <c r="Z1047" t="s">
        <v>37</v>
      </c>
      <c r="AA1047" t="s">
        <v>48</v>
      </c>
      <c r="AB1047" t="s">
        <v>31</v>
      </c>
      <c r="AC1047" s="19">
        <v>2800000</v>
      </c>
      <c r="AD1047" s="19">
        <v>0</v>
      </c>
      <c r="AE1047" s="19">
        <v>0</v>
      </c>
      <c r="AF1047" s="19">
        <v>0</v>
      </c>
      <c r="AG1047" t="s">
        <v>189</v>
      </c>
      <c r="AH1047">
        <v>0</v>
      </c>
      <c r="AI1047">
        <v>0</v>
      </c>
      <c r="AJ1047" s="2" t="s">
        <v>190</v>
      </c>
      <c r="AK1047" s="2">
        <v>0</v>
      </c>
      <c r="AL1047">
        <v>0</v>
      </c>
      <c r="AM1047">
        <v>0</v>
      </c>
      <c r="AN1047">
        <v>0</v>
      </c>
      <c r="AO1047">
        <v>0</v>
      </c>
      <c r="AP1047">
        <v>7125</v>
      </c>
      <c r="AQ1047">
        <v>7125</v>
      </c>
      <c r="AR1047">
        <v>33025</v>
      </c>
      <c r="AS1047">
        <v>0</v>
      </c>
      <c r="AT1047" s="2">
        <v>0</v>
      </c>
      <c r="AU1047">
        <v>36025</v>
      </c>
      <c r="AV1047">
        <v>64616425</v>
      </c>
      <c r="AW1047">
        <v>0</v>
      </c>
      <c r="AX1047" s="2">
        <v>45707</v>
      </c>
      <c r="AY1047" t="s">
        <v>153</v>
      </c>
      <c r="AZ1047" t="s">
        <v>3478</v>
      </c>
      <c r="BA1047" t="s">
        <v>3466</v>
      </c>
    </row>
    <row r="1048" spans="1:53" ht="15" customHeight="1" x14ac:dyDescent="0.2">
      <c r="A1048" t="s">
        <v>6205</v>
      </c>
      <c r="B1048" t="s">
        <v>5591</v>
      </c>
      <c r="C1048" t="s">
        <v>5211</v>
      </c>
      <c r="D1048">
        <v>64616525</v>
      </c>
      <c r="E1048" s="19">
        <v>45726</v>
      </c>
      <c r="F1048" s="63">
        <v>45728.089583333334</v>
      </c>
      <c r="G1048" s="4" t="s">
        <v>187</v>
      </c>
      <c r="H1048" s="19">
        <v>2800000</v>
      </c>
      <c r="I1048" s="19">
        <v>14365</v>
      </c>
      <c r="J1048" s="19">
        <v>2785635</v>
      </c>
      <c r="K1048" t="s">
        <v>558</v>
      </c>
      <c r="L1048" s="4" t="s">
        <v>188</v>
      </c>
      <c r="M1048" t="s">
        <v>150</v>
      </c>
      <c r="N1048" s="39" t="s">
        <v>3480</v>
      </c>
      <c r="O1048" t="s">
        <v>3481</v>
      </c>
      <c r="P1048" t="s">
        <v>140</v>
      </c>
      <c r="Q1048" t="s">
        <v>141</v>
      </c>
      <c r="R1048" s="39" t="s">
        <v>3482</v>
      </c>
      <c r="S1048" t="s">
        <v>143</v>
      </c>
      <c r="T1048">
        <v>890903938</v>
      </c>
      <c r="U1048" t="s">
        <v>149</v>
      </c>
      <c r="V1048">
        <v>923270</v>
      </c>
      <c r="W1048" t="s">
        <v>1402</v>
      </c>
      <c r="X1048" s="2" t="s">
        <v>1403</v>
      </c>
      <c r="Y1048" t="s">
        <v>1404</v>
      </c>
      <c r="Z1048" t="s">
        <v>37</v>
      </c>
      <c r="AA1048" t="s">
        <v>48</v>
      </c>
      <c r="AB1048" t="s">
        <v>31</v>
      </c>
      <c r="AC1048" s="19">
        <v>2800000</v>
      </c>
      <c r="AD1048" s="19">
        <v>0</v>
      </c>
      <c r="AE1048" s="19">
        <v>0</v>
      </c>
      <c r="AF1048" s="19">
        <v>0</v>
      </c>
      <c r="AG1048" t="s">
        <v>189</v>
      </c>
      <c r="AH1048">
        <v>0</v>
      </c>
      <c r="AI1048">
        <v>0</v>
      </c>
      <c r="AJ1048" s="2" t="s">
        <v>190</v>
      </c>
      <c r="AK1048" s="2">
        <v>0</v>
      </c>
      <c r="AL1048">
        <v>0</v>
      </c>
      <c r="AM1048">
        <v>0</v>
      </c>
      <c r="AN1048">
        <v>0</v>
      </c>
      <c r="AO1048">
        <v>0</v>
      </c>
      <c r="AP1048">
        <v>7125</v>
      </c>
      <c r="AQ1048">
        <v>7125</v>
      </c>
      <c r="AR1048">
        <v>33125</v>
      </c>
      <c r="AS1048">
        <v>0</v>
      </c>
      <c r="AT1048" s="2">
        <v>0</v>
      </c>
      <c r="AU1048">
        <v>36125</v>
      </c>
      <c r="AV1048">
        <v>64616525</v>
      </c>
      <c r="AW1048">
        <v>0</v>
      </c>
      <c r="AX1048" s="2">
        <v>45707</v>
      </c>
      <c r="AY1048" t="s">
        <v>153</v>
      </c>
      <c r="AZ1048" t="s">
        <v>3484</v>
      </c>
      <c r="BA1048" t="s">
        <v>3466</v>
      </c>
    </row>
    <row r="1049" spans="1:53" ht="15" customHeight="1" x14ac:dyDescent="0.2">
      <c r="A1049" t="s">
        <v>6206</v>
      </c>
      <c r="B1049" t="s">
        <v>5592</v>
      </c>
      <c r="C1049" t="s">
        <v>5210</v>
      </c>
      <c r="D1049">
        <v>64616625</v>
      </c>
      <c r="E1049" s="19">
        <v>45726</v>
      </c>
      <c r="F1049" s="63">
        <v>45728.089583333334</v>
      </c>
      <c r="G1049" s="4" t="s">
        <v>187</v>
      </c>
      <c r="H1049" s="19">
        <v>2800000</v>
      </c>
      <c r="I1049" s="19">
        <v>14365</v>
      </c>
      <c r="J1049" s="19">
        <v>2785635</v>
      </c>
      <c r="K1049" t="s">
        <v>558</v>
      </c>
      <c r="L1049" s="4" t="s">
        <v>188</v>
      </c>
      <c r="M1049" t="s">
        <v>150</v>
      </c>
      <c r="N1049" s="39" t="s">
        <v>3486</v>
      </c>
      <c r="O1049" t="s">
        <v>3487</v>
      </c>
      <c r="P1049" t="s">
        <v>140</v>
      </c>
      <c r="Q1049" t="s">
        <v>141</v>
      </c>
      <c r="R1049" s="39" t="s">
        <v>3488</v>
      </c>
      <c r="S1049" t="s">
        <v>143</v>
      </c>
      <c r="T1049">
        <v>890903938</v>
      </c>
      <c r="U1049" t="s">
        <v>149</v>
      </c>
      <c r="V1049">
        <v>923269</v>
      </c>
      <c r="W1049" t="s">
        <v>1395</v>
      </c>
      <c r="X1049" s="2" t="s">
        <v>1396</v>
      </c>
      <c r="Y1049" t="s">
        <v>1397</v>
      </c>
      <c r="Z1049" t="s">
        <v>37</v>
      </c>
      <c r="AA1049" t="s">
        <v>48</v>
      </c>
      <c r="AB1049" t="s">
        <v>31</v>
      </c>
      <c r="AC1049" s="19">
        <v>2800000</v>
      </c>
      <c r="AD1049" s="19">
        <v>0</v>
      </c>
      <c r="AE1049" s="19">
        <v>0</v>
      </c>
      <c r="AF1049" s="19">
        <v>0</v>
      </c>
      <c r="AG1049" t="s">
        <v>189</v>
      </c>
      <c r="AH1049">
        <v>0</v>
      </c>
      <c r="AI1049">
        <v>0</v>
      </c>
      <c r="AJ1049" s="2" t="s">
        <v>190</v>
      </c>
      <c r="AK1049" s="2">
        <v>0</v>
      </c>
      <c r="AL1049">
        <v>0</v>
      </c>
      <c r="AM1049">
        <v>0</v>
      </c>
      <c r="AN1049">
        <v>0</v>
      </c>
      <c r="AO1049">
        <v>0</v>
      </c>
      <c r="AP1049">
        <v>7025</v>
      </c>
      <c r="AQ1049">
        <v>7025</v>
      </c>
      <c r="AR1049">
        <v>33225</v>
      </c>
      <c r="AS1049">
        <v>0</v>
      </c>
      <c r="AT1049" s="2">
        <v>0</v>
      </c>
      <c r="AU1049">
        <v>36225</v>
      </c>
      <c r="AV1049">
        <v>64616625</v>
      </c>
      <c r="AW1049">
        <v>0</v>
      </c>
      <c r="AX1049" s="2">
        <v>45707</v>
      </c>
      <c r="AY1049" t="s">
        <v>153</v>
      </c>
      <c r="AZ1049" t="s">
        <v>3490</v>
      </c>
      <c r="BA1049" t="s">
        <v>3491</v>
      </c>
    </row>
    <row r="1050" spans="1:53" ht="15" customHeight="1" x14ac:dyDescent="0.2">
      <c r="A1050" t="s">
        <v>6207</v>
      </c>
      <c r="B1050" t="s">
        <v>5593</v>
      </c>
      <c r="C1050" t="s">
        <v>5210</v>
      </c>
      <c r="D1050">
        <v>64616725</v>
      </c>
      <c r="E1050" s="19">
        <v>45726</v>
      </c>
      <c r="F1050" s="63">
        <v>45728.089583333334</v>
      </c>
      <c r="G1050" s="4" t="s">
        <v>187</v>
      </c>
      <c r="H1050" s="19">
        <v>2800000</v>
      </c>
      <c r="I1050" s="19">
        <v>14365</v>
      </c>
      <c r="J1050" s="19">
        <v>2785635</v>
      </c>
      <c r="K1050" t="s">
        <v>558</v>
      </c>
      <c r="L1050" s="4" t="s">
        <v>188</v>
      </c>
      <c r="M1050" t="s">
        <v>150</v>
      </c>
      <c r="N1050" s="39" t="s">
        <v>3493</v>
      </c>
      <c r="O1050" t="s">
        <v>3494</v>
      </c>
      <c r="P1050" t="s">
        <v>140</v>
      </c>
      <c r="Q1050" t="s">
        <v>141</v>
      </c>
      <c r="R1050" s="39" t="s">
        <v>3495</v>
      </c>
      <c r="S1050" t="s">
        <v>143</v>
      </c>
      <c r="T1050">
        <v>890903938</v>
      </c>
      <c r="U1050" t="s">
        <v>149</v>
      </c>
      <c r="V1050">
        <v>923269</v>
      </c>
      <c r="W1050" t="s">
        <v>1395</v>
      </c>
      <c r="X1050" s="2" t="s">
        <v>1396</v>
      </c>
      <c r="Y1050" t="s">
        <v>1397</v>
      </c>
      <c r="Z1050" t="s">
        <v>37</v>
      </c>
      <c r="AA1050" t="s">
        <v>48</v>
      </c>
      <c r="AB1050" t="s">
        <v>31</v>
      </c>
      <c r="AC1050" s="19">
        <v>2800000</v>
      </c>
      <c r="AD1050" s="19">
        <v>0</v>
      </c>
      <c r="AE1050" s="19">
        <v>0</v>
      </c>
      <c r="AF1050" s="19">
        <v>0</v>
      </c>
      <c r="AG1050" t="s">
        <v>189</v>
      </c>
      <c r="AH1050">
        <v>0</v>
      </c>
      <c r="AI1050">
        <v>0</v>
      </c>
      <c r="AJ1050" s="2" t="s">
        <v>190</v>
      </c>
      <c r="AK1050" s="2">
        <v>0</v>
      </c>
      <c r="AL1050">
        <v>0</v>
      </c>
      <c r="AM1050">
        <v>0</v>
      </c>
      <c r="AN1050">
        <v>0</v>
      </c>
      <c r="AO1050">
        <v>0</v>
      </c>
      <c r="AP1050">
        <v>7025</v>
      </c>
      <c r="AQ1050">
        <v>7025</v>
      </c>
      <c r="AR1050">
        <v>33325</v>
      </c>
      <c r="AS1050">
        <v>0</v>
      </c>
      <c r="AT1050" s="2">
        <v>0</v>
      </c>
      <c r="AU1050">
        <v>36325</v>
      </c>
      <c r="AV1050">
        <v>64616725</v>
      </c>
      <c r="AW1050">
        <v>0</v>
      </c>
      <c r="AX1050" s="2">
        <v>45707</v>
      </c>
      <c r="AY1050" t="s">
        <v>153</v>
      </c>
      <c r="AZ1050" t="s">
        <v>3497</v>
      </c>
      <c r="BA1050" t="s">
        <v>3491</v>
      </c>
    </row>
    <row r="1051" spans="1:53" ht="15" customHeight="1" x14ac:dyDescent="0.2">
      <c r="A1051" t="s">
        <v>6208</v>
      </c>
      <c r="B1051" t="s">
        <v>5594</v>
      </c>
      <c r="C1051" t="s">
        <v>5210</v>
      </c>
      <c r="D1051">
        <v>64616825</v>
      </c>
      <c r="E1051" s="19">
        <v>45726</v>
      </c>
      <c r="F1051" s="63">
        <v>45728.089583333334</v>
      </c>
      <c r="G1051" s="4" t="s">
        <v>187</v>
      </c>
      <c r="H1051" s="19">
        <v>2800000</v>
      </c>
      <c r="I1051" s="19">
        <v>14365</v>
      </c>
      <c r="J1051" s="19">
        <v>2785635</v>
      </c>
      <c r="K1051" t="s">
        <v>558</v>
      </c>
      <c r="L1051" s="4" t="s">
        <v>188</v>
      </c>
      <c r="M1051" t="s">
        <v>150</v>
      </c>
      <c r="N1051" s="39" t="s">
        <v>3499</v>
      </c>
      <c r="O1051" t="s">
        <v>3500</v>
      </c>
      <c r="P1051" t="s">
        <v>140</v>
      </c>
      <c r="Q1051" t="s">
        <v>141</v>
      </c>
      <c r="R1051" s="39" t="s">
        <v>3501</v>
      </c>
      <c r="S1051" t="s">
        <v>143</v>
      </c>
      <c r="T1051">
        <v>890903938</v>
      </c>
      <c r="U1051" t="s">
        <v>149</v>
      </c>
      <c r="V1051">
        <v>923269</v>
      </c>
      <c r="W1051" t="s">
        <v>1395</v>
      </c>
      <c r="X1051" s="2" t="s">
        <v>1396</v>
      </c>
      <c r="Y1051" t="s">
        <v>1397</v>
      </c>
      <c r="Z1051" t="s">
        <v>37</v>
      </c>
      <c r="AA1051" t="s">
        <v>48</v>
      </c>
      <c r="AB1051" t="s">
        <v>31</v>
      </c>
      <c r="AC1051" s="19">
        <v>2800000</v>
      </c>
      <c r="AD1051" s="19">
        <v>0</v>
      </c>
      <c r="AE1051" s="19">
        <v>0</v>
      </c>
      <c r="AF1051" s="19">
        <v>0</v>
      </c>
      <c r="AG1051" t="s">
        <v>189</v>
      </c>
      <c r="AH1051">
        <v>0</v>
      </c>
      <c r="AI1051">
        <v>0</v>
      </c>
      <c r="AJ1051" s="2" t="s">
        <v>190</v>
      </c>
      <c r="AK1051" s="2">
        <v>0</v>
      </c>
      <c r="AL1051">
        <v>0</v>
      </c>
      <c r="AM1051">
        <v>0</v>
      </c>
      <c r="AN1051">
        <v>0</v>
      </c>
      <c r="AO1051">
        <v>0</v>
      </c>
      <c r="AP1051">
        <v>7025</v>
      </c>
      <c r="AQ1051">
        <v>7025</v>
      </c>
      <c r="AR1051">
        <v>33425</v>
      </c>
      <c r="AS1051">
        <v>0</v>
      </c>
      <c r="AT1051" s="2">
        <v>0</v>
      </c>
      <c r="AU1051">
        <v>36425</v>
      </c>
      <c r="AV1051">
        <v>64616825</v>
      </c>
      <c r="AW1051">
        <v>0</v>
      </c>
      <c r="AX1051" s="2">
        <v>45707</v>
      </c>
      <c r="AY1051" t="s">
        <v>153</v>
      </c>
      <c r="AZ1051" t="s">
        <v>3503</v>
      </c>
      <c r="BA1051" t="s">
        <v>3491</v>
      </c>
    </row>
    <row r="1052" spans="1:53" ht="15" customHeight="1" x14ac:dyDescent="0.2">
      <c r="A1052" t="s">
        <v>6209</v>
      </c>
      <c r="B1052" t="s">
        <v>5595</v>
      </c>
      <c r="C1052" t="s">
        <v>5210</v>
      </c>
      <c r="D1052">
        <v>64616925</v>
      </c>
      <c r="E1052" s="19">
        <v>45726</v>
      </c>
      <c r="F1052" s="63">
        <v>45728.098611111112</v>
      </c>
      <c r="G1052" s="4" t="s">
        <v>187</v>
      </c>
      <c r="H1052" s="19">
        <v>2800000</v>
      </c>
      <c r="I1052" s="19">
        <v>14365</v>
      </c>
      <c r="J1052" s="19">
        <v>2785635</v>
      </c>
      <c r="K1052" t="s">
        <v>558</v>
      </c>
      <c r="L1052" s="4" t="s">
        <v>188</v>
      </c>
      <c r="M1052" t="s">
        <v>150</v>
      </c>
      <c r="N1052" s="39" t="s">
        <v>3505</v>
      </c>
      <c r="O1052" t="s">
        <v>3506</v>
      </c>
      <c r="P1052" t="s">
        <v>140</v>
      </c>
      <c r="Q1052" t="s">
        <v>141</v>
      </c>
      <c r="R1052" s="39" t="s">
        <v>3507</v>
      </c>
      <c r="S1052" t="s">
        <v>143</v>
      </c>
      <c r="T1052">
        <v>860034313</v>
      </c>
      <c r="U1052" t="s">
        <v>152</v>
      </c>
      <c r="V1052">
        <v>923269</v>
      </c>
      <c r="W1052" t="s">
        <v>1395</v>
      </c>
      <c r="X1052" s="2" t="s">
        <v>1396</v>
      </c>
      <c r="Y1052" t="s">
        <v>1397</v>
      </c>
      <c r="Z1052" t="s">
        <v>37</v>
      </c>
      <c r="AA1052" t="s">
        <v>48</v>
      </c>
      <c r="AB1052" t="s">
        <v>31</v>
      </c>
      <c r="AC1052" s="19">
        <v>2800000</v>
      </c>
      <c r="AD1052" s="19">
        <v>0</v>
      </c>
      <c r="AE1052" s="19">
        <v>0</v>
      </c>
      <c r="AF1052" s="19">
        <v>0</v>
      </c>
      <c r="AG1052" t="s">
        <v>189</v>
      </c>
      <c r="AH1052">
        <v>0</v>
      </c>
      <c r="AI1052">
        <v>0</v>
      </c>
      <c r="AJ1052" s="2" t="s">
        <v>190</v>
      </c>
      <c r="AK1052" s="2">
        <v>0</v>
      </c>
      <c r="AL1052">
        <v>0</v>
      </c>
      <c r="AM1052">
        <v>0</v>
      </c>
      <c r="AN1052">
        <v>0</v>
      </c>
      <c r="AO1052">
        <v>0</v>
      </c>
      <c r="AP1052">
        <v>7025</v>
      </c>
      <c r="AQ1052">
        <v>7025</v>
      </c>
      <c r="AR1052">
        <v>33525</v>
      </c>
      <c r="AS1052">
        <v>0</v>
      </c>
      <c r="AT1052" s="2">
        <v>0</v>
      </c>
      <c r="AU1052">
        <v>36525</v>
      </c>
      <c r="AV1052">
        <v>64616925</v>
      </c>
      <c r="AW1052">
        <v>0</v>
      </c>
      <c r="AX1052" s="2">
        <v>45707</v>
      </c>
      <c r="AY1052" t="s">
        <v>153</v>
      </c>
      <c r="AZ1052" t="s">
        <v>3509</v>
      </c>
      <c r="BA1052" t="s">
        <v>3491</v>
      </c>
    </row>
    <row r="1053" spans="1:53" ht="15" customHeight="1" x14ac:dyDescent="0.2">
      <c r="A1053" t="s">
        <v>6210</v>
      </c>
      <c r="B1053" t="s">
        <v>5596</v>
      </c>
      <c r="C1053" t="s">
        <v>5154</v>
      </c>
      <c r="D1053">
        <v>64617025</v>
      </c>
      <c r="E1053" s="19">
        <v>45726</v>
      </c>
      <c r="F1053" s="63">
        <v>45728.118055555555</v>
      </c>
      <c r="G1053" s="4" t="s">
        <v>187</v>
      </c>
      <c r="H1053" s="19">
        <v>927494</v>
      </c>
      <c r="I1053" s="19">
        <v>3130</v>
      </c>
      <c r="J1053" s="19">
        <v>924364</v>
      </c>
      <c r="K1053" t="s">
        <v>558</v>
      </c>
      <c r="L1053" s="4" t="s">
        <v>188</v>
      </c>
      <c r="M1053" t="s">
        <v>150</v>
      </c>
      <c r="N1053" s="39" t="s">
        <v>3511</v>
      </c>
      <c r="O1053" t="s">
        <v>3512</v>
      </c>
      <c r="P1053" t="s">
        <v>140</v>
      </c>
      <c r="Q1053" t="s">
        <v>141</v>
      </c>
      <c r="R1053" s="39" t="s">
        <v>3513</v>
      </c>
      <c r="S1053" t="s">
        <v>143</v>
      </c>
      <c r="T1053">
        <v>860034313</v>
      </c>
      <c r="U1053" t="s">
        <v>152</v>
      </c>
      <c r="V1053">
        <v>923210</v>
      </c>
      <c r="W1053" t="s">
        <v>1219</v>
      </c>
      <c r="X1053" s="2" t="s">
        <v>27</v>
      </c>
      <c r="Y1053" t="s">
        <v>28</v>
      </c>
      <c r="Z1053" t="s">
        <v>29</v>
      </c>
      <c r="AA1053" t="s">
        <v>30</v>
      </c>
      <c r="AB1053" t="s">
        <v>31</v>
      </c>
      <c r="AC1053" s="19">
        <v>927494</v>
      </c>
      <c r="AD1053" s="19">
        <v>0</v>
      </c>
      <c r="AE1053" s="19">
        <v>0</v>
      </c>
      <c r="AF1053" s="19">
        <v>0</v>
      </c>
      <c r="AG1053" t="s">
        <v>189</v>
      </c>
      <c r="AH1053">
        <v>0</v>
      </c>
      <c r="AI1053">
        <v>0</v>
      </c>
      <c r="AJ1053" s="2" t="s">
        <v>190</v>
      </c>
      <c r="AK1053" s="2">
        <v>0</v>
      </c>
      <c r="AL1053">
        <v>0</v>
      </c>
      <c r="AM1053">
        <v>0</v>
      </c>
      <c r="AN1053">
        <v>0</v>
      </c>
      <c r="AO1053">
        <v>0</v>
      </c>
      <c r="AP1053">
        <v>1925</v>
      </c>
      <c r="AQ1053">
        <v>1925</v>
      </c>
      <c r="AR1053">
        <v>33625</v>
      </c>
      <c r="AS1053">
        <v>0</v>
      </c>
      <c r="AT1053" s="2">
        <v>0</v>
      </c>
      <c r="AU1053">
        <v>36625</v>
      </c>
      <c r="AV1053">
        <v>64617025</v>
      </c>
      <c r="AW1053">
        <v>0</v>
      </c>
      <c r="AX1053" s="2">
        <v>45708</v>
      </c>
      <c r="AY1053" t="s">
        <v>153</v>
      </c>
      <c r="AZ1053" t="s">
        <v>3515</v>
      </c>
      <c r="BA1053" t="s">
        <v>3516</v>
      </c>
    </row>
    <row r="1054" spans="1:53" ht="15" customHeight="1" x14ac:dyDescent="0.2">
      <c r="A1054" t="s">
        <v>6211</v>
      </c>
      <c r="B1054" t="s">
        <v>5605</v>
      </c>
      <c r="C1054" t="s">
        <v>5156</v>
      </c>
      <c r="D1054">
        <v>64617125</v>
      </c>
      <c r="E1054" s="19">
        <v>45726</v>
      </c>
      <c r="F1054" s="63">
        <v>45728.09652777778</v>
      </c>
      <c r="G1054" s="4" t="s">
        <v>187</v>
      </c>
      <c r="H1054" s="19">
        <v>1839804</v>
      </c>
      <c r="I1054" s="19">
        <v>9415</v>
      </c>
      <c r="J1054" s="19">
        <v>1830389</v>
      </c>
      <c r="K1054" t="s">
        <v>558</v>
      </c>
      <c r="L1054" s="4" t="s">
        <v>188</v>
      </c>
      <c r="M1054" t="s">
        <v>150</v>
      </c>
      <c r="N1054" s="39" t="s">
        <v>3541</v>
      </c>
      <c r="O1054" t="s">
        <v>3542</v>
      </c>
      <c r="P1054" t="s">
        <v>140</v>
      </c>
      <c r="Q1054" t="s">
        <v>141</v>
      </c>
      <c r="R1054" s="39" t="s">
        <v>3543</v>
      </c>
      <c r="S1054" t="s">
        <v>143</v>
      </c>
      <c r="T1054">
        <v>860034313</v>
      </c>
      <c r="U1054" t="s">
        <v>152</v>
      </c>
      <c r="V1054">
        <v>923211</v>
      </c>
      <c r="W1054" t="s">
        <v>1227</v>
      </c>
      <c r="X1054" s="2" t="s">
        <v>27</v>
      </c>
      <c r="Y1054" t="s">
        <v>28</v>
      </c>
      <c r="Z1054" t="s">
        <v>29</v>
      </c>
      <c r="AA1054" t="s">
        <v>30</v>
      </c>
      <c r="AB1054" t="s">
        <v>31</v>
      </c>
      <c r="AC1054" s="19">
        <v>1839804</v>
      </c>
      <c r="AD1054" s="19">
        <v>0</v>
      </c>
      <c r="AE1054" s="19">
        <v>0</v>
      </c>
      <c r="AF1054" s="19">
        <v>0</v>
      </c>
      <c r="AG1054" t="s">
        <v>189</v>
      </c>
      <c r="AH1054">
        <v>0</v>
      </c>
      <c r="AI1054">
        <v>0</v>
      </c>
      <c r="AJ1054" s="2" t="s">
        <v>190</v>
      </c>
      <c r="AK1054" s="2">
        <v>0</v>
      </c>
      <c r="AL1054">
        <v>0</v>
      </c>
      <c r="AM1054">
        <v>0</v>
      </c>
      <c r="AN1054">
        <v>0</v>
      </c>
      <c r="AO1054">
        <v>0</v>
      </c>
      <c r="AP1054">
        <v>2125</v>
      </c>
      <c r="AQ1054">
        <v>2125</v>
      </c>
      <c r="AR1054">
        <v>34425</v>
      </c>
      <c r="AS1054">
        <v>0</v>
      </c>
      <c r="AT1054" s="2">
        <v>0</v>
      </c>
      <c r="AU1054">
        <v>36725</v>
      </c>
      <c r="AV1054">
        <v>64617125</v>
      </c>
      <c r="AW1054">
        <v>0</v>
      </c>
      <c r="AX1054" s="2">
        <v>45708</v>
      </c>
      <c r="AY1054" t="s">
        <v>153</v>
      </c>
      <c r="AZ1054" t="s">
        <v>3545</v>
      </c>
      <c r="BA1054" t="s">
        <v>2315</v>
      </c>
    </row>
    <row r="1055" spans="1:53" ht="15" customHeight="1" x14ac:dyDescent="0.2">
      <c r="A1055" t="s">
        <v>6212</v>
      </c>
      <c r="B1055" t="s">
        <v>5606</v>
      </c>
      <c r="C1055" t="s">
        <v>5156</v>
      </c>
      <c r="D1055">
        <v>64617225</v>
      </c>
      <c r="E1055" s="19">
        <v>45726</v>
      </c>
      <c r="F1055" s="63">
        <v>45728.085416666669</v>
      </c>
      <c r="G1055" s="4" t="s">
        <v>187</v>
      </c>
      <c r="H1055" s="19">
        <v>1839804</v>
      </c>
      <c r="I1055" s="19">
        <v>8604</v>
      </c>
      <c r="J1055" s="19">
        <v>1831200</v>
      </c>
      <c r="K1055" t="s">
        <v>558</v>
      </c>
      <c r="L1055" s="4" t="s">
        <v>188</v>
      </c>
      <c r="M1055" t="s">
        <v>150</v>
      </c>
      <c r="N1055" s="39" t="s">
        <v>3547</v>
      </c>
      <c r="O1055" t="s">
        <v>3548</v>
      </c>
      <c r="P1055" t="s">
        <v>140</v>
      </c>
      <c r="Q1055" t="s">
        <v>141</v>
      </c>
      <c r="R1055" s="39" t="s">
        <v>3549</v>
      </c>
      <c r="S1055" t="s">
        <v>143</v>
      </c>
      <c r="T1055">
        <v>890903938</v>
      </c>
      <c r="U1055" t="s">
        <v>149</v>
      </c>
      <c r="V1055">
        <v>923211</v>
      </c>
      <c r="W1055" t="s">
        <v>1227</v>
      </c>
      <c r="X1055" s="2" t="s">
        <v>27</v>
      </c>
      <c r="Y1055" t="s">
        <v>28</v>
      </c>
      <c r="Z1055" t="s">
        <v>29</v>
      </c>
      <c r="AA1055" t="s">
        <v>30</v>
      </c>
      <c r="AB1055" t="s">
        <v>31</v>
      </c>
      <c r="AC1055" s="19">
        <v>1839804</v>
      </c>
      <c r="AD1055" s="19">
        <v>0</v>
      </c>
      <c r="AE1055" s="19">
        <v>0</v>
      </c>
      <c r="AF1055" s="19">
        <v>0</v>
      </c>
      <c r="AG1055" t="s">
        <v>189</v>
      </c>
      <c r="AH1055">
        <v>0</v>
      </c>
      <c r="AI1055">
        <v>0</v>
      </c>
      <c r="AJ1055" s="2" t="s">
        <v>190</v>
      </c>
      <c r="AK1055" s="2">
        <v>0</v>
      </c>
      <c r="AL1055">
        <v>0</v>
      </c>
      <c r="AM1055">
        <v>0</v>
      </c>
      <c r="AN1055">
        <v>0</v>
      </c>
      <c r="AO1055">
        <v>0</v>
      </c>
      <c r="AP1055">
        <v>2125</v>
      </c>
      <c r="AQ1055">
        <v>2125</v>
      </c>
      <c r="AR1055">
        <v>34525</v>
      </c>
      <c r="AS1055">
        <v>0</v>
      </c>
      <c r="AT1055" s="2">
        <v>0</v>
      </c>
      <c r="AU1055">
        <v>36825</v>
      </c>
      <c r="AV1055">
        <v>64617225</v>
      </c>
      <c r="AW1055">
        <v>0</v>
      </c>
      <c r="AX1055" s="2">
        <v>45708</v>
      </c>
      <c r="AY1055" t="s">
        <v>153</v>
      </c>
      <c r="AZ1055" t="s">
        <v>3551</v>
      </c>
      <c r="BA1055" t="s">
        <v>3552</v>
      </c>
    </row>
    <row r="1056" spans="1:53" ht="15" customHeight="1" x14ac:dyDescent="0.2">
      <c r="A1056" t="s">
        <v>6213</v>
      </c>
      <c r="B1056" t="s">
        <v>5607</v>
      </c>
      <c r="C1056" t="s">
        <v>5156</v>
      </c>
      <c r="D1056">
        <v>64617325</v>
      </c>
      <c r="E1056" s="19">
        <v>45726</v>
      </c>
      <c r="F1056" s="63">
        <v>45728.095138888886</v>
      </c>
      <c r="G1056" s="4" t="s">
        <v>187</v>
      </c>
      <c r="H1056" s="19">
        <v>1839804</v>
      </c>
      <c r="I1056" s="19">
        <v>8604</v>
      </c>
      <c r="J1056" s="19">
        <v>1831200</v>
      </c>
      <c r="K1056" t="s">
        <v>558</v>
      </c>
      <c r="L1056" s="4" t="s">
        <v>188</v>
      </c>
      <c r="M1056" t="s">
        <v>150</v>
      </c>
      <c r="N1056" s="39" t="s">
        <v>3553</v>
      </c>
      <c r="O1056" t="s">
        <v>3554</v>
      </c>
      <c r="P1056" t="s">
        <v>140</v>
      </c>
      <c r="Q1056" t="s">
        <v>141</v>
      </c>
      <c r="R1056" s="39" t="s">
        <v>3555</v>
      </c>
      <c r="S1056" t="s">
        <v>143</v>
      </c>
      <c r="T1056">
        <v>860007335</v>
      </c>
      <c r="U1056" t="s">
        <v>158</v>
      </c>
      <c r="V1056">
        <v>923211</v>
      </c>
      <c r="W1056" t="s">
        <v>1227</v>
      </c>
      <c r="X1056" s="2" t="s">
        <v>27</v>
      </c>
      <c r="Y1056" t="s">
        <v>28</v>
      </c>
      <c r="Z1056" t="s">
        <v>29</v>
      </c>
      <c r="AA1056" t="s">
        <v>30</v>
      </c>
      <c r="AB1056" t="s">
        <v>31</v>
      </c>
      <c r="AC1056" s="19">
        <v>1839804</v>
      </c>
      <c r="AD1056" s="19">
        <v>0</v>
      </c>
      <c r="AE1056" s="19">
        <v>0</v>
      </c>
      <c r="AF1056" s="19">
        <v>0</v>
      </c>
      <c r="AG1056" t="s">
        <v>189</v>
      </c>
      <c r="AH1056">
        <v>0</v>
      </c>
      <c r="AI1056">
        <v>0</v>
      </c>
      <c r="AJ1056" s="2" t="s">
        <v>190</v>
      </c>
      <c r="AK1056" s="2">
        <v>0</v>
      </c>
      <c r="AL1056">
        <v>0</v>
      </c>
      <c r="AM1056">
        <v>0</v>
      </c>
      <c r="AN1056">
        <v>0</v>
      </c>
      <c r="AO1056">
        <v>0</v>
      </c>
      <c r="AP1056">
        <v>2125</v>
      </c>
      <c r="AQ1056">
        <v>2125</v>
      </c>
      <c r="AR1056">
        <v>34625</v>
      </c>
      <c r="AS1056">
        <v>0</v>
      </c>
      <c r="AT1056" s="2">
        <v>0</v>
      </c>
      <c r="AU1056">
        <v>36925</v>
      </c>
      <c r="AV1056">
        <v>64617325</v>
      </c>
      <c r="AW1056">
        <v>0</v>
      </c>
      <c r="AX1056" s="2">
        <v>45708</v>
      </c>
      <c r="AY1056" t="s">
        <v>153</v>
      </c>
      <c r="AZ1056" t="s">
        <v>3557</v>
      </c>
      <c r="BA1056" t="s">
        <v>2315</v>
      </c>
    </row>
    <row r="1057" spans="1:53" ht="15" customHeight="1" x14ac:dyDescent="0.2">
      <c r="A1057" t="s">
        <v>6214</v>
      </c>
      <c r="B1057" t="s">
        <v>5608</v>
      </c>
      <c r="C1057" t="s">
        <v>5156</v>
      </c>
      <c r="D1057">
        <v>64617425</v>
      </c>
      <c r="E1057" s="19">
        <v>45726</v>
      </c>
      <c r="F1057" s="63">
        <v>45728.085416666669</v>
      </c>
      <c r="G1057" s="4" t="s">
        <v>187</v>
      </c>
      <c r="H1057" s="19">
        <v>1839804</v>
      </c>
      <c r="I1057" s="19">
        <v>8604</v>
      </c>
      <c r="J1057" s="19">
        <v>1831200</v>
      </c>
      <c r="K1057" t="s">
        <v>558</v>
      </c>
      <c r="L1057" s="4" t="s">
        <v>188</v>
      </c>
      <c r="M1057" t="s">
        <v>150</v>
      </c>
      <c r="N1057" s="39" t="s">
        <v>3559</v>
      </c>
      <c r="O1057" t="s">
        <v>3560</v>
      </c>
      <c r="P1057" t="s">
        <v>140</v>
      </c>
      <c r="Q1057" t="s">
        <v>141</v>
      </c>
      <c r="R1057" s="39" t="s">
        <v>3561</v>
      </c>
      <c r="S1057" t="s">
        <v>143</v>
      </c>
      <c r="T1057">
        <v>890903938</v>
      </c>
      <c r="U1057" t="s">
        <v>149</v>
      </c>
      <c r="V1057">
        <v>923211</v>
      </c>
      <c r="W1057" t="s">
        <v>1227</v>
      </c>
      <c r="X1057" s="2" t="s">
        <v>27</v>
      </c>
      <c r="Y1057" t="s">
        <v>28</v>
      </c>
      <c r="Z1057" t="s">
        <v>29</v>
      </c>
      <c r="AA1057" t="s">
        <v>30</v>
      </c>
      <c r="AB1057" t="s">
        <v>31</v>
      </c>
      <c r="AC1057" s="19">
        <v>1839804</v>
      </c>
      <c r="AD1057" s="19">
        <v>0</v>
      </c>
      <c r="AE1057" s="19">
        <v>0</v>
      </c>
      <c r="AF1057" s="19">
        <v>0</v>
      </c>
      <c r="AG1057" t="s">
        <v>189</v>
      </c>
      <c r="AH1057">
        <v>0</v>
      </c>
      <c r="AI1057">
        <v>0</v>
      </c>
      <c r="AJ1057" s="2" t="s">
        <v>190</v>
      </c>
      <c r="AK1057" s="2">
        <v>0</v>
      </c>
      <c r="AL1057">
        <v>0</v>
      </c>
      <c r="AM1057">
        <v>0</v>
      </c>
      <c r="AN1057">
        <v>0</v>
      </c>
      <c r="AO1057">
        <v>0</v>
      </c>
      <c r="AP1057">
        <v>2125</v>
      </c>
      <c r="AQ1057">
        <v>2125</v>
      </c>
      <c r="AR1057">
        <v>34725</v>
      </c>
      <c r="AS1057">
        <v>0</v>
      </c>
      <c r="AT1057" s="2">
        <v>0</v>
      </c>
      <c r="AU1057">
        <v>37025</v>
      </c>
      <c r="AV1057">
        <v>64617425</v>
      </c>
      <c r="AW1057">
        <v>0</v>
      </c>
      <c r="AX1057" s="2">
        <v>45708</v>
      </c>
      <c r="AY1057" t="s">
        <v>153</v>
      </c>
      <c r="AZ1057" t="s">
        <v>3563</v>
      </c>
      <c r="BA1057" t="s">
        <v>2315</v>
      </c>
    </row>
    <row r="1058" spans="1:53" ht="15" customHeight="1" x14ac:dyDescent="0.2">
      <c r="A1058" t="s">
        <v>6215</v>
      </c>
      <c r="B1058" t="s">
        <v>5609</v>
      </c>
      <c r="C1058" t="s">
        <v>5156</v>
      </c>
      <c r="D1058">
        <v>64617525</v>
      </c>
      <c r="E1058" s="19">
        <v>45726</v>
      </c>
      <c r="F1058" s="63">
        <v>45728.09652777778</v>
      </c>
      <c r="G1058" s="4" t="s">
        <v>187</v>
      </c>
      <c r="H1058" s="19">
        <v>1839804</v>
      </c>
      <c r="I1058" s="19">
        <v>8604</v>
      </c>
      <c r="J1058" s="19">
        <v>1831200</v>
      </c>
      <c r="K1058" t="s">
        <v>558</v>
      </c>
      <c r="L1058" s="4" t="s">
        <v>188</v>
      </c>
      <c r="M1058" t="s">
        <v>150</v>
      </c>
      <c r="N1058" s="39" t="s">
        <v>3565</v>
      </c>
      <c r="O1058" t="s">
        <v>3566</v>
      </c>
      <c r="P1058" t="s">
        <v>140</v>
      </c>
      <c r="Q1058" t="s">
        <v>141</v>
      </c>
      <c r="R1058" s="39" t="s">
        <v>3567</v>
      </c>
      <c r="S1058" t="s">
        <v>143</v>
      </c>
      <c r="T1058">
        <v>860034313</v>
      </c>
      <c r="U1058" t="s">
        <v>152</v>
      </c>
      <c r="V1058">
        <v>923211</v>
      </c>
      <c r="W1058" t="s">
        <v>1227</v>
      </c>
      <c r="X1058" s="2" t="s">
        <v>27</v>
      </c>
      <c r="Y1058" t="s">
        <v>28</v>
      </c>
      <c r="Z1058" t="s">
        <v>29</v>
      </c>
      <c r="AA1058" t="s">
        <v>30</v>
      </c>
      <c r="AB1058" t="s">
        <v>31</v>
      </c>
      <c r="AC1058" s="19">
        <v>1839804</v>
      </c>
      <c r="AD1058" s="19">
        <v>0</v>
      </c>
      <c r="AE1058" s="19">
        <v>0</v>
      </c>
      <c r="AF1058" s="19">
        <v>0</v>
      </c>
      <c r="AG1058" t="s">
        <v>189</v>
      </c>
      <c r="AH1058">
        <v>0</v>
      </c>
      <c r="AI1058">
        <v>0</v>
      </c>
      <c r="AJ1058" s="2" t="s">
        <v>190</v>
      </c>
      <c r="AK1058" s="2">
        <v>0</v>
      </c>
      <c r="AL1058">
        <v>0</v>
      </c>
      <c r="AM1058">
        <v>0</v>
      </c>
      <c r="AN1058">
        <v>0</v>
      </c>
      <c r="AO1058">
        <v>0</v>
      </c>
      <c r="AP1058">
        <v>2125</v>
      </c>
      <c r="AQ1058">
        <v>2125</v>
      </c>
      <c r="AR1058">
        <v>34825</v>
      </c>
      <c r="AS1058">
        <v>0</v>
      </c>
      <c r="AT1058" s="2">
        <v>0</v>
      </c>
      <c r="AU1058">
        <v>37125</v>
      </c>
      <c r="AV1058">
        <v>64617525</v>
      </c>
      <c r="AW1058">
        <v>0</v>
      </c>
      <c r="AX1058" s="2">
        <v>45708</v>
      </c>
      <c r="AY1058" t="s">
        <v>153</v>
      </c>
      <c r="AZ1058" t="s">
        <v>3569</v>
      </c>
      <c r="BA1058" t="s">
        <v>2315</v>
      </c>
    </row>
    <row r="1059" spans="1:53" ht="15" customHeight="1" x14ac:dyDescent="0.2">
      <c r="A1059" t="s">
        <v>6216</v>
      </c>
      <c r="B1059" t="s">
        <v>5610</v>
      </c>
      <c r="C1059" t="s">
        <v>5156</v>
      </c>
      <c r="D1059">
        <v>64617625</v>
      </c>
      <c r="E1059" s="19">
        <v>45726</v>
      </c>
      <c r="F1059" s="63">
        <v>45728.095138888886</v>
      </c>
      <c r="G1059" s="4" t="s">
        <v>187</v>
      </c>
      <c r="H1059" s="19">
        <v>1839804</v>
      </c>
      <c r="I1059" s="19">
        <v>8604</v>
      </c>
      <c r="J1059" s="19">
        <v>1831200</v>
      </c>
      <c r="K1059" t="s">
        <v>558</v>
      </c>
      <c r="L1059" s="4" t="s">
        <v>188</v>
      </c>
      <c r="M1059" t="s">
        <v>150</v>
      </c>
      <c r="N1059" s="39" t="s">
        <v>3571</v>
      </c>
      <c r="O1059" t="s">
        <v>3572</v>
      </c>
      <c r="P1059" t="s">
        <v>140</v>
      </c>
      <c r="Q1059" t="s">
        <v>141</v>
      </c>
      <c r="R1059" s="39" t="s">
        <v>3573</v>
      </c>
      <c r="S1059" t="s">
        <v>143</v>
      </c>
      <c r="T1059">
        <v>860007335</v>
      </c>
      <c r="U1059" t="s">
        <v>158</v>
      </c>
      <c r="V1059">
        <v>923211</v>
      </c>
      <c r="W1059" t="s">
        <v>1227</v>
      </c>
      <c r="X1059" s="2" t="s">
        <v>27</v>
      </c>
      <c r="Y1059" t="s">
        <v>28</v>
      </c>
      <c r="Z1059" t="s">
        <v>29</v>
      </c>
      <c r="AA1059" t="s">
        <v>30</v>
      </c>
      <c r="AB1059" t="s">
        <v>31</v>
      </c>
      <c r="AC1059" s="19">
        <v>1839804</v>
      </c>
      <c r="AD1059" s="19">
        <v>0</v>
      </c>
      <c r="AE1059" s="19">
        <v>0</v>
      </c>
      <c r="AF1059" s="19">
        <v>0</v>
      </c>
      <c r="AG1059" t="s">
        <v>189</v>
      </c>
      <c r="AH1059">
        <v>0</v>
      </c>
      <c r="AI1059">
        <v>0</v>
      </c>
      <c r="AJ1059" s="2" t="s">
        <v>190</v>
      </c>
      <c r="AK1059" s="2">
        <v>0</v>
      </c>
      <c r="AL1059">
        <v>0</v>
      </c>
      <c r="AM1059">
        <v>0</v>
      </c>
      <c r="AN1059">
        <v>0</v>
      </c>
      <c r="AO1059">
        <v>0</v>
      </c>
      <c r="AP1059">
        <v>2125</v>
      </c>
      <c r="AQ1059">
        <v>2125</v>
      </c>
      <c r="AR1059">
        <v>34925</v>
      </c>
      <c r="AS1059">
        <v>0</v>
      </c>
      <c r="AT1059" s="2">
        <v>0</v>
      </c>
      <c r="AU1059">
        <v>37225</v>
      </c>
      <c r="AV1059">
        <v>64617625</v>
      </c>
      <c r="AW1059">
        <v>0</v>
      </c>
      <c r="AX1059" s="2">
        <v>45708</v>
      </c>
      <c r="AY1059" t="s">
        <v>153</v>
      </c>
      <c r="AZ1059" t="s">
        <v>3575</v>
      </c>
      <c r="BA1059" t="s">
        <v>2315</v>
      </c>
    </row>
    <row r="1060" spans="1:53" ht="15" customHeight="1" x14ac:dyDescent="0.2">
      <c r="A1060" t="s">
        <v>6217</v>
      </c>
      <c r="B1060" t="s">
        <v>5611</v>
      </c>
      <c r="C1060" t="s">
        <v>5136</v>
      </c>
      <c r="D1060">
        <v>64617725</v>
      </c>
      <c r="E1060" s="19">
        <v>45726</v>
      </c>
      <c r="F1060" s="63">
        <v>45728.09652777778</v>
      </c>
      <c r="G1060" s="4" t="s">
        <v>187</v>
      </c>
      <c r="H1060" s="19">
        <v>1839804</v>
      </c>
      <c r="I1060" s="19">
        <v>8604</v>
      </c>
      <c r="J1060" s="19">
        <v>1831200</v>
      </c>
      <c r="K1060" t="s">
        <v>558</v>
      </c>
      <c r="L1060" s="4" t="s">
        <v>188</v>
      </c>
      <c r="M1060" t="s">
        <v>150</v>
      </c>
      <c r="N1060" s="39" t="s">
        <v>3577</v>
      </c>
      <c r="O1060" t="s">
        <v>3578</v>
      </c>
      <c r="P1060" t="s">
        <v>140</v>
      </c>
      <c r="Q1060" t="s">
        <v>141</v>
      </c>
      <c r="R1060" s="39" t="s">
        <v>3579</v>
      </c>
      <c r="S1060" t="s">
        <v>143</v>
      </c>
      <c r="T1060">
        <v>860034313</v>
      </c>
      <c r="U1060" t="s">
        <v>152</v>
      </c>
      <c r="V1060">
        <v>923238</v>
      </c>
      <c r="W1060" t="s">
        <v>1204</v>
      </c>
      <c r="X1060" s="2" t="s">
        <v>27</v>
      </c>
      <c r="Y1060" t="s">
        <v>28</v>
      </c>
      <c r="Z1060" t="s">
        <v>29</v>
      </c>
      <c r="AA1060" t="s">
        <v>30</v>
      </c>
      <c r="AB1060" t="s">
        <v>31</v>
      </c>
      <c r="AC1060" s="19">
        <v>1839804</v>
      </c>
      <c r="AD1060" s="19">
        <v>0</v>
      </c>
      <c r="AE1060" s="19">
        <v>0</v>
      </c>
      <c r="AF1060" s="19">
        <v>0</v>
      </c>
      <c r="AG1060" t="s">
        <v>189</v>
      </c>
      <c r="AH1060">
        <v>0</v>
      </c>
      <c r="AI1060">
        <v>0</v>
      </c>
      <c r="AJ1060" s="2" t="s">
        <v>190</v>
      </c>
      <c r="AK1060" s="2">
        <v>0</v>
      </c>
      <c r="AL1060">
        <v>0</v>
      </c>
      <c r="AM1060">
        <v>0</v>
      </c>
      <c r="AN1060">
        <v>0</v>
      </c>
      <c r="AO1060">
        <v>0</v>
      </c>
      <c r="AP1060">
        <v>125</v>
      </c>
      <c r="AQ1060">
        <v>125</v>
      </c>
      <c r="AR1060">
        <v>35025</v>
      </c>
      <c r="AS1060">
        <v>0</v>
      </c>
      <c r="AT1060" s="2">
        <v>0</v>
      </c>
      <c r="AU1060">
        <v>37325</v>
      </c>
      <c r="AV1060">
        <v>64617725</v>
      </c>
      <c r="AW1060">
        <v>0</v>
      </c>
      <c r="AX1060" s="2">
        <v>45708</v>
      </c>
      <c r="AY1060" t="s">
        <v>153</v>
      </c>
      <c r="AZ1060" t="s">
        <v>3581</v>
      </c>
      <c r="BA1060" t="s">
        <v>1792</v>
      </c>
    </row>
    <row r="1061" spans="1:53" ht="15" customHeight="1" x14ac:dyDescent="0.2">
      <c r="A1061" t="s">
        <v>6218</v>
      </c>
      <c r="B1061" t="s">
        <v>5613</v>
      </c>
      <c r="C1061" t="s">
        <v>5178</v>
      </c>
      <c r="D1061">
        <v>64617825</v>
      </c>
      <c r="E1061" s="19">
        <v>45726</v>
      </c>
      <c r="F1061" s="63">
        <v>45728.095138888886</v>
      </c>
      <c r="G1061" s="4" t="s">
        <v>187</v>
      </c>
      <c r="H1061" s="19">
        <v>1839804</v>
      </c>
      <c r="I1061" s="19">
        <v>8604</v>
      </c>
      <c r="J1061" s="19">
        <v>1831200</v>
      </c>
      <c r="K1061" t="s">
        <v>558</v>
      </c>
      <c r="L1061" s="4" t="s">
        <v>188</v>
      </c>
      <c r="M1061" t="s">
        <v>150</v>
      </c>
      <c r="N1061" s="39" t="s">
        <v>3589</v>
      </c>
      <c r="O1061" t="s">
        <v>3590</v>
      </c>
      <c r="P1061" t="s">
        <v>140</v>
      </c>
      <c r="Q1061" t="s">
        <v>141</v>
      </c>
      <c r="R1061" s="39" t="s">
        <v>3591</v>
      </c>
      <c r="S1061" t="s">
        <v>143</v>
      </c>
      <c r="T1061">
        <v>860007335</v>
      </c>
      <c r="U1061" t="s">
        <v>158</v>
      </c>
      <c r="V1061">
        <v>923245</v>
      </c>
      <c r="W1061" t="s">
        <v>1312</v>
      </c>
      <c r="X1061" s="2" t="s">
        <v>27</v>
      </c>
      <c r="Y1061" t="s">
        <v>28</v>
      </c>
      <c r="Z1061" t="s">
        <v>29</v>
      </c>
      <c r="AA1061" t="s">
        <v>30</v>
      </c>
      <c r="AB1061" t="s">
        <v>31</v>
      </c>
      <c r="AC1061" s="19">
        <v>1839804</v>
      </c>
      <c r="AD1061" s="19">
        <v>0</v>
      </c>
      <c r="AE1061" s="19">
        <v>0</v>
      </c>
      <c r="AF1061" s="19">
        <v>0</v>
      </c>
      <c r="AG1061" t="s">
        <v>189</v>
      </c>
      <c r="AH1061">
        <v>0</v>
      </c>
      <c r="AI1061">
        <v>0</v>
      </c>
      <c r="AJ1061" s="2" t="s">
        <v>190</v>
      </c>
      <c r="AK1061" s="2">
        <v>0</v>
      </c>
      <c r="AL1061">
        <v>0</v>
      </c>
      <c r="AM1061">
        <v>0</v>
      </c>
      <c r="AN1061">
        <v>0</v>
      </c>
      <c r="AO1061">
        <v>0</v>
      </c>
      <c r="AP1061">
        <v>3825</v>
      </c>
      <c r="AQ1061">
        <v>3825</v>
      </c>
      <c r="AR1061">
        <v>35225</v>
      </c>
      <c r="AS1061">
        <v>0</v>
      </c>
      <c r="AT1061" s="2">
        <v>0</v>
      </c>
      <c r="AU1061">
        <v>37425</v>
      </c>
      <c r="AV1061">
        <v>64617825</v>
      </c>
      <c r="AW1061">
        <v>0</v>
      </c>
      <c r="AX1061" s="2">
        <v>45709</v>
      </c>
      <c r="AY1061" t="s">
        <v>153</v>
      </c>
      <c r="AZ1061" t="s">
        <v>3593</v>
      </c>
      <c r="BA1061" t="s">
        <v>3594</v>
      </c>
    </row>
    <row r="1062" spans="1:53" ht="15" customHeight="1" x14ac:dyDescent="0.2">
      <c r="A1062" t="s">
        <v>6219</v>
      </c>
      <c r="B1062" t="s">
        <v>855</v>
      </c>
      <c r="C1062" t="s">
        <v>5178</v>
      </c>
      <c r="D1062">
        <v>64617925</v>
      </c>
      <c r="E1062" s="19">
        <v>45726</v>
      </c>
      <c r="F1062" s="63">
        <v>45728.082638888889</v>
      </c>
      <c r="G1062" s="4" t="s">
        <v>187</v>
      </c>
      <c r="H1062" s="19">
        <v>1839804</v>
      </c>
      <c r="I1062" s="19">
        <v>8604</v>
      </c>
      <c r="J1062" s="19">
        <v>1831200</v>
      </c>
      <c r="K1062" t="s">
        <v>558</v>
      </c>
      <c r="L1062" s="4" t="s">
        <v>188</v>
      </c>
      <c r="M1062" t="s">
        <v>150</v>
      </c>
      <c r="N1062" s="39" t="s">
        <v>3596</v>
      </c>
      <c r="O1062" t="s">
        <v>3597</v>
      </c>
      <c r="P1062" t="s">
        <v>140</v>
      </c>
      <c r="Q1062" t="s">
        <v>141</v>
      </c>
      <c r="R1062" s="39" t="s">
        <v>3598</v>
      </c>
      <c r="S1062" t="s">
        <v>143</v>
      </c>
      <c r="T1062">
        <v>860002964</v>
      </c>
      <c r="U1062" t="s">
        <v>163</v>
      </c>
      <c r="V1062">
        <v>923245</v>
      </c>
      <c r="W1062" t="s">
        <v>1312</v>
      </c>
      <c r="X1062" s="2" t="s">
        <v>27</v>
      </c>
      <c r="Y1062" t="s">
        <v>28</v>
      </c>
      <c r="Z1062" t="s">
        <v>29</v>
      </c>
      <c r="AA1062" t="s">
        <v>30</v>
      </c>
      <c r="AB1062" t="s">
        <v>31</v>
      </c>
      <c r="AC1062" s="19">
        <v>1839804</v>
      </c>
      <c r="AD1062" s="19">
        <v>0</v>
      </c>
      <c r="AE1062" s="19">
        <v>0</v>
      </c>
      <c r="AF1062" s="19">
        <v>0</v>
      </c>
      <c r="AG1062" t="s">
        <v>189</v>
      </c>
      <c r="AH1062">
        <v>0</v>
      </c>
      <c r="AI1062">
        <v>0</v>
      </c>
      <c r="AJ1062" s="2" t="s">
        <v>190</v>
      </c>
      <c r="AK1062" s="2">
        <v>0</v>
      </c>
      <c r="AL1062">
        <v>0</v>
      </c>
      <c r="AM1062">
        <v>0</v>
      </c>
      <c r="AN1062">
        <v>0</v>
      </c>
      <c r="AO1062">
        <v>0</v>
      </c>
      <c r="AP1062">
        <v>3825</v>
      </c>
      <c r="AQ1062">
        <v>3825</v>
      </c>
      <c r="AR1062">
        <v>35325</v>
      </c>
      <c r="AS1062">
        <v>0</v>
      </c>
      <c r="AT1062" s="2">
        <v>0</v>
      </c>
      <c r="AU1062">
        <v>37525</v>
      </c>
      <c r="AV1062">
        <v>64617925</v>
      </c>
      <c r="AW1062">
        <v>0</v>
      </c>
      <c r="AX1062" s="2">
        <v>45709</v>
      </c>
      <c r="AY1062" t="s">
        <v>153</v>
      </c>
      <c r="AZ1062" t="s">
        <v>3600</v>
      </c>
      <c r="BA1062" t="s">
        <v>3594</v>
      </c>
    </row>
    <row r="1063" spans="1:53" ht="15" customHeight="1" x14ac:dyDescent="0.2">
      <c r="A1063" t="s">
        <v>6220</v>
      </c>
      <c r="B1063" t="s">
        <v>5614</v>
      </c>
      <c r="C1063" t="s">
        <v>5178</v>
      </c>
      <c r="D1063">
        <v>64618025</v>
      </c>
      <c r="E1063" s="19">
        <v>45726</v>
      </c>
      <c r="F1063" s="63">
        <v>45728.094444444447</v>
      </c>
      <c r="G1063" s="4" t="s">
        <v>187</v>
      </c>
      <c r="H1063" s="19">
        <v>1839804</v>
      </c>
      <c r="I1063" s="19">
        <v>8604</v>
      </c>
      <c r="J1063" s="19">
        <v>1831200</v>
      </c>
      <c r="K1063" t="s">
        <v>558</v>
      </c>
      <c r="L1063" s="4" t="s">
        <v>188</v>
      </c>
      <c r="M1063" t="s">
        <v>150</v>
      </c>
      <c r="N1063" s="39" t="s">
        <v>3602</v>
      </c>
      <c r="O1063" t="s">
        <v>3603</v>
      </c>
      <c r="P1063" t="s">
        <v>140</v>
      </c>
      <c r="Q1063" t="s">
        <v>141</v>
      </c>
      <c r="R1063" s="39" t="s">
        <v>3604</v>
      </c>
      <c r="S1063" t="s">
        <v>143</v>
      </c>
      <c r="T1063">
        <v>860034594</v>
      </c>
      <c r="U1063" t="s">
        <v>156</v>
      </c>
      <c r="V1063">
        <v>923245</v>
      </c>
      <c r="W1063" t="s">
        <v>1312</v>
      </c>
      <c r="X1063" s="2" t="s">
        <v>27</v>
      </c>
      <c r="Y1063" t="s">
        <v>28</v>
      </c>
      <c r="Z1063" t="s">
        <v>29</v>
      </c>
      <c r="AA1063" t="s">
        <v>30</v>
      </c>
      <c r="AB1063" t="s">
        <v>31</v>
      </c>
      <c r="AC1063" s="19">
        <v>1839804</v>
      </c>
      <c r="AD1063" s="19">
        <v>0</v>
      </c>
      <c r="AE1063" s="19">
        <v>0</v>
      </c>
      <c r="AF1063" s="19">
        <v>0</v>
      </c>
      <c r="AG1063" t="s">
        <v>189</v>
      </c>
      <c r="AH1063">
        <v>0</v>
      </c>
      <c r="AI1063">
        <v>0</v>
      </c>
      <c r="AJ1063" s="2" t="s">
        <v>190</v>
      </c>
      <c r="AK1063" s="2">
        <v>0</v>
      </c>
      <c r="AL1063">
        <v>0</v>
      </c>
      <c r="AM1063">
        <v>0</v>
      </c>
      <c r="AN1063">
        <v>0</v>
      </c>
      <c r="AO1063">
        <v>0</v>
      </c>
      <c r="AP1063">
        <v>3825</v>
      </c>
      <c r="AQ1063">
        <v>3825</v>
      </c>
      <c r="AR1063">
        <v>35425</v>
      </c>
      <c r="AS1063">
        <v>0</v>
      </c>
      <c r="AT1063" s="2">
        <v>0</v>
      </c>
      <c r="AU1063">
        <v>37625</v>
      </c>
      <c r="AV1063">
        <v>64618025</v>
      </c>
      <c r="AW1063">
        <v>0</v>
      </c>
      <c r="AX1063" s="2">
        <v>45709</v>
      </c>
      <c r="AY1063" t="s">
        <v>153</v>
      </c>
      <c r="AZ1063" t="s">
        <v>3606</v>
      </c>
      <c r="BA1063" t="s">
        <v>3594</v>
      </c>
    </row>
    <row r="1064" spans="1:53" ht="15" customHeight="1" x14ac:dyDescent="0.2">
      <c r="A1064" t="s">
        <v>6221</v>
      </c>
      <c r="B1064" t="s">
        <v>5615</v>
      </c>
      <c r="C1064" t="s">
        <v>5178</v>
      </c>
      <c r="D1064">
        <v>64618125</v>
      </c>
      <c r="E1064" s="19">
        <v>45726</v>
      </c>
      <c r="F1064" s="63">
        <v>45728.082638888889</v>
      </c>
      <c r="G1064" s="4" t="s">
        <v>187</v>
      </c>
      <c r="H1064" s="19">
        <v>1839804</v>
      </c>
      <c r="I1064" s="19">
        <v>9821</v>
      </c>
      <c r="J1064" s="19">
        <v>1829983</v>
      </c>
      <c r="K1064" t="s">
        <v>558</v>
      </c>
      <c r="L1064" s="4" t="s">
        <v>188</v>
      </c>
      <c r="M1064" t="s">
        <v>150</v>
      </c>
      <c r="N1064" s="39" t="s">
        <v>3608</v>
      </c>
      <c r="O1064" t="s">
        <v>3609</v>
      </c>
      <c r="P1064" t="s">
        <v>140</v>
      </c>
      <c r="Q1064" t="s">
        <v>141</v>
      </c>
      <c r="R1064" s="39" t="s">
        <v>3610</v>
      </c>
      <c r="S1064" t="s">
        <v>143</v>
      </c>
      <c r="T1064">
        <v>860002964</v>
      </c>
      <c r="U1064" t="s">
        <v>163</v>
      </c>
      <c r="V1064">
        <v>923245</v>
      </c>
      <c r="W1064" t="s">
        <v>1312</v>
      </c>
      <c r="X1064" s="2" t="s">
        <v>27</v>
      </c>
      <c r="Y1064" t="s">
        <v>28</v>
      </c>
      <c r="Z1064" t="s">
        <v>29</v>
      </c>
      <c r="AA1064" t="s">
        <v>30</v>
      </c>
      <c r="AB1064" t="s">
        <v>31</v>
      </c>
      <c r="AC1064" s="19">
        <v>1839804</v>
      </c>
      <c r="AD1064" s="19">
        <v>0</v>
      </c>
      <c r="AE1064" s="19">
        <v>0</v>
      </c>
      <c r="AF1064" s="19">
        <v>0</v>
      </c>
      <c r="AG1064" t="s">
        <v>189</v>
      </c>
      <c r="AH1064">
        <v>0</v>
      </c>
      <c r="AI1064">
        <v>0</v>
      </c>
      <c r="AJ1064" s="2" t="s">
        <v>190</v>
      </c>
      <c r="AK1064" s="2">
        <v>0</v>
      </c>
      <c r="AL1064">
        <v>0</v>
      </c>
      <c r="AM1064">
        <v>0</v>
      </c>
      <c r="AN1064">
        <v>0</v>
      </c>
      <c r="AO1064">
        <v>0</v>
      </c>
      <c r="AP1064">
        <v>3825</v>
      </c>
      <c r="AQ1064">
        <v>3825</v>
      </c>
      <c r="AR1064">
        <v>35525</v>
      </c>
      <c r="AS1064">
        <v>0</v>
      </c>
      <c r="AT1064" s="2">
        <v>0</v>
      </c>
      <c r="AU1064">
        <v>37725</v>
      </c>
      <c r="AV1064">
        <v>64618125</v>
      </c>
      <c r="AW1064">
        <v>0</v>
      </c>
      <c r="AX1064" s="2">
        <v>45709</v>
      </c>
      <c r="AY1064" t="s">
        <v>153</v>
      </c>
      <c r="AZ1064" t="s">
        <v>3612</v>
      </c>
      <c r="BA1064" t="s">
        <v>3594</v>
      </c>
    </row>
    <row r="1065" spans="1:53" ht="15" customHeight="1" x14ac:dyDescent="0.2">
      <c r="A1065" t="s">
        <v>6222</v>
      </c>
      <c r="B1065" t="s">
        <v>856</v>
      </c>
      <c r="C1065" t="s">
        <v>5178</v>
      </c>
      <c r="D1065">
        <v>64618225</v>
      </c>
      <c r="E1065" s="19">
        <v>45726</v>
      </c>
      <c r="F1065" s="63">
        <v>45728.085416666669</v>
      </c>
      <c r="G1065" s="4" t="s">
        <v>187</v>
      </c>
      <c r="H1065" s="19">
        <v>1839804</v>
      </c>
      <c r="I1065" s="19">
        <v>8604</v>
      </c>
      <c r="J1065" s="19">
        <v>1831200</v>
      </c>
      <c r="K1065" t="s">
        <v>558</v>
      </c>
      <c r="L1065" s="4" t="s">
        <v>188</v>
      </c>
      <c r="M1065" t="s">
        <v>150</v>
      </c>
      <c r="N1065" s="39" t="s">
        <v>3614</v>
      </c>
      <c r="O1065" t="s">
        <v>3615</v>
      </c>
      <c r="P1065" t="s">
        <v>140</v>
      </c>
      <c r="Q1065" t="s">
        <v>141</v>
      </c>
      <c r="R1065" s="39" t="s">
        <v>3616</v>
      </c>
      <c r="S1065" t="s">
        <v>143</v>
      </c>
      <c r="T1065">
        <v>890903938</v>
      </c>
      <c r="U1065" t="s">
        <v>149</v>
      </c>
      <c r="V1065">
        <v>923245</v>
      </c>
      <c r="W1065" t="s">
        <v>1312</v>
      </c>
      <c r="X1065" s="2" t="s">
        <v>27</v>
      </c>
      <c r="Y1065" t="s">
        <v>28</v>
      </c>
      <c r="Z1065" t="s">
        <v>29</v>
      </c>
      <c r="AA1065" t="s">
        <v>30</v>
      </c>
      <c r="AB1065" t="s">
        <v>31</v>
      </c>
      <c r="AC1065" s="19">
        <v>1839804</v>
      </c>
      <c r="AD1065" s="19">
        <v>0</v>
      </c>
      <c r="AE1065" s="19">
        <v>0</v>
      </c>
      <c r="AF1065" s="19">
        <v>0</v>
      </c>
      <c r="AG1065" t="s">
        <v>189</v>
      </c>
      <c r="AH1065">
        <v>0</v>
      </c>
      <c r="AI1065">
        <v>0</v>
      </c>
      <c r="AJ1065" s="2" t="s">
        <v>190</v>
      </c>
      <c r="AK1065" s="2">
        <v>0</v>
      </c>
      <c r="AL1065">
        <v>0</v>
      </c>
      <c r="AM1065">
        <v>0</v>
      </c>
      <c r="AN1065">
        <v>0</v>
      </c>
      <c r="AO1065">
        <v>0</v>
      </c>
      <c r="AP1065">
        <v>3825</v>
      </c>
      <c r="AQ1065">
        <v>3825</v>
      </c>
      <c r="AR1065">
        <v>35625</v>
      </c>
      <c r="AS1065">
        <v>0</v>
      </c>
      <c r="AT1065" s="2">
        <v>0</v>
      </c>
      <c r="AU1065">
        <v>37825</v>
      </c>
      <c r="AV1065">
        <v>64618225</v>
      </c>
      <c r="AW1065">
        <v>0</v>
      </c>
      <c r="AX1065" s="2">
        <v>45709</v>
      </c>
      <c r="AY1065" t="s">
        <v>153</v>
      </c>
      <c r="AZ1065" t="s">
        <v>3618</v>
      </c>
      <c r="BA1065" t="s">
        <v>3594</v>
      </c>
    </row>
    <row r="1066" spans="1:53" ht="15" customHeight="1" x14ac:dyDescent="0.2">
      <c r="A1066" t="s">
        <v>6223</v>
      </c>
      <c r="B1066" t="s">
        <v>5616</v>
      </c>
      <c r="C1066" t="s">
        <v>5178</v>
      </c>
      <c r="D1066">
        <v>64618325</v>
      </c>
      <c r="E1066" s="19">
        <v>45726</v>
      </c>
      <c r="F1066" s="63">
        <v>45728.09652777778</v>
      </c>
      <c r="G1066" s="4" t="s">
        <v>187</v>
      </c>
      <c r="H1066" s="19">
        <v>1839804</v>
      </c>
      <c r="I1066" s="19">
        <v>8604</v>
      </c>
      <c r="J1066" s="19">
        <v>1831200</v>
      </c>
      <c r="K1066" t="s">
        <v>558</v>
      </c>
      <c r="L1066" s="4" t="s">
        <v>188</v>
      </c>
      <c r="M1066" t="s">
        <v>150</v>
      </c>
      <c r="N1066" s="39" t="s">
        <v>3620</v>
      </c>
      <c r="O1066" t="s">
        <v>3621</v>
      </c>
      <c r="P1066" t="s">
        <v>140</v>
      </c>
      <c r="Q1066" t="s">
        <v>141</v>
      </c>
      <c r="R1066" s="39" t="s">
        <v>3622</v>
      </c>
      <c r="S1066" t="s">
        <v>143</v>
      </c>
      <c r="T1066">
        <v>860034313</v>
      </c>
      <c r="U1066" t="s">
        <v>152</v>
      </c>
      <c r="V1066">
        <v>923245</v>
      </c>
      <c r="W1066" t="s">
        <v>1312</v>
      </c>
      <c r="X1066" s="2" t="s">
        <v>27</v>
      </c>
      <c r="Y1066" t="s">
        <v>28</v>
      </c>
      <c r="Z1066" t="s">
        <v>29</v>
      </c>
      <c r="AA1066" t="s">
        <v>30</v>
      </c>
      <c r="AB1066" t="s">
        <v>31</v>
      </c>
      <c r="AC1066" s="19">
        <v>1839804</v>
      </c>
      <c r="AD1066" s="19">
        <v>0</v>
      </c>
      <c r="AE1066" s="19">
        <v>0</v>
      </c>
      <c r="AF1066" s="19">
        <v>0</v>
      </c>
      <c r="AG1066" t="s">
        <v>189</v>
      </c>
      <c r="AH1066">
        <v>0</v>
      </c>
      <c r="AI1066">
        <v>0</v>
      </c>
      <c r="AJ1066" s="2" t="s">
        <v>190</v>
      </c>
      <c r="AK1066" s="2">
        <v>0</v>
      </c>
      <c r="AL1066">
        <v>0</v>
      </c>
      <c r="AM1066">
        <v>0</v>
      </c>
      <c r="AN1066">
        <v>0</v>
      </c>
      <c r="AO1066">
        <v>0</v>
      </c>
      <c r="AP1066">
        <v>3825</v>
      </c>
      <c r="AQ1066">
        <v>3825</v>
      </c>
      <c r="AR1066">
        <v>35725</v>
      </c>
      <c r="AS1066">
        <v>0</v>
      </c>
      <c r="AT1066" s="2">
        <v>0</v>
      </c>
      <c r="AU1066">
        <v>37925</v>
      </c>
      <c r="AV1066">
        <v>64618325</v>
      </c>
      <c r="AW1066">
        <v>0</v>
      </c>
      <c r="AX1066" s="2">
        <v>45709</v>
      </c>
      <c r="AY1066" t="s">
        <v>153</v>
      </c>
      <c r="AZ1066" t="s">
        <v>3624</v>
      </c>
      <c r="BA1066" t="s">
        <v>3594</v>
      </c>
    </row>
    <row r="1067" spans="1:53" ht="15" customHeight="1" x14ac:dyDescent="0.2">
      <c r="A1067" t="s">
        <v>6224</v>
      </c>
      <c r="B1067" t="s">
        <v>5617</v>
      </c>
      <c r="C1067" t="s">
        <v>5178</v>
      </c>
      <c r="D1067">
        <v>64618425</v>
      </c>
      <c r="E1067" s="19">
        <v>45726</v>
      </c>
      <c r="F1067" s="63">
        <v>45728.085416666669</v>
      </c>
      <c r="G1067" s="4" t="s">
        <v>187</v>
      </c>
      <c r="H1067" s="19">
        <v>1839804</v>
      </c>
      <c r="I1067" s="19">
        <v>8604</v>
      </c>
      <c r="J1067" s="19">
        <v>1831200</v>
      </c>
      <c r="K1067" t="s">
        <v>558</v>
      </c>
      <c r="L1067" s="4" t="s">
        <v>188</v>
      </c>
      <c r="M1067" t="s">
        <v>150</v>
      </c>
      <c r="N1067" s="39" t="s">
        <v>3626</v>
      </c>
      <c r="O1067" t="s">
        <v>3627</v>
      </c>
      <c r="P1067" t="s">
        <v>140</v>
      </c>
      <c r="Q1067" t="s">
        <v>141</v>
      </c>
      <c r="R1067" s="39" t="s">
        <v>3628</v>
      </c>
      <c r="S1067" t="s">
        <v>143</v>
      </c>
      <c r="T1067">
        <v>890903938</v>
      </c>
      <c r="U1067" t="s">
        <v>149</v>
      </c>
      <c r="V1067">
        <v>923245</v>
      </c>
      <c r="W1067" t="s">
        <v>1312</v>
      </c>
      <c r="X1067" s="2" t="s">
        <v>27</v>
      </c>
      <c r="Y1067" t="s">
        <v>28</v>
      </c>
      <c r="Z1067" t="s">
        <v>29</v>
      </c>
      <c r="AA1067" t="s">
        <v>30</v>
      </c>
      <c r="AB1067" t="s">
        <v>31</v>
      </c>
      <c r="AC1067" s="19">
        <v>1839804</v>
      </c>
      <c r="AD1067" s="19">
        <v>0</v>
      </c>
      <c r="AE1067" s="19">
        <v>0</v>
      </c>
      <c r="AF1067" s="19">
        <v>0</v>
      </c>
      <c r="AG1067" t="s">
        <v>189</v>
      </c>
      <c r="AH1067">
        <v>0</v>
      </c>
      <c r="AI1067">
        <v>0</v>
      </c>
      <c r="AJ1067" s="2" t="s">
        <v>190</v>
      </c>
      <c r="AK1067" s="2">
        <v>0</v>
      </c>
      <c r="AL1067">
        <v>0</v>
      </c>
      <c r="AM1067">
        <v>0</v>
      </c>
      <c r="AN1067">
        <v>0</v>
      </c>
      <c r="AO1067">
        <v>0</v>
      </c>
      <c r="AP1067">
        <v>3825</v>
      </c>
      <c r="AQ1067">
        <v>3825</v>
      </c>
      <c r="AR1067">
        <v>35825</v>
      </c>
      <c r="AS1067">
        <v>0</v>
      </c>
      <c r="AT1067" s="2">
        <v>0</v>
      </c>
      <c r="AU1067">
        <v>38025</v>
      </c>
      <c r="AV1067">
        <v>64618425</v>
      </c>
      <c r="AW1067">
        <v>0</v>
      </c>
      <c r="AX1067" s="2">
        <v>45709</v>
      </c>
      <c r="AY1067" t="s">
        <v>153</v>
      </c>
      <c r="AZ1067" t="s">
        <v>3630</v>
      </c>
      <c r="BA1067" t="s">
        <v>3631</v>
      </c>
    </row>
    <row r="1068" spans="1:53" ht="15" customHeight="1" x14ac:dyDescent="0.2">
      <c r="A1068" t="s">
        <v>6225</v>
      </c>
      <c r="B1068" t="s">
        <v>5618</v>
      </c>
      <c r="C1068" t="s">
        <v>5178</v>
      </c>
      <c r="D1068">
        <v>64618525</v>
      </c>
      <c r="E1068" s="19">
        <v>45726</v>
      </c>
      <c r="F1068" s="63">
        <v>45728.085416666669</v>
      </c>
      <c r="G1068" s="4" t="s">
        <v>187</v>
      </c>
      <c r="H1068" s="19">
        <v>1839804</v>
      </c>
      <c r="I1068" s="19">
        <v>8604</v>
      </c>
      <c r="J1068" s="19">
        <v>1831200</v>
      </c>
      <c r="K1068" t="s">
        <v>558</v>
      </c>
      <c r="L1068" s="4" t="s">
        <v>188</v>
      </c>
      <c r="M1068" t="s">
        <v>150</v>
      </c>
      <c r="N1068" s="39" t="s">
        <v>3633</v>
      </c>
      <c r="O1068" t="s">
        <v>3634</v>
      </c>
      <c r="P1068" t="s">
        <v>140</v>
      </c>
      <c r="Q1068" t="s">
        <v>141</v>
      </c>
      <c r="R1068" s="39" t="s">
        <v>3635</v>
      </c>
      <c r="S1068" t="s">
        <v>143</v>
      </c>
      <c r="T1068">
        <v>890903938</v>
      </c>
      <c r="U1068" t="s">
        <v>149</v>
      </c>
      <c r="V1068">
        <v>923245</v>
      </c>
      <c r="W1068" t="s">
        <v>1312</v>
      </c>
      <c r="X1068" s="2" t="s">
        <v>27</v>
      </c>
      <c r="Y1068" t="s">
        <v>28</v>
      </c>
      <c r="Z1068" t="s">
        <v>29</v>
      </c>
      <c r="AA1068" t="s">
        <v>30</v>
      </c>
      <c r="AB1068" t="s">
        <v>31</v>
      </c>
      <c r="AC1068" s="19">
        <v>1839804</v>
      </c>
      <c r="AD1068" s="19">
        <v>0</v>
      </c>
      <c r="AE1068" s="19">
        <v>0</v>
      </c>
      <c r="AF1068" s="19">
        <v>0</v>
      </c>
      <c r="AG1068" t="s">
        <v>189</v>
      </c>
      <c r="AH1068">
        <v>0</v>
      </c>
      <c r="AI1068">
        <v>0</v>
      </c>
      <c r="AJ1068" s="2" t="s">
        <v>190</v>
      </c>
      <c r="AK1068" s="2">
        <v>0</v>
      </c>
      <c r="AL1068">
        <v>0</v>
      </c>
      <c r="AM1068">
        <v>0</v>
      </c>
      <c r="AN1068">
        <v>0</v>
      </c>
      <c r="AO1068">
        <v>0</v>
      </c>
      <c r="AP1068">
        <v>3825</v>
      </c>
      <c r="AQ1068">
        <v>3825</v>
      </c>
      <c r="AR1068">
        <v>35925</v>
      </c>
      <c r="AS1068">
        <v>0</v>
      </c>
      <c r="AT1068" s="2">
        <v>0</v>
      </c>
      <c r="AU1068">
        <v>38125</v>
      </c>
      <c r="AV1068">
        <v>64618525</v>
      </c>
      <c r="AW1068">
        <v>0</v>
      </c>
      <c r="AX1068" s="2">
        <v>45709</v>
      </c>
      <c r="AY1068" t="s">
        <v>153</v>
      </c>
      <c r="AZ1068" t="s">
        <v>3637</v>
      </c>
      <c r="BA1068" t="s">
        <v>3594</v>
      </c>
    </row>
    <row r="1069" spans="1:53" ht="15" customHeight="1" x14ac:dyDescent="0.2">
      <c r="A1069" t="s">
        <v>6226</v>
      </c>
      <c r="B1069" t="s">
        <v>857</v>
      </c>
      <c r="C1069" t="s">
        <v>5178</v>
      </c>
      <c r="D1069">
        <v>64618625</v>
      </c>
      <c r="E1069" s="19">
        <v>45726</v>
      </c>
      <c r="F1069" s="63">
        <v>45728.085416666669</v>
      </c>
      <c r="G1069" s="4" t="s">
        <v>187</v>
      </c>
      <c r="H1069" s="19">
        <v>1839804</v>
      </c>
      <c r="I1069" s="19">
        <v>8604</v>
      </c>
      <c r="J1069" s="19">
        <v>1831200</v>
      </c>
      <c r="K1069" t="s">
        <v>558</v>
      </c>
      <c r="L1069" s="4" t="s">
        <v>188</v>
      </c>
      <c r="M1069" t="s">
        <v>150</v>
      </c>
      <c r="N1069" s="39" t="s">
        <v>3639</v>
      </c>
      <c r="O1069" t="s">
        <v>3640</v>
      </c>
      <c r="P1069" t="s">
        <v>140</v>
      </c>
      <c r="Q1069" t="s">
        <v>141</v>
      </c>
      <c r="R1069" s="39" t="s">
        <v>3641</v>
      </c>
      <c r="S1069" t="s">
        <v>143</v>
      </c>
      <c r="T1069">
        <v>890903938</v>
      </c>
      <c r="U1069" t="s">
        <v>149</v>
      </c>
      <c r="V1069">
        <v>923245</v>
      </c>
      <c r="W1069" t="s">
        <v>1312</v>
      </c>
      <c r="X1069" s="2" t="s">
        <v>27</v>
      </c>
      <c r="Y1069" t="s">
        <v>28</v>
      </c>
      <c r="Z1069" t="s">
        <v>29</v>
      </c>
      <c r="AA1069" t="s">
        <v>30</v>
      </c>
      <c r="AB1069" t="s">
        <v>31</v>
      </c>
      <c r="AC1069" s="19">
        <v>1839804</v>
      </c>
      <c r="AD1069" s="19">
        <v>0</v>
      </c>
      <c r="AE1069" s="19">
        <v>0</v>
      </c>
      <c r="AF1069" s="19">
        <v>0</v>
      </c>
      <c r="AG1069" t="s">
        <v>189</v>
      </c>
      <c r="AH1069">
        <v>0</v>
      </c>
      <c r="AI1069">
        <v>0</v>
      </c>
      <c r="AJ1069" s="2" t="s">
        <v>190</v>
      </c>
      <c r="AK1069" s="2">
        <v>0</v>
      </c>
      <c r="AL1069">
        <v>0</v>
      </c>
      <c r="AM1069">
        <v>0</v>
      </c>
      <c r="AN1069">
        <v>0</v>
      </c>
      <c r="AO1069">
        <v>0</v>
      </c>
      <c r="AP1069">
        <v>3825</v>
      </c>
      <c r="AQ1069">
        <v>3825</v>
      </c>
      <c r="AR1069">
        <v>36025</v>
      </c>
      <c r="AS1069">
        <v>0</v>
      </c>
      <c r="AT1069" s="2">
        <v>0</v>
      </c>
      <c r="AU1069">
        <v>38225</v>
      </c>
      <c r="AV1069">
        <v>64618625</v>
      </c>
      <c r="AW1069">
        <v>0</v>
      </c>
      <c r="AX1069" s="2">
        <v>45709</v>
      </c>
      <c r="AY1069" t="s">
        <v>153</v>
      </c>
      <c r="AZ1069" t="s">
        <v>3643</v>
      </c>
      <c r="BA1069" t="s">
        <v>1799</v>
      </c>
    </row>
    <row r="1070" spans="1:53" ht="15" customHeight="1" x14ac:dyDescent="0.2">
      <c r="A1070" t="s">
        <v>6227</v>
      </c>
      <c r="B1070" t="s">
        <v>858</v>
      </c>
      <c r="C1070" t="s">
        <v>5178</v>
      </c>
      <c r="D1070">
        <v>64618725</v>
      </c>
      <c r="E1070" s="19">
        <v>45726</v>
      </c>
      <c r="F1070" s="63">
        <v>45728.085416666669</v>
      </c>
      <c r="G1070" s="4" t="s">
        <v>187</v>
      </c>
      <c r="H1070" s="19">
        <v>1839804</v>
      </c>
      <c r="I1070" s="19">
        <v>8604</v>
      </c>
      <c r="J1070" s="19">
        <v>1831200</v>
      </c>
      <c r="K1070" t="s">
        <v>558</v>
      </c>
      <c r="L1070" s="4" t="s">
        <v>188</v>
      </c>
      <c r="M1070" t="s">
        <v>150</v>
      </c>
      <c r="N1070" s="39" t="s">
        <v>3645</v>
      </c>
      <c r="O1070" t="s">
        <v>3646</v>
      </c>
      <c r="P1070" t="s">
        <v>140</v>
      </c>
      <c r="Q1070" t="s">
        <v>141</v>
      </c>
      <c r="R1070" s="39" t="s">
        <v>3647</v>
      </c>
      <c r="S1070" t="s">
        <v>143</v>
      </c>
      <c r="T1070">
        <v>890903938</v>
      </c>
      <c r="U1070" t="s">
        <v>149</v>
      </c>
      <c r="V1070">
        <v>923245</v>
      </c>
      <c r="W1070" t="s">
        <v>1312</v>
      </c>
      <c r="X1070" s="2" t="s">
        <v>27</v>
      </c>
      <c r="Y1070" t="s">
        <v>28</v>
      </c>
      <c r="Z1070" t="s">
        <v>29</v>
      </c>
      <c r="AA1070" t="s">
        <v>30</v>
      </c>
      <c r="AB1070" t="s">
        <v>31</v>
      </c>
      <c r="AC1070" s="19">
        <v>1839804</v>
      </c>
      <c r="AD1070" s="19">
        <v>0</v>
      </c>
      <c r="AE1070" s="19">
        <v>0</v>
      </c>
      <c r="AF1070" s="19">
        <v>0</v>
      </c>
      <c r="AG1070" t="s">
        <v>189</v>
      </c>
      <c r="AH1070">
        <v>0</v>
      </c>
      <c r="AI1070">
        <v>0</v>
      </c>
      <c r="AJ1070" s="2" t="s">
        <v>190</v>
      </c>
      <c r="AK1070" s="2">
        <v>0</v>
      </c>
      <c r="AL1070">
        <v>0</v>
      </c>
      <c r="AM1070">
        <v>0</v>
      </c>
      <c r="AN1070">
        <v>0</v>
      </c>
      <c r="AO1070">
        <v>0</v>
      </c>
      <c r="AP1070">
        <v>3825</v>
      </c>
      <c r="AQ1070">
        <v>3825</v>
      </c>
      <c r="AR1070">
        <v>36125</v>
      </c>
      <c r="AS1070">
        <v>0</v>
      </c>
      <c r="AT1070" s="2">
        <v>0</v>
      </c>
      <c r="AU1070">
        <v>38325</v>
      </c>
      <c r="AV1070">
        <v>64618725</v>
      </c>
      <c r="AW1070">
        <v>0</v>
      </c>
      <c r="AX1070" s="2">
        <v>45709</v>
      </c>
      <c r="AY1070" t="s">
        <v>153</v>
      </c>
      <c r="AZ1070" t="s">
        <v>3649</v>
      </c>
      <c r="BA1070" t="s">
        <v>1799</v>
      </c>
    </row>
    <row r="1071" spans="1:53" ht="15" customHeight="1" x14ac:dyDescent="0.2">
      <c r="A1071" t="s">
        <v>6228</v>
      </c>
      <c r="B1071" t="s">
        <v>5619</v>
      </c>
      <c r="C1071" t="s">
        <v>5178</v>
      </c>
      <c r="D1071">
        <v>64618825</v>
      </c>
      <c r="E1071" s="19">
        <v>45726</v>
      </c>
      <c r="F1071" s="63">
        <v>45728.082638888889</v>
      </c>
      <c r="G1071" s="4" t="s">
        <v>187</v>
      </c>
      <c r="H1071" s="19">
        <v>1839804</v>
      </c>
      <c r="I1071" s="19">
        <v>8604</v>
      </c>
      <c r="J1071" s="19">
        <v>1831200</v>
      </c>
      <c r="K1071" t="s">
        <v>558</v>
      </c>
      <c r="L1071" s="4" t="s">
        <v>188</v>
      </c>
      <c r="M1071" t="s">
        <v>150</v>
      </c>
      <c r="N1071" s="39" t="s">
        <v>3651</v>
      </c>
      <c r="O1071" t="s">
        <v>3652</v>
      </c>
      <c r="P1071" t="s">
        <v>140</v>
      </c>
      <c r="Q1071" t="s">
        <v>141</v>
      </c>
      <c r="R1071" s="39" t="s">
        <v>3653</v>
      </c>
      <c r="S1071" t="s">
        <v>143</v>
      </c>
      <c r="T1071">
        <v>860002964</v>
      </c>
      <c r="U1071" t="s">
        <v>163</v>
      </c>
      <c r="V1071">
        <v>923245</v>
      </c>
      <c r="W1071" t="s">
        <v>1312</v>
      </c>
      <c r="X1071" s="2" t="s">
        <v>27</v>
      </c>
      <c r="Y1071" t="s">
        <v>28</v>
      </c>
      <c r="Z1071" t="s">
        <v>29</v>
      </c>
      <c r="AA1071" t="s">
        <v>30</v>
      </c>
      <c r="AB1071" t="s">
        <v>31</v>
      </c>
      <c r="AC1071" s="19">
        <v>1839804</v>
      </c>
      <c r="AD1071" s="19">
        <v>0</v>
      </c>
      <c r="AE1071" s="19">
        <v>0</v>
      </c>
      <c r="AF1071" s="19">
        <v>0</v>
      </c>
      <c r="AG1071" t="s">
        <v>189</v>
      </c>
      <c r="AH1071">
        <v>0</v>
      </c>
      <c r="AI1071">
        <v>0</v>
      </c>
      <c r="AJ1071" s="2" t="s">
        <v>190</v>
      </c>
      <c r="AK1071" s="2">
        <v>0</v>
      </c>
      <c r="AL1071">
        <v>0</v>
      </c>
      <c r="AM1071">
        <v>0</v>
      </c>
      <c r="AN1071">
        <v>0</v>
      </c>
      <c r="AO1071">
        <v>0</v>
      </c>
      <c r="AP1071">
        <v>3825</v>
      </c>
      <c r="AQ1071">
        <v>3825</v>
      </c>
      <c r="AR1071">
        <v>36225</v>
      </c>
      <c r="AS1071">
        <v>0</v>
      </c>
      <c r="AT1071" s="2">
        <v>0</v>
      </c>
      <c r="AU1071">
        <v>38425</v>
      </c>
      <c r="AV1071">
        <v>64618825</v>
      </c>
      <c r="AW1071">
        <v>0</v>
      </c>
      <c r="AX1071" s="2">
        <v>45709</v>
      </c>
      <c r="AY1071" t="s">
        <v>153</v>
      </c>
      <c r="AZ1071" t="s">
        <v>3655</v>
      </c>
      <c r="BA1071" t="s">
        <v>3656</v>
      </c>
    </row>
    <row r="1072" spans="1:53" ht="15" customHeight="1" x14ac:dyDescent="0.2">
      <c r="A1072" t="s">
        <v>6229</v>
      </c>
      <c r="B1072" t="s">
        <v>859</v>
      </c>
      <c r="C1072" t="s">
        <v>5178</v>
      </c>
      <c r="D1072">
        <v>64618925</v>
      </c>
      <c r="E1072" s="19">
        <v>45726</v>
      </c>
      <c r="F1072" s="63">
        <v>45728.094444444447</v>
      </c>
      <c r="G1072" s="4" t="s">
        <v>187</v>
      </c>
      <c r="H1072" s="19">
        <v>1839804</v>
      </c>
      <c r="I1072" s="19">
        <v>9971</v>
      </c>
      <c r="J1072" s="19">
        <v>1829833</v>
      </c>
      <c r="K1072" t="s">
        <v>558</v>
      </c>
      <c r="L1072" s="4" t="s">
        <v>188</v>
      </c>
      <c r="M1072" t="s">
        <v>150</v>
      </c>
      <c r="N1072" s="39" t="s">
        <v>3658</v>
      </c>
      <c r="O1072" t="s">
        <v>3659</v>
      </c>
      <c r="P1072" t="s">
        <v>140</v>
      </c>
      <c r="Q1072" t="s">
        <v>141</v>
      </c>
      <c r="R1072" s="39" t="s">
        <v>3660</v>
      </c>
      <c r="S1072" t="s">
        <v>143</v>
      </c>
      <c r="T1072">
        <v>860034594</v>
      </c>
      <c r="U1072" t="s">
        <v>156</v>
      </c>
      <c r="V1072">
        <v>923245</v>
      </c>
      <c r="W1072" t="s">
        <v>1312</v>
      </c>
      <c r="X1072" s="2" t="s">
        <v>27</v>
      </c>
      <c r="Y1072" t="s">
        <v>28</v>
      </c>
      <c r="Z1072" t="s">
        <v>29</v>
      </c>
      <c r="AA1072" t="s">
        <v>30</v>
      </c>
      <c r="AB1072" t="s">
        <v>31</v>
      </c>
      <c r="AC1072" s="19">
        <v>1839804</v>
      </c>
      <c r="AD1072" s="19">
        <v>0</v>
      </c>
      <c r="AE1072" s="19">
        <v>0</v>
      </c>
      <c r="AF1072" s="19">
        <v>0</v>
      </c>
      <c r="AG1072" t="s">
        <v>189</v>
      </c>
      <c r="AH1072">
        <v>0</v>
      </c>
      <c r="AI1072">
        <v>0</v>
      </c>
      <c r="AJ1072" s="2" t="s">
        <v>190</v>
      </c>
      <c r="AK1072" s="2">
        <v>0</v>
      </c>
      <c r="AL1072">
        <v>0</v>
      </c>
      <c r="AM1072">
        <v>0</v>
      </c>
      <c r="AN1072">
        <v>0</v>
      </c>
      <c r="AO1072">
        <v>0</v>
      </c>
      <c r="AP1072">
        <v>3825</v>
      </c>
      <c r="AQ1072">
        <v>3825</v>
      </c>
      <c r="AR1072">
        <v>36325</v>
      </c>
      <c r="AS1072">
        <v>0</v>
      </c>
      <c r="AT1072" s="2">
        <v>0</v>
      </c>
      <c r="AU1072">
        <v>38525</v>
      </c>
      <c r="AV1072">
        <v>64618925</v>
      </c>
      <c r="AW1072">
        <v>0</v>
      </c>
      <c r="AX1072" s="2">
        <v>45709</v>
      </c>
      <c r="AY1072" t="s">
        <v>153</v>
      </c>
      <c r="AZ1072" t="s">
        <v>3662</v>
      </c>
      <c r="BA1072" t="s">
        <v>1799</v>
      </c>
    </row>
    <row r="1073" spans="1:53" ht="15" customHeight="1" x14ac:dyDescent="0.2">
      <c r="A1073" t="s">
        <v>6230</v>
      </c>
      <c r="B1073" t="s">
        <v>5620</v>
      </c>
      <c r="C1073" t="s">
        <v>5182</v>
      </c>
      <c r="D1073">
        <v>64619025</v>
      </c>
      <c r="E1073" s="19">
        <v>45726</v>
      </c>
      <c r="F1073" s="63">
        <v>45728.09652777778</v>
      </c>
      <c r="G1073" s="4" t="s">
        <v>187</v>
      </c>
      <c r="H1073" s="19">
        <v>1839804</v>
      </c>
      <c r="I1073" s="19">
        <v>8604</v>
      </c>
      <c r="J1073" s="19">
        <v>1831200</v>
      </c>
      <c r="K1073" t="s">
        <v>558</v>
      </c>
      <c r="L1073" s="4" t="s">
        <v>188</v>
      </c>
      <c r="M1073" t="s">
        <v>150</v>
      </c>
      <c r="N1073" s="39" t="s">
        <v>3664</v>
      </c>
      <c r="O1073" t="s">
        <v>3665</v>
      </c>
      <c r="P1073" t="s">
        <v>140</v>
      </c>
      <c r="Q1073" t="s">
        <v>141</v>
      </c>
      <c r="R1073" s="39" t="s">
        <v>3666</v>
      </c>
      <c r="S1073" t="s">
        <v>143</v>
      </c>
      <c r="T1073">
        <v>860034313</v>
      </c>
      <c r="U1073" t="s">
        <v>152</v>
      </c>
      <c r="V1073">
        <v>923285</v>
      </c>
      <c r="W1073" t="s">
        <v>1326</v>
      </c>
      <c r="X1073" s="2" t="s">
        <v>27</v>
      </c>
      <c r="Y1073" t="s">
        <v>28</v>
      </c>
      <c r="Z1073" t="s">
        <v>29</v>
      </c>
      <c r="AA1073" t="s">
        <v>30</v>
      </c>
      <c r="AB1073" t="s">
        <v>31</v>
      </c>
      <c r="AC1073" s="19">
        <v>1839804</v>
      </c>
      <c r="AD1073" s="19">
        <v>0</v>
      </c>
      <c r="AE1073" s="19">
        <v>0</v>
      </c>
      <c r="AF1073" s="19">
        <v>0</v>
      </c>
      <c r="AG1073" t="s">
        <v>189</v>
      </c>
      <c r="AH1073">
        <v>0</v>
      </c>
      <c r="AI1073">
        <v>0</v>
      </c>
      <c r="AJ1073" s="2" t="s">
        <v>190</v>
      </c>
      <c r="AK1073" s="2">
        <v>0</v>
      </c>
      <c r="AL1073">
        <v>0</v>
      </c>
      <c r="AM1073">
        <v>0</v>
      </c>
      <c r="AN1073">
        <v>0</v>
      </c>
      <c r="AO1073">
        <v>0</v>
      </c>
      <c r="AP1073">
        <v>4225</v>
      </c>
      <c r="AQ1073">
        <v>4225</v>
      </c>
      <c r="AR1073">
        <v>36425</v>
      </c>
      <c r="AS1073">
        <v>0</v>
      </c>
      <c r="AT1073" s="2">
        <v>0</v>
      </c>
      <c r="AU1073">
        <v>38625</v>
      </c>
      <c r="AV1073">
        <v>64619025</v>
      </c>
      <c r="AW1073">
        <v>0</v>
      </c>
      <c r="AX1073" s="2">
        <v>45709</v>
      </c>
      <c r="AY1073" t="s">
        <v>153</v>
      </c>
      <c r="AZ1073" t="s">
        <v>3668</v>
      </c>
      <c r="BA1073" t="s">
        <v>1792</v>
      </c>
    </row>
    <row r="1074" spans="1:53" ht="15" customHeight="1" x14ac:dyDescent="0.2">
      <c r="A1074" t="s">
        <v>6231</v>
      </c>
      <c r="B1074" t="s">
        <v>5621</v>
      </c>
      <c r="C1074" t="s">
        <v>5182</v>
      </c>
      <c r="D1074">
        <v>64619125</v>
      </c>
      <c r="E1074" s="19">
        <v>45726</v>
      </c>
      <c r="F1074" s="63">
        <v>45728.09652777778</v>
      </c>
      <c r="G1074" s="4" t="s">
        <v>187</v>
      </c>
      <c r="H1074" s="19">
        <v>1839804</v>
      </c>
      <c r="I1074" s="19">
        <v>8604</v>
      </c>
      <c r="J1074" s="19">
        <v>1831200</v>
      </c>
      <c r="K1074" t="s">
        <v>558</v>
      </c>
      <c r="L1074" s="4" t="s">
        <v>188</v>
      </c>
      <c r="M1074" t="s">
        <v>150</v>
      </c>
      <c r="N1074" s="39" t="s">
        <v>3670</v>
      </c>
      <c r="O1074" t="s">
        <v>3671</v>
      </c>
      <c r="P1074" t="s">
        <v>140</v>
      </c>
      <c r="Q1074" t="s">
        <v>141</v>
      </c>
      <c r="R1074" s="39" t="s">
        <v>3672</v>
      </c>
      <c r="S1074" t="s">
        <v>143</v>
      </c>
      <c r="T1074">
        <v>860034313</v>
      </c>
      <c r="U1074" t="s">
        <v>152</v>
      </c>
      <c r="V1074">
        <v>923285</v>
      </c>
      <c r="W1074" t="s">
        <v>1326</v>
      </c>
      <c r="X1074" s="2" t="s">
        <v>27</v>
      </c>
      <c r="Y1074" t="s">
        <v>28</v>
      </c>
      <c r="Z1074" t="s">
        <v>29</v>
      </c>
      <c r="AA1074" t="s">
        <v>30</v>
      </c>
      <c r="AB1074" t="s">
        <v>31</v>
      </c>
      <c r="AC1074" s="19">
        <v>1839804</v>
      </c>
      <c r="AD1074" s="19">
        <v>0</v>
      </c>
      <c r="AE1074" s="19">
        <v>0</v>
      </c>
      <c r="AF1074" s="19">
        <v>0</v>
      </c>
      <c r="AG1074" t="s">
        <v>189</v>
      </c>
      <c r="AH1074">
        <v>0</v>
      </c>
      <c r="AI1074">
        <v>0</v>
      </c>
      <c r="AJ1074" s="2" t="s">
        <v>190</v>
      </c>
      <c r="AK1074" s="2">
        <v>0</v>
      </c>
      <c r="AL1074">
        <v>0</v>
      </c>
      <c r="AM1074">
        <v>0</v>
      </c>
      <c r="AN1074">
        <v>0</v>
      </c>
      <c r="AO1074">
        <v>0</v>
      </c>
      <c r="AP1074">
        <v>4225</v>
      </c>
      <c r="AQ1074">
        <v>4225</v>
      </c>
      <c r="AR1074">
        <v>36525</v>
      </c>
      <c r="AS1074">
        <v>0</v>
      </c>
      <c r="AT1074" s="2">
        <v>0</v>
      </c>
      <c r="AU1074">
        <v>38725</v>
      </c>
      <c r="AV1074">
        <v>64619125</v>
      </c>
      <c r="AW1074">
        <v>0</v>
      </c>
      <c r="AX1074" s="2">
        <v>45709</v>
      </c>
      <c r="AY1074" t="s">
        <v>153</v>
      </c>
      <c r="AZ1074" t="s">
        <v>3674</v>
      </c>
      <c r="BA1074" t="s">
        <v>1792</v>
      </c>
    </row>
    <row r="1075" spans="1:53" ht="15" customHeight="1" x14ac:dyDescent="0.2">
      <c r="A1075" t="s">
        <v>6232</v>
      </c>
      <c r="B1075" t="s">
        <v>5622</v>
      </c>
      <c r="C1075" t="s">
        <v>5143</v>
      </c>
      <c r="D1075">
        <v>64619225</v>
      </c>
      <c r="E1075" s="19">
        <v>45726</v>
      </c>
      <c r="F1075" s="63">
        <v>45728.082638888889</v>
      </c>
      <c r="G1075" s="4" t="s">
        <v>187</v>
      </c>
      <c r="H1075" s="19">
        <v>1839804</v>
      </c>
      <c r="I1075" s="19">
        <v>10145</v>
      </c>
      <c r="J1075" s="19">
        <v>1829659</v>
      </c>
      <c r="K1075" t="s">
        <v>558</v>
      </c>
      <c r="L1075" s="4" t="s">
        <v>188</v>
      </c>
      <c r="M1075" t="s">
        <v>150</v>
      </c>
      <c r="N1075" s="39" t="s">
        <v>3676</v>
      </c>
      <c r="O1075" t="s">
        <v>3677</v>
      </c>
      <c r="P1075" t="s">
        <v>140</v>
      </c>
      <c r="Q1075" t="s">
        <v>141</v>
      </c>
      <c r="R1075" s="39" t="s">
        <v>3678</v>
      </c>
      <c r="S1075" t="s">
        <v>143</v>
      </c>
      <c r="T1075">
        <v>860002964</v>
      </c>
      <c r="U1075" t="s">
        <v>163</v>
      </c>
      <c r="V1075">
        <v>923210</v>
      </c>
      <c r="W1075" t="s">
        <v>1219</v>
      </c>
      <c r="X1075" s="2" t="s">
        <v>41</v>
      </c>
      <c r="Y1075" t="s">
        <v>42</v>
      </c>
      <c r="Z1075" t="s">
        <v>29</v>
      </c>
      <c r="AA1075" t="s">
        <v>30</v>
      </c>
      <c r="AB1075" t="s">
        <v>31</v>
      </c>
      <c r="AC1075" s="19">
        <v>1839804</v>
      </c>
      <c r="AD1075" s="19">
        <v>0</v>
      </c>
      <c r="AE1075" s="19">
        <v>0</v>
      </c>
      <c r="AF1075" s="19">
        <v>0</v>
      </c>
      <c r="AG1075" t="s">
        <v>189</v>
      </c>
      <c r="AH1075">
        <v>0</v>
      </c>
      <c r="AI1075">
        <v>0</v>
      </c>
      <c r="AJ1075" s="2" t="s">
        <v>190</v>
      </c>
      <c r="AK1075" s="2">
        <v>0</v>
      </c>
      <c r="AL1075">
        <v>0</v>
      </c>
      <c r="AM1075">
        <v>0</v>
      </c>
      <c r="AN1075">
        <v>0</v>
      </c>
      <c r="AO1075">
        <v>0</v>
      </c>
      <c r="AP1075">
        <v>825</v>
      </c>
      <c r="AQ1075">
        <v>825</v>
      </c>
      <c r="AR1075">
        <v>36625</v>
      </c>
      <c r="AS1075">
        <v>0</v>
      </c>
      <c r="AT1075" s="2">
        <v>0</v>
      </c>
      <c r="AU1075">
        <v>38825</v>
      </c>
      <c r="AV1075">
        <v>64619225</v>
      </c>
      <c r="AW1075">
        <v>0</v>
      </c>
      <c r="AX1075" s="2">
        <v>45709</v>
      </c>
      <c r="AY1075" t="s">
        <v>153</v>
      </c>
      <c r="AZ1075" t="s">
        <v>3680</v>
      </c>
      <c r="BA1075" t="s">
        <v>2532</v>
      </c>
    </row>
    <row r="1076" spans="1:53" ht="15" customHeight="1" x14ac:dyDescent="0.2">
      <c r="A1076" t="s">
        <v>6233</v>
      </c>
      <c r="B1076" t="s">
        <v>860</v>
      </c>
      <c r="C1076" t="s">
        <v>5178</v>
      </c>
      <c r="D1076">
        <v>64619325</v>
      </c>
      <c r="E1076" s="19">
        <v>45726</v>
      </c>
      <c r="F1076" s="63">
        <v>45728.09652777778</v>
      </c>
      <c r="G1076" s="4" t="s">
        <v>187</v>
      </c>
      <c r="H1076" s="19">
        <v>1422349</v>
      </c>
      <c r="I1076" s="19">
        <v>6099</v>
      </c>
      <c r="J1076" s="19">
        <v>1416250</v>
      </c>
      <c r="K1076" t="s">
        <v>558</v>
      </c>
      <c r="L1076" s="4" t="s">
        <v>188</v>
      </c>
      <c r="M1076" t="s">
        <v>150</v>
      </c>
      <c r="N1076" s="39" t="s">
        <v>3682</v>
      </c>
      <c r="O1076" t="s">
        <v>3683</v>
      </c>
      <c r="P1076" t="s">
        <v>140</v>
      </c>
      <c r="Q1076" t="s">
        <v>141</v>
      </c>
      <c r="R1076" s="39" t="s">
        <v>3684</v>
      </c>
      <c r="S1076" t="s">
        <v>143</v>
      </c>
      <c r="T1076">
        <v>860035827</v>
      </c>
      <c r="U1076" t="s">
        <v>271</v>
      </c>
      <c r="V1076">
        <v>923245</v>
      </c>
      <c r="W1076" t="s">
        <v>1312</v>
      </c>
      <c r="X1076" s="2" t="s">
        <v>27</v>
      </c>
      <c r="Y1076" t="s">
        <v>28</v>
      </c>
      <c r="Z1076" t="s">
        <v>29</v>
      </c>
      <c r="AA1076" t="s">
        <v>30</v>
      </c>
      <c r="AB1076" t="s">
        <v>31</v>
      </c>
      <c r="AC1076" s="19">
        <v>1422349</v>
      </c>
      <c r="AD1076" s="19">
        <v>0</v>
      </c>
      <c r="AE1076" s="19">
        <v>0</v>
      </c>
      <c r="AF1076" s="19">
        <v>0</v>
      </c>
      <c r="AG1076" t="s">
        <v>189</v>
      </c>
      <c r="AH1076">
        <v>0</v>
      </c>
      <c r="AI1076">
        <v>0</v>
      </c>
      <c r="AJ1076" s="2" t="s">
        <v>190</v>
      </c>
      <c r="AK1076" s="2">
        <v>0</v>
      </c>
      <c r="AL1076">
        <v>0</v>
      </c>
      <c r="AM1076">
        <v>0</v>
      </c>
      <c r="AN1076">
        <v>0</v>
      </c>
      <c r="AO1076">
        <v>0</v>
      </c>
      <c r="AP1076">
        <v>3825</v>
      </c>
      <c r="AQ1076">
        <v>3825</v>
      </c>
      <c r="AR1076">
        <v>36725</v>
      </c>
      <c r="AS1076">
        <v>0</v>
      </c>
      <c r="AT1076" s="2">
        <v>0</v>
      </c>
      <c r="AU1076">
        <v>38925</v>
      </c>
      <c r="AV1076">
        <v>64619325</v>
      </c>
      <c r="AW1076">
        <v>0</v>
      </c>
      <c r="AX1076" s="2">
        <v>45709</v>
      </c>
      <c r="AY1076" t="s">
        <v>153</v>
      </c>
      <c r="AZ1076" t="s">
        <v>3686</v>
      </c>
      <c r="BA1076" t="s">
        <v>2532</v>
      </c>
    </row>
    <row r="1077" spans="1:53" ht="15" customHeight="1" x14ac:dyDescent="0.2">
      <c r="A1077" t="s">
        <v>6234</v>
      </c>
      <c r="B1077" t="s">
        <v>5623</v>
      </c>
      <c r="C1077" t="s">
        <v>5163</v>
      </c>
      <c r="D1077">
        <v>64619425</v>
      </c>
      <c r="E1077" s="19">
        <v>45726</v>
      </c>
      <c r="F1077" s="63">
        <v>45728.09652777778</v>
      </c>
      <c r="G1077" s="4" t="s">
        <v>187</v>
      </c>
      <c r="H1077" s="19">
        <v>1839804</v>
      </c>
      <c r="I1077" s="19">
        <v>8604</v>
      </c>
      <c r="J1077" s="19">
        <v>1831200</v>
      </c>
      <c r="K1077" t="s">
        <v>558</v>
      </c>
      <c r="L1077" s="4" t="s">
        <v>188</v>
      </c>
      <c r="M1077" t="s">
        <v>150</v>
      </c>
      <c r="N1077" s="39" t="s">
        <v>3688</v>
      </c>
      <c r="O1077" t="s">
        <v>3689</v>
      </c>
      <c r="P1077" t="s">
        <v>140</v>
      </c>
      <c r="Q1077" t="s">
        <v>141</v>
      </c>
      <c r="R1077" s="39" t="s">
        <v>3690</v>
      </c>
      <c r="S1077" t="s">
        <v>143</v>
      </c>
      <c r="T1077">
        <v>860034313</v>
      </c>
      <c r="U1077" t="s">
        <v>152</v>
      </c>
      <c r="V1077">
        <v>923218</v>
      </c>
      <c r="W1077" t="s">
        <v>1265</v>
      </c>
      <c r="X1077" s="2" t="s">
        <v>27</v>
      </c>
      <c r="Y1077" t="s">
        <v>28</v>
      </c>
      <c r="Z1077" t="s">
        <v>37</v>
      </c>
      <c r="AA1077" t="s">
        <v>1266</v>
      </c>
      <c r="AB1077" t="s">
        <v>31</v>
      </c>
      <c r="AC1077" s="19">
        <v>1839804</v>
      </c>
      <c r="AD1077" s="19">
        <v>0</v>
      </c>
      <c r="AE1077" s="19">
        <v>0</v>
      </c>
      <c r="AF1077" s="19">
        <v>0</v>
      </c>
      <c r="AG1077" t="s">
        <v>189</v>
      </c>
      <c r="AH1077">
        <v>0</v>
      </c>
      <c r="AI1077">
        <v>0</v>
      </c>
      <c r="AJ1077" s="2" t="s">
        <v>190</v>
      </c>
      <c r="AK1077" s="2">
        <v>0</v>
      </c>
      <c r="AL1077">
        <v>0</v>
      </c>
      <c r="AM1077">
        <v>0</v>
      </c>
      <c r="AN1077">
        <v>0</v>
      </c>
      <c r="AO1077">
        <v>0</v>
      </c>
      <c r="AP1077">
        <v>2825</v>
      </c>
      <c r="AQ1077">
        <v>2825</v>
      </c>
      <c r="AR1077">
        <v>36825</v>
      </c>
      <c r="AS1077">
        <v>0</v>
      </c>
      <c r="AT1077" s="2">
        <v>0</v>
      </c>
      <c r="AU1077">
        <v>39025</v>
      </c>
      <c r="AV1077">
        <v>64619425</v>
      </c>
      <c r="AW1077">
        <v>0</v>
      </c>
      <c r="AX1077" s="2">
        <v>45709</v>
      </c>
      <c r="AY1077" t="s">
        <v>153</v>
      </c>
      <c r="AZ1077" t="s">
        <v>3691</v>
      </c>
      <c r="BA1077" t="s">
        <v>2532</v>
      </c>
    </row>
    <row r="1078" spans="1:53" ht="15" customHeight="1" x14ac:dyDescent="0.2">
      <c r="A1078" t="s">
        <v>6235</v>
      </c>
      <c r="B1078" t="s">
        <v>5625</v>
      </c>
      <c r="C1078" t="s">
        <v>5178</v>
      </c>
      <c r="D1078">
        <v>64619525</v>
      </c>
      <c r="E1078" s="19">
        <v>45726</v>
      </c>
      <c r="F1078" s="63">
        <v>45728.09652777778</v>
      </c>
      <c r="G1078" s="4" t="s">
        <v>187</v>
      </c>
      <c r="H1078" s="19">
        <v>1839804</v>
      </c>
      <c r="I1078" s="19">
        <v>8604</v>
      </c>
      <c r="J1078" s="19">
        <v>1831200</v>
      </c>
      <c r="K1078" t="s">
        <v>558</v>
      </c>
      <c r="L1078" s="4" t="s">
        <v>188</v>
      </c>
      <c r="M1078" t="s">
        <v>150</v>
      </c>
      <c r="N1078" s="39" t="s">
        <v>3693</v>
      </c>
      <c r="O1078" t="s">
        <v>3694</v>
      </c>
      <c r="P1078" t="s">
        <v>140</v>
      </c>
      <c r="Q1078" t="s">
        <v>141</v>
      </c>
      <c r="R1078" s="39" t="s">
        <v>3695</v>
      </c>
      <c r="S1078" t="s">
        <v>143</v>
      </c>
      <c r="T1078">
        <v>860034313</v>
      </c>
      <c r="U1078" t="s">
        <v>152</v>
      </c>
      <c r="V1078">
        <v>923245</v>
      </c>
      <c r="W1078" t="s">
        <v>1312</v>
      </c>
      <c r="X1078" s="2" t="s">
        <v>27</v>
      </c>
      <c r="Y1078" t="s">
        <v>28</v>
      </c>
      <c r="Z1078" t="s">
        <v>29</v>
      </c>
      <c r="AA1078" t="s">
        <v>30</v>
      </c>
      <c r="AB1078" t="s">
        <v>31</v>
      </c>
      <c r="AC1078" s="19">
        <v>1839804</v>
      </c>
      <c r="AD1078" s="19">
        <v>0</v>
      </c>
      <c r="AE1078" s="19">
        <v>0</v>
      </c>
      <c r="AF1078" s="19">
        <v>0</v>
      </c>
      <c r="AG1078" t="s">
        <v>189</v>
      </c>
      <c r="AH1078">
        <v>0</v>
      </c>
      <c r="AI1078">
        <v>0</v>
      </c>
      <c r="AJ1078" s="2" t="s">
        <v>190</v>
      </c>
      <c r="AK1078" s="2">
        <v>0</v>
      </c>
      <c r="AL1078">
        <v>0</v>
      </c>
      <c r="AM1078">
        <v>0</v>
      </c>
      <c r="AN1078">
        <v>0</v>
      </c>
      <c r="AO1078">
        <v>0</v>
      </c>
      <c r="AP1078">
        <v>3825</v>
      </c>
      <c r="AQ1078">
        <v>3825</v>
      </c>
      <c r="AR1078">
        <v>36925</v>
      </c>
      <c r="AS1078">
        <v>0</v>
      </c>
      <c r="AT1078" s="2">
        <v>0</v>
      </c>
      <c r="AU1078">
        <v>39125</v>
      </c>
      <c r="AV1078">
        <v>64619525</v>
      </c>
      <c r="AW1078">
        <v>0</v>
      </c>
      <c r="AX1078" s="2">
        <v>45709</v>
      </c>
      <c r="AY1078" t="s">
        <v>153</v>
      </c>
      <c r="AZ1078" t="s">
        <v>3697</v>
      </c>
      <c r="BA1078" t="s">
        <v>1799</v>
      </c>
    </row>
    <row r="1079" spans="1:53" ht="15" customHeight="1" x14ac:dyDescent="0.2">
      <c r="A1079" t="s">
        <v>6236</v>
      </c>
      <c r="B1079" t="s">
        <v>5626</v>
      </c>
      <c r="C1079" t="s">
        <v>5178</v>
      </c>
      <c r="D1079">
        <v>64619625</v>
      </c>
      <c r="E1079" s="19">
        <v>45726</v>
      </c>
      <c r="F1079" s="63">
        <v>45728.092361111114</v>
      </c>
      <c r="G1079" s="4" t="s">
        <v>187</v>
      </c>
      <c r="H1079" s="19">
        <v>1422349</v>
      </c>
      <c r="I1079" s="19">
        <v>6099</v>
      </c>
      <c r="J1079" s="19">
        <v>1416250</v>
      </c>
      <c r="K1079" t="s">
        <v>558</v>
      </c>
      <c r="L1079" s="4" t="s">
        <v>188</v>
      </c>
      <c r="M1079" t="s">
        <v>150</v>
      </c>
      <c r="N1079" s="39" t="s">
        <v>3699</v>
      </c>
      <c r="O1079" t="s">
        <v>3700</v>
      </c>
      <c r="P1079" t="s">
        <v>140</v>
      </c>
      <c r="Q1079" t="s">
        <v>141</v>
      </c>
      <c r="R1079" s="39" t="s">
        <v>3701</v>
      </c>
      <c r="S1079" t="s">
        <v>143</v>
      </c>
      <c r="T1079">
        <v>860050750</v>
      </c>
      <c r="U1079" t="s">
        <v>145</v>
      </c>
      <c r="V1079">
        <v>923245</v>
      </c>
      <c r="W1079" t="s">
        <v>1312</v>
      </c>
      <c r="X1079" s="2" t="s">
        <v>27</v>
      </c>
      <c r="Y1079" t="s">
        <v>28</v>
      </c>
      <c r="Z1079" t="s">
        <v>29</v>
      </c>
      <c r="AA1079" t="s">
        <v>30</v>
      </c>
      <c r="AB1079" t="s">
        <v>31</v>
      </c>
      <c r="AC1079" s="19">
        <v>1422349</v>
      </c>
      <c r="AD1079" s="19">
        <v>0</v>
      </c>
      <c r="AE1079" s="19">
        <v>0</v>
      </c>
      <c r="AF1079" s="19">
        <v>0</v>
      </c>
      <c r="AG1079" t="s">
        <v>189</v>
      </c>
      <c r="AH1079">
        <v>0</v>
      </c>
      <c r="AI1079">
        <v>0</v>
      </c>
      <c r="AJ1079" s="2" t="s">
        <v>190</v>
      </c>
      <c r="AK1079" s="2">
        <v>0</v>
      </c>
      <c r="AL1079">
        <v>0</v>
      </c>
      <c r="AM1079">
        <v>0</v>
      </c>
      <c r="AN1079">
        <v>0</v>
      </c>
      <c r="AO1079">
        <v>0</v>
      </c>
      <c r="AP1079">
        <v>3825</v>
      </c>
      <c r="AQ1079">
        <v>3825</v>
      </c>
      <c r="AR1079">
        <v>37025</v>
      </c>
      <c r="AS1079">
        <v>0</v>
      </c>
      <c r="AT1079" s="2">
        <v>0</v>
      </c>
      <c r="AU1079">
        <v>39225</v>
      </c>
      <c r="AV1079">
        <v>64619625</v>
      </c>
      <c r="AW1079">
        <v>0</v>
      </c>
      <c r="AX1079" s="2">
        <v>45709</v>
      </c>
      <c r="AY1079" t="s">
        <v>153</v>
      </c>
      <c r="AZ1079" t="s">
        <v>3703</v>
      </c>
      <c r="BA1079" t="s">
        <v>1799</v>
      </c>
    </row>
    <row r="1080" spans="1:53" ht="15" customHeight="1" x14ac:dyDescent="0.2">
      <c r="A1080" t="s">
        <v>6237</v>
      </c>
      <c r="B1080" t="s">
        <v>5627</v>
      </c>
      <c r="C1080" t="s">
        <v>5178</v>
      </c>
      <c r="D1080">
        <v>64619725</v>
      </c>
      <c r="E1080" s="19">
        <v>45726</v>
      </c>
      <c r="F1080" s="63">
        <v>45728.093055555553</v>
      </c>
      <c r="G1080" s="4" t="s">
        <v>187</v>
      </c>
      <c r="H1080" s="19">
        <v>1839804</v>
      </c>
      <c r="I1080" s="19">
        <v>8604</v>
      </c>
      <c r="J1080" s="19">
        <v>1831200</v>
      </c>
      <c r="K1080" t="s">
        <v>558</v>
      </c>
      <c r="L1080" s="4" t="s">
        <v>188</v>
      </c>
      <c r="M1080" t="s">
        <v>150</v>
      </c>
      <c r="N1080" s="39" t="s">
        <v>3705</v>
      </c>
      <c r="O1080" t="s">
        <v>3706</v>
      </c>
      <c r="P1080" t="s">
        <v>140</v>
      </c>
      <c r="Q1080" t="s">
        <v>141</v>
      </c>
      <c r="R1080" s="39" t="s">
        <v>3707</v>
      </c>
      <c r="S1080" t="s">
        <v>143</v>
      </c>
      <c r="T1080">
        <v>860003020</v>
      </c>
      <c r="U1080" t="s">
        <v>160</v>
      </c>
      <c r="V1080">
        <v>923245</v>
      </c>
      <c r="W1080" t="s">
        <v>1312</v>
      </c>
      <c r="X1080" s="2" t="s">
        <v>27</v>
      </c>
      <c r="Y1080" t="s">
        <v>28</v>
      </c>
      <c r="Z1080" t="s">
        <v>29</v>
      </c>
      <c r="AA1080" t="s">
        <v>30</v>
      </c>
      <c r="AB1080" t="s">
        <v>31</v>
      </c>
      <c r="AC1080" s="19">
        <v>1839804</v>
      </c>
      <c r="AD1080" s="19">
        <v>0</v>
      </c>
      <c r="AE1080" s="19">
        <v>0</v>
      </c>
      <c r="AF1080" s="19">
        <v>0</v>
      </c>
      <c r="AG1080" t="s">
        <v>189</v>
      </c>
      <c r="AH1080">
        <v>0</v>
      </c>
      <c r="AI1080">
        <v>0</v>
      </c>
      <c r="AJ1080" s="2" t="s">
        <v>190</v>
      </c>
      <c r="AK1080" s="2">
        <v>0</v>
      </c>
      <c r="AL1080">
        <v>0</v>
      </c>
      <c r="AM1080">
        <v>0</v>
      </c>
      <c r="AN1080">
        <v>0</v>
      </c>
      <c r="AO1080">
        <v>0</v>
      </c>
      <c r="AP1080">
        <v>3825</v>
      </c>
      <c r="AQ1080">
        <v>3825</v>
      </c>
      <c r="AR1080">
        <v>37125</v>
      </c>
      <c r="AS1080">
        <v>0</v>
      </c>
      <c r="AT1080" s="2">
        <v>0</v>
      </c>
      <c r="AU1080">
        <v>39325</v>
      </c>
      <c r="AV1080">
        <v>64619725</v>
      </c>
      <c r="AW1080">
        <v>0</v>
      </c>
      <c r="AX1080" s="2">
        <v>45709</v>
      </c>
      <c r="AY1080" t="s">
        <v>153</v>
      </c>
      <c r="AZ1080" t="s">
        <v>3709</v>
      </c>
      <c r="BA1080" t="s">
        <v>1799</v>
      </c>
    </row>
    <row r="1081" spans="1:53" ht="15" customHeight="1" x14ac:dyDescent="0.2">
      <c r="A1081" t="s">
        <v>6238</v>
      </c>
      <c r="B1081" t="s">
        <v>5628</v>
      </c>
      <c r="C1081" t="s">
        <v>5178</v>
      </c>
      <c r="D1081">
        <v>64619825</v>
      </c>
      <c r="E1081" s="19">
        <v>45726</v>
      </c>
      <c r="F1081" s="63">
        <v>45728.09652777778</v>
      </c>
      <c r="G1081" s="4" t="s">
        <v>187</v>
      </c>
      <c r="H1081" s="19">
        <v>1839804</v>
      </c>
      <c r="I1081" s="19">
        <v>8604</v>
      </c>
      <c r="J1081" s="19">
        <v>1831200</v>
      </c>
      <c r="K1081" t="s">
        <v>558</v>
      </c>
      <c r="L1081" s="4" t="s">
        <v>188</v>
      </c>
      <c r="M1081" t="s">
        <v>150</v>
      </c>
      <c r="N1081" s="39" t="s">
        <v>3711</v>
      </c>
      <c r="O1081" t="s">
        <v>3712</v>
      </c>
      <c r="P1081" t="s">
        <v>140</v>
      </c>
      <c r="Q1081" t="s">
        <v>141</v>
      </c>
      <c r="R1081" s="39" t="s">
        <v>3713</v>
      </c>
      <c r="S1081" t="s">
        <v>143</v>
      </c>
      <c r="T1081">
        <v>860035827</v>
      </c>
      <c r="U1081" t="s">
        <v>271</v>
      </c>
      <c r="V1081">
        <v>923245</v>
      </c>
      <c r="W1081" t="s">
        <v>1312</v>
      </c>
      <c r="X1081" s="2" t="s">
        <v>27</v>
      </c>
      <c r="Y1081" t="s">
        <v>28</v>
      </c>
      <c r="Z1081" t="s">
        <v>29</v>
      </c>
      <c r="AA1081" t="s">
        <v>30</v>
      </c>
      <c r="AB1081" t="s">
        <v>31</v>
      </c>
      <c r="AC1081" s="19">
        <v>1839804</v>
      </c>
      <c r="AD1081" s="19">
        <v>0</v>
      </c>
      <c r="AE1081" s="19">
        <v>0</v>
      </c>
      <c r="AF1081" s="19">
        <v>0</v>
      </c>
      <c r="AG1081" t="s">
        <v>189</v>
      </c>
      <c r="AH1081">
        <v>0</v>
      </c>
      <c r="AI1081">
        <v>0</v>
      </c>
      <c r="AJ1081" s="2" t="s">
        <v>190</v>
      </c>
      <c r="AK1081" s="2">
        <v>0</v>
      </c>
      <c r="AL1081">
        <v>0</v>
      </c>
      <c r="AM1081">
        <v>0</v>
      </c>
      <c r="AN1081">
        <v>0</v>
      </c>
      <c r="AO1081">
        <v>0</v>
      </c>
      <c r="AP1081">
        <v>3825</v>
      </c>
      <c r="AQ1081">
        <v>3825</v>
      </c>
      <c r="AR1081">
        <v>37225</v>
      </c>
      <c r="AS1081">
        <v>0</v>
      </c>
      <c r="AT1081" s="2">
        <v>0</v>
      </c>
      <c r="AU1081">
        <v>39425</v>
      </c>
      <c r="AV1081">
        <v>64619825</v>
      </c>
      <c r="AW1081">
        <v>0</v>
      </c>
      <c r="AX1081" s="2">
        <v>45709</v>
      </c>
      <c r="AY1081" t="s">
        <v>153</v>
      </c>
      <c r="AZ1081" t="s">
        <v>3715</v>
      </c>
      <c r="BA1081" t="s">
        <v>3716</v>
      </c>
    </row>
    <row r="1082" spans="1:53" ht="15" customHeight="1" x14ac:dyDescent="0.2">
      <c r="A1082" t="s">
        <v>6239</v>
      </c>
      <c r="B1082" t="s">
        <v>5629</v>
      </c>
      <c r="C1082" t="s">
        <v>5178</v>
      </c>
      <c r="D1082">
        <v>64619925</v>
      </c>
      <c r="E1082" s="19">
        <v>45726</v>
      </c>
      <c r="F1082" s="63">
        <v>45728.086111111108</v>
      </c>
      <c r="G1082" s="4" t="s">
        <v>187</v>
      </c>
      <c r="H1082" s="19">
        <v>1839804</v>
      </c>
      <c r="I1082" s="19">
        <v>10308</v>
      </c>
      <c r="J1082" s="19">
        <v>1829496</v>
      </c>
      <c r="K1082" t="s">
        <v>558</v>
      </c>
      <c r="L1082" s="4" t="s">
        <v>188</v>
      </c>
      <c r="M1082" t="s">
        <v>150</v>
      </c>
      <c r="N1082" s="39" t="s">
        <v>3718</v>
      </c>
      <c r="O1082" t="s">
        <v>3719</v>
      </c>
      <c r="P1082" t="s">
        <v>140</v>
      </c>
      <c r="Q1082" t="s">
        <v>141</v>
      </c>
      <c r="R1082" s="39" t="s">
        <v>3720</v>
      </c>
      <c r="S1082" t="s">
        <v>143</v>
      </c>
      <c r="T1082">
        <v>890903938</v>
      </c>
      <c r="U1082" t="s">
        <v>149</v>
      </c>
      <c r="V1082">
        <v>923245</v>
      </c>
      <c r="W1082" t="s">
        <v>1312</v>
      </c>
      <c r="X1082" s="2" t="s">
        <v>27</v>
      </c>
      <c r="Y1082" t="s">
        <v>28</v>
      </c>
      <c r="Z1082" t="s">
        <v>29</v>
      </c>
      <c r="AA1082" t="s">
        <v>30</v>
      </c>
      <c r="AB1082" t="s">
        <v>31</v>
      </c>
      <c r="AC1082" s="19">
        <v>1839804</v>
      </c>
      <c r="AD1082" s="19">
        <v>0</v>
      </c>
      <c r="AE1082" s="19">
        <v>0</v>
      </c>
      <c r="AF1082" s="19">
        <v>0</v>
      </c>
      <c r="AG1082" t="s">
        <v>189</v>
      </c>
      <c r="AH1082">
        <v>0</v>
      </c>
      <c r="AI1082">
        <v>0</v>
      </c>
      <c r="AJ1082" s="2" t="s">
        <v>190</v>
      </c>
      <c r="AK1082" s="2">
        <v>0</v>
      </c>
      <c r="AL1082">
        <v>0</v>
      </c>
      <c r="AM1082">
        <v>0</v>
      </c>
      <c r="AN1082">
        <v>0</v>
      </c>
      <c r="AO1082">
        <v>0</v>
      </c>
      <c r="AP1082">
        <v>3825</v>
      </c>
      <c r="AQ1082">
        <v>3825</v>
      </c>
      <c r="AR1082">
        <v>37325</v>
      </c>
      <c r="AS1082">
        <v>0</v>
      </c>
      <c r="AT1082" s="2">
        <v>0</v>
      </c>
      <c r="AU1082">
        <v>39525</v>
      </c>
      <c r="AV1082">
        <v>64619925</v>
      </c>
      <c r="AW1082">
        <v>0</v>
      </c>
      <c r="AX1082" s="2">
        <v>45709</v>
      </c>
      <c r="AY1082" t="s">
        <v>153</v>
      </c>
      <c r="AZ1082" t="s">
        <v>3722</v>
      </c>
      <c r="BA1082" t="s">
        <v>3716</v>
      </c>
    </row>
    <row r="1083" spans="1:53" ht="15" customHeight="1" x14ac:dyDescent="0.2">
      <c r="A1083" t="s">
        <v>6240</v>
      </c>
      <c r="B1083" t="s">
        <v>5630</v>
      </c>
      <c r="C1083" t="s">
        <v>5178</v>
      </c>
      <c r="D1083">
        <v>64620025</v>
      </c>
      <c r="E1083" s="19">
        <v>45726</v>
      </c>
      <c r="F1083" s="63">
        <v>45728.093055555553</v>
      </c>
      <c r="G1083" s="4" t="s">
        <v>187</v>
      </c>
      <c r="H1083" s="19">
        <v>1839804</v>
      </c>
      <c r="I1083" s="19">
        <v>8604</v>
      </c>
      <c r="J1083" s="19">
        <v>1831200</v>
      </c>
      <c r="K1083" t="s">
        <v>558</v>
      </c>
      <c r="L1083" s="4" t="s">
        <v>188</v>
      </c>
      <c r="M1083" t="s">
        <v>150</v>
      </c>
      <c r="N1083" s="39" t="s">
        <v>3724</v>
      </c>
      <c r="O1083" t="s">
        <v>3725</v>
      </c>
      <c r="P1083" t="s">
        <v>140</v>
      </c>
      <c r="Q1083" t="s">
        <v>141</v>
      </c>
      <c r="R1083" s="39" t="s">
        <v>3726</v>
      </c>
      <c r="S1083" t="s">
        <v>143</v>
      </c>
      <c r="T1083">
        <v>860003020</v>
      </c>
      <c r="U1083" t="s">
        <v>160</v>
      </c>
      <c r="V1083">
        <v>923245</v>
      </c>
      <c r="W1083" t="s">
        <v>1312</v>
      </c>
      <c r="X1083" s="2" t="s">
        <v>27</v>
      </c>
      <c r="Y1083" t="s">
        <v>28</v>
      </c>
      <c r="Z1083" t="s">
        <v>29</v>
      </c>
      <c r="AA1083" t="s">
        <v>30</v>
      </c>
      <c r="AB1083" t="s">
        <v>31</v>
      </c>
      <c r="AC1083" s="19">
        <v>1839804</v>
      </c>
      <c r="AD1083" s="19">
        <v>0</v>
      </c>
      <c r="AE1083" s="19">
        <v>0</v>
      </c>
      <c r="AF1083" s="19">
        <v>0</v>
      </c>
      <c r="AG1083" t="s">
        <v>189</v>
      </c>
      <c r="AH1083">
        <v>0</v>
      </c>
      <c r="AI1083">
        <v>0</v>
      </c>
      <c r="AJ1083" s="2" t="s">
        <v>190</v>
      </c>
      <c r="AK1083" s="2">
        <v>0</v>
      </c>
      <c r="AL1083">
        <v>0</v>
      </c>
      <c r="AM1083">
        <v>0</v>
      </c>
      <c r="AN1083">
        <v>0</v>
      </c>
      <c r="AO1083">
        <v>0</v>
      </c>
      <c r="AP1083">
        <v>3825</v>
      </c>
      <c r="AQ1083">
        <v>3825</v>
      </c>
      <c r="AR1083">
        <v>37425</v>
      </c>
      <c r="AS1083">
        <v>0</v>
      </c>
      <c r="AT1083" s="2">
        <v>0</v>
      </c>
      <c r="AU1083">
        <v>39625</v>
      </c>
      <c r="AV1083">
        <v>64620025</v>
      </c>
      <c r="AW1083">
        <v>0</v>
      </c>
      <c r="AX1083" s="2">
        <v>45709</v>
      </c>
      <c r="AY1083" t="s">
        <v>153</v>
      </c>
      <c r="AZ1083" t="s">
        <v>3728</v>
      </c>
      <c r="BA1083" t="s">
        <v>3716</v>
      </c>
    </row>
    <row r="1084" spans="1:53" ht="15" customHeight="1" x14ac:dyDescent="0.2">
      <c r="A1084" t="s">
        <v>6241</v>
      </c>
      <c r="B1084" t="s">
        <v>5631</v>
      </c>
      <c r="C1084" t="s">
        <v>5178</v>
      </c>
      <c r="D1084">
        <v>64620125</v>
      </c>
      <c r="E1084" s="19">
        <v>45726</v>
      </c>
      <c r="F1084" s="63">
        <v>45728.085416666669</v>
      </c>
      <c r="G1084" s="4" t="s">
        <v>187</v>
      </c>
      <c r="H1084" s="19">
        <v>1839804</v>
      </c>
      <c r="I1084" s="19">
        <v>8604</v>
      </c>
      <c r="J1084" s="19">
        <v>1831200</v>
      </c>
      <c r="K1084" t="s">
        <v>558</v>
      </c>
      <c r="L1084" s="4" t="s">
        <v>188</v>
      </c>
      <c r="M1084" t="s">
        <v>150</v>
      </c>
      <c r="N1084" s="39" t="s">
        <v>3730</v>
      </c>
      <c r="O1084" t="s">
        <v>3731</v>
      </c>
      <c r="P1084" t="s">
        <v>140</v>
      </c>
      <c r="Q1084" t="s">
        <v>141</v>
      </c>
      <c r="R1084" s="39" t="s">
        <v>3732</v>
      </c>
      <c r="S1084" t="s">
        <v>143</v>
      </c>
      <c r="T1084">
        <v>890903938</v>
      </c>
      <c r="U1084" t="s">
        <v>149</v>
      </c>
      <c r="V1084">
        <v>923245</v>
      </c>
      <c r="W1084" t="s">
        <v>1312</v>
      </c>
      <c r="X1084" s="2" t="s">
        <v>27</v>
      </c>
      <c r="Y1084" t="s">
        <v>28</v>
      </c>
      <c r="Z1084" t="s">
        <v>29</v>
      </c>
      <c r="AA1084" t="s">
        <v>30</v>
      </c>
      <c r="AB1084" t="s">
        <v>31</v>
      </c>
      <c r="AC1084" s="19">
        <v>1839804</v>
      </c>
      <c r="AD1084" s="19">
        <v>0</v>
      </c>
      <c r="AE1084" s="19">
        <v>0</v>
      </c>
      <c r="AF1084" s="19">
        <v>0</v>
      </c>
      <c r="AG1084" t="s">
        <v>189</v>
      </c>
      <c r="AH1084">
        <v>0</v>
      </c>
      <c r="AI1084">
        <v>0</v>
      </c>
      <c r="AJ1084" s="2" t="s">
        <v>190</v>
      </c>
      <c r="AK1084" s="2">
        <v>0</v>
      </c>
      <c r="AL1084">
        <v>0</v>
      </c>
      <c r="AM1084">
        <v>0</v>
      </c>
      <c r="AN1084">
        <v>0</v>
      </c>
      <c r="AO1084">
        <v>0</v>
      </c>
      <c r="AP1084">
        <v>3825</v>
      </c>
      <c r="AQ1084">
        <v>3825</v>
      </c>
      <c r="AR1084">
        <v>37525</v>
      </c>
      <c r="AS1084">
        <v>0</v>
      </c>
      <c r="AT1084" s="2">
        <v>0</v>
      </c>
      <c r="AU1084">
        <v>39725</v>
      </c>
      <c r="AV1084">
        <v>64620125</v>
      </c>
      <c r="AW1084">
        <v>0</v>
      </c>
      <c r="AX1084" s="2">
        <v>45709</v>
      </c>
      <c r="AY1084" t="s">
        <v>153</v>
      </c>
      <c r="AZ1084" t="s">
        <v>3734</v>
      </c>
      <c r="BA1084" t="s">
        <v>1799</v>
      </c>
    </row>
    <row r="1085" spans="1:53" ht="15" customHeight="1" x14ac:dyDescent="0.2">
      <c r="A1085" t="s">
        <v>6242</v>
      </c>
      <c r="B1085" t="s">
        <v>5632</v>
      </c>
      <c r="C1085" t="s">
        <v>5178</v>
      </c>
      <c r="D1085">
        <v>64620225</v>
      </c>
      <c r="E1085" s="19">
        <v>45726</v>
      </c>
      <c r="F1085" s="63">
        <v>45728.093055555553</v>
      </c>
      <c r="G1085" s="4" t="s">
        <v>187</v>
      </c>
      <c r="H1085" s="19">
        <v>1839804</v>
      </c>
      <c r="I1085" s="19">
        <v>8604</v>
      </c>
      <c r="J1085" s="19">
        <v>1831200</v>
      </c>
      <c r="K1085" t="s">
        <v>558</v>
      </c>
      <c r="L1085" s="4" t="s">
        <v>188</v>
      </c>
      <c r="M1085" t="s">
        <v>150</v>
      </c>
      <c r="N1085" s="39" t="s">
        <v>3736</v>
      </c>
      <c r="O1085" t="s">
        <v>3737</v>
      </c>
      <c r="P1085" t="s">
        <v>140</v>
      </c>
      <c r="Q1085" t="s">
        <v>141</v>
      </c>
      <c r="R1085" s="39" t="s">
        <v>3738</v>
      </c>
      <c r="S1085" t="s">
        <v>143</v>
      </c>
      <c r="T1085">
        <v>860003020</v>
      </c>
      <c r="U1085" t="s">
        <v>160</v>
      </c>
      <c r="V1085">
        <v>923245</v>
      </c>
      <c r="W1085" t="s">
        <v>1312</v>
      </c>
      <c r="X1085" s="2" t="s">
        <v>27</v>
      </c>
      <c r="Y1085" t="s">
        <v>28</v>
      </c>
      <c r="Z1085" t="s">
        <v>29</v>
      </c>
      <c r="AA1085" t="s">
        <v>30</v>
      </c>
      <c r="AB1085" t="s">
        <v>31</v>
      </c>
      <c r="AC1085" s="19">
        <v>1839804</v>
      </c>
      <c r="AD1085" s="19">
        <v>0</v>
      </c>
      <c r="AE1085" s="19">
        <v>0</v>
      </c>
      <c r="AF1085" s="19">
        <v>0</v>
      </c>
      <c r="AG1085" t="s">
        <v>189</v>
      </c>
      <c r="AH1085">
        <v>0</v>
      </c>
      <c r="AI1085">
        <v>0</v>
      </c>
      <c r="AJ1085" s="2" t="s">
        <v>190</v>
      </c>
      <c r="AK1085" s="2">
        <v>0</v>
      </c>
      <c r="AL1085">
        <v>0</v>
      </c>
      <c r="AM1085">
        <v>0</v>
      </c>
      <c r="AN1085">
        <v>0</v>
      </c>
      <c r="AO1085">
        <v>0</v>
      </c>
      <c r="AP1085">
        <v>3825</v>
      </c>
      <c r="AQ1085">
        <v>3825</v>
      </c>
      <c r="AR1085">
        <v>37625</v>
      </c>
      <c r="AS1085">
        <v>0</v>
      </c>
      <c r="AT1085" s="2">
        <v>0</v>
      </c>
      <c r="AU1085">
        <v>39825</v>
      </c>
      <c r="AV1085">
        <v>64620225</v>
      </c>
      <c r="AW1085">
        <v>0</v>
      </c>
      <c r="AX1085" s="2">
        <v>45709</v>
      </c>
      <c r="AY1085" t="s">
        <v>153</v>
      </c>
      <c r="AZ1085" t="s">
        <v>3740</v>
      </c>
      <c r="BA1085" t="s">
        <v>3716</v>
      </c>
    </row>
    <row r="1086" spans="1:53" ht="15" customHeight="1" x14ac:dyDescent="0.2">
      <c r="A1086" t="s">
        <v>6243</v>
      </c>
      <c r="B1086" t="s">
        <v>5633</v>
      </c>
      <c r="C1086" t="s">
        <v>5156</v>
      </c>
      <c r="D1086">
        <v>64620325</v>
      </c>
      <c r="E1086" s="19">
        <v>45726</v>
      </c>
      <c r="F1086" s="63">
        <v>45728.095138888886</v>
      </c>
      <c r="G1086" s="4" t="s">
        <v>187</v>
      </c>
      <c r="H1086" s="19">
        <v>1839804</v>
      </c>
      <c r="I1086" s="19">
        <v>8604</v>
      </c>
      <c r="J1086" s="19">
        <v>1831200</v>
      </c>
      <c r="K1086" t="s">
        <v>558</v>
      </c>
      <c r="L1086" s="4" t="s">
        <v>188</v>
      </c>
      <c r="M1086" t="s">
        <v>150</v>
      </c>
      <c r="N1086" s="39" t="s">
        <v>3742</v>
      </c>
      <c r="O1086" t="s">
        <v>3743</v>
      </c>
      <c r="P1086" t="s">
        <v>140</v>
      </c>
      <c r="Q1086" t="s">
        <v>141</v>
      </c>
      <c r="R1086" s="39" t="s">
        <v>3744</v>
      </c>
      <c r="S1086" t="s">
        <v>143</v>
      </c>
      <c r="T1086">
        <v>860007335</v>
      </c>
      <c r="U1086" t="s">
        <v>158</v>
      </c>
      <c r="V1086">
        <v>923211</v>
      </c>
      <c r="W1086" t="s">
        <v>1227</v>
      </c>
      <c r="X1086" s="2" t="s">
        <v>27</v>
      </c>
      <c r="Y1086" t="s">
        <v>28</v>
      </c>
      <c r="Z1086" t="s">
        <v>29</v>
      </c>
      <c r="AA1086" t="s">
        <v>30</v>
      </c>
      <c r="AB1086" t="s">
        <v>31</v>
      </c>
      <c r="AC1086" s="19">
        <v>1839804</v>
      </c>
      <c r="AD1086" s="19">
        <v>0</v>
      </c>
      <c r="AE1086" s="19">
        <v>0</v>
      </c>
      <c r="AF1086" s="19">
        <v>0</v>
      </c>
      <c r="AG1086" t="s">
        <v>189</v>
      </c>
      <c r="AH1086">
        <v>0</v>
      </c>
      <c r="AI1086">
        <v>0</v>
      </c>
      <c r="AJ1086" s="2" t="s">
        <v>190</v>
      </c>
      <c r="AK1086" s="2">
        <v>0</v>
      </c>
      <c r="AL1086">
        <v>0</v>
      </c>
      <c r="AM1086">
        <v>0</v>
      </c>
      <c r="AN1086">
        <v>0</v>
      </c>
      <c r="AO1086">
        <v>0</v>
      </c>
      <c r="AP1086">
        <v>2125</v>
      </c>
      <c r="AQ1086">
        <v>2125</v>
      </c>
      <c r="AR1086">
        <v>37725</v>
      </c>
      <c r="AS1086">
        <v>0</v>
      </c>
      <c r="AT1086" s="2">
        <v>0</v>
      </c>
      <c r="AU1086">
        <v>39925</v>
      </c>
      <c r="AV1086">
        <v>64620325</v>
      </c>
      <c r="AW1086">
        <v>0</v>
      </c>
      <c r="AX1086" s="2">
        <v>45709</v>
      </c>
      <c r="AY1086" t="s">
        <v>153</v>
      </c>
      <c r="AZ1086" t="s">
        <v>3746</v>
      </c>
      <c r="BA1086" t="s">
        <v>3552</v>
      </c>
    </row>
    <row r="1087" spans="1:53" ht="15" customHeight="1" x14ac:dyDescent="0.2">
      <c r="A1087" t="s">
        <v>6244</v>
      </c>
      <c r="B1087" t="s">
        <v>5634</v>
      </c>
      <c r="C1087" t="s">
        <v>5136</v>
      </c>
      <c r="D1087">
        <v>64620425</v>
      </c>
      <c r="E1087" s="19">
        <v>45726</v>
      </c>
      <c r="F1087" s="63">
        <v>45728.086111111108</v>
      </c>
      <c r="G1087" s="4" t="s">
        <v>187</v>
      </c>
      <c r="H1087" s="19">
        <v>1686487</v>
      </c>
      <c r="I1087" s="19">
        <v>7684</v>
      </c>
      <c r="J1087" s="19">
        <v>1678803</v>
      </c>
      <c r="K1087" t="s">
        <v>558</v>
      </c>
      <c r="L1087" s="4" t="s">
        <v>188</v>
      </c>
      <c r="M1087" t="s">
        <v>150</v>
      </c>
      <c r="N1087" s="39" t="s">
        <v>3748</v>
      </c>
      <c r="O1087" t="s">
        <v>3749</v>
      </c>
      <c r="P1087" t="s">
        <v>140</v>
      </c>
      <c r="Q1087" t="s">
        <v>141</v>
      </c>
      <c r="R1087" s="39" t="s">
        <v>3750</v>
      </c>
      <c r="S1087" t="s">
        <v>143</v>
      </c>
      <c r="T1087">
        <v>890903938</v>
      </c>
      <c r="U1087" t="s">
        <v>149</v>
      </c>
      <c r="V1087">
        <v>923238</v>
      </c>
      <c r="W1087" t="s">
        <v>1204</v>
      </c>
      <c r="X1087" s="2" t="s">
        <v>27</v>
      </c>
      <c r="Y1087" t="s">
        <v>28</v>
      </c>
      <c r="Z1087" t="s">
        <v>29</v>
      </c>
      <c r="AA1087" t="s">
        <v>30</v>
      </c>
      <c r="AB1087" t="s">
        <v>31</v>
      </c>
      <c r="AC1087" s="19">
        <v>1686487</v>
      </c>
      <c r="AD1087" s="19">
        <v>0</v>
      </c>
      <c r="AE1087" s="19">
        <v>0</v>
      </c>
      <c r="AF1087" s="19">
        <v>0</v>
      </c>
      <c r="AG1087" t="s">
        <v>189</v>
      </c>
      <c r="AH1087">
        <v>0</v>
      </c>
      <c r="AI1087">
        <v>0</v>
      </c>
      <c r="AJ1087" s="2" t="s">
        <v>190</v>
      </c>
      <c r="AK1087" s="2">
        <v>0</v>
      </c>
      <c r="AL1087">
        <v>0</v>
      </c>
      <c r="AM1087">
        <v>0</v>
      </c>
      <c r="AN1087">
        <v>0</v>
      </c>
      <c r="AO1087">
        <v>0</v>
      </c>
      <c r="AP1087">
        <v>125</v>
      </c>
      <c r="AQ1087">
        <v>125</v>
      </c>
      <c r="AR1087">
        <v>37825</v>
      </c>
      <c r="AS1087">
        <v>0</v>
      </c>
      <c r="AT1087" s="2">
        <v>0</v>
      </c>
      <c r="AU1087">
        <v>40025</v>
      </c>
      <c r="AV1087">
        <v>64620425</v>
      </c>
      <c r="AW1087">
        <v>0</v>
      </c>
      <c r="AX1087" s="2">
        <v>45709</v>
      </c>
      <c r="AY1087" t="s">
        <v>153</v>
      </c>
      <c r="AZ1087" t="s">
        <v>3752</v>
      </c>
      <c r="BA1087" t="s">
        <v>1792</v>
      </c>
    </row>
    <row r="1088" spans="1:53" ht="15" customHeight="1" x14ac:dyDescent="0.2">
      <c r="A1088" t="s">
        <v>6245</v>
      </c>
      <c r="B1088" t="s">
        <v>5635</v>
      </c>
      <c r="C1088" t="s">
        <v>5154</v>
      </c>
      <c r="D1088">
        <v>64620525</v>
      </c>
      <c r="E1088" s="19">
        <v>45726</v>
      </c>
      <c r="F1088" s="63">
        <v>45728.112500000003</v>
      </c>
      <c r="G1088" s="4" t="s">
        <v>187</v>
      </c>
      <c r="H1088" s="19">
        <v>944167</v>
      </c>
      <c r="I1088" s="19">
        <v>4041</v>
      </c>
      <c r="J1088" s="19">
        <v>940126</v>
      </c>
      <c r="K1088" t="s">
        <v>558</v>
      </c>
      <c r="L1088" s="4" t="s">
        <v>188</v>
      </c>
      <c r="M1088" t="s">
        <v>150</v>
      </c>
      <c r="N1088" s="39" t="s">
        <v>3754</v>
      </c>
      <c r="O1088" t="s">
        <v>3755</v>
      </c>
      <c r="P1088" t="s">
        <v>140</v>
      </c>
      <c r="Q1088" t="s">
        <v>141</v>
      </c>
      <c r="R1088" s="39" t="s">
        <v>3756</v>
      </c>
      <c r="S1088" t="s">
        <v>143</v>
      </c>
      <c r="T1088">
        <v>860003020</v>
      </c>
      <c r="U1088" t="s">
        <v>160</v>
      </c>
      <c r="V1088">
        <v>923210</v>
      </c>
      <c r="W1088" t="s">
        <v>1219</v>
      </c>
      <c r="X1088" s="2" t="s">
        <v>27</v>
      </c>
      <c r="Y1088" t="s">
        <v>28</v>
      </c>
      <c r="Z1088" t="s">
        <v>29</v>
      </c>
      <c r="AA1088" t="s">
        <v>30</v>
      </c>
      <c r="AB1088" t="s">
        <v>31</v>
      </c>
      <c r="AC1088" s="19">
        <v>944167</v>
      </c>
      <c r="AD1088" s="19">
        <v>0</v>
      </c>
      <c r="AE1088" s="19">
        <v>0</v>
      </c>
      <c r="AF1088" s="19">
        <v>0</v>
      </c>
      <c r="AG1088" t="s">
        <v>189</v>
      </c>
      <c r="AH1088">
        <v>0</v>
      </c>
      <c r="AI1088">
        <v>0</v>
      </c>
      <c r="AJ1088" s="2" t="s">
        <v>190</v>
      </c>
      <c r="AK1088" s="2">
        <v>0</v>
      </c>
      <c r="AL1088">
        <v>0</v>
      </c>
      <c r="AM1088">
        <v>0</v>
      </c>
      <c r="AN1088">
        <v>0</v>
      </c>
      <c r="AO1088">
        <v>0</v>
      </c>
      <c r="AP1088">
        <v>1925</v>
      </c>
      <c r="AQ1088">
        <v>1925</v>
      </c>
      <c r="AR1088">
        <v>37925</v>
      </c>
      <c r="AS1088">
        <v>0</v>
      </c>
      <c r="AT1088" s="2">
        <v>0</v>
      </c>
      <c r="AU1088">
        <v>40125</v>
      </c>
      <c r="AV1088">
        <v>64620525</v>
      </c>
      <c r="AW1088">
        <v>0</v>
      </c>
      <c r="AX1088" s="2">
        <v>45709</v>
      </c>
      <c r="AY1088" t="s">
        <v>153</v>
      </c>
      <c r="AZ1088" t="s">
        <v>3758</v>
      </c>
      <c r="BA1088" t="s">
        <v>3759</v>
      </c>
    </row>
    <row r="1089" spans="1:53" ht="15" customHeight="1" x14ac:dyDescent="0.2">
      <c r="A1089" t="s">
        <v>6246</v>
      </c>
      <c r="B1089" t="s">
        <v>5636</v>
      </c>
      <c r="C1089" t="s">
        <v>5156</v>
      </c>
      <c r="D1089">
        <v>64620625</v>
      </c>
      <c r="E1089" s="19">
        <v>45726</v>
      </c>
      <c r="F1089" s="63">
        <v>45728.09097222222</v>
      </c>
      <c r="G1089" s="4" t="s">
        <v>187</v>
      </c>
      <c r="H1089" s="19">
        <v>1533170</v>
      </c>
      <c r="I1089" s="19">
        <v>6764</v>
      </c>
      <c r="J1089" s="19">
        <v>1526406</v>
      </c>
      <c r="K1089" t="s">
        <v>558</v>
      </c>
      <c r="L1089" s="4" t="s">
        <v>188</v>
      </c>
      <c r="M1089" t="s">
        <v>150</v>
      </c>
      <c r="N1089" s="39" t="s">
        <v>3761</v>
      </c>
      <c r="O1089" t="s">
        <v>3762</v>
      </c>
      <c r="P1089" t="s">
        <v>140</v>
      </c>
      <c r="Q1089" t="s">
        <v>141</v>
      </c>
      <c r="R1089" s="39" t="s">
        <v>3763</v>
      </c>
      <c r="S1089" t="s">
        <v>143</v>
      </c>
      <c r="T1089">
        <v>890903938</v>
      </c>
      <c r="U1089" t="s">
        <v>149</v>
      </c>
      <c r="V1089">
        <v>923211</v>
      </c>
      <c r="W1089" t="s">
        <v>1227</v>
      </c>
      <c r="X1089" s="2" t="s">
        <v>27</v>
      </c>
      <c r="Y1089" t="s">
        <v>28</v>
      </c>
      <c r="Z1089" t="s">
        <v>29</v>
      </c>
      <c r="AA1089" t="s">
        <v>30</v>
      </c>
      <c r="AB1089" t="s">
        <v>31</v>
      </c>
      <c r="AC1089" s="19">
        <v>1533170</v>
      </c>
      <c r="AD1089" s="19">
        <v>0</v>
      </c>
      <c r="AE1089" s="19">
        <v>0</v>
      </c>
      <c r="AF1089" s="19">
        <v>0</v>
      </c>
      <c r="AG1089" t="s">
        <v>189</v>
      </c>
      <c r="AH1089">
        <v>0</v>
      </c>
      <c r="AI1089">
        <v>0</v>
      </c>
      <c r="AJ1089" s="2" t="s">
        <v>190</v>
      </c>
      <c r="AK1089" s="2">
        <v>0</v>
      </c>
      <c r="AL1089">
        <v>0</v>
      </c>
      <c r="AM1089">
        <v>0</v>
      </c>
      <c r="AN1089">
        <v>0</v>
      </c>
      <c r="AO1089">
        <v>0</v>
      </c>
      <c r="AP1089">
        <v>2125</v>
      </c>
      <c r="AQ1089">
        <v>2125</v>
      </c>
      <c r="AR1089">
        <v>38025</v>
      </c>
      <c r="AS1089">
        <v>0</v>
      </c>
      <c r="AT1089" s="2">
        <v>0</v>
      </c>
      <c r="AU1089">
        <v>40225</v>
      </c>
      <c r="AV1089">
        <v>64620625</v>
      </c>
      <c r="AW1089">
        <v>0</v>
      </c>
      <c r="AX1089" s="2">
        <v>45709</v>
      </c>
      <c r="AY1089" t="s">
        <v>153</v>
      </c>
      <c r="AZ1089" t="s">
        <v>3765</v>
      </c>
      <c r="BA1089" t="s">
        <v>2774</v>
      </c>
    </row>
    <row r="1090" spans="1:53" ht="15" customHeight="1" x14ac:dyDescent="0.2">
      <c r="A1090" t="s">
        <v>6247</v>
      </c>
      <c r="B1090" t="s">
        <v>5348</v>
      </c>
      <c r="C1090" t="s">
        <v>5178</v>
      </c>
      <c r="D1090">
        <v>66430925</v>
      </c>
      <c r="E1090" s="19">
        <v>45727</v>
      </c>
      <c r="F1090" s="63">
        <v>45729.131944444445</v>
      </c>
      <c r="G1090" s="4" t="s">
        <v>187</v>
      </c>
      <c r="H1090" s="19">
        <v>1993121</v>
      </c>
      <c r="I1090" s="19">
        <v>9524</v>
      </c>
      <c r="J1090" s="19">
        <v>1983597</v>
      </c>
      <c r="K1090" t="s">
        <v>558</v>
      </c>
      <c r="L1090" s="4" t="s">
        <v>188</v>
      </c>
      <c r="M1090" t="s">
        <v>150</v>
      </c>
      <c r="N1090" s="39" t="s">
        <v>2092</v>
      </c>
      <c r="O1090" t="s">
        <v>2093</v>
      </c>
      <c r="P1090" t="s">
        <v>140</v>
      </c>
      <c r="Q1090" t="s">
        <v>141</v>
      </c>
      <c r="R1090" s="39" t="s">
        <v>2094</v>
      </c>
      <c r="S1090" t="s">
        <v>143</v>
      </c>
      <c r="T1090">
        <v>860007335</v>
      </c>
      <c r="U1090" t="s">
        <v>158</v>
      </c>
      <c r="V1090">
        <v>923245</v>
      </c>
      <c r="W1090" t="s">
        <v>1312</v>
      </c>
      <c r="X1090" s="2" t="s">
        <v>27</v>
      </c>
      <c r="Y1090" t="s">
        <v>28</v>
      </c>
      <c r="Z1090" t="s">
        <v>29</v>
      </c>
      <c r="AA1090" t="s">
        <v>30</v>
      </c>
      <c r="AB1090" t="s">
        <v>31</v>
      </c>
      <c r="AC1090" s="19">
        <v>1993121</v>
      </c>
      <c r="AD1090" s="19">
        <v>0</v>
      </c>
      <c r="AE1090" s="19">
        <v>0</v>
      </c>
      <c r="AF1090" s="19">
        <v>0</v>
      </c>
      <c r="AG1090" t="s">
        <v>189</v>
      </c>
      <c r="AH1090">
        <v>0</v>
      </c>
      <c r="AI1090">
        <v>0</v>
      </c>
      <c r="AJ1090" s="2" t="s">
        <v>190</v>
      </c>
      <c r="AK1090" s="2">
        <v>0</v>
      </c>
      <c r="AL1090">
        <v>0</v>
      </c>
      <c r="AM1090">
        <v>0</v>
      </c>
      <c r="AN1090">
        <v>0</v>
      </c>
      <c r="AO1090">
        <v>0</v>
      </c>
      <c r="AP1090">
        <v>3825</v>
      </c>
      <c r="AQ1090">
        <v>3825</v>
      </c>
      <c r="AR1090">
        <v>9825</v>
      </c>
      <c r="AS1090">
        <v>0</v>
      </c>
      <c r="AT1090" s="2">
        <v>0</v>
      </c>
      <c r="AU1090">
        <v>40325</v>
      </c>
      <c r="AV1090">
        <v>66430925</v>
      </c>
      <c r="AW1090">
        <v>0</v>
      </c>
      <c r="AX1090" s="2">
        <v>45693</v>
      </c>
      <c r="AY1090" t="s">
        <v>153</v>
      </c>
      <c r="AZ1090" t="s">
        <v>2096</v>
      </c>
      <c r="BA1090" t="s">
        <v>1799</v>
      </c>
    </row>
    <row r="1091" spans="1:53" ht="15" customHeight="1" x14ac:dyDescent="0.2">
      <c r="A1091" t="s">
        <v>6248</v>
      </c>
      <c r="B1091" t="s">
        <v>5444</v>
      </c>
      <c r="C1091" t="s">
        <v>5178</v>
      </c>
      <c r="D1091">
        <v>66431025</v>
      </c>
      <c r="E1091" s="19">
        <v>45727</v>
      </c>
      <c r="F1091" s="63">
        <v>45729.101388888892</v>
      </c>
      <c r="G1091" s="4" t="s">
        <v>187</v>
      </c>
      <c r="H1091" s="19">
        <v>3219658</v>
      </c>
      <c r="I1091" s="19">
        <v>16883</v>
      </c>
      <c r="J1091" s="19">
        <v>3202775</v>
      </c>
      <c r="K1091" t="s">
        <v>558</v>
      </c>
      <c r="L1091" s="4" t="s">
        <v>188</v>
      </c>
      <c r="M1091" t="s">
        <v>150</v>
      </c>
      <c r="N1091" s="39" t="s">
        <v>2680</v>
      </c>
      <c r="O1091" t="s">
        <v>2681</v>
      </c>
      <c r="P1091" t="s">
        <v>140</v>
      </c>
      <c r="Q1091" t="s">
        <v>147</v>
      </c>
      <c r="R1091" s="39" t="s">
        <v>2682</v>
      </c>
      <c r="S1091" t="s">
        <v>143</v>
      </c>
      <c r="T1091">
        <v>860002964</v>
      </c>
      <c r="U1091" t="s">
        <v>163</v>
      </c>
      <c r="V1091">
        <v>923245</v>
      </c>
      <c r="W1091" t="s">
        <v>1312</v>
      </c>
      <c r="X1091" s="2" t="s">
        <v>27</v>
      </c>
      <c r="Y1091" t="s">
        <v>28</v>
      </c>
      <c r="Z1091" t="s">
        <v>29</v>
      </c>
      <c r="AA1091" t="s">
        <v>30</v>
      </c>
      <c r="AB1091" t="s">
        <v>31</v>
      </c>
      <c r="AC1091" s="19">
        <v>3219658</v>
      </c>
      <c r="AD1091" s="19">
        <v>0</v>
      </c>
      <c r="AE1091" s="19">
        <v>0</v>
      </c>
      <c r="AF1091" s="19">
        <v>0</v>
      </c>
      <c r="AG1091" t="s">
        <v>189</v>
      </c>
      <c r="AH1091">
        <v>0</v>
      </c>
      <c r="AI1091">
        <v>0</v>
      </c>
      <c r="AJ1091" s="2" t="s">
        <v>190</v>
      </c>
      <c r="AK1091" s="2">
        <v>0</v>
      </c>
      <c r="AL1091">
        <v>0</v>
      </c>
      <c r="AM1091">
        <v>0</v>
      </c>
      <c r="AN1091">
        <v>0</v>
      </c>
      <c r="AO1091">
        <v>0</v>
      </c>
      <c r="AP1091">
        <v>3825</v>
      </c>
      <c r="AQ1091">
        <v>3825</v>
      </c>
      <c r="AR1091">
        <v>19625</v>
      </c>
      <c r="AS1091">
        <v>0</v>
      </c>
      <c r="AT1091" s="2">
        <v>0</v>
      </c>
      <c r="AU1091">
        <v>40425</v>
      </c>
      <c r="AV1091">
        <v>66431025</v>
      </c>
      <c r="AW1091">
        <v>0</v>
      </c>
      <c r="AX1091" s="2">
        <v>45696</v>
      </c>
      <c r="AY1091" t="s">
        <v>153</v>
      </c>
      <c r="AZ1091" t="s">
        <v>2684</v>
      </c>
      <c r="BA1091" t="s">
        <v>2679</v>
      </c>
    </row>
    <row r="1092" spans="1:53" ht="15" customHeight="1" x14ac:dyDescent="0.2">
      <c r="A1092" t="s">
        <v>6249</v>
      </c>
      <c r="B1092" t="s">
        <v>5456</v>
      </c>
      <c r="C1092" t="s">
        <v>5178</v>
      </c>
      <c r="D1092">
        <v>66431225</v>
      </c>
      <c r="E1092" s="19">
        <v>45727</v>
      </c>
      <c r="F1092" s="63">
        <v>45729.116666666669</v>
      </c>
      <c r="G1092" s="4" t="s">
        <v>187</v>
      </c>
      <c r="H1092" s="19">
        <v>3219658</v>
      </c>
      <c r="I1092" s="19">
        <v>16883</v>
      </c>
      <c r="J1092" s="19">
        <v>3202775</v>
      </c>
      <c r="K1092" t="s">
        <v>558</v>
      </c>
      <c r="L1092" s="4" t="s">
        <v>188</v>
      </c>
      <c r="M1092" t="s">
        <v>150</v>
      </c>
      <c r="N1092" s="39" t="s">
        <v>2751</v>
      </c>
      <c r="O1092" t="s">
        <v>2752</v>
      </c>
      <c r="P1092" t="s">
        <v>140</v>
      </c>
      <c r="Q1092" t="s">
        <v>141</v>
      </c>
      <c r="R1092" s="39" t="s">
        <v>2753</v>
      </c>
      <c r="S1092" t="s">
        <v>143</v>
      </c>
      <c r="T1092">
        <v>860034313</v>
      </c>
      <c r="U1092" t="s">
        <v>152</v>
      </c>
      <c r="V1092">
        <v>923245</v>
      </c>
      <c r="W1092" t="s">
        <v>1312</v>
      </c>
      <c r="X1092" s="2" t="s">
        <v>27</v>
      </c>
      <c r="Y1092" t="s">
        <v>28</v>
      </c>
      <c r="Z1092" t="s">
        <v>29</v>
      </c>
      <c r="AA1092" t="s">
        <v>30</v>
      </c>
      <c r="AB1092" t="s">
        <v>31</v>
      </c>
      <c r="AC1092" s="19">
        <v>3219658</v>
      </c>
      <c r="AD1092" s="19">
        <v>0</v>
      </c>
      <c r="AE1092" s="19">
        <v>0</v>
      </c>
      <c r="AF1092" s="19">
        <v>0</v>
      </c>
      <c r="AG1092" t="s">
        <v>189</v>
      </c>
      <c r="AH1092">
        <v>0</v>
      </c>
      <c r="AI1092">
        <v>0</v>
      </c>
      <c r="AJ1092" s="2" t="s">
        <v>190</v>
      </c>
      <c r="AK1092" s="2">
        <v>0</v>
      </c>
      <c r="AL1092">
        <v>0</v>
      </c>
      <c r="AM1092">
        <v>0</v>
      </c>
      <c r="AN1092">
        <v>0</v>
      </c>
      <c r="AO1092">
        <v>0</v>
      </c>
      <c r="AP1092">
        <v>3825</v>
      </c>
      <c r="AQ1092">
        <v>3825</v>
      </c>
      <c r="AR1092">
        <v>20825</v>
      </c>
      <c r="AS1092">
        <v>0</v>
      </c>
      <c r="AT1092" s="2">
        <v>0</v>
      </c>
      <c r="AU1092">
        <v>40525</v>
      </c>
      <c r="AV1092">
        <v>66431225</v>
      </c>
      <c r="AW1092">
        <v>0</v>
      </c>
      <c r="AX1092" s="2">
        <v>45696</v>
      </c>
      <c r="AY1092" t="s">
        <v>153</v>
      </c>
      <c r="AZ1092" t="s">
        <v>2755</v>
      </c>
      <c r="BA1092" t="s">
        <v>2532</v>
      </c>
    </row>
    <row r="1093" spans="1:53" ht="15" customHeight="1" x14ac:dyDescent="0.2">
      <c r="A1093" t="s">
        <v>6250</v>
      </c>
      <c r="B1093" t="s">
        <v>5502</v>
      </c>
      <c r="C1093" t="s">
        <v>5136</v>
      </c>
      <c r="D1093">
        <v>66431325</v>
      </c>
      <c r="E1093" s="19">
        <v>45727</v>
      </c>
      <c r="F1093" s="63">
        <v>45729.116666666669</v>
      </c>
      <c r="G1093" s="4" t="s">
        <v>187</v>
      </c>
      <c r="H1093" s="19">
        <v>3219658</v>
      </c>
      <c r="I1093" s="19">
        <v>16883</v>
      </c>
      <c r="J1093" s="19">
        <v>3202775</v>
      </c>
      <c r="K1093" t="s">
        <v>558</v>
      </c>
      <c r="L1093" s="4" t="s">
        <v>188</v>
      </c>
      <c r="M1093" t="s">
        <v>150</v>
      </c>
      <c r="N1093" s="39" t="s">
        <v>3020</v>
      </c>
      <c r="O1093" t="s">
        <v>3021</v>
      </c>
      <c r="P1093" t="s">
        <v>140</v>
      </c>
      <c r="Q1093" t="s">
        <v>141</v>
      </c>
      <c r="R1093" s="39" t="s">
        <v>3022</v>
      </c>
      <c r="S1093" t="s">
        <v>143</v>
      </c>
      <c r="T1093">
        <v>860034313</v>
      </c>
      <c r="U1093" t="s">
        <v>152</v>
      </c>
      <c r="V1093">
        <v>923238</v>
      </c>
      <c r="W1093" t="s">
        <v>1204</v>
      </c>
      <c r="X1093" s="2" t="s">
        <v>27</v>
      </c>
      <c r="Y1093" t="s">
        <v>28</v>
      </c>
      <c r="Z1093" t="s">
        <v>29</v>
      </c>
      <c r="AA1093" t="s">
        <v>30</v>
      </c>
      <c r="AB1093" t="s">
        <v>31</v>
      </c>
      <c r="AC1093" s="19">
        <v>3219658</v>
      </c>
      <c r="AD1093" s="19">
        <v>0</v>
      </c>
      <c r="AE1093" s="19">
        <v>0</v>
      </c>
      <c r="AF1093" s="19">
        <v>0</v>
      </c>
      <c r="AG1093" t="s">
        <v>189</v>
      </c>
      <c r="AH1093">
        <v>0</v>
      </c>
      <c r="AI1093">
        <v>0</v>
      </c>
      <c r="AJ1093" s="2" t="s">
        <v>190</v>
      </c>
      <c r="AK1093" s="2">
        <v>0</v>
      </c>
      <c r="AL1093">
        <v>0</v>
      </c>
      <c r="AM1093">
        <v>0</v>
      </c>
      <c r="AN1093">
        <v>0</v>
      </c>
      <c r="AO1093">
        <v>0</v>
      </c>
      <c r="AP1093">
        <v>125</v>
      </c>
      <c r="AQ1093">
        <v>125</v>
      </c>
      <c r="AR1093">
        <v>25325</v>
      </c>
      <c r="AS1093">
        <v>0</v>
      </c>
      <c r="AT1093" s="2">
        <v>0</v>
      </c>
      <c r="AU1093">
        <v>40625</v>
      </c>
      <c r="AV1093">
        <v>66431325</v>
      </c>
      <c r="AW1093">
        <v>0</v>
      </c>
      <c r="AX1093" s="2">
        <v>45697</v>
      </c>
      <c r="AY1093" t="s">
        <v>153</v>
      </c>
      <c r="AZ1093" t="s">
        <v>3024</v>
      </c>
      <c r="BA1093" t="s">
        <v>1792</v>
      </c>
    </row>
    <row r="1094" spans="1:53" ht="15" customHeight="1" x14ac:dyDescent="0.2">
      <c r="A1094" t="s">
        <v>6251</v>
      </c>
      <c r="B1094" t="s">
        <v>5503</v>
      </c>
      <c r="C1094" t="s">
        <v>5136</v>
      </c>
      <c r="D1094">
        <v>66431425</v>
      </c>
      <c r="E1094" s="19">
        <v>45727</v>
      </c>
      <c r="F1094" s="63">
        <v>45729.113194444442</v>
      </c>
      <c r="G1094" s="4" t="s">
        <v>187</v>
      </c>
      <c r="H1094" s="19">
        <v>3219658</v>
      </c>
      <c r="I1094" s="19">
        <v>16883</v>
      </c>
      <c r="J1094" s="19">
        <v>3202775</v>
      </c>
      <c r="K1094" t="s">
        <v>558</v>
      </c>
      <c r="L1094" s="4" t="s">
        <v>188</v>
      </c>
      <c r="M1094" t="s">
        <v>150</v>
      </c>
      <c r="N1094" s="39" t="s">
        <v>3026</v>
      </c>
      <c r="O1094" t="s">
        <v>3027</v>
      </c>
      <c r="P1094" t="s">
        <v>140</v>
      </c>
      <c r="Q1094" t="s">
        <v>141</v>
      </c>
      <c r="R1094" s="39" t="s">
        <v>3028</v>
      </c>
      <c r="S1094" t="s">
        <v>143</v>
      </c>
      <c r="T1094">
        <v>860007335</v>
      </c>
      <c r="U1094" t="s">
        <v>158</v>
      </c>
      <c r="V1094">
        <v>923238</v>
      </c>
      <c r="W1094" t="s">
        <v>1204</v>
      </c>
      <c r="X1094" s="2" t="s">
        <v>27</v>
      </c>
      <c r="Y1094" t="s">
        <v>28</v>
      </c>
      <c r="Z1094" t="s">
        <v>29</v>
      </c>
      <c r="AA1094" t="s">
        <v>30</v>
      </c>
      <c r="AB1094" t="s">
        <v>31</v>
      </c>
      <c r="AC1094" s="19">
        <v>3219658</v>
      </c>
      <c r="AD1094" s="19">
        <v>0</v>
      </c>
      <c r="AE1094" s="19">
        <v>0</v>
      </c>
      <c r="AF1094" s="19">
        <v>0</v>
      </c>
      <c r="AG1094" t="s">
        <v>189</v>
      </c>
      <c r="AH1094">
        <v>0</v>
      </c>
      <c r="AI1094">
        <v>0</v>
      </c>
      <c r="AJ1094" s="2" t="s">
        <v>190</v>
      </c>
      <c r="AK1094" s="2">
        <v>0</v>
      </c>
      <c r="AL1094">
        <v>0</v>
      </c>
      <c r="AM1094">
        <v>0</v>
      </c>
      <c r="AN1094">
        <v>0</v>
      </c>
      <c r="AO1094">
        <v>0</v>
      </c>
      <c r="AP1094">
        <v>125</v>
      </c>
      <c r="AQ1094">
        <v>125</v>
      </c>
      <c r="AR1094">
        <v>25425</v>
      </c>
      <c r="AS1094">
        <v>0</v>
      </c>
      <c r="AT1094" s="2">
        <v>0</v>
      </c>
      <c r="AU1094">
        <v>40725</v>
      </c>
      <c r="AV1094">
        <v>66431425</v>
      </c>
      <c r="AW1094">
        <v>0</v>
      </c>
      <c r="AX1094" s="2">
        <v>45697</v>
      </c>
      <c r="AY1094" t="s">
        <v>153</v>
      </c>
      <c r="AZ1094" t="s">
        <v>3030</v>
      </c>
      <c r="BA1094" t="s">
        <v>1792</v>
      </c>
    </row>
    <row r="1095" spans="1:53" ht="15" customHeight="1" x14ac:dyDescent="0.2">
      <c r="A1095" t="s">
        <v>6252</v>
      </c>
      <c r="B1095" t="s">
        <v>5504</v>
      </c>
      <c r="C1095" t="s">
        <v>5136</v>
      </c>
      <c r="D1095">
        <v>66431525</v>
      </c>
      <c r="E1095" s="19">
        <v>45727</v>
      </c>
      <c r="F1095" s="63">
        <v>45729.113194444442</v>
      </c>
      <c r="G1095" s="4" t="s">
        <v>187</v>
      </c>
      <c r="H1095" s="19">
        <v>3219658</v>
      </c>
      <c r="I1095" s="19">
        <v>16883</v>
      </c>
      <c r="J1095" s="19">
        <v>3202775</v>
      </c>
      <c r="K1095" t="s">
        <v>558</v>
      </c>
      <c r="L1095" s="4" t="s">
        <v>188</v>
      </c>
      <c r="M1095" t="s">
        <v>150</v>
      </c>
      <c r="N1095" s="39" t="s">
        <v>3031</v>
      </c>
      <c r="O1095" t="s">
        <v>3032</v>
      </c>
      <c r="P1095" t="s">
        <v>140</v>
      </c>
      <c r="Q1095" t="s">
        <v>141</v>
      </c>
      <c r="R1095" s="39" t="s">
        <v>3033</v>
      </c>
      <c r="S1095" t="s">
        <v>143</v>
      </c>
      <c r="T1095">
        <v>860007335</v>
      </c>
      <c r="U1095" t="s">
        <v>158</v>
      </c>
      <c r="V1095">
        <v>923238</v>
      </c>
      <c r="W1095" t="s">
        <v>1204</v>
      </c>
      <c r="X1095" s="2" t="s">
        <v>27</v>
      </c>
      <c r="Y1095" t="s">
        <v>28</v>
      </c>
      <c r="Z1095" t="s">
        <v>29</v>
      </c>
      <c r="AA1095" t="s">
        <v>30</v>
      </c>
      <c r="AB1095" t="s">
        <v>31</v>
      </c>
      <c r="AC1095" s="19">
        <v>3219658</v>
      </c>
      <c r="AD1095" s="19">
        <v>0</v>
      </c>
      <c r="AE1095" s="19">
        <v>0</v>
      </c>
      <c r="AF1095" s="19">
        <v>0</v>
      </c>
      <c r="AG1095" t="s">
        <v>189</v>
      </c>
      <c r="AH1095">
        <v>0</v>
      </c>
      <c r="AI1095">
        <v>0</v>
      </c>
      <c r="AJ1095" s="2" t="s">
        <v>190</v>
      </c>
      <c r="AK1095" s="2">
        <v>0</v>
      </c>
      <c r="AL1095">
        <v>0</v>
      </c>
      <c r="AM1095">
        <v>0</v>
      </c>
      <c r="AN1095">
        <v>0</v>
      </c>
      <c r="AO1095">
        <v>0</v>
      </c>
      <c r="AP1095">
        <v>125</v>
      </c>
      <c r="AQ1095">
        <v>125</v>
      </c>
      <c r="AR1095">
        <v>25525</v>
      </c>
      <c r="AS1095">
        <v>0</v>
      </c>
      <c r="AT1095" s="2">
        <v>0</v>
      </c>
      <c r="AU1095">
        <v>40825</v>
      </c>
      <c r="AV1095">
        <v>66431525</v>
      </c>
      <c r="AW1095">
        <v>0</v>
      </c>
      <c r="AX1095" s="2">
        <v>45697</v>
      </c>
      <c r="AY1095" t="s">
        <v>153</v>
      </c>
      <c r="AZ1095" t="s">
        <v>3035</v>
      </c>
      <c r="BA1095" t="s">
        <v>1792</v>
      </c>
    </row>
    <row r="1096" spans="1:53" ht="15" customHeight="1" x14ac:dyDescent="0.2">
      <c r="A1096" t="s">
        <v>6253</v>
      </c>
      <c r="B1096" t="s">
        <v>5505</v>
      </c>
      <c r="C1096" t="s">
        <v>5136</v>
      </c>
      <c r="D1096">
        <v>66431625</v>
      </c>
      <c r="E1096" s="19">
        <v>45727</v>
      </c>
      <c r="F1096" s="63">
        <v>45729.11041666667</v>
      </c>
      <c r="G1096" s="4" t="s">
        <v>187</v>
      </c>
      <c r="H1096" s="19">
        <v>3219658</v>
      </c>
      <c r="I1096" s="19">
        <v>16883</v>
      </c>
      <c r="J1096" s="19">
        <v>3202775</v>
      </c>
      <c r="K1096" t="s">
        <v>558</v>
      </c>
      <c r="L1096" s="4" t="s">
        <v>188</v>
      </c>
      <c r="M1096" t="s">
        <v>150</v>
      </c>
      <c r="N1096" s="39" t="s">
        <v>3037</v>
      </c>
      <c r="O1096" t="s">
        <v>3038</v>
      </c>
      <c r="P1096" t="s">
        <v>140</v>
      </c>
      <c r="Q1096" t="s">
        <v>141</v>
      </c>
      <c r="R1096" s="39" t="s">
        <v>3039</v>
      </c>
      <c r="S1096" t="s">
        <v>143</v>
      </c>
      <c r="T1096">
        <v>890903938</v>
      </c>
      <c r="U1096" t="s">
        <v>149</v>
      </c>
      <c r="V1096">
        <v>923238</v>
      </c>
      <c r="W1096" t="s">
        <v>1204</v>
      </c>
      <c r="X1096" s="2" t="s">
        <v>27</v>
      </c>
      <c r="Y1096" t="s">
        <v>28</v>
      </c>
      <c r="Z1096" t="s">
        <v>29</v>
      </c>
      <c r="AA1096" t="s">
        <v>30</v>
      </c>
      <c r="AB1096" t="s">
        <v>31</v>
      </c>
      <c r="AC1096" s="19">
        <v>3219658</v>
      </c>
      <c r="AD1096" s="19">
        <v>0</v>
      </c>
      <c r="AE1096" s="19">
        <v>0</v>
      </c>
      <c r="AF1096" s="19">
        <v>0</v>
      </c>
      <c r="AG1096" t="s">
        <v>189</v>
      </c>
      <c r="AH1096">
        <v>0</v>
      </c>
      <c r="AI1096">
        <v>0</v>
      </c>
      <c r="AJ1096" s="2" t="s">
        <v>190</v>
      </c>
      <c r="AK1096" s="2">
        <v>0</v>
      </c>
      <c r="AL1096">
        <v>0</v>
      </c>
      <c r="AM1096">
        <v>0</v>
      </c>
      <c r="AN1096">
        <v>0</v>
      </c>
      <c r="AO1096">
        <v>0</v>
      </c>
      <c r="AP1096">
        <v>125</v>
      </c>
      <c r="AQ1096">
        <v>125</v>
      </c>
      <c r="AR1096">
        <v>25625</v>
      </c>
      <c r="AS1096">
        <v>0</v>
      </c>
      <c r="AT1096" s="2">
        <v>0</v>
      </c>
      <c r="AU1096">
        <v>40925</v>
      </c>
      <c r="AV1096">
        <v>66431625</v>
      </c>
      <c r="AW1096">
        <v>0</v>
      </c>
      <c r="AX1096" s="2">
        <v>45697</v>
      </c>
      <c r="AY1096" t="s">
        <v>153</v>
      </c>
      <c r="AZ1096" t="s">
        <v>3041</v>
      </c>
      <c r="BA1096" t="s">
        <v>1792</v>
      </c>
    </row>
    <row r="1097" spans="1:53" ht="15" customHeight="1" x14ac:dyDescent="0.2">
      <c r="A1097" t="s">
        <v>6254</v>
      </c>
      <c r="B1097" t="s">
        <v>5506</v>
      </c>
      <c r="C1097" t="s">
        <v>5136</v>
      </c>
      <c r="D1097">
        <v>66431725</v>
      </c>
      <c r="E1097" s="19">
        <v>45727</v>
      </c>
      <c r="F1097" s="63">
        <v>45729.116666666669</v>
      </c>
      <c r="G1097" s="4" t="s">
        <v>187</v>
      </c>
      <c r="H1097" s="19">
        <v>3219658</v>
      </c>
      <c r="I1097" s="19">
        <v>16883</v>
      </c>
      <c r="J1097" s="19">
        <v>3202775</v>
      </c>
      <c r="K1097" t="s">
        <v>558</v>
      </c>
      <c r="L1097" s="4" t="s">
        <v>188</v>
      </c>
      <c r="M1097" t="s">
        <v>150</v>
      </c>
      <c r="N1097" s="39" t="s">
        <v>3043</v>
      </c>
      <c r="O1097" t="s">
        <v>3044</v>
      </c>
      <c r="P1097" t="s">
        <v>140</v>
      </c>
      <c r="Q1097" t="s">
        <v>141</v>
      </c>
      <c r="R1097" s="39" t="s">
        <v>3045</v>
      </c>
      <c r="S1097" t="s">
        <v>143</v>
      </c>
      <c r="T1097">
        <v>860034313</v>
      </c>
      <c r="U1097" t="s">
        <v>152</v>
      </c>
      <c r="V1097">
        <v>923238</v>
      </c>
      <c r="W1097" t="s">
        <v>1204</v>
      </c>
      <c r="X1097" s="2" t="s">
        <v>27</v>
      </c>
      <c r="Y1097" t="s">
        <v>28</v>
      </c>
      <c r="Z1097" t="s">
        <v>29</v>
      </c>
      <c r="AA1097" t="s">
        <v>30</v>
      </c>
      <c r="AB1097" t="s">
        <v>31</v>
      </c>
      <c r="AC1097" s="19">
        <v>3219658</v>
      </c>
      <c r="AD1097" s="19">
        <v>0</v>
      </c>
      <c r="AE1097" s="19">
        <v>0</v>
      </c>
      <c r="AF1097" s="19">
        <v>0</v>
      </c>
      <c r="AG1097" t="s">
        <v>189</v>
      </c>
      <c r="AH1097">
        <v>0</v>
      </c>
      <c r="AI1097">
        <v>0</v>
      </c>
      <c r="AJ1097" s="2" t="s">
        <v>190</v>
      </c>
      <c r="AK1097" s="2">
        <v>0</v>
      </c>
      <c r="AL1097">
        <v>0</v>
      </c>
      <c r="AM1097">
        <v>0</v>
      </c>
      <c r="AN1097">
        <v>0</v>
      </c>
      <c r="AO1097">
        <v>0</v>
      </c>
      <c r="AP1097">
        <v>125</v>
      </c>
      <c r="AQ1097">
        <v>125</v>
      </c>
      <c r="AR1097">
        <v>25725</v>
      </c>
      <c r="AS1097">
        <v>0</v>
      </c>
      <c r="AT1097" s="2">
        <v>0</v>
      </c>
      <c r="AU1097">
        <v>41025</v>
      </c>
      <c r="AV1097">
        <v>66431725</v>
      </c>
      <c r="AW1097">
        <v>0</v>
      </c>
      <c r="AX1097" s="2">
        <v>45697</v>
      </c>
      <c r="AY1097" t="s">
        <v>153</v>
      </c>
      <c r="AZ1097" t="s">
        <v>3047</v>
      </c>
      <c r="BA1097" t="s">
        <v>1792</v>
      </c>
    </row>
    <row r="1098" spans="1:53" ht="15" customHeight="1" x14ac:dyDescent="0.2">
      <c r="A1098" t="s">
        <v>6255</v>
      </c>
      <c r="B1098" t="s">
        <v>5508</v>
      </c>
      <c r="C1098" t="s">
        <v>5136</v>
      </c>
      <c r="D1098">
        <v>66431825</v>
      </c>
      <c r="E1098" s="19">
        <v>45727</v>
      </c>
      <c r="F1098" s="63">
        <v>45729.116666666669</v>
      </c>
      <c r="G1098" s="4" t="s">
        <v>187</v>
      </c>
      <c r="H1098" s="19">
        <v>3219658</v>
      </c>
      <c r="I1098" s="19">
        <v>16883</v>
      </c>
      <c r="J1098" s="19">
        <v>3202775</v>
      </c>
      <c r="K1098" t="s">
        <v>558</v>
      </c>
      <c r="L1098" s="4" t="s">
        <v>188</v>
      </c>
      <c r="M1098" t="s">
        <v>150</v>
      </c>
      <c r="N1098" s="39" t="s">
        <v>3055</v>
      </c>
      <c r="O1098" t="s">
        <v>3056</v>
      </c>
      <c r="P1098" t="s">
        <v>140</v>
      </c>
      <c r="Q1098" t="s">
        <v>141</v>
      </c>
      <c r="R1098" s="39" t="s">
        <v>3057</v>
      </c>
      <c r="S1098" t="s">
        <v>143</v>
      </c>
      <c r="T1098">
        <v>860034313</v>
      </c>
      <c r="U1098" t="s">
        <v>152</v>
      </c>
      <c r="V1098">
        <v>923238</v>
      </c>
      <c r="W1098" t="s">
        <v>1204</v>
      </c>
      <c r="X1098" s="2" t="s">
        <v>27</v>
      </c>
      <c r="Y1098" t="s">
        <v>28</v>
      </c>
      <c r="Z1098" t="s">
        <v>29</v>
      </c>
      <c r="AA1098" t="s">
        <v>30</v>
      </c>
      <c r="AB1098" t="s">
        <v>31</v>
      </c>
      <c r="AC1098" s="19">
        <v>3219658</v>
      </c>
      <c r="AD1098" s="19">
        <v>0</v>
      </c>
      <c r="AE1098" s="19">
        <v>0</v>
      </c>
      <c r="AF1098" s="19">
        <v>0</v>
      </c>
      <c r="AG1098" t="s">
        <v>189</v>
      </c>
      <c r="AH1098">
        <v>0</v>
      </c>
      <c r="AI1098">
        <v>0</v>
      </c>
      <c r="AJ1098" s="2" t="s">
        <v>190</v>
      </c>
      <c r="AK1098" s="2">
        <v>0</v>
      </c>
      <c r="AL1098">
        <v>0</v>
      </c>
      <c r="AM1098">
        <v>0</v>
      </c>
      <c r="AN1098">
        <v>0</v>
      </c>
      <c r="AO1098">
        <v>0</v>
      </c>
      <c r="AP1098">
        <v>125</v>
      </c>
      <c r="AQ1098">
        <v>125</v>
      </c>
      <c r="AR1098">
        <v>25925</v>
      </c>
      <c r="AS1098">
        <v>0</v>
      </c>
      <c r="AT1098" s="2">
        <v>0</v>
      </c>
      <c r="AU1098">
        <v>41225</v>
      </c>
      <c r="AV1098">
        <v>66431825</v>
      </c>
      <c r="AW1098">
        <v>0</v>
      </c>
      <c r="AX1098" s="2">
        <v>45697</v>
      </c>
      <c r="AY1098" t="s">
        <v>153</v>
      </c>
      <c r="AZ1098" t="s">
        <v>3059</v>
      </c>
      <c r="BA1098" t="s">
        <v>1792</v>
      </c>
    </row>
    <row r="1099" spans="1:53" ht="15" customHeight="1" x14ac:dyDescent="0.2">
      <c r="A1099" t="s">
        <v>6256</v>
      </c>
      <c r="B1099" t="s">
        <v>5509</v>
      </c>
      <c r="C1099" t="s">
        <v>5136</v>
      </c>
      <c r="D1099">
        <v>66431925</v>
      </c>
      <c r="E1099" s="19">
        <v>45727</v>
      </c>
      <c r="F1099" s="63">
        <v>45729.134027777778</v>
      </c>
      <c r="G1099" s="4" t="s">
        <v>187</v>
      </c>
      <c r="H1099" s="19">
        <v>1839804</v>
      </c>
      <c r="I1099" s="19">
        <v>9821</v>
      </c>
      <c r="J1099" s="19">
        <v>1829983</v>
      </c>
      <c r="K1099" t="s">
        <v>558</v>
      </c>
      <c r="L1099" s="4" t="s">
        <v>188</v>
      </c>
      <c r="M1099" t="s">
        <v>150</v>
      </c>
      <c r="N1099" s="39" t="s">
        <v>3061</v>
      </c>
      <c r="O1099" t="s">
        <v>3062</v>
      </c>
      <c r="P1099" t="s">
        <v>140</v>
      </c>
      <c r="Q1099" t="s">
        <v>141</v>
      </c>
      <c r="R1099" s="39" t="s">
        <v>3063</v>
      </c>
      <c r="S1099" t="s">
        <v>143</v>
      </c>
      <c r="T1099">
        <v>860034313</v>
      </c>
      <c r="U1099" t="s">
        <v>152</v>
      </c>
      <c r="V1099">
        <v>923238</v>
      </c>
      <c r="W1099" t="s">
        <v>1204</v>
      </c>
      <c r="X1099" s="2" t="s">
        <v>27</v>
      </c>
      <c r="Y1099" t="s">
        <v>28</v>
      </c>
      <c r="Z1099" t="s">
        <v>29</v>
      </c>
      <c r="AA1099" t="s">
        <v>30</v>
      </c>
      <c r="AB1099" t="s">
        <v>31</v>
      </c>
      <c r="AC1099" s="19">
        <v>1839804</v>
      </c>
      <c r="AD1099" s="19">
        <v>0</v>
      </c>
      <c r="AE1099" s="19">
        <v>0</v>
      </c>
      <c r="AF1099" s="19">
        <v>0</v>
      </c>
      <c r="AG1099" t="s">
        <v>189</v>
      </c>
      <c r="AH1099">
        <v>0</v>
      </c>
      <c r="AI1099">
        <v>0</v>
      </c>
      <c r="AJ1099" s="2" t="s">
        <v>190</v>
      </c>
      <c r="AK1099" s="2">
        <v>0</v>
      </c>
      <c r="AL1099">
        <v>0</v>
      </c>
      <c r="AM1099">
        <v>0</v>
      </c>
      <c r="AN1099">
        <v>0</v>
      </c>
      <c r="AO1099">
        <v>0</v>
      </c>
      <c r="AP1099">
        <v>125</v>
      </c>
      <c r="AQ1099">
        <v>125</v>
      </c>
      <c r="AR1099">
        <v>26025</v>
      </c>
      <c r="AS1099">
        <v>0</v>
      </c>
      <c r="AT1099" s="2">
        <v>0</v>
      </c>
      <c r="AU1099">
        <v>41325</v>
      </c>
      <c r="AV1099">
        <v>66431925</v>
      </c>
      <c r="AW1099">
        <v>0</v>
      </c>
      <c r="AX1099" s="2">
        <v>45697</v>
      </c>
      <c r="AY1099" t="s">
        <v>153</v>
      </c>
      <c r="AZ1099" t="s">
        <v>3065</v>
      </c>
      <c r="BA1099" t="s">
        <v>1792</v>
      </c>
    </row>
    <row r="1100" spans="1:53" ht="15" customHeight="1" x14ac:dyDescent="0.2">
      <c r="A1100" t="s">
        <v>6257</v>
      </c>
      <c r="B1100" t="s">
        <v>5510</v>
      </c>
      <c r="C1100" t="s">
        <v>5136</v>
      </c>
      <c r="D1100">
        <v>66432025</v>
      </c>
      <c r="E1100" s="19">
        <v>45727</v>
      </c>
      <c r="F1100" s="63">
        <v>45729.113194444442</v>
      </c>
      <c r="G1100" s="4" t="s">
        <v>187</v>
      </c>
      <c r="H1100" s="19">
        <v>3219658</v>
      </c>
      <c r="I1100" s="19">
        <v>16883</v>
      </c>
      <c r="J1100" s="19">
        <v>3202775</v>
      </c>
      <c r="K1100" t="s">
        <v>558</v>
      </c>
      <c r="L1100" s="4" t="s">
        <v>188</v>
      </c>
      <c r="M1100" t="s">
        <v>150</v>
      </c>
      <c r="N1100" s="39" t="s">
        <v>3067</v>
      </c>
      <c r="O1100" t="s">
        <v>3068</v>
      </c>
      <c r="P1100" t="s">
        <v>140</v>
      </c>
      <c r="Q1100" t="s">
        <v>141</v>
      </c>
      <c r="R1100" s="39" t="s">
        <v>3069</v>
      </c>
      <c r="S1100" t="s">
        <v>143</v>
      </c>
      <c r="T1100">
        <v>860007335</v>
      </c>
      <c r="U1100" t="s">
        <v>158</v>
      </c>
      <c r="V1100">
        <v>923238</v>
      </c>
      <c r="W1100" t="s">
        <v>1204</v>
      </c>
      <c r="X1100" s="2" t="s">
        <v>27</v>
      </c>
      <c r="Y1100" t="s">
        <v>28</v>
      </c>
      <c r="Z1100" t="s">
        <v>29</v>
      </c>
      <c r="AA1100" t="s">
        <v>30</v>
      </c>
      <c r="AB1100" t="s">
        <v>31</v>
      </c>
      <c r="AC1100" s="19">
        <v>3219658</v>
      </c>
      <c r="AD1100" s="19">
        <v>0</v>
      </c>
      <c r="AE1100" s="19">
        <v>0</v>
      </c>
      <c r="AF1100" s="19">
        <v>0</v>
      </c>
      <c r="AG1100" t="s">
        <v>189</v>
      </c>
      <c r="AH1100">
        <v>0</v>
      </c>
      <c r="AI1100">
        <v>0</v>
      </c>
      <c r="AJ1100" s="2" t="s">
        <v>190</v>
      </c>
      <c r="AK1100" s="2">
        <v>0</v>
      </c>
      <c r="AL1100">
        <v>0</v>
      </c>
      <c r="AM1100">
        <v>0</v>
      </c>
      <c r="AN1100">
        <v>0</v>
      </c>
      <c r="AO1100">
        <v>0</v>
      </c>
      <c r="AP1100">
        <v>125</v>
      </c>
      <c r="AQ1100">
        <v>125</v>
      </c>
      <c r="AR1100">
        <v>26125</v>
      </c>
      <c r="AS1100">
        <v>0</v>
      </c>
      <c r="AT1100" s="2">
        <v>0</v>
      </c>
      <c r="AU1100">
        <v>41425</v>
      </c>
      <c r="AV1100">
        <v>66432025</v>
      </c>
      <c r="AW1100">
        <v>0</v>
      </c>
      <c r="AX1100" s="2">
        <v>45697</v>
      </c>
      <c r="AY1100" t="s">
        <v>153</v>
      </c>
      <c r="AZ1100" t="s">
        <v>3071</v>
      </c>
      <c r="BA1100" t="s">
        <v>1792</v>
      </c>
    </row>
    <row r="1101" spans="1:53" ht="15" customHeight="1" x14ac:dyDescent="0.2">
      <c r="A1101" t="s">
        <v>6258</v>
      </c>
      <c r="B1101" t="s">
        <v>5612</v>
      </c>
      <c r="C1101" t="s">
        <v>5178</v>
      </c>
      <c r="D1101">
        <v>66432125</v>
      </c>
      <c r="E1101" s="19">
        <v>45727</v>
      </c>
      <c r="F1101" s="63">
        <v>45729.136111111111</v>
      </c>
      <c r="G1101" s="4" t="s">
        <v>187</v>
      </c>
      <c r="H1101" s="19">
        <v>1839804</v>
      </c>
      <c r="I1101" s="19">
        <v>10302</v>
      </c>
      <c r="J1101" s="19">
        <v>1829502</v>
      </c>
      <c r="K1101" t="s">
        <v>558</v>
      </c>
      <c r="L1101" s="4" t="s">
        <v>188</v>
      </c>
      <c r="M1101" t="s">
        <v>150</v>
      </c>
      <c r="N1101" s="39" t="s">
        <v>3583</v>
      </c>
      <c r="O1101" t="s">
        <v>3584</v>
      </c>
      <c r="P1101" t="s">
        <v>140</v>
      </c>
      <c r="Q1101" t="s">
        <v>141</v>
      </c>
      <c r="R1101" s="39" t="s">
        <v>3585</v>
      </c>
      <c r="S1101" t="s">
        <v>143</v>
      </c>
      <c r="T1101">
        <v>900047981</v>
      </c>
      <c r="U1101" t="s">
        <v>161</v>
      </c>
      <c r="V1101">
        <v>923245</v>
      </c>
      <c r="W1101" t="s">
        <v>1312</v>
      </c>
      <c r="X1101" s="2" t="s">
        <v>27</v>
      </c>
      <c r="Y1101" t="s">
        <v>28</v>
      </c>
      <c r="Z1101" t="s">
        <v>29</v>
      </c>
      <c r="AA1101" t="s">
        <v>30</v>
      </c>
      <c r="AB1101" t="s">
        <v>31</v>
      </c>
      <c r="AC1101" s="19">
        <v>1839804</v>
      </c>
      <c r="AD1101" s="19">
        <v>0</v>
      </c>
      <c r="AE1101" s="19">
        <v>0</v>
      </c>
      <c r="AF1101" s="19">
        <v>0</v>
      </c>
      <c r="AG1101" t="s">
        <v>189</v>
      </c>
      <c r="AH1101">
        <v>0</v>
      </c>
      <c r="AI1101">
        <v>0</v>
      </c>
      <c r="AJ1101" s="2" t="s">
        <v>190</v>
      </c>
      <c r="AK1101" s="2">
        <v>0</v>
      </c>
      <c r="AL1101">
        <v>0</v>
      </c>
      <c r="AM1101">
        <v>0</v>
      </c>
      <c r="AN1101">
        <v>0</v>
      </c>
      <c r="AO1101">
        <v>0</v>
      </c>
      <c r="AP1101">
        <v>3825</v>
      </c>
      <c r="AQ1101">
        <v>3825</v>
      </c>
      <c r="AR1101">
        <v>35125</v>
      </c>
      <c r="AS1101">
        <v>0</v>
      </c>
      <c r="AT1101" s="2">
        <v>0</v>
      </c>
      <c r="AU1101">
        <v>41525</v>
      </c>
      <c r="AV1101">
        <v>66432125</v>
      </c>
      <c r="AW1101">
        <v>0</v>
      </c>
      <c r="AX1101" s="2">
        <v>45708</v>
      </c>
      <c r="AY1101" t="s">
        <v>153</v>
      </c>
      <c r="AZ1101" t="s">
        <v>3587</v>
      </c>
      <c r="BA1101" t="s">
        <v>1792</v>
      </c>
    </row>
    <row r="1102" spans="1:53" ht="15" customHeight="1" x14ac:dyDescent="0.2">
      <c r="A1102" t="s">
        <v>6259</v>
      </c>
      <c r="B1102" t="s">
        <v>5703</v>
      </c>
      <c r="C1102" t="s">
        <v>5147</v>
      </c>
      <c r="D1102">
        <v>66482925</v>
      </c>
      <c r="E1102" s="19">
        <v>45727</v>
      </c>
      <c r="F1102" s="63">
        <v>45729.079861111109</v>
      </c>
      <c r="G1102" s="4" t="s">
        <v>187</v>
      </c>
      <c r="H1102" s="19">
        <v>3063140</v>
      </c>
      <c r="I1102" s="19">
        <v>0</v>
      </c>
      <c r="J1102" s="19">
        <v>3063140</v>
      </c>
      <c r="K1102" t="s">
        <v>558</v>
      </c>
      <c r="L1102" s="4" t="s">
        <v>188</v>
      </c>
      <c r="M1102" t="s">
        <v>138</v>
      </c>
      <c r="N1102" s="39" t="s">
        <v>901</v>
      </c>
      <c r="O1102" t="s">
        <v>139</v>
      </c>
      <c r="P1102" t="s">
        <v>140</v>
      </c>
      <c r="Q1102" t="s">
        <v>141</v>
      </c>
      <c r="R1102" s="39" t="s">
        <v>142</v>
      </c>
      <c r="S1102" t="s">
        <v>143</v>
      </c>
      <c r="T1102">
        <v>860050750</v>
      </c>
      <c r="U1102" t="s">
        <v>145</v>
      </c>
      <c r="V1102">
        <v>923210</v>
      </c>
      <c r="W1102" t="s">
        <v>1219</v>
      </c>
      <c r="X1102" s="2" t="s">
        <v>27</v>
      </c>
      <c r="Y1102" t="s">
        <v>28</v>
      </c>
      <c r="Z1102" t="s">
        <v>37</v>
      </c>
      <c r="AA1102" t="s">
        <v>38</v>
      </c>
      <c r="AB1102" t="s">
        <v>31</v>
      </c>
      <c r="AC1102" s="19">
        <v>3063140</v>
      </c>
      <c r="AD1102" s="19">
        <v>0</v>
      </c>
      <c r="AE1102" s="19">
        <v>0</v>
      </c>
      <c r="AF1102" s="19">
        <v>0</v>
      </c>
      <c r="AG1102" t="s">
        <v>189</v>
      </c>
      <c r="AH1102">
        <v>0</v>
      </c>
      <c r="AI1102">
        <v>0</v>
      </c>
      <c r="AJ1102" s="2" t="s">
        <v>190</v>
      </c>
      <c r="AK1102" s="2">
        <v>0</v>
      </c>
      <c r="AL1102">
        <v>0</v>
      </c>
      <c r="AM1102">
        <v>0</v>
      </c>
      <c r="AN1102">
        <v>0</v>
      </c>
      <c r="AO1102" t="s">
        <v>4978</v>
      </c>
      <c r="AP1102">
        <v>1225</v>
      </c>
      <c r="AQ1102">
        <v>1225</v>
      </c>
      <c r="AR1102">
        <v>44325</v>
      </c>
      <c r="AS1102">
        <v>4725</v>
      </c>
      <c r="AT1102" s="2">
        <v>45726</v>
      </c>
      <c r="AU1102">
        <v>41625</v>
      </c>
      <c r="AV1102">
        <v>66482925</v>
      </c>
      <c r="AW1102">
        <v>0</v>
      </c>
      <c r="AX1102" s="2">
        <v>45721</v>
      </c>
      <c r="AY1102" t="s">
        <v>146</v>
      </c>
      <c r="AZ1102" t="s">
        <v>4023</v>
      </c>
      <c r="BA1102" t="s">
        <v>4024</v>
      </c>
    </row>
    <row r="1103" spans="1:53" ht="15" customHeight="1" x14ac:dyDescent="0.2">
      <c r="A1103" t="s">
        <v>6260</v>
      </c>
      <c r="B1103" t="s">
        <v>5587</v>
      </c>
      <c r="C1103" t="s">
        <v>5156</v>
      </c>
      <c r="D1103">
        <v>67839925</v>
      </c>
      <c r="E1103" s="19">
        <v>45727</v>
      </c>
      <c r="F1103" s="63">
        <v>45729.120138888888</v>
      </c>
      <c r="G1103" s="4" t="s">
        <v>187</v>
      </c>
      <c r="H1103" s="19">
        <v>1839804</v>
      </c>
      <c r="I1103" s="19">
        <v>8604</v>
      </c>
      <c r="J1103" s="19">
        <v>1831200</v>
      </c>
      <c r="K1103" t="s">
        <v>558</v>
      </c>
      <c r="L1103" s="4" t="s">
        <v>188</v>
      </c>
      <c r="M1103" t="s">
        <v>150</v>
      </c>
      <c r="N1103" s="39" t="s">
        <v>3455</v>
      </c>
      <c r="O1103" t="s">
        <v>3456</v>
      </c>
      <c r="P1103" t="s">
        <v>140</v>
      </c>
      <c r="Q1103" t="s">
        <v>141</v>
      </c>
      <c r="R1103" s="39" t="s">
        <v>3457</v>
      </c>
      <c r="S1103" t="s">
        <v>143</v>
      </c>
      <c r="T1103">
        <v>860002964</v>
      </c>
      <c r="U1103" t="s">
        <v>163</v>
      </c>
      <c r="V1103">
        <v>923211</v>
      </c>
      <c r="W1103" t="s">
        <v>1227</v>
      </c>
      <c r="X1103" s="2" t="s">
        <v>27</v>
      </c>
      <c r="Y1103" t="s">
        <v>28</v>
      </c>
      <c r="Z1103" t="s">
        <v>29</v>
      </c>
      <c r="AA1103" t="s">
        <v>30</v>
      </c>
      <c r="AB1103" t="s">
        <v>31</v>
      </c>
      <c r="AC1103" s="19">
        <v>1839804</v>
      </c>
      <c r="AD1103" s="19">
        <v>0</v>
      </c>
      <c r="AE1103" s="19">
        <v>0</v>
      </c>
      <c r="AF1103" s="19">
        <v>0</v>
      </c>
      <c r="AG1103" t="s">
        <v>189</v>
      </c>
      <c r="AH1103">
        <v>0</v>
      </c>
      <c r="AI1103">
        <v>0</v>
      </c>
      <c r="AJ1103" s="2" t="s">
        <v>190</v>
      </c>
      <c r="AK1103" s="2">
        <v>0</v>
      </c>
      <c r="AL1103">
        <v>0</v>
      </c>
      <c r="AM1103">
        <v>0</v>
      </c>
      <c r="AN1103">
        <v>0</v>
      </c>
      <c r="AO1103" t="s">
        <v>4980</v>
      </c>
      <c r="AP1103">
        <v>2125</v>
      </c>
      <c r="AQ1103">
        <v>2125</v>
      </c>
      <c r="AR1103">
        <v>32725</v>
      </c>
      <c r="AS1103">
        <v>0</v>
      </c>
      <c r="AT1103" s="2">
        <v>0</v>
      </c>
      <c r="AU1103">
        <v>35725</v>
      </c>
      <c r="AV1103">
        <v>67839925</v>
      </c>
      <c r="AW1103">
        <v>0</v>
      </c>
      <c r="AX1103" s="2">
        <v>45707</v>
      </c>
      <c r="AY1103" t="s">
        <v>153</v>
      </c>
      <c r="AZ1103" t="s">
        <v>3459</v>
      </c>
      <c r="BA1103" t="s">
        <v>3200</v>
      </c>
    </row>
    <row r="1104" spans="1:53" ht="15" customHeight="1" x14ac:dyDescent="0.2">
      <c r="A1104" t="s">
        <v>6261</v>
      </c>
      <c r="B1104" t="s">
        <v>5484</v>
      </c>
      <c r="C1104" t="s">
        <v>5156</v>
      </c>
      <c r="D1104">
        <v>68528925</v>
      </c>
      <c r="E1104" s="19">
        <v>45728</v>
      </c>
      <c r="F1104" s="63">
        <v>45730.106249999997</v>
      </c>
      <c r="G1104" s="4" t="s">
        <v>187</v>
      </c>
      <c r="H1104" s="19">
        <v>3219658</v>
      </c>
      <c r="I1104" s="19">
        <v>557110</v>
      </c>
      <c r="J1104" s="19">
        <v>2662548</v>
      </c>
      <c r="K1104" t="s">
        <v>558</v>
      </c>
      <c r="L1104" s="4" t="s">
        <v>188</v>
      </c>
      <c r="M1104" t="s">
        <v>150</v>
      </c>
      <c r="N1104" s="39" t="s">
        <v>2918</v>
      </c>
      <c r="O1104" t="s">
        <v>2919</v>
      </c>
      <c r="P1104" t="s">
        <v>140</v>
      </c>
      <c r="Q1104" t="s">
        <v>141</v>
      </c>
      <c r="R1104" s="39" t="s">
        <v>2920</v>
      </c>
      <c r="S1104" t="s">
        <v>143</v>
      </c>
      <c r="T1104">
        <v>860007335</v>
      </c>
      <c r="U1104" t="s">
        <v>158</v>
      </c>
      <c r="V1104">
        <v>923211</v>
      </c>
      <c r="W1104" t="s">
        <v>1227</v>
      </c>
      <c r="X1104" s="2" t="s">
        <v>27</v>
      </c>
      <c r="Y1104" t="s">
        <v>28</v>
      </c>
      <c r="Z1104" t="s">
        <v>29</v>
      </c>
      <c r="AA1104" t="s">
        <v>30</v>
      </c>
      <c r="AB1104" t="s">
        <v>31</v>
      </c>
      <c r="AC1104" s="19">
        <v>3219658</v>
      </c>
      <c r="AD1104" s="19">
        <v>0</v>
      </c>
      <c r="AE1104" s="19">
        <v>0</v>
      </c>
      <c r="AF1104" s="19">
        <v>0</v>
      </c>
      <c r="AG1104" t="s">
        <v>189</v>
      </c>
      <c r="AH1104">
        <v>0</v>
      </c>
      <c r="AI1104">
        <v>0</v>
      </c>
      <c r="AJ1104" s="2" t="s">
        <v>190</v>
      </c>
      <c r="AK1104" s="2">
        <v>0</v>
      </c>
      <c r="AL1104">
        <v>0</v>
      </c>
      <c r="AM1104">
        <v>0</v>
      </c>
      <c r="AN1104">
        <v>0</v>
      </c>
      <c r="AO1104">
        <v>0</v>
      </c>
      <c r="AP1104">
        <v>2125</v>
      </c>
      <c r="AQ1104">
        <v>2125</v>
      </c>
      <c r="AR1104">
        <v>23625</v>
      </c>
      <c r="AS1104">
        <v>0</v>
      </c>
      <c r="AT1104" s="2">
        <v>0</v>
      </c>
      <c r="AU1104">
        <v>29725</v>
      </c>
      <c r="AV1104">
        <v>68528925</v>
      </c>
      <c r="AW1104">
        <v>0</v>
      </c>
      <c r="AX1104" s="2">
        <v>45697</v>
      </c>
      <c r="AY1104" t="s">
        <v>153</v>
      </c>
      <c r="AZ1104" t="s">
        <v>2922</v>
      </c>
      <c r="BA1104" t="s">
        <v>2774</v>
      </c>
    </row>
    <row r="1105" spans="1:53" ht="15" customHeight="1" x14ac:dyDescent="0.2">
      <c r="A1105" t="s">
        <v>6262</v>
      </c>
      <c r="B1105" t="s">
        <v>5507</v>
      </c>
      <c r="C1105" t="s">
        <v>5136</v>
      </c>
      <c r="D1105">
        <v>68529125</v>
      </c>
      <c r="E1105" s="19">
        <v>45728</v>
      </c>
      <c r="F1105" s="63">
        <v>45730.106249999997</v>
      </c>
      <c r="G1105" s="4" t="s">
        <v>187</v>
      </c>
      <c r="H1105" s="19">
        <v>3219658</v>
      </c>
      <c r="I1105" s="19">
        <v>376115</v>
      </c>
      <c r="J1105" s="19">
        <v>2843543</v>
      </c>
      <c r="K1105" t="s">
        <v>558</v>
      </c>
      <c r="L1105" s="4" t="s">
        <v>188</v>
      </c>
      <c r="M1105" t="s">
        <v>150</v>
      </c>
      <c r="N1105" s="39" t="s">
        <v>3049</v>
      </c>
      <c r="O1105" t="s">
        <v>3050</v>
      </c>
      <c r="P1105" t="s">
        <v>140</v>
      </c>
      <c r="Q1105" t="s">
        <v>141</v>
      </c>
      <c r="R1105" s="39" t="s">
        <v>3051</v>
      </c>
      <c r="S1105" t="s">
        <v>143</v>
      </c>
      <c r="T1105">
        <v>860007335</v>
      </c>
      <c r="U1105" t="s">
        <v>158</v>
      </c>
      <c r="V1105">
        <v>923238</v>
      </c>
      <c r="W1105" t="s">
        <v>1204</v>
      </c>
      <c r="X1105" s="2" t="s">
        <v>27</v>
      </c>
      <c r="Y1105" t="s">
        <v>28</v>
      </c>
      <c r="Z1105" t="s">
        <v>29</v>
      </c>
      <c r="AA1105" t="s">
        <v>30</v>
      </c>
      <c r="AB1105" t="s">
        <v>31</v>
      </c>
      <c r="AC1105" s="19">
        <v>3219658</v>
      </c>
      <c r="AD1105" s="19">
        <v>0</v>
      </c>
      <c r="AE1105" s="19">
        <v>0</v>
      </c>
      <c r="AF1105" s="19">
        <v>0</v>
      </c>
      <c r="AG1105" t="s">
        <v>189</v>
      </c>
      <c r="AH1105">
        <v>0</v>
      </c>
      <c r="AI1105">
        <v>0</v>
      </c>
      <c r="AJ1105" s="2" t="s">
        <v>190</v>
      </c>
      <c r="AK1105" s="2">
        <v>0</v>
      </c>
      <c r="AL1105">
        <v>0</v>
      </c>
      <c r="AM1105">
        <v>0</v>
      </c>
      <c r="AN1105">
        <v>0</v>
      </c>
      <c r="AO1105">
        <v>0</v>
      </c>
      <c r="AP1105">
        <v>125</v>
      </c>
      <c r="AQ1105">
        <v>125</v>
      </c>
      <c r="AR1105">
        <v>25825</v>
      </c>
      <c r="AS1105">
        <v>0</v>
      </c>
      <c r="AT1105" s="2">
        <v>0</v>
      </c>
      <c r="AU1105">
        <v>41125</v>
      </c>
      <c r="AV1105">
        <v>68529125</v>
      </c>
      <c r="AW1105">
        <v>0</v>
      </c>
      <c r="AX1105" s="2">
        <v>45697</v>
      </c>
      <c r="AY1105" t="s">
        <v>153</v>
      </c>
      <c r="AZ1105" t="s">
        <v>3053</v>
      </c>
      <c r="BA1105" t="s">
        <v>1792</v>
      </c>
    </row>
    <row r="1106" spans="1:53" ht="15" customHeight="1" x14ac:dyDescent="0.2">
      <c r="A1106" t="s">
        <v>6263</v>
      </c>
      <c r="B1106" t="s">
        <v>5651</v>
      </c>
      <c r="C1106" t="s">
        <v>5158</v>
      </c>
      <c r="D1106">
        <v>68529225</v>
      </c>
      <c r="E1106" s="19">
        <v>45728</v>
      </c>
      <c r="F1106" s="63">
        <v>45730.125694444447</v>
      </c>
      <c r="G1106" s="4" t="s">
        <v>187</v>
      </c>
      <c r="H1106" s="19">
        <v>854100</v>
      </c>
      <c r="I1106" s="19">
        <v>0</v>
      </c>
      <c r="J1106" s="19">
        <v>854100</v>
      </c>
      <c r="K1106" t="s">
        <v>558</v>
      </c>
      <c r="L1106" s="4" t="s">
        <v>188</v>
      </c>
      <c r="M1106" t="s">
        <v>3816</v>
      </c>
      <c r="N1106" s="39" t="s">
        <v>3817</v>
      </c>
      <c r="O1106" t="s">
        <v>3818</v>
      </c>
      <c r="P1106" t="s">
        <v>140</v>
      </c>
      <c r="Q1106" t="s">
        <v>141</v>
      </c>
      <c r="R1106" s="39" t="s">
        <v>3819</v>
      </c>
      <c r="S1106" t="s">
        <v>143</v>
      </c>
      <c r="T1106">
        <v>860007335</v>
      </c>
      <c r="U1106" t="s">
        <v>158</v>
      </c>
      <c r="V1106">
        <v>923218</v>
      </c>
      <c r="W1106" t="s">
        <v>1265</v>
      </c>
      <c r="X1106" s="2" t="s">
        <v>62</v>
      </c>
      <c r="Y1106" t="s">
        <v>63</v>
      </c>
      <c r="Z1106" t="s">
        <v>37</v>
      </c>
      <c r="AA1106" t="s">
        <v>1266</v>
      </c>
      <c r="AB1106" t="s">
        <v>31</v>
      </c>
      <c r="AC1106" s="19">
        <v>854100</v>
      </c>
      <c r="AD1106" s="19">
        <v>0</v>
      </c>
      <c r="AE1106" s="19">
        <v>0</v>
      </c>
      <c r="AF1106" s="19">
        <v>0</v>
      </c>
      <c r="AG1106" t="s">
        <v>189</v>
      </c>
      <c r="AH1106">
        <v>0</v>
      </c>
      <c r="AI1106">
        <v>0</v>
      </c>
      <c r="AJ1106" s="2" t="s">
        <v>190</v>
      </c>
      <c r="AK1106" s="2">
        <v>0</v>
      </c>
      <c r="AL1106">
        <v>0</v>
      </c>
      <c r="AM1106">
        <v>0</v>
      </c>
      <c r="AN1106">
        <v>0</v>
      </c>
      <c r="AO1106">
        <v>0</v>
      </c>
      <c r="AP1106">
        <v>2325</v>
      </c>
      <c r="AQ1106">
        <v>2325</v>
      </c>
      <c r="AR1106">
        <v>39425</v>
      </c>
      <c r="AS1106">
        <v>0</v>
      </c>
      <c r="AT1106" s="2">
        <v>0</v>
      </c>
      <c r="AU1106">
        <v>41725</v>
      </c>
      <c r="AV1106">
        <v>68529225</v>
      </c>
      <c r="AW1106">
        <v>0</v>
      </c>
      <c r="AX1106" s="2">
        <v>45716</v>
      </c>
      <c r="AY1106" t="s">
        <v>673</v>
      </c>
      <c r="AZ1106" t="s">
        <v>3821</v>
      </c>
      <c r="BA1106" t="s">
        <v>3822</v>
      </c>
    </row>
    <row r="1107" spans="1:53" ht="15" customHeight="1" x14ac:dyDescent="0.2">
      <c r="A1107" t="s">
        <v>6264</v>
      </c>
      <c r="B1107" t="s">
        <v>5653</v>
      </c>
      <c r="C1107" t="s">
        <v>5158</v>
      </c>
      <c r="D1107">
        <v>68529325</v>
      </c>
      <c r="E1107" s="19">
        <v>45728</v>
      </c>
      <c r="F1107" s="63">
        <v>45730.125694444447</v>
      </c>
      <c r="G1107" s="4" t="s">
        <v>187</v>
      </c>
      <c r="H1107" s="19">
        <v>854100</v>
      </c>
      <c r="I1107" s="19">
        <v>0</v>
      </c>
      <c r="J1107" s="19">
        <v>854100</v>
      </c>
      <c r="K1107" t="s">
        <v>558</v>
      </c>
      <c r="L1107" s="4" t="s">
        <v>188</v>
      </c>
      <c r="M1107" t="s">
        <v>150</v>
      </c>
      <c r="N1107" s="39" t="s">
        <v>3824</v>
      </c>
      <c r="O1107" t="s">
        <v>3825</v>
      </c>
      <c r="P1107" t="s">
        <v>140</v>
      </c>
      <c r="Q1107" t="s">
        <v>141</v>
      </c>
      <c r="R1107" s="39" t="s">
        <v>3826</v>
      </c>
      <c r="S1107" t="s">
        <v>143</v>
      </c>
      <c r="T1107">
        <v>860007335</v>
      </c>
      <c r="U1107" t="s">
        <v>158</v>
      </c>
      <c r="V1107">
        <v>923218</v>
      </c>
      <c r="W1107" t="s">
        <v>1265</v>
      </c>
      <c r="X1107" s="2" t="s">
        <v>62</v>
      </c>
      <c r="Y1107" t="s">
        <v>63</v>
      </c>
      <c r="Z1107" t="s">
        <v>37</v>
      </c>
      <c r="AA1107" t="s">
        <v>1266</v>
      </c>
      <c r="AB1107" t="s">
        <v>31</v>
      </c>
      <c r="AC1107" s="19">
        <v>854100</v>
      </c>
      <c r="AD1107" s="19">
        <v>0</v>
      </c>
      <c r="AE1107" s="19">
        <v>0</v>
      </c>
      <c r="AF1107" s="19">
        <v>0</v>
      </c>
      <c r="AG1107" t="s">
        <v>189</v>
      </c>
      <c r="AH1107">
        <v>0</v>
      </c>
      <c r="AI1107">
        <v>0</v>
      </c>
      <c r="AJ1107" s="2" t="s">
        <v>190</v>
      </c>
      <c r="AK1107" s="2">
        <v>0</v>
      </c>
      <c r="AL1107">
        <v>0</v>
      </c>
      <c r="AM1107">
        <v>0</v>
      </c>
      <c r="AN1107">
        <v>0</v>
      </c>
      <c r="AO1107">
        <v>0</v>
      </c>
      <c r="AP1107">
        <v>2325</v>
      </c>
      <c r="AQ1107">
        <v>2325</v>
      </c>
      <c r="AR1107">
        <v>39525</v>
      </c>
      <c r="AS1107">
        <v>0</v>
      </c>
      <c r="AT1107" s="2">
        <v>0</v>
      </c>
      <c r="AU1107">
        <v>41825</v>
      </c>
      <c r="AV1107">
        <v>68529325</v>
      </c>
      <c r="AW1107">
        <v>0</v>
      </c>
      <c r="AX1107" s="2">
        <v>45716</v>
      </c>
      <c r="AY1107" t="s">
        <v>673</v>
      </c>
      <c r="AZ1107" t="s">
        <v>3821</v>
      </c>
      <c r="BA1107" t="s">
        <v>3822</v>
      </c>
    </row>
    <row r="1108" spans="1:53" ht="15" customHeight="1" x14ac:dyDescent="0.2">
      <c r="A1108" t="s">
        <v>6265</v>
      </c>
      <c r="B1108" t="s">
        <v>5713</v>
      </c>
      <c r="C1108" t="s">
        <v>5158</v>
      </c>
      <c r="D1108">
        <v>68529425</v>
      </c>
      <c r="E1108" s="19">
        <v>45728</v>
      </c>
      <c r="F1108" s="63">
        <v>45730.125694444447</v>
      </c>
      <c r="G1108" s="4" t="s">
        <v>187</v>
      </c>
      <c r="H1108" s="19">
        <v>854100</v>
      </c>
      <c r="I1108" s="19">
        <v>0</v>
      </c>
      <c r="J1108" s="19">
        <v>854100</v>
      </c>
      <c r="K1108" t="s">
        <v>558</v>
      </c>
      <c r="L1108" s="4" t="s">
        <v>188</v>
      </c>
      <c r="M1108" t="s">
        <v>3816</v>
      </c>
      <c r="N1108" s="39" t="s">
        <v>3817</v>
      </c>
      <c r="O1108" t="s">
        <v>3818</v>
      </c>
      <c r="P1108" t="s">
        <v>140</v>
      </c>
      <c r="Q1108" t="s">
        <v>141</v>
      </c>
      <c r="R1108" s="39" t="s">
        <v>3819</v>
      </c>
      <c r="S1108" t="s">
        <v>143</v>
      </c>
      <c r="T1108">
        <v>860007335</v>
      </c>
      <c r="U1108" t="s">
        <v>158</v>
      </c>
      <c r="V1108">
        <v>923218</v>
      </c>
      <c r="W1108" t="s">
        <v>1265</v>
      </c>
      <c r="X1108" s="2" t="s">
        <v>62</v>
      </c>
      <c r="Y1108" t="s">
        <v>63</v>
      </c>
      <c r="Z1108" t="s">
        <v>37</v>
      </c>
      <c r="AA1108" t="s">
        <v>1266</v>
      </c>
      <c r="AB1108" t="s">
        <v>31</v>
      </c>
      <c r="AC1108" s="19">
        <v>854100</v>
      </c>
      <c r="AD1108" s="19">
        <v>0</v>
      </c>
      <c r="AE1108" s="19">
        <v>0</v>
      </c>
      <c r="AF1108" s="19">
        <v>0</v>
      </c>
      <c r="AG1108" t="s">
        <v>189</v>
      </c>
      <c r="AH1108">
        <v>0</v>
      </c>
      <c r="AI1108">
        <v>0</v>
      </c>
      <c r="AJ1108" s="2" t="s">
        <v>190</v>
      </c>
      <c r="AK1108" s="2">
        <v>0</v>
      </c>
      <c r="AL1108">
        <v>0</v>
      </c>
      <c r="AM1108">
        <v>0</v>
      </c>
      <c r="AN1108">
        <v>0</v>
      </c>
      <c r="AO1108">
        <v>0</v>
      </c>
      <c r="AP1108">
        <v>2325</v>
      </c>
      <c r="AQ1108">
        <v>2325</v>
      </c>
      <c r="AR1108">
        <v>45325</v>
      </c>
      <c r="AS1108">
        <v>0</v>
      </c>
      <c r="AT1108" s="2">
        <v>0</v>
      </c>
      <c r="AU1108">
        <v>41925</v>
      </c>
      <c r="AV1108">
        <v>68529425</v>
      </c>
      <c r="AW1108">
        <v>0</v>
      </c>
      <c r="AX1108" s="2">
        <v>45726</v>
      </c>
      <c r="AY1108" t="s">
        <v>673</v>
      </c>
      <c r="AZ1108" t="s">
        <v>4065</v>
      </c>
      <c r="BA1108" t="s">
        <v>4066</v>
      </c>
    </row>
    <row r="1109" spans="1:53" ht="15" customHeight="1" x14ac:dyDescent="0.2">
      <c r="A1109" t="s">
        <v>6266</v>
      </c>
      <c r="B1109" t="s">
        <v>5714</v>
      </c>
      <c r="C1109" t="s">
        <v>5158</v>
      </c>
      <c r="D1109">
        <v>68529525</v>
      </c>
      <c r="E1109" s="19">
        <v>45728</v>
      </c>
      <c r="F1109" s="63">
        <v>45730.125694444447</v>
      </c>
      <c r="G1109" s="4" t="s">
        <v>187</v>
      </c>
      <c r="H1109" s="19">
        <v>854100</v>
      </c>
      <c r="I1109" s="19">
        <v>0</v>
      </c>
      <c r="J1109" s="19">
        <v>854100</v>
      </c>
      <c r="K1109" t="s">
        <v>558</v>
      </c>
      <c r="L1109" s="4" t="s">
        <v>188</v>
      </c>
      <c r="M1109" t="s">
        <v>150</v>
      </c>
      <c r="N1109" s="39" t="s">
        <v>3824</v>
      </c>
      <c r="O1109" t="s">
        <v>3825</v>
      </c>
      <c r="P1109" t="s">
        <v>140</v>
      </c>
      <c r="Q1109" t="s">
        <v>141</v>
      </c>
      <c r="R1109" s="39" t="s">
        <v>3826</v>
      </c>
      <c r="S1109" t="s">
        <v>143</v>
      </c>
      <c r="T1109">
        <v>860007335</v>
      </c>
      <c r="U1109" t="s">
        <v>158</v>
      </c>
      <c r="V1109">
        <v>923218</v>
      </c>
      <c r="W1109" t="s">
        <v>1265</v>
      </c>
      <c r="X1109" s="2" t="s">
        <v>62</v>
      </c>
      <c r="Y1109" t="s">
        <v>63</v>
      </c>
      <c r="Z1109" t="s">
        <v>37</v>
      </c>
      <c r="AA1109" t="s">
        <v>1266</v>
      </c>
      <c r="AB1109" t="s">
        <v>31</v>
      </c>
      <c r="AC1109" s="19">
        <v>854100</v>
      </c>
      <c r="AD1109" s="19">
        <v>0</v>
      </c>
      <c r="AE1109" s="19">
        <v>0</v>
      </c>
      <c r="AF1109" s="19">
        <v>0</v>
      </c>
      <c r="AG1109" t="s">
        <v>189</v>
      </c>
      <c r="AH1109">
        <v>0</v>
      </c>
      <c r="AI1109">
        <v>0</v>
      </c>
      <c r="AJ1109" s="2" t="s">
        <v>190</v>
      </c>
      <c r="AK1109" s="2">
        <v>0</v>
      </c>
      <c r="AL1109">
        <v>0</v>
      </c>
      <c r="AM1109">
        <v>0</v>
      </c>
      <c r="AN1109">
        <v>0</v>
      </c>
      <c r="AO1109">
        <v>0</v>
      </c>
      <c r="AP1109">
        <v>2325</v>
      </c>
      <c r="AQ1109">
        <v>2325</v>
      </c>
      <c r="AR1109">
        <v>45425</v>
      </c>
      <c r="AS1109">
        <v>0</v>
      </c>
      <c r="AT1109" s="2">
        <v>0</v>
      </c>
      <c r="AU1109">
        <v>42025</v>
      </c>
      <c r="AV1109">
        <v>68529525</v>
      </c>
      <c r="AW1109">
        <v>0</v>
      </c>
      <c r="AX1109" s="2">
        <v>45726</v>
      </c>
      <c r="AY1109" t="s">
        <v>673</v>
      </c>
      <c r="AZ1109" t="s">
        <v>4065</v>
      </c>
      <c r="BA1109" t="s">
        <v>4066</v>
      </c>
    </row>
    <row r="1110" spans="1:53" ht="15" customHeight="1" x14ac:dyDescent="0.2">
      <c r="A1110" t="s">
        <v>6267</v>
      </c>
      <c r="B1110" t="s">
        <v>5715</v>
      </c>
      <c r="C1110" t="s">
        <v>5158</v>
      </c>
      <c r="D1110">
        <v>68529625</v>
      </c>
      <c r="E1110" s="19">
        <v>45728</v>
      </c>
      <c r="F1110" s="63">
        <v>45730.12777777778</v>
      </c>
      <c r="G1110" s="4" t="s">
        <v>187</v>
      </c>
      <c r="H1110" s="19">
        <v>854100</v>
      </c>
      <c r="I1110" s="19">
        <v>0</v>
      </c>
      <c r="J1110" s="19">
        <v>854100</v>
      </c>
      <c r="K1110" t="s">
        <v>558</v>
      </c>
      <c r="L1110" s="4" t="s">
        <v>188</v>
      </c>
      <c r="M1110" t="s">
        <v>150</v>
      </c>
      <c r="N1110" s="39" t="s">
        <v>4070</v>
      </c>
      <c r="O1110" t="s">
        <v>4071</v>
      </c>
      <c r="P1110" t="s">
        <v>140</v>
      </c>
      <c r="Q1110" t="s">
        <v>141</v>
      </c>
      <c r="R1110" s="39" t="s">
        <v>4072</v>
      </c>
      <c r="S1110" t="s">
        <v>143</v>
      </c>
      <c r="T1110">
        <v>860034313</v>
      </c>
      <c r="U1110" t="s">
        <v>152</v>
      </c>
      <c r="V1110">
        <v>923218</v>
      </c>
      <c r="W1110" t="s">
        <v>1265</v>
      </c>
      <c r="X1110" s="2" t="s">
        <v>62</v>
      </c>
      <c r="Y1110" t="s">
        <v>63</v>
      </c>
      <c r="Z1110" t="s">
        <v>37</v>
      </c>
      <c r="AA1110" t="s">
        <v>1266</v>
      </c>
      <c r="AB1110" t="s">
        <v>31</v>
      </c>
      <c r="AC1110" s="19">
        <v>854100</v>
      </c>
      <c r="AD1110" s="19">
        <v>0</v>
      </c>
      <c r="AE1110" s="19">
        <v>0</v>
      </c>
      <c r="AF1110" s="19">
        <v>0</v>
      </c>
      <c r="AG1110" t="s">
        <v>189</v>
      </c>
      <c r="AH1110">
        <v>0</v>
      </c>
      <c r="AI1110">
        <v>0</v>
      </c>
      <c r="AJ1110" s="2" t="s">
        <v>190</v>
      </c>
      <c r="AK1110" s="2">
        <v>0</v>
      </c>
      <c r="AL1110">
        <v>0</v>
      </c>
      <c r="AM1110">
        <v>0</v>
      </c>
      <c r="AN1110">
        <v>0</v>
      </c>
      <c r="AO1110">
        <v>0</v>
      </c>
      <c r="AP1110">
        <v>2325</v>
      </c>
      <c r="AQ1110">
        <v>2325</v>
      </c>
      <c r="AR1110">
        <v>45525</v>
      </c>
      <c r="AS1110">
        <v>0</v>
      </c>
      <c r="AT1110" s="2">
        <v>0</v>
      </c>
      <c r="AU1110">
        <v>42125</v>
      </c>
      <c r="AV1110">
        <v>68529625</v>
      </c>
      <c r="AW1110">
        <v>0</v>
      </c>
      <c r="AX1110" s="2">
        <v>45726</v>
      </c>
      <c r="AY1110" t="s">
        <v>673</v>
      </c>
      <c r="AZ1110" t="s">
        <v>4065</v>
      </c>
      <c r="BA1110" t="s">
        <v>4066</v>
      </c>
    </row>
    <row r="1111" spans="1:53" ht="15" customHeight="1" x14ac:dyDescent="0.2">
      <c r="A1111" t="s">
        <v>6268</v>
      </c>
      <c r="B1111" t="s">
        <v>5716</v>
      </c>
      <c r="C1111" t="s">
        <v>5158</v>
      </c>
      <c r="D1111">
        <v>68529725</v>
      </c>
      <c r="E1111" s="19">
        <v>45728</v>
      </c>
      <c r="F1111" s="63">
        <v>45730.12777777778</v>
      </c>
      <c r="G1111" s="4" t="s">
        <v>187</v>
      </c>
      <c r="H1111" s="19">
        <v>854100</v>
      </c>
      <c r="I1111" s="19">
        <v>0</v>
      </c>
      <c r="J1111" s="19">
        <v>854100</v>
      </c>
      <c r="K1111" t="s">
        <v>558</v>
      </c>
      <c r="L1111" s="4" t="s">
        <v>188</v>
      </c>
      <c r="M1111" t="s">
        <v>150</v>
      </c>
      <c r="N1111" s="39" t="s">
        <v>4075</v>
      </c>
      <c r="O1111" t="s">
        <v>4076</v>
      </c>
      <c r="P1111" t="s">
        <v>140</v>
      </c>
      <c r="Q1111" t="s">
        <v>141</v>
      </c>
      <c r="R1111" s="39" t="s">
        <v>4077</v>
      </c>
      <c r="S1111" t="s">
        <v>143</v>
      </c>
      <c r="T1111">
        <v>860034313</v>
      </c>
      <c r="U1111" t="s">
        <v>152</v>
      </c>
      <c r="V1111">
        <v>923218</v>
      </c>
      <c r="W1111" t="s">
        <v>1265</v>
      </c>
      <c r="X1111" s="2" t="s">
        <v>62</v>
      </c>
      <c r="Y1111" t="s">
        <v>63</v>
      </c>
      <c r="Z1111" t="s">
        <v>37</v>
      </c>
      <c r="AA1111" t="s">
        <v>1266</v>
      </c>
      <c r="AB1111" t="s">
        <v>31</v>
      </c>
      <c r="AC1111" s="19">
        <v>854100</v>
      </c>
      <c r="AD1111" s="19">
        <v>0</v>
      </c>
      <c r="AE1111" s="19">
        <v>0</v>
      </c>
      <c r="AF1111" s="19">
        <v>0</v>
      </c>
      <c r="AG1111" t="s">
        <v>189</v>
      </c>
      <c r="AH1111">
        <v>0</v>
      </c>
      <c r="AI1111">
        <v>0</v>
      </c>
      <c r="AJ1111" s="2" t="s">
        <v>190</v>
      </c>
      <c r="AK1111" s="2">
        <v>0</v>
      </c>
      <c r="AL1111">
        <v>0</v>
      </c>
      <c r="AM1111">
        <v>0</v>
      </c>
      <c r="AN1111">
        <v>0</v>
      </c>
      <c r="AO1111">
        <v>0</v>
      </c>
      <c r="AP1111">
        <v>2325</v>
      </c>
      <c r="AQ1111">
        <v>2325</v>
      </c>
      <c r="AR1111">
        <v>45625</v>
      </c>
      <c r="AS1111">
        <v>0</v>
      </c>
      <c r="AT1111" s="2">
        <v>0</v>
      </c>
      <c r="AU1111">
        <v>42225</v>
      </c>
      <c r="AV1111">
        <v>68529725</v>
      </c>
      <c r="AW1111">
        <v>0</v>
      </c>
      <c r="AX1111" s="2">
        <v>45726</v>
      </c>
      <c r="AY1111" t="s">
        <v>673</v>
      </c>
      <c r="AZ1111" t="s">
        <v>4065</v>
      </c>
      <c r="BA1111" t="s">
        <v>4066</v>
      </c>
    </row>
    <row r="1112" spans="1:53" ht="15" customHeight="1" x14ac:dyDescent="0.2">
      <c r="A1112" t="s">
        <v>6269</v>
      </c>
      <c r="B1112" t="s">
        <v>5717</v>
      </c>
      <c r="C1112" t="s">
        <v>5158</v>
      </c>
      <c r="D1112">
        <v>68529825</v>
      </c>
      <c r="E1112" s="19">
        <v>45728</v>
      </c>
      <c r="F1112" s="63">
        <v>45730.12777777778</v>
      </c>
      <c r="G1112" s="4" t="s">
        <v>187</v>
      </c>
      <c r="H1112" s="19">
        <v>854100</v>
      </c>
      <c r="I1112" s="19">
        <v>0</v>
      </c>
      <c r="J1112" s="19">
        <v>854100</v>
      </c>
      <c r="K1112" t="s">
        <v>558</v>
      </c>
      <c r="L1112" s="4" t="s">
        <v>188</v>
      </c>
      <c r="M1112" t="s">
        <v>150</v>
      </c>
      <c r="N1112" s="39" t="s">
        <v>4080</v>
      </c>
      <c r="O1112" t="s">
        <v>4081</v>
      </c>
      <c r="P1112" t="s">
        <v>140</v>
      </c>
      <c r="Q1112" t="s">
        <v>141</v>
      </c>
      <c r="R1112" s="39" t="s">
        <v>4082</v>
      </c>
      <c r="S1112" t="s">
        <v>143</v>
      </c>
      <c r="T1112">
        <v>860034313</v>
      </c>
      <c r="U1112" t="s">
        <v>152</v>
      </c>
      <c r="V1112">
        <v>923218</v>
      </c>
      <c r="W1112" t="s">
        <v>1265</v>
      </c>
      <c r="X1112" s="2" t="s">
        <v>62</v>
      </c>
      <c r="Y1112" t="s">
        <v>63</v>
      </c>
      <c r="Z1112" t="s">
        <v>37</v>
      </c>
      <c r="AA1112" t="s">
        <v>1266</v>
      </c>
      <c r="AB1112" t="s">
        <v>31</v>
      </c>
      <c r="AC1112" s="19">
        <v>854100</v>
      </c>
      <c r="AD1112" s="19">
        <v>0</v>
      </c>
      <c r="AE1112" s="19">
        <v>0</v>
      </c>
      <c r="AF1112" s="19">
        <v>0</v>
      </c>
      <c r="AG1112" t="s">
        <v>189</v>
      </c>
      <c r="AH1112">
        <v>0</v>
      </c>
      <c r="AI1112">
        <v>0</v>
      </c>
      <c r="AJ1112" s="2" t="s">
        <v>190</v>
      </c>
      <c r="AK1112" s="2">
        <v>0</v>
      </c>
      <c r="AL1112">
        <v>0</v>
      </c>
      <c r="AM1112">
        <v>0</v>
      </c>
      <c r="AN1112">
        <v>0</v>
      </c>
      <c r="AO1112">
        <v>0</v>
      </c>
      <c r="AP1112">
        <v>2325</v>
      </c>
      <c r="AQ1112">
        <v>2325</v>
      </c>
      <c r="AR1112">
        <v>45725</v>
      </c>
      <c r="AS1112">
        <v>0</v>
      </c>
      <c r="AT1112" s="2">
        <v>0</v>
      </c>
      <c r="AU1112">
        <v>42325</v>
      </c>
      <c r="AV1112">
        <v>68529825</v>
      </c>
      <c r="AW1112">
        <v>0</v>
      </c>
      <c r="AX1112" s="2">
        <v>45726</v>
      </c>
      <c r="AY1112" t="s">
        <v>673</v>
      </c>
      <c r="AZ1112" t="s">
        <v>4065</v>
      </c>
      <c r="BA1112" t="s">
        <v>4066</v>
      </c>
    </row>
    <row r="1113" spans="1:53" ht="15" customHeight="1" x14ac:dyDescent="0.2">
      <c r="A1113" t="s">
        <v>6270</v>
      </c>
      <c r="B1113" t="s">
        <v>5718</v>
      </c>
      <c r="C1113" t="s">
        <v>5158</v>
      </c>
      <c r="D1113">
        <v>68529925</v>
      </c>
      <c r="E1113" s="19">
        <v>45728</v>
      </c>
      <c r="F1113" s="63">
        <v>45730.12777777778</v>
      </c>
      <c r="G1113" s="4" t="s">
        <v>187</v>
      </c>
      <c r="H1113" s="19">
        <v>854100</v>
      </c>
      <c r="I1113" s="19">
        <v>0</v>
      </c>
      <c r="J1113" s="19">
        <v>854100</v>
      </c>
      <c r="K1113" t="s">
        <v>558</v>
      </c>
      <c r="L1113" s="4" t="s">
        <v>188</v>
      </c>
      <c r="M1113" t="s">
        <v>150</v>
      </c>
      <c r="N1113" s="39" t="s">
        <v>4085</v>
      </c>
      <c r="O1113" t="s">
        <v>4086</v>
      </c>
      <c r="P1113" t="s">
        <v>140</v>
      </c>
      <c r="Q1113" t="s">
        <v>141</v>
      </c>
      <c r="R1113" s="39" t="s">
        <v>4087</v>
      </c>
      <c r="S1113" t="s">
        <v>143</v>
      </c>
      <c r="T1113">
        <v>860034313</v>
      </c>
      <c r="U1113" t="s">
        <v>152</v>
      </c>
      <c r="V1113">
        <v>923218</v>
      </c>
      <c r="W1113" t="s">
        <v>1265</v>
      </c>
      <c r="X1113" s="2" t="s">
        <v>62</v>
      </c>
      <c r="Y1113" t="s">
        <v>63</v>
      </c>
      <c r="Z1113" t="s">
        <v>37</v>
      </c>
      <c r="AA1113" t="s">
        <v>1266</v>
      </c>
      <c r="AB1113" t="s">
        <v>31</v>
      </c>
      <c r="AC1113" s="19">
        <v>854100</v>
      </c>
      <c r="AD1113" s="19">
        <v>0</v>
      </c>
      <c r="AE1113" s="19">
        <v>0</v>
      </c>
      <c r="AF1113" s="19">
        <v>0</v>
      </c>
      <c r="AG1113" t="s">
        <v>189</v>
      </c>
      <c r="AH1113">
        <v>0</v>
      </c>
      <c r="AI1113">
        <v>0</v>
      </c>
      <c r="AJ1113" s="2" t="s">
        <v>190</v>
      </c>
      <c r="AK1113" s="2">
        <v>0</v>
      </c>
      <c r="AL1113">
        <v>0</v>
      </c>
      <c r="AM1113">
        <v>0</v>
      </c>
      <c r="AN1113">
        <v>0</v>
      </c>
      <c r="AO1113">
        <v>0</v>
      </c>
      <c r="AP1113">
        <v>2325</v>
      </c>
      <c r="AQ1113">
        <v>2325</v>
      </c>
      <c r="AR1113">
        <v>45825</v>
      </c>
      <c r="AS1113">
        <v>0</v>
      </c>
      <c r="AT1113" s="2">
        <v>0</v>
      </c>
      <c r="AU1113">
        <v>42425</v>
      </c>
      <c r="AV1113">
        <v>68529925</v>
      </c>
      <c r="AW1113">
        <v>0</v>
      </c>
      <c r="AX1113" s="2">
        <v>45726</v>
      </c>
      <c r="AY1113" t="s">
        <v>673</v>
      </c>
      <c r="AZ1113" t="s">
        <v>4065</v>
      </c>
      <c r="BA1113" t="s">
        <v>4066</v>
      </c>
    </row>
    <row r="1114" spans="1:53" ht="15" customHeight="1" x14ac:dyDescent="0.2">
      <c r="A1114" t="s">
        <v>6271</v>
      </c>
      <c r="B1114" t="s">
        <v>5719</v>
      </c>
      <c r="C1114" t="s">
        <v>5158</v>
      </c>
      <c r="D1114">
        <v>68530025</v>
      </c>
      <c r="E1114" s="19">
        <v>45728</v>
      </c>
      <c r="F1114" s="63">
        <v>45730.116666666669</v>
      </c>
      <c r="G1114" s="4" t="s">
        <v>187</v>
      </c>
      <c r="H1114" s="19">
        <v>854100</v>
      </c>
      <c r="I1114" s="19">
        <v>0</v>
      </c>
      <c r="J1114" s="19">
        <v>854100</v>
      </c>
      <c r="K1114" t="s">
        <v>558</v>
      </c>
      <c r="L1114" s="4" t="s">
        <v>188</v>
      </c>
      <c r="M1114" t="s">
        <v>150</v>
      </c>
      <c r="N1114" s="39" t="s">
        <v>4090</v>
      </c>
      <c r="O1114" t="s">
        <v>4091</v>
      </c>
      <c r="P1114" t="s">
        <v>140</v>
      </c>
      <c r="Q1114" t="s">
        <v>141</v>
      </c>
      <c r="R1114" s="39" t="s">
        <v>4092</v>
      </c>
      <c r="S1114" t="s">
        <v>143</v>
      </c>
      <c r="T1114">
        <v>890903938</v>
      </c>
      <c r="U1114" t="s">
        <v>149</v>
      </c>
      <c r="V1114">
        <v>923218</v>
      </c>
      <c r="W1114" t="s">
        <v>1265</v>
      </c>
      <c r="X1114" s="2" t="s">
        <v>62</v>
      </c>
      <c r="Y1114" t="s">
        <v>63</v>
      </c>
      <c r="Z1114" t="s">
        <v>37</v>
      </c>
      <c r="AA1114" t="s">
        <v>1266</v>
      </c>
      <c r="AB1114" t="s">
        <v>31</v>
      </c>
      <c r="AC1114" s="19">
        <v>854100</v>
      </c>
      <c r="AD1114" s="19">
        <v>0</v>
      </c>
      <c r="AE1114" s="19">
        <v>0</v>
      </c>
      <c r="AF1114" s="19">
        <v>0</v>
      </c>
      <c r="AG1114" t="s">
        <v>189</v>
      </c>
      <c r="AH1114">
        <v>0</v>
      </c>
      <c r="AI1114">
        <v>0</v>
      </c>
      <c r="AJ1114" s="2" t="s">
        <v>190</v>
      </c>
      <c r="AK1114" s="2">
        <v>0</v>
      </c>
      <c r="AL1114">
        <v>0</v>
      </c>
      <c r="AM1114">
        <v>0</v>
      </c>
      <c r="AN1114">
        <v>0</v>
      </c>
      <c r="AO1114">
        <v>0</v>
      </c>
      <c r="AP1114">
        <v>2325</v>
      </c>
      <c r="AQ1114">
        <v>2325</v>
      </c>
      <c r="AR1114">
        <v>45925</v>
      </c>
      <c r="AS1114">
        <v>0</v>
      </c>
      <c r="AT1114" s="2">
        <v>0</v>
      </c>
      <c r="AU1114">
        <v>42525</v>
      </c>
      <c r="AV1114">
        <v>68530025</v>
      </c>
      <c r="AW1114">
        <v>0</v>
      </c>
      <c r="AX1114" s="2">
        <v>45726</v>
      </c>
      <c r="AY1114" t="s">
        <v>673</v>
      </c>
      <c r="AZ1114" t="s">
        <v>4065</v>
      </c>
      <c r="BA1114" t="s">
        <v>4066</v>
      </c>
    </row>
    <row r="1115" spans="1:53" ht="15" customHeight="1" x14ac:dyDescent="0.2">
      <c r="A1115" t="s">
        <v>6272</v>
      </c>
      <c r="B1115" t="s">
        <v>5720</v>
      </c>
      <c r="C1115" t="s">
        <v>5158</v>
      </c>
      <c r="D1115">
        <v>68530125</v>
      </c>
      <c r="E1115" s="19">
        <v>45728</v>
      </c>
      <c r="F1115" s="63">
        <v>45730.12777777778</v>
      </c>
      <c r="G1115" s="4" t="s">
        <v>187</v>
      </c>
      <c r="H1115" s="19">
        <v>854100</v>
      </c>
      <c r="I1115" s="19">
        <v>0</v>
      </c>
      <c r="J1115" s="19">
        <v>854100</v>
      </c>
      <c r="K1115" t="s">
        <v>558</v>
      </c>
      <c r="L1115" s="4" t="s">
        <v>188</v>
      </c>
      <c r="M1115" t="s">
        <v>150</v>
      </c>
      <c r="N1115" s="39" t="s">
        <v>4095</v>
      </c>
      <c r="O1115" t="s">
        <v>4096</v>
      </c>
      <c r="P1115" t="s">
        <v>140</v>
      </c>
      <c r="Q1115" t="s">
        <v>141</v>
      </c>
      <c r="R1115" s="39" t="s">
        <v>4097</v>
      </c>
      <c r="S1115" t="s">
        <v>143</v>
      </c>
      <c r="T1115">
        <v>860034313</v>
      </c>
      <c r="U1115" t="s">
        <v>152</v>
      </c>
      <c r="V1115">
        <v>923218</v>
      </c>
      <c r="W1115" t="s">
        <v>1265</v>
      </c>
      <c r="X1115" s="2" t="s">
        <v>62</v>
      </c>
      <c r="Y1115" t="s">
        <v>63</v>
      </c>
      <c r="Z1115" t="s">
        <v>37</v>
      </c>
      <c r="AA1115" t="s">
        <v>1266</v>
      </c>
      <c r="AB1115" t="s">
        <v>31</v>
      </c>
      <c r="AC1115" s="19">
        <v>854100</v>
      </c>
      <c r="AD1115" s="19">
        <v>0</v>
      </c>
      <c r="AE1115" s="19">
        <v>0</v>
      </c>
      <c r="AF1115" s="19">
        <v>0</v>
      </c>
      <c r="AG1115" t="s">
        <v>189</v>
      </c>
      <c r="AH1115">
        <v>0</v>
      </c>
      <c r="AI1115">
        <v>0</v>
      </c>
      <c r="AJ1115" s="2" t="s">
        <v>190</v>
      </c>
      <c r="AK1115" s="2">
        <v>0</v>
      </c>
      <c r="AL1115">
        <v>0</v>
      </c>
      <c r="AM1115">
        <v>0</v>
      </c>
      <c r="AN1115">
        <v>0</v>
      </c>
      <c r="AO1115">
        <v>0</v>
      </c>
      <c r="AP1115">
        <v>2325</v>
      </c>
      <c r="AQ1115">
        <v>2325</v>
      </c>
      <c r="AR1115">
        <v>46025</v>
      </c>
      <c r="AS1115">
        <v>0</v>
      </c>
      <c r="AT1115" s="2">
        <v>0</v>
      </c>
      <c r="AU1115">
        <v>42625</v>
      </c>
      <c r="AV1115">
        <v>68530125</v>
      </c>
      <c r="AW1115">
        <v>0</v>
      </c>
      <c r="AX1115" s="2">
        <v>45726</v>
      </c>
      <c r="AY1115" t="s">
        <v>673</v>
      </c>
      <c r="AZ1115" t="s">
        <v>4065</v>
      </c>
      <c r="BA1115" t="s">
        <v>4066</v>
      </c>
    </row>
    <row r="1116" spans="1:53" ht="15" customHeight="1" x14ac:dyDescent="0.2">
      <c r="A1116" t="s">
        <v>6273</v>
      </c>
      <c r="B1116" t="s">
        <v>5721</v>
      </c>
      <c r="C1116" t="s">
        <v>5158</v>
      </c>
      <c r="D1116">
        <v>68530225</v>
      </c>
      <c r="E1116" s="19">
        <v>45728</v>
      </c>
      <c r="F1116" s="63">
        <v>45730.116666666669</v>
      </c>
      <c r="G1116" s="4" t="s">
        <v>187</v>
      </c>
      <c r="H1116" s="19">
        <v>854100</v>
      </c>
      <c r="I1116" s="19">
        <v>0</v>
      </c>
      <c r="J1116" s="19">
        <v>854100</v>
      </c>
      <c r="K1116" t="s">
        <v>558</v>
      </c>
      <c r="L1116" s="4" t="s">
        <v>188</v>
      </c>
      <c r="M1116" t="s">
        <v>150</v>
      </c>
      <c r="N1116" s="39" t="s">
        <v>4100</v>
      </c>
      <c r="O1116" t="s">
        <v>4101</v>
      </c>
      <c r="P1116" t="s">
        <v>140</v>
      </c>
      <c r="Q1116" t="s">
        <v>141</v>
      </c>
      <c r="R1116" s="39" t="s">
        <v>4102</v>
      </c>
      <c r="S1116" t="s">
        <v>143</v>
      </c>
      <c r="T1116">
        <v>890903938</v>
      </c>
      <c r="U1116" t="s">
        <v>149</v>
      </c>
      <c r="V1116">
        <v>923218</v>
      </c>
      <c r="W1116" t="s">
        <v>1265</v>
      </c>
      <c r="X1116" s="2" t="s">
        <v>62</v>
      </c>
      <c r="Y1116" t="s">
        <v>63</v>
      </c>
      <c r="Z1116" t="s">
        <v>37</v>
      </c>
      <c r="AA1116" t="s">
        <v>1266</v>
      </c>
      <c r="AB1116" t="s">
        <v>31</v>
      </c>
      <c r="AC1116" s="19">
        <v>854100</v>
      </c>
      <c r="AD1116" s="19">
        <v>0</v>
      </c>
      <c r="AE1116" s="19">
        <v>0</v>
      </c>
      <c r="AF1116" s="19">
        <v>0</v>
      </c>
      <c r="AG1116" t="s">
        <v>189</v>
      </c>
      <c r="AH1116">
        <v>0</v>
      </c>
      <c r="AI1116">
        <v>0</v>
      </c>
      <c r="AJ1116" s="2" t="s">
        <v>190</v>
      </c>
      <c r="AK1116" s="2">
        <v>0</v>
      </c>
      <c r="AL1116">
        <v>0</v>
      </c>
      <c r="AM1116">
        <v>0</v>
      </c>
      <c r="AN1116">
        <v>0</v>
      </c>
      <c r="AO1116">
        <v>0</v>
      </c>
      <c r="AP1116">
        <v>2325</v>
      </c>
      <c r="AQ1116">
        <v>2325</v>
      </c>
      <c r="AR1116">
        <v>46125</v>
      </c>
      <c r="AS1116">
        <v>0</v>
      </c>
      <c r="AT1116" s="2">
        <v>0</v>
      </c>
      <c r="AU1116">
        <v>42725</v>
      </c>
      <c r="AV1116">
        <v>68530225</v>
      </c>
      <c r="AW1116">
        <v>0</v>
      </c>
      <c r="AX1116" s="2">
        <v>45726</v>
      </c>
      <c r="AY1116" t="s">
        <v>673</v>
      </c>
      <c r="AZ1116" t="s">
        <v>4065</v>
      </c>
      <c r="BA1116" t="s">
        <v>4066</v>
      </c>
    </row>
    <row r="1117" spans="1:53" ht="15" customHeight="1" x14ac:dyDescent="0.2">
      <c r="A1117" t="s">
        <v>6274</v>
      </c>
      <c r="B1117" t="s">
        <v>5722</v>
      </c>
      <c r="C1117" t="s">
        <v>5158</v>
      </c>
      <c r="D1117">
        <v>68530325</v>
      </c>
      <c r="E1117" s="19">
        <v>45728</v>
      </c>
      <c r="F1117" s="63">
        <v>45730.12777777778</v>
      </c>
      <c r="G1117" s="4" t="s">
        <v>187</v>
      </c>
      <c r="H1117" s="19">
        <v>854100</v>
      </c>
      <c r="I1117" s="19">
        <v>0</v>
      </c>
      <c r="J1117" s="19">
        <v>854100</v>
      </c>
      <c r="K1117" t="s">
        <v>558</v>
      </c>
      <c r="L1117" s="4" t="s">
        <v>188</v>
      </c>
      <c r="M1117" t="s">
        <v>150</v>
      </c>
      <c r="N1117" s="39" t="s">
        <v>4105</v>
      </c>
      <c r="O1117" t="s">
        <v>4106</v>
      </c>
      <c r="P1117" t="s">
        <v>140</v>
      </c>
      <c r="Q1117" t="s">
        <v>141</v>
      </c>
      <c r="R1117" s="39" t="s">
        <v>4107</v>
      </c>
      <c r="S1117" t="s">
        <v>143</v>
      </c>
      <c r="T1117">
        <v>860034313</v>
      </c>
      <c r="U1117" t="s">
        <v>152</v>
      </c>
      <c r="V1117">
        <v>923218</v>
      </c>
      <c r="W1117" t="s">
        <v>1265</v>
      </c>
      <c r="X1117" s="2" t="s">
        <v>62</v>
      </c>
      <c r="Y1117" t="s">
        <v>63</v>
      </c>
      <c r="Z1117" t="s">
        <v>37</v>
      </c>
      <c r="AA1117" t="s">
        <v>1266</v>
      </c>
      <c r="AB1117" t="s">
        <v>31</v>
      </c>
      <c r="AC1117" s="19">
        <v>854100</v>
      </c>
      <c r="AD1117" s="19">
        <v>0</v>
      </c>
      <c r="AE1117" s="19">
        <v>0</v>
      </c>
      <c r="AF1117" s="19">
        <v>0</v>
      </c>
      <c r="AG1117" t="s">
        <v>189</v>
      </c>
      <c r="AH1117">
        <v>0</v>
      </c>
      <c r="AI1117">
        <v>0</v>
      </c>
      <c r="AJ1117" s="2" t="s">
        <v>190</v>
      </c>
      <c r="AK1117" s="2">
        <v>0</v>
      </c>
      <c r="AL1117">
        <v>0</v>
      </c>
      <c r="AM1117">
        <v>0</v>
      </c>
      <c r="AN1117">
        <v>0</v>
      </c>
      <c r="AO1117">
        <v>0</v>
      </c>
      <c r="AP1117">
        <v>2325</v>
      </c>
      <c r="AQ1117">
        <v>2325</v>
      </c>
      <c r="AR1117">
        <v>46225</v>
      </c>
      <c r="AS1117">
        <v>0</v>
      </c>
      <c r="AT1117" s="2">
        <v>0</v>
      </c>
      <c r="AU1117">
        <v>42825</v>
      </c>
      <c r="AV1117">
        <v>68530325</v>
      </c>
      <c r="AW1117">
        <v>0</v>
      </c>
      <c r="AX1117" s="2">
        <v>45726</v>
      </c>
      <c r="AY1117" t="s">
        <v>673</v>
      </c>
      <c r="AZ1117" t="s">
        <v>4065</v>
      </c>
      <c r="BA1117" t="s">
        <v>4066</v>
      </c>
    </row>
    <row r="1118" spans="1:53" ht="15" customHeight="1" x14ac:dyDescent="0.2">
      <c r="A1118" t="s">
        <v>6275</v>
      </c>
      <c r="B1118" t="s">
        <v>5723</v>
      </c>
      <c r="C1118" t="s">
        <v>5158</v>
      </c>
      <c r="D1118">
        <v>68530425</v>
      </c>
      <c r="E1118" s="19">
        <v>45728</v>
      </c>
      <c r="F1118" s="63">
        <v>45730.116666666669</v>
      </c>
      <c r="G1118" s="4" t="s">
        <v>187</v>
      </c>
      <c r="H1118" s="19">
        <v>854100</v>
      </c>
      <c r="I1118" s="19">
        <v>0</v>
      </c>
      <c r="J1118" s="19">
        <v>854100</v>
      </c>
      <c r="K1118" t="s">
        <v>558</v>
      </c>
      <c r="L1118" s="4" t="s">
        <v>188</v>
      </c>
      <c r="M1118" t="s">
        <v>3816</v>
      </c>
      <c r="N1118" s="39" t="s">
        <v>4110</v>
      </c>
      <c r="O1118" t="s">
        <v>4111</v>
      </c>
      <c r="P1118" t="s">
        <v>140</v>
      </c>
      <c r="Q1118" t="s">
        <v>141</v>
      </c>
      <c r="R1118" s="39" t="s">
        <v>4112</v>
      </c>
      <c r="S1118" t="s">
        <v>143</v>
      </c>
      <c r="T1118">
        <v>890903938</v>
      </c>
      <c r="U1118" t="s">
        <v>149</v>
      </c>
      <c r="V1118">
        <v>923218</v>
      </c>
      <c r="W1118" t="s">
        <v>1265</v>
      </c>
      <c r="X1118" s="2" t="s">
        <v>62</v>
      </c>
      <c r="Y1118" t="s">
        <v>63</v>
      </c>
      <c r="Z1118" t="s">
        <v>37</v>
      </c>
      <c r="AA1118" t="s">
        <v>1266</v>
      </c>
      <c r="AB1118" t="s">
        <v>31</v>
      </c>
      <c r="AC1118" s="19">
        <v>854100</v>
      </c>
      <c r="AD1118" s="19">
        <v>0</v>
      </c>
      <c r="AE1118" s="19">
        <v>0</v>
      </c>
      <c r="AF1118" s="19">
        <v>0</v>
      </c>
      <c r="AG1118" t="s">
        <v>189</v>
      </c>
      <c r="AH1118">
        <v>0</v>
      </c>
      <c r="AI1118">
        <v>0</v>
      </c>
      <c r="AJ1118" s="2" t="s">
        <v>190</v>
      </c>
      <c r="AK1118" s="2">
        <v>0</v>
      </c>
      <c r="AL1118">
        <v>0</v>
      </c>
      <c r="AM1118">
        <v>0</v>
      </c>
      <c r="AN1118">
        <v>0</v>
      </c>
      <c r="AO1118">
        <v>0</v>
      </c>
      <c r="AP1118">
        <v>2325</v>
      </c>
      <c r="AQ1118">
        <v>2325</v>
      </c>
      <c r="AR1118">
        <v>46325</v>
      </c>
      <c r="AS1118">
        <v>0</v>
      </c>
      <c r="AT1118" s="2">
        <v>0</v>
      </c>
      <c r="AU1118">
        <v>42925</v>
      </c>
      <c r="AV1118">
        <v>68530425</v>
      </c>
      <c r="AW1118">
        <v>0</v>
      </c>
      <c r="AX1118" s="2">
        <v>45726</v>
      </c>
      <c r="AY1118" t="s">
        <v>673</v>
      </c>
      <c r="AZ1118" t="s">
        <v>4065</v>
      </c>
      <c r="BA1118" t="s">
        <v>4066</v>
      </c>
    </row>
    <row r="1119" spans="1:53" ht="15" customHeight="1" x14ac:dyDescent="0.2">
      <c r="A1119" t="s">
        <v>6276</v>
      </c>
      <c r="B1119" t="s">
        <v>5724</v>
      </c>
      <c r="C1119" t="s">
        <v>5158</v>
      </c>
      <c r="D1119">
        <v>68530525</v>
      </c>
      <c r="E1119" s="19">
        <v>45728</v>
      </c>
      <c r="F1119" s="63">
        <v>45730.12777777778</v>
      </c>
      <c r="G1119" s="4" t="s">
        <v>187</v>
      </c>
      <c r="H1119" s="19">
        <v>854100</v>
      </c>
      <c r="I1119" s="19">
        <v>0</v>
      </c>
      <c r="J1119" s="19">
        <v>854100</v>
      </c>
      <c r="K1119" t="s">
        <v>558</v>
      </c>
      <c r="L1119" s="4" t="s">
        <v>188</v>
      </c>
      <c r="M1119" t="s">
        <v>150</v>
      </c>
      <c r="N1119" s="39" t="s">
        <v>4115</v>
      </c>
      <c r="O1119" t="s">
        <v>4116</v>
      </c>
      <c r="P1119" t="s">
        <v>140</v>
      </c>
      <c r="Q1119" t="s">
        <v>141</v>
      </c>
      <c r="R1119" s="39" t="s">
        <v>4117</v>
      </c>
      <c r="S1119" t="s">
        <v>143</v>
      </c>
      <c r="T1119">
        <v>860034313</v>
      </c>
      <c r="U1119" t="s">
        <v>152</v>
      </c>
      <c r="V1119">
        <v>923218</v>
      </c>
      <c r="W1119" t="s">
        <v>1265</v>
      </c>
      <c r="X1119" s="2" t="s">
        <v>62</v>
      </c>
      <c r="Y1119" t="s">
        <v>63</v>
      </c>
      <c r="Z1119" t="s">
        <v>37</v>
      </c>
      <c r="AA1119" t="s">
        <v>1266</v>
      </c>
      <c r="AB1119" t="s">
        <v>31</v>
      </c>
      <c r="AC1119" s="19">
        <v>854100</v>
      </c>
      <c r="AD1119" s="19">
        <v>0</v>
      </c>
      <c r="AE1119" s="19">
        <v>0</v>
      </c>
      <c r="AF1119" s="19">
        <v>0</v>
      </c>
      <c r="AG1119" t="s">
        <v>189</v>
      </c>
      <c r="AH1119">
        <v>0</v>
      </c>
      <c r="AI1119">
        <v>0</v>
      </c>
      <c r="AJ1119" s="2" t="s">
        <v>190</v>
      </c>
      <c r="AK1119" s="2">
        <v>0</v>
      </c>
      <c r="AL1119">
        <v>0</v>
      </c>
      <c r="AM1119">
        <v>0</v>
      </c>
      <c r="AN1119">
        <v>0</v>
      </c>
      <c r="AO1119">
        <v>0</v>
      </c>
      <c r="AP1119">
        <v>2325</v>
      </c>
      <c r="AQ1119">
        <v>2325</v>
      </c>
      <c r="AR1119">
        <v>46425</v>
      </c>
      <c r="AS1119">
        <v>0</v>
      </c>
      <c r="AT1119" s="2">
        <v>0</v>
      </c>
      <c r="AU1119">
        <v>43025</v>
      </c>
      <c r="AV1119">
        <v>68530525</v>
      </c>
      <c r="AW1119">
        <v>0</v>
      </c>
      <c r="AX1119" s="2">
        <v>45726</v>
      </c>
      <c r="AY1119" t="s">
        <v>673</v>
      </c>
      <c r="AZ1119" t="s">
        <v>4065</v>
      </c>
      <c r="BA1119" t="s">
        <v>4066</v>
      </c>
    </row>
    <row r="1120" spans="1:53" ht="15" customHeight="1" x14ac:dyDescent="0.2">
      <c r="A1120" t="s">
        <v>6277</v>
      </c>
      <c r="B1120" t="s">
        <v>5725</v>
      </c>
      <c r="C1120" t="s">
        <v>5158</v>
      </c>
      <c r="D1120">
        <v>68530625</v>
      </c>
      <c r="E1120" s="19">
        <v>45728</v>
      </c>
      <c r="F1120" s="63">
        <v>45730.12777777778</v>
      </c>
      <c r="G1120" s="4" t="s">
        <v>187</v>
      </c>
      <c r="H1120" s="19">
        <v>854100</v>
      </c>
      <c r="I1120" s="19">
        <v>0</v>
      </c>
      <c r="J1120" s="19">
        <v>854100</v>
      </c>
      <c r="K1120" t="s">
        <v>558</v>
      </c>
      <c r="L1120" s="4" t="s">
        <v>188</v>
      </c>
      <c r="M1120" t="s">
        <v>150</v>
      </c>
      <c r="N1120" s="39" t="s">
        <v>4120</v>
      </c>
      <c r="O1120" t="s">
        <v>4121</v>
      </c>
      <c r="P1120" t="s">
        <v>140</v>
      </c>
      <c r="Q1120" t="s">
        <v>141</v>
      </c>
      <c r="R1120" s="39" t="s">
        <v>4122</v>
      </c>
      <c r="S1120" t="s">
        <v>143</v>
      </c>
      <c r="T1120">
        <v>860034313</v>
      </c>
      <c r="U1120" t="s">
        <v>152</v>
      </c>
      <c r="V1120">
        <v>923218</v>
      </c>
      <c r="W1120" t="s">
        <v>1265</v>
      </c>
      <c r="X1120" s="2" t="s">
        <v>62</v>
      </c>
      <c r="Y1120" t="s">
        <v>63</v>
      </c>
      <c r="Z1120" t="s">
        <v>37</v>
      </c>
      <c r="AA1120" t="s">
        <v>1266</v>
      </c>
      <c r="AB1120" t="s">
        <v>31</v>
      </c>
      <c r="AC1120" s="19">
        <v>854100</v>
      </c>
      <c r="AD1120" s="19">
        <v>0</v>
      </c>
      <c r="AE1120" s="19">
        <v>0</v>
      </c>
      <c r="AF1120" s="19">
        <v>0</v>
      </c>
      <c r="AG1120" t="s">
        <v>189</v>
      </c>
      <c r="AH1120">
        <v>0</v>
      </c>
      <c r="AI1120">
        <v>0</v>
      </c>
      <c r="AJ1120" s="2" t="s">
        <v>190</v>
      </c>
      <c r="AK1120" s="2">
        <v>0</v>
      </c>
      <c r="AL1120">
        <v>0</v>
      </c>
      <c r="AM1120">
        <v>0</v>
      </c>
      <c r="AN1120">
        <v>0</v>
      </c>
      <c r="AO1120">
        <v>0</v>
      </c>
      <c r="AP1120">
        <v>2325</v>
      </c>
      <c r="AQ1120">
        <v>2325</v>
      </c>
      <c r="AR1120">
        <v>46525</v>
      </c>
      <c r="AS1120">
        <v>0</v>
      </c>
      <c r="AT1120" s="2">
        <v>0</v>
      </c>
      <c r="AU1120">
        <v>43125</v>
      </c>
      <c r="AV1120">
        <v>68530625</v>
      </c>
      <c r="AW1120">
        <v>0</v>
      </c>
      <c r="AX1120" s="2">
        <v>45726</v>
      </c>
      <c r="AY1120" t="s">
        <v>673</v>
      </c>
      <c r="AZ1120" t="s">
        <v>4065</v>
      </c>
      <c r="BA1120" t="s">
        <v>4066</v>
      </c>
    </row>
    <row r="1121" spans="1:53" ht="15" customHeight="1" x14ac:dyDescent="0.2">
      <c r="A1121" t="s">
        <v>6278</v>
      </c>
      <c r="B1121" t="s">
        <v>5726</v>
      </c>
      <c r="C1121" t="s">
        <v>5158</v>
      </c>
      <c r="D1121">
        <v>68530725</v>
      </c>
      <c r="E1121" s="19">
        <v>45728</v>
      </c>
      <c r="F1121" s="63">
        <v>45730.12777777778</v>
      </c>
      <c r="G1121" s="4" t="s">
        <v>187</v>
      </c>
      <c r="H1121" s="19">
        <v>854100</v>
      </c>
      <c r="I1121" s="19">
        <v>0</v>
      </c>
      <c r="J1121" s="19">
        <v>854100</v>
      </c>
      <c r="K1121" t="s">
        <v>558</v>
      </c>
      <c r="L1121" s="4" t="s">
        <v>188</v>
      </c>
      <c r="M1121" t="s">
        <v>150</v>
      </c>
      <c r="N1121" s="39" t="s">
        <v>4125</v>
      </c>
      <c r="O1121" t="s">
        <v>4126</v>
      </c>
      <c r="P1121" t="s">
        <v>140</v>
      </c>
      <c r="Q1121" t="s">
        <v>141</v>
      </c>
      <c r="R1121" s="39" t="s">
        <v>4127</v>
      </c>
      <c r="S1121" t="s">
        <v>143</v>
      </c>
      <c r="T1121">
        <v>860034313</v>
      </c>
      <c r="U1121" t="s">
        <v>152</v>
      </c>
      <c r="V1121">
        <v>923218</v>
      </c>
      <c r="W1121" t="s">
        <v>1265</v>
      </c>
      <c r="X1121" s="2" t="s">
        <v>62</v>
      </c>
      <c r="Y1121" t="s">
        <v>63</v>
      </c>
      <c r="Z1121" t="s">
        <v>37</v>
      </c>
      <c r="AA1121" t="s">
        <v>1266</v>
      </c>
      <c r="AB1121" t="s">
        <v>31</v>
      </c>
      <c r="AC1121" s="19">
        <v>854100</v>
      </c>
      <c r="AD1121" s="19">
        <v>0</v>
      </c>
      <c r="AE1121" s="19">
        <v>0</v>
      </c>
      <c r="AF1121" s="19">
        <v>0</v>
      </c>
      <c r="AG1121" t="s">
        <v>189</v>
      </c>
      <c r="AH1121">
        <v>0</v>
      </c>
      <c r="AI1121">
        <v>0</v>
      </c>
      <c r="AJ1121" s="2" t="s">
        <v>190</v>
      </c>
      <c r="AK1121" s="2">
        <v>0</v>
      </c>
      <c r="AL1121">
        <v>0</v>
      </c>
      <c r="AM1121">
        <v>0</v>
      </c>
      <c r="AN1121">
        <v>0</v>
      </c>
      <c r="AO1121">
        <v>0</v>
      </c>
      <c r="AP1121">
        <v>2325</v>
      </c>
      <c r="AQ1121">
        <v>2325</v>
      </c>
      <c r="AR1121">
        <v>46625</v>
      </c>
      <c r="AS1121">
        <v>0</v>
      </c>
      <c r="AT1121" s="2">
        <v>0</v>
      </c>
      <c r="AU1121">
        <v>43225</v>
      </c>
      <c r="AV1121">
        <v>68530725</v>
      </c>
      <c r="AW1121">
        <v>0</v>
      </c>
      <c r="AX1121" s="2">
        <v>45726</v>
      </c>
      <c r="AY1121" t="s">
        <v>673</v>
      </c>
      <c r="AZ1121" t="s">
        <v>4065</v>
      </c>
      <c r="BA1121" t="s">
        <v>4066</v>
      </c>
    </row>
    <row r="1122" spans="1:53" ht="15" customHeight="1" x14ac:dyDescent="0.2">
      <c r="A1122" t="s">
        <v>6279</v>
      </c>
      <c r="B1122" t="s">
        <v>5727</v>
      </c>
      <c r="C1122" t="s">
        <v>5158</v>
      </c>
      <c r="D1122">
        <v>68530825</v>
      </c>
      <c r="E1122" s="19">
        <v>45728</v>
      </c>
      <c r="F1122" s="63">
        <v>45730.12777777778</v>
      </c>
      <c r="G1122" s="4" t="s">
        <v>187</v>
      </c>
      <c r="H1122" s="19">
        <v>854100</v>
      </c>
      <c r="I1122" s="19">
        <v>0</v>
      </c>
      <c r="J1122" s="19">
        <v>854100</v>
      </c>
      <c r="K1122" t="s">
        <v>558</v>
      </c>
      <c r="L1122" s="4" t="s">
        <v>188</v>
      </c>
      <c r="M1122" t="s">
        <v>150</v>
      </c>
      <c r="N1122" s="39" t="s">
        <v>4130</v>
      </c>
      <c r="O1122" t="s">
        <v>4131</v>
      </c>
      <c r="P1122" t="s">
        <v>140</v>
      </c>
      <c r="Q1122" t="s">
        <v>141</v>
      </c>
      <c r="R1122" s="39" t="s">
        <v>4132</v>
      </c>
      <c r="S1122" t="s">
        <v>143</v>
      </c>
      <c r="T1122">
        <v>860034313</v>
      </c>
      <c r="U1122" t="s">
        <v>152</v>
      </c>
      <c r="V1122">
        <v>923218</v>
      </c>
      <c r="W1122" t="s">
        <v>1265</v>
      </c>
      <c r="X1122" s="2" t="s">
        <v>62</v>
      </c>
      <c r="Y1122" t="s">
        <v>63</v>
      </c>
      <c r="Z1122" t="s">
        <v>37</v>
      </c>
      <c r="AA1122" t="s">
        <v>1266</v>
      </c>
      <c r="AB1122" t="s">
        <v>31</v>
      </c>
      <c r="AC1122" s="19">
        <v>854100</v>
      </c>
      <c r="AD1122" s="19">
        <v>0</v>
      </c>
      <c r="AE1122" s="19">
        <v>0</v>
      </c>
      <c r="AF1122" s="19">
        <v>0</v>
      </c>
      <c r="AG1122" t="s">
        <v>189</v>
      </c>
      <c r="AH1122">
        <v>0</v>
      </c>
      <c r="AI1122">
        <v>0</v>
      </c>
      <c r="AJ1122" s="2" t="s">
        <v>190</v>
      </c>
      <c r="AK1122" s="2">
        <v>0</v>
      </c>
      <c r="AL1122">
        <v>0</v>
      </c>
      <c r="AM1122">
        <v>0</v>
      </c>
      <c r="AN1122">
        <v>0</v>
      </c>
      <c r="AO1122">
        <v>0</v>
      </c>
      <c r="AP1122">
        <v>2325</v>
      </c>
      <c r="AQ1122">
        <v>2325</v>
      </c>
      <c r="AR1122">
        <v>46725</v>
      </c>
      <c r="AS1122">
        <v>0</v>
      </c>
      <c r="AT1122" s="2">
        <v>0</v>
      </c>
      <c r="AU1122">
        <v>43325</v>
      </c>
      <c r="AV1122">
        <v>68530825</v>
      </c>
      <c r="AW1122">
        <v>0</v>
      </c>
      <c r="AX1122" s="2">
        <v>45726</v>
      </c>
      <c r="AY1122" t="s">
        <v>673</v>
      </c>
      <c r="AZ1122" t="s">
        <v>4065</v>
      </c>
      <c r="BA1122" t="s">
        <v>4066</v>
      </c>
    </row>
    <row r="1123" spans="1:53" ht="15" customHeight="1" x14ac:dyDescent="0.2">
      <c r="A1123" t="s">
        <v>6280</v>
      </c>
      <c r="B1123" t="s">
        <v>5728</v>
      </c>
      <c r="C1123" t="s">
        <v>5158</v>
      </c>
      <c r="D1123">
        <v>68530925</v>
      </c>
      <c r="E1123" s="19">
        <v>45728</v>
      </c>
      <c r="F1123" s="63">
        <v>45730.116666666669</v>
      </c>
      <c r="G1123" s="4" t="s">
        <v>187</v>
      </c>
      <c r="H1123" s="19">
        <v>854100</v>
      </c>
      <c r="I1123" s="19">
        <v>0</v>
      </c>
      <c r="J1123" s="19">
        <v>854100</v>
      </c>
      <c r="K1123" t="s">
        <v>558</v>
      </c>
      <c r="L1123" s="4" t="s">
        <v>188</v>
      </c>
      <c r="M1123" t="s">
        <v>150</v>
      </c>
      <c r="N1123" s="39" t="s">
        <v>4135</v>
      </c>
      <c r="O1123" t="s">
        <v>4136</v>
      </c>
      <c r="P1123" t="s">
        <v>140</v>
      </c>
      <c r="Q1123" t="s">
        <v>141</v>
      </c>
      <c r="R1123" s="39" t="s">
        <v>4137</v>
      </c>
      <c r="S1123" t="s">
        <v>143</v>
      </c>
      <c r="T1123">
        <v>890903938</v>
      </c>
      <c r="U1123" t="s">
        <v>149</v>
      </c>
      <c r="V1123">
        <v>923218</v>
      </c>
      <c r="W1123" t="s">
        <v>1265</v>
      </c>
      <c r="X1123" s="2" t="s">
        <v>62</v>
      </c>
      <c r="Y1123" t="s">
        <v>63</v>
      </c>
      <c r="Z1123" t="s">
        <v>37</v>
      </c>
      <c r="AA1123" t="s">
        <v>1266</v>
      </c>
      <c r="AB1123" t="s">
        <v>31</v>
      </c>
      <c r="AC1123" s="19">
        <v>854100</v>
      </c>
      <c r="AD1123" s="19">
        <v>0</v>
      </c>
      <c r="AE1123" s="19">
        <v>0</v>
      </c>
      <c r="AF1123" s="19">
        <v>0</v>
      </c>
      <c r="AG1123" t="s">
        <v>189</v>
      </c>
      <c r="AH1123">
        <v>0</v>
      </c>
      <c r="AI1123">
        <v>0</v>
      </c>
      <c r="AJ1123" s="2" t="s">
        <v>190</v>
      </c>
      <c r="AK1123" s="2">
        <v>0</v>
      </c>
      <c r="AL1123">
        <v>0</v>
      </c>
      <c r="AM1123">
        <v>0</v>
      </c>
      <c r="AN1123">
        <v>0</v>
      </c>
      <c r="AO1123">
        <v>0</v>
      </c>
      <c r="AP1123">
        <v>2325</v>
      </c>
      <c r="AQ1123">
        <v>2325</v>
      </c>
      <c r="AR1123">
        <v>46825</v>
      </c>
      <c r="AS1123">
        <v>0</v>
      </c>
      <c r="AT1123" s="2">
        <v>0</v>
      </c>
      <c r="AU1123">
        <v>43425</v>
      </c>
      <c r="AV1123">
        <v>68530925</v>
      </c>
      <c r="AW1123">
        <v>0</v>
      </c>
      <c r="AX1123" s="2">
        <v>45726</v>
      </c>
      <c r="AY1123" t="s">
        <v>673</v>
      </c>
      <c r="AZ1123" t="s">
        <v>4065</v>
      </c>
      <c r="BA1123" t="s">
        <v>4066</v>
      </c>
    </row>
    <row r="1124" spans="1:53" ht="15" customHeight="1" x14ac:dyDescent="0.2">
      <c r="A1124" t="s">
        <v>6281</v>
      </c>
      <c r="B1124" t="s">
        <v>5729</v>
      </c>
      <c r="C1124" t="s">
        <v>5158</v>
      </c>
      <c r="D1124">
        <v>68531025</v>
      </c>
      <c r="E1124" s="19">
        <v>45728</v>
      </c>
      <c r="F1124" s="63">
        <v>45730.116666666669</v>
      </c>
      <c r="G1124" s="4" t="s">
        <v>187</v>
      </c>
      <c r="H1124" s="19">
        <v>854100</v>
      </c>
      <c r="I1124" s="19">
        <v>0</v>
      </c>
      <c r="J1124" s="19">
        <v>854100</v>
      </c>
      <c r="K1124" t="s">
        <v>558</v>
      </c>
      <c r="L1124" s="4" t="s">
        <v>188</v>
      </c>
      <c r="M1124" t="s">
        <v>150</v>
      </c>
      <c r="N1124" s="39" t="s">
        <v>4140</v>
      </c>
      <c r="O1124" t="s">
        <v>4141</v>
      </c>
      <c r="P1124" t="s">
        <v>140</v>
      </c>
      <c r="Q1124" t="s">
        <v>141</v>
      </c>
      <c r="R1124" s="39" t="s">
        <v>4142</v>
      </c>
      <c r="S1124" t="s">
        <v>143</v>
      </c>
      <c r="T1124">
        <v>890903938</v>
      </c>
      <c r="U1124" t="s">
        <v>149</v>
      </c>
      <c r="V1124">
        <v>923218</v>
      </c>
      <c r="W1124" t="s">
        <v>1265</v>
      </c>
      <c r="X1124" s="2" t="s">
        <v>62</v>
      </c>
      <c r="Y1124" t="s">
        <v>63</v>
      </c>
      <c r="Z1124" t="s">
        <v>37</v>
      </c>
      <c r="AA1124" t="s">
        <v>1266</v>
      </c>
      <c r="AB1124" t="s">
        <v>31</v>
      </c>
      <c r="AC1124" s="19">
        <v>854100</v>
      </c>
      <c r="AD1124" s="19">
        <v>0</v>
      </c>
      <c r="AE1124" s="19">
        <v>0</v>
      </c>
      <c r="AF1124" s="19">
        <v>0</v>
      </c>
      <c r="AG1124" t="s">
        <v>189</v>
      </c>
      <c r="AH1124">
        <v>0</v>
      </c>
      <c r="AI1124">
        <v>0</v>
      </c>
      <c r="AJ1124" s="2" t="s">
        <v>190</v>
      </c>
      <c r="AK1124" s="2">
        <v>0</v>
      </c>
      <c r="AL1124">
        <v>0</v>
      </c>
      <c r="AM1124">
        <v>0</v>
      </c>
      <c r="AN1124">
        <v>0</v>
      </c>
      <c r="AO1124">
        <v>0</v>
      </c>
      <c r="AP1124">
        <v>2325</v>
      </c>
      <c r="AQ1124">
        <v>2325</v>
      </c>
      <c r="AR1124">
        <v>46925</v>
      </c>
      <c r="AS1124">
        <v>0</v>
      </c>
      <c r="AT1124" s="2">
        <v>0</v>
      </c>
      <c r="AU1124">
        <v>43525</v>
      </c>
      <c r="AV1124">
        <v>68531025</v>
      </c>
      <c r="AW1124">
        <v>0</v>
      </c>
      <c r="AX1124" s="2">
        <v>45726</v>
      </c>
      <c r="AY1124" t="s">
        <v>673</v>
      </c>
      <c r="AZ1124" t="s">
        <v>4065</v>
      </c>
      <c r="BA1124" t="s">
        <v>4066</v>
      </c>
    </row>
    <row r="1125" spans="1:53" ht="15" customHeight="1" x14ac:dyDescent="0.2">
      <c r="A1125" t="s">
        <v>6282</v>
      </c>
      <c r="B1125" t="s">
        <v>5730</v>
      </c>
      <c r="C1125" t="s">
        <v>5158</v>
      </c>
      <c r="D1125">
        <v>68531125</v>
      </c>
      <c r="E1125" s="19">
        <v>45728</v>
      </c>
      <c r="F1125" s="63">
        <v>45730.116666666669</v>
      </c>
      <c r="G1125" s="4" t="s">
        <v>187</v>
      </c>
      <c r="H1125" s="19">
        <v>854100</v>
      </c>
      <c r="I1125" s="19">
        <v>0</v>
      </c>
      <c r="J1125" s="19">
        <v>854100</v>
      </c>
      <c r="K1125" t="s">
        <v>558</v>
      </c>
      <c r="L1125" s="4" t="s">
        <v>188</v>
      </c>
      <c r="M1125" t="s">
        <v>150</v>
      </c>
      <c r="N1125" s="39" t="s">
        <v>4145</v>
      </c>
      <c r="O1125" t="s">
        <v>4146</v>
      </c>
      <c r="P1125" t="s">
        <v>140</v>
      </c>
      <c r="Q1125" t="s">
        <v>141</v>
      </c>
      <c r="R1125" s="39" t="s">
        <v>4147</v>
      </c>
      <c r="S1125" t="s">
        <v>143</v>
      </c>
      <c r="T1125">
        <v>890903938</v>
      </c>
      <c r="U1125" t="s">
        <v>149</v>
      </c>
      <c r="V1125">
        <v>923218</v>
      </c>
      <c r="W1125" t="s">
        <v>1265</v>
      </c>
      <c r="X1125" s="2" t="s">
        <v>62</v>
      </c>
      <c r="Y1125" t="s">
        <v>63</v>
      </c>
      <c r="Z1125" t="s">
        <v>37</v>
      </c>
      <c r="AA1125" t="s">
        <v>1266</v>
      </c>
      <c r="AB1125" t="s">
        <v>31</v>
      </c>
      <c r="AC1125" s="19">
        <v>854100</v>
      </c>
      <c r="AD1125" s="19">
        <v>0</v>
      </c>
      <c r="AE1125" s="19">
        <v>0</v>
      </c>
      <c r="AF1125" s="19">
        <v>0</v>
      </c>
      <c r="AG1125" t="s">
        <v>189</v>
      </c>
      <c r="AH1125">
        <v>0</v>
      </c>
      <c r="AI1125">
        <v>0</v>
      </c>
      <c r="AJ1125" s="2" t="s">
        <v>190</v>
      </c>
      <c r="AK1125" s="2">
        <v>0</v>
      </c>
      <c r="AL1125">
        <v>0</v>
      </c>
      <c r="AM1125">
        <v>0</v>
      </c>
      <c r="AN1125">
        <v>0</v>
      </c>
      <c r="AO1125">
        <v>0</v>
      </c>
      <c r="AP1125">
        <v>2325</v>
      </c>
      <c r="AQ1125">
        <v>2325</v>
      </c>
      <c r="AR1125">
        <v>47025</v>
      </c>
      <c r="AS1125">
        <v>0</v>
      </c>
      <c r="AT1125" s="2">
        <v>0</v>
      </c>
      <c r="AU1125">
        <v>43625</v>
      </c>
      <c r="AV1125">
        <v>68531125</v>
      </c>
      <c r="AW1125">
        <v>0</v>
      </c>
      <c r="AX1125" s="2">
        <v>45726</v>
      </c>
      <c r="AY1125" t="s">
        <v>673</v>
      </c>
      <c r="AZ1125" t="s">
        <v>4065</v>
      </c>
      <c r="BA1125" t="s">
        <v>4066</v>
      </c>
    </row>
    <row r="1126" spans="1:53" ht="15" customHeight="1" x14ac:dyDescent="0.2">
      <c r="A1126" t="s">
        <v>6283</v>
      </c>
      <c r="B1126" t="s">
        <v>5731</v>
      </c>
      <c r="C1126" t="s">
        <v>5158</v>
      </c>
      <c r="D1126">
        <v>68531225</v>
      </c>
      <c r="E1126" s="19">
        <v>45728</v>
      </c>
      <c r="F1126" s="63">
        <v>45730.116666666669</v>
      </c>
      <c r="G1126" s="4" t="s">
        <v>187</v>
      </c>
      <c r="H1126" s="19">
        <v>854100</v>
      </c>
      <c r="I1126" s="19">
        <v>0</v>
      </c>
      <c r="J1126" s="19">
        <v>854100</v>
      </c>
      <c r="K1126" t="s">
        <v>558</v>
      </c>
      <c r="L1126" s="4" t="s">
        <v>188</v>
      </c>
      <c r="M1126" t="s">
        <v>150</v>
      </c>
      <c r="N1126" s="39" t="s">
        <v>4150</v>
      </c>
      <c r="O1126" t="s">
        <v>4151</v>
      </c>
      <c r="P1126" t="s">
        <v>140</v>
      </c>
      <c r="Q1126" t="s">
        <v>141</v>
      </c>
      <c r="R1126" s="39" t="s">
        <v>4152</v>
      </c>
      <c r="S1126" t="s">
        <v>143</v>
      </c>
      <c r="T1126">
        <v>890903938</v>
      </c>
      <c r="U1126" t="s">
        <v>149</v>
      </c>
      <c r="V1126">
        <v>923218</v>
      </c>
      <c r="W1126" t="s">
        <v>1265</v>
      </c>
      <c r="X1126" s="2" t="s">
        <v>62</v>
      </c>
      <c r="Y1126" t="s">
        <v>63</v>
      </c>
      <c r="Z1126" t="s">
        <v>37</v>
      </c>
      <c r="AA1126" t="s">
        <v>1266</v>
      </c>
      <c r="AB1126" t="s">
        <v>31</v>
      </c>
      <c r="AC1126" s="19">
        <v>854100</v>
      </c>
      <c r="AD1126" s="19">
        <v>0</v>
      </c>
      <c r="AE1126" s="19">
        <v>0</v>
      </c>
      <c r="AF1126" s="19">
        <v>0</v>
      </c>
      <c r="AG1126" t="s">
        <v>189</v>
      </c>
      <c r="AH1126">
        <v>0</v>
      </c>
      <c r="AI1126">
        <v>0</v>
      </c>
      <c r="AJ1126" s="2" t="s">
        <v>190</v>
      </c>
      <c r="AK1126" s="2">
        <v>0</v>
      </c>
      <c r="AL1126">
        <v>0</v>
      </c>
      <c r="AM1126">
        <v>0</v>
      </c>
      <c r="AN1126">
        <v>0</v>
      </c>
      <c r="AO1126">
        <v>0</v>
      </c>
      <c r="AP1126">
        <v>2325</v>
      </c>
      <c r="AQ1126">
        <v>2325</v>
      </c>
      <c r="AR1126">
        <v>47125</v>
      </c>
      <c r="AS1126">
        <v>0</v>
      </c>
      <c r="AT1126" s="2">
        <v>0</v>
      </c>
      <c r="AU1126">
        <v>43725</v>
      </c>
      <c r="AV1126">
        <v>68531225</v>
      </c>
      <c r="AW1126">
        <v>0</v>
      </c>
      <c r="AX1126" s="2">
        <v>45726</v>
      </c>
      <c r="AY1126" t="s">
        <v>673</v>
      </c>
      <c r="AZ1126" t="s">
        <v>4065</v>
      </c>
      <c r="BA1126" t="s">
        <v>4066</v>
      </c>
    </row>
    <row r="1127" spans="1:53" ht="15" customHeight="1" x14ac:dyDescent="0.2">
      <c r="A1127" t="s">
        <v>6284</v>
      </c>
      <c r="B1127" t="s">
        <v>5732</v>
      </c>
      <c r="C1127" t="s">
        <v>5158</v>
      </c>
      <c r="D1127">
        <v>68531325</v>
      </c>
      <c r="E1127" s="19">
        <v>45728</v>
      </c>
      <c r="F1127" s="63">
        <v>45730.12777777778</v>
      </c>
      <c r="G1127" s="4" t="s">
        <v>187</v>
      </c>
      <c r="H1127" s="19">
        <v>854100</v>
      </c>
      <c r="I1127" s="19">
        <v>0</v>
      </c>
      <c r="J1127" s="19">
        <v>854100</v>
      </c>
      <c r="K1127" t="s">
        <v>558</v>
      </c>
      <c r="L1127" s="4" t="s">
        <v>188</v>
      </c>
      <c r="M1127" t="s">
        <v>150</v>
      </c>
      <c r="N1127" s="39" t="s">
        <v>4155</v>
      </c>
      <c r="O1127" t="s">
        <v>4156</v>
      </c>
      <c r="P1127" t="s">
        <v>140</v>
      </c>
      <c r="Q1127" t="s">
        <v>141</v>
      </c>
      <c r="R1127" s="39" t="s">
        <v>4157</v>
      </c>
      <c r="S1127" t="s">
        <v>143</v>
      </c>
      <c r="T1127">
        <v>860034313</v>
      </c>
      <c r="U1127" t="s">
        <v>152</v>
      </c>
      <c r="V1127">
        <v>923218</v>
      </c>
      <c r="W1127" t="s">
        <v>1265</v>
      </c>
      <c r="X1127" s="2" t="s">
        <v>62</v>
      </c>
      <c r="Y1127" t="s">
        <v>63</v>
      </c>
      <c r="Z1127" t="s">
        <v>37</v>
      </c>
      <c r="AA1127" t="s">
        <v>1266</v>
      </c>
      <c r="AB1127" t="s">
        <v>31</v>
      </c>
      <c r="AC1127" s="19">
        <v>854100</v>
      </c>
      <c r="AD1127" s="19">
        <v>0</v>
      </c>
      <c r="AE1127" s="19">
        <v>0</v>
      </c>
      <c r="AF1127" s="19">
        <v>0</v>
      </c>
      <c r="AG1127" t="s">
        <v>189</v>
      </c>
      <c r="AH1127">
        <v>0</v>
      </c>
      <c r="AI1127">
        <v>0</v>
      </c>
      <c r="AJ1127" s="2" t="s">
        <v>190</v>
      </c>
      <c r="AK1127" s="2">
        <v>0</v>
      </c>
      <c r="AL1127">
        <v>0</v>
      </c>
      <c r="AM1127">
        <v>0</v>
      </c>
      <c r="AN1127">
        <v>0</v>
      </c>
      <c r="AO1127">
        <v>0</v>
      </c>
      <c r="AP1127">
        <v>2325</v>
      </c>
      <c r="AQ1127">
        <v>2325</v>
      </c>
      <c r="AR1127">
        <v>47225</v>
      </c>
      <c r="AS1127">
        <v>0</v>
      </c>
      <c r="AT1127" s="2">
        <v>0</v>
      </c>
      <c r="AU1127">
        <v>43825</v>
      </c>
      <c r="AV1127">
        <v>68531325</v>
      </c>
      <c r="AW1127">
        <v>0</v>
      </c>
      <c r="AX1127" s="2">
        <v>45726</v>
      </c>
      <c r="AY1127" t="s">
        <v>673</v>
      </c>
      <c r="AZ1127" t="s">
        <v>4065</v>
      </c>
      <c r="BA1127" t="s">
        <v>4066</v>
      </c>
    </row>
    <row r="1128" spans="1:53" ht="15" customHeight="1" x14ac:dyDescent="0.2">
      <c r="A1128" t="s">
        <v>6285</v>
      </c>
      <c r="B1128" t="s">
        <v>5733</v>
      </c>
      <c r="C1128" t="s">
        <v>5158</v>
      </c>
      <c r="D1128">
        <v>68531425</v>
      </c>
      <c r="E1128" s="19">
        <v>45728</v>
      </c>
      <c r="F1128" s="63">
        <v>45730.116666666669</v>
      </c>
      <c r="G1128" s="4" t="s">
        <v>187</v>
      </c>
      <c r="H1128" s="19">
        <v>854100</v>
      </c>
      <c r="I1128" s="19">
        <v>0</v>
      </c>
      <c r="J1128" s="19">
        <v>854100</v>
      </c>
      <c r="K1128" t="s">
        <v>558</v>
      </c>
      <c r="L1128" s="4" t="s">
        <v>188</v>
      </c>
      <c r="M1128" t="s">
        <v>150</v>
      </c>
      <c r="N1128" s="39" t="s">
        <v>4160</v>
      </c>
      <c r="O1128" t="s">
        <v>4161</v>
      </c>
      <c r="P1128" t="s">
        <v>140</v>
      </c>
      <c r="Q1128" t="s">
        <v>141</v>
      </c>
      <c r="R1128" s="39" t="s">
        <v>4162</v>
      </c>
      <c r="S1128" t="s">
        <v>143</v>
      </c>
      <c r="T1128">
        <v>890903938</v>
      </c>
      <c r="U1128" t="s">
        <v>149</v>
      </c>
      <c r="V1128">
        <v>923218</v>
      </c>
      <c r="W1128" t="s">
        <v>1265</v>
      </c>
      <c r="X1128" s="2" t="s">
        <v>62</v>
      </c>
      <c r="Y1128" t="s">
        <v>63</v>
      </c>
      <c r="Z1128" t="s">
        <v>37</v>
      </c>
      <c r="AA1128" t="s">
        <v>1266</v>
      </c>
      <c r="AB1128" t="s">
        <v>31</v>
      </c>
      <c r="AC1128" s="19">
        <v>854100</v>
      </c>
      <c r="AD1128" s="19">
        <v>0</v>
      </c>
      <c r="AE1128" s="19">
        <v>0</v>
      </c>
      <c r="AF1128" s="19">
        <v>0</v>
      </c>
      <c r="AG1128" t="s">
        <v>189</v>
      </c>
      <c r="AH1128">
        <v>0</v>
      </c>
      <c r="AI1128">
        <v>0</v>
      </c>
      <c r="AJ1128" s="2" t="s">
        <v>190</v>
      </c>
      <c r="AK1128" s="2">
        <v>0</v>
      </c>
      <c r="AL1128">
        <v>0</v>
      </c>
      <c r="AM1128">
        <v>0</v>
      </c>
      <c r="AN1128">
        <v>0</v>
      </c>
      <c r="AO1128">
        <v>0</v>
      </c>
      <c r="AP1128">
        <v>2325</v>
      </c>
      <c r="AQ1128">
        <v>2325</v>
      </c>
      <c r="AR1128">
        <v>47325</v>
      </c>
      <c r="AS1128">
        <v>0</v>
      </c>
      <c r="AT1128" s="2">
        <v>0</v>
      </c>
      <c r="AU1128">
        <v>43925</v>
      </c>
      <c r="AV1128">
        <v>68531425</v>
      </c>
      <c r="AW1128">
        <v>0</v>
      </c>
      <c r="AX1128" s="2">
        <v>45726</v>
      </c>
      <c r="AY1128" t="s">
        <v>673</v>
      </c>
      <c r="AZ1128" t="s">
        <v>4065</v>
      </c>
      <c r="BA1128" t="s">
        <v>4066</v>
      </c>
    </row>
    <row r="1129" spans="1:53" ht="15" customHeight="1" x14ac:dyDescent="0.2">
      <c r="A1129" t="s">
        <v>6286</v>
      </c>
      <c r="B1129" t="s">
        <v>5734</v>
      </c>
      <c r="C1129" t="s">
        <v>5158</v>
      </c>
      <c r="D1129">
        <v>68531525</v>
      </c>
      <c r="E1129" s="19">
        <v>45728</v>
      </c>
      <c r="F1129" s="63">
        <v>45730.126388888886</v>
      </c>
      <c r="G1129" s="4" t="s">
        <v>187</v>
      </c>
      <c r="H1129" s="19">
        <v>854100</v>
      </c>
      <c r="I1129" s="19">
        <v>0</v>
      </c>
      <c r="J1129" s="19">
        <v>854100</v>
      </c>
      <c r="K1129" t="s">
        <v>558</v>
      </c>
      <c r="L1129" s="4" t="s">
        <v>188</v>
      </c>
      <c r="M1129" t="s">
        <v>150</v>
      </c>
      <c r="N1129" s="39" t="s">
        <v>4165</v>
      </c>
      <c r="O1129" t="s">
        <v>4166</v>
      </c>
      <c r="P1129" t="s">
        <v>140</v>
      </c>
      <c r="Q1129" t="s">
        <v>141</v>
      </c>
      <c r="R1129" s="39" t="s">
        <v>4167</v>
      </c>
      <c r="S1129" t="s">
        <v>143</v>
      </c>
      <c r="T1129">
        <v>860035827</v>
      </c>
      <c r="U1129" t="s">
        <v>271</v>
      </c>
      <c r="V1129">
        <v>923218</v>
      </c>
      <c r="W1129" t="s">
        <v>1265</v>
      </c>
      <c r="X1129" s="2" t="s">
        <v>62</v>
      </c>
      <c r="Y1129" t="s">
        <v>63</v>
      </c>
      <c r="Z1129" t="s">
        <v>37</v>
      </c>
      <c r="AA1129" t="s">
        <v>1266</v>
      </c>
      <c r="AB1129" t="s">
        <v>31</v>
      </c>
      <c r="AC1129" s="19">
        <v>854100</v>
      </c>
      <c r="AD1129" s="19">
        <v>0</v>
      </c>
      <c r="AE1129" s="19">
        <v>0</v>
      </c>
      <c r="AF1129" s="19">
        <v>0</v>
      </c>
      <c r="AG1129" t="s">
        <v>189</v>
      </c>
      <c r="AH1129">
        <v>0</v>
      </c>
      <c r="AI1129">
        <v>0</v>
      </c>
      <c r="AJ1129" s="2" t="s">
        <v>190</v>
      </c>
      <c r="AK1129" s="2">
        <v>0</v>
      </c>
      <c r="AL1129">
        <v>0</v>
      </c>
      <c r="AM1129">
        <v>0</v>
      </c>
      <c r="AN1129">
        <v>0</v>
      </c>
      <c r="AO1129">
        <v>0</v>
      </c>
      <c r="AP1129">
        <v>2325</v>
      </c>
      <c r="AQ1129">
        <v>2325</v>
      </c>
      <c r="AR1129">
        <v>47425</v>
      </c>
      <c r="AS1129">
        <v>0</v>
      </c>
      <c r="AT1129" s="2">
        <v>0</v>
      </c>
      <c r="AU1129">
        <v>44025</v>
      </c>
      <c r="AV1129">
        <v>68531525</v>
      </c>
      <c r="AW1129">
        <v>0</v>
      </c>
      <c r="AX1129" s="2">
        <v>45726</v>
      </c>
      <c r="AY1129" t="s">
        <v>673</v>
      </c>
      <c r="AZ1129" t="s">
        <v>4065</v>
      </c>
      <c r="BA1129" t="s">
        <v>4066</v>
      </c>
    </row>
    <row r="1130" spans="1:53" ht="15" customHeight="1" x14ac:dyDescent="0.2">
      <c r="A1130" t="s">
        <v>6287</v>
      </c>
      <c r="B1130" t="s">
        <v>5735</v>
      </c>
      <c r="C1130" t="s">
        <v>5158</v>
      </c>
      <c r="D1130">
        <v>68531625</v>
      </c>
      <c r="E1130" s="19">
        <v>45728</v>
      </c>
      <c r="F1130" s="63">
        <v>45730.12777777778</v>
      </c>
      <c r="G1130" s="4" t="s">
        <v>187</v>
      </c>
      <c r="H1130" s="19">
        <v>854100</v>
      </c>
      <c r="I1130" s="19">
        <v>0</v>
      </c>
      <c r="J1130" s="19">
        <v>854100</v>
      </c>
      <c r="K1130" t="s">
        <v>558</v>
      </c>
      <c r="L1130" s="4" t="s">
        <v>188</v>
      </c>
      <c r="M1130" t="s">
        <v>150</v>
      </c>
      <c r="N1130" s="39" t="s">
        <v>4170</v>
      </c>
      <c r="O1130" t="s">
        <v>4171</v>
      </c>
      <c r="P1130" t="s">
        <v>140</v>
      </c>
      <c r="Q1130" t="s">
        <v>141</v>
      </c>
      <c r="R1130" s="39" t="s">
        <v>4172</v>
      </c>
      <c r="S1130" t="s">
        <v>143</v>
      </c>
      <c r="T1130">
        <v>860034313</v>
      </c>
      <c r="U1130" t="s">
        <v>152</v>
      </c>
      <c r="V1130">
        <v>923218</v>
      </c>
      <c r="W1130" t="s">
        <v>1265</v>
      </c>
      <c r="X1130" s="2" t="s">
        <v>62</v>
      </c>
      <c r="Y1130" t="s">
        <v>63</v>
      </c>
      <c r="Z1130" t="s">
        <v>37</v>
      </c>
      <c r="AA1130" t="s">
        <v>1266</v>
      </c>
      <c r="AB1130" t="s">
        <v>31</v>
      </c>
      <c r="AC1130" s="19">
        <v>854100</v>
      </c>
      <c r="AD1130" s="19">
        <v>0</v>
      </c>
      <c r="AE1130" s="19">
        <v>0</v>
      </c>
      <c r="AF1130" s="19">
        <v>0</v>
      </c>
      <c r="AG1130" t="s">
        <v>189</v>
      </c>
      <c r="AH1130">
        <v>0</v>
      </c>
      <c r="AI1130">
        <v>0</v>
      </c>
      <c r="AJ1130" s="2" t="s">
        <v>190</v>
      </c>
      <c r="AK1130" s="2">
        <v>0</v>
      </c>
      <c r="AL1130">
        <v>0</v>
      </c>
      <c r="AM1130">
        <v>0</v>
      </c>
      <c r="AN1130">
        <v>0</v>
      </c>
      <c r="AO1130">
        <v>0</v>
      </c>
      <c r="AP1130">
        <v>2325</v>
      </c>
      <c r="AQ1130">
        <v>2325</v>
      </c>
      <c r="AR1130">
        <v>47525</v>
      </c>
      <c r="AS1130">
        <v>0</v>
      </c>
      <c r="AT1130" s="2">
        <v>0</v>
      </c>
      <c r="AU1130">
        <v>44125</v>
      </c>
      <c r="AV1130">
        <v>68531625</v>
      </c>
      <c r="AW1130">
        <v>0</v>
      </c>
      <c r="AX1130" s="2">
        <v>45726</v>
      </c>
      <c r="AY1130" t="s">
        <v>673</v>
      </c>
      <c r="AZ1130" t="s">
        <v>4065</v>
      </c>
      <c r="BA1130" t="s">
        <v>4066</v>
      </c>
    </row>
    <row r="1131" spans="1:53" ht="15" customHeight="1" x14ac:dyDescent="0.2">
      <c r="A1131" t="s">
        <v>6288</v>
      </c>
      <c r="B1131" t="s">
        <v>5736</v>
      </c>
      <c r="C1131" t="s">
        <v>5158</v>
      </c>
      <c r="D1131">
        <v>68531725</v>
      </c>
      <c r="E1131" s="19">
        <v>45728</v>
      </c>
      <c r="F1131" s="63">
        <v>45730.116666666669</v>
      </c>
      <c r="G1131" s="4" t="s">
        <v>187</v>
      </c>
      <c r="H1131" s="19">
        <v>854100</v>
      </c>
      <c r="I1131" s="19">
        <v>0</v>
      </c>
      <c r="J1131" s="19">
        <v>854100</v>
      </c>
      <c r="K1131" t="s">
        <v>558</v>
      </c>
      <c r="L1131" s="4" t="s">
        <v>188</v>
      </c>
      <c r="M1131" t="s">
        <v>4175</v>
      </c>
      <c r="N1131" s="39" t="s">
        <v>4176</v>
      </c>
      <c r="O1131" t="s">
        <v>4177</v>
      </c>
      <c r="P1131" t="s">
        <v>140</v>
      </c>
      <c r="Q1131" t="s">
        <v>141</v>
      </c>
      <c r="R1131" s="39" t="s">
        <v>4178</v>
      </c>
      <c r="S1131" t="s">
        <v>143</v>
      </c>
      <c r="T1131">
        <v>890903938</v>
      </c>
      <c r="U1131" t="s">
        <v>149</v>
      </c>
      <c r="V1131">
        <v>923218</v>
      </c>
      <c r="W1131" t="s">
        <v>1265</v>
      </c>
      <c r="X1131" s="2" t="s">
        <v>62</v>
      </c>
      <c r="Y1131" t="s">
        <v>63</v>
      </c>
      <c r="Z1131" t="s">
        <v>37</v>
      </c>
      <c r="AA1131" t="s">
        <v>1266</v>
      </c>
      <c r="AB1131" t="s">
        <v>31</v>
      </c>
      <c r="AC1131" s="19">
        <v>854100</v>
      </c>
      <c r="AD1131" s="19">
        <v>0</v>
      </c>
      <c r="AE1131" s="19">
        <v>0</v>
      </c>
      <c r="AF1131" s="19">
        <v>0</v>
      </c>
      <c r="AG1131" t="s">
        <v>189</v>
      </c>
      <c r="AH1131">
        <v>0</v>
      </c>
      <c r="AI1131">
        <v>0</v>
      </c>
      <c r="AJ1131" s="2" t="s">
        <v>190</v>
      </c>
      <c r="AK1131" s="2">
        <v>0</v>
      </c>
      <c r="AL1131">
        <v>0</v>
      </c>
      <c r="AM1131">
        <v>0</v>
      </c>
      <c r="AN1131">
        <v>0</v>
      </c>
      <c r="AO1131">
        <v>0</v>
      </c>
      <c r="AP1131">
        <v>2325</v>
      </c>
      <c r="AQ1131">
        <v>2325</v>
      </c>
      <c r="AR1131">
        <v>47625</v>
      </c>
      <c r="AS1131">
        <v>0</v>
      </c>
      <c r="AT1131" s="2">
        <v>0</v>
      </c>
      <c r="AU1131">
        <v>44225</v>
      </c>
      <c r="AV1131">
        <v>68531725</v>
      </c>
      <c r="AW1131">
        <v>0</v>
      </c>
      <c r="AX1131" s="2">
        <v>45726</v>
      </c>
      <c r="AY1131" t="s">
        <v>673</v>
      </c>
      <c r="AZ1131" t="s">
        <v>4065</v>
      </c>
      <c r="BA1131" t="s">
        <v>4066</v>
      </c>
    </row>
    <row r="1132" spans="1:53" ht="15" customHeight="1" x14ac:dyDescent="0.2">
      <c r="A1132" t="s">
        <v>6289</v>
      </c>
      <c r="B1132" t="s">
        <v>5737</v>
      </c>
      <c r="C1132" t="s">
        <v>5158</v>
      </c>
      <c r="D1132">
        <v>68531825</v>
      </c>
      <c r="E1132" s="19">
        <v>45728</v>
      </c>
      <c r="F1132" s="63">
        <v>45730.116666666669</v>
      </c>
      <c r="G1132" s="4" t="s">
        <v>187</v>
      </c>
      <c r="H1132" s="19">
        <v>854100</v>
      </c>
      <c r="I1132" s="19">
        <v>0</v>
      </c>
      <c r="J1132" s="19">
        <v>854100</v>
      </c>
      <c r="K1132" t="s">
        <v>558</v>
      </c>
      <c r="L1132" s="4" t="s">
        <v>188</v>
      </c>
      <c r="M1132" t="s">
        <v>150</v>
      </c>
      <c r="N1132" s="39" t="s">
        <v>4181</v>
      </c>
      <c r="O1132" t="s">
        <v>4182</v>
      </c>
      <c r="P1132" t="s">
        <v>140</v>
      </c>
      <c r="Q1132" t="s">
        <v>141</v>
      </c>
      <c r="R1132" s="39" t="s">
        <v>4183</v>
      </c>
      <c r="S1132" t="s">
        <v>143</v>
      </c>
      <c r="T1132">
        <v>890903938</v>
      </c>
      <c r="U1132" t="s">
        <v>149</v>
      </c>
      <c r="V1132">
        <v>923218</v>
      </c>
      <c r="W1132" t="s">
        <v>1265</v>
      </c>
      <c r="X1132" s="2" t="s">
        <v>62</v>
      </c>
      <c r="Y1132" t="s">
        <v>63</v>
      </c>
      <c r="Z1132" t="s">
        <v>37</v>
      </c>
      <c r="AA1132" t="s">
        <v>1266</v>
      </c>
      <c r="AB1132" t="s">
        <v>31</v>
      </c>
      <c r="AC1132" s="19">
        <v>854100</v>
      </c>
      <c r="AD1132" s="19">
        <v>0</v>
      </c>
      <c r="AE1132" s="19">
        <v>0</v>
      </c>
      <c r="AF1132" s="19">
        <v>0</v>
      </c>
      <c r="AG1132" t="s">
        <v>189</v>
      </c>
      <c r="AH1132">
        <v>0</v>
      </c>
      <c r="AI1132">
        <v>0</v>
      </c>
      <c r="AJ1132" s="2" t="s">
        <v>190</v>
      </c>
      <c r="AK1132" s="2">
        <v>0</v>
      </c>
      <c r="AL1132">
        <v>0</v>
      </c>
      <c r="AM1132">
        <v>0</v>
      </c>
      <c r="AN1132">
        <v>0</v>
      </c>
      <c r="AO1132">
        <v>0</v>
      </c>
      <c r="AP1132">
        <v>2325</v>
      </c>
      <c r="AQ1132">
        <v>2325</v>
      </c>
      <c r="AR1132">
        <v>47725</v>
      </c>
      <c r="AS1132">
        <v>0</v>
      </c>
      <c r="AT1132" s="2">
        <v>0</v>
      </c>
      <c r="AU1132">
        <v>44325</v>
      </c>
      <c r="AV1132">
        <v>68531825</v>
      </c>
      <c r="AW1132">
        <v>0</v>
      </c>
      <c r="AX1132" s="2">
        <v>45726</v>
      </c>
      <c r="AY1132" t="s">
        <v>673</v>
      </c>
      <c r="AZ1132" t="s">
        <v>4065</v>
      </c>
      <c r="BA1132" t="s">
        <v>4066</v>
      </c>
    </row>
    <row r="1133" spans="1:53" ht="15" customHeight="1" x14ac:dyDescent="0.2">
      <c r="A1133" t="s">
        <v>6290</v>
      </c>
      <c r="B1133" t="s">
        <v>5738</v>
      </c>
      <c r="C1133" t="s">
        <v>5158</v>
      </c>
      <c r="D1133">
        <v>68532025</v>
      </c>
      <c r="E1133" s="19">
        <v>45728</v>
      </c>
      <c r="F1133" s="63">
        <v>45730.116666666669</v>
      </c>
      <c r="G1133" s="4" t="s">
        <v>187</v>
      </c>
      <c r="H1133" s="19">
        <v>854100</v>
      </c>
      <c r="I1133" s="19">
        <v>0</v>
      </c>
      <c r="J1133" s="19">
        <v>854100</v>
      </c>
      <c r="K1133" t="s">
        <v>558</v>
      </c>
      <c r="L1133" s="4" t="s">
        <v>188</v>
      </c>
      <c r="M1133" t="s">
        <v>150</v>
      </c>
      <c r="N1133" s="39" t="s">
        <v>4186</v>
      </c>
      <c r="O1133" t="s">
        <v>4187</v>
      </c>
      <c r="P1133" t="s">
        <v>140</v>
      </c>
      <c r="Q1133" t="s">
        <v>141</v>
      </c>
      <c r="R1133" s="39" t="s">
        <v>4188</v>
      </c>
      <c r="S1133" t="s">
        <v>143</v>
      </c>
      <c r="T1133">
        <v>890903938</v>
      </c>
      <c r="U1133" t="s">
        <v>149</v>
      </c>
      <c r="V1133">
        <v>923218</v>
      </c>
      <c r="W1133" t="s">
        <v>1265</v>
      </c>
      <c r="X1133" s="2" t="s">
        <v>62</v>
      </c>
      <c r="Y1133" t="s">
        <v>63</v>
      </c>
      <c r="Z1133" t="s">
        <v>37</v>
      </c>
      <c r="AA1133" t="s">
        <v>1266</v>
      </c>
      <c r="AB1133" t="s">
        <v>31</v>
      </c>
      <c r="AC1133" s="19">
        <v>854100</v>
      </c>
      <c r="AD1133" s="19">
        <v>0</v>
      </c>
      <c r="AE1133" s="19">
        <v>0</v>
      </c>
      <c r="AF1133" s="19">
        <v>0</v>
      </c>
      <c r="AG1133" t="s">
        <v>189</v>
      </c>
      <c r="AH1133">
        <v>0</v>
      </c>
      <c r="AI1133">
        <v>0</v>
      </c>
      <c r="AJ1133" s="2" t="s">
        <v>190</v>
      </c>
      <c r="AK1133" s="2">
        <v>0</v>
      </c>
      <c r="AL1133">
        <v>0</v>
      </c>
      <c r="AM1133">
        <v>0</v>
      </c>
      <c r="AN1133">
        <v>0</v>
      </c>
      <c r="AO1133">
        <v>0</v>
      </c>
      <c r="AP1133">
        <v>2325</v>
      </c>
      <c r="AQ1133">
        <v>2325</v>
      </c>
      <c r="AR1133">
        <v>47825</v>
      </c>
      <c r="AS1133">
        <v>0</v>
      </c>
      <c r="AT1133" s="2">
        <v>0</v>
      </c>
      <c r="AU1133">
        <v>44425</v>
      </c>
      <c r="AV1133">
        <v>68532025</v>
      </c>
      <c r="AW1133">
        <v>0</v>
      </c>
      <c r="AX1133" s="2">
        <v>45726</v>
      </c>
      <c r="AY1133" t="s">
        <v>673</v>
      </c>
      <c r="AZ1133" t="s">
        <v>4065</v>
      </c>
      <c r="BA1133" t="s">
        <v>4066</v>
      </c>
    </row>
    <row r="1134" spans="1:53" ht="15" customHeight="1" x14ac:dyDescent="0.2">
      <c r="A1134" t="s">
        <v>6291</v>
      </c>
      <c r="B1134" t="s">
        <v>5739</v>
      </c>
      <c r="C1134" t="s">
        <v>5158</v>
      </c>
      <c r="D1134">
        <v>68532225</v>
      </c>
      <c r="E1134" s="19">
        <v>45728</v>
      </c>
      <c r="F1134" s="63">
        <v>45730.116666666669</v>
      </c>
      <c r="G1134" s="4" t="s">
        <v>187</v>
      </c>
      <c r="H1134" s="19">
        <v>854100</v>
      </c>
      <c r="I1134" s="19">
        <v>0</v>
      </c>
      <c r="J1134" s="19">
        <v>854100</v>
      </c>
      <c r="K1134" t="s">
        <v>558</v>
      </c>
      <c r="L1134" s="4" t="s">
        <v>188</v>
      </c>
      <c r="M1134" t="s">
        <v>3816</v>
      </c>
      <c r="N1134" s="39" t="s">
        <v>4191</v>
      </c>
      <c r="O1134" t="s">
        <v>4192</v>
      </c>
      <c r="P1134" t="s">
        <v>140</v>
      </c>
      <c r="Q1134" t="s">
        <v>141</v>
      </c>
      <c r="R1134" s="39" t="s">
        <v>4193</v>
      </c>
      <c r="S1134" t="s">
        <v>143</v>
      </c>
      <c r="T1134">
        <v>890903938</v>
      </c>
      <c r="U1134" t="s">
        <v>149</v>
      </c>
      <c r="V1134">
        <v>923218</v>
      </c>
      <c r="W1134" t="s">
        <v>1265</v>
      </c>
      <c r="X1134" s="2" t="s">
        <v>62</v>
      </c>
      <c r="Y1134" t="s">
        <v>63</v>
      </c>
      <c r="Z1134" t="s">
        <v>37</v>
      </c>
      <c r="AA1134" t="s">
        <v>1266</v>
      </c>
      <c r="AB1134" t="s">
        <v>31</v>
      </c>
      <c r="AC1134" s="19">
        <v>854100</v>
      </c>
      <c r="AD1134" s="19">
        <v>0</v>
      </c>
      <c r="AE1134" s="19">
        <v>0</v>
      </c>
      <c r="AF1134" s="19">
        <v>0</v>
      </c>
      <c r="AG1134" t="s">
        <v>189</v>
      </c>
      <c r="AH1134">
        <v>0</v>
      </c>
      <c r="AI1134">
        <v>0</v>
      </c>
      <c r="AJ1134" s="2" t="s">
        <v>190</v>
      </c>
      <c r="AK1134" s="2">
        <v>0</v>
      </c>
      <c r="AL1134">
        <v>0</v>
      </c>
      <c r="AM1134">
        <v>0</v>
      </c>
      <c r="AN1134">
        <v>0</v>
      </c>
      <c r="AO1134">
        <v>0</v>
      </c>
      <c r="AP1134">
        <v>2325</v>
      </c>
      <c r="AQ1134">
        <v>2325</v>
      </c>
      <c r="AR1134">
        <v>47925</v>
      </c>
      <c r="AS1134">
        <v>0</v>
      </c>
      <c r="AT1134" s="2">
        <v>0</v>
      </c>
      <c r="AU1134">
        <v>44525</v>
      </c>
      <c r="AV1134">
        <v>68532225</v>
      </c>
      <c r="AW1134">
        <v>0</v>
      </c>
      <c r="AX1134" s="2">
        <v>45726</v>
      </c>
      <c r="AY1134" t="s">
        <v>673</v>
      </c>
      <c r="AZ1134" t="s">
        <v>4065</v>
      </c>
      <c r="BA1134" t="s">
        <v>4066</v>
      </c>
    </row>
    <row r="1135" spans="1:53" ht="15" customHeight="1" x14ac:dyDescent="0.2">
      <c r="A1135" t="s">
        <v>6292</v>
      </c>
      <c r="B1135" t="s">
        <v>5740</v>
      </c>
      <c r="C1135" t="s">
        <v>5158</v>
      </c>
      <c r="D1135">
        <v>68532325</v>
      </c>
      <c r="E1135" s="19">
        <v>45728</v>
      </c>
      <c r="F1135" s="63">
        <v>45730.116666666669</v>
      </c>
      <c r="G1135" s="4" t="s">
        <v>187</v>
      </c>
      <c r="H1135" s="19">
        <v>854100</v>
      </c>
      <c r="I1135" s="19">
        <v>0</v>
      </c>
      <c r="J1135" s="19">
        <v>854100</v>
      </c>
      <c r="K1135" t="s">
        <v>558</v>
      </c>
      <c r="L1135" s="4" t="s">
        <v>188</v>
      </c>
      <c r="M1135" t="s">
        <v>3816</v>
      </c>
      <c r="N1135" s="39" t="s">
        <v>4196</v>
      </c>
      <c r="O1135" t="s">
        <v>4197</v>
      </c>
      <c r="P1135" t="s">
        <v>140</v>
      </c>
      <c r="Q1135" t="s">
        <v>141</v>
      </c>
      <c r="R1135" s="39" t="s">
        <v>4198</v>
      </c>
      <c r="S1135" t="s">
        <v>143</v>
      </c>
      <c r="T1135">
        <v>890903938</v>
      </c>
      <c r="U1135" t="s">
        <v>149</v>
      </c>
      <c r="V1135">
        <v>923218</v>
      </c>
      <c r="W1135" t="s">
        <v>1265</v>
      </c>
      <c r="X1135" s="2" t="s">
        <v>62</v>
      </c>
      <c r="Y1135" t="s">
        <v>63</v>
      </c>
      <c r="Z1135" t="s">
        <v>37</v>
      </c>
      <c r="AA1135" t="s">
        <v>1266</v>
      </c>
      <c r="AB1135" t="s">
        <v>31</v>
      </c>
      <c r="AC1135" s="19">
        <v>854100</v>
      </c>
      <c r="AD1135" s="19">
        <v>0</v>
      </c>
      <c r="AE1135" s="19">
        <v>0</v>
      </c>
      <c r="AF1135" s="19">
        <v>0</v>
      </c>
      <c r="AG1135" t="s">
        <v>189</v>
      </c>
      <c r="AH1135">
        <v>0</v>
      </c>
      <c r="AI1135">
        <v>0</v>
      </c>
      <c r="AJ1135" s="2" t="s">
        <v>190</v>
      </c>
      <c r="AK1135" s="2">
        <v>0</v>
      </c>
      <c r="AL1135">
        <v>0</v>
      </c>
      <c r="AM1135">
        <v>0</v>
      </c>
      <c r="AN1135">
        <v>0</v>
      </c>
      <c r="AO1135">
        <v>0</v>
      </c>
      <c r="AP1135">
        <v>2325</v>
      </c>
      <c r="AQ1135">
        <v>2325</v>
      </c>
      <c r="AR1135">
        <v>48025</v>
      </c>
      <c r="AS1135">
        <v>0</v>
      </c>
      <c r="AT1135" s="2">
        <v>0</v>
      </c>
      <c r="AU1135">
        <v>44625</v>
      </c>
      <c r="AV1135">
        <v>68532325</v>
      </c>
      <c r="AW1135">
        <v>0</v>
      </c>
      <c r="AX1135" s="2">
        <v>45726</v>
      </c>
      <c r="AY1135" t="s">
        <v>673</v>
      </c>
      <c r="AZ1135" t="s">
        <v>4065</v>
      </c>
      <c r="BA1135" t="s">
        <v>4066</v>
      </c>
    </row>
    <row r="1136" spans="1:53" ht="15" customHeight="1" x14ac:dyDescent="0.2">
      <c r="A1136" t="s">
        <v>6293</v>
      </c>
      <c r="B1136" t="s">
        <v>5741</v>
      </c>
      <c r="C1136" t="s">
        <v>5158</v>
      </c>
      <c r="D1136">
        <v>68532425</v>
      </c>
      <c r="E1136" s="19">
        <v>45728</v>
      </c>
      <c r="F1136" s="63">
        <v>45730.113888888889</v>
      </c>
      <c r="G1136" s="4" t="s">
        <v>187</v>
      </c>
      <c r="H1136" s="19">
        <v>854100</v>
      </c>
      <c r="I1136" s="19">
        <v>0</v>
      </c>
      <c r="J1136" s="19">
        <v>854100</v>
      </c>
      <c r="K1136" t="s">
        <v>558</v>
      </c>
      <c r="L1136" s="4" t="s">
        <v>188</v>
      </c>
      <c r="M1136" t="s">
        <v>150</v>
      </c>
      <c r="N1136" s="39" t="s">
        <v>4201</v>
      </c>
      <c r="O1136" t="s">
        <v>4202</v>
      </c>
      <c r="P1136" t="s">
        <v>140</v>
      </c>
      <c r="Q1136" t="s">
        <v>141</v>
      </c>
      <c r="R1136" s="39" t="s">
        <v>4203</v>
      </c>
      <c r="S1136" t="s">
        <v>143</v>
      </c>
      <c r="T1136">
        <v>860007738</v>
      </c>
      <c r="U1136" t="s">
        <v>277</v>
      </c>
      <c r="V1136">
        <v>923218</v>
      </c>
      <c r="W1136" t="s">
        <v>1265</v>
      </c>
      <c r="X1136" s="2" t="s">
        <v>62</v>
      </c>
      <c r="Y1136" t="s">
        <v>63</v>
      </c>
      <c r="Z1136" t="s">
        <v>37</v>
      </c>
      <c r="AA1136" t="s">
        <v>1266</v>
      </c>
      <c r="AB1136" t="s">
        <v>31</v>
      </c>
      <c r="AC1136" s="19">
        <v>854100</v>
      </c>
      <c r="AD1136" s="19">
        <v>0</v>
      </c>
      <c r="AE1136" s="19">
        <v>0</v>
      </c>
      <c r="AF1136" s="19">
        <v>0</v>
      </c>
      <c r="AG1136" t="s">
        <v>189</v>
      </c>
      <c r="AH1136">
        <v>0</v>
      </c>
      <c r="AI1136">
        <v>0</v>
      </c>
      <c r="AJ1136" s="2" t="s">
        <v>190</v>
      </c>
      <c r="AK1136" s="2">
        <v>0</v>
      </c>
      <c r="AL1136">
        <v>0</v>
      </c>
      <c r="AM1136">
        <v>0</v>
      </c>
      <c r="AN1136">
        <v>0</v>
      </c>
      <c r="AO1136">
        <v>0</v>
      </c>
      <c r="AP1136">
        <v>2325</v>
      </c>
      <c r="AQ1136">
        <v>2325</v>
      </c>
      <c r="AR1136">
        <v>48125</v>
      </c>
      <c r="AS1136">
        <v>0</v>
      </c>
      <c r="AT1136" s="2">
        <v>0</v>
      </c>
      <c r="AU1136">
        <v>44725</v>
      </c>
      <c r="AV1136">
        <v>68532425</v>
      </c>
      <c r="AW1136">
        <v>0</v>
      </c>
      <c r="AX1136" s="2">
        <v>45726</v>
      </c>
      <c r="AY1136" t="s">
        <v>673</v>
      </c>
      <c r="AZ1136" t="s">
        <v>4065</v>
      </c>
      <c r="BA1136" t="s">
        <v>4066</v>
      </c>
    </row>
    <row r="1137" spans="1:53" ht="15" customHeight="1" x14ac:dyDescent="0.2">
      <c r="A1137" t="s">
        <v>6294</v>
      </c>
      <c r="B1137" t="s">
        <v>5742</v>
      </c>
      <c r="C1137" t="s">
        <v>5158</v>
      </c>
      <c r="D1137">
        <v>68532625</v>
      </c>
      <c r="E1137" s="19">
        <v>45728</v>
      </c>
      <c r="F1137" s="63">
        <v>45730.116666666669</v>
      </c>
      <c r="G1137" s="4" t="s">
        <v>187</v>
      </c>
      <c r="H1137" s="19">
        <v>854100</v>
      </c>
      <c r="I1137" s="19">
        <v>0</v>
      </c>
      <c r="J1137" s="19">
        <v>854100</v>
      </c>
      <c r="K1137" t="s">
        <v>558</v>
      </c>
      <c r="L1137" s="4" t="s">
        <v>188</v>
      </c>
      <c r="M1137" t="s">
        <v>3816</v>
      </c>
      <c r="N1137" s="39" t="s">
        <v>4206</v>
      </c>
      <c r="O1137" t="s">
        <v>4207</v>
      </c>
      <c r="P1137" t="s">
        <v>140</v>
      </c>
      <c r="Q1137" t="s">
        <v>141</v>
      </c>
      <c r="R1137" s="39" t="s">
        <v>4208</v>
      </c>
      <c r="S1137" t="s">
        <v>143</v>
      </c>
      <c r="T1137">
        <v>890903938</v>
      </c>
      <c r="U1137" t="s">
        <v>149</v>
      </c>
      <c r="V1137">
        <v>923218</v>
      </c>
      <c r="W1137" t="s">
        <v>1265</v>
      </c>
      <c r="X1137" s="2" t="s">
        <v>62</v>
      </c>
      <c r="Y1137" t="s">
        <v>63</v>
      </c>
      <c r="Z1137" t="s">
        <v>37</v>
      </c>
      <c r="AA1137" t="s">
        <v>1266</v>
      </c>
      <c r="AB1137" t="s">
        <v>31</v>
      </c>
      <c r="AC1137" s="19">
        <v>854100</v>
      </c>
      <c r="AD1137" s="19">
        <v>0</v>
      </c>
      <c r="AE1137" s="19">
        <v>0</v>
      </c>
      <c r="AF1137" s="19">
        <v>0</v>
      </c>
      <c r="AG1137" t="s">
        <v>189</v>
      </c>
      <c r="AH1137">
        <v>0</v>
      </c>
      <c r="AI1137">
        <v>0</v>
      </c>
      <c r="AJ1137" s="2" t="s">
        <v>190</v>
      </c>
      <c r="AK1137" s="2">
        <v>0</v>
      </c>
      <c r="AL1137">
        <v>0</v>
      </c>
      <c r="AM1137">
        <v>0</v>
      </c>
      <c r="AN1137">
        <v>0</v>
      </c>
      <c r="AO1137">
        <v>0</v>
      </c>
      <c r="AP1137">
        <v>2325</v>
      </c>
      <c r="AQ1137">
        <v>2325</v>
      </c>
      <c r="AR1137">
        <v>48225</v>
      </c>
      <c r="AS1137">
        <v>0</v>
      </c>
      <c r="AT1137" s="2">
        <v>0</v>
      </c>
      <c r="AU1137">
        <v>44825</v>
      </c>
      <c r="AV1137">
        <v>68532625</v>
      </c>
      <c r="AW1137">
        <v>0</v>
      </c>
      <c r="AX1137" s="2">
        <v>45726</v>
      </c>
      <c r="AY1137" t="s">
        <v>673</v>
      </c>
      <c r="AZ1137" t="s">
        <v>4065</v>
      </c>
      <c r="BA1137" t="s">
        <v>4066</v>
      </c>
    </row>
    <row r="1138" spans="1:53" ht="15" customHeight="1" x14ac:dyDescent="0.2">
      <c r="A1138" t="s">
        <v>6295</v>
      </c>
      <c r="B1138" t="s">
        <v>5743</v>
      </c>
      <c r="C1138" t="s">
        <v>5158</v>
      </c>
      <c r="D1138">
        <v>68532725</v>
      </c>
      <c r="E1138" s="19">
        <v>45728</v>
      </c>
      <c r="F1138" s="63">
        <v>45730.116666666669</v>
      </c>
      <c r="G1138" s="4" t="s">
        <v>187</v>
      </c>
      <c r="H1138" s="19">
        <v>854100</v>
      </c>
      <c r="I1138" s="19">
        <v>0</v>
      </c>
      <c r="J1138" s="19">
        <v>854100</v>
      </c>
      <c r="K1138" t="s">
        <v>558</v>
      </c>
      <c r="L1138" s="4" t="s">
        <v>188</v>
      </c>
      <c r="M1138" t="s">
        <v>3816</v>
      </c>
      <c r="N1138" s="39" t="s">
        <v>4211</v>
      </c>
      <c r="O1138" t="s">
        <v>4212</v>
      </c>
      <c r="P1138" t="s">
        <v>140</v>
      </c>
      <c r="Q1138" t="s">
        <v>141</v>
      </c>
      <c r="R1138" s="39" t="s">
        <v>4213</v>
      </c>
      <c r="S1138" t="s">
        <v>143</v>
      </c>
      <c r="T1138">
        <v>890903938</v>
      </c>
      <c r="U1138" t="s">
        <v>149</v>
      </c>
      <c r="V1138">
        <v>923218</v>
      </c>
      <c r="W1138" t="s">
        <v>1265</v>
      </c>
      <c r="X1138" s="2" t="s">
        <v>62</v>
      </c>
      <c r="Y1138" t="s">
        <v>63</v>
      </c>
      <c r="Z1138" t="s">
        <v>37</v>
      </c>
      <c r="AA1138" t="s">
        <v>1266</v>
      </c>
      <c r="AB1138" t="s">
        <v>31</v>
      </c>
      <c r="AC1138" s="19">
        <v>854100</v>
      </c>
      <c r="AD1138" s="19">
        <v>0</v>
      </c>
      <c r="AE1138" s="19">
        <v>0</v>
      </c>
      <c r="AF1138" s="19">
        <v>0</v>
      </c>
      <c r="AG1138" t="s">
        <v>189</v>
      </c>
      <c r="AH1138">
        <v>0</v>
      </c>
      <c r="AI1138">
        <v>0</v>
      </c>
      <c r="AJ1138" s="2" t="s">
        <v>190</v>
      </c>
      <c r="AK1138" s="2">
        <v>0</v>
      </c>
      <c r="AL1138">
        <v>0</v>
      </c>
      <c r="AM1138">
        <v>0</v>
      </c>
      <c r="AN1138">
        <v>0</v>
      </c>
      <c r="AO1138">
        <v>0</v>
      </c>
      <c r="AP1138">
        <v>2325</v>
      </c>
      <c r="AQ1138">
        <v>2325</v>
      </c>
      <c r="AR1138">
        <v>48325</v>
      </c>
      <c r="AS1138">
        <v>0</v>
      </c>
      <c r="AT1138" s="2">
        <v>0</v>
      </c>
      <c r="AU1138">
        <v>44925</v>
      </c>
      <c r="AV1138">
        <v>68532725</v>
      </c>
      <c r="AW1138">
        <v>0</v>
      </c>
      <c r="AX1138" s="2">
        <v>45726</v>
      </c>
      <c r="AY1138" t="s">
        <v>673</v>
      </c>
      <c r="AZ1138" t="s">
        <v>4065</v>
      </c>
      <c r="BA1138" t="s">
        <v>4066</v>
      </c>
    </row>
    <row r="1139" spans="1:53" ht="15" customHeight="1" x14ac:dyDescent="0.2">
      <c r="A1139" t="s">
        <v>6296</v>
      </c>
      <c r="B1139" t="s">
        <v>5744</v>
      </c>
      <c r="C1139" t="s">
        <v>5158</v>
      </c>
      <c r="D1139">
        <v>68532825</v>
      </c>
      <c r="E1139" s="19">
        <v>45728</v>
      </c>
      <c r="F1139" s="63">
        <v>45730.116666666669</v>
      </c>
      <c r="G1139" s="4" t="s">
        <v>187</v>
      </c>
      <c r="H1139" s="19">
        <v>854100</v>
      </c>
      <c r="I1139" s="19">
        <v>0</v>
      </c>
      <c r="J1139" s="19">
        <v>854100</v>
      </c>
      <c r="K1139" t="s">
        <v>558</v>
      </c>
      <c r="L1139" s="4" t="s">
        <v>188</v>
      </c>
      <c r="M1139" t="s">
        <v>150</v>
      </c>
      <c r="N1139" s="39" t="s">
        <v>4216</v>
      </c>
      <c r="O1139" t="s">
        <v>4217</v>
      </c>
      <c r="P1139" t="s">
        <v>140</v>
      </c>
      <c r="Q1139" t="s">
        <v>141</v>
      </c>
      <c r="R1139" s="39" t="s">
        <v>4218</v>
      </c>
      <c r="S1139" t="s">
        <v>143</v>
      </c>
      <c r="T1139">
        <v>890903938</v>
      </c>
      <c r="U1139" t="s">
        <v>149</v>
      </c>
      <c r="V1139">
        <v>923218</v>
      </c>
      <c r="W1139" t="s">
        <v>1265</v>
      </c>
      <c r="X1139" s="2" t="s">
        <v>62</v>
      </c>
      <c r="Y1139" t="s">
        <v>63</v>
      </c>
      <c r="Z1139" t="s">
        <v>37</v>
      </c>
      <c r="AA1139" t="s">
        <v>1266</v>
      </c>
      <c r="AB1139" t="s">
        <v>31</v>
      </c>
      <c r="AC1139" s="19">
        <v>854100</v>
      </c>
      <c r="AD1139" s="19">
        <v>0</v>
      </c>
      <c r="AE1139" s="19">
        <v>0</v>
      </c>
      <c r="AF1139" s="19">
        <v>0</v>
      </c>
      <c r="AG1139" t="s">
        <v>189</v>
      </c>
      <c r="AH1139">
        <v>0</v>
      </c>
      <c r="AI1139">
        <v>0</v>
      </c>
      <c r="AJ1139" s="2" t="s">
        <v>190</v>
      </c>
      <c r="AK1139" s="2">
        <v>0</v>
      </c>
      <c r="AL1139">
        <v>0</v>
      </c>
      <c r="AM1139">
        <v>0</v>
      </c>
      <c r="AN1139">
        <v>0</v>
      </c>
      <c r="AO1139">
        <v>0</v>
      </c>
      <c r="AP1139">
        <v>2325</v>
      </c>
      <c r="AQ1139">
        <v>2325</v>
      </c>
      <c r="AR1139">
        <v>48425</v>
      </c>
      <c r="AS1139">
        <v>0</v>
      </c>
      <c r="AT1139" s="2">
        <v>0</v>
      </c>
      <c r="AU1139">
        <v>45025</v>
      </c>
      <c r="AV1139">
        <v>68532825</v>
      </c>
      <c r="AW1139">
        <v>0</v>
      </c>
      <c r="AX1139" s="2">
        <v>45726</v>
      </c>
      <c r="AY1139" t="s">
        <v>673</v>
      </c>
      <c r="AZ1139" t="s">
        <v>4065</v>
      </c>
      <c r="BA1139" t="s">
        <v>4066</v>
      </c>
    </row>
    <row r="1140" spans="1:53" ht="15" customHeight="1" x14ac:dyDescent="0.2">
      <c r="A1140" t="s">
        <v>6297</v>
      </c>
      <c r="B1140" t="s">
        <v>5745</v>
      </c>
      <c r="C1140" t="s">
        <v>5158</v>
      </c>
      <c r="D1140">
        <v>68532925</v>
      </c>
      <c r="E1140" s="19">
        <v>45728</v>
      </c>
      <c r="F1140" s="63">
        <v>45730.12777777778</v>
      </c>
      <c r="G1140" s="4" t="s">
        <v>187</v>
      </c>
      <c r="H1140" s="19">
        <v>854100</v>
      </c>
      <c r="I1140" s="19">
        <v>0</v>
      </c>
      <c r="J1140" s="19">
        <v>854100</v>
      </c>
      <c r="K1140" t="s">
        <v>558</v>
      </c>
      <c r="L1140" s="4" t="s">
        <v>188</v>
      </c>
      <c r="M1140" t="s">
        <v>3816</v>
      </c>
      <c r="N1140" s="39" t="s">
        <v>4221</v>
      </c>
      <c r="O1140" t="s">
        <v>4222</v>
      </c>
      <c r="P1140" t="s">
        <v>140</v>
      </c>
      <c r="Q1140" t="s">
        <v>141</v>
      </c>
      <c r="R1140" s="39" t="s">
        <v>4223</v>
      </c>
      <c r="S1140" t="s">
        <v>143</v>
      </c>
      <c r="T1140">
        <v>860034313</v>
      </c>
      <c r="U1140" t="s">
        <v>152</v>
      </c>
      <c r="V1140">
        <v>923218</v>
      </c>
      <c r="W1140" t="s">
        <v>1265</v>
      </c>
      <c r="X1140" s="2" t="s">
        <v>62</v>
      </c>
      <c r="Y1140" t="s">
        <v>63</v>
      </c>
      <c r="Z1140" t="s">
        <v>37</v>
      </c>
      <c r="AA1140" t="s">
        <v>1266</v>
      </c>
      <c r="AB1140" t="s">
        <v>31</v>
      </c>
      <c r="AC1140" s="19">
        <v>854100</v>
      </c>
      <c r="AD1140" s="19">
        <v>0</v>
      </c>
      <c r="AE1140" s="19">
        <v>0</v>
      </c>
      <c r="AF1140" s="19">
        <v>0</v>
      </c>
      <c r="AG1140" t="s">
        <v>189</v>
      </c>
      <c r="AH1140">
        <v>0</v>
      </c>
      <c r="AI1140">
        <v>0</v>
      </c>
      <c r="AJ1140" s="2" t="s">
        <v>190</v>
      </c>
      <c r="AK1140" s="2">
        <v>0</v>
      </c>
      <c r="AL1140">
        <v>0</v>
      </c>
      <c r="AM1140">
        <v>0</v>
      </c>
      <c r="AN1140">
        <v>0</v>
      </c>
      <c r="AO1140">
        <v>0</v>
      </c>
      <c r="AP1140">
        <v>2325</v>
      </c>
      <c r="AQ1140">
        <v>2325</v>
      </c>
      <c r="AR1140">
        <v>48525</v>
      </c>
      <c r="AS1140">
        <v>0</v>
      </c>
      <c r="AT1140" s="2">
        <v>0</v>
      </c>
      <c r="AU1140">
        <v>45125</v>
      </c>
      <c r="AV1140">
        <v>68532925</v>
      </c>
      <c r="AW1140">
        <v>0</v>
      </c>
      <c r="AX1140" s="2">
        <v>45726</v>
      </c>
      <c r="AY1140" t="s">
        <v>673</v>
      </c>
      <c r="AZ1140" t="s">
        <v>4065</v>
      </c>
      <c r="BA1140" t="s">
        <v>4066</v>
      </c>
    </row>
    <row r="1141" spans="1:53" ht="15" customHeight="1" x14ac:dyDescent="0.2">
      <c r="A1141" t="s">
        <v>6298</v>
      </c>
      <c r="B1141" t="s">
        <v>5746</v>
      </c>
      <c r="C1141" t="s">
        <v>5158</v>
      </c>
      <c r="D1141">
        <v>68533025</v>
      </c>
      <c r="E1141" s="19">
        <v>45728</v>
      </c>
      <c r="F1141" s="63">
        <v>45730.116666666669</v>
      </c>
      <c r="G1141" s="4" t="s">
        <v>187</v>
      </c>
      <c r="H1141" s="19">
        <v>854100</v>
      </c>
      <c r="I1141" s="19">
        <v>0</v>
      </c>
      <c r="J1141" s="19">
        <v>854100</v>
      </c>
      <c r="K1141" t="s">
        <v>558</v>
      </c>
      <c r="L1141" s="4" t="s">
        <v>188</v>
      </c>
      <c r="M1141" t="s">
        <v>150</v>
      </c>
      <c r="N1141" s="39" t="s">
        <v>4226</v>
      </c>
      <c r="O1141" t="s">
        <v>4227</v>
      </c>
      <c r="P1141" t="s">
        <v>140</v>
      </c>
      <c r="Q1141" t="s">
        <v>141</v>
      </c>
      <c r="R1141" s="39" t="s">
        <v>4228</v>
      </c>
      <c r="S1141" t="s">
        <v>143</v>
      </c>
      <c r="T1141">
        <v>890903938</v>
      </c>
      <c r="U1141" t="s">
        <v>149</v>
      </c>
      <c r="V1141">
        <v>923218</v>
      </c>
      <c r="W1141" t="s">
        <v>1265</v>
      </c>
      <c r="X1141" s="2" t="s">
        <v>62</v>
      </c>
      <c r="Y1141" t="s">
        <v>63</v>
      </c>
      <c r="Z1141" t="s">
        <v>37</v>
      </c>
      <c r="AA1141" t="s">
        <v>1266</v>
      </c>
      <c r="AB1141" t="s">
        <v>31</v>
      </c>
      <c r="AC1141" s="19">
        <v>854100</v>
      </c>
      <c r="AD1141" s="19">
        <v>0</v>
      </c>
      <c r="AE1141" s="19">
        <v>0</v>
      </c>
      <c r="AF1141" s="19">
        <v>0</v>
      </c>
      <c r="AG1141" t="s">
        <v>189</v>
      </c>
      <c r="AH1141">
        <v>0</v>
      </c>
      <c r="AI1141">
        <v>0</v>
      </c>
      <c r="AJ1141" s="2" t="s">
        <v>190</v>
      </c>
      <c r="AK1141" s="2">
        <v>0</v>
      </c>
      <c r="AL1141">
        <v>0</v>
      </c>
      <c r="AM1141">
        <v>0</v>
      </c>
      <c r="AN1141">
        <v>0</v>
      </c>
      <c r="AO1141">
        <v>0</v>
      </c>
      <c r="AP1141">
        <v>2325</v>
      </c>
      <c r="AQ1141">
        <v>2325</v>
      </c>
      <c r="AR1141">
        <v>48625</v>
      </c>
      <c r="AS1141">
        <v>0</v>
      </c>
      <c r="AT1141" s="2">
        <v>0</v>
      </c>
      <c r="AU1141">
        <v>45225</v>
      </c>
      <c r="AV1141">
        <v>68533025</v>
      </c>
      <c r="AW1141">
        <v>0</v>
      </c>
      <c r="AX1141" s="2">
        <v>45726</v>
      </c>
      <c r="AY1141" t="s">
        <v>673</v>
      </c>
      <c r="AZ1141" t="s">
        <v>4065</v>
      </c>
      <c r="BA1141" t="s">
        <v>4066</v>
      </c>
    </row>
    <row r="1142" spans="1:53" ht="15" customHeight="1" x14ac:dyDescent="0.2">
      <c r="A1142" t="s">
        <v>6299</v>
      </c>
      <c r="B1142" t="s">
        <v>5747</v>
      </c>
      <c r="C1142" t="s">
        <v>5158</v>
      </c>
      <c r="D1142">
        <v>68533125</v>
      </c>
      <c r="E1142" s="19">
        <v>45728</v>
      </c>
      <c r="F1142" s="63">
        <v>45730.116666666669</v>
      </c>
      <c r="G1142" s="4" t="s">
        <v>187</v>
      </c>
      <c r="H1142" s="19">
        <v>854100</v>
      </c>
      <c r="I1142" s="19">
        <v>0</v>
      </c>
      <c r="J1142" s="19">
        <v>854100</v>
      </c>
      <c r="K1142" t="s">
        <v>558</v>
      </c>
      <c r="L1142" s="4" t="s">
        <v>188</v>
      </c>
      <c r="M1142" t="s">
        <v>150</v>
      </c>
      <c r="N1142" s="39" t="s">
        <v>4231</v>
      </c>
      <c r="O1142" t="s">
        <v>4232</v>
      </c>
      <c r="P1142" t="s">
        <v>140</v>
      </c>
      <c r="Q1142" t="s">
        <v>141</v>
      </c>
      <c r="R1142" s="39" t="s">
        <v>4233</v>
      </c>
      <c r="S1142" t="s">
        <v>143</v>
      </c>
      <c r="T1142">
        <v>890903938</v>
      </c>
      <c r="U1142" t="s">
        <v>149</v>
      </c>
      <c r="V1142">
        <v>923218</v>
      </c>
      <c r="W1142" t="s">
        <v>1265</v>
      </c>
      <c r="X1142" s="2" t="s">
        <v>62</v>
      </c>
      <c r="Y1142" t="s">
        <v>63</v>
      </c>
      <c r="Z1142" t="s">
        <v>37</v>
      </c>
      <c r="AA1142" t="s">
        <v>1266</v>
      </c>
      <c r="AB1142" t="s">
        <v>31</v>
      </c>
      <c r="AC1142" s="19">
        <v>854100</v>
      </c>
      <c r="AD1142" s="19">
        <v>0</v>
      </c>
      <c r="AE1142" s="19">
        <v>0</v>
      </c>
      <c r="AF1142" s="19">
        <v>0</v>
      </c>
      <c r="AG1142" t="s">
        <v>189</v>
      </c>
      <c r="AH1142">
        <v>0</v>
      </c>
      <c r="AI1142">
        <v>0</v>
      </c>
      <c r="AJ1142" s="2" t="s">
        <v>190</v>
      </c>
      <c r="AK1142" s="2">
        <v>0</v>
      </c>
      <c r="AL1142">
        <v>0</v>
      </c>
      <c r="AM1142">
        <v>0</v>
      </c>
      <c r="AN1142">
        <v>0</v>
      </c>
      <c r="AO1142">
        <v>0</v>
      </c>
      <c r="AP1142">
        <v>2325</v>
      </c>
      <c r="AQ1142">
        <v>2325</v>
      </c>
      <c r="AR1142">
        <v>48725</v>
      </c>
      <c r="AS1142">
        <v>0</v>
      </c>
      <c r="AT1142" s="2">
        <v>0</v>
      </c>
      <c r="AU1142">
        <v>45325</v>
      </c>
      <c r="AV1142">
        <v>68533125</v>
      </c>
      <c r="AW1142">
        <v>0</v>
      </c>
      <c r="AX1142" s="2">
        <v>45726</v>
      </c>
      <c r="AY1142" t="s">
        <v>673</v>
      </c>
      <c r="AZ1142" t="s">
        <v>4065</v>
      </c>
      <c r="BA1142" t="s">
        <v>4066</v>
      </c>
    </row>
    <row r="1143" spans="1:53" ht="15" customHeight="1" x14ac:dyDescent="0.2">
      <c r="A1143" t="s">
        <v>6300</v>
      </c>
      <c r="B1143" t="s">
        <v>5748</v>
      </c>
      <c r="C1143" t="s">
        <v>5158</v>
      </c>
      <c r="D1143">
        <v>68533225</v>
      </c>
      <c r="E1143" s="19">
        <v>45728</v>
      </c>
      <c r="F1143" s="63">
        <v>45730.116666666669</v>
      </c>
      <c r="G1143" s="4" t="s">
        <v>187</v>
      </c>
      <c r="H1143" s="19">
        <v>854100</v>
      </c>
      <c r="I1143" s="19">
        <v>0</v>
      </c>
      <c r="J1143" s="19">
        <v>854100</v>
      </c>
      <c r="K1143" t="s">
        <v>558</v>
      </c>
      <c r="L1143" s="4" t="s">
        <v>188</v>
      </c>
      <c r="M1143" t="s">
        <v>150</v>
      </c>
      <c r="N1143" s="39" t="s">
        <v>4236</v>
      </c>
      <c r="O1143" t="s">
        <v>4237</v>
      </c>
      <c r="P1143" t="s">
        <v>140</v>
      </c>
      <c r="Q1143" t="s">
        <v>141</v>
      </c>
      <c r="R1143" s="39" t="s">
        <v>4238</v>
      </c>
      <c r="S1143" t="s">
        <v>143</v>
      </c>
      <c r="T1143">
        <v>890903938</v>
      </c>
      <c r="U1143" t="s">
        <v>149</v>
      </c>
      <c r="V1143">
        <v>923218</v>
      </c>
      <c r="W1143" t="s">
        <v>1265</v>
      </c>
      <c r="X1143" s="2" t="s">
        <v>62</v>
      </c>
      <c r="Y1143" t="s">
        <v>63</v>
      </c>
      <c r="Z1143" t="s">
        <v>37</v>
      </c>
      <c r="AA1143" t="s">
        <v>1266</v>
      </c>
      <c r="AB1143" t="s">
        <v>31</v>
      </c>
      <c r="AC1143" s="19">
        <v>854100</v>
      </c>
      <c r="AD1143" s="19">
        <v>0</v>
      </c>
      <c r="AE1143" s="19">
        <v>0</v>
      </c>
      <c r="AF1143" s="19">
        <v>0</v>
      </c>
      <c r="AG1143" t="s">
        <v>189</v>
      </c>
      <c r="AH1143">
        <v>0</v>
      </c>
      <c r="AI1143">
        <v>0</v>
      </c>
      <c r="AJ1143" s="2" t="s">
        <v>190</v>
      </c>
      <c r="AK1143" s="2">
        <v>0</v>
      </c>
      <c r="AL1143">
        <v>0</v>
      </c>
      <c r="AM1143">
        <v>0</v>
      </c>
      <c r="AN1143">
        <v>0</v>
      </c>
      <c r="AO1143">
        <v>0</v>
      </c>
      <c r="AP1143">
        <v>2325</v>
      </c>
      <c r="AQ1143">
        <v>2325</v>
      </c>
      <c r="AR1143">
        <v>48825</v>
      </c>
      <c r="AS1143">
        <v>0</v>
      </c>
      <c r="AT1143" s="2">
        <v>0</v>
      </c>
      <c r="AU1143">
        <v>45425</v>
      </c>
      <c r="AV1143">
        <v>68533225</v>
      </c>
      <c r="AW1143">
        <v>0</v>
      </c>
      <c r="AX1143" s="2">
        <v>45726</v>
      </c>
      <c r="AY1143" t="s">
        <v>673</v>
      </c>
      <c r="AZ1143" t="s">
        <v>4065</v>
      </c>
      <c r="BA1143" t="s">
        <v>4066</v>
      </c>
    </row>
    <row r="1144" spans="1:53" ht="15" customHeight="1" x14ac:dyDescent="0.2">
      <c r="A1144" t="s">
        <v>6301</v>
      </c>
      <c r="B1144" t="s">
        <v>5750</v>
      </c>
      <c r="C1144" t="s">
        <v>5147</v>
      </c>
      <c r="D1144">
        <v>68787025</v>
      </c>
      <c r="E1144" s="19">
        <v>45728</v>
      </c>
      <c r="F1144" s="63">
        <v>45734.126388888886</v>
      </c>
      <c r="G1144" s="4" t="s">
        <v>187</v>
      </c>
      <c r="H1144" s="19">
        <v>1330860</v>
      </c>
      <c r="I1144" s="19">
        <v>0</v>
      </c>
      <c r="J1144" s="19">
        <v>1330860</v>
      </c>
      <c r="K1144" t="s">
        <v>558</v>
      </c>
      <c r="L1144" s="4" t="s">
        <v>188</v>
      </c>
      <c r="M1144" t="s">
        <v>138</v>
      </c>
      <c r="N1144" s="39" t="s">
        <v>901</v>
      </c>
      <c r="O1144" t="s">
        <v>139</v>
      </c>
      <c r="P1144" t="s">
        <v>140</v>
      </c>
      <c r="Q1144" t="s">
        <v>141</v>
      </c>
      <c r="R1144" s="39" t="s">
        <v>142</v>
      </c>
      <c r="S1144" t="s">
        <v>143</v>
      </c>
      <c r="T1144">
        <v>860050750</v>
      </c>
      <c r="U1144" t="s">
        <v>145</v>
      </c>
      <c r="V1144">
        <v>923210</v>
      </c>
      <c r="W1144" t="s">
        <v>1219</v>
      </c>
      <c r="X1144" s="2" t="s">
        <v>27</v>
      </c>
      <c r="Y1144" t="s">
        <v>28</v>
      </c>
      <c r="Z1144" t="s">
        <v>37</v>
      </c>
      <c r="AA1144" t="s">
        <v>38</v>
      </c>
      <c r="AB1144" t="s">
        <v>31</v>
      </c>
      <c r="AC1144" s="19">
        <v>1330860</v>
      </c>
      <c r="AD1144" s="19">
        <v>0</v>
      </c>
      <c r="AE1144" s="19">
        <v>0</v>
      </c>
      <c r="AF1144" s="19">
        <v>0</v>
      </c>
      <c r="AG1144" t="s">
        <v>189</v>
      </c>
      <c r="AH1144">
        <v>0</v>
      </c>
      <c r="AI1144">
        <v>0</v>
      </c>
      <c r="AJ1144" s="2" t="s">
        <v>190</v>
      </c>
      <c r="AK1144" s="2">
        <v>0</v>
      </c>
      <c r="AL1144">
        <v>0</v>
      </c>
      <c r="AM1144">
        <v>0</v>
      </c>
      <c r="AN1144">
        <v>0</v>
      </c>
      <c r="AO1144" t="s">
        <v>5009</v>
      </c>
      <c r="AP1144">
        <v>1225</v>
      </c>
      <c r="AQ1144">
        <v>1225</v>
      </c>
      <c r="AR1144">
        <v>49025</v>
      </c>
      <c r="AS1144">
        <v>4825</v>
      </c>
      <c r="AT1144" s="2">
        <v>45727</v>
      </c>
      <c r="AU1144">
        <v>45525</v>
      </c>
      <c r="AV1144">
        <v>68787025</v>
      </c>
      <c r="AW1144">
        <v>0</v>
      </c>
      <c r="AX1144" s="2">
        <v>45726</v>
      </c>
      <c r="AY1144" t="s">
        <v>146</v>
      </c>
      <c r="AZ1144" t="s">
        <v>1495</v>
      </c>
      <c r="BA1144" t="s">
        <v>4249</v>
      </c>
    </row>
    <row r="1145" spans="1:53" ht="15" customHeight="1" x14ac:dyDescent="0.2">
      <c r="A1145" t="s">
        <v>6302</v>
      </c>
      <c r="B1145" t="s">
        <v>5755</v>
      </c>
      <c r="C1145" t="s">
        <v>5147</v>
      </c>
      <c r="D1145">
        <v>68819625</v>
      </c>
      <c r="E1145" s="19">
        <v>45728</v>
      </c>
      <c r="F1145" s="63">
        <v>45734.126388888886</v>
      </c>
      <c r="G1145" s="4" t="s">
        <v>187</v>
      </c>
      <c r="H1145" s="19">
        <v>611970</v>
      </c>
      <c r="I1145" s="19">
        <v>0</v>
      </c>
      <c r="J1145" s="19">
        <v>611970</v>
      </c>
      <c r="K1145" t="s">
        <v>558</v>
      </c>
      <c r="L1145" s="4" t="s">
        <v>188</v>
      </c>
      <c r="M1145" t="s">
        <v>138</v>
      </c>
      <c r="N1145" s="39" t="s">
        <v>901</v>
      </c>
      <c r="O1145" t="s">
        <v>139</v>
      </c>
      <c r="P1145" t="s">
        <v>140</v>
      </c>
      <c r="Q1145" t="s">
        <v>141</v>
      </c>
      <c r="R1145" s="39" t="s">
        <v>142</v>
      </c>
      <c r="S1145" t="s">
        <v>143</v>
      </c>
      <c r="T1145">
        <v>860050750</v>
      </c>
      <c r="U1145" t="s">
        <v>145</v>
      </c>
      <c r="V1145">
        <v>923210</v>
      </c>
      <c r="W1145" t="s">
        <v>1219</v>
      </c>
      <c r="X1145" s="2" t="s">
        <v>27</v>
      </c>
      <c r="Y1145" t="s">
        <v>28</v>
      </c>
      <c r="Z1145" t="s">
        <v>37</v>
      </c>
      <c r="AA1145" t="s">
        <v>38</v>
      </c>
      <c r="AB1145" t="s">
        <v>31</v>
      </c>
      <c r="AC1145" s="19">
        <v>611970</v>
      </c>
      <c r="AD1145" s="19">
        <v>0</v>
      </c>
      <c r="AE1145" s="19">
        <v>0</v>
      </c>
      <c r="AF1145" s="19">
        <v>0</v>
      </c>
      <c r="AG1145" t="s">
        <v>189</v>
      </c>
      <c r="AH1145">
        <v>0</v>
      </c>
      <c r="AI1145">
        <v>0</v>
      </c>
      <c r="AJ1145" s="2" t="s">
        <v>190</v>
      </c>
      <c r="AK1145" s="2">
        <v>0</v>
      </c>
      <c r="AL1145">
        <v>0</v>
      </c>
      <c r="AM1145">
        <v>0</v>
      </c>
      <c r="AN1145">
        <v>0</v>
      </c>
      <c r="AO1145" t="s">
        <v>5011</v>
      </c>
      <c r="AP1145">
        <v>1225</v>
      </c>
      <c r="AQ1145">
        <v>1225</v>
      </c>
      <c r="AR1145">
        <v>49525</v>
      </c>
      <c r="AS1145">
        <v>4925</v>
      </c>
      <c r="AT1145" s="2">
        <v>45727</v>
      </c>
      <c r="AU1145">
        <v>45625</v>
      </c>
      <c r="AV1145">
        <v>68819625</v>
      </c>
      <c r="AW1145">
        <v>0</v>
      </c>
      <c r="AX1145" s="2">
        <v>45727</v>
      </c>
      <c r="AY1145" t="s">
        <v>146</v>
      </c>
      <c r="AZ1145" t="s">
        <v>4268</v>
      </c>
      <c r="BA1145" t="s">
        <v>4269</v>
      </c>
    </row>
    <row r="1146" spans="1:53" ht="15" customHeight="1" x14ac:dyDescent="0.2">
      <c r="A1146" t="s">
        <v>6303</v>
      </c>
      <c r="B1146" t="s">
        <v>5749</v>
      </c>
      <c r="C1146" t="s">
        <v>5147</v>
      </c>
      <c r="D1146">
        <v>70407125</v>
      </c>
      <c r="E1146" s="19">
        <v>45729</v>
      </c>
      <c r="F1146" s="63">
        <v>45733.102083333331</v>
      </c>
      <c r="G1146" s="4" t="s">
        <v>187</v>
      </c>
      <c r="H1146" s="19">
        <v>122500</v>
      </c>
      <c r="I1146" s="19">
        <v>0</v>
      </c>
      <c r="J1146" s="19">
        <v>122500</v>
      </c>
      <c r="K1146" t="s">
        <v>559</v>
      </c>
      <c r="L1146" s="4" t="s">
        <v>188</v>
      </c>
      <c r="M1146" t="s">
        <v>138</v>
      </c>
      <c r="N1146" s="39" t="s">
        <v>1648</v>
      </c>
      <c r="O1146" t="s">
        <v>1649</v>
      </c>
      <c r="P1146" t="s">
        <v>140</v>
      </c>
      <c r="Q1146" t="s">
        <v>147</v>
      </c>
      <c r="R1146" s="39" t="s">
        <v>4675</v>
      </c>
      <c r="S1146" t="s">
        <v>143</v>
      </c>
      <c r="T1146">
        <v>890903938</v>
      </c>
      <c r="U1146" t="s">
        <v>149</v>
      </c>
      <c r="V1146">
        <v>923210</v>
      </c>
      <c r="W1146" t="s">
        <v>1219</v>
      </c>
      <c r="X1146" s="2" t="s">
        <v>27</v>
      </c>
      <c r="Y1146" t="s">
        <v>28</v>
      </c>
      <c r="Z1146" t="s">
        <v>37</v>
      </c>
      <c r="AA1146" t="s">
        <v>38</v>
      </c>
      <c r="AB1146" t="s">
        <v>31</v>
      </c>
      <c r="AC1146" s="19">
        <v>122500</v>
      </c>
      <c r="AD1146" s="19">
        <v>0</v>
      </c>
      <c r="AE1146" s="19">
        <v>0</v>
      </c>
      <c r="AF1146" s="19">
        <v>0</v>
      </c>
      <c r="AG1146" t="s">
        <v>189</v>
      </c>
      <c r="AH1146" t="s">
        <v>4676</v>
      </c>
      <c r="AI1146">
        <v>12602546076</v>
      </c>
      <c r="AJ1146" s="2" t="s">
        <v>190</v>
      </c>
      <c r="AK1146" s="2">
        <v>0</v>
      </c>
      <c r="AL1146">
        <v>0</v>
      </c>
      <c r="AM1146">
        <v>0</v>
      </c>
      <c r="AN1146">
        <v>0</v>
      </c>
      <c r="AO1146" t="s">
        <v>5013</v>
      </c>
      <c r="AP1146">
        <v>1225</v>
      </c>
      <c r="AQ1146">
        <v>1225</v>
      </c>
      <c r="AR1146">
        <v>48925</v>
      </c>
      <c r="AS1146">
        <v>5125</v>
      </c>
      <c r="AT1146" s="2">
        <v>45729</v>
      </c>
      <c r="AU1146">
        <v>45825</v>
      </c>
      <c r="AV1146">
        <v>70407125</v>
      </c>
      <c r="AW1146">
        <v>0</v>
      </c>
      <c r="AX1146" s="2">
        <v>45726</v>
      </c>
      <c r="AY1146" t="s">
        <v>146</v>
      </c>
      <c r="AZ1146">
        <v>1543885</v>
      </c>
      <c r="BA1146" t="s">
        <v>4246</v>
      </c>
    </row>
    <row r="1147" spans="1:53" ht="15" customHeight="1" x14ac:dyDescent="0.2">
      <c r="A1147" t="s">
        <v>6304</v>
      </c>
      <c r="B1147" t="s">
        <v>5285</v>
      </c>
      <c r="C1147" t="s">
        <v>5145</v>
      </c>
      <c r="D1147">
        <v>70461525</v>
      </c>
      <c r="E1147" s="19">
        <v>45729</v>
      </c>
      <c r="F1147" s="63">
        <v>45733.081944444442</v>
      </c>
      <c r="G1147" s="4" t="s">
        <v>187</v>
      </c>
      <c r="H1147" s="19">
        <v>4671695</v>
      </c>
      <c r="I1147" s="19">
        <v>674474</v>
      </c>
      <c r="J1147" s="19">
        <v>3997221</v>
      </c>
      <c r="K1147" t="s">
        <v>558</v>
      </c>
      <c r="L1147" s="4" t="s">
        <v>188</v>
      </c>
      <c r="M1147" t="s">
        <v>150</v>
      </c>
      <c r="N1147" s="39" t="s">
        <v>1699</v>
      </c>
      <c r="O1147" t="s">
        <v>1700</v>
      </c>
      <c r="P1147" t="s">
        <v>140</v>
      </c>
      <c r="Q1147" t="s">
        <v>141</v>
      </c>
      <c r="R1147" s="39" t="s">
        <v>1701</v>
      </c>
      <c r="S1147" t="s">
        <v>143</v>
      </c>
      <c r="T1147">
        <v>890903938</v>
      </c>
      <c r="U1147" t="s">
        <v>149</v>
      </c>
      <c r="V1147">
        <v>923211</v>
      </c>
      <c r="W1147" t="s">
        <v>1227</v>
      </c>
      <c r="X1147" s="2" t="s">
        <v>27</v>
      </c>
      <c r="Y1147" t="s">
        <v>28</v>
      </c>
      <c r="Z1147" t="s">
        <v>29</v>
      </c>
      <c r="AA1147" t="s">
        <v>30</v>
      </c>
      <c r="AB1147" t="s">
        <v>31</v>
      </c>
      <c r="AC1147" s="19">
        <v>4671695</v>
      </c>
      <c r="AD1147" s="19">
        <v>0</v>
      </c>
      <c r="AE1147" s="19">
        <v>0</v>
      </c>
      <c r="AF1147" s="19">
        <v>0</v>
      </c>
      <c r="AG1147" t="s">
        <v>189</v>
      </c>
      <c r="AH1147">
        <v>0</v>
      </c>
      <c r="AI1147">
        <v>0</v>
      </c>
      <c r="AJ1147" s="2" t="s">
        <v>190</v>
      </c>
      <c r="AK1147" s="2">
        <v>0</v>
      </c>
      <c r="AL1147">
        <v>0</v>
      </c>
      <c r="AM1147">
        <v>0</v>
      </c>
      <c r="AN1147">
        <v>0</v>
      </c>
      <c r="AO1147" t="s">
        <v>5015</v>
      </c>
      <c r="AP1147">
        <v>1125</v>
      </c>
      <c r="AQ1147">
        <v>1025</v>
      </c>
      <c r="AR1147">
        <v>3525</v>
      </c>
      <c r="AS1147">
        <v>0</v>
      </c>
      <c r="AT1147" s="2">
        <v>0</v>
      </c>
      <c r="AU1147">
        <v>15425</v>
      </c>
      <c r="AV1147">
        <v>70461525</v>
      </c>
      <c r="AW1147">
        <v>0</v>
      </c>
      <c r="AX1147" s="2">
        <v>45688</v>
      </c>
      <c r="AY1147" t="s">
        <v>153</v>
      </c>
      <c r="AZ1147" t="s">
        <v>1703</v>
      </c>
      <c r="BA1147" t="s">
        <v>1704</v>
      </c>
    </row>
    <row r="1148" spans="1:53" ht="15" customHeight="1" x14ac:dyDescent="0.2">
      <c r="A1148" t="s">
        <v>6305</v>
      </c>
      <c r="B1148" t="s">
        <v>5551</v>
      </c>
      <c r="C1148" t="s">
        <v>5154</v>
      </c>
      <c r="D1148">
        <v>71227025</v>
      </c>
      <c r="E1148" s="19">
        <v>45730</v>
      </c>
      <c r="F1148" s="63">
        <v>45734.159722222219</v>
      </c>
      <c r="G1148" s="4" t="s">
        <v>187</v>
      </c>
      <c r="H1148" s="19">
        <v>1160767</v>
      </c>
      <c r="I1148" s="19">
        <v>4530</v>
      </c>
      <c r="J1148" s="19">
        <v>1156237</v>
      </c>
      <c r="K1148" t="s">
        <v>558</v>
      </c>
      <c r="L1148" s="4" t="s">
        <v>188</v>
      </c>
      <c r="M1148" t="s">
        <v>150</v>
      </c>
      <c r="N1148" s="39" t="s">
        <v>3279</v>
      </c>
      <c r="O1148" t="s">
        <v>3280</v>
      </c>
      <c r="P1148" t="s">
        <v>140</v>
      </c>
      <c r="Q1148" t="s">
        <v>141</v>
      </c>
      <c r="R1148" s="39" t="s">
        <v>3281</v>
      </c>
      <c r="S1148" t="s">
        <v>143</v>
      </c>
      <c r="T1148">
        <v>860003020</v>
      </c>
      <c r="U1148" t="s">
        <v>160</v>
      </c>
      <c r="V1148">
        <v>923210</v>
      </c>
      <c r="W1148" t="s">
        <v>1219</v>
      </c>
      <c r="X1148" s="2" t="s">
        <v>27</v>
      </c>
      <c r="Y1148" t="s">
        <v>28</v>
      </c>
      <c r="Z1148" t="s">
        <v>29</v>
      </c>
      <c r="AA1148" t="s">
        <v>30</v>
      </c>
      <c r="AB1148" t="s">
        <v>31</v>
      </c>
      <c r="AC1148" s="19">
        <v>1160767</v>
      </c>
      <c r="AD1148" s="19">
        <v>0</v>
      </c>
      <c r="AE1148" s="19">
        <v>0</v>
      </c>
      <c r="AF1148" s="19">
        <v>0</v>
      </c>
      <c r="AG1148" t="s">
        <v>189</v>
      </c>
      <c r="AH1148">
        <v>0</v>
      </c>
      <c r="AI1148">
        <v>0</v>
      </c>
      <c r="AJ1148" s="2" t="s">
        <v>190</v>
      </c>
      <c r="AK1148" s="2">
        <v>0</v>
      </c>
      <c r="AL1148">
        <v>0</v>
      </c>
      <c r="AM1148">
        <v>0</v>
      </c>
      <c r="AN1148">
        <v>0</v>
      </c>
      <c r="AO1148" t="s">
        <v>5017</v>
      </c>
      <c r="AP1148">
        <v>1925</v>
      </c>
      <c r="AQ1148">
        <v>1925</v>
      </c>
      <c r="AR1148">
        <v>29625</v>
      </c>
      <c r="AS1148">
        <v>0</v>
      </c>
      <c r="AT1148" s="2">
        <v>0</v>
      </c>
      <c r="AU1148">
        <v>33925</v>
      </c>
      <c r="AV1148">
        <v>71227025</v>
      </c>
      <c r="AW1148">
        <v>0</v>
      </c>
      <c r="AX1148" s="2">
        <v>45700</v>
      </c>
      <c r="AY1148" t="s">
        <v>153</v>
      </c>
      <c r="AZ1148" t="s">
        <v>3283</v>
      </c>
      <c r="BA1148" t="s">
        <v>3284</v>
      </c>
    </row>
    <row r="1149" spans="1:53" ht="15" customHeight="1" x14ac:dyDescent="0.2">
      <c r="A1149" t="s">
        <v>6306</v>
      </c>
      <c r="B1149" t="s">
        <v>5432</v>
      </c>
      <c r="C1149" t="s">
        <v>5178</v>
      </c>
      <c r="D1149">
        <v>71243425</v>
      </c>
      <c r="E1149" s="19">
        <v>45730</v>
      </c>
      <c r="F1149" s="63">
        <v>45734.14166666667</v>
      </c>
      <c r="G1149" s="4" t="s">
        <v>187</v>
      </c>
      <c r="H1149" s="19">
        <v>3219658</v>
      </c>
      <c r="I1149" s="19">
        <v>1107065</v>
      </c>
      <c r="J1149" s="19">
        <v>2112593</v>
      </c>
      <c r="K1149" t="s">
        <v>558</v>
      </c>
      <c r="L1149" s="4" t="s">
        <v>188</v>
      </c>
      <c r="M1149" t="s">
        <v>150</v>
      </c>
      <c r="N1149" s="39" t="s">
        <v>2605</v>
      </c>
      <c r="O1149" t="s">
        <v>2606</v>
      </c>
      <c r="P1149" t="s">
        <v>140</v>
      </c>
      <c r="Q1149" t="s">
        <v>141</v>
      </c>
      <c r="R1149" s="39" t="s">
        <v>2607</v>
      </c>
      <c r="S1149" t="s">
        <v>143</v>
      </c>
      <c r="T1149">
        <v>860007335</v>
      </c>
      <c r="U1149" t="s">
        <v>158</v>
      </c>
      <c r="V1149">
        <v>923245</v>
      </c>
      <c r="W1149" t="s">
        <v>1312</v>
      </c>
      <c r="X1149" s="2" t="s">
        <v>27</v>
      </c>
      <c r="Y1149" t="s">
        <v>28</v>
      </c>
      <c r="Z1149" t="s">
        <v>29</v>
      </c>
      <c r="AA1149" t="s">
        <v>30</v>
      </c>
      <c r="AB1149" t="s">
        <v>31</v>
      </c>
      <c r="AC1149" s="19">
        <v>3219658</v>
      </c>
      <c r="AD1149" s="19">
        <v>0</v>
      </c>
      <c r="AE1149" s="19">
        <v>0</v>
      </c>
      <c r="AF1149" s="19">
        <v>0</v>
      </c>
      <c r="AG1149" t="s">
        <v>189</v>
      </c>
      <c r="AH1149">
        <v>0</v>
      </c>
      <c r="AI1149">
        <v>0</v>
      </c>
      <c r="AJ1149" s="2" t="s">
        <v>190</v>
      </c>
      <c r="AK1149" s="2">
        <v>0</v>
      </c>
      <c r="AL1149">
        <v>0</v>
      </c>
      <c r="AM1149">
        <v>0</v>
      </c>
      <c r="AN1149">
        <v>0</v>
      </c>
      <c r="AO1149" t="s">
        <v>5019</v>
      </c>
      <c r="AP1149">
        <v>3825</v>
      </c>
      <c r="AQ1149">
        <v>3825</v>
      </c>
      <c r="AR1149">
        <v>18425</v>
      </c>
      <c r="AS1149">
        <v>0</v>
      </c>
      <c r="AT1149" s="2">
        <v>0</v>
      </c>
      <c r="AU1149">
        <v>24725</v>
      </c>
      <c r="AV1149">
        <v>71243425</v>
      </c>
      <c r="AW1149">
        <v>0</v>
      </c>
      <c r="AX1149" s="2">
        <v>45696</v>
      </c>
      <c r="AY1149" t="s">
        <v>153</v>
      </c>
      <c r="AZ1149" t="s">
        <v>2609</v>
      </c>
      <c r="BA1149" t="s">
        <v>2532</v>
      </c>
    </row>
    <row r="1150" spans="1:53" ht="15" customHeight="1" x14ac:dyDescent="0.2">
      <c r="A1150" t="s">
        <v>6307</v>
      </c>
      <c r="B1150" t="s">
        <v>5496</v>
      </c>
      <c r="C1150" t="s">
        <v>5136</v>
      </c>
      <c r="D1150">
        <v>71247225</v>
      </c>
      <c r="E1150" s="19">
        <v>45730</v>
      </c>
      <c r="F1150" s="63">
        <v>45734.14166666667</v>
      </c>
      <c r="G1150" s="4" t="s">
        <v>187</v>
      </c>
      <c r="H1150" s="19">
        <v>3219658</v>
      </c>
      <c r="I1150" s="19">
        <v>16883</v>
      </c>
      <c r="J1150" s="19">
        <v>3202775</v>
      </c>
      <c r="K1150" t="s">
        <v>558</v>
      </c>
      <c r="L1150" s="4" t="s">
        <v>188</v>
      </c>
      <c r="M1150" t="s">
        <v>150</v>
      </c>
      <c r="N1150" s="39" t="s">
        <v>2985</v>
      </c>
      <c r="O1150" t="s">
        <v>2986</v>
      </c>
      <c r="P1150" t="s">
        <v>140</v>
      </c>
      <c r="Q1150" t="s">
        <v>141</v>
      </c>
      <c r="R1150" s="39" t="s">
        <v>2987</v>
      </c>
      <c r="S1150" t="s">
        <v>143</v>
      </c>
      <c r="T1150">
        <v>860007335</v>
      </c>
      <c r="U1150" t="s">
        <v>158</v>
      </c>
      <c r="V1150">
        <v>923238</v>
      </c>
      <c r="W1150" t="s">
        <v>1204</v>
      </c>
      <c r="X1150" s="2" t="s">
        <v>27</v>
      </c>
      <c r="Y1150" t="s">
        <v>28</v>
      </c>
      <c r="Z1150" t="s">
        <v>29</v>
      </c>
      <c r="AA1150" t="s">
        <v>30</v>
      </c>
      <c r="AB1150" t="s">
        <v>31</v>
      </c>
      <c r="AC1150" s="19">
        <v>3219658</v>
      </c>
      <c r="AD1150" s="19">
        <v>0</v>
      </c>
      <c r="AE1150" s="19">
        <v>0</v>
      </c>
      <c r="AF1150" s="19">
        <v>0</v>
      </c>
      <c r="AG1150" t="s">
        <v>189</v>
      </c>
      <c r="AH1150">
        <v>0</v>
      </c>
      <c r="AI1150">
        <v>0</v>
      </c>
      <c r="AJ1150" s="2" t="s">
        <v>190</v>
      </c>
      <c r="AK1150" s="2">
        <v>0</v>
      </c>
      <c r="AL1150">
        <v>0</v>
      </c>
      <c r="AM1150">
        <v>0</v>
      </c>
      <c r="AN1150">
        <v>0</v>
      </c>
      <c r="AO1150" t="s">
        <v>5021</v>
      </c>
      <c r="AP1150">
        <v>125</v>
      </c>
      <c r="AQ1150">
        <v>125</v>
      </c>
      <c r="AR1150">
        <v>24725</v>
      </c>
      <c r="AS1150">
        <v>0</v>
      </c>
      <c r="AT1150" s="2">
        <v>0</v>
      </c>
      <c r="AU1150">
        <v>30825</v>
      </c>
      <c r="AV1150">
        <v>71247225</v>
      </c>
      <c r="AW1150">
        <v>0</v>
      </c>
      <c r="AX1150" s="2">
        <v>45697</v>
      </c>
      <c r="AY1150" t="s">
        <v>153</v>
      </c>
      <c r="AZ1150" t="s">
        <v>2989</v>
      </c>
      <c r="BA1150" t="s">
        <v>1792</v>
      </c>
    </row>
    <row r="1151" spans="1:53" ht="15" customHeight="1" x14ac:dyDescent="0.2">
      <c r="A1151" t="s">
        <v>6308</v>
      </c>
      <c r="B1151" t="s">
        <v>5663</v>
      </c>
      <c r="C1151" t="s">
        <v>5138</v>
      </c>
      <c r="D1151">
        <v>74973525</v>
      </c>
      <c r="E1151" s="19">
        <v>45734</v>
      </c>
      <c r="F1151" s="63">
        <v>45736.204861111109</v>
      </c>
      <c r="G1151" s="4" t="s">
        <v>187</v>
      </c>
      <c r="H1151" s="19">
        <v>332390</v>
      </c>
      <c r="I1151" s="19">
        <v>0</v>
      </c>
      <c r="J1151" s="19">
        <v>332390</v>
      </c>
      <c r="K1151" t="s">
        <v>558</v>
      </c>
      <c r="L1151" s="4" t="s">
        <v>188</v>
      </c>
      <c r="M1151" t="s">
        <v>150</v>
      </c>
      <c r="N1151" s="39" t="s">
        <v>3055</v>
      </c>
      <c r="O1151" t="s">
        <v>3056</v>
      </c>
      <c r="P1151" t="s">
        <v>140</v>
      </c>
      <c r="Q1151" t="s">
        <v>141</v>
      </c>
      <c r="R1151" s="39" t="s">
        <v>3057</v>
      </c>
      <c r="S1151" t="s">
        <v>143</v>
      </c>
      <c r="T1151">
        <v>860034313</v>
      </c>
      <c r="U1151" t="s">
        <v>152</v>
      </c>
      <c r="V1151">
        <v>923238</v>
      </c>
      <c r="W1151" t="s">
        <v>1204</v>
      </c>
      <c r="X1151" s="2" t="s">
        <v>27</v>
      </c>
      <c r="Y1151" t="s">
        <v>28</v>
      </c>
      <c r="Z1151" t="s">
        <v>29</v>
      </c>
      <c r="AA1151" t="s">
        <v>30</v>
      </c>
      <c r="AB1151" t="s">
        <v>31</v>
      </c>
      <c r="AC1151" s="19">
        <v>332390</v>
      </c>
      <c r="AD1151" s="19">
        <v>0</v>
      </c>
      <c r="AE1151" s="19">
        <v>0</v>
      </c>
      <c r="AF1151" s="19">
        <v>0</v>
      </c>
      <c r="AG1151" t="s">
        <v>189</v>
      </c>
      <c r="AH1151">
        <v>0</v>
      </c>
      <c r="AI1151">
        <v>0</v>
      </c>
      <c r="AJ1151" s="2" t="s">
        <v>190</v>
      </c>
      <c r="AK1151" s="2">
        <v>0</v>
      </c>
      <c r="AL1151">
        <v>0</v>
      </c>
      <c r="AM1151">
        <v>0</v>
      </c>
      <c r="AN1151">
        <v>0</v>
      </c>
      <c r="AO1151">
        <v>0</v>
      </c>
      <c r="AP1151">
        <v>325</v>
      </c>
      <c r="AQ1151">
        <v>325</v>
      </c>
      <c r="AR1151">
        <v>40525</v>
      </c>
      <c r="AS1151">
        <v>0</v>
      </c>
      <c r="AT1151" s="2">
        <v>0</v>
      </c>
      <c r="AU1151">
        <v>45925</v>
      </c>
      <c r="AV1151">
        <v>74973525</v>
      </c>
      <c r="AW1151">
        <v>0</v>
      </c>
      <c r="AX1151" s="2">
        <v>45719</v>
      </c>
      <c r="AY1151" t="s">
        <v>486</v>
      </c>
      <c r="AZ1151" t="s">
        <v>807</v>
      </c>
      <c r="BA1151" t="s">
        <v>3859</v>
      </c>
    </row>
    <row r="1152" spans="1:53" ht="15" customHeight="1" x14ac:dyDescent="0.2">
      <c r="A1152" t="s">
        <v>6309</v>
      </c>
      <c r="B1152" t="s">
        <v>5759</v>
      </c>
      <c r="C1152" t="s">
        <v>5138</v>
      </c>
      <c r="D1152">
        <v>74973625</v>
      </c>
      <c r="E1152" s="19">
        <v>45734</v>
      </c>
      <c r="F1152" s="63">
        <v>45736.204861111109</v>
      </c>
      <c r="G1152" s="4" t="s">
        <v>187</v>
      </c>
      <c r="H1152" s="19">
        <v>332390</v>
      </c>
      <c r="I1152" s="19">
        <v>0</v>
      </c>
      <c r="J1152" s="19">
        <v>332390</v>
      </c>
      <c r="K1152" t="s">
        <v>558</v>
      </c>
      <c r="L1152" s="4" t="s">
        <v>188</v>
      </c>
      <c r="M1152" t="s">
        <v>150</v>
      </c>
      <c r="N1152" s="39" t="s">
        <v>3055</v>
      </c>
      <c r="O1152" t="s">
        <v>3056</v>
      </c>
      <c r="P1152" t="s">
        <v>140</v>
      </c>
      <c r="Q1152" t="s">
        <v>141</v>
      </c>
      <c r="R1152" s="39" t="s">
        <v>3057</v>
      </c>
      <c r="S1152" t="s">
        <v>143</v>
      </c>
      <c r="T1152">
        <v>860034313</v>
      </c>
      <c r="U1152" t="s">
        <v>152</v>
      </c>
      <c r="V1152">
        <v>923238</v>
      </c>
      <c r="W1152" t="s">
        <v>1204</v>
      </c>
      <c r="X1152" s="2" t="s">
        <v>27</v>
      </c>
      <c r="Y1152" t="s">
        <v>28</v>
      </c>
      <c r="Z1152" t="s">
        <v>29</v>
      </c>
      <c r="AA1152" t="s">
        <v>30</v>
      </c>
      <c r="AB1152" t="s">
        <v>31</v>
      </c>
      <c r="AC1152" s="19">
        <v>332390</v>
      </c>
      <c r="AD1152" s="19">
        <v>0</v>
      </c>
      <c r="AE1152" s="19">
        <v>0</v>
      </c>
      <c r="AF1152" s="19">
        <v>0</v>
      </c>
      <c r="AG1152" t="s">
        <v>189</v>
      </c>
      <c r="AH1152">
        <v>0</v>
      </c>
      <c r="AI1152">
        <v>0</v>
      </c>
      <c r="AJ1152" s="2" t="s">
        <v>190</v>
      </c>
      <c r="AK1152" s="2">
        <v>0</v>
      </c>
      <c r="AL1152">
        <v>0</v>
      </c>
      <c r="AM1152">
        <v>0</v>
      </c>
      <c r="AN1152">
        <v>0</v>
      </c>
      <c r="AO1152">
        <v>0</v>
      </c>
      <c r="AP1152">
        <v>325</v>
      </c>
      <c r="AQ1152">
        <v>325</v>
      </c>
      <c r="AR1152">
        <v>49825</v>
      </c>
      <c r="AS1152">
        <v>0</v>
      </c>
      <c r="AT1152" s="2">
        <v>0</v>
      </c>
      <c r="AU1152">
        <v>46025</v>
      </c>
      <c r="AV1152">
        <v>74973625</v>
      </c>
      <c r="AW1152">
        <v>0</v>
      </c>
      <c r="AX1152" s="2">
        <v>45727</v>
      </c>
      <c r="AY1152" t="s">
        <v>486</v>
      </c>
      <c r="AZ1152" t="s">
        <v>834</v>
      </c>
      <c r="BA1152" t="s">
        <v>4283</v>
      </c>
    </row>
    <row r="1153" spans="1:53" ht="15" customHeight="1" x14ac:dyDescent="0.2">
      <c r="A1153" t="s">
        <v>6310</v>
      </c>
      <c r="B1153" t="s">
        <v>5692</v>
      </c>
      <c r="C1153" t="s">
        <v>5172</v>
      </c>
      <c r="D1153">
        <v>74973725</v>
      </c>
      <c r="E1153" s="19">
        <v>45734</v>
      </c>
      <c r="F1153" s="63">
        <v>45736.2</v>
      </c>
      <c r="G1153" s="4" t="s">
        <v>187</v>
      </c>
      <c r="H1153" s="19">
        <v>228260</v>
      </c>
      <c r="I1153" s="19">
        <v>0</v>
      </c>
      <c r="J1153" s="19">
        <v>228260</v>
      </c>
      <c r="K1153" t="s">
        <v>558</v>
      </c>
      <c r="L1153" s="4" t="s">
        <v>188</v>
      </c>
      <c r="M1153" t="s">
        <v>150</v>
      </c>
      <c r="N1153" s="39" t="s">
        <v>3382</v>
      </c>
      <c r="O1153" t="s">
        <v>3383</v>
      </c>
      <c r="P1153" t="s">
        <v>140</v>
      </c>
      <c r="Q1153" t="s">
        <v>141</v>
      </c>
      <c r="R1153" s="39" t="s">
        <v>3384</v>
      </c>
      <c r="S1153" t="s">
        <v>143</v>
      </c>
      <c r="T1153">
        <v>860003020</v>
      </c>
      <c r="U1153" t="s">
        <v>160</v>
      </c>
      <c r="V1153">
        <v>923228</v>
      </c>
      <c r="W1153" t="s">
        <v>1294</v>
      </c>
      <c r="X1153" s="2" t="s">
        <v>76</v>
      </c>
      <c r="Y1153" t="s">
        <v>77</v>
      </c>
      <c r="Z1153" t="s">
        <v>29</v>
      </c>
      <c r="AA1153" t="s">
        <v>30</v>
      </c>
      <c r="AB1153" t="s">
        <v>31</v>
      </c>
      <c r="AC1153" s="19">
        <v>228260</v>
      </c>
      <c r="AD1153" s="19">
        <v>0</v>
      </c>
      <c r="AE1153" s="19">
        <v>0</v>
      </c>
      <c r="AF1153" s="19">
        <v>0</v>
      </c>
      <c r="AG1153" t="s">
        <v>189</v>
      </c>
      <c r="AH1153">
        <v>0</v>
      </c>
      <c r="AI1153">
        <v>0</v>
      </c>
      <c r="AJ1153" s="2" t="s">
        <v>190</v>
      </c>
      <c r="AK1153" s="2">
        <v>0</v>
      </c>
      <c r="AL1153">
        <v>0</v>
      </c>
      <c r="AM1153">
        <v>0</v>
      </c>
      <c r="AN1153">
        <v>0</v>
      </c>
      <c r="AO1153">
        <v>0</v>
      </c>
      <c r="AP1153">
        <v>3425</v>
      </c>
      <c r="AQ1153">
        <v>3425</v>
      </c>
      <c r="AR1153">
        <v>43325</v>
      </c>
      <c r="AS1153">
        <v>0</v>
      </c>
      <c r="AT1153" s="2">
        <v>0</v>
      </c>
      <c r="AU1153">
        <v>46125</v>
      </c>
      <c r="AV1153">
        <v>74973725</v>
      </c>
      <c r="AW1153">
        <v>0</v>
      </c>
      <c r="AX1153" s="2">
        <v>45720</v>
      </c>
      <c r="AY1153" t="s">
        <v>486</v>
      </c>
      <c r="AZ1153" t="s">
        <v>819</v>
      </c>
      <c r="BA1153" t="s">
        <v>3982</v>
      </c>
    </row>
    <row r="1154" spans="1:53" ht="15" customHeight="1" x14ac:dyDescent="0.2">
      <c r="A1154" t="s">
        <v>6311</v>
      </c>
      <c r="B1154" t="s">
        <v>5766</v>
      </c>
      <c r="C1154" t="s">
        <v>5144</v>
      </c>
      <c r="D1154">
        <v>74973825</v>
      </c>
      <c r="E1154" s="19">
        <v>45734</v>
      </c>
      <c r="F1154" s="63">
        <v>45736.203472222223</v>
      </c>
      <c r="G1154" s="4" t="s">
        <v>187</v>
      </c>
      <c r="H1154" s="19">
        <v>498585</v>
      </c>
      <c r="I1154" s="19">
        <v>0</v>
      </c>
      <c r="J1154" s="19">
        <v>498585</v>
      </c>
      <c r="K1154" t="s">
        <v>558</v>
      </c>
      <c r="L1154" s="4" t="s">
        <v>188</v>
      </c>
      <c r="M1154" t="s">
        <v>150</v>
      </c>
      <c r="N1154" s="39" t="s">
        <v>1654</v>
      </c>
      <c r="O1154" t="s">
        <v>1655</v>
      </c>
      <c r="P1154" t="s">
        <v>140</v>
      </c>
      <c r="Q1154" t="s">
        <v>141</v>
      </c>
      <c r="R1154" s="39" t="s">
        <v>1656</v>
      </c>
      <c r="S1154" t="s">
        <v>143</v>
      </c>
      <c r="T1154">
        <v>860007335</v>
      </c>
      <c r="U1154" t="s">
        <v>158</v>
      </c>
      <c r="V1154">
        <v>923211</v>
      </c>
      <c r="W1154" t="s">
        <v>1227</v>
      </c>
      <c r="X1154" s="2" t="s">
        <v>27</v>
      </c>
      <c r="Y1154" t="s">
        <v>28</v>
      </c>
      <c r="Z1154" t="s">
        <v>29</v>
      </c>
      <c r="AA1154" t="s">
        <v>30</v>
      </c>
      <c r="AB1154" t="s">
        <v>31</v>
      </c>
      <c r="AC1154" s="19">
        <v>498585</v>
      </c>
      <c r="AD1154" s="19">
        <v>0</v>
      </c>
      <c r="AE1154" s="19">
        <v>0</v>
      </c>
      <c r="AF1154" s="19">
        <v>0</v>
      </c>
      <c r="AG1154" t="s">
        <v>189</v>
      </c>
      <c r="AH1154">
        <v>0</v>
      </c>
      <c r="AI1154">
        <v>0</v>
      </c>
      <c r="AJ1154" s="2" t="s">
        <v>190</v>
      </c>
      <c r="AK1154" s="2">
        <v>0</v>
      </c>
      <c r="AL1154">
        <v>0</v>
      </c>
      <c r="AM1154">
        <v>0</v>
      </c>
      <c r="AN1154">
        <v>0</v>
      </c>
      <c r="AO1154">
        <v>0</v>
      </c>
      <c r="AP1154">
        <v>925</v>
      </c>
      <c r="AQ1154">
        <v>925</v>
      </c>
      <c r="AR1154">
        <v>50525</v>
      </c>
      <c r="AS1154">
        <v>0</v>
      </c>
      <c r="AT1154" s="2">
        <v>0</v>
      </c>
      <c r="AU1154">
        <v>46225</v>
      </c>
      <c r="AV1154">
        <v>74973825</v>
      </c>
      <c r="AW1154">
        <v>0</v>
      </c>
      <c r="AX1154" s="2">
        <v>45727</v>
      </c>
      <c r="AY1154" t="s">
        <v>486</v>
      </c>
      <c r="AZ1154" t="s">
        <v>840</v>
      </c>
      <c r="BA1154" t="s">
        <v>4316</v>
      </c>
    </row>
    <row r="1155" spans="1:53" ht="15" customHeight="1" x14ac:dyDescent="0.2">
      <c r="A1155" t="s">
        <v>6312</v>
      </c>
      <c r="B1155" t="s">
        <v>5657</v>
      </c>
      <c r="C1155" t="s">
        <v>5144</v>
      </c>
      <c r="D1155">
        <v>74973925</v>
      </c>
      <c r="E1155" s="19">
        <v>45734</v>
      </c>
      <c r="F1155" s="63">
        <v>45736.196527777778</v>
      </c>
      <c r="G1155" s="4" t="s">
        <v>187</v>
      </c>
      <c r="H1155" s="19">
        <v>164513</v>
      </c>
      <c r="I1155" s="19">
        <v>0</v>
      </c>
      <c r="J1155" s="19">
        <v>164513</v>
      </c>
      <c r="K1155" t="s">
        <v>558</v>
      </c>
      <c r="L1155" s="4" t="s">
        <v>188</v>
      </c>
      <c r="M1155" t="s">
        <v>150</v>
      </c>
      <c r="N1155" s="39" t="s">
        <v>1692</v>
      </c>
      <c r="O1155" t="s">
        <v>1693</v>
      </c>
      <c r="P1155" t="s">
        <v>140</v>
      </c>
      <c r="Q1155" t="s">
        <v>141</v>
      </c>
      <c r="R1155" s="39" t="s">
        <v>1694</v>
      </c>
      <c r="S1155" t="s">
        <v>143</v>
      </c>
      <c r="T1155">
        <v>890903938</v>
      </c>
      <c r="U1155" t="s">
        <v>149</v>
      </c>
      <c r="V1155">
        <v>923211</v>
      </c>
      <c r="W1155" t="s">
        <v>1227</v>
      </c>
      <c r="X1155" s="2" t="s">
        <v>27</v>
      </c>
      <c r="Y1155" t="s">
        <v>28</v>
      </c>
      <c r="Z1155" t="s">
        <v>29</v>
      </c>
      <c r="AA1155" t="s">
        <v>30</v>
      </c>
      <c r="AB1155" t="s">
        <v>31</v>
      </c>
      <c r="AC1155" s="19">
        <v>164513</v>
      </c>
      <c r="AD1155" s="19">
        <v>0</v>
      </c>
      <c r="AE1155" s="19">
        <v>0</v>
      </c>
      <c r="AF1155" s="19">
        <v>0</v>
      </c>
      <c r="AG1155" t="s">
        <v>189</v>
      </c>
      <c r="AH1155">
        <v>0</v>
      </c>
      <c r="AI1155">
        <v>0</v>
      </c>
      <c r="AJ1155" s="2" t="s">
        <v>190</v>
      </c>
      <c r="AK1155" s="2">
        <v>0</v>
      </c>
      <c r="AL1155">
        <v>0</v>
      </c>
      <c r="AM1155">
        <v>0</v>
      </c>
      <c r="AN1155">
        <v>0</v>
      </c>
      <c r="AO1155">
        <v>0</v>
      </c>
      <c r="AP1155">
        <v>925</v>
      </c>
      <c r="AQ1155">
        <v>925</v>
      </c>
      <c r="AR1155">
        <v>39925</v>
      </c>
      <c r="AS1155">
        <v>0</v>
      </c>
      <c r="AT1155" s="2">
        <v>0</v>
      </c>
      <c r="AU1155">
        <v>46325</v>
      </c>
      <c r="AV1155">
        <v>74973925</v>
      </c>
      <c r="AW1155">
        <v>0</v>
      </c>
      <c r="AX1155" s="2">
        <v>45716</v>
      </c>
      <c r="AY1155" t="s">
        <v>486</v>
      </c>
      <c r="AZ1155" t="s">
        <v>803</v>
      </c>
      <c r="BA1155" t="s">
        <v>3836</v>
      </c>
    </row>
    <row r="1156" spans="1:53" ht="15" customHeight="1" x14ac:dyDescent="0.2">
      <c r="A1156" t="s">
        <v>6313</v>
      </c>
      <c r="B1156" t="s">
        <v>5671</v>
      </c>
      <c r="C1156" t="s">
        <v>5138</v>
      </c>
      <c r="D1156">
        <v>74974025</v>
      </c>
      <c r="E1156" s="19">
        <v>45734</v>
      </c>
      <c r="F1156" s="63">
        <v>45736.197222222225</v>
      </c>
      <c r="G1156" s="4" t="s">
        <v>187</v>
      </c>
      <c r="H1156" s="19">
        <v>644780</v>
      </c>
      <c r="I1156" s="19">
        <v>0</v>
      </c>
      <c r="J1156" s="19">
        <v>644780</v>
      </c>
      <c r="K1156" t="s">
        <v>558</v>
      </c>
      <c r="L1156" s="4" t="s">
        <v>188</v>
      </c>
      <c r="M1156" t="s">
        <v>150</v>
      </c>
      <c r="N1156" s="39" t="s">
        <v>2961</v>
      </c>
      <c r="O1156" t="s">
        <v>2962</v>
      </c>
      <c r="P1156" t="s">
        <v>140</v>
      </c>
      <c r="Q1156" t="s">
        <v>141</v>
      </c>
      <c r="R1156" s="39" t="s">
        <v>2963</v>
      </c>
      <c r="S1156" t="s">
        <v>143</v>
      </c>
      <c r="T1156">
        <v>890903938</v>
      </c>
      <c r="U1156" t="s">
        <v>149</v>
      </c>
      <c r="V1156">
        <v>923238</v>
      </c>
      <c r="W1156" t="s">
        <v>1204</v>
      </c>
      <c r="X1156" s="2" t="s">
        <v>27</v>
      </c>
      <c r="Y1156" t="s">
        <v>28</v>
      </c>
      <c r="Z1156" t="s">
        <v>29</v>
      </c>
      <c r="AA1156" t="s">
        <v>30</v>
      </c>
      <c r="AB1156" t="s">
        <v>31</v>
      </c>
      <c r="AC1156" s="19">
        <v>644780</v>
      </c>
      <c r="AD1156" s="19">
        <v>0</v>
      </c>
      <c r="AE1156" s="19">
        <v>0</v>
      </c>
      <c r="AF1156" s="19">
        <v>0</v>
      </c>
      <c r="AG1156" t="s">
        <v>189</v>
      </c>
      <c r="AH1156">
        <v>0</v>
      </c>
      <c r="AI1156">
        <v>0</v>
      </c>
      <c r="AJ1156" s="2" t="s">
        <v>190</v>
      </c>
      <c r="AK1156" s="2">
        <v>0</v>
      </c>
      <c r="AL1156">
        <v>0</v>
      </c>
      <c r="AM1156">
        <v>0</v>
      </c>
      <c r="AN1156">
        <v>0</v>
      </c>
      <c r="AO1156">
        <v>0</v>
      </c>
      <c r="AP1156">
        <v>325</v>
      </c>
      <c r="AQ1156">
        <v>325</v>
      </c>
      <c r="AR1156">
        <v>41325</v>
      </c>
      <c r="AS1156">
        <v>0</v>
      </c>
      <c r="AT1156" s="2">
        <v>0</v>
      </c>
      <c r="AU1156">
        <v>46425</v>
      </c>
      <c r="AV1156">
        <v>74974025</v>
      </c>
      <c r="AW1156">
        <v>0</v>
      </c>
      <c r="AX1156" s="2">
        <v>45719</v>
      </c>
      <c r="AY1156" t="s">
        <v>486</v>
      </c>
      <c r="AZ1156" t="s">
        <v>813</v>
      </c>
      <c r="BA1156" t="s">
        <v>3890</v>
      </c>
    </row>
    <row r="1157" spans="1:53" ht="15" customHeight="1" x14ac:dyDescent="0.2">
      <c r="A1157" t="s">
        <v>6314</v>
      </c>
      <c r="B1157" t="s">
        <v>5656</v>
      </c>
      <c r="C1157" t="s">
        <v>5144</v>
      </c>
      <c r="D1157">
        <v>74974125</v>
      </c>
      <c r="E1157" s="19">
        <v>45734</v>
      </c>
      <c r="F1157" s="63">
        <v>45736.196527777778</v>
      </c>
      <c r="G1157" s="4" t="s">
        <v>187</v>
      </c>
      <c r="H1157" s="19">
        <v>166195</v>
      </c>
      <c r="I1157" s="19">
        <v>0</v>
      </c>
      <c r="J1157" s="19">
        <v>166195</v>
      </c>
      <c r="K1157" t="s">
        <v>558</v>
      </c>
      <c r="L1157" s="4" t="s">
        <v>188</v>
      </c>
      <c r="M1157" t="s">
        <v>150</v>
      </c>
      <c r="N1157" s="39" t="s">
        <v>1699</v>
      </c>
      <c r="O1157" t="s">
        <v>1700</v>
      </c>
      <c r="P1157" t="s">
        <v>140</v>
      </c>
      <c r="Q1157" t="s">
        <v>141</v>
      </c>
      <c r="R1157" s="39" t="s">
        <v>1701</v>
      </c>
      <c r="S1157" t="s">
        <v>143</v>
      </c>
      <c r="T1157">
        <v>890903938</v>
      </c>
      <c r="U1157" t="s">
        <v>149</v>
      </c>
      <c r="V1157">
        <v>923211</v>
      </c>
      <c r="W1157" t="s">
        <v>1227</v>
      </c>
      <c r="X1157" s="2" t="s">
        <v>27</v>
      </c>
      <c r="Y1157" t="s">
        <v>28</v>
      </c>
      <c r="Z1157" t="s">
        <v>29</v>
      </c>
      <c r="AA1157" t="s">
        <v>30</v>
      </c>
      <c r="AB1157" t="s">
        <v>31</v>
      </c>
      <c r="AC1157" s="19">
        <v>166195</v>
      </c>
      <c r="AD1157" s="19">
        <v>0</v>
      </c>
      <c r="AE1157" s="19">
        <v>0</v>
      </c>
      <c r="AF1157" s="19">
        <v>0</v>
      </c>
      <c r="AG1157" t="s">
        <v>189</v>
      </c>
      <c r="AH1157">
        <v>0</v>
      </c>
      <c r="AI1157">
        <v>0</v>
      </c>
      <c r="AJ1157" s="2" t="s">
        <v>190</v>
      </c>
      <c r="AK1157" s="2">
        <v>0</v>
      </c>
      <c r="AL1157">
        <v>0</v>
      </c>
      <c r="AM1157">
        <v>0</v>
      </c>
      <c r="AN1157">
        <v>0</v>
      </c>
      <c r="AO1157">
        <v>0</v>
      </c>
      <c r="AP1157">
        <v>925</v>
      </c>
      <c r="AQ1157">
        <v>925</v>
      </c>
      <c r="AR1157">
        <v>39825</v>
      </c>
      <c r="AS1157">
        <v>0</v>
      </c>
      <c r="AT1157" s="2">
        <v>0</v>
      </c>
      <c r="AU1157">
        <v>46525</v>
      </c>
      <c r="AV1157">
        <v>74974125</v>
      </c>
      <c r="AW1157">
        <v>0</v>
      </c>
      <c r="AX1157" s="2">
        <v>45716</v>
      </c>
      <c r="AY1157" t="s">
        <v>486</v>
      </c>
      <c r="AZ1157" t="s">
        <v>802</v>
      </c>
      <c r="BA1157" t="s">
        <v>3836</v>
      </c>
    </row>
    <row r="1158" spans="1:53" ht="15" customHeight="1" x14ac:dyDescent="0.2">
      <c r="A1158" t="s">
        <v>6315</v>
      </c>
      <c r="B1158" t="s">
        <v>5709</v>
      </c>
      <c r="C1158" t="s">
        <v>5144</v>
      </c>
      <c r="D1158">
        <v>74974225</v>
      </c>
      <c r="E1158" s="19">
        <v>45734</v>
      </c>
      <c r="F1158" s="63">
        <v>45736.197916666664</v>
      </c>
      <c r="G1158" s="4" t="s">
        <v>187</v>
      </c>
      <c r="H1158" s="19">
        <v>478585</v>
      </c>
      <c r="I1158" s="19">
        <v>0</v>
      </c>
      <c r="J1158" s="19">
        <v>478585</v>
      </c>
      <c r="K1158" t="s">
        <v>558</v>
      </c>
      <c r="L1158" s="4" t="s">
        <v>188</v>
      </c>
      <c r="M1158" t="s">
        <v>150</v>
      </c>
      <c r="N1158" s="39" t="s">
        <v>1699</v>
      </c>
      <c r="O1158" t="s">
        <v>1700</v>
      </c>
      <c r="P1158" t="s">
        <v>140</v>
      </c>
      <c r="Q1158" t="s">
        <v>141</v>
      </c>
      <c r="R1158" s="39" t="s">
        <v>1701</v>
      </c>
      <c r="S1158" t="s">
        <v>143</v>
      </c>
      <c r="T1158">
        <v>890903938</v>
      </c>
      <c r="U1158" t="s">
        <v>149</v>
      </c>
      <c r="V1158">
        <v>923211</v>
      </c>
      <c r="W1158" t="s">
        <v>1227</v>
      </c>
      <c r="X1158" s="2" t="s">
        <v>27</v>
      </c>
      <c r="Y1158" t="s">
        <v>28</v>
      </c>
      <c r="Z1158" t="s">
        <v>29</v>
      </c>
      <c r="AA1158" t="s">
        <v>30</v>
      </c>
      <c r="AB1158" t="s">
        <v>31</v>
      </c>
      <c r="AC1158" s="19">
        <v>478585</v>
      </c>
      <c r="AD1158" s="19">
        <v>0</v>
      </c>
      <c r="AE1158" s="19">
        <v>0</v>
      </c>
      <c r="AF1158" s="19">
        <v>0</v>
      </c>
      <c r="AG1158" t="s">
        <v>189</v>
      </c>
      <c r="AH1158">
        <v>0</v>
      </c>
      <c r="AI1158">
        <v>0</v>
      </c>
      <c r="AJ1158" s="2" t="s">
        <v>190</v>
      </c>
      <c r="AK1158" s="2">
        <v>0</v>
      </c>
      <c r="AL1158">
        <v>0</v>
      </c>
      <c r="AM1158">
        <v>0</v>
      </c>
      <c r="AN1158">
        <v>0</v>
      </c>
      <c r="AO1158">
        <v>0</v>
      </c>
      <c r="AP1158">
        <v>925</v>
      </c>
      <c r="AQ1158">
        <v>925</v>
      </c>
      <c r="AR1158">
        <v>44925</v>
      </c>
      <c r="AS1158">
        <v>0</v>
      </c>
      <c r="AT1158" s="2">
        <v>0</v>
      </c>
      <c r="AU1158">
        <v>46625</v>
      </c>
      <c r="AV1158">
        <v>74974225</v>
      </c>
      <c r="AW1158">
        <v>0</v>
      </c>
      <c r="AX1158" s="2">
        <v>45722</v>
      </c>
      <c r="AY1158" t="s">
        <v>486</v>
      </c>
      <c r="AZ1158" t="s">
        <v>4049</v>
      </c>
      <c r="BA1158" t="s">
        <v>4050</v>
      </c>
    </row>
    <row r="1159" spans="1:53" ht="15" customHeight="1" x14ac:dyDescent="0.2">
      <c r="A1159" t="s">
        <v>6316</v>
      </c>
      <c r="B1159" t="s">
        <v>5660</v>
      </c>
      <c r="C1159" t="s">
        <v>5138</v>
      </c>
      <c r="D1159">
        <v>74974325</v>
      </c>
      <c r="E1159" s="19">
        <v>45734</v>
      </c>
      <c r="F1159" s="63">
        <v>45736.197222222225</v>
      </c>
      <c r="G1159" s="4" t="s">
        <v>187</v>
      </c>
      <c r="H1159" s="19">
        <v>664780</v>
      </c>
      <c r="I1159" s="19">
        <v>0</v>
      </c>
      <c r="J1159" s="19">
        <v>664780</v>
      </c>
      <c r="K1159" t="s">
        <v>558</v>
      </c>
      <c r="L1159" s="4" t="s">
        <v>188</v>
      </c>
      <c r="M1159" t="s">
        <v>150</v>
      </c>
      <c r="N1159" s="39" t="s">
        <v>2062</v>
      </c>
      <c r="O1159" t="s">
        <v>2063</v>
      </c>
      <c r="P1159" t="s">
        <v>140</v>
      </c>
      <c r="Q1159" t="s">
        <v>141</v>
      </c>
      <c r="R1159" s="39" t="s">
        <v>2064</v>
      </c>
      <c r="S1159" t="s">
        <v>143</v>
      </c>
      <c r="T1159">
        <v>890903938</v>
      </c>
      <c r="U1159" t="s">
        <v>149</v>
      </c>
      <c r="V1159">
        <v>923238</v>
      </c>
      <c r="W1159" t="s">
        <v>1204</v>
      </c>
      <c r="X1159" s="2" t="s">
        <v>27</v>
      </c>
      <c r="Y1159" t="s">
        <v>28</v>
      </c>
      <c r="Z1159" t="s">
        <v>29</v>
      </c>
      <c r="AA1159" t="s">
        <v>30</v>
      </c>
      <c r="AB1159" t="s">
        <v>31</v>
      </c>
      <c r="AC1159" s="19">
        <v>664780</v>
      </c>
      <c r="AD1159" s="19">
        <v>0</v>
      </c>
      <c r="AE1159" s="19">
        <v>0</v>
      </c>
      <c r="AF1159" s="19">
        <v>0</v>
      </c>
      <c r="AG1159" t="s">
        <v>189</v>
      </c>
      <c r="AH1159">
        <v>0</v>
      </c>
      <c r="AI1159">
        <v>0</v>
      </c>
      <c r="AJ1159" s="2" t="s">
        <v>190</v>
      </c>
      <c r="AK1159" s="2">
        <v>0</v>
      </c>
      <c r="AL1159">
        <v>0</v>
      </c>
      <c r="AM1159">
        <v>0</v>
      </c>
      <c r="AN1159">
        <v>0</v>
      </c>
      <c r="AO1159">
        <v>0</v>
      </c>
      <c r="AP1159">
        <v>325</v>
      </c>
      <c r="AQ1159">
        <v>325</v>
      </c>
      <c r="AR1159">
        <v>40225</v>
      </c>
      <c r="AS1159">
        <v>0</v>
      </c>
      <c r="AT1159" s="2">
        <v>0</v>
      </c>
      <c r="AU1159">
        <v>46725</v>
      </c>
      <c r="AV1159">
        <v>74974325</v>
      </c>
      <c r="AW1159">
        <v>0</v>
      </c>
      <c r="AX1159" s="2">
        <v>45716</v>
      </c>
      <c r="AY1159" t="s">
        <v>486</v>
      </c>
      <c r="AZ1159" t="s">
        <v>3849</v>
      </c>
      <c r="BA1159" t="s">
        <v>3850</v>
      </c>
    </row>
    <row r="1160" spans="1:53" ht="15" customHeight="1" x14ac:dyDescent="0.2">
      <c r="A1160" t="s">
        <v>6317</v>
      </c>
      <c r="B1160" t="s">
        <v>5711</v>
      </c>
      <c r="C1160" t="s">
        <v>5144</v>
      </c>
      <c r="D1160">
        <v>74974425</v>
      </c>
      <c r="E1160" s="19">
        <v>45734</v>
      </c>
      <c r="F1160" s="63">
        <v>45736.195138888892</v>
      </c>
      <c r="G1160" s="4" t="s">
        <v>187</v>
      </c>
      <c r="H1160" s="19">
        <v>312390</v>
      </c>
      <c r="I1160" s="19">
        <v>0</v>
      </c>
      <c r="J1160" s="19">
        <v>312390</v>
      </c>
      <c r="K1160" t="s">
        <v>558</v>
      </c>
      <c r="L1160" s="4" t="s">
        <v>188</v>
      </c>
      <c r="M1160" t="s">
        <v>150</v>
      </c>
      <c r="N1160" s="39" t="s">
        <v>2943</v>
      </c>
      <c r="O1160" t="s">
        <v>2944</v>
      </c>
      <c r="P1160" t="s">
        <v>140</v>
      </c>
      <c r="Q1160" t="s">
        <v>141</v>
      </c>
      <c r="R1160" s="39" t="s">
        <v>2945</v>
      </c>
      <c r="S1160" t="s">
        <v>143</v>
      </c>
      <c r="T1160">
        <v>890903938</v>
      </c>
      <c r="U1160" t="s">
        <v>149</v>
      </c>
      <c r="V1160">
        <v>923211</v>
      </c>
      <c r="W1160" t="s">
        <v>1227</v>
      </c>
      <c r="X1160" s="2" t="s">
        <v>27</v>
      </c>
      <c r="Y1160" t="s">
        <v>28</v>
      </c>
      <c r="Z1160" t="s">
        <v>29</v>
      </c>
      <c r="AA1160" t="s">
        <v>30</v>
      </c>
      <c r="AB1160" t="s">
        <v>31</v>
      </c>
      <c r="AC1160" s="19">
        <v>312390</v>
      </c>
      <c r="AD1160" s="19">
        <v>0</v>
      </c>
      <c r="AE1160" s="19">
        <v>0</v>
      </c>
      <c r="AF1160" s="19">
        <v>0</v>
      </c>
      <c r="AG1160" t="s">
        <v>189</v>
      </c>
      <c r="AH1160">
        <v>0</v>
      </c>
      <c r="AI1160">
        <v>0</v>
      </c>
      <c r="AJ1160" s="2" t="s">
        <v>190</v>
      </c>
      <c r="AK1160" s="2">
        <v>0</v>
      </c>
      <c r="AL1160">
        <v>0</v>
      </c>
      <c r="AM1160">
        <v>0</v>
      </c>
      <c r="AN1160">
        <v>0</v>
      </c>
      <c r="AO1160">
        <v>0</v>
      </c>
      <c r="AP1160">
        <v>925</v>
      </c>
      <c r="AQ1160">
        <v>925</v>
      </c>
      <c r="AR1160">
        <v>45125</v>
      </c>
      <c r="AS1160">
        <v>0</v>
      </c>
      <c r="AT1160" s="2">
        <v>0</v>
      </c>
      <c r="AU1160">
        <v>46825</v>
      </c>
      <c r="AV1160">
        <v>74974425</v>
      </c>
      <c r="AW1160">
        <v>0</v>
      </c>
      <c r="AX1160" s="2">
        <v>45722</v>
      </c>
      <c r="AY1160" t="s">
        <v>486</v>
      </c>
      <c r="AZ1160" t="s">
        <v>829</v>
      </c>
      <c r="BA1160" t="s">
        <v>4057</v>
      </c>
    </row>
    <row r="1161" spans="1:53" ht="15" customHeight="1" x14ac:dyDescent="0.2">
      <c r="A1161" t="s">
        <v>6318</v>
      </c>
      <c r="B1161" t="s">
        <v>5669</v>
      </c>
      <c r="C1161" t="s">
        <v>5138</v>
      </c>
      <c r="D1161">
        <v>74974525</v>
      </c>
      <c r="E1161" s="19">
        <v>45734</v>
      </c>
      <c r="F1161" s="63">
        <v>45736.197222222225</v>
      </c>
      <c r="G1161" s="4" t="s">
        <v>187</v>
      </c>
      <c r="H1161" s="19">
        <v>624780</v>
      </c>
      <c r="I1161" s="19">
        <v>0</v>
      </c>
      <c r="J1161" s="19">
        <v>624780</v>
      </c>
      <c r="K1161" t="s">
        <v>558</v>
      </c>
      <c r="L1161" s="4" t="s">
        <v>188</v>
      </c>
      <c r="M1161" t="s">
        <v>150</v>
      </c>
      <c r="N1161" s="39" t="s">
        <v>3037</v>
      </c>
      <c r="O1161" t="s">
        <v>3038</v>
      </c>
      <c r="P1161" t="s">
        <v>140</v>
      </c>
      <c r="Q1161" t="s">
        <v>141</v>
      </c>
      <c r="R1161" s="39" t="s">
        <v>3039</v>
      </c>
      <c r="S1161" t="s">
        <v>143</v>
      </c>
      <c r="T1161">
        <v>890903938</v>
      </c>
      <c r="U1161" t="s">
        <v>149</v>
      </c>
      <c r="V1161">
        <v>923238</v>
      </c>
      <c r="W1161" t="s">
        <v>1204</v>
      </c>
      <c r="X1161" s="2" t="s">
        <v>27</v>
      </c>
      <c r="Y1161" t="s">
        <v>28</v>
      </c>
      <c r="Z1161" t="s">
        <v>29</v>
      </c>
      <c r="AA1161" t="s">
        <v>30</v>
      </c>
      <c r="AB1161" t="s">
        <v>31</v>
      </c>
      <c r="AC1161" s="19">
        <v>624780</v>
      </c>
      <c r="AD1161" s="19">
        <v>0</v>
      </c>
      <c r="AE1161" s="19">
        <v>0</v>
      </c>
      <c r="AF1161" s="19">
        <v>0</v>
      </c>
      <c r="AG1161" t="s">
        <v>189</v>
      </c>
      <c r="AH1161">
        <v>0</v>
      </c>
      <c r="AI1161">
        <v>0</v>
      </c>
      <c r="AJ1161" s="2" t="s">
        <v>190</v>
      </c>
      <c r="AK1161" s="2">
        <v>0</v>
      </c>
      <c r="AL1161">
        <v>0</v>
      </c>
      <c r="AM1161">
        <v>0</v>
      </c>
      <c r="AN1161">
        <v>0</v>
      </c>
      <c r="AO1161">
        <v>0</v>
      </c>
      <c r="AP1161">
        <v>325</v>
      </c>
      <c r="AQ1161">
        <v>325</v>
      </c>
      <c r="AR1161">
        <v>41125</v>
      </c>
      <c r="AS1161">
        <v>0</v>
      </c>
      <c r="AT1161" s="2">
        <v>0</v>
      </c>
      <c r="AU1161">
        <v>46925</v>
      </c>
      <c r="AV1161">
        <v>74974525</v>
      </c>
      <c r="AW1161">
        <v>0</v>
      </c>
      <c r="AX1161" s="2">
        <v>45719</v>
      </c>
      <c r="AY1161" t="s">
        <v>486</v>
      </c>
      <c r="AZ1161" t="s">
        <v>811</v>
      </c>
      <c r="BA1161" t="s">
        <v>3883</v>
      </c>
    </row>
    <row r="1162" spans="1:53" ht="15" customHeight="1" x14ac:dyDescent="0.2">
      <c r="A1162" t="s">
        <v>6319</v>
      </c>
      <c r="B1162" t="s">
        <v>5764</v>
      </c>
      <c r="C1162" t="s">
        <v>5184</v>
      </c>
      <c r="D1162">
        <v>74974625</v>
      </c>
      <c r="E1162" s="19">
        <v>45734</v>
      </c>
      <c r="F1162" s="63">
        <v>45736.181250000001</v>
      </c>
      <c r="G1162" s="4" t="s">
        <v>187</v>
      </c>
      <c r="H1162" s="19">
        <v>1289560</v>
      </c>
      <c r="I1162" s="19">
        <v>0</v>
      </c>
      <c r="J1162" s="19">
        <v>1289560</v>
      </c>
      <c r="K1162" t="s">
        <v>558</v>
      </c>
      <c r="L1162" s="4" t="s">
        <v>188</v>
      </c>
      <c r="M1162" t="s">
        <v>150</v>
      </c>
      <c r="N1162" s="39" t="s">
        <v>2582</v>
      </c>
      <c r="O1162" t="s">
        <v>2583</v>
      </c>
      <c r="P1162" t="s">
        <v>140</v>
      </c>
      <c r="Q1162" t="s">
        <v>141</v>
      </c>
      <c r="R1162" s="39" t="s">
        <v>2584</v>
      </c>
      <c r="S1162" t="s">
        <v>143</v>
      </c>
      <c r="T1162">
        <v>860003020</v>
      </c>
      <c r="U1162" t="s">
        <v>160</v>
      </c>
      <c r="V1162">
        <v>923285</v>
      </c>
      <c r="W1162" t="s">
        <v>1326</v>
      </c>
      <c r="X1162" s="2" t="s">
        <v>27</v>
      </c>
      <c r="Y1162" t="s">
        <v>28</v>
      </c>
      <c r="Z1162" t="s">
        <v>29</v>
      </c>
      <c r="AA1162" t="s">
        <v>30</v>
      </c>
      <c r="AB1162" t="s">
        <v>31</v>
      </c>
      <c r="AC1162" s="19">
        <v>1289560</v>
      </c>
      <c r="AD1162" s="19">
        <v>0</v>
      </c>
      <c r="AE1162" s="19">
        <v>0</v>
      </c>
      <c r="AF1162" s="19">
        <v>0</v>
      </c>
      <c r="AG1162" t="s">
        <v>189</v>
      </c>
      <c r="AH1162">
        <v>0</v>
      </c>
      <c r="AI1162">
        <v>0</v>
      </c>
      <c r="AJ1162" s="2" t="s">
        <v>190</v>
      </c>
      <c r="AK1162" s="2">
        <v>0</v>
      </c>
      <c r="AL1162">
        <v>0</v>
      </c>
      <c r="AM1162">
        <v>0</v>
      </c>
      <c r="AN1162">
        <v>0</v>
      </c>
      <c r="AO1162">
        <v>0</v>
      </c>
      <c r="AP1162">
        <v>4425</v>
      </c>
      <c r="AQ1162">
        <v>4425</v>
      </c>
      <c r="AR1162">
        <v>50325</v>
      </c>
      <c r="AS1162">
        <v>0</v>
      </c>
      <c r="AT1162" s="2">
        <v>0</v>
      </c>
      <c r="AU1162">
        <v>47025</v>
      </c>
      <c r="AV1162">
        <v>74974625</v>
      </c>
      <c r="AW1162">
        <v>0</v>
      </c>
      <c r="AX1162" s="2">
        <v>45727</v>
      </c>
      <c r="AY1162" t="s">
        <v>486</v>
      </c>
      <c r="AZ1162" t="s">
        <v>839</v>
      </c>
      <c r="BA1162" t="s">
        <v>4306</v>
      </c>
    </row>
    <row r="1163" spans="1:53" ht="15" customHeight="1" x14ac:dyDescent="0.2">
      <c r="A1163" t="s">
        <v>6320</v>
      </c>
      <c r="B1163" t="s">
        <v>5659</v>
      </c>
      <c r="C1163" t="s">
        <v>5138</v>
      </c>
      <c r="D1163">
        <v>74974725</v>
      </c>
      <c r="E1163" s="19">
        <v>45734</v>
      </c>
      <c r="F1163" s="63">
        <v>45736.20416666667</v>
      </c>
      <c r="G1163" s="4" t="s">
        <v>187</v>
      </c>
      <c r="H1163" s="19">
        <v>904365</v>
      </c>
      <c r="I1163" s="19">
        <v>0</v>
      </c>
      <c r="J1163" s="19">
        <v>904365</v>
      </c>
      <c r="K1163" t="s">
        <v>558</v>
      </c>
      <c r="L1163" s="4" t="s">
        <v>188</v>
      </c>
      <c r="M1163" t="s">
        <v>150</v>
      </c>
      <c r="N1163" s="39" t="s">
        <v>1889</v>
      </c>
      <c r="O1163" t="s">
        <v>1890</v>
      </c>
      <c r="P1163" t="s">
        <v>140</v>
      </c>
      <c r="Q1163" t="s">
        <v>141</v>
      </c>
      <c r="R1163" s="39" t="s">
        <v>1891</v>
      </c>
      <c r="S1163" t="s">
        <v>143</v>
      </c>
      <c r="T1163">
        <v>860034313</v>
      </c>
      <c r="U1163" t="s">
        <v>152</v>
      </c>
      <c r="V1163">
        <v>923238</v>
      </c>
      <c r="W1163" t="s">
        <v>1204</v>
      </c>
      <c r="X1163" s="2" t="s">
        <v>27</v>
      </c>
      <c r="Y1163" t="s">
        <v>28</v>
      </c>
      <c r="Z1163" t="s">
        <v>29</v>
      </c>
      <c r="AA1163" t="s">
        <v>30</v>
      </c>
      <c r="AB1163" t="s">
        <v>31</v>
      </c>
      <c r="AC1163" s="19">
        <v>904365</v>
      </c>
      <c r="AD1163" s="19">
        <v>0</v>
      </c>
      <c r="AE1163" s="19">
        <v>0</v>
      </c>
      <c r="AF1163" s="19">
        <v>0</v>
      </c>
      <c r="AG1163" t="s">
        <v>189</v>
      </c>
      <c r="AH1163">
        <v>0</v>
      </c>
      <c r="AI1163">
        <v>0</v>
      </c>
      <c r="AJ1163" s="2" t="s">
        <v>190</v>
      </c>
      <c r="AK1163" s="2">
        <v>0</v>
      </c>
      <c r="AL1163">
        <v>0</v>
      </c>
      <c r="AM1163">
        <v>0</v>
      </c>
      <c r="AN1163">
        <v>0</v>
      </c>
      <c r="AO1163">
        <v>0</v>
      </c>
      <c r="AP1163">
        <v>325</v>
      </c>
      <c r="AQ1163">
        <v>325</v>
      </c>
      <c r="AR1163">
        <v>40125</v>
      </c>
      <c r="AS1163">
        <v>0</v>
      </c>
      <c r="AT1163" s="2">
        <v>0</v>
      </c>
      <c r="AU1163">
        <v>47125</v>
      </c>
      <c r="AV1163">
        <v>74974725</v>
      </c>
      <c r="AW1163">
        <v>0</v>
      </c>
      <c r="AX1163" s="2">
        <v>45716</v>
      </c>
      <c r="AY1163" t="s">
        <v>486</v>
      </c>
      <c r="AZ1163" t="s">
        <v>3845</v>
      </c>
      <c r="BA1163" t="s">
        <v>3846</v>
      </c>
    </row>
    <row r="1164" spans="1:53" ht="15" customHeight="1" x14ac:dyDescent="0.2">
      <c r="A1164" t="s">
        <v>6321</v>
      </c>
      <c r="B1164" t="s">
        <v>5794</v>
      </c>
      <c r="C1164" t="s">
        <v>5138</v>
      </c>
      <c r="D1164">
        <v>74974825</v>
      </c>
      <c r="E1164" s="19">
        <v>45734</v>
      </c>
      <c r="F1164" s="63">
        <v>45736.205555555556</v>
      </c>
      <c r="G1164" s="4" t="s">
        <v>187</v>
      </c>
      <c r="H1164" s="19">
        <v>664780</v>
      </c>
      <c r="I1164" s="19">
        <v>0</v>
      </c>
      <c r="J1164" s="19">
        <v>664780</v>
      </c>
      <c r="K1164" t="s">
        <v>558</v>
      </c>
      <c r="L1164" s="4" t="s">
        <v>188</v>
      </c>
      <c r="M1164" t="s">
        <v>150</v>
      </c>
      <c r="N1164" s="39" t="s">
        <v>3002</v>
      </c>
      <c r="O1164" t="s">
        <v>3003</v>
      </c>
      <c r="P1164" t="s">
        <v>140</v>
      </c>
      <c r="Q1164" t="s">
        <v>141</v>
      </c>
      <c r="R1164" s="39" t="s">
        <v>3004</v>
      </c>
      <c r="S1164" t="s">
        <v>143</v>
      </c>
      <c r="T1164">
        <v>860034313</v>
      </c>
      <c r="U1164" t="s">
        <v>152</v>
      </c>
      <c r="V1164">
        <v>923238</v>
      </c>
      <c r="W1164" t="s">
        <v>1204</v>
      </c>
      <c r="X1164" s="2" t="s">
        <v>27</v>
      </c>
      <c r="Y1164" t="s">
        <v>28</v>
      </c>
      <c r="Z1164" t="s">
        <v>29</v>
      </c>
      <c r="AA1164" t="s">
        <v>30</v>
      </c>
      <c r="AB1164" t="s">
        <v>31</v>
      </c>
      <c r="AC1164" s="19">
        <v>664780</v>
      </c>
      <c r="AD1164" s="19">
        <v>0</v>
      </c>
      <c r="AE1164" s="19">
        <v>0</v>
      </c>
      <c r="AF1164" s="19">
        <v>0</v>
      </c>
      <c r="AG1164" t="s">
        <v>189</v>
      </c>
      <c r="AH1164">
        <v>0</v>
      </c>
      <c r="AI1164">
        <v>0</v>
      </c>
      <c r="AJ1164" s="2" t="s">
        <v>190</v>
      </c>
      <c r="AK1164" s="2">
        <v>0</v>
      </c>
      <c r="AL1164">
        <v>0</v>
      </c>
      <c r="AM1164">
        <v>0</v>
      </c>
      <c r="AN1164">
        <v>0</v>
      </c>
      <c r="AO1164">
        <v>0</v>
      </c>
      <c r="AP1164">
        <v>325</v>
      </c>
      <c r="AQ1164">
        <v>325</v>
      </c>
      <c r="AR1164">
        <v>53225</v>
      </c>
      <c r="AS1164">
        <v>0</v>
      </c>
      <c r="AT1164" s="2">
        <v>0</v>
      </c>
      <c r="AU1164">
        <v>47225</v>
      </c>
      <c r="AV1164">
        <v>74974825</v>
      </c>
      <c r="AW1164">
        <v>0</v>
      </c>
      <c r="AX1164" s="2">
        <v>45730</v>
      </c>
      <c r="AY1164" t="s">
        <v>486</v>
      </c>
      <c r="AZ1164" t="s">
        <v>874</v>
      </c>
      <c r="BA1164" t="s">
        <v>4443</v>
      </c>
    </row>
    <row r="1165" spans="1:53" ht="15" customHeight="1" x14ac:dyDescent="0.2">
      <c r="A1165" t="s">
        <v>6322</v>
      </c>
      <c r="B1165" t="s">
        <v>5701</v>
      </c>
      <c r="C1165" t="s">
        <v>5144</v>
      </c>
      <c r="D1165">
        <v>74974925</v>
      </c>
      <c r="E1165" s="19">
        <v>45734</v>
      </c>
      <c r="F1165" s="63">
        <v>45736.204861111109</v>
      </c>
      <c r="G1165" s="4" t="s">
        <v>187</v>
      </c>
      <c r="H1165" s="19">
        <v>312390</v>
      </c>
      <c r="I1165" s="19">
        <v>0</v>
      </c>
      <c r="J1165" s="19">
        <v>312390</v>
      </c>
      <c r="K1165" t="s">
        <v>558</v>
      </c>
      <c r="L1165" s="4" t="s">
        <v>188</v>
      </c>
      <c r="M1165" t="s">
        <v>150</v>
      </c>
      <c r="N1165" s="39" t="s">
        <v>2376</v>
      </c>
      <c r="O1165" t="s">
        <v>2377</v>
      </c>
      <c r="P1165" t="s">
        <v>140</v>
      </c>
      <c r="Q1165" t="s">
        <v>141</v>
      </c>
      <c r="R1165" s="39" t="s">
        <v>2378</v>
      </c>
      <c r="S1165" t="s">
        <v>143</v>
      </c>
      <c r="T1165">
        <v>860034313</v>
      </c>
      <c r="U1165" t="s">
        <v>152</v>
      </c>
      <c r="V1165">
        <v>923211</v>
      </c>
      <c r="W1165" t="s">
        <v>1227</v>
      </c>
      <c r="X1165" s="2" t="s">
        <v>27</v>
      </c>
      <c r="Y1165" t="s">
        <v>28</v>
      </c>
      <c r="Z1165" t="s">
        <v>29</v>
      </c>
      <c r="AA1165" t="s">
        <v>30</v>
      </c>
      <c r="AB1165" t="s">
        <v>31</v>
      </c>
      <c r="AC1165" s="19">
        <v>312390</v>
      </c>
      <c r="AD1165" s="19">
        <v>0</v>
      </c>
      <c r="AE1165" s="19">
        <v>0</v>
      </c>
      <c r="AF1165" s="19">
        <v>0</v>
      </c>
      <c r="AG1165" t="s">
        <v>189</v>
      </c>
      <c r="AH1165">
        <v>0</v>
      </c>
      <c r="AI1165">
        <v>0</v>
      </c>
      <c r="AJ1165" s="2" t="s">
        <v>190</v>
      </c>
      <c r="AK1165" s="2">
        <v>0</v>
      </c>
      <c r="AL1165">
        <v>0</v>
      </c>
      <c r="AM1165">
        <v>0</v>
      </c>
      <c r="AN1165">
        <v>0</v>
      </c>
      <c r="AO1165">
        <v>0</v>
      </c>
      <c r="AP1165">
        <v>925</v>
      </c>
      <c r="AQ1165">
        <v>925</v>
      </c>
      <c r="AR1165">
        <v>44125</v>
      </c>
      <c r="AS1165">
        <v>0</v>
      </c>
      <c r="AT1165" s="2">
        <v>0</v>
      </c>
      <c r="AU1165">
        <v>47325</v>
      </c>
      <c r="AV1165">
        <v>74974925</v>
      </c>
      <c r="AW1165">
        <v>0</v>
      </c>
      <c r="AX1165" s="2">
        <v>45721</v>
      </c>
      <c r="AY1165" t="s">
        <v>486</v>
      </c>
      <c r="AZ1165" t="s">
        <v>823</v>
      </c>
      <c r="BA1165" t="s">
        <v>4017</v>
      </c>
    </row>
    <row r="1166" spans="1:53" ht="15" customHeight="1" x14ac:dyDescent="0.2">
      <c r="A1166" t="s">
        <v>6323</v>
      </c>
      <c r="B1166" t="s">
        <v>5668</v>
      </c>
      <c r="C1166" t="s">
        <v>5138</v>
      </c>
      <c r="D1166">
        <v>74975025</v>
      </c>
      <c r="E1166" s="19">
        <v>45734</v>
      </c>
      <c r="F1166" s="63">
        <v>45736.205555555556</v>
      </c>
      <c r="G1166" s="4" t="s">
        <v>187</v>
      </c>
      <c r="H1166" s="19">
        <v>396520</v>
      </c>
      <c r="I1166" s="19">
        <v>0</v>
      </c>
      <c r="J1166" s="19">
        <v>396520</v>
      </c>
      <c r="K1166" t="s">
        <v>558</v>
      </c>
      <c r="L1166" s="4" t="s">
        <v>188</v>
      </c>
      <c r="M1166" t="s">
        <v>150</v>
      </c>
      <c r="N1166" s="39" t="s">
        <v>3043</v>
      </c>
      <c r="O1166" t="s">
        <v>3044</v>
      </c>
      <c r="P1166" t="s">
        <v>140</v>
      </c>
      <c r="Q1166" t="s">
        <v>141</v>
      </c>
      <c r="R1166" s="39" t="s">
        <v>3045</v>
      </c>
      <c r="S1166" t="s">
        <v>143</v>
      </c>
      <c r="T1166">
        <v>860034313</v>
      </c>
      <c r="U1166" t="s">
        <v>152</v>
      </c>
      <c r="V1166">
        <v>923238</v>
      </c>
      <c r="W1166" t="s">
        <v>1204</v>
      </c>
      <c r="X1166" s="2" t="s">
        <v>27</v>
      </c>
      <c r="Y1166" t="s">
        <v>28</v>
      </c>
      <c r="Z1166" t="s">
        <v>29</v>
      </c>
      <c r="AA1166" t="s">
        <v>30</v>
      </c>
      <c r="AB1166" t="s">
        <v>31</v>
      </c>
      <c r="AC1166" s="19">
        <v>396520</v>
      </c>
      <c r="AD1166" s="19">
        <v>0</v>
      </c>
      <c r="AE1166" s="19">
        <v>0</v>
      </c>
      <c r="AF1166" s="19">
        <v>0</v>
      </c>
      <c r="AG1166" t="s">
        <v>189</v>
      </c>
      <c r="AH1166">
        <v>0</v>
      </c>
      <c r="AI1166">
        <v>0</v>
      </c>
      <c r="AJ1166" s="2" t="s">
        <v>190</v>
      </c>
      <c r="AK1166" s="2">
        <v>0</v>
      </c>
      <c r="AL1166">
        <v>0</v>
      </c>
      <c r="AM1166">
        <v>0</v>
      </c>
      <c r="AN1166">
        <v>0</v>
      </c>
      <c r="AO1166">
        <v>0</v>
      </c>
      <c r="AP1166">
        <v>325</v>
      </c>
      <c r="AQ1166">
        <v>325</v>
      </c>
      <c r="AR1166">
        <v>41025</v>
      </c>
      <c r="AS1166">
        <v>0</v>
      </c>
      <c r="AT1166" s="2">
        <v>0</v>
      </c>
      <c r="AU1166">
        <v>47425</v>
      </c>
      <c r="AV1166">
        <v>74975025</v>
      </c>
      <c r="AW1166">
        <v>0</v>
      </c>
      <c r="AX1166" s="2">
        <v>45719</v>
      </c>
      <c r="AY1166" t="s">
        <v>486</v>
      </c>
      <c r="AZ1166" t="s">
        <v>810</v>
      </c>
      <c r="BA1166" t="s">
        <v>3880</v>
      </c>
    </row>
    <row r="1167" spans="1:53" ht="15" customHeight="1" x14ac:dyDescent="0.2">
      <c r="A1167" t="s">
        <v>6324</v>
      </c>
      <c r="B1167" t="s">
        <v>5751</v>
      </c>
      <c r="C1167" t="s">
        <v>5144</v>
      </c>
      <c r="D1167">
        <v>74975125</v>
      </c>
      <c r="E1167" s="19">
        <v>45734</v>
      </c>
      <c r="F1167" s="63">
        <v>45736.195138888892</v>
      </c>
      <c r="G1167" s="4" t="s">
        <v>187</v>
      </c>
      <c r="H1167" s="19">
        <v>312390</v>
      </c>
      <c r="I1167" s="19">
        <v>0</v>
      </c>
      <c r="J1167" s="19">
        <v>312390</v>
      </c>
      <c r="K1167" t="s">
        <v>558</v>
      </c>
      <c r="L1167" s="4" t="s">
        <v>188</v>
      </c>
      <c r="M1167" t="s">
        <v>150</v>
      </c>
      <c r="N1167" s="39" t="s">
        <v>2949</v>
      </c>
      <c r="O1167" t="s">
        <v>2950</v>
      </c>
      <c r="P1167" t="s">
        <v>140</v>
      </c>
      <c r="Q1167" t="s">
        <v>141</v>
      </c>
      <c r="R1167" s="39" t="s">
        <v>2951</v>
      </c>
      <c r="S1167" t="s">
        <v>143</v>
      </c>
      <c r="T1167">
        <v>890903938</v>
      </c>
      <c r="U1167" t="s">
        <v>149</v>
      </c>
      <c r="V1167">
        <v>923211</v>
      </c>
      <c r="W1167" t="s">
        <v>1227</v>
      </c>
      <c r="X1167" s="2" t="s">
        <v>27</v>
      </c>
      <c r="Y1167" t="s">
        <v>28</v>
      </c>
      <c r="Z1167" t="s">
        <v>29</v>
      </c>
      <c r="AA1167" t="s">
        <v>30</v>
      </c>
      <c r="AB1167" t="s">
        <v>31</v>
      </c>
      <c r="AC1167" s="19">
        <v>312390</v>
      </c>
      <c r="AD1167" s="19">
        <v>0</v>
      </c>
      <c r="AE1167" s="19">
        <v>0</v>
      </c>
      <c r="AF1167" s="19">
        <v>0</v>
      </c>
      <c r="AG1167" t="s">
        <v>189</v>
      </c>
      <c r="AH1167">
        <v>0</v>
      </c>
      <c r="AI1167">
        <v>0</v>
      </c>
      <c r="AJ1167" s="2" t="s">
        <v>190</v>
      </c>
      <c r="AK1167" s="2">
        <v>0</v>
      </c>
      <c r="AL1167">
        <v>0</v>
      </c>
      <c r="AM1167">
        <v>0</v>
      </c>
      <c r="AN1167">
        <v>0</v>
      </c>
      <c r="AO1167">
        <v>0</v>
      </c>
      <c r="AP1167">
        <v>925</v>
      </c>
      <c r="AQ1167">
        <v>925</v>
      </c>
      <c r="AR1167">
        <v>49125</v>
      </c>
      <c r="AS1167">
        <v>0</v>
      </c>
      <c r="AT1167" s="2">
        <v>0</v>
      </c>
      <c r="AU1167">
        <v>47525</v>
      </c>
      <c r="AV1167">
        <v>74975125</v>
      </c>
      <c r="AW1167">
        <v>0</v>
      </c>
      <c r="AX1167" s="2">
        <v>45726</v>
      </c>
      <c r="AY1167" t="s">
        <v>486</v>
      </c>
      <c r="AZ1167" t="s">
        <v>830</v>
      </c>
      <c r="BA1167" t="s">
        <v>4253</v>
      </c>
    </row>
    <row r="1168" spans="1:53" ht="15" customHeight="1" x14ac:dyDescent="0.2">
      <c r="A1168" t="s">
        <v>6325</v>
      </c>
      <c r="B1168" t="s">
        <v>5754</v>
      </c>
      <c r="C1168" t="s">
        <v>5144</v>
      </c>
      <c r="D1168">
        <v>74975225</v>
      </c>
      <c r="E1168" s="19">
        <v>45734</v>
      </c>
      <c r="F1168" s="63">
        <v>45736.203472222223</v>
      </c>
      <c r="G1168" s="4" t="s">
        <v>187</v>
      </c>
      <c r="H1168" s="19">
        <v>468585</v>
      </c>
      <c r="I1168" s="19">
        <v>0</v>
      </c>
      <c r="J1168" s="19">
        <v>468585</v>
      </c>
      <c r="K1168" t="s">
        <v>558</v>
      </c>
      <c r="L1168" s="4" t="s">
        <v>188</v>
      </c>
      <c r="M1168" t="s">
        <v>150</v>
      </c>
      <c r="N1168" s="39" t="s">
        <v>2472</v>
      </c>
      <c r="O1168" t="s">
        <v>2473</v>
      </c>
      <c r="P1168" t="s">
        <v>140</v>
      </c>
      <c r="Q1168" t="s">
        <v>141</v>
      </c>
      <c r="R1168" s="39" t="s">
        <v>2474</v>
      </c>
      <c r="S1168" t="s">
        <v>143</v>
      </c>
      <c r="T1168">
        <v>860007335</v>
      </c>
      <c r="U1168" t="s">
        <v>158</v>
      </c>
      <c r="V1168">
        <v>923211</v>
      </c>
      <c r="W1168" t="s">
        <v>1227</v>
      </c>
      <c r="X1168" s="2" t="s">
        <v>27</v>
      </c>
      <c r="Y1168" t="s">
        <v>28</v>
      </c>
      <c r="Z1168" t="s">
        <v>29</v>
      </c>
      <c r="AA1168" t="s">
        <v>30</v>
      </c>
      <c r="AB1168" t="s">
        <v>31</v>
      </c>
      <c r="AC1168" s="19">
        <v>468585</v>
      </c>
      <c r="AD1168" s="19">
        <v>0</v>
      </c>
      <c r="AE1168" s="19">
        <v>0</v>
      </c>
      <c r="AF1168" s="19">
        <v>0</v>
      </c>
      <c r="AG1168" t="s">
        <v>189</v>
      </c>
      <c r="AH1168">
        <v>0</v>
      </c>
      <c r="AI1168">
        <v>0</v>
      </c>
      <c r="AJ1168" s="2" t="s">
        <v>190</v>
      </c>
      <c r="AK1168" s="2">
        <v>0</v>
      </c>
      <c r="AL1168">
        <v>0</v>
      </c>
      <c r="AM1168">
        <v>0</v>
      </c>
      <c r="AN1168">
        <v>0</v>
      </c>
      <c r="AO1168">
        <v>0</v>
      </c>
      <c r="AP1168">
        <v>925</v>
      </c>
      <c r="AQ1168">
        <v>925</v>
      </c>
      <c r="AR1168">
        <v>49425</v>
      </c>
      <c r="AS1168">
        <v>0</v>
      </c>
      <c r="AT1168" s="2">
        <v>0</v>
      </c>
      <c r="AU1168">
        <v>47625</v>
      </c>
      <c r="AV1168">
        <v>74975225</v>
      </c>
      <c r="AW1168">
        <v>0</v>
      </c>
      <c r="AX1168" s="2">
        <v>45726</v>
      </c>
      <c r="AY1168" t="s">
        <v>486</v>
      </c>
      <c r="AZ1168" t="s">
        <v>833</v>
      </c>
      <c r="BA1168" t="s">
        <v>4264</v>
      </c>
    </row>
    <row r="1169" spans="1:53" ht="15" customHeight="1" x14ac:dyDescent="0.2">
      <c r="A1169" t="s">
        <v>6326</v>
      </c>
      <c r="B1169" t="s">
        <v>5677</v>
      </c>
      <c r="C1169" t="s">
        <v>5151</v>
      </c>
      <c r="D1169">
        <v>74975325</v>
      </c>
      <c r="E1169" s="19">
        <v>45734</v>
      </c>
      <c r="F1169" s="63">
        <v>45736.189583333333</v>
      </c>
      <c r="G1169" s="4" t="s">
        <v>187</v>
      </c>
      <c r="H1169" s="19">
        <v>35200</v>
      </c>
      <c r="I1169" s="19">
        <v>0</v>
      </c>
      <c r="J1169" s="19">
        <v>35200</v>
      </c>
      <c r="K1169" t="s">
        <v>558</v>
      </c>
      <c r="L1169" s="4" t="s">
        <v>188</v>
      </c>
      <c r="M1169" t="s">
        <v>150</v>
      </c>
      <c r="N1169" s="39" t="s">
        <v>3189</v>
      </c>
      <c r="O1169" t="s">
        <v>3190</v>
      </c>
      <c r="P1169" t="s">
        <v>140</v>
      </c>
      <c r="Q1169" t="s">
        <v>141</v>
      </c>
      <c r="R1169" s="39" t="s">
        <v>3191</v>
      </c>
      <c r="S1169" t="s">
        <v>143</v>
      </c>
      <c r="T1169">
        <v>860002964</v>
      </c>
      <c r="U1169" t="s">
        <v>163</v>
      </c>
      <c r="V1169">
        <v>923210</v>
      </c>
      <c r="W1169" t="s">
        <v>1219</v>
      </c>
      <c r="X1169" s="2" t="s">
        <v>27</v>
      </c>
      <c r="Y1169" t="s">
        <v>28</v>
      </c>
      <c r="Z1169" t="s">
        <v>29</v>
      </c>
      <c r="AA1169" t="s">
        <v>30</v>
      </c>
      <c r="AB1169" t="s">
        <v>31</v>
      </c>
      <c r="AC1169" s="19">
        <v>35200</v>
      </c>
      <c r="AD1169" s="19">
        <v>0</v>
      </c>
      <c r="AE1169" s="19">
        <v>0</v>
      </c>
      <c r="AF1169" s="19">
        <v>0</v>
      </c>
      <c r="AG1169" t="s">
        <v>189</v>
      </c>
      <c r="AH1169">
        <v>0</v>
      </c>
      <c r="AI1169">
        <v>0</v>
      </c>
      <c r="AJ1169" s="2" t="s">
        <v>190</v>
      </c>
      <c r="AK1169" s="2">
        <v>0</v>
      </c>
      <c r="AL1169">
        <v>0</v>
      </c>
      <c r="AM1169">
        <v>0</v>
      </c>
      <c r="AN1169">
        <v>0</v>
      </c>
      <c r="AO1169">
        <v>0</v>
      </c>
      <c r="AP1169">
        <v>1625</v>
      </c>
      <c r="AQ1169">
        <v>1625</v>
      </c>
      <c r="AR1169">
        <v>41925</v>
      </c>
      <c r="AS1169">
        <v>0</v>
      </c>
      <c r="AT1169" s="2">
        <v>0</v>
      </c>
      <c r="AU1169">
        <v>47725</v>
      </c>
      <c r="AV1169">
        <v>74975325</v>
      </c>
      <c r="AW1169">
        <v>0</v>
      </c>
      <c r="AX1169" s="2">
        <v>45719</v>
      </c>
      <c r="AY1169" t="s">
        <v>486</v>
      </c>
      <c r="AZ1169" t="s">
        <v>3911</v>
      </c>
      <c r="BA1169" t="s">
        <v>3912</v>
      </c>
    </row>
    <row r="1170" spans="1:53" ht="15" customHeight="1" x14ac:dyDescent="0.2">
      <c r="A1170" t="s">
        <v>6327</v>
      </c>
      <c r="B1170" t="s">
        <v>5702</v>
      </c>
      <c r="C1170" t="s">
        <v>5151</v>
      </c>
      <c r="D1170">
        <v>74975425</v>
      </c>
      <c r="E1170" s="19">
        <v>45734</v>
      </c>
      <c r="F1170" s="63">
        <v>45736.189583333333</v>
      </c>
      <c r="G1170" s="4" t="s">
        <v>187</v>
      </c>
      <c r="H1170" s="19">
        <v>70400</v>
      </c>
      <c r="I1170" s="19">
        <v>0</v>
      </c>
      <c r="J1170" s="19">
        <v>70400</v>
      </c>
      <c r="K1170" t="s">
        <v>558</v>
      </c>
      <c r="L1170" s="4" t="s">
        <v>188</v>
      </c>
      <c r="M1170" t="s">
        <v>150</v>
      </c>
      <c r="N1170" s="39" t="s">
        <v>3189</v>
      </c>
      <c r="O1170" t="s">
        <v>3190</v>
      </c>
      <c r="P1170" t="s">
        <v>140</v>
      </c>
      <c r="Q1170" t="s">
        <v>141</v>
      </c>
      <c r="R1170" s="39" t="s">
        <v>3191</v>
      </c>
      <c r="S1170" t="s">
        <v>143</v>
      </c>
      <c r="T1170">
        <v>860002964</v>
      </c>
      <c r="U1170" t="s">
        <v>163</v>
      </c>
      <c r="V1170">
        <v>923210</v>
      </c>
      <c r="W1170" t="s">
        <v>1219</v>
      </c>
      <c r="X1170" s="2" t="s">
        <v>27</v>
      </c>
      <c r="Y1170" t="s">
        <v>28</v>
      </c>
      <c r="Z1170" t="s">
        <v>29</v>
      </c>
      <c r="AA1170" t="s">
        <v>30</v>
      </c>
      <c r="AB1170" t="s">
        <v>31</v>
      </c>
      <c r="AC1170" s="19">
        <v>70400</v>
      </c>
      <c r="AD1170" s="19">
        <v>0</v>
      </c>
      <c r="AE1170" s="19">
        <v>0</v>
      </c>
      <c r="AF1170" s="19">
        <v>0</v>
      </c>
      <c r="AG1170" t="s">
        <v>189</v>
      </c>
      <c r="AH1170">
        <v>0</v>
      </c>
      <c r="AI1170">
        <v>0</v>
      </c>
      <c r="AJ1170" s="2" t="s">
        <v>190</v>
      </c>
      <c r="AK1170" s="2">
        <v>0</v>
      </c>
      <c r="AL1170">
        <v>0</v>
      </c>
      <c r="AM1170">
        <v>0</v>
      </c>
      <c r="AN1170">
        <v>0</v>
      </c>
      <c r="AO1170">
        <v>0</v>
      </c>
      <c r="AP1170">
        <v>1625</v>
      </c>
      <c r="AQ1170">
        <v>1625</v>
      </c>
      <c r="AR1170">
        <v>44225</v>
      </c>
      <c r="AS1170">
        <v>0</v>
      </c>
      <c r="AT1170" s="2">
        <v>0</v>
      </c>
      <c r="AU1170">
        <v>47825</v>
      </c>
      <c r="AV1170">
        <v>74975425</v>
      </c>
      <c r="AW1170">
        <v>0</v>
      </c>
      <c r="AX1170" s="2">
        <v>45721</v>
      </c>
      <c r="AY1170" t="s">
        <v>486</v>
      </c>
      <c r="AZ1170" t="s">
        <v>824</v>
      </c>
      <c r="BA1170" t="s">
        <v>4020</v>
      </c>
    </row>
    <row r="1171" spans="1:53" ht="15" customHeight="1" x14ac:dyDescent="0.2">
      <c r="A1171" t="s">
        <v>6328</v>
      </c>
      <c r="B1171" t="s">
        <v>5762</v>
      </c>
      <c r="C1171" t="s">
        <v>5144</v>
      </c>
      <c r="D1171">
        <v>74975525</v>
      </c>
      <c r="E1171" s="19">
        <v>45734</v>
      </c>
      <c r="F1171" s="63">
        <v>45736.204861111109</v>
      </c>
      <c r="G1171" s="4" t="s">
        <v>187</v>
      </c>
      <c r="H1171" s="19">
        <v>312390</v>
      </c>
      <c r="I1171" s="19">
        <v>0</v>
      </c>
      <c r="J1171" s="19">
        <v>312390</v>
      </c>
      <c r="K1171" t="s">
        <v>558</v>
      </c>
      <c r="L1171" s="4" t="s">
        <v>188</v>
      </c>
      <c r="M1171" t="s">
        <v>150</v>
      </c>
      <c r="N1171" s="39" t="s">
        <v>2437</v>
      </c>
      <c r="O1171" t="s">
        <v>2438</v>
      </c>
      <c r="P1171" t="s">
        <v>140</v>
      </c>
      <c r="Q1171" t="s">
        <v>141</v>
      </c>
      <c r="R1171" s="39" t="s">
        <v>2439</v>
      </c>
      <c r="S1171" t="s">
        <v>143</v>
      </c>
      <c r="T1171">
        <v>860034313</v>
      </c>
      <c r="U1171" t="s">
        <v>152</v>
      </c>
      <c r="V1171">
        <v>923211</v>
      </c>
      <c r="W1171" t="s">
        <v>1227</v>
      </c>
      <c r="X1171" s="2" t="s">
        <v>27</v>
      </c>
      <c r="Y1171" t="s">
        <v>28</v>
      </c>
      <c r="Z1171" t="s">
        <v>29</v>
      </c>
      <c r="AA1171" t="s">
        <v>30</v>
      </c>
      <c r="AB1171" t="s">
        <v>31</v>
      </c>
      <c r="AC1171" s="19">
        <v>312390</v>
      </c>
      <c r="AD1171" s="19">
        <v>0</v>
      </c>
      <c r="AE1171" s="19">
        <v>0</v>
      </c>
      <c r="AF1171" s="19">
        <v>0</v>
      </c>
      <c r="AG1171" t="s">
        <v>189</v>
      </c>
      <c r="AH1171">
        <v>0</v>
      </c>
      <c r="AI1171">
        <v>0</v>
      </c>
      <c r="AJ1171" s="2" t="s">
        <v>190</v>
      </c>
      <c r="AK1171" s="2">
        <v>0</v>
      </c>
      <c r="AL1171">
        <v>0</v>
      </c>
      <c r="AM1171">
        <v>0</v>
      </c>
      <c r="AN1171">
        <v>0</v>
      </c>
      <c r="AO1171">
        <v>0</v>
      </c>
      <c r="AP1171">
        <v>925</v>
      </c>
      <c r="AQ1171">
        <v>925</v>
      </c>
      <c r="AR1171">
        <v>50125</v>
      </c>
      <c r="AS1171">
        <v>0</v>
      </c>
      <c r="AT1171" s="2">
        <v>0</v>
      </c>
      <c r="AU1171">
        <v>47925</v>
      </c>
      <c r="AV1171">
        <v>74975525</v>
      </c>
      <c r="AW1171">
        <v>0</v>
      </c>
      <c r="AX1171" s="2">
        <v>45727</v>
      </c>
      <c r="AY1171" t="s">
        <v>486</v>
      </c>
      <c r="AZ1171" t="s">
        <v>837</v>
      </c>
      <c r="BA1171" t="s">
        <v>4297</v>
      </c>
    </row>
    <row r="1172" spans="1:53" ht="15" customHeight="1" x14ac:dyDescent="0.2">
      <c r="A1172" t="s">
        <v>6329</v>
      </c>
      <c r="B1172" t="s">
        <v>5676</v>
      </c>
      <c r="C1172" t="s">
        <v>5138</v>
      </c>
      <c r="D1172">
        <v>74975625</v>
      </c>
      <c r="E1172" s="19">
        <v>45734</v>
      </c>
      <c r="F1172" s="63">
        <v>45736.1875</v>
      </c>
      <c r="G1172" s="4" t="s">
        <v>187</v>
      </c>
      <c r="H1172" s="19">
        <v>1249560</v>
      </c>
      <c r="I1172" s="19">
        <v>0</v>
      </c>
      <c r="J1172" s="19">
        <v>1249560</v>
      </c>
      <c r="K1172" t="s">
        <v>558</v>
      </c>
      <c r="L1172" s="4" t="s">
        <v>188</v>
      </c>
      <c r="M1172" t="s">
        <v>150</v>
      </c>
      <c r="N1172" s="39" t="s">
        <v>1861</v>
      </c>
      <c r="O1172" t="s">
        <v>1862</v>
      </c>
      <c r="P1172" t="s">
        <v>140</v>
      </c>
      <c r="Q1172" t="s">
        <v>141</v>
      </c>
      <c r="R1172" s="39" t="s">
        <v>1863</v>
      </c>
      <c r="S1172" t="s">
        <v>12802</v>
      </c>
      <c r="T1172">
        <v>900047981</v>
      </c>
      <c r="U1172" t="s">
        <v>161</v>
      </c>
      <c r="V1172">
        <v>923238</v>
      </c>
      <c r="W1172" t="s">
        <v>1204</v>
      </c>
      <c r="X1172" s="2" t="s">
        <v>27</v>
      </c>
      <c r="Y1172" t="s">
        <v>28</v>
      </c>
      <c r="Z1172" t="s">
        <v>29</v>
      </c>
      <c r="AA1172" t="s">
        <v>30</v>
      </c>
      <c r="AB1172" t="s">
        <v>31</v>
      </c>
      <c r="AC1172" s="19">
        <v>1249560</v>
      </c>
      <c r="AD1172" s="19">
        <v>0</v>
      </c>
      <c r="AE1172" s="19">
        <v>0</v>
      </c>
      <c r="AF1172" s="19">
        <v>0</v>
      </c>
      <c r="AG1172" t="s">
        <v>189</v>
      </c>
      <c r="AH1172">
        <v>0</v>
      </c>
      <c r="AI1172">
        <v>0</v>
      </c>
      <c r="AJ1172" s="2" t="s">
        <v>190</v>
      </c>
      <c r="AK1172" s="2">
        <v>0</v>
      </c>
      <c r="AL1172">
        <v>0</v>
      </c>
      <c r="AM1172">
        <v>0</v>
      </c>
      <c r="AN1172">
        <v>0</v>
      </c>
      <c r="AO1172">
        <v>0</v>
      </c>
      <c r="AP1172">
        <v>325</v>
      </c>
      <c r="AQ1172">
        <v>325</v>
      </c>
      <c r="AR1172">
        <v>41825</v>
      </c>
      <c r="AS1172">
        <v>0</v>
      </c>
      <c r="AT1172" s="2">
        <v>0</v>
      </c>
      <c r="AU1172">
        <v>48025</v>
      </c>
      <c r="AV1172">
        <v>74975625</v>
      </c>
      <c r="AW1172">
        <v>0</v>
      </c>
      <c r="AX1172" s="2">
        <v>45719</v>
      </c>
      <c r="AY1172" t="s">
        <v>486</v>
      </c>
      <c r="AZ1172" t="s">
        <v>817</v>
      </c>
      <c r="BA1172" t="s">
        <v>3908</v>
      </c>
    </row>
    <row r="1173" spans="1:53" ht="15" customHeight="1" x14ac:dyDescent="0.2">
      <c r="A1173" t="s">
        <v>6330</v>
      </c>
      <c r="B1173" t="s">
        <v>5700</v>
      </c>
      <c r="C1173" t="s">
        <v>5144</v>
      </c>
      <c r="D1173">
        <v>74975725</v>
      </c>
      <c r="E1173" s="19">
        <v>45734</v>
      </c>
      <c r="F1173" s="63">
        <v>45736.205555555556</v>
      </c>
      <c r="G1173" s="4" t="s">
        <v>187</v>
      </c>
      <c r="H1173" s="19">
        <v>166195</v>
      </c>
      <c r="I1173" s="19">
        <v>0</v>
      </c>
      <c r="J1173" s="19">
        <v>166195</v>
      </c>
      <c r="K1173" t="s">
        <v>558</v>
      </c>
      <c r="L1173" s="4" t="s">
        <v>188</v>
      </c>
      <c r="M1173" t="s">
        <v>150</v>
      </c>
      <c r="N1173" s="39" t="s">
        <v>2478</v>
      </c>
      <c r="O1173" t="s">
        <v>2479</v>
      </c>
      <c r="P1173" t="s">
        <v>140</v>
      </c>
      <c r="Q1173" t="s">
        <v>141</v>
      </c>
      <c r="R1173" s="39" t="s">
        <v>2480</v>
      </c>
      <c r="S1173" t="s">
        <v>143</v>
      </c>
      <c r="T1173">
        <v>860034313</v>
      </c>
      <c r="U1173" t="s">
        <v>152</v>
      </c>
      <c r="V1173">
        <v>923211</v>
      </c>
      <c r="W1173" t="s">
        <v>1227</v>
      </c>
      <c r="X1173" s="2" t="s">
        <v>27</v>
      </c>
      <c r="Y1173" t="s">
        <v>28</v>
      </c>
      <c r="Z1173" t="s">
        <v>29</v>
      </c>
      <c r="AA1173" t="s">
        <v>30</v>
      </c>
      <c r="AB1173" t="s">
        <v>31</v>
      </c>
      <c r="AC1173" s="19">
        <v>166195</v>
      </c>
      <c r="AD1173" s="19">
        <v>0</v>
      </c>
      <c r="AE1173" s="19">
        <v>0</v>
      </c>
      <c r="AF1173" s="19">
        <v>0</v>
      </c>
      <c r="AG1173" t="s">
        <v>189</v>
      </c>
      <c r="AH1173">
        <v>0</v>
      </c>
      <c r="AI1173">
        <v>0</v>
      </c>
      <c r="AJ1173" s="2" t="s">
        <v>190</v>
      </c>
      <c r="AK1173" s="2">
        <v>0</v>
      </c>
      <c r="AL1173">
        <v>0</v>
      </c>
      <c r="AM1173">
        <v>0</v>
      </c>
      <c r="AN1173">
        <v>0</v>
      </c>
      <c r="AO1173">
        <v>0</v>
      </c>
      <c r="AP1173">
        <v>925</v>
      </c>
      <c r="AQ1173">
        <v>925</v>
      </c>
      <c r="AR1173">
        <v>44025</v>
      </c>
      <c r="AS1173">
        <v>0</v>
      </c>
      <c r="AT1173" s="2">
        <v>0</v>
      </c>
      <c r="AU1173">
        <v>48125</v>
      </c>
      <c r="AV1173">
        <v>74975725</v>
      </c>
      <c r="AW1173">
        <v>0</v>
      </c>
      <c r="AX1173" s="2">
        <v>45721</v>
      </c>
      <c r="AY1173" t="s">
        <v>486</v>
      </c>
      <c r="AZ1173" t="s">
        <v>822</v>
      </c>
      <c r="BA1173" t="s">
        <v>4014</v>
      </c>
    </row>
    <row r="1174" spans="1:53" ht="15" customHeight="1" x14ac:dyDescent="0.2">
      <c r="A1174" t="s">
        <v>6331</v>
      </c>
      <c r="B1174" t="s">
        <v>5795</v>
      </c>
      <c r="C1174" t="s">
        <v>5138</v>
      </c>
      <c r="D1174">
        <v>74975925</v>
      </c>
      <c r="E1174" s="19">
        <v>45734</v>
      </c>
      <c r="F1174" s="63">
        <v>45736.205555555556</v>
      </c>
      <c r="G1174" s="4" t="s">
        <v>187</v>
      </c>
      <c r="H1174" s="19">
        <v>624780</v>
      </c>
      <c r="I1174" s="19">
        <v>0</v>
      </c>
      <c r="J1174" s="19">
        <v>624780</v>
      </c>
      <c r="K1174" t="s">
        <v>558</v>
      </c>
      <c r="L1174" s="4" t="s">
        <v>188</v>
      </c>
      <c r="M1174" t="s">
        <v>150</v>
      </c>
      <c r="N1174" s="39" t="s">
        <v>2990</v>
      </c>
      <c r="O1174" t="s">
        <v>2991</v>
      </c>
      <c r="P1174" t="s">
        <v>140</v>
      </c>
      <c r="Q1174" t="s">
        <v>141</v>
      </c>
      <c r="R1174" s="39" t="s">
        <v>2992</v>
      </c>
      <c r="S1174" t="s">
        <v>143</v>
      </c>
      <c r="T1174">
        <v>860034313</v>
      </c>
      <c r="U1174" t="s">
        <v>152</v>
      </c>
      <c r="V1174">
        <v>923238</v>
      </c>
      <c r="W1174" t="s">
        <v>1204</v>
      </c>
      <c r="X1174" s="2" t="s">
        <v>27</v>
      </c>
      <c r="Y1174" t="s">
        <v>28</v>
      </c>
      <c r="Z1174" t="s">
        <v>29</v>
      </c>
      <c r="AA1174" t="s">
        <v>30</v>
      </c>
      <c r="AB1174" t="s">
        <v>31</v>
      </c>
      <c r="AC1174" s="19">
        <v>624780</v>
      </c>
      <c r="AD1174" s="19">
        <v>0</v>
      </c>
      <c r="AE1174" s="19">
        <v>0</v>
      </c>
      <c r="AF1174" s="19">
        <v>0</v>
      </c>
      <c r="AG1174" t="s">
        <v>189</v>
      </c>
      <c r="AH1174">
        <v>0</v>
      </c>
      <c r="AI1174">
        <v>0</v>
      </c>
      <c r="AJ1174" s="2" t="s">
        <v>190</v>
      </c>
      <c r="AK1174" s="2">
        <v>0</v>
      </c>
      <c r="AL1174">
        <v>0</v>
      </c>
      <c r="AM1174">
        <v>0</v>
      </c>
      <c r="AN1174">
        <v>0</v>
      </c>
      <c r="AO1174">
        <v>0</v>
      </c>
      <c r="AP1174">
        <v>325</v>
      </c>
      <c r="AQ1174">
        <v>325</v>
      </c>
      <c r="AR1174">
        <v>53325</v>
      </c>
      <c r="AS1174">
        <v>0</v>
      </c>
      <c r="AT1174" s="2">
        <v>0</v>
      </c>
      <c r="AU1174">
        <v>48225</v>
      </c>
      <c r="AV1174">
        <v>74975925</v>
      </c>
      <c r="AW1174">
        <v>0</v>
      </c>
      <c r="AX1174" s="2">
        <v>45730</v>
      </c>
      <c r="AY1174" t="s">
        <v>486</v>
      </c>
      <c r="AZ1174" t="s">
        <v>875</v>
      </c>
      <c r="BA1174" t="s">
        <v>4446</v>
      </c>
    </row>
    <row r="1175" spans="1:53" ht="15" customHeight="1" x14ac:dyDescent="0.2">
      <c r="A1175" t="s">
        <v>6332</v>
      </c>
      <c r="B1175" t="s">
        <v>5804</v>
      </c>
      <c r="C1175" t="s">
        <v>5151</v>
      </c>
      <c r="D1175">
        <v>74976025</v>
      </c>
      <c r="E1175" s="19">
        <v>45734</v>
      </c>
      <c r="F1175" s="63">
        <v>45736.205555555556</v>
      </c>
      <c r="G1175" s="4" t="s">
        <v>187</v>
      </c>
      <c r="H1175" s="19">
        <v>148239</v>
      </c>
      <c r="I1175" s="19">
        <v>0</v>
      </c>
      <c r="J1175" s="19">
        <v>148239</v>
      </c>
      <c r="K1175" t="s">
        <v>558</v>
      </c>
      <c r="L1175" s="4" t="s">
        <v>188</v>
      </c>
      <c r="M1175" t="s">
        <v>150</v>
      </c>
      <c r="N1175" s="39" t="s">
        <v>3182</v>
      </c>
      <c r="O1175" t="s">
        <v>3183</v>
      </c>
      <c r="P1175" t="s">
        <v>140</v>
      </c>
      <c r="Q1175" t="s">
        <v>141</v>
      </c>
      <c r="R1175" s="39" t="s">
        <v>3184</v>
      </c>
      <c r="S1175" t="s">
        <v>143</v>
      </c>
      <c r="T1175">
        <v>860034313</v>
      </c>
      <c r="U1175" t="s">
        <v>152</v>
      </c>
      <c r="V1175">
        <v>923210</v>
      </c>
      <c r="W1175" t="s">
        <v>1219</v>
      </c>
      <c r="X1175" s="2" t="s">
        <v>27</v>
      </c>
      <c r="Y1175" t="s">
        <v>28</v>
      </c>
      <c r="Z1175" t="s">
        <v>29</v>
      </c>
      <c r="AA1175" t="s">
        <v>30</v>
      </c>
      <c r="AB1175" t="s">
        <v>31</v>
      </c>
      <c r="AC1175" s="19">
        <v>148239</v>
      </c>
      <c r="AD1175" s="19">
        <v>0</v>
      </c>
      <c r="AE1175" s="19">
        <v>0</v>
      </c>
      <c r="AF1175" s="19">
        <v>0</v>
      </c>
      <c r="AG1175" t="s">
        <v>189</v>
      </c>
      <c r="AH1175">
        <v>0</v>
      </c>
      <c r="AI1175">
        <v>0</v>
      </c>
      <c r="AJ1175" s="2" t="s">
        <v>190</v>
      </c>
      <c r="AK1175" s="2">
        <v>0</v>
      </c>
      <c r="AL1175">
        <v>0</v>
      </c>
      <c r="AM1175">
        <v>0</v>
      </c>
      <c r="AN1175">
        <v>0</v>
      </c>
      <c r="AO1175">
        <v>0</v>
      </c>
      <c r="AP1175">
        <v>1625</v>
      </c>
      <c r="AQ1175">
        <v>1625</v>
      </c>
      <c r="AR1175">
        <v>54225</v>
      </c>
      <c r="AS1175">
        <v>0</v>
      </c>
      <c r="AT1175" s="2">
        <v>0</v>
      </c>
      <c r="AU1175">
        <v>48325</v>
      </c>
      <c r="AV1175">
        <v>74976025</v>
      </c>
      <c r="AW1175">
        <v>0</v>
      </c>
      <c r="AX1175" s="2">
        <v>45730</v>
      </c>
      <c r="AY1175" t="s">
        <v>486</v>
      </c>
      <c r="AZ1175" t="s">
        <v>882</v>
      </c>
      <c r="BA1175" t="s">
        <v>4479</v>
      </c>
    </row>
    <row r="1176" spans="1:53" ht="15" customHeight="1" x14ac:dyDescent="0.2">
      <c r="A1176" t="s">
        <v>6333</v>
      </c>
      <c r="B1176" t="s">
        <v>5793</v>
      </c>
      <c r="C1176" t="s">
        <v>5138</v>
      </c>
      <c r="D1176">
        <v>74976125</v>
      </c>
      <c r="E1176" s="19">
        <v>45734</v>
      </c>
      <c r="F1176" s="63">
        <v>45736.203472222223</v>
      </c>
      <c r="G1176" s="4" t="s">
        <v>187</v>
      </c>
      <c r="H1176" s="19">
        <v>664780</v>
      </c>
      <c r="I1176" s="19">
        <v>0</v>
      </c>
      <c r="J1176" s="19">
        <v>664780</v>
      </c>
      <c r="K1176" t="s">
        <v>558</v>
      </c>
      <c r="L1176" s="4" t="s">
        <v>188</v>
      </c>
      <c r="M1176" t="s">
        <v>150</v>
      </c>
      <c r="N1176" s="39" t="s">
        <v>2973</v>
      </c>
      <c r="O1176" t="s">
        <v>2974</v>
      </c>
      <c r="P1176" t="s">
        <v>140</v>
      </c>
      <c r="Q1176" t="s">
        <v>141</v>
      </c>
      <c r="R1176" s="39" t="s">
        <v>2975</v>
      </c>
      <c r="S1176" t="s">
        <v>143</v>
      </c>
      <c r="T1176">
        <v>860007335</v>
      </c>
      <c r="U1176" t="s">
        <v>158</v>
      </c>
      <c r="V1176">
        <v>923238</v>
      </c>
      <c r="W1176" t="s">
        <v>1204</v>
      </c>
      <c r="X1176" s="2" t="s">
        <v>27</v>
      </c>
      <c r="Y1176" t="s">
        <v>28</v>
      </c>
      <c r="Z1176" t="s">
        <v>29</v>
      </c>
      <c r="AA1176" t="s">
        <v>30</v>
      </c>
      <c r="AB1176" t="s">
        <v>31</v>
      </c>
      <c r="AC1176" s="19">
        <v>664780</v>
      </c>
      <c r="AD1176" s="19">
        <v>0</v>
      </c>
      <c r="AE1176" s="19">
        <v>0</v>
      </c>
      <c r="AF1176" s="19">
        <v>0</v>
      </c>
      <c r="AG1176" t="s">
        <v>189</v>
      </c>
      <c r="AH1176">
        <v>0</v>
      </c>
      <c r="AI1176">
        <v>0</v>
      </c>
      <c r="AJ1176" s="2" t="s">
        <v>190</v>
      </c>
      <c r="AK1176" s="2">
        <v>0</v>
      </c>
      <c r="AL1176">
        <v>0</v>
      </c>
      <c r="AM1176">
        <v>0</v>
      </c>
      <c r="AN1176">
        <v>0</v>
      </c>
      <c r="AO1176">
        <v>0</v>
      </c>
      <c r="AP1176">
        <v>325</v>
      </c>
      <c r="AQ1176">
        <v>325</v>
      </c>
      <c r="AR1176">
        <v>53125</v>
      </c>
      <c r="AS1176">
        <v>0</v>
      </c>
      <c r="AT1176" s="2">
        <v>0</v>
      </c>
      <c r="AU1176">
        <v>48425</v>
      </c>
      <c r="AV1176">
        <v>74976125</v>
      </c>
      <c r="AW1176">
        <v>0</v>
      </c>
      <c r="AX1176" s="2">
        <v>45730</v>
      </c>
      <c r="AY1176" t="s">
        <v>486</v>
      </c>
      <c r="AZ1176" t="s">
        <v>873</v>
      </c>
      <c r="BA1176" t="s">
        <v>4440</v>
      </c>
    </row>
    <row r="1177" spans="1:53" ht="15" customHeight="1" x14ac:dyDescent="0.2">
      <c r="A1177" t="s">
        <v>6334</v>
      </c>
      <c r="B1177" t="s">
        <v>5662</v>
      </c>
      <c r="C1177" t="s">
        <v>5138</v>
      </c>
      <c r="D1177">
        <v>74976325</v>
      </c>
      <c r="E1177" s="19">
        <v>45734</v>
      </c>
      <c r="F1177" s="63">
        <v>45736.195138888892</v>
      </c>
      <c r="G1177" s="4" t="s">
        <v>187</v>
      </c>
      <c r="H1177" s="19">
        <v>322390</v>
      </c>
      <c r="I1177" s="19">
        <v>0</v>
      </c>
      <c r="J1177" s="19">
        <v>322390</v>
      </c>
      <c r="K1177" t="s">
        <v>558</v>
      </c>
      <c r="L1177" s="4" t="s">
        <v>188</v>
      </c>
      <c r="M1177" t="s">
        <v>150</v>
      </c>
      <c r="N1177" s="39" t="s">
        <v>2996</v>
      </c>
      <c r="O1177" t="s">
        <v>2997</v>
      </c>
      <c r="P1177" t="s">
        <v>140</v>
      </c>
      <c r="Q1177" t="s">
        <v>141</v>
      </c>
      <c r="R1177" s="39" t="s">
        <v>2998</v>
      </c>
      <c r="S1177" t="s">
        <v>143</v>
      </c>
      <c r="T1177">
        <v>890903938</v>
      </c>
      <c r="U1177" t="s">
        <v>149</v>
      </c>
      <c r="V1177">
        <v>923238</v>
      </c>
      <c r="W1177" t="s">
        <v>1204</v>
      </c>
      <c r="X1177" s="2" t="s">
        <v>27</v>
      </c>
      <c r="Y1177" t="s">
        <v>28</v>
      </c>
      <c r="Z1177" t="s">
        <v>29</v>
      </c>
      <c r="AA1177" t="s">
        <v>30</v>
      </c>
      <c r="AB1177" t="s">
        <v>31</v>
      </c>
      <c r="AC1177" s="19">
        <v>322390</v>
      </c>
      <c r="AD1177" s="19">
        <v>0</v>
      </c>
      <c r="AE1177" s="19">
        <v>0</v>
      </c>
      <c r="AF1177" s="19">
        <v>0</v>
      </c>
      <c r="AG1177" t="s">
        <v>189</v>
      </c>
      <c r="AH1177">
        <v>0</v>
      </c>
      <c r="AI1177">
        <v>0</v>
      </c>
      <c r="AJ1177" s="2" t="s">
        <v>190</v>
      </c>
      <c r="AK1177" s="2">
        <v>0</v>
      </c>
      <c r="AL1177">
        <v>0</v>
      </c>
      <c r="AM1177">
        <v>0</v>
      </c>
      <c r="AN1177">
        <v>0</v>
      </c>
      <c r="AO1177">
        <v>0</v>
      </c>
      <c r="AP1177">
        <v>325</v>
      </c>
      <c r="AQ1177">
        <v>325</v>
      </c>
      <c r="AR1177">
        <v>40425</v>
      </c>
      <c r="AS1177">
        <v>0</v>
      </c>
      <c r="AT1177" s="2">
        <v>0</v>
      </c>
      <c r="AU1177">
        <v>48525</v>
      </c>
      <c r="AV1177">
        <v>74976325</v>
      </c>
      <c r="AW1177">
        <v>0</v>
      </c>
      <c r="AX1177" s="2">
        <v>45719</v>
      </c>
      <c r="AY1177" t="s">
        <v>486</v>
      </c>
      <c r="AZ1177" t="s">
        <v>806</v>
      </c>
      <c r="BA1177" t="s">
        <v>3856</v>
      </c>
    </row>
    <row r="1178" spans="1:53" ht="15" customHeight="1" x14ac:dyDescent="0.2">
      <c r="A1178" t="s">
        <v>6335</v>
      </c>
      <c r="B1178" t="s">
        <v>5800</v>
      </c>
      <c r="C1178" t="s">
        <v>5138</v>
      </c>
      <c r="D1178">
        <v>74976425</v>
      </c>
      <c r="E1178" s="19">
        <v>45734</v>
      </c>
      <c r="F1178" s="63">
        <v>45736.195138888892</v>
      </c>
      <c r="G1178" s="4" t="s">
        <v>187</v>
      </c>
      <c r="H1178" s="19">
        <v>312390</v>
      </c>
      <c r="I1178" s="19">
        <v>0</v>
      </c>
      <c r="J1178" s="19">
        <v>312390</v>
      </c>
      <c r="K1178" t="s">
        <v>558</v>
      </c>
      <c r="L1178" s="4" t="s">
        <v>188</v>
      </c>
      <c r="M1178" t="s">
        <v>150</v>
      </c>
      <c r="N1178" s="39" t="s">
        <v>2996</v>
      </c>
      <c r="O1178" t="s">
        <v>2997</v>
      </c>
      <c r="P1178" t="s">
        <v>140</v>
      </c>
      <c r="Q1178" t="s">
        <v>141</v>
      </c>
      <c r="R1178" s="39" t="s">
        <v>2998</v>
      </c>
      <c r="S1178" t="s">
        <v>143</v>
      </c>
      <c r="T1178">
        <v>890903938</v>
      </c>
      <c r="U1178" t="s">
        <v>149</v>
      </c>
      <c r="V1178">
        <v>923238</v>
      </c>
      <c r="W1178" t="s">
        <v>1204</v>
      </c>
      <c r="X1178" s="2" t="s">
        <v>27</v>
      </c>
      <c r="Y1178" t="s">
        <v>28</v>
      </c>
      <c r="Z1178" t="s">
        <v>29</v>
      </c>
      <c r="AA1178" t="s">
        <v>30</v>
      </c>
      <c r="AB1178" t="s">
        <v>31</v>
      </c>
      <c r="AC1178" s="19">
        <v>312390</v>
      </c>
      <c r="AD1178" s="19">
        <v>0</v>
      </c>
      <c r="AE1178" s="19">
        <v>0</v>
      </c>
      <c r="AF1178" s="19">
        <v>0</v>
      </c>
      <c r="AG1178" t="s">
        <v>189</v>
      </c>
      <c r="AH1178">
        <v>0</v>
      </c>
      <c r="AI1178">
        <v>0</v>
      </c>
      <c r="AJ1178" s="2" t="s">
        <v>190</v>
      </c>
      <c r="AK1178" s="2">
        <v>0</v>
      </c>
      <c r="AL1178">
        <v>0</v>
      </c>
      <c r="AM1178">
        <v>0</v>
      </c>
      <c r="AN1178">
        <v>0</v>
      </c>
      <c r="AO1178">
        <v>0</v>
      </c>
      <c r="AP1178">
        <v>325</v>
      </c>
      <c r="AQ1178">
        <v>325</v>
      </c>
      <c r="AR1178">
        <v>53825</v>
      </c>
      <c r="AS1178">
        <v>0</v>
      </c>
      <c r="AT1178" s="2">
        <v>0</v>
      </c>
      <c r="AU1178">
        <v>48625</v>
      </c>
      <c r="AV1178">
        <v>74976425</v>
      </c>
      <c r="AW1178">
        <v>0</v>
      </c>
      <c r="AX1178" s="2">
        <v>45730</v>
      </c>
      <c r="AY1178" t="s">
        <v>486</v>
      </c>
      <c r="AZ1178" t="s">
        <v>880</v>
      </c>
      <c r="BA1178" t="s">
        <v>4461</v>
      </c>
    </row>
    <row r="1179" spans="1:53" ht="15" customHeight="1" x14ac:dyDescent="0.2">
      <c r="A1179" t="s">
        <v>6336</v>
      </c>
      <c r="B1179" t="s">
        <v>5678</v>
      </c>
      <c r="C1179" t="s">
        <v>5144</v>
      </c>
      <c r="D1179">
        <v>74976525</v>
      </c>
      <c r="E1179" s="19">
        <v>45734</v>
      </c>
      <c r="F1179" s="63">
        <v>45736.203472222223</v>
      </c>
      <c r="G1179" s="4" t="s">
        <v>187</v>
      </c>
      <c r="H1179" s="19">
        <v>312390</v>
      </c>
      <c r="I1179" s="19">
        <v>0</v>
      </c>
      <c r="J1179" s="19">
        <v>312390</v>
      </c>
      <c r="K1179" t="s">
        <v>558</v>
      </c>
      <c r="L1179" s="4" t="s">
        <v>188</v>
      </c>
      <c r="M1179" t="s">
        <v>150</v>
      </c>
      <c r="N1179" s="39" t="s">
        <v>2955</v>
      </c>
      <c r="O1179" t="s">
        <v>2956</v>
      </c>
      <c r="P1179" t="s">
        <v>140</v>
      </c>
      <c r="Q1179" t="s">
        <v>141</v>
      </c>
      <c r="R1179" s="39" t="s">
        <v>2957</v>
      </c>
      <c r="S1179" t="s">
        <v>143</v>
      </c>
      <c r="T1179">
        <v>860007335</v>
      </c>
      <c r="U1179" t="s">
        <v>158</v>
      </c>
      <c r="V1179">
        <v>923211</v>
      </c>
      <c r="W1179" t="s">
        <v>1227</v>
      </c>
      <c r="X1179" s="2" t="s">
        <v>27</v>
      </c>
      <c r="Y1179" t="s">
        <v>28</v>
      </c>
      <c r="Z1179" t="s">
        <v>29</v>
      </c>
      <c r="AA1179" t="s">
        <v>30</v>
      </c>
      <c r="AB1179" t="s">
        <v>31</v>
      </c>
      <c r="AC1179" s="19">
        <v>312390</v>
      </c>
      <c r="AD1179" s="19">
        <v>0</v>
      </c>
      <c r="AE1179" s="19">
        <v>0</v>
      </c>
      <c r="AF1179" s="19">
        <v>0</v>
      </c>
      <c r="AG1179" t="s">
        <v>189</v>
      </c>
      <c r="AH1179">
        <v>0</v>
      </c>
      <c r="AI1179">
        <v>0</v>
      </c>
      <c r="AJ1179" s="2" t="s">
        <v>190</v>
      </c>
      <c r="AK1179" s="2">
        <v>0</v>
      </c>
      <c r="AL1179">
        <v>0</v>
      </c>
      <c r="AM1179">
        <v>0</v>
      </c>
      <c r="AN1179">
        <v>0</v>
      </c>
      <c r="AO1179">
        <v>0</v>
      </c>
      <c r="AP1179">
        <v>925</v>
      </c>
      <c r="AQ1179">
        <v>925</v>
      </c>
      <c r="AR1179">
        <v>42025</v>
      </c>
      <c r="AS1179">
        <v>0</v>
      </c>
      <c r="AT1179" s="2">
        <v>0</v>
      </c>
      <c r="AU1179">
        <v>48725</v>
      </c>
      <c r="AV1179">
        <v>74976525</v>
      </c>
      <c r="AW1179">
        <v>0</v>
      </c>
      <c r="AX1179" s="2">
        <v>45719</v>
      </c>
      <c r="AY1179" t="s">
        <v>486</v>
      </c>
      <c r="AZ1179" t="s">
        <v>3916</v>
      </c>
      <c r="BA1179" t="s">
        <v>3917</v>
      </c>
    </row>
    <row r="1180" spans="1:53" ht="15" customHeight="1" x14ac:dyDescent="0.2">
      <c r="A1180" t="s">
        <v>6337</v>
      </c>
      <c r="B1180" t="s">
        <v>5665</v>
      </c>
      <c r="C1180" t="s">
        <v>5138</v>
      </c>
      <c r="D1180">
        <v>74976625</v>
      </c>
      <c r="E1180" s="19">
        <v>45734</v>
      </c>
      <c r="F1180" s="63">
        <v>45736.203472222223</v>
      </c>
      <c r="G1180" s="4" t="s">
        <v>187</v>
      </c>
      <c r="H1180" s="19">
        <v>312390</v>
      </c>
      <c r="I1180" s="19">
        <v>0</v>
      </c>
      <c r="J1180" s="19">
        <v>312390</v>
      </c>
      <c r="K1180" t="s">
        <v>558</v>
      </c>
      <c r="L1180" s="4" t="s">
        <v>188</v>
      </c>
      <c r="M1180" t="s">
        <v>150</v>
      </c>
      <c r="N1180" s="39" t="s">
        <v>3026</v>
      </c>
      <c r="O1180" t="s">
        <v>3027</v>
      </c>
      <c r="P1180" t="s">
        <v>140</v>
      </c>
      <c r="Q1180" t="s">
        <v>141</v>
      </c>
      <c r="R1180" s="39" t="s">
        <v>3028</v>
      </c>
      <c r="S1180" t="s">
        <v>143</v>
      </c>
      <c r="T1180">
        <v>860007335</v>
      </c>
      <c r="U1180" t="s">
        <v>158</v>
      </c>
      <c r="V1180">
        <v>923238</v>
      </c>
      <c r="W1180" t="s">
        <v>1204</v>
      </c>
      <c r="X1180" s="2" t="s">
        <v>27</v>
      </c>
      <c r="Y1180" t="s">
        <v>28</v>
      </c>
      <c r="Z1180" t="s">
        <v>29</v>
      </c>
      <c r="AA1180" t="s">
        <v>30</v>
      </c>
      <c r="AB1180" t="s">
        <v>31</v>
      </c>
      <c r="AC1180" s="19">
        <v>312390</v>
      </c>
      <c r="AD1180" s="19">
        <v>0</v>
      </c>
      <c r="AE1180" s="19">
        <v>0</v>
      </c>
      <c r="AF1180" s="19">
        <v>0</v>
      </c>
      <c r="AG1180" t="s">
        <v>189</v>
      </c>
      <c r="AH1180">
        <v>0</v>
      </c>
      <c r="AI1180">
        <v>0</v>
      </c>
      <c r="AJ1180" s="2" t="s">
        <v>190</v>
      </c>
      <c r="AK1180" s="2">
        <v>0</v>
      </c>
      <c r="AL1180">
        <v>0</v>
      </c>
      <c r="AM1180">
        <v>0</v>
      </c>
      <c r="AN1180">
        <v>0</v>
      </c>
      <c r="AO1180">
        <v>0</v>
      </c>
      <c r="AP1180">
        <v>325</v>
      </c>
      <c r="AQ1180">
        <v>325</v>
      </c>
      <c r="AR1180">
        <v>40725</v>
      </c>
      <c r="AS1180">
        <v>0</v>
      </c>
      <c r="AT1180" s="2">
        <v>0</v>
      </c>
      <c r="AU1180">
        <v>48825</v>
      </c>
      <c r="AV1180">
        <v>74976625</v>
      </c>
      <c r="AW1180">
        <v>0</v>
      </c>
      <c r="AX1180" s="2">
        <v>45719</v>
      </c>
      <c r="AY1180" t="s">
        <v>486</v>
      </c>
      <c r="AZ1180" t="s">
        <v>808</v>
      </c>
      <c r="BA1180" t="s">
        <v>3868</v>
      </c>
    </row>
    <row r="1181" spans="1:53" ht="15" customHeight="1" x14ac:dyDescent="0.2">
      <c r="A1181" t="s">
        <v>6338</v>
      </c>
      <c r="B1181" t="s">
        <v>5797</v>
      </c>
      <c r="C1181" t="s">
        <v>5138</v>
      </c>
      <c r="D1181">
        <v>74976725</v>
      </c>
      <c r="E1181" s="19">
        <v>45734</v>
      </c>
      <c r="F1181" s="63">
        <v>45736.203472222223</v>
      </c>
      <c r="G1181" s="4" t="s">
        <v>187</v>
      </c>
      <c r="H1181" s="19">
        <v>312390</v>
      </c>
      <c r="I1181" s="19">
        <v>0</v>
      </c>
      <c r="J1181" s="19">
        <v>312390</v>
      </c>
      <c r="K1181" t="s">
        <v>558</v>
      </c>
      <c r="L1181" s="4" t="s">
        <v>188</v>
      </c>
      <c r="M1181" t="s">
        <v>150</v>
      </c>
      <c r="N1181" s="39" t="s">
        <v>3026</v>
      </c>
      <c r="O1181" t="s">
        <v>3027</v>
      </c>
      <c r="P1181" t="s">
        <v>140</v>
      </c>
      <c r="Q1181" t="s">
        <v>141</v>
      </c>
      <c r="R1181" s="39" t="s">
        <v>3028</v>
      </c>
      <c r="S1181" t="s">
        <v>143</v>
      </c>
      <c r="T1181">
        <v>860007335</v>
      </c>
      <c r="U1181" t="s">
        <v>158</v>
      </c>
      <c r="V1181">
        <v>923238</v>
      </c>
      <c r="W1181" t="s">
        <v>1204</v>
      </c>
      <c r="X1181" s="2" t="s">
        <v>27</v>
      </c>
      <c r="Y1181" t="s">
        <v>28</v>
      </c>
      <c r="Z1181" t="s">
        <v>29</v>
      </c>
      <c r="AA1181" t="s">
        <v>30</v>
      </c>
      <c r="AB1181" t="s">
        <v>31</v>
      </c>
      <c r="AC1181" s="19">
        <v>312390</v>
      </c>
      <c r="AD1181" s="19">
        <v>0</v>
      </c>
      <c r="AE1181" s="19">
        <v>0</v>
      </c>
      <c r="AF1181" s="19">
        <v>0</v>
      </c>
      <c r="AG1181" t="s">
        <v>189</v>
      </c>
      <c r="AH1181">
        <v>0</v>
      </c>
      <c r="AI1181">
        <v>0</v>
      </c>
      <c r="AJ1181" s="2" t="s">
        <v>190</v>
      </c>
      <c r="AK1181" s="2">
        <v>0</v>
      </c>
      <c r="AL1181">
        <v>0</v>
      </c>
      <c r="AM1181">
        <v>0</v>
      </c>
      <c r="AN1181">
        <v>0</v>
      </c>
      <c r="AO1181">
        <v>0</v>
      </c>
      <c r="AP1181">
        <v>325</v>
      </c>
      <c r="AQ1181">
        <v>325</v>
      </c>
      <c r="AR1181">
        <v>53525</v>
      </c>
      <c r="AS1181">
        <v>0</v>
      </c>
      <c r="AT1181" s="2">
        <v>0</v>
      </c>
      <c r="AU1181">
        <v>48925</v>
      </c>
      <c r="AV1181">
        <v>74976725</v>
      </c>
      <c r="AW1181">
        <v>0</v>
      </c>
      <c r="AX1181" s="2">
        <v>45730</v>
      </c>
      <c r="AY1181" t="s">
        <v>486</v>
      </c>
      <c r="AZ1181" t="s">
        <v>877</v>
      </c>
      <c r="BA1181" t="s">
        <v>4452</v>
      </c>
    </row>
    <row r="1182" spans="1:53" ht="15" customHeight="1" x14ac:dyDescent="0.2">
      <c r="A1182" t="s">
        <v>6339</v>
      </c>
      <c r="B1182" t="s">
        <v>5664</v>
      </c>
      <c r="C1182" t="s">
        <v>5138</v>
      </c>
      <c r="D1182">
        <v>74976825</v>
      </c>
      <c r="E1182" s="19">
        <v>45734</v>
      </c>
      <c r="F1182" s="63">
        <v>45736.195138888892</v>
      </c>
      <c r="G1182" s="4" t="s">
        <v>187</v>
      </c>
      <c r="H1182" s="19">
        <v>322390</v>
      </c>
      <c r="I1182" s="19">
        <v>0</v>
      </c>
      <c r="J1182" s="19">
        <v>322390</v>
      </c>
      <c r="K1182" t="s">
        <v>558</v>
      </c>
      <c r="L1182" s="4" t="s">
        <v>188</v>
      </c>
      <c r="M1182" t="s">
        <v>150</v>
      </c>
      <c r="N1182" s="39" t="s">
        <v>3014</v>
      </c>
      <c r="O1182" t="s">
        <v>3015</v>
      </c>
      <c r="P1182" t="s">
        <v>140</v>
      </c>
      <c r="Q1182" t="s">
        <v>141</v>
      </c>
      <c r="R1182" s="39" t="s">
        <v>3016</v>
      </c>
      <c r="S1182" t="s">
        <v>143</v>
      </c>
      <c r="T1182">
        <v>890903938</v>
      </c>
      <c r="U1182" t="s">
        <v>149</v>
      </c>
      <c r="V1182">
        <v>923238</v>
      </c>
      <c r="W1182" t="s">
        <v>1204</v>
      </c>
      <c r="X1182" s="2" t="s">
        <v>27</v>
      </c>
      <c r="Y1182" t="s">
        <v>28</v>
      </c>
      <c r="Z1182" t="s">
        <v>29</v>
      </c>
      <c r="AA1182" t="s">
        <v>30</v>
      </c>
      <c r="AB1182" t="s">
        <v>31</v>
      </c>
      <c r="AC1182" s="19">
        <v>322390</v>
      </c>
      <c r="AD1182" s="19">
        <v>0</v>
      </c>
      <c r="AE1182" s="19">
        <v>0</v>
      </c>
      <c r="AF1182" s="19">
        <v>0</v>
      </c>
      <c r="AG1182" t="s">
        <v>189</v>
      </c>
      <c r="AH1182">
        <v>0</v>
      </c>
      <c r="AI1182">
        <v>0</v>
      </c>
      <c r="AJ1182" s="2" t="s">
        <v>190</v>
      </c>
      <c r="AK1182" s="2">
        <v>0</v>
      </c>
      <c r="AL1182">
        <v>0</v>
      </c>
      <c r="AM1182">
        <v>0</v>
      </c>
      <c r="AN1182">
        <v>0</v>
      </c>
      <c r="AO1182">
        <v>0</v>
      </c>
      <c r="AP1182">
        <v>325</v>
      </c>
      <c r="AQ1182">
        <v>325</v>
      </c>
      <c r="AR1182">
        <v>40625</v>
      </c>
      <c r="AS1182">
        <v>0</v>
      </c>
      <c r="AT1182" s="2">
        <v>0</v>
      </c>
      <c r="AU1182">
        <v>49025</v>
      </c>
      <c r="AV1182">
        <v>74976825</v>
      </c>
      <c r="AW1182">
        <v>0</v>
      </c>
      <c r="AX1182" s="2">
        <v>45719</v>
      </c>
      <c r="AY1182" t="s">
        <v>486</v>
      </c>
      <c r="AZ1182" t="s">
        <v>3863</v>
      </c>
      <c r="BA1182" t="s">
        <v>3864</v>
      </c>
    </row>
    <row r="1183" spans="1:53" ht="15" customHeight="1" x14ac:dyDescent="0.2">
      <c r="A1183" t="s">
        <v>6340</v>
      </c>
      <c r="B1183" t="s">
        <v>5798</v>
      </c>
      <c r="C1183" t="s">
        <v>5138</v>
      </c>
      <c r="D1183">
        <v>74976925</v>
      </c>
      <c r="E1183" s="19">
        <v>45734</v>
      </c>
      <c r="F1183" s="63">
        <v>45736.195138888892</v>
      </c>
      <c r="G1183" s="4" t="s">
        <v>187</v>
      </c>
      <c r="H1183" s="19">
        <v>312390</v>
      </c>
      <c r="I1183" s="19">
        <v>0</v>
      </c>
      <c r="J1183" s="19">
        <v>312390</v>
      </c>
      <c r="K1183" t="s">
        <v>558</v>
      </c>
      <c r="L1183" s="4" t="s">
        <v>188</v>
      </c>
      <c r="M1183" t="s">
        <v>150</v>
      </c>
      <c r="N1183" s="39" t="s">
        <v>3014</v>
      </c>
      <c r="O1183" t="s">
        <v>3015</v>
      </c>
      <c r="P1183" t="s">
        <v>140</v>
      </c>
      <c r="Q1183" t="s">
        <v>141</v>
      </c>
      <c r="R1183" s="39" t="s">
        <v>3016</v>
      </c>
      <c r="S1183" t="s">
        <v>143</v>
      </c>
      <c r="T1183">
        <v>890903938</v>
      </c>
      <c r="U1183" t="s">
        <v>149</v>
      </c>
      <c r="V1183">
        <v>923238</v>
      </c>
      <c r="W1183" t="s">
        <v>1204</v>
      </c>
      <c r="X1183" s="2" t="s">
        <v>27</v>
      </c>
      <c r="Y1183" t="s">
        <v>28</v>
      </c>
      <c r="Z1183" t="s">
        <v>29</v>
      </c>
      <c r="AA1183" t="s">
        <v>30</v>
      </c>
      <c r="AB1183" t="s">
        <v>31</v>
      </c>
      <c r="AC1183" s="19">
        <v>312390</v>
      </c>
      <c r="AD1183" s="19">
        <v>0</v>
      </c>
      <c r="AE1183" s="19">
        <v>0</v>
      </c>
      <c r="AF1183" s="19">
        <v>0</v>
      </c>
      <c r="AG1183" t="s">
        <v>189</v>
      </c>
      <c r="AH1183">
        <v>0</v>
      </c>
      <c r="AI1183">
        <v>0</v>
      </c>
      <c r="AJ1183" s="2" t="s">
        <v>190</v>
      </c>
      <c r="AK1183" s="2">
        <v>0</v>
      </c>
      <c r="AL1183">
        <v>0</v>
      </c>
      <c r="AM1183">
        <v>0</v>
      </c>
      <c r="AN1183">
        <v>0</v>
      </c>
      <c r="AO1183">
        <v>0</v>
      </c>
      <c r="AP1183">
        <v>325</v>
      </c>
      <c r="AQ1183">
        <v>325</v>
      </c>
      <c r="AR1183">
        <v>53625</v>
      </c>
      <c r="AS1183">
        <v>0</v>
      </c>
      <c r="AT1183" s="2">
        <v>0</v>
      </c>
      <c r="AU1183">
        <v>49125</v>
      </c>
      <c r="AV1183">
        <v>74976925</v>
      </c>
      <c r="AW1183">
        <v>0</v>
      </c>
      <c r="AX1183" s="2">
        <v>45730</v>
      </c>
      <c r="AY1183" t="s">
        <v>486</v>
      </c>
      <c r="AZ1183" t="s">
        <v>878</v>
      </c>
      <c r="BA1183" t="s">
        <v>4455</v>
      </c>
    </row>
    <row r="1184" spans="1:53" ht="15" customHeight="1" x14ac:dyDescent="0.2">
      <c r="A1184" t="s">
        <v>6341</v>
      </c>
      <c r="B1184" t="s">
        <v>5697</v>
      </c>
      <c r="C1184" t="s">
        <v>5171</v>
      </c>
      <c r="D1184">
        <v>74977025</v>
      </c>
      <c r="E1184" s="19">
        <v>45734</v>
      </c>
      <c r="F1184" s="63">
        <v>45736.200694444444</v>
      </c>
      <c r="G1184" s="4" t="s">
        <v>187</v>
      </c>
      <c r="H1184" s="19">
        <v>312390</v>
      </c>
      <c r="I1184" s="19">
        <v>0</v>
      </c>
      <c r="J1184" s="19">
        <v>312390</v>
      </c>
      <c r="K1184" t="s">
        <v>558</v>
      </c>
      <c r="L1184" s="4" t="s">
        <v>188</v>
      </c>
      <c r="M1184" t="s">
        <v>150</v>
      </c>
      <c r="N1184" s="39" t="s">
        <v>3421</v>
      </c>
      <c r="O1184" t="s">
        <v>3422</v>
      </c>
      <c r="P1184" t="s">
        <v>140</v>
      </c>
      <c r="Q1184" t="s">
        <v>141</v>
      </c>
      <c r="R1184" s="39" t="s">
        <v>3423</v>
      </c>
      <c r="S1184" t="s">
        <v>143</v>
      </c>
      <c r="T1184">
        <v>860003020</v>
      </c>
      <c r="U1184" t="s">
        <v>160</v>
      </c>
      <c r="V1184">
        <v>923284</v>
      </c>
      <c r="W1184" t="s">
        <v>1299</v>
      </c>
      <c r="X1184" s="2" t="s">
        <v>76</v>
      </c>
      <c r="Y1184" t="s">
        <v>77</v>
      </c>
      <c r="Z1184" t="s">
        <v>29</v>
      </c>
      <c r="AA1184" t="s">
        <v>30</v>
      </c>
      <c r="AB1184" t="s">
        <v>31</v>
      </c>
      <c r="AC1184" s="19">
        <v>312390</v>
      </c>
      <c r="AD1184" s="19">
        <v>0</v>
      </c>
      <c r="AE1184" s="19">
        <v>0</v>
      </c>
      <c r="AF1184" s="19">
        <v>0</v>
      </c>
      <c r="AG1184" t="s">
        <v>189</v>
      </c>
      <c r="AH1184">
        <v>0</v>
      </c>
      <c r="AI1184">
        <v>0</v>
      </c>
      <c r="AJ1184" s="2" t="s">
        <v>190</v>
      </c>
      <c r="AK1184" s="2">
        <v>0</v>
      </c>
      <c r="AL1184">
        <v>0</v>
      </c>
      <c r="AM1184">
        <v>0</v>
      </c>
      <c r="AN1184">
        <v>0</v>
      </c>
      <c r="AO1184">
        <v>0</v>
      </c>
      <c r="AP1184">
        <v>3425</v>
      </c>
      <c r="AQ1184">
        <v>3425</v>
      </c>
      <c r="AR1184">
        <v>43825</v>
      </c>
      <c r="AS1184">
        <v>0</v>
      </c>
      <c r="AT1184" s="2">
        <v>0</v>
      </c>
      <c r="AU1184">
        <v>49225</v>
      </c>
      <c r="AV1184">
        <v>74977025</v>
      </c>
      <c r="AW1184">
        <v>0</v>
      </c>
      <c r="AX1184" s="2">
        <v>45721</v>
      </c>
      <c r="AY1184" t="s">
        <v>486</v>
      </c>
      <c r="AZ1184" t="s">
        <v>4007</v>
      </c>
      <c r="BA1184" t="s">
        <v>4008</v>
      </c>
    </row>
    <row r="1185" spans="1:53" ht="15" customHeight="1" x14ac:dyDescent="0.2">
      <c r="A1185" t="s">
        <v>6342</v>
      </c>
      <c r="B1185" t="s">
        <v>5670</v>
      </c>
      <c r="C1185" t="s">
        <v>5138</v>
      </c>
      <c r="D1185">
        <v>74977125</v>
      </c>
      <c r="E1185" s="19">
        <v>45734</v>
      </c>
      <c r="F1185" s="63">
        <v>45736.201388888891</v>
      </c>
      <c r="G1185" s="4" t="s">
        <v>187</v>
      </c>
      <c r="H1185" s="19">
        <v>624780</v>
      </c>
      <c r="I1185" s="19">
        <v>0</v>
      </c>
      <c r="J1185" s="19">
        <v>624780</v>
      </c>
      <c r="K1185" t="s">
        <v>558</v>
      </c>
      <c r="L1185" s="4" t="s">
        <v>188</v>
      </c>
      <c r="M1185" t="s">
        <v>150</v>
      </c>
      <c r="N1185" s="39" t="s">
        <v>2967</v>
      </c>
      <c r="O1185" t="s">
        <v>2968</v>
      </c>
      <c r="P1185" t="s">
        <v>140</v>
      </c>
      <c r="Q1185" t="s">
        <v>141</v>
      </c>
      <c r="R1185" s="39" t="s">
        <v>2969</v>
      </c>
      <c r="S1185" t="s">
        <v>143</v>
      </c>
      <c r="T1185">
        <v>860003020</v>
      </c>
      <c r="U1185" t="s">
        <v>160</v>
      </c>
      <c r="V1185">
        <v>923238</v>
      </c>
      <c r="W1185" t="s">
        <v>1204</v>
      </c>
      <c r="X1185" s="2" t="s">
        <v>27</v>
      </c>
      <c r="Y1185" t="s">
        <v>28</v>
      </c>
      <c r="Z1185" t="s">
        <v>29</v>
      </c>
      <c r="AA1185" t="s">
        <v>30</v>
      </c>
      <c r="AB1185" t="s">
        <v>31</v>
      </c>
      <c r="AC1185" s="19">
        <v>624780</v>
      </c>
      <c r="AD1185" s="19">
        <v>0</v>
      </c>
      <c r="AE1185" s="19">
        <v>0</v>
      </c>
      <c r="AF1185" s="19">
        <v>0</v>
      </c>
      <c r="AG1185" t="s">
        <v>189</v>
      </c>
      <c r="AH1185">
        <v>0</v>
      </c>
      <c r="AI1185">
        <v>0</v>
      </c>
      <c r="AJ1185" s="2" t="s">
        <v>190</v>
      </c>
      <c r="AK1185" s="2">
        <v>0</v>
      </c>
      <c r="AL1185">
        <v>0</v>
      </c>
      <c r="AM1185">
        <v>0</v>
      </c>
      <c r="AN1185">
        <v>0</v>
      </c>
      <c r="AO1185">
        <v>0</v>
      </c>
      <c r="AP1185">
        <v>325</v>
      </c>
      <c r="AQ1185">
        <v>325</v>
      </c>
      <c r="AR1185">
        <v>41225</v>
      </c>
      <c r="AS1185">
        <v>0</v>
      </c>
      <c r="AT1185" s="2">
        <v>0</v>
      </c>
      <c r="AU1185">
        <v>49325</v>
      </c>
      <c r="AV1185">
        <v>74977125</v>
      </c>
      <c r="AW1185">
        <v>0</v>
      </c>
      <c r="AX1185" s="2">
        <v>45719</v>
      </c>
      <c r="AY1185" t="s">
        <v>486</v>
      </c>
      <c r="AZ1185" t="s">
        <v>812</v>
      </c>
      <c r="BA1185" t="s">
        <v>3887</v>
      </c>
    </row>
    <row r="1186" spans="1:53" ht="15" customHeight="1" x14ac:dyDescent="0.2">
      <c r="A1186" t="s">
        <v>6343</v>
      </c>
      <c r="B1186" t="s">
        <v>5710</v>
      </c>
      <c r="C1186" t="s">
        <v>5144</v>
      </c>
      <c r="D1186">
        <v>74977225</v>
      </c>
      <c r="E1186" s="19">
        <v>45734</v>
      </c>
      <c r="F1186" s="63">
        <v>45736.204861111109</v>
      </c>
      <c r="G1186" s="4" t="s">
        <v>187</v>
      </c>
      <c r="H1186" s="19">
        <v>312390</v>
      </c>
      <c r="I1186" s="19">
        <v>0</v>
      </c>
      <c r="J1186" s="19">
        <v>312390</v>
      </c>
      <c r="K1186" t="s">
        <v>558</v>
      </c>
      <c r="L1186" s="4" t="s">
        <v>188</v>
      </c>
      <c r="M1186" t="s">
        <v>150</v>
      </c>
      <c r="N1186" s="39" t="s">
        <v>2913</v>
      </c>
      <c r="O1186" t="s">
        <v>2914</v>
      </c>
      <c r="P1186" t="s">
        <v>140</v>
      </c>
      <c r="Q1186" t="s">
        <v>141</v>
      </c>
      <c r="R1186" s="39" t="s">
        <v>2915</v>
      </c>
      <c r="S1186" t="s">
        <v>143</v>
      </c>
      <c r="T1186">
        <v>860034313</v>
      </c>
      <c r="U1186" t="s">
        <v>152</v>
      </c>
      <c r="V1186">
        <v>923211</v>
      </c>
      <c r="W1186" t="s">
        <v>1227</v>
      </c>
      <c r="X1186" s="2" t="s">
        <v>27</v>
      </c>
      <c r="Y1186" t="s">
        <v>28</v>
      </c>
      <c r="Z1186" t="s">
        <v>29</v>
      </c>
      <c r="AA1186" t="s">
        <v>30</v>
      </c>
      <c r="AB1186" t="s">
        <v>31</v>
      </c>
      <c r="AC1186" s="19">
        <v>312390</v>
      </c>
      <c r="AD1186" s="19">
        <v>0</v>
      </c>
      <c r="AE1186" s="19">
        <v>0</v>
      </c>
      <c r="AF1186" s="19">
        <v>0</v>
      </c>
      <c r="AG1186" t="s">
        <v>189</v>
      </c>
      <c r="AH1186">
        <v>0</v>
      </c>
      <c r="AI1186">
        <v>0</v>
      </c>
      <c r="AJ1186" s="2" t="s">
        <v>190</v>
      </c>
      <c r="AK1186" s="2">
        <v>0</v>
      </c>
      <c r="AL1186">
        <v>0</v>
      </c>
      <c r="AM1186">
        <v>0</v>
      </c>
      <c r="AN1186">
        <v>0</v>
      </c>
      <c r="AO1186">
        <v>0</v>
      </c>
      <c r="AP1186">
        <v>925</v>
      </c>
      <c r="AQ1186">
        <v>925</v>
      </c>
      <c r="AR1186">
        <v>45025</v>
      </c>
      <c r="AS1186">
        <v>0</v>
      </c>
      <c r="AT1186" s="2">
        <v>0</v>
      </c>
      <c r="AU1186">
        <v>49425</v>
      </c>
      <c r="AV1186">
        <v>74977225</v>
      </c>
      <c r="AW1186">
        <v>0</v>
      </c>
      <c r="AX1186" s="2">
        <v>45722</v>
      </c>
      <c r="AY1186" t="s">
        <v>486</v>
      </c>
      <c r="AZ1186" t="s">
        <v>828</v>
      </c>
      <c r="BA1186" t="s">
        <v>4054</v>
      </c>
    </row>
    <row r="1187" spans="1:53" ht="15" customHeight="1" x14ac:dyDescent="0.2">
      <c r="A1187" t="s">
        <v>6344</v>
      </c>
      <c r="B1187" t="s">
        <v>5790</v>
      </c>
      <c r="C1187" t="s">
        <v>5151</v>
      </c>
      <c r="D1187">
        <v>74977325</v>
      </c>
      <c r="E1187" s="19">
        <v>45734</v>
      </c>
      <c r="F1187" s="63">
        <v>45736.195833333331</v>
      </c>
      <c r="G1187" s="4" t="s">
        <v>187</v>
      </c>
      <c r="H1187" s="19">
        <v>114445</v>
      </c>
      <c r="I1187" s="19">
        <v>0</v>
      </c>
      <c r="J1187" s="19">
        <v>114445</v>
      </c>
      <c r="K1187" t="s">
        <v>558</v>
      </c>
      <c r="L1187" s="4" t="s">
        <v>188</v>
      </c>
      <c r="M1187" t="s">
        <v>150</v>
      </c>
      <c r="N1187" s="39" t="s">
        <v>899</v>
      </c>
      <c r="O1187" t="s">
        <v>870</v>
      </c>
      <c r="P1187" t="s">
        <v>140</v>
      </c>
      <c r="Q1187" t="s">
        <v>141</v>
      </c>
      <c r="R1187" s="39" t="s">
        <v>871</v>
      </c>
      <c r="S1187" t="s">
        <v>143</v>
      </c>
      <c r="T1187">
        <v>890903938</v>
      </c>
      <c r="U1187" t="s">
        <v>149</v>
      </c>
      <c r="V1187">
        <v>923210</v>
      </c>
      <c r="W1187" t="s">
        <v>1219</v>
      </c>
      <c r="X1187" s="2" t="s">
        <v>27</v>
      </c>
      <c r="Y1187" t="s">
        <v>28</v>
      </c>
      <c r="Z1187" t="s">
        <v>29</v>
      </c>
      <c r="AA1187" t="s">
        <v>30</v>
      </c>
      <c r="AB1187" t="s">
        <v>31</v>
      </c>
      <c r="AC1187" s="19">
        <v>114445</v>
      </c>
      <c r="AD1187" s="19">
        <v>0</v>
      </c>
      <c r="AE1187" s="19">
        <v>0</v>
      </c>
      <c r="AF1187" s="19">
        <v>0</v>
      </c>
      <c r="AG1187" t="s">
        <v>189</v>
      </c>
      <c r="AH1187">
        <v>0</v>
      </c>
      <c r="AI1187">
        <v>0</v>
      </c>
      <c r="AJ1187" s="2" t="s">
        <v>190</v>
      </c>
      <c r="AK1187" s="2">
        <v>0</v>
      </c>
      <c r="AL1187">
        <v>0</v>
      </c>
      <c r="AM1187">
        <v>0</v>
      </c>
      <c r="AN1187">
        <v>0</v>
      </c>
      <c r="AO1187">
        <v>0</v>
      </c>
      <c r="AP1187">
        <v>1625</v>
      </c>
      <c r="AQ1187">
        <v>1625</v>
      </c>
      <c r="AR1187">
        <v>52825</v>
      </c>
      <c r="AS1187">
        <v>0</v>
      </c>
      <c r="AT1187" s="2">
        <v>0</v>
      </c>
      <c r="AU1187">
        <v>49525</v>
      </c>
      <c r="AV1187">
        <v>74977325</v>
      </c>
      <c r="AW1187">
        <v>0</v>
      </c>
      <c r="AX1187" s="2">
        <v>45729</v>
      </c>
      <c r="AY1187" t="s">
        <v>486</v>
      </c>
      <c r="AZ1187" t="s">
        <v>872</v>
      </c>
      <c r="BA1187" t="s">
        <v>4427</v>
      </c>
    </row>
    <row r="1188" spans="1:53" ht="15" customHeight="1" x14ac:dyDescent="0.2">
      <c r="A1188" t="s">
        <v>6345</v>
      </c>
      <c r="B1188" t="s">
        <v>5667</v>
      </c>
      <c r="C1188" t="s">
        <v>5138</v>
      </c>
      <c r="D1188">
        <v>74977425</v>
      </c>
      <c r="E1188" s="19">
        <v>45734</v>
      </c>
      <c r="F1188" s="63">
        <v>45736.203472222223</v>
      </c>
      <c r="G1188" s="4" t="s">
        <v>187</v>
      </c>
      <c r="H1188" s="19">
        <v>322390</v>
      </c>
      <c r="I1188" s="19">
        <v>0</v>
      </c>
      <c r="J1188" s="19">
        <v>322390</v>
      </c>
      <c r="K1188" t="s">
        <v>558</v>
      </c>
      <c r="L1188" s="4" t="s">
        <v>188</v>
      </c>
      <c r="M1188" t="s">
        <v>150</v>
      </c>
      <c r="N1188" s="39" t="s">
        <v>3049</v>
      </c>
      <c r="O1188" t="s">
        <v>3050</v>
      </c>
      <c r="P1188" t="s">
        <v>140</v>
      </c>
      <c r="Q1188" t="s">
        <v>141</v>
      </c>
      <c r="R1188" s="39" t="s">
        <v>3051</v>
      </c>
      <c r="S1188" t="s">
        <v>143</v>
      </c>
      <c r="T1188">
        <v>860007335</v>
      </c>
      <c r="U1188" t="s">
        <v>158</v>
      </c>
      <c r="V1188">
        <v>923238</v>
      </c>
      <c r="W1188" t="s">
        <v>1204</v>
      </c>
      <c r="X1188" s="2" t="s">
        <v>27</v>
      </c>
      <c r="Y1188" t="s">
        <v>28</v>
      </c>
      <c r="Z1188" t="s">
        <v>29</v>
      </c>
      <c r="AA1188" t="s">
        <v>30</v>
      </c>
      <c r="AB1188" t="s">
        <v>31</v>
      </c>
      <c r="AC1188" s="19">
        <v>322390</v>
      </c>
      <c r="AD1188" s="19">
        <v>0</v>
      </c>
      <c r="AE1188" s="19">
        <v>0</v>
      </c>
      <c r="AF1188" s="19">
        <v>0</v>
      </c>
      <c r="AG1188" t="s">
        <v>189</v>
      </c>
      <c r="AH1188">
        <v>0</v>
      </c>
      <c r="AI1188">
        <v>0</v>
      </c>
      <c r="AJ1188" s="2" t="s">
        <v>190</v>
      </c>
      <c r="AK1188" s="2">
        <v>0</v>
      </c>
      <c r="AL1188">
        <v>0</v>
      </c>
      <c r="AM1188">
        <v>0</v>
      </c>
      <c r="AN1188">
        <v>0</v>
      </c>
      <c r="AO1188">
        <v>0</v>
      </c>
      <c r="AP1188">
        <v>325</v>
      </c>
      <c r="AQ1188">
        <v>325</v>
      </c>
      <c r="AR1188">
        <v>40925</v>
      </c>
      <c r="AS1188">
        <v>0</v>
      </c>
      <c r="AT1188" s="2">
        <v>0</v>
      </c>
      <c r="AU1188">
        <v>49625</v>
      </c>
      <c r="AV1188">
        <v>74977425</v>
      </c>
      <c r="AW1188">
        <v>0</v>
      </c>
      <c r="AX1188" s="2">
        <v>45719</v>
      </c>
      <c r="AY1188" t="s">
        <v>486</v>
      </c>
      <c r="AZ1188" t="s">
        <v>3876</v>
      </c>
      <c r="BA1188" t="s">
        <v>3877</v>
      </c>
    </row>
    <row r="1189" spans="1:53" ht="15" customHeight="1" x14ac:dyDescent="0.2">
      <c r="A1189" t="s">
        <v>6346</v>
      </c>
      <c r="B1189" t="s">
        <v>5799</v>
      </c>
      <c r="C1189" t="s">
        <v>5138</v>
      </c>
      <c r="D1189">
        <v>74977525</v>
      </c>
      <c r="E1189" s="19">
        <v>45734</v>
      </c>
      <c r="F1189" s="63">
        <v>45736.203472222223</v>
      </c>
      <c r="G1189" s="4" t="s">
        <v>187</v>
      </c>
      <c r="H1189" s="19">
        <v>322390</v>
      </c>
      <c r="I1189" s="19">
        <v>0</v>
      </c>
      <c r="J1189" s="19">
        <v>322390</v>
      </c>
      <c r="K1189" t="s">
        <v>558</v>
      </c>
      <c r="L1189" s="4" t="s">
        <v>188</v>
      </c>
      <c r="M1189" t="s">
        <v>150</v>
      </c>
      <c r="N1189" s="39" t="s">
        <v>3049</v>
      </c>
      <c r="O1189" t="s">
        <v>3050</v>
      </c>
      <c r="P1189" t="s">
        <v>140</v>
      </c>
      <c r="Q1189" t="s">
        <v>141</v>
      </c>
      <c r="R1189" s="39" t="s">
        <v>3051</v>
      </c>
      <c r="S1189" t="s">
        <v>143</v>
      </c>
      <c r="T1189">
        <v>860007335</v>
      </c>
      <c r="U1189" t="s">
        <v>158</v>
      </c>
      <c r="V1189">
        <v>923238</v>
      </c>
      <c r="W1189" t="s">
        <v>1204</v>
      </c>
      <c r="X1189" s="2" t="s">
        <v>27</v>
      </c>
      <c r="Y1189" t="s">
        <v>28</v>
      </c>
      <c r="Z1189" t="s">
        <v>29</v>
      </c>
      <c r="AA1189" t="s">
        <v>30</v>
      </c>
      <c r="AB1189" t="s">
        <v>31</v>
      </c>
      <c r="AC1189" s="19">
        <v>322390</v>
      </c>
      <c r="AD1189" s="19">
        <v>0</v>
      </c>
      <c r="AE1189" s="19">
        <v>0</v>
      </c>
      <c r="AF1189" s="19">
        <v>0</v>
      </c>
      <c r="AG1189" t="s">
        <v>189</v>
      </c>
      <c r="AH1189">
        <v>0</v>
      </c>
      <c r="AI1189">
        <v>0</v>
      </c>
      <c r="AJ1189" s="2" t="s">
        <v>190</v>
      </c>
      <c r="AK1189" s="2">
        <v>0</v>
      </c>
      <c r="AL1189">
        <v>0</v>
      </c>
      <c r="AM1189">
        <v>0</v>
      </c>
      <c r="AN1189">
        <v>0</v>
      </c>
      <c r="AO1189">
        <v>0</v>
      </c>
      <c r="AP1189">
        <v>325</v>
      </c>
      <c r="AQ1189">
        <v>325</v>
      </c>
      <c r="AR1189">
        <v>53725</v>
      </c>
      <c r="AS1189">
        <v>0</v>
      </c>
      <c r="AT1189" s="2">
        <v>0</v>
      </c>
      <c r="AU1189">
        <v>49725</v>
      </c>
      <c r="AV1189">
        <v>74977525</v>
      </c>
      <c r="AW1189">
        <v>0</v>
      </c>
      <c r="AX1189" s="2">
        <v>45730</v>
      </c>
      <c r="AY1189" t="s">
        <v>486</v>
      </c>
      <c r="AZ1189" t="s">
        <v>879</v>
      </c>
      <c r="BA1189" t="s">
        <v>4458</v>
      </c>
    </row>
    <row r="1190" spans="1:53" ht="15" customHeight="1" x14ac:dyDescent="0.2">
      <c r="A1190" t="s">
        <v>6347</v>
      </c>
      <c r="B1190" t="s">
        <v>5753</v>
      </c>
      <c r="C1190" t="s">
        <v>5144</v>
      </c>
      <c r="D1190">
        <v>74977625</v>
      </c>
      <c r="E1190" s="19">
        <v>45734</v>
      </c>
      <c r="F1190" s="63">
        <v>45736.188888888886</v>
      </c>
      <c r="G1190" s="4" t="s">
        <v>187</v>
      </c>
      <c r="H1190" s="19">
        <v>312390</v>
      </c>
      <c r="I1190" s="19">
        <v>0</v>
      </c>
      <c r="J1190" s="19">
        <v>312390</v>
      </c>
      <c r="K1190" t="s">
        <v>558</v>
      </c>
      <c r="L1190" s="4" t="s">
        <v>188</v>
      </c>
      <c r="M1190" t="s">
        <v>150</v>
      </c>
      <c r="N1190" s="39" t="s">
        <v>1674</v>
      </c>
      <c r="O1190" t="s">
        <v>1675</v>
      </c>
      <c r="P1190" t="s">
        <v>140</v>
      </c>
      <c r="Q1190" t="s">
        <v>141</v>
      </c>
      <c r="R1190" s="39" t="s">
        <v>1676</v>
      </c>
      <c r="S1190" t="s">
        <v>143</v>
      </c>
      <c r="T1190">
        <v>800037800</v>
      </c>
      <c r="U1190" t="s">
        <v>273</v>
      </c>
      <c r="V1190">
        <v>923211</v>
      </c>
      <c r="W1190" t="s">
        <v>1227</v>
      </c>
      <c r="X1190" s="2" t="s">
        <v>27</v>
      </c>
      <c r="Y1190" t="s">
        <v>28</v>
      </c>
      <c r="Z1190" t="s">
        <v>29</v>
      </c>
      <c r="AA1190" t="s">
        <v>30</v>
      </c>
      <c r="AB1190" t="s">
        <v>31</v>
      </c>
      <c r="AC1190" s="19">
        <v>312390</v>
      </c>
      <c r="AD1190" s="19">
        <v>0</v>
      </c>
      <c r="AE1190" s="19">
        <v>0</v>
      </c>
      <c r="AF1190" s="19">
        <v>0</v>
      </c>
      <c r="AG1190" t="s">
        <v>189</v>
      </c>
      <c r="AH1190">
        <v>0</v>
      </c>
      <c r="AI1190">
        <v>0</v>
      </c>
      <c r="AJ1190" s="2" t="s">
        <v>190</v>
      </c>
      <c r="AK1190" s="2">
        <v>0</v>
      </c>
      <c r="AL1190">
        <v>0</v>
      </c>
      <c r="AM1190">
        <v>0</v>
      </c>
      <c r="AN1190">
        <v>0</v>
      </c>
      <c r="AO1190">
        <v>0</v>
      </c>
      <c r="AP1190">
        <v>925</v>
      </c>
      <c r="AQ1190">
        <v>925</v>
      </c>
      <c r="AR1190">
        <v>49325</v>
      </c>
      <c r="AS1190">
        <v>0</v>
      </c>
      <c r="AT1190" s="2">
        <v>0</v>
      </c>
      <c r="AU1190">
        <v>49825</v>
      </c>
      <c r="AV1190">
        <v>74977625</v>
      </c>
      <c r="AW1190">
        <v>0</v>
      </c>
      <c r="AX1190" s="2">
        <v>45726</v>
      </c>
      <c r="AY1190" t="s">
        <v>486</v>
      </c>
      <c r="AZ1190" t="s">
        <v>832</v>
      </c>
      <c r="BA1190" t="s">
        <v>4261</v>
      </c>
    </row>
    <row r="1191" spans="1:53" ht="15" customHeight="1" x14ac:dyDescent="0.2">
      <c r="A1191" t="s">
        <v>6348</v>
      </c>
      <c r="B1191" t="s">
        <v>5675</v>
      </c>
      <c r="C1191" t="s">
        <v>5138</v>
      </c>
      <c r="D1191">
        <v>74977725</v>
      </c>
      <c r="E1191" s="19">
        <v>45734</v>
      </c>
      <c r="F1191" s="63">
        <v>45736.203472222223</v>
      </c>
      <c r="G1191" s="4" t="s">
        <v>187</v>
      </c>
      <c r="H1191" s="19">
        <v>937170</v>
      </c>
      <c r="I1191" s="19">
        <v>0</v>
      </c>
      <c r="J1191" s="19">
        <v>937170</v>
      </c>
      <c r="K1191" t="s">
        <v>558</v>
      </c>
      <c r="L1191" s="4" t="s">
        <v>188</v>
      </c>
      <c r="M1191" t="s">
        <v>150</v>
      </c>
      <c r="N1191" s="39" t="s">
        <v>3711</v>
      </c>
      <c r="O1191" t="s">
        <v>3712</v>
      </c>
      <c r="P1191" t="s">
        <v>140</v>
      </c>
      <c r="Q1191" t="s">
        <v>141</v>
      </c>
      <c r="R1191" s="39" t="s">
        <v>3713</v>
      </c>
      <c r="S1191" t="s">
        <v>143</v>
      </c>
      <c r="T1191">
        <v>860035827</v>
      </c>
      <c r="U1191" t="s">
        <v>271</v>
      </c>
      <c r="V1191">
        <v>923238</v>
      </c>
      <c r="W1191" t="s">
        <v>1204</v>
      </c>
      <c r="X1191" s="2" t="s">
        <v>27</v>
      </c>
      <c r="Y1191" t="s">
        <v>28</v>
      </c>
      <c r="Z1191" t="s">
        <v>29</v>
      </c>
      <c r="AA1191" t="s">
        <v>30</v>
      </c>
      <c r="AB1191" t="s">
        <v>31</v>
      </c>
      <c r="AC1191" s="19">
        <v>937170</v>
      </c>
      <c r="AD1191" s="19">
        <v>0</v>
      </c>
      <c r="AE1191" s="19">
        <v>0</v>
      </c>
      <c r="AF1191" s="19">
        <v>0</v>
      </c>
      <c r="AG1191" t="s">
        <v>189</v>
      </c>
      <c r="AH1191">
        <v>0</v>
      </c>
      <c r="AI1191">
        <v>0</v>
      </c>
      <c r="AJ1191" s="2" t="s">
        <v>190</v>
      </c>
      <c r="AK1191" s="2">
        <v>0</v>
      </c>
      <c r="AL1191">
        <v>0</v>
      </c>
      <c r="AM1191">
        <v>0</v>
      </c>
      <c r="AN1191">
        <v>0</v>
      </c>
      <c r="AO1191">
        <v>0</v>
      </c>
      <c r="AP1191">
        <v>325</v>
      </c>
      <c r="AQ1191">
        <v>325</v>
      </c>
      <c r="AR1191">
        <v>41725</v>
      </c>
      <c r="AS1191">
        <v>0</v>
      </c>
      <c r="AT1191" s="2">
        <v>0</v>
      </c>
      <c r="AU1191">
        <v>49925</v>
      </c>
      <c r="AV1191">
        <v>74977725</v>
      </c>
      <c r="AW1191">
        <v>0</v>
      </c>
      <c r="AX1191" s="2">
        <v>45719</v>
      </c>
      <c r="AY1191" t="s">
        <v>486</v>
      </c>
      <c r="AZ1191" t="s">
        <v>3904</v>
      </c>
      <c r="BA1191" t="s">
        <v>3905</v>
      </c>
    </row>
    <row r="1192" spans="1:53" ht="15" customHeight="1" x14ac:dyDescent="0.2">
      <c r="A1192" t="s">
        <v>6349</v>
      </c>
      <c r="B1192" t="s">
        <v>5708</v>
      </c>
      <c r="C1192" t="s">
        <v>5144</v>
      </c>
      <c r="D1192">
        <v>74977825</v>
      </c>
      <c r="E1192" s="19">
        <v>45734</v>
      </c>
      <c r="F1192" s="63">
        <v>45736.205555555556</v>
      </c>
      <c r="G1192" s="4" t="s">
        <v>187</v>
      </c>
      <c r="H1192" s="19">
        <v>664780</v>
      </c>
      <c r="I1192" s="19">
        <v>0</v>
      </c>
      <c r="J1192" s="19">
        <v>664780</v>
      </c>
      <c r="K1192" t="s">
        <v>558</v>
      </c>
      <c r="L1192" s="4" t="s">
        <v>188</v>
      </c>
      <c r="M1192" t="s">
        <v>150</v>
      </c>
      <c r="N1192" s="39" t="s">
        <v>2406</v>
      </c>
      <c r="O1192" t="s">
        <v>2407</v>
      </c>
      <c r="P1192" t="s">
        <v>140</v>
      </c>
      <c r="Q1192" t="s">
        <v>141</v>
      </c>
      <c r="R1192" s="39" t="s">
        <v>2408</v>
      </c>
      <c r="S1192" t="s">
        <v>143</v>
      </c>
      <c r="T1192">
        <v>860034313</v>
      </c>
      <c r="U1192" t="s">
        <v>152</v>
      </c>
      <c r="V1192">
        <v>923211</v>
      </c>
      <c r="W1192" t="s">
        <v>1227</v>
      </c>
      <c r="X1192" s="2" t="s">
        <v>27</v>
      </c>
      <c r="Y1192" t="s">
        <v>28</v>
      </c>
      <c r="Z1192" t="s">
        <v>29</v>
      </c>
      <c r="AA1192" t="s">
        <v>30</v>
      </c>
      <c r="AB1192" t="s">
        <v>31</v>
      </c>
      <c r="AC1192" s="19">
        <v>664780</v>
      </c>
      <c r="AD1192" s="19">
        <v>0</v>
      </c>
      <c r="AE1192" s="19">
        <v>0</v>
      </c>
      <c r="AF1192" s="19">
        <v>0</v>
      </c>
      <c r="AG1192" t="s">
        <v>189</v>
      </c>
      <c r="AH1192">
        <v>0</v>
      </c>
      <c r="AI1192">
        <v>0</v>
      </c>
      <c r="AJ1192" s="2" t="s">
        <v>190</v>
      </c>
      <c r="AK1192" s="2">
        <v>0</v>
      </c>
      <c r="AL1192">
        <v>0</v>
      </c>
      <c r="AM1192">
        <v>0</v>
      </c>
      <c r="AN1192">
        <v>0</v>
      </c>
      <c r="AO1192">
        <v>0</v>
      </c>
      <c r="AP1192">
        <v>925</v>
      </c>
      <c r="AQ1192">
        <v>925</v>
      </c>
      <c r="AR1192">
        <v>44825</v>
      </c>
      <c r="AS1192">
        <v>0</v>
      </c>
      <c r="AT1192" s="2">
        <v>0</v>
      </c>
      <c r="AU1192">
        <v>50025</v>
      </c>
      <c r="AV1192">
        <v>74977825</v>
      </c>
      <c r="AW1192">
        <v>0</v>
      </c>
      <c r="AX1192" s="2">
        <v>45722</v>
      </c>
      <c r="AY1192" t="s">
        <v>486</v>
      </c>
      <c r="AZ1192" t="s">
        <v>827</v>
      </c>
      <c r="BA1192" t="s">
        <v>4046</v>
      </c>
    </row>
    <row r="1193" spans="1:53" ht="15" customHeight="1" x14ac:dyDescent="0.2">
      <c r="A1193" t="s">
        <v>6350</v>
      </c>
      <c r="B1193" t="s">
        <v>5801</v>
      </c>
      <c r="C1193" t="s">
        <v>5138</v>
      </c>
      <c r="D1193">
        <v>74977925</v>
      </c>
      <c r="E1193" s="19">
        <v>45734</v>
      </c>
      <c r="F1193" s="63">
        <v>45736.19027777778</v>
      </c>
      <c r="G1193" s="4" t="s">
        <v>187</v>
      </c>
      <c r="H1193" s="19">
        <v>322390</v>
      </c>
      <c r="I1193" s="19">
        <v>0</v>
      </c>
      <c r="J1193" s="19">
        <v>322390</v>
      </c>
      <c r="K1193" t="s">
        <v>558</v>
      </c>
      <c r="L1193" s="4" t="s">
        <v>188</v>
      </c>
      <c r="M1193" t="s">
        <v>150</v>
      </c>
      <c r="N1193" s="39" t="s">
        <v>1769</v>
      </c>
      <c r="O1193" t="s">
        <v>1770</v>
      </c>
      <c r="P1193" t="s">
        <v>140</v>
      </c>
      <c r="Q1193" t="s">
        <v>141</v>
      </c>
      <c r="R1193" s="39" t="s">
        <v>1771</v>
      </c>
      <c r="S1193" t="s">
        <v>143</v>
      </c>
      <c r="T1193">
        <v>860002964</v>
      </c>
      <c r="U1193" t="s">
        <v>163</v>
      </c>
      <c r="V1193">
        <v>923238</v>
      </c>
      <c r="W1193" t="s">
        <v>1204</v>
      </c>
      <c r="X1193" s="2" t="s">
        <v>27</v>
      </c>
      <c r="Y1193" t="s">
        <v>28</v>
      </c>
      <c r="Z1193" t="s">
        <v>29</v>
      </c>
      <c r="AA1193" t="s">
        <v>30</v>
      </c>
      <c r="AB1193" t="s">
        <v>31</v>
      </c>
      <c r="AC1193" s="19">
        <v>322390</v>
      </c>
      <c r="AD1193" s="19">
        <v>0</v>
      </c>
      <c r="AE1193" s="19">
        <v>0</v>
      </c>
      <c r="AF1193" s="19">
        <v>0</v>
      </c>
      <c r="AG1193" t="s">
        <v>189</v>
      </c>
      <c r="AH1193">
        <v>0</v>
      </c>
      <c r="AI1193">
        <v>0</v>
      </c>
      <c r="AJ1193" s="2" t="s">
        <v>190</v>
      </c>
      <c r="AK1193" s="2">
        <v>0</v>
      </c>
      <c r="AL1193">
        <v>0</v>
      </c>
      <c r="AM1193">
        <v>0</v>
      </c>
      <c r="AN1193">
        <v>0</v>
      </c>
      <c r="AO1193">
        <v>0</v>
      </c>
      <c r="AP1193">
        <v>325</v>
      </c>
      <c r="AQ1193">
        <v>325</v>
      </c>
      <c r="AR1193">
        <v>53925</v>
      </c>
      <c r="AS1193">
        <v>0</v>
      </c>
      <c r="AT1193" s="2">
        <v>0</v>
      </c>
      <c r="AU1193">
        <v>50125</v>
      </c>
      <c r="AV1193">
        <v>74977925</v>
      </c>
      <c r="AW1193">
        <v>0</v>
      </c>
      <c r="AX1193" s="2">
        <v>45730</v>
      </c>
      <c r="AY1193" t="s">
        <v>486</v>
      </c>
      <c r="AZ1193" t="s">
        <v>881</v>
      </c>
      <c r="BA1193" t="s">
        <v>4464</v>
      </c>
    </row>
    <row r="1194" spans="1:53" ht="15" customHeight="1" x14ac:dyDescent="0.2">
      <c r="A1194" t="s">
        <v>6351</v>
      </c>
      <c r="B1194" t="s">
        <v>5704</v>
      </c>
      <c r="C1194" t="s">
        <v>5138</v>
      </c>
      <c r="D1194">
        <v>74978125</v>
      </c>
      <c r="E1194" s="19">
        <v>45734</v>
      </c>
      <c r="F1194" s="63">
        <v>45736.195138888892</v>
      </c>
      <c r="G1194" s="4" t="s">
        <v>187</v>
      </c>
      <c r="H1194" s="19">
        <v>312390</v>
      </c>
      <c r="I1194" s="19">
        <v>0</v>
      </c>
      <c r="J1194" s="19">
        <v>312390</v>
      </c>
      <c r="K1194" t="s">
        <v>558</v>
      </c>
      <c r="L1194" s="4" t="s">
        <v>188</v>
      </c>
      <c r="M1194" t="s">
        <v>150</v>
      </c>
      <c r="N1194" s="39" t="s">
        <v>2188</v>
      </c>
      <c r="O1194" t="s">
        <v>2189</v>
      </c>
      <c r="P1194" t="s">
        <v>140</v>
      </c>
      <c r="Q1194" t="s">
        <v>141</v>
      </c>
      <c r="R1194" s="39" t="s">
        <v>2190</v>
      </c>
      <c r="S1194" t="s">
        <v>143</v>
      </c>
      <c r="T1194">
        <v>890903938</v>
      </c>
      <c r="U1194" t="s">
        <v>149</v>
      </c>
      <c r="V1194">
        <v>923238</v>
      </c>
      <c r="W1194" t="s">
        <v>1204</v>
      </c>
      <c r="X1194" s="2" t="s">
        <v>27</v>
      </c>
      <c r="Y1194" t="s">
        <v>28</v>
      </c>
      <c r="Z1194" t="s">
        <v>29</v>
      </c>
      <c r="AA1194" t="s">
        <v>30</v>
      </c>
      <c r="AB1194" t="s">
        <v>31</v>
      </c>
      <c r="AC1194" s="19">
        <v>312390</v>
      </c>
      <c r="AD1194" s="19">
        <v>0</v>
      </c>
      <c r="AE1194" s="19">
        <v>0</v>
      </c>
      <c r="AF1194" s="19">
        <v>0</v>
      </c>
      <c r="AG1194" t="s">
        <v>189</v>
      </c>
      <c r="AH1194">
        <v>0</v>
      </c>
      <c r="AI1194">
        <v>0</v>
      </c>
      <c r="AJ1194" s="2" t="s">
        <v>190</v>
      </c>
      <c r="AK1194" s="2">
        <v>0</v>
      </c>
      <c r="AL1194">
        <v>0</v>
      </c>
      <c r="AM1194">
        <v>0</v>
      </c>
      <c r="AN1194">
        <v>0</v>
      </c>
      <c r="AO1194">
        <v>0</v>
      </c>
      <c r="AP1194">
        <v>325</v>
      </c>
      <c r="AQ1194">
        <v>325</v>
      </c>
      <c r="AR1194">
        <v>44425</v>
      </c>
      <c r="AS1194">
        <v>0</v>
      </c>
      <c r="AT1194" s="2">
        <v>0</v>
      </c>
      <c r="AU1194">
        <v>50225</v>
      </c>
      <c r="AV1194">
        <v>74978125</v>
      </c>
      <c r="AW1194">
        <v>0</v>
      </c>
      <c r="AX1194" s="2">
        <v>45722</v>
      </c>
      <c r="AY1194" t="s">
        <v>486</v>
      </c>
      <c r="AZ1194" t="s">
        <v>4028</v>
      </c>
      <c r="BA1194" t="s">
        <v>4029</v>
      </c>
    </row>
    <row r="1195" spans="1:53" ht="15" customHeight="1" x14ac:dyDescent="0.2">
      <c r="A1195" t="s">
        <v>6352</v>
      </c>
      <c r="B1195" t="s">
        <v>5673</v>
      </c>
      <c r="C1195" t="s">
        <v>5189</v>
      </c>
      <c r="D1195">
        <v>74978225</v>
      </c>
      <c r="E1195" s="19">
        <v>45734</v>
      </c>
      <c r="F1195" s="63">
        <v>45736.198611111111</v>
      </c>
      <c r="G1195" s="4" t="s">
        <v>187</v>
      </c>
      <c r="H1195" s="19">
        <v>957170</v>
      </c>
      <c r="I1195" s="19">
        <v>0</v>
      </c>
      <c r="J1195" s="19">
        <v>957170</v>
      </c>
      <c r="K1195" t="s">
        <v>558</v>
      </c>
      <c r="L1195" s="4" t="s">
        <v>188</v>
      </c>
      <c r="M1195" t="s">
        <v>150</v>
      </c>
      <c r="N1195" s="39" t="s">
        <v>1547</v>
      </c>
      <c r="O1195" t="s">
        <v>1548</v>
      </c>
      <c r="P1195" t="s">
        <v>140</v>
      </c>
      <c r="Q1195" t="s">
        <v>141</v>
      </c>
      <c r="R1195" s="39" t="s">
        <v>1549</v>
      </c>
      <c r="S1195" t="s">
        <v>143</v>
      </c>
      <c r="T1195">
        <v>860003020</v>
      </c>
      <c r="U1195" t="s">
        <v>160</v>
      </c>
      <c r="V1195">
        <v>923290</v>
      </c>
      <c r="W1195" t="s">
        <v>1335</v>
      </c>
      <c r="X1195" s="2" t="s">
        <v>27</v>
      </c>
      <c r="Y1195" t="s">
        <v>28</v>
      </c>
      <c r="Z1195" t="s">
        <v>29</v>
      </c>
      <c r="AA1195" t="s">
        <v>30</v>
      </c>
      <c r="AB1195" t="s">
        <v>31</v>
      </c>
      <c r="AC1195" s="19">
        <v>957170</v>
      </c>
      <c r="AD1195" s="19">
        <v>0</v>
      </c>
      <c r="AE1195" s="19">
        <v>0</v>
      </c>
      <c r="AF1195" s="19">
        <v>0</v>
      </c>
      <c r="AG1195" t="s">
        <v>189</v>
      </c>
      <c r="AH1195">
        <v>0</v>
      </c>
      <c r="AI1195">
        <v>0</v>
      </c>
      <c r="AJ1195" s="2" t="s">
        <v>190</v>
      </c>
      <c r="AK1195" s="2">
        <v>0</v>
      </c>
      <c r="AL1195">
        <v>0</v>
      </c>
      <c r="AM1195">
        <v>0</v>
      </c>
      <c r="AN1195">
        <v>0</v>
      </c>
      <c r="AO1195">
        <v>0</v>
      </c>
      <c r="AP1195">
        <v>4925</v>
      </c>
      <c r="AQ1195">
        <v>4925</v>
      </c>
      <c r="AR1195">
        <v>41525</v>
      </c>
      <c r="AS1195">
        <v>0</v>
      </c>
      <c r="AT1195" s="2">
        <v>0</v>
      </c>
      <c r="AU1195">
        <v>50325</v>
      </c>
      <c r="AV1195">
        <v>74978225</v>
      </c>
      <c r="AW1195">
        <v>0</v>
      </c>
      <c r="AX1195" s="2">
        <v>45719</v>
      </c>
      <c r="AY1195" t="s">
        <v>486</v>
      </c>
      <c r="AZ1195" t="s">
        <v>815</v>
      </c>
      <c r="BA1195" t="s">
        <v>3897</v>
      </c>
    </row>
    <row r="1196" spans="1:53" ht="15" customHeight="1" x14ac:dyDescent="0.2">
      <c r="A1196" t="s">
        <v>6353</v>
      </c>
      <c r="B1196" t="s">
        <v>5788</v>
      </c>
      <c r="C1196" t="s">
        <v>5189</v>
      </c>
      <c r="D1196">
        <v>74978325</v>
      </c>
      <c r="E1196" s="19">
        <v>45734</v>
      </c>
      <c r="F1196" s="63">
        <v>45736.201388888891</v>
      </c>
      <c r="G1196" s="4" t="s">
        <v>187</v>
      </c>
      <c r="H1196" s="19">
        <v>634780</v>
      </c>
      <c r="I1196" s="19">
        <v>0</v>
      </c>
      <c r="J1196" s="19">
        <v>634780</v>
      </c>
      <c r="K1196" t="s">
        <v>558</v>
      </c>
      <c r="L1196" s="4" t="s">
        <v>188</v>
      </c>
      <c r="M1196" t="s">
        <v>150</v>
      </c>
      <c r="N1196" s="39" t="s">
        <v>1547</v>
      </c>
      <c r="O1196" t="s">
        <v>1548</v>
      </c>
      <c r="P1196" t="s">
        <v>140</v>
      </c>
      <c r="Q1196" t="s">
        <v>141</v>
      </c>
      <c r="R1196" s="39" t="s">
        <v>1549</v>
      </c>
      <c r="S1196" t="s">
        <v>143</v>
      </c>
      <c r="T1196">
        <v>860003020</v>
      </c>
      <c r="U1196" t="s">
        <v>160</v>
      </c>
      <c r="V1196">
        <v>923290</v>
      </c>
      <c r="W1196" t="s">
        <v>1335</v>
      </c>
      <c r="X1196" s="2" t="s">
        <v>27</v>
      </c>
      <c r="Y1196" t="s">
        <v>28</v>
      </c>
      <c r="Z1196" t="s">
        <v>29</v>
      </c>
      <c r="AA1196" t="s">
        <v>30</v>
      </c>
      <c r="AB1196" t="s">
        <v>31</v>
      </c>
      <c r="AC1196" s="19">
        <v>634780</v>
      </c>
      <c r="AD1196" s="19">
        <v>0</v>
      </c>
      <c r="AE1196" s="19">
        <v>0</v>
      </c>
      <c r="AF1196" s="19">
        <v>0</v>
      </c>
      <c r="AG1196" t="s">
        <v>189</v>
      </c>
      <c r="AH1196">
        <v>0</v>
      </c>
      <c r="AI1196">
        <v>0</v>
      </c>
      <c r="AJ1196" s="2" t="s">
        <v>190</v>
      </c>
      <c r="AK1196" s="2">
        <v>0</v>
      </c>
      <c r="AL1196">
        <v>0</v>
      </c>
      <c r="AM1196">
        <v>0</v>
      </c>
      <c r="AN1196">
        <v>0</v>
      </c>
      <c r="AO1196">
        <v>0</v>
      </c>
      <c r="AP1196">
        <v>4925</v>
      </c>
      <c r="AQ1196">
        <v>4925</v>
      </c>
      <c r="AR1196">
        <v>52625</v>
      </c>
      <c r="AS1196">
        <v>0</v>
      </c>
      <c r="AT1196" s="2">
        <v>0</v>
      </c>
      <c r="AU1196">
        <v>50425</v>
      </c>
      <c r="AV1196">
        <v>74978325</v>
      </c>
      <c r="AW1196">
        <v>0</v>
      </c>
      <c r="AX1196" s="2">
        <v>45729</v>
      </c>
      <c r="AY1196" t="s">
        <v>486</v>
      </c>
      <c r="AZ1196" t="s">
        <v>868</v>
      </c>
      <c r="BA1196" t="s">
        <v>4421</v>
      </c>
    </row>
    <row r="1197" spans="1:53" ht="15" customHeight="1" x14ac:dyDescent="0.2">
      <c r="A1197" t="s">
        <v>6354</v>
      </c>
      <c r="B1197" t="s">
        <v>5752</v>
      </c>
      <c r="C1197" t="s">
        <v>5144</v>
      </c>
      <c r="D1197">
        <v>74978425</v>
      </c>
      <c r="E1197" s="19">
        <v>45734</v>
      </c>
      <c r="F1197" s="63">
        <v>45736.203472222223</v>
      </c>
      <c r="G1197" s="4" t="s">
        <v>187</v>
      </c>
      <c r="H1197" s="19">
        <v>312390</v>
      </c>
      <c r="I1197" s="19">
        <v>0</v>
      </c>
      <c r="J1197" s="19">
        <v>312390</v>
      </c>
      <c r="K1197" t="s">
        <v>558</v>
      </c>
      <c r="L1197" s="4" t="s">
        <v>188</v>
      </c>
      <c r="M1197" t="s">
        <v>150</v>
      </c>
      <c r="N1197" s="39" t="s">
        <v>2801</v>
      </c>
      <c r="O1197" t="s">
        <v>2802</v>
      </c>
      <c r="P1197" t="s">
        <v>140</v>
      </c>
      <c r="Q1197" t="s">
        <v>141</v>
      </c>
      <c r="R1197" s="39" t="s">
        <v>2803</v>
      </c>
      <c r="S1197" t="s">
        <v>143</v>
      </c>
      <c r="T1197">
        <v>860007335</v>
      </c>
      <c r="U1197" t="s">
        <v>158</v>
      </c>
      <c r="V1197">
        <v>923211</v>
      </c>
      <c r="W1197" t="s">
        <v>1227</v>
      </c>
      <c r="X1197" s="2" t="s">
        <v>27</v>
      </c>
      <c r="Y1197" t="s">
        <v>28</v>
      </c>
      <c r="Z1197" t="s">
        <v>29</v>
      </c>
      <c r="AA1197" t="s">
        <v>30</v>
      </c>
      <c r="AB1197" t="s">
        <v>31</v>
      </c>
      <c r="AC1197" s="19">
        <v>312390</v>
      </c>
      <c r="AD1197" s="19">
        <v>0</v>
      </c>
      <c r="AE1197" s="19">
        <v>0</v>
      </c>
      <c r="AF1197" s="19">
        <v>0</v>
      </c>
      <c r="AG1197" t="s">
        <v>189</v>
      </c>
      <c r="AH1197">
        <v>0</v>
      </c>
      <c r="AI1197">
        <v>0</v>
      </c>
      <c r="AJ1197" s="2" t="s">
        <v>190</v>
      </c>
      <c r="AK1197" s="2">
        <v>0</v>
      </c>
      <c r="AL1197">
        <v>0</v>
      </c>
      <c r="AM1197">
        <v>0</v>
      </c>
      <c r="AN1197">
        <v>0</v>
      </c>
      <c r="AO1197">
        <v>0</v>
      </c>
      <c r="AP1197">
        <v>925</v>
      </c>
      <c r="AQ1197">
        <v>925</v>
      </c>
      <c r="AR1197">
        <v>49225</v>
      </c>
      <c r="AS1197">
        <v>0</v>
      </c>
      <c r="AT1197" s="2">
        <v>0</v>
      </c>
      <c r="AU1197">
        <v>50525</v>
      </c>
      <c r="AV1197">
        <v>74978425</v>
      </c>
      <c r="AW1197">
        <v>0</v>
      </c>
      <c r="AX1197" s="2">
        <v>45726</v>
      </c>
      <c r="AY1197" t="s">
        <v>486</v>
      </c>
      <c r="AZ1197" t="s">
        <v>831</v>
      </c>
      <c r="BA1197" t="s">
        <v>4257</v>
      </c>
    </row>
    <row r="1198" spans="1:53" ht="15" customHeight="1" x14ac:dyDescent="0.2">
      <c r="A1198" t="s">
        <v>6355</v>
      </c>
      <c r="B1198" t="s">
        <v>5770</v>
      </c>
      <c r="C1198" t="s">
        <v>5184</v>
      </c>
      <c r="D1198">
        <v>74978525</v>
      </c>
      <c r="E1198" s="19">
        <v>45734</v>
      </c>
      <c r="F1198" s="63">
        <v>45736.191666666666</v>
      </c>
      <c r="G1198" s="4" t="s">
        <v>187</v>
      </c>
      <c r="H1198" s="19">
        <v>957170</v>
      </c>
      <c r="I1198" s="19">
        <v>0</v>
      </c>
      <c r="J1198" s="19">
        <v>957170</v>
      </c>
      <c r="K1198" t="s">
        <v>558</v>
      </c>
      <c r="L1198" s="4" t="s">
        <v>188</v>
      </c>
      <c r="M1198" t="s">
        <v>150</v>
      </c>
      <c r="N1198" s="39" t="s">
        <v>1787</v>
      </c>
      <c r="O1198" t="s">
        <v>1788</v>
      </c>
      <c r="P1198" t="s">
        <v>140</v>
      </c>
      <c r="Q1198" t="s">
        <v>141</v>
      </c>
      <c r="R1198" s="39" t="s">
        <v>1789</v>
      </c>
      <c r="S1198" t="s">
        <v>143</v>
      </c>
      <c r="T1198">
        <v>890903938</v>
      </c>
      <c r="U1198" t="s">
        <v>149</v>
      </c>
      <c r="V1198">
        <v>923285</v>
      </c>
      <c r="W1198" t="s">
        <v>1326</v>
      </c>
      <c r="X1198" s="2" t="s">
        <v>27</v>
      </c>
      <c r="Y1198" t="s">
        <v>28</v>
      </c>
      <c r="Z1198" t="s">
        <v>29</v>
      </c>
      <c r="AA1198" t="s">
        <v>30</v>
      </c>
      <c r="AB1198" t="s">
        <v>31</v>
      </c>
      <c r="AC1198" s="19">
        <v>957170</v>
      </c>
      <c r="AD1198" s="19">
        <v>0</v>
      </c>
      <c r="AE1198" s="19">
        <v>0</v>
      </c>
      <c r="AF1198" s="19">
        <v>0</v>
      </c>
      <c r="AG1198" t="s">
        <v>189</v>
      </c>
      <c r="AH1198">
        <v>0</v>
      </c>
      <c r="AI1198">
        <v>0</v>
      </c>
      <c r="AJ1198" s="2" t="s">
        <v>190</v>
      </c>
      <c r="AK1198" s="2">
        <v>0</v>
      </c>
      <c r="AL1198">
        <v>0</v>
      </c>
      <c r="AM1198">
        <v>0</v>
      </c>
      <c r="AN1198">
        <v>0</v>
      </c>
      <c r="AO1198">
        <v>0</v>
      </c>
      <c r="AP1198">
        <v>4425</v>
      </c>
      <c r="AQ1198">
        <v>4425</v>
      </c>
      <c r="AR1198">
        <v>50825</v>
      </c>
      <c r="AS1198">
        <v>0</v>
      </c>
      <c r="AT1198" s="2">
        <v>0</v>
      </c>
      <c r="AU1198">
        <v>50625</v>
      </c>
      <c r="AV1198">
        <v>74978525</v>
      </c>
      <c r="AW1198">
        <v>0</v>
      </c>
      <c r="AX1198" s="2">
        <v>45728</v>
      </c>
      <c r="AY1198" t="s">
        <v>486</v>
      </c>
      <c r="AZ1198" t="s">
        <v>842</v>
      </c>
      <c r="BA1198" t="s">
        <v>4326</v>
      </c>
    </row>
    <row r="1199" spans="1:53" ht="15" customHeight="1" x14ac:dyDescent="0.2">
      <c r="A1199" t="s">
        <v>6356</v>
      </c>
      <c r="B1199" t="s">
        <v>5693</v>
      </c>
      <c r="C1199" t="s">
        <v>5172</v>
      </c>
      <c r="D1199">
        <v>74978625</v>
      </c>
      <c r="E1199" s="19">
        <v>45734</v>
      </c>
      <c r="F1199" s="63">
        <v>45736.205555555556</v>
      </c>
      <c r="G1199" s="4" t="s">
        <v>187</v>
      </c>
      <c r="H1199" s="19">
        <v>156195</v>
      </c>
      <c r="I1199" s="19">
        <v>0</v>
      </c>
      <c r="J1199" s="19">
        <v>156195</v>
      </c>
      <c r="K1199" t="s">
        <v>558</v>
      </c>
      <c r="L1199" s="4" t="s">
        <v>188</v>
      </c>
      <c r="M1199" t="s">
        <v>150</v>
      </c>
      <c r="N1199" s="39" t="s">
        <v>3369</v>
      </c>
      <c r="O1199" t="s">
        <v>3370</v>
      </c>
      <c r="P1199" t="s">
        <v>140</v>
      </c>
      <c r="Q1199" t="s">
        <v>141</v>
      </c>
      <c r="R1199" s="39" t="s">
        <v>3371</v>
      </c>
      <c r="S1199" t="s">
        <v>143</v>
      </c>
      <c r="T1199">
        <v>860034313</v>
      </c>
      <c r="U1199" t="s">
        <v>152</v>
      </c>
      <c r="V1199">
        <v>923228</v>
      </c>
      <c r="W1199" t="s">
        <v>1294</v>
      </c>
      <c r="X1199" s="2" t="s">
        <v>76</v>
      </c>
      <c r="Y1199" t="s">
        <v>77</v>
      </c>
      <c r="Z1199" t="s">
        <v>29</v>
      </c>
      <c r="AA1199" t="s">
        <v>30</v>
      </c>
      <c r="AB1199" t="s">
        <v>31</v>
      </c>
      <c r="AC1199" s="19">
        <v>156195</v>
      </c>
      <c r="AD1199" s="19">
        <v>0</v>
      </c>
      <c r="AE1199" s="19">
        <v>0</v>
      </c>
      <c r="AF1199" s="19">
        <v>0</v>
      </c>
      <c r="AG1199" t="s">
        <v>189</v>
      </c>
      <c r="AH1199">
        <v>0</v>
      </c>
      <c r="AI1199">
        <v>0</v>
      </c>
      <c r="AJ1199" s="2" t="s">
        <v>190</v>
      </c>
      <c r="AK1199" s="2">
        <v>0</v>
      </c>
      <c r="AL1199">
        <v>0</v>
      </c>
      <c r="AM1199">
        <v>0</v>
      </c>
      <c r="AN1199">
        <v>0</v>
      </c>
      <c r="AO1199">
        <v>0</v>
      </c>
      <c r="AP1199">
        <v>3425</v>
      </c>
      <c r="AQ1199">
        <v>3425</v>
      </c>
      <c r="AR1199">
        <v>43425</v>
      </c>
      <c r="AS1199">
        <v>0</v>
      </c>
      <c r="AT1199" s="2">
        <v>0</v>
      </c>
      <c r="AU1199">
        <v>50725</v>
      </c>
      <c r="AV1199">
        <v>74978625</v>
      </c>
      <c r="AW1199">
        <v>0</v>
      </c>
      <c r="AX1199" s="2">
        <v>45720</v>
      </c>
      <c r="AY1199" t="s">
        <v>486</v>
      </c>
      <c r="AZ1199" t="s">
        <v>820</v>
      </c>
      <c r="BA1199" t="s">
        <v>3986</v>
      </c>
    </row>
    <row r="1200" spans="1:53" ht="15" customHeight="1" x14ac:dyDescent="0.2">
      <c r="A1200" t="s">
        <v>6357</v>
      </c>
      <c r="B1200" t="s">
        <v>5707</v>
      </c>
      <c r="C1200" t="s">
        <v>5144</v>
      </c>
      <c r="D1200">
        <v>74978725</v>
      </c>
      <c r="E1200" s="19">
        <v>45734</v>
      </c>
      <c r="F1200" s="63">
        <v>45736.19027777778</v>
      </c>
      <c r="G1200" s="4" t="s">
        <v>187</v>
      </c>
      <c r="H1200" s="19">
        <v>478585</v>
      </c>
      <c r="I1200" s="19">
        <v>0</v>
      </c>
      <c r="J1200" s="19">
        <v>478585</v>
      </c>
      <c r="K1200" t="s">
        <v>558</v>
      </c>
      <c r="L1200" s="4" t="s">
        <v>188</v>
      </c>
      <c r="M1200" t="s">
        <v>150</v>
      </c>
      <c r="N1200" s="39" t="s">
        <v>3455</v>
      </c>
      <c r="O1200" t="s">
        <v>3456</v>
      </c>
      <c r="P1200" t="s">
        <v>140</v>
      </c>
      <c r="Q1200" t="s">
        <v>141</v>
      </c>
      <c r="R1200" s="39" t="s">
        <v>3457</v>
      </c>
      <c r="S1200" t="s">
        <v>143</v>
      </c>
      <c r="T1200">
        <v>860002964</v>
      </c>
      <c r="U1200" t="s">
        <v>163</v>
      </c>
      <c r="V1200">
        <v>923211</v>
      </c>
      <c r="W1200" t="s">
        <v>1227</v>
      </c>
      <c r="X1200" s="2" t="s">
        <v>27</v>
      </c>
      <c r="Y1200" t="s">
        <v>28</v>
      </c>
      <c r="Z1200" t="s">
        <v>29</v>
      </c>
      <c r="AA1200" t="s">
        <v>30</v>
      </c>
      <c r="AB1200" t="s">
        <v>31</v>
      </c>
      <c r="AC1200" s="19">
        <v>478585</v>
      </c>
      <c r="AD1200" s="19">
        <v>0</v>
      </c>
      <c r="AE1200" s="19">
        <v>0</v>
      </c>
      <c r="AF1200" s="19">
        <v>0</v>
      </c>
      <c r="AG1200" t="s">
        <v>189</v>
      </c>
      <c r="AH1200">
        <v>0</v>
      </c>
      <c r="AI1200">
        <v>0</v>
      </c>
      <c r="AJ1200" s="2" t="s">
        <v>190</v>
      </c>
      <c r="AK1200" s="2">
        <v>0</v>
      </c>
      <c r="AL1200">
        <v>0</v>
      </c>
      <c r="AM1200">
        <v>0</v>
      </c>
      <c r="AN1200">
        <v>0</v>
      </c>
      <c r="AO1200">
        <v>0</v>
      </c>
      <c r="AP1200">
        <v>925</v>
      </c>
      <c r="AQ1200">
        <v>925</v>
      </c>
      <c r="AR1200">
        <v>44725</v>
      </c>
      <c r="AS1200">
        <v>0</v>
      </c>
      <c r="AT1200" s="2">
        <v>0</v>
      </c>
      <c r="AU1200">
        <v>50825</v>
      </c>
      <c r="AV1200">
        <v>74978725</v>
      </c>
      <c r="AW1200">
        <v>0</v>
      </c>
      <c r="AX1200" s="2">
        <v>45722</v>
      </c>
      <c r="AY1200" t="s">
        <v>486</v>
      </c>
      <c r="AZ1200" t="s">
        <v>826</v>
      </c>
      <c r="BA1200" t="s">
        <v>4042</v>
      </c>
    </row>
    <row r="1201" spans="1:53" ht="15" customHeight="1" x14ac:dyDescent="0.2">
      <c r="A1201" t="s">
        <v>6358</v>
      </c>
      <c r="B1201" t="s">
        <v>5760</v>
      </c>
      <c r="C1201" t="s">
        <v>5138</v>
      </c>
      <c r="D1201">
        <v>74978825</v>
      </c>
      <c r="E1201" s="19">
        <v>45734</v>
      </c>
      <c r="F1201" s="63">
        <v>45736.202777777777</v>
      </c>
      <c r="G1201" s="4" t="s">
        <v>187</v>
      </c>
      <c r="H1201" s="19">
        <v>332390</v>
      </c>
      <c r="I1201" s="19">
        <v>0</v>
      </c>
      <c r="J1201" s="19">
        <v>332390</v>
      </c>
      <c r="K1201" t="s">
        <v>558</v>
      </c>
      <c r="L1201" s="4" t="s">
        <v>188</v>
      </c>
      <c r="M1201" t="s">
        <v>150</v>
      </c>
      <c r="N1201" s="39" t="s">
        <v>3067</v>
      </c>
      <c r="O1201" t="s">
        <v>3068</v>
      </c>
      <c r="P1201" t="s">
        <v>140</v>
      </c>
      <c r="Q1201" t="s">
        <v>141</v>
      </c>
      <c r="R1201" s="39" t="s">
        <v>3069</v>
      </c>
      <c r="S1201" t="s">
        <v>143</v>
      </c>
      <c r="T1201">
        <v>860007335</v>
      </c>
      <c r="U1201" t="s">
        <v>158</v>
      </c>
      <c r="V1201">
        <v>923238</v>
      </c>
      <c r="W1201" t="s">
        <v>1204</v>
      </c>
      <c r="X1201" s="2" t="s">
        <v>27</v>
      </c>
      <c r="Y1201" t="s">
        <v>28</v>
      </c>
      <c r="Z1201" t="s">
        <v>29</v>
      </c>
      <c r="AA1201" t="s">
        <v>30</v>
      </c>
      <c r="AB1201" t="s">
        <v>31</v>
      </c>
      <c r="AC1201" s="19">
        <v>332390</v>
      </c>
      <c r="AD1201" s="19">
        <v>0</v>
      </c>
      <c r="AE1201" s="19">
        <v>0</v>
      </c>
      <c r="AF1201" s="19">
        <v>0</v>
      </c>
      <c r="AG1201" t="s">
        <v>189</v>
      </c>
      <c r="AH1201">
        <v>0</v>
      </c>
      <c r="AI1201">
        <v>0</v>
      </c>
      <c r="AJ1201" s="2" t="s">
        <v>190</v>
      </c>
      <c r="AK1201" s="2">
        <v>0</v>
      </c>
      <c r="AL1201">
        <v>0</v>
      </c>
      <c r="AM1201">
        <v>0</v>
      </c>
      <c r="AN1201">
        <v>0</v>
      </c>
      <c r="AO1201">
        <v>0</v>
      </c>
      <c r="AP1201">
        <v>325</v>
      </c>
      <c r="AQ1201">
        <v>325</v>
      </c>
      <c r="AR1201">
        <v>49925</v>
      </c>
      <c r="AS1201">
        <v>0</v>
      </c>
      <c r="AT1201" s="2">
        <v>0</v>
      </c>
      <c r="AU1201">
        <v>50925</v>
      </c>
      <c r="AV1201">
        <v>74978825</v>
      </c>
      <c r="AW1201">
        <v>0</v>
      </c>
      <c r="AX1201" s="2">
        <v>45727</v>
      </c>
      <c r="AY1201" t="s">
        <v>486</v>
      </c>
      <c r="AZ1201" t="s">
        <v>835</v>
      </c>
      <c r="BA1201" t="s">
        <v>4287</v>
      </c>
    </row>
    <row r="1202" spans="1:53" ht="15" customHeight="1" x14ac:dyDescent="0.2">
      <c r="A1202" t="s">
        <v>6359</v>
      </c>
      <c r="B1202" t="s">
        <v>5796</v>
      </c>
      <c r="C1202" t="s">
        <v>5138</v>
      </c>
      <c r="D1202">
        <v>74978925</v>
      </c>
      <c r="E1202" s="19">
        <v>45734</v>
      </c>
      <c r="F1202" s="63">
        <v>45736.202777777777</v>
      </c>
      <c r="G1202" s="4" t="s">
        <v>187</v>
      </c>
      <c r="H1202" s="19">
        <v>312390</v>
      </c>
      <c r="I1202" s="19">
        <v>0</v>
      </c>
      <c r="J1202" s="19">
        <v>312390</v>
      </c>
      <c r="K1202" t="s">
        <v>558</v>
      </c>
      <c r="L1202" s="4" t="s">
        <v>188</v>
      </c>
      <c r="M1202" t="s">
        <v>150</v>
      </c>
      <c r="N1202" s="39" t="s">
        <v>3031</v>
      </c>
      <c r="O1202" t="s">
        <v>3032</v>
      </c>
      <c r="P1202" t="s">
        <v>140</v>
      </c>
      <c r="Q1202" t="s">
        <v>141</v>
      </c>
      <c r="R1202" s="39" t="s">
        <v>3033</v>
      </c>
      <c r="S1202" t="s">
        <v>143</v>
      </c>
      <c r="T1202">
        <v>860007335</v>
      </c>
      <c r="U1202" t="s">
        <v>158</v>
      </c>
      <c r="V1202">
        <v>923238</v>
      </c>
      <c r="W1202" t="s">
        <v>1204</v>
      </c>
      <c r="X1202" s="2" t="s">
        <v>27</v>
      </c>
      <c r="Y1202" t="s">
        <v>28</v>
      </c>
      <c r="Z1202" t="s">
        <v>29</v>
      </c>
      <c r="AA1202" t="s">
        <v>30</v>
      </c>
      <c r="AB1202" t="s">
        <v>31</v>
      </c>
      <c r="AC1202" s="19">
        <v>312390</v>
      </c>
      <c r="AD1202" s="19">
        <v>0</v>
      </c>
      <c r="AE1202" s="19">
        <v>0</v>
      </c>
      <c r="AF1202" s="19">
        <v>0</v>
      </c>
      <c r="AG1202" t="s">
        <v>189</v>
      </c>
      <c r="AH1202">
        <v>0</v>
      </c>
      <c r="AI1202">
        <v>0</v>
      </c>
      <c r="AJ1202" s="2" t="s">
        <v>190</v>
      </c>
      <c r="AK1202" s="2">
        <v>0</v>
      </c>
      <c r="AL1202">
        <v>0</v>
      </c>
      <c r="AM1202">
        <v>0</v>
      </c>
      <c r="AN1202">
        <v>0</v>
      </c>
      <c r="AO1202">
        <v>0</v>
      </c>
      <c r="AP1202">
        <v>325</v>
      </c>
      <c r="AQ1202">
        <v>325</v>
      </c>
      <c r="AR1202">
        <v>53425</v>
      </c>
      <c r="AS1202">
        <v>0</v>
      </c>
      <c r="AT1202" s="2">
        <v>0</v>
      </c>
      <c r="AU1202">
        <v>51025</v>
      </c>
      <c r="AV1202">
        <v>74978925</v>
      </c>
      <c r="AW1202">
        <v>0</v>
      </c>
      <c r="AX1202" s="2">
        <v>45730</v>
      </c>
      <c r="AY1202" t="s">
        <v>486</v>
      </c>
      <c r="AZ1202" t="s">
        <v>876</v>
      </c>
      <c r="BA1202" t="s">
        <v>4449</v>
      </c>
    </row>
    <row r="1203" spans="1:53" ht="15" customHeight="1" x14ac:dyDescent="0.2">
      <c r="A1203" t="s">
        <v>6360</v>
      </c>
      <c r="B1203" t="s">
        <v>5666</v>
      </c>
      <c r="C1203" t="s">
        <v>5138</v>
      </c>
      <c r="D1203">
        <v>74979125</v>
      </c>
      <c r="E1203" s="19">
        <v>45734</v>
      </c>
      <c r="F1203" s="63">
        <v>45736.190972222219</v>
      </c>
      <c r="G1203" s="4" t="s">
        <v>187</v>
      </c>
      <c r="H1203" s="19">
        <v>644780</v>
      </c>
      <c r="I1203" s="19">
        <v>0</v>
      </c>
      <c r="J1203" s="19">
        <v>644780</v>
      </c>
      <c r="K1203" t="s">
        <v>558</v>
      </c>
      <c r="L1203" s="4" t="s">
        <v>188</v>
      </c>
      <c r="M1203" t="s">
        <v>150</v>
      </c>
      <c r="N1203" s="39" t="s">
        <v>2979</v>
      </c>
      <c r="O1203" t="s">
        <v>2980</v>
      </c>
      <c r="P1203" t="s">
        <v>140</v>
      </c>
      <c r="Q1203" t="s">
        <v>141</v>
      </c>
      <c r="R1203" s="39" t="s">
        <v>2981</v>
      </c>
      <c r="S1203" t="s">
        <v>143</v>
      </c>
      <c r="T1203">
        <v>860007738</v>
      </c>
      <c r="U1203" t="s">
        <v>277</v>
      </c>
      <c r="V1203">
        <v>923238</v>
      </c>
      <c r="W1203" t="s">
        <v>1204</v>
      </c>
      <c r="X1203" s="2" t="s">
        <v>27</v>
      </c>
      <c r="Y1203" t="s">
        <v>28</v>
      </c>
      <c r="Z1203" t="s">
        <v>29</v>
      </c>
      <c r="AA1203" t="s">
        <v>30</v>
      </c>
      <c r="AB1203" t="s">
        <v>31</v>
      </c>
      <c r="AC1203" s="19">
        <v>644780</v>
      </c>
      <c r="AD1203" s="19">
        <v>0</v>
      </c>
      <c r="AE1203" s="19">
        <v>0</v>
      </c>
      <c r="AF1203" s="19">
        <v>0</v>
      </c>
      <c r="AG1203" t="s">
        <v>189</v>
      </c>
      <c r="AH1203">
        <v>0</v>
      </c>
      <c r="AI1203">
        <v>0</v>
      </c>
      <c r="AJ1203" s="2" t="s">
        <v>190</v>
      </c>
      <c r="AK1203" s="2">
        <v>0</v>
      </c>
      <c r="AL1203">
        <v>0</v>
      </c>
      <c r="AM1203">
        <v>0</v>
      </c>
      <c r="AN1203">
        <v>0</v>
      </c>
      <c r="AO1203">
        <v>0</v>
      </c>
      <c r="AP1203">
        <v>325</v>
      </c>
      <c r="AQ1203">
        <v>325</v>
      </c>
      <c r="AR1203">
        <v>40825</v>
      </c>
      <c r="AS1203">
        <v>0</v>
      </c>
      <c r="AT1203" s="2">
        <v>0</v>
      </c>
      <c r="AU1203">
        <v>51125</v>
      </c>
      <c r="AV1203">
        <v>74979125</v>
      </c>
      <c r="AW1203">
        <v>0</v>
      </c>
      <c r="AX1203" s="2">
        <v>45719</v>
      </c>
      <c r="AY1203" t="s">
        <v>486</v>
      </c>
      <c r="AZ1203" t="s">
        <v>809</v>
      </c>
      <c r="BA1203" t="s">
        <v>3872</v>
      </c>
    </row>
    <row r="1204" spans="1:53" ht="15" customHeight="1" x14ac:dyDescent="0.2">
      <c r="A1204" t="s">
        <v>6361</v>
      </c>
      <c r="B1204" t="s">
        <v>5705</v>
      </c>
      <c r="C1204" t="s">
        <v>5141</v>
      </c>
      <c r="D1204">
        <v>74979225</v>
      </c>
      <c r="E1204" s="19">
        <v>45734</v>
      </c>
      <c r="F1204" s="63">
        <v>45736.197916666664</v>
      </c>
      <c r="G1204" s="4" t="s">
        <v>187</v>
      </c>
      <c r="H1204" s="19">
        <v>429688</v>
      </c>
      <c r="I1204" s="19">
        <v>0</v>
      </c>
      <c r="J1204" s="19">
        <v>429688</v>
      </c>
      <c r="K1204" t="s">
        <v>558</v>
      </c>
      <c r="L1204" s="4" t="s">
        <v>188</v>
      </c>
      <c r="M1204" t="s">
        <v>150</v>
      </c>
      <c r="N1204" s="39" t="s">
        <v>903</v>
      </c>
      <c r="O1204" t="s">
        <v>593</v>
      </c>
      <c r="P1204" t="s">
        <v>140</v>
      </c>
      <c r="Q1204" t="s">
        <v>141</v>
      </c>
      <c r="R1204" s="39" t="s">
        <v>594</v>
      </c>
      <c r="S1204" t="s">
        <v>143</v>
      </c>
      <c r="T1204">
        <v>890903938</v>
      </c>
      <c r="U1204" t="s">
        <v>149</v>
      </c>
      <c r="V1204">
        <v>923210</v>
      </c>
      <c r="W1204" t="s">
        <v>1219</v>
      </c>
      <c r="X1204" s="2" t="s">
        <v>41</v>
      </c>
      <c r="Y1204" t="s">
        <v>42</v>
      </c>
      <c r="Z1204" t="s">
        <v>29</v>
      </c>
      <c r="AA1204" t="s">
        <v>30</v>
      </c>
      <c r="AB1204" t="s">
        <v>31</v>
      </c>
      <c r="AC1204" s="19">
        <v>429688</v>
      </c>
      <c r="AD1204" s="19">
        <v>0</v>
      </c>
      <c r="AE1204" s="19">
        <v>0</v>
      </c>
      <c r="AF1204" s="19">
        <v>0</v>
      </c>
      <c r="AG1204" t="s">
        <v>189</v>
      </c>
      <c r="AH1204">
        <v>0</v>
      </c>
      <c r="AI1204">
        <v>0</v>
      </c>
      <c r="AJ1204" s="2" t="s">
        <v>190</v>
      </c>
      <c r="AK1204" s="2">
        <v>0</v>
      </c>
      <c r="AL1204">
        <v>0</v>
      </c>
      <c r="AM1204">
        <v>0</v>
      </c>
      <c r="AN1204">
        <v>0</v>
      </c>
      <c r="AO1204">
        <v>0</v>
      </c>
      <c r="AP1204">
        <v>625</v>
      </c>
      <c r="AQ1204">
        <v>625</v>
      </c>
      <c r="AR1204">
        <v>44525</v>
      </c>
      <c r="AS1204">
        <v>0</v>
      </c>
      <c r="AT1204" s="2">
        <v>0</v>
      </c>
      <c r="AU1204">
        <v>51225</v>
      </c>
      <c r="AV1204">
        <v>74979225</v>
      </c>
      <c r="AW1204">
        <v>0</v>
      </c>
      <c r="AX1204" s="2">
        <v>45722</v>
      </c>
      <c r="AY1204" t="s">
        <v>486</v>
      </c>
      <c r="AZ1204" t="s">
        <v>825</v>
      </c>
      <c r="BA1204" t="s">
        <v>4033</v>
      </c>
    </row>
    <row r="1205" spans="1:53" ht="15" customHeight="1" x14ac:dyDescent="0.2">
      <c r="A1205" t="s">
        <v>6362</v>
      </c>
      <c r="B1205" t="s">
        <v>5655</v>
      </c>
      <c r="C1205" t="s">
        <v>5138</v>
      </c>
      <c r="D1205">
        <v>74979325</v>
      </c>
      <c r="E1205" s="19">
        <v>45734</v>
      </c>
      <c r="F1205" s="63">
        <v>45736.206250000003</v>
      </c>
      <c r="G1205" s="4" t="s">
        <v>187</v>
      </c>
      <c r="H1205" s="19">
        <v>780975</v>
      </c>
      <c r="I1205" s="19">
        <v>0</v>
      </c>
      <c r="J1205" s="19">
        <v>780975</v>
      </c>
      <c r="K1205" t="s">
        <v>558</v>
      </c>
      <c r="L1205" s="4" t="s">
        <v>188</v>
      </c>
      <c r="M1205" t="s">
        <v>150</v>
      </c>
      <c r="N1205" s="39" t="s">
        <v>2050</v>
      </c>
      <c r="O1205" t="s">
        <v>2051</v>
      </c>
      <c r="P1205" t="s">
        <v>140</v>
      </c>
      <c r="Q1205" t="s">
        <v>141</v>
      </c>
      <c r="R1205" s="39" t="s">
        <v>2052</v>
      </c>
      <c r="S1205" t="s">
        <v>143</v>
      </c>
      <c r="T1205">
        <v>860034313</v>
      </c>
      <c r="U1205" t="s">
        <v>152</v>
      </c>
      <c r="V1205">
        <v>923238</v>
      </c>
      <c r="W1205" t="s">
        <v>1204</v>
      </c>
      <c r="X1205" s="2" t="s">
        <v>27</v>
      </c>
      <c r="Y1205" t="s">
        <v>28</v>
      </c>
      <c r="Z1205" t="s">
        <v>29</v>
      </c>
      <c r="AA1205" t="s">
        <v>30</v>
      </c>
      <c r="AB1205" t="s">
        <v>31</v>
      </c>
      <c r="AC1205" s="19">
        <v>780975</v>
      </c>
      <c r="AD1205" s="19">
        <v>0</v>
      </c>
      <c r="AE1205" s="19">
        <v>0</v>
      </c>
      <c r="AF1205" s="19">
        <v>0</v>
      </c>
      <c r="AG1205" t="s">
        <v>189</v>
      </c>
      <c r="AH1205">
        <v>0</v>
      </c>
      <c r="AI1205">
        <v>0</v>
      </c>
      <c r="AJ1205" s="2" t="s">
        <v>190</v>
      </c>
      <c r="AK1205" s="2">
        <v>0</v>
      </c>
      <c r="AL1205">
        <v>0</v>
      </c>
      <c r="AM1205">
        <v>0</v>
      </c>
      <c r="AN1205">
        <v>0</v>
      </c>
      <c r="AO1205">
        <v>0</v>
      </c>
      <c r="AP1205">
        <v>325</v>
      </c>
      <c r="AQ1205">
        <v>325</v>
      </c>
      <c r="AR1205">
        <v>39725</v>
      </c>
      <c r="AS1205">
        <v>0</v>
      </c>
      <c r="AT1205" s="2">
        <v>0</v>
      </c>
      <c r="AU1205">
        <v>51325</v>
      </c>
      <c r="AV1205">
        <v>74979325</v>
      </c>
      <c r="AW1205">
        <v>0</v>
      </c>
      <c r="AX1205" s="2">
        <v>45716</v>
      </c>
      <c r="AY1205" t="s">
        <v>486</v>
      </c>
      <c r="AZ1205" t="s">
        <v>801</v>
      </c>
      <c r="BA1205" t="s">
        <v>3833</v>
      </c>
    </row>
    <row r="1206" spans="1:53" ht="15" customHeight="1" x14ac:dyDescent="0.2">
      <c r="A1206" t="s">
        <v>6363</v>
      </c>
      <c r="B1206" t="s">
        <v>5654</v>
      </c>
      <c r="C1206" t="s">
        <v>5138</v>
      </c>
      <c r="D1206">
        <v>74979425</v>
      </c>
      <c r="E1206" s="19">
        <v>45734</v>
      </c>
      <c r="F1206" s="63">
        <v>45736.206250000003</v>
      </c>
      <c r="G1206" s="4" t="s">
        <v>187</v>
      </c>
      <c r="H1206" s="19">
        <v>739364</v>
      </c>
      <c r="I1206" s="19">
        <v>0</v>
      </c>
      <c r="J1206" s="19">
        <v>739364</v>
      </c>
      <c r="K1206" t="s">
        <v>558</v>
      </c>
      <c r="L1206" s="4" t="s">
        <v>188</v>
      </c>
      <c r="M1206" t="s">
        <v>150</v>
      </c>
      <c r="N1206" s="39" t="s">
        <v>3780</v>
      </c>
      <c r="O1206" t="s">
        <v>3781</v>
      </c>
      <c r="P1206" t="s">
        <v>140</v>
      </c>
      <c r="Q1206" t="s">
        <v>141</v>
      </c>
      <c r="R1206" s="39" t="s">
        <v>3782</v>
      </c>
      <c r="S1206" t="s">
        <v>143</v>
      </c>
      <c r="T1206">
        <v>860034313</v>
      </c>
      <c r="U1206" t="s">
        <v>152</v>
      </c>
      <c r="V1206">
        <v>923238</v>
      </c>
      <c r="W1206" t="s">
        <v>1204</v>
      </c>
      <c r="X1206" s="2" t="s">
        <v>27</v>
      </c>
      <c r="Y1206" t="s">
        <v>28</v>
      </c>
      <c r="Z1206" t="s">
        <v>29</v>
      </c>
      <c r="AA1206" t="s">
        <v>30</v>
      </c>
      <c r="AB1206" t="s">
        <v>31</v>
      </c>
      <c r="AC1206" s="19">
        <v>739364</v>
      </c>
      <c r="AD1206" s="19">
        <v>0</v>
      </c>
      <c r="AE1206" s="19">
        <v>0</v>
      </c>
      <c r="AF1206" s="19">
        <v>0</v>
      </c>
      <c r="AG1206" t="s">
        <v>189</v>
      </c>
      <c r="AH1206">
        <v>0</v>
      </c>
      <c r="AI1206">
        <v>0</v>
      </c>
      <c r="AJ1206" s="2" t="s">
        <v>190</v>
      </c>
      <c r="AK1206" s="2">
        <v>0</v>
      </c>
      <c r="AL1206">
        <v>0</v>
      </c>
      <c r="AM1206">
        <v>0</v>
      </c>
      <c r="AN1206">
        <v>0</v>
      </c>
      <c r="AO1206">
        <v>0</v>
      </c>
      <c r="AP1206">
        <v>325</v>
      </c>
      <c r="AQ1206">
        <v>325</v>
      </c>
      <c r="AR1206">
        <v>39625</v>
      </c>
      <c r="AS1206">
        <v>0</v>
      </c>
      <c r="AT1206" s="2">
        <v>0</v>
      </c>
      <c r="AU1206">
        <v>51425</v>
      </c>
      <c r="AV1206">
        <v>74979425</v>
      </c>
      <c r="AW1206">
        <v>0</v>
      </c>
      <c r="AX1206" s="2">
        <v>45716</v>
      </c>
      <c r="AY1206" t="s">
        <v>486</v>
      </c>
      <c r="AZ1206" t="s">
        <v>800</v>
      </c>
      <c r="BA1206" t="s">
        <v>3830</v>
      </c>
    </row>
    <row r="1207" spans="1:53" ht="15" customHeight="1" x14ac:dyDescent="0.2">
      <c r="A1207" t="s">
        <v>6364</v>
      </c>
      <c r="B1207" t="s">
        <v>5650</v>
      </c>
      <c r="C1207" t="s">
        <v>5151</v>
      </c>
      <c r="D1207">
        <v>74979525</v>
      </c>
      <c r="E1207" s="19">
        <v>45734</v>
      </c>
      <c r="F1207" s="63">
        <v>45736.195833333331</v>
      </c>
      <c r="G1207" s="4" t="s">
        <v>187</v>
      </c>
      <c r="H1207" s="19">
        <v>252632</v>
      </c>
      <c r="I1207" s="19">
        <v>0</v>
      </c>
      <c r="J1207" s="19">
        <v>252632</v>
      </c>
      <c r="K1207" t="s">
        <v>558</v>
      </c>
      <c r="L1207" s="4" t="s">
        <v>188</v>
      </c>
      <c r="M1207" t="s">
        <v>150</v>
      </c>
      <c r="N1207" s="39" t="s">
        <v>3339</v>
      </c>
      <c r="O1207" t="s">
        <v>3340</v>
      </c>
      <c r="P1207" t="s">
        <v>140</v>
      </c>
      <c r="Q1207" t="s">
        <v>141</v>
      </c>
      <c r="R1207" s="39" t="s">
        <v>3341</v>
      </c>
      <c r="S1207" t="s">
        <v>143</v>
      </c>
      <c r="T1207">
        <v>890903938</v>
      </c>
      <c r="U1207" t="s">
        <v>149</v>
      </c>
      <c r="V1207">
        <v>923210</v>
      </c>
      <c r="W1207" t="s">
        <v>1219</v>
      </c>
      <c r="X1207" s="2" t="s">
        <v>27</v>
      </c>
      <c r="Y1207" t="s">
        <v>28</v>
      </c>
      <c r="Z1207" t="s">
        <v>29</v>
      </c>
      <c r="AA1207" t="s">
        <v>30</v>
      </c>
      <c r="AB1207" t="s">
        <v>31</v>
      </c>
      <c r="AC1207" s="19">
        <v>252632</v>
      </c>
      <c r="AD1207" s="19">
        <v>0</v>
      </c>
      <c r="AE1207" s="19">
        <v>0</v>
      </c>
      <c r="AF1207" s="19">
        <v>0</v>
      </c>
      <c r="AG1207" t="s">
        <v>189</v>
      </c>
      <c r="AH1207">
        <v>0</v>
      </c>
      <c r="AI1207">
        <v>0</v>
      </c>
      <c r="AJ1207" s="2" t="s">
        <v>190</v>
      </c>
      <c r="AK1207" s="2">
        <v>0</v>
      </c>
      <c r="AL1207">
        <v>0</v>
      </c>
      <c r="AM1207">
        <v>0</v>
      </c>
      <c r="AN1207">
        <v>0</v>
      </c>
      <c r="AO1207">
        <v>0</v>
      </c>
      <c r="AP1207">
        <v>1625</v>
      </c>
      <c r="AQ1207">
        <v>1625</v>
      </c>
      <c r="AR1207">
        <v>39325</v>
      </c>
      <c r="AS1207">
        <v>0</v>
      </c>
      <c r="AT1207" s="2">
        <v>0</v>
      </c>
      <c r="AU1207">
        <v>51525</v>
      </c>
      <c r="AV1207">
        <v>74979525</v>
      </c>
      <c r="AW1207">
        <v>0</v>
      </c>
      <c r="AX1207" s="2">
        <v>45716</v>
      </c>
      <c r="AY1207" t="s">
        <v>486</v>
      </c>
      <c r="AZ1207" t="s">
        <v>799</v>
      </c>
      <c r="BA1207" t="s">
        <v>3814</v>
      </c>
    </row>
    <row r="1208" spans="1:53" ht="15" customHeight="1" x14ac:dyDescent="0.2">
      <c r="A1208" t="s">
        <v>6365</v>
      </c>
      <c r="B1208" t="s">
        <v>5661</v>
      </c>
      <c r="C1208" t="s">
        <v>5138</v>
      </c>
      <c r="D1208">
        <v>74979625</v>
      </c>
      <c r="E1208" s="19">
        <v>45734</v>
      </c>
      <c r="F1208" s="63">
        <v>45736.197222222225</v>
      </c>
      <c r="G1208" s="4" t="s">
        <v>187</v>
      </c>
      <c r="H1208" s="19">
        <v>628651</v>
      </c>
      <c r="I1208" s="19">
        <v>0</v>
      </c>
      <c r="J1208" s="19">
        <v>628651</v>
      </c>
      <c r="K1208" t="s">
        <v>558</v>
      </c>
      <c r="L1208" s="4" t="s">
        <v>188</v>
      </c>
      <c r="M1208" t="s">
        <v>150</v>
      </c>
      <c r="N1208" s="39" t="s">
        <v>3339</v>
      </c>
      <c r="O1208" t="s">
        <v>3340</v>
      </c>
      <c r="P1208" t="s">
        <v>140</v>
      </c>
      <c r="Q1208" t="s">
        <v>141</v>
      </c>
      <c r="R1208" s="39" t="s">
        <v>3341</v>
      </c>
      <c r="S1208" t="s">
        <v>143</v>
      </c>
      <c r="T1208">
        <v>890903938</v>
      </c>
      <c r="U1208" t="s">
        <v>149</v>
      </c>
      <c r="V1208">
        <v>923238</v>
      </c>
      <c r="W1208" t="s">
        <v>1204</v>
      </c>
      <c r="X1208" s="2" t="s">
        <v>27</v>
      </c>
      <c r="Y1208" t="s">
        <v>28</v>
      </c>
      <c r="Z1208" t="s">
        <v>29</v>
      </c>
      <c r="AA1208" t="s">
        <v>30</v>
      </c>
      <c r="AB1208" t="s">
        <v>31</v>
      </c>
      <c r="AC1208" s="19">
        <v>628651</v>
      </c>
      <c r="AD1208" s="19">
        <v>0</v>
      </c>
      <c r="AE1208" s="19">
        <v>0</v>
      </c>
      <c r="AF1208" s="19">
        <v>0</v>
      </c>
      <c r="AG1208" t="s">
        <v>189</v>
      </c>
      <c r="AH1208">
        <v>0</v>
      </c>
      <c r="AI1208">
        <v>0</v>
      </c>
      <c r="AJ1208" s="2" t="s">
        <v>190</v>
      </c>
      <c r="AK1208" s="2">
        <v>0</v>
      </c>
      <c r="AL1208">
        <v>0</v>
      </c>
      <c r="AM1208">
        <v>0</v>
      </c>
      <c r="AN1208">
        <v>0</v>
      </c>
      <c r="AO1208">
        <v>0</v>
      </c>
      <c r="AP1208">
        <v>325</v>
      </c>
      <c r="AQ1208">
        <v>325</v>
      </c>
      <c r="AR1208">
        <v>40325</v>
      </c>
      <c r="AS1208">
        <v>0</v>
      </c>
      <c r="AT1208" s="2">
        <v>0</v>
      </c>
      <c r="AU1208">
        <v>51625</v>
      </c>
      <c r="AV1208">
        <v>74979625</v>
      </c>
      <c r="AW1208">
        <v>0</v>
      </c>
      <c r="AX1208" s="2">
        <v>45719</v>
      </c>
      <c r="AY1208" t="s">
        <v>486</v>
      </c>
      <c r="AZ1208" t="s">
        <v>805</v>
      </c>
      <c r="BA1208" t="s">
        <v>3853</v>
      </c>
    </row>
    <row r="1209" spans="1:53" ht="15" customHeight="1" x14ac:dyDescent="0.2">
      <c r="A1209" t="s">
        <v>6366</v>
      </c>
      <c r="B1209" t="s">
        <v>5699</v>
      </c>
      <c r="C1209" t="s">
        <v>5138</v>
      </c>
      <c r="D1209">
        <v>74979725</v>
      </c>
      <c r="E1209" s="19">
        <v>45734</v>
      </c>
      <c r="F1209" s="63">
        <v>45736.197916666664</v>
      </c>
      <c r="G1209" s="4" t="s">
        <v>187</v>
      </c>
      <c r="H1209" s="19">
        <v>519029</v>
      </c>
      <c r="I1209" s="19">
        <v>0</v>
      </c>
      <c r="J1209" s="19">
        <v>519029</v>
      </c>
      <c r="K1209" t="s">
        <v>558</v>
      </c>
      <c r="L1209" s="4" t="s">
        <v>188</v>
      </c>
      <c r="M1209" t="s">
        <v>150</v>
      </c>
      <c r="N1209" s="39" t="s">
        <v>3339</v>
      </c>
      <c r="O1209" t="s">
        <v>3340</v>
      </c>
      <c r="P1209" t="s">
        <v>140</v>
      </c>
      <c r="Q1209" t="s">
        <v>141</v>
      </c>
      <c r="R1209" s="39" t="s">
        <v>3341</v>
      </c>
      <c r="S1209" t="s">
        <v>143</v>
      </c>
      <c r="T1209">
        <v>890903938</v>
      </c>
      <c r="U1209" t="s">
        <v>149</v>
      </c>
      <c r="V1209">
        <v>923238</v>
      </c>
      <c r="W1209" t="s">
        <v>1204</v>
      </c>
      <c r="X1209" s="2" t="s">
        <v>27</v>
      </c>
      <c r="Y1209" t="s">
        <v>28</v>
      </c>
      <c r="Z1209" t="s">
        <v>29</v>
      </c>
      <c r="AA1209" t="s">
        <v>30</v>
      </c>
      <c r="AB1209" t="s">
        <v>31</v>
      </c>
      <c r="AC1209" s="19">
        <v>519029</v>
      </c>
      <c r="AD1209" s="19">
        <v>0</v>
      </c>
      <c r="AE1209" s="19">
        <v>0</v>
      </c>
      <c r="AF1209" s="19">
        <v>0</v>
      </c>
      <c r="AG1209" t="s">
        <v>189</v>
      </c>
      <c r="AH1209">
        <v>0</v>
      </c>
      <c r="AI1209">
        <v>0</v>
      </c>
      <c r="AJ1209" s="2" t="s">
        <v>190</v>
      </c>
      <c r="AK1209" s="2">
        <v>0</v>
      </c>
      <c r="AL1209">
        <v>0</v>
      </c>
      <c r="AM1209">
        <v>0</v>
      </c>
      <c r="AN1209">
        <v>0</v>
      </c>
      <c r="AO1209">
        <v>0</v>
      </c>
      <c r="AP1209">
        <v>325</v>
      </c>
      <c r="AQ1209">
        <v>325</v>
      </c>
      <c r="AR1209">
        <v>43925</v>
      </c>
      <c r="AS1209">
        <v>0</v>
      </c>
      <c r="AT1209" s="2">
        <v>0</v>
      </c>
      <c r="AU1209">
        <v>51725</v>
      </c>
      <c r="AV1209">
        <v>74979725</v>
      </c>
      <c r="AW1209">
        <v>0</v>
      </c>
      <c r="AX1209" s="2">
        <v>45721</v>
      </c>
      <c r="AY1209" t="s">
        <v>486</v>
      </c>
      <c r="AZ1209" t="s">
        <v>821</v>
      </c>
      <c r="BA1209" t="s">
        <v>4011</v>
      </c>
    </row>
    <row r="1210" spans="1:53" ht="15" customHeight="1" x14ac:dyDescent="0.2">
      <c r="A1210" t="s">
        <v>6367</v>
      </c>
      <c r="B1210" t="s">
        <v>5805</v>
      </c>
      <c r="C1210" t="s">
        <v>5151</v>
      </c>
      <c r="D1210">
        <v>74979825</v>
      </c>
      <c r="E1210" s="19">
        <v>45734</v>
      </c>
      <c r="F1210" s="63">
        <v>45736.196527777778</v>
      </c>
      <c r="G1210" s="4" t="s">
        <v>187</v>
      </c>
      <c r="H1210" s="19">
        <v>173010</v>
      </c>
      <c r="I1210" s="19">
        <v>0</v>
      </c>
      <c r="J1210" s="19">
        <v>173010</v>
      </c>
      <c r="K1210" t="s">
        <v>558</v>
      </c>
      <c r="L1210" s="4" t="s">
        <v>188</v>
      </c>
      <c r="M1210" t="s">
        <v>150</v>
      </c>
      <c r="N1210" s="39" t="s">
        <v>3339</v>
      </c>
      <c r="O1210" t="s">
        <v>3340</v>
      </c>
      <c r="P1210" t="s">
        <v>140</v>
      </c>
      <c r="Q1210" t="s">
        <v>141</v>
      </c>
      <c r="R1210" s="39" t="s">
        <v>3341</v>
      </c>
      <c r="S1210" t="s">
        <v>143</v>
      </c>
      <c r="T1210">
        <v>890903938</v>
      </c>
      <c r="U1210" t="s">
        <v>149</v>
      </c>
      <c r="V1210">
        <v>923210</v>
      </c>
      <c r="W1210" t="s">
        <v>1219</v>
      </c>
      <c r="X1210" s="2" t="s">
        <v>27</v>
      </c>
      <c r="Y1210" t="s">
        <v>28</v>
      </c>
      <c r="Z1210" t="s">
        <v>29</v>
      </c>
      <c r="AA1210" t="s">
        <v>30</v>
      </c>
      <c r="AB1210" t="s">
        <v>31</v>
      </c>
      <c r="AC1210" s="19">
        <v>173010</v>
      </c>
      <c r="AD1210" s="19">
        <v>0</v>
      </c>
      <c r="AE1210" s="19">
        <v>0</v>
      </c>
      <c r="AF1210" s="19">
        <v>0</v>
      </c>
      <c r="AG1210" t="s">
        <v>189</v>
      </c>
      <c r="AH1210">
        <v>0</v>
      </c>
      <c r="AI1210">
        <v>0</v>
      </c>
      <c r="AJ1210" s="2" t="s">
        <v>190</v>
      </c>
      <c r="AK1210" s="2">
        <v>0</v>
      </c>
      <c r="AL1210">
        <v>0</v>
      </c>
      <c r="AM1210">
        <v>0</v>
      </c>
      <c r="AN1210">
        <v>0</v>
      </c>
      <c r="AO1210">
        <v>0</v>
      </c>
      <c r="AP1210">
        <v>1625</v>
      </c>
      <c r="AQ1210">
        <v>1625</v>
      </c>
      <c r="AR1210">
        <v>54325</v>
      </c>
      <c r="AS1210">
        <v>0</v>
      </c>
      <c r="AT1210" s="2">
        <v>0</v>
      </c>
      <c r="AU1210">
        <v>51825</v>
      </c>
      <c r="AV1210">
        <v>74979825</v>
      </c>
      <c r="AW1210">
        <v>0</v>
      </c>
      <c r="AX1210" s="2">
        <v>45730</v>
      </c>
      <c r="AY1210" t="s">
        <v>486</v>
      </c>
      <c r="AZ1210" t="s">
        <v>883</v>
      </c>
      <c r="BA1210" t="s">
        <v>4482</v>
      </c>
    </row>
    <row r="1211" spans="1:53" ht="15" customHeight="1" x14ac:dyDescent="0.2">
      <c r="A1211" t="s">
        <v>6368</v>
      </c>
      <c r="B1211" t="s">
        <v>5767</v>
      </c>
      <c r="C1211" t="s">
        <v>5171</v>
      </c>
      <c r="D1211">
        <v>74979925</v>
      </c>
      <c r="E1211" s="19">
        <v>45734</v>
      </c>
      <c r="F1211" s="63">
        <v>45736.201388888891</v>
      </c>
      <c r="G1211" s="4" t="s">
        <v>187</v>
      </c>
      <c r="H1211" s="19">
        <v>404493</v>
      </c>
      <c r="I1211" s="19">
        <v>0</v>
      </c>
      <c r="J1211" s="19">
        <v>404493</v>
      </c>
      <c r="K1211" t="s">
        <v>558</v>
      </c>
      <c r="L1211" s="4" t="s">
        <v>188</v>
      </c>
      <c r="M1211" t="s">
        <v>150</v>
      </c>
      <c r="N1211" s="39" t="s">
        <v>3345</v>
      </c>
      <c r="O1211" t="s">
        <v>3346</v>
      </c>
      <c r="P1211" t="s">
        <v>140</v>
      </c>
      <c r="Q1211" t="s">
        <v>141</v>
      </c>
      <c r="R1211" s="39" t="s">
        <v>3347</v>
      </c>
      <c r="S1211" t="s">
        <v>143</v>
      </c>
      <c r="T1211">
        <v>860003020</v>
      </c>
      <c r="U1211" t="s">
        <v>160</v>
      </c>
      <c r="V1211">
        <v>923284</v>
      </c>
      <c r="W1211" t="s">
        <v>1299</v>
      </c>
      <c r="X1211" s="2" t="s">
        <v>76</v>
      </c>
      <c r="Y1211" t="s">
        <v>77</v>
      </c>
      <c r="Z1211" t="s">
        <v>29</v>
      </c>
      <c r="AA1211" t="s">
        <v>30</v>
      </c>
      <c r="AB1211" t="s">
        <v>31</v>
      </c>
      <c r="AC1211" s="19">
        <v>404493</v>
      </c>
      <c r="AD1211" s="19">
        <v>0</v>
      </c>
      <c r="AE1211" s="19">
        <v>0</v>
      </c>
      <c r="AF1211" s="19">
        <v>0</v>
      </c>
      <c r="AG1211" t="s">
        <v>189</v>
      </c>
      <c r="AH1211">
        <v>0</v>
      </c>
      <c r="AI1211">
        <v>0</v>
      </c>
      <c r="AJ1211" s="2" t="s">
        <v>190</v>
      </c>
      <c r="AK1211" s="2">
        <v>0</v>
      </c>
      <c r="AL1211">
        <v>0</v>
      </c>
      <c r="AM1211">
        <v>0</v>
      </c>
      <c r="AN1211">
        <v>0</v>
      </c>
      <c r="AO1211">
        <v>0</v>
      </c>
      <c r="AP1211">
        <v>3425</v>
      </c>
      <c r="AQ1211">
        <v>3425</v>
      </c>
      <c r="AR1211">
        <v>50625</v>
      </c>
      <c r="AS1211">
        <v>0</v>
      </c>
      <c r="AT1211" s="2">
        <v>0</v>
      </c>
      <c r="AU1211">
        <v>51925</v>
      </c>
      <c r="AV1211">
        <v>74979925</v>
      </c>
      <c r="AW1211">
        <v>0</v>
      </c>
      <c r="AX1211" s="2">
        <v>45728</v>
      </c>
      <c r="AY1211" t="s">
        <v>486</v>
      </c>
      <c r="AZ1211" t="s">
        <v>841</v>
      </c>
      <c r="BA1211" t="s">
        <v>4320</v>
      </c>
    </row>
    <row r="1212" spans="1:53" ht="15" customHeight="1" x14ac:dyDescent="0.2">
      <c r="A1212" t="s">
        <v>6369</v>
      </c>
      <c r="B1212" t="s">
        <v>5787</v>
      </c>
      <c r="C1212" t="s">
        <v>5172</v>
      </c>
      <c r="D1212">
        <v>74980025</v>
      </c>
      <c r="E1212" s="19">
        <v>45734</v>
      </c>
      <c r="F1212" s="63">
        <v>45736.200694444444</v>
      </c>
      <c r="G1212" s="4" t="s">
        <v>187</v>
      </c>
      <c r="H1212" s="19">
        <v>299536</v>
      </c>
      <c r="I1212" s="19">
        <v>0</v>
      </c>
      <c r="J1212" s="19">
        <v>299536</v>
      </c>
      <c r="K1212" t="s">
        <v>558</v>
      </c>
      <c r="L1212" s="4" t="s">
        <v>188</v>
      </c>
      <c r="M1212" t="s">
        <v>150</v>
      </c>
      <c r="N1212" s="39" t="s">
        <v>3345</v>
      </c>
      <c r="O1212" t="s">
        <v>3346</v>
      </c>
      <c r="P1212" t="s">
        <v>140</v>
      </c>
      <c r="Q1212" t="s">
        <v>141</v>
      </c>
      <c r="R1212" s="39" t="s">
        <v>3347</v>
      </c>
      <c r="S1212" t="s">
        <v>143</v>
      </c>
      <c r="T1212">
        <v>860003020</v>
      </c>
      <c r="U1212" t="s">
        <v>160</v>
      </c>
      <c r="V1212">
        <v>923228</v>
      </c>
      <c r="W1212" t="s">
        <v>1294</v>
      </c>
      <c r="X1212" s="2" t="s">
        <v>76</v>
      </c>
      <c r="Y1212" t="s">
        <v>77</v>
      </c>
      <c r="Z1212" t="s">
        <v>29</v>
      </c>
      <c r="AA1212" t="s">
        <v>30</v>
      </c>
      <c r="AB1212" t="s">
        <v>31</v>
      </c>
      <c r="AC1212" s="19">
        <v>299536</v>
      </c>
      <c r="AD1212" s="19">
        <v>0</v>
      </c>
      <c r="AE1212" s="19">
        <v>0</v>
      </c>
      <c r="AF1212" s="19">
        <v>0</v>
      </c>
      <c r="AG1212" t="s">
        <v>189</v>
      </c>
      <c r="AH1212">
        <v>0</v>
      </c>
      <c r="AI1212">
        <v>0</v>
      </c>
      <c r="AJ1212" s="2" t="s">
        <v>190</v>
      </c>
      <c r="AK1212" s="2">
        <v>0</v>
      </c>
      <c r="AL1212">
        <v>0</v>
      </c>
      <c r="AM1212">
        <v>0</v>
      </c>
      <c r="AN1212">
        <v>0</v>
      </c>
      <c r="AO1212">
        <v>0</v>
      </c>
      <c r="AP1212">
        <v>3425</v>
      </c>
      <c r="AQ1212">
        <v>3425</v>
      </c>
      <c r="AR1212">
        <v>52525</v>
      </c>
      <c r="AS1212">
        <v>0</v>
      </c>
      <c r="AT1212" s="2">
        <v>0</v>
      </c>
      <c r="AU1212">
        <v>52025</v>
      </c>
      <c r="AV1212">
        <v>74980025</v>
      </c>
      <c r="AW1212">
        <v>0</v>
      </c>
      <c r="AX1212" s="2">
        <v>45729</v>
      </c>
      <c r="AY1212" t="s">
        <v>486</v>
      </c>
      <c r="AZ1212" t="s">
        <v>866</v>
      </c>
      <c r="BA1212" t="s">
        <v>4418</v>
      </c>
    </row>
    <row r="1213" spans="1:53" ht="15" customHeight="1" x14ac:dyDescent="0.2">
      <c r="A1213" t="s">
        <v>6370</v>
      </c>
      <c r="B1213" t="s">
        <v>5674</v>
      </c>
      <c r="C1213" t="s">
        <v>5138</v>
      </c>
      <c r="D1213">
        <v>74980125</v>
      </c>
      <c r="E1213" s="19">
        <v>45734</v>
      </c>
      <c r="F1213" s="63">
        <v>45736.202777777777</v>
      </c>
      <c r="G1213" s="4" t="s">
        <v>187</v>
      </c>
      <c r="H1213" s="19">
        <v>1006792</v>
      </c>
      <c r="I1213" s="19">
        <v>0</v>
      </c>
      <c r="J1213" s="19">
        <v>1006792</v>
      </c>
      <c r="K1213" t="s">
        <v>558</v>
      </c>
      <c r="L1213" s="4" t="s">
        <v>188</v>
      </c>
      <c r="M1213" t="s">
        <v>150</v>
      </c>
      <c r="N1213" s="39" t="s">
        <v>3260</v>
      </c>
      <c r="O1213" t="s">
        <v>3261</v>
      </c>
      <c r="P1213" t="s">
        <v>140</v>
      </c>
      <c r="Q1213" t="s">
        <v>141</v>
      </c>
      <c r="R1213" s="39" t="s">
        <v>3262</v>
      </c>
      <c r="S1213" t="s">
        <v>143</v>
      </c>
      <c r="T1213">
        <v>860007335</v>
      </c>
      <c r="U1213" t="s">
        <v>158</v>
      </c>
      <c r="V1213">
        <v>923238</v>
      </c>
      <c r="W1213" t="s">
        <v>1204</v>
      </c>
      <c r="X1213" s="2" t="s">
        <v>27</v>
      </c>
      <c r="Y1213" t="s">
        <v>28</v>
      </c>
      <c r="Z1213" t="s">
        <v>29</v>
      </c>
      <c r="AA1213" t="s">
        <v>30</v>
      </c>
      <c r="AB1213" t="s">
        <v>31</v>
      </c>
      <c r="AC1213" s="19">
        <v>1006792</v>
      </c>
      <c r="AD1213" s="19">
        <v>0</v>
      </c>
      <c r="AE1213" s="19">
        <v>0</v>
      </c>
      <c r="AF1213" s="19">
        <v>0</v>
      </c>
      <c r="AG1213" t="s">
        <v>189</v>
      </c>
      <c r="AH1213">
        <v>0</v>
      </c>
      <c r="AI1213">
        <v>0</v>
      </c>
      <c r="AJ1213" s="2" t="s">
        <v>190</v>
      </c>
      <c r="AK1213" s="2">
        <v>0</v>
      </c>
      <c r="AL1213">
        <v>0</v>
      </c>
      <c r="AM1213">
        <v>0</v>
      </c>
      <c r="AN1213">
        <v>0</v>
      </c>
      <c r="AO1213">
        <v>0</v>
      </c>
      <c r="AP1213">
        <v>325</v>
      </c>
      <c r="AQ1213">
        <v>325</v>
      </c>
      <c r="AR1213">
        <v>41625</v>
      </c>
      <c r="AS1213">
        <v>0</v>
      </c>
      <c r="AT1213" s="2">
        <v>0</v>
      </c>
      <c r="AU1213">
        <v>52125</v>
      </c>
      <c r="AV1213">
        <v>74980125</v>
      </c>
      <c r="AW1213">
        <v>0</v>
      </c>
      <c r="AX1213" s="2">
        <v>45719</v>
      </c>
      <c r="AY1213" t="s">
        <v>486</v>
      </c>
      <c r="AZ1213" t="s">
        <v>816</v>
      </c>
      <c r="BA1213" t="s">
        <v>3900</v>
      </c>
    </row>
    <row r="1214" spans="1:53" ht="15" customHeight="1" x14ac:dyDescent="0.2">
      <c r="A1214" t="s">
        <v>6371</v>
      </c>
      <c r="B1214" t="s">
        <v>5761</v>
      </c>
      <c r="C1214" t="s">
        <v>5151</v>
      </c>
      <c r="D1214">
        <v>74980225</v>
      </c>
      <c r="E1214" s="19">
        <v>45734</v>
      </c>
      <c r="F1214" s="63">
        <v>45736.195138888892</v>
      </c>
      <c r="G1214" s="4" t="s">
        <v>187</v>
      </c>
      <c r="H1214" s="19">
        <v>319414</v>
      </c>
      <c r="I1214" s="19">
        <v>0</v>
      </c>
      <c r="J1214" s="19">
        <v>319414</v>
      </c>
      <c r="K1214" t="s">
        <v>558</v>
      </c>
      <c r="L1214" s="4" t="s">
        <v>188</v>
      </c>
      <c r="M1214" t="s">
        <v>150</v>
      </c>
      <c r="N1214" s="39" t="s">
        <v>4289</v>
      </c>
      <c r="O1214" t="s">
        <v>4290</v>
      </c>
      <c r="P1214" t="s">
        <v>140</v>
      </c>
      <c r="Q1214" t="s">
        <v>141</v>
      </c>
      <c r="R1214" s="39" t="s">
        <v>4291</v>
      </c>
      <c r="S1214" t="s">
        <v>143</v>
      </c>
      <c r="T1214">
        <v>890903938</v>
      </c>
      <c r="U1214" t="s">
        <v>149</v>
      </c>
      <c r="V1214">
        <v>923210</v>
      </c>
      <c r="W1214" t="s">
        <v>1219</v>
      </c>
      <c r="X1214" s="2" t="s">
        <v>27</v>
      </c>
      <c r="Y1214" t="s">
        <v>28</v>
      </c>
      <c r="Z1214" t="s">
        <v>29</v>
      </c>
      <c r="AA1214" t="s">
        <v>30</v>
      </c>
      <c r="AB1214" t="s">
        <v>31</v>
      </c>
      <c r="AC1214" s="19">
        <v>319414</v>
      </c>
      <c r="AD1214" s="19">
        <v>0</v>
      </c>
      <c r="AE1214" s="19">
        <v>0</v>
      </c>
      <c r="AF1214" s="19">
        <v>0</v>
      </c>
      <c r="AG1214" t="s">
        <v>189</v>
      </c>
      <c r="AH1214">
        <v>0</v>
      </c>
      <c r="AI1214">
        <v>0</v>
      </c>
      <c r="AJ1214" s="2" t="s">
        <v>190</v>
      </c>
      <c r="AK1214" s="2">
        <v>0</v>
      </c>
      <c r="AL1214">
        <v>0</v>
      </c>
      <c r="AM1214">
        <v>0</v>
      </c>
      <c r="AN1214">
        <v>0</v>
      </c>
      <c r="AO1214">
        <v>0</v>
      </c>
      <c r="AP1214">
        <v>1625</v>
      </c>
      <c r="AQ1214">
        <v>1625</v>
      </c>
      <c r="AR1214">
        <v>50025</v>
      </c>
      <c r="AS1214">
        <v>0</v>
      </c>
      <c r="AT1214" s="2">
        <v>0</v>
      </c>
      <c r="AU1214">
        <v>52225</v>
      </c>
      <c r="AV1214">
        <v>74980225</v>
      </c>
      <c r="AW1214">
        <v>0</v>
      </c>
      <c r="AX1214" s="2">
        <v>45727</v>
      </c>
      <c r="AY1214" t="s">
        <v>486</v>
      </c>
      <c r="AZ1214" t="s">
        <v>836</v>
      </c>
      <c r="BA1214" t="s">
        <v>4293</v>
      </c>
    </row>
    <row r="1215" spans="1:53" ht="15" customHeight="1" x14ac:dyDescent="0.2">
      <c r="A1215" t="s">
        <v>6372</v>
      </c>
      <c r="B1215" t="s">
        <v>5658</v>
      </c>
      <c r="C1215" t="s">
        <v>5144</v>
      </c>
      <c r="D1215">
        <v>74980325</v>
      </c>
      <c r="E1215" s="19">
        <v>45734</v>
      </c>
      <c r="F1215" s="63">
        <v>45736.19027777778</v>
      </c>
      <c r="G1215" s="4" t="s">
        <v>187</v>
      </c>
      <c r="H1215" s="19">
        <v>232058</v>
      </c>
      <c r="I1215" s="19">
        <v>0</v>
      </c>
      <c r="J1215" s="19">
        <v>232058</v>
      </c>
      <c r="K1215" t="s">
        <v>558</v>
      </c>
      <c r="L1215" s="4" t="s">
        <v>188</v>
      </c>
      <c r="M1215" t="s">
        <v>150</v>
      </c>
      <c r="N1215" s="39" t="s">
        <v>3266</v>
      </c>
      <c r="O1215" t="s">
        <v>3267</v>
      </c>
      <c r="P1215" t="s">
        <v>140</v>
      </c>
      <c r="Q1215" t="s">
        <v>141</v>
      </c>
      <c r="R1215" s="39" t="s">
        <v>3268</v>
      </c>
      <c r="S1215" t="s">
        <v>143</v>
      </c>
      <c r="T1215">
        <v>860002964</v>
      </c>
      <c r="U1215" t="s">
        <v>163</v>
      </c>
      <c r="V1215">
        <v>923211</v>
      </c>
      <c r="W1215" t="s">
        <v>1227</v>
      </c>
      <c r="X1215" s="2" t="s">
        <v>27</v>
      </c>
      <c r="Y1215" t="s">
        <v>28</v>
      </c>
      <c r="Z1215" t="s">
        <v>29</v>
      </c>
      <c r="AA1215" t="s">
        <v>30</v>
      </c>
      <c r="AB1215" t="s">
        <v>31</v>
      </c>
      <c r="AC1215" s="19">
        <v>232058</v>
      </c>
      <c r="AD1215" s="19">
        <v>0</v>
      </c>
      <c r="AE1215" s="19">
        <v>0</v>
      </c>
      <c r="AF1215" s="19">
        <v>0</v>
      </c>
      <c r="AG1215" t="s">
        <v>189</v>
      </c>
      <c r="AH1215">
        <v>0</v>
      </c>
      <c r="AI1215">
        <v>0</v>
      </c>
      <c r="AJ1215" s="2" t="s">
        <v>190</v>
      </c>
      <c r="AK1215" s="2">
        <v>0</v>
      </c>
      <c r="AL1215">
        <v>0</v>
      </c>
      <c r="AM1215">
        <v>0</v>
      </c>
      <c r="AN1215">
        <v>0</v>
      </c>
      <c r="AO1215">
        <v>0</v>
      </c>
      <c r="AP1215">
        <v>925</v>
      </c>
      <c r="AQ1215">
        <v>925</v>
      </c>
      <c r="AR1215">
        <v>40025</v>
      </c>
      <c r="AS1215">
        <v>0</v>
      </c>
      <c r="AT1215" s="2">
        <v>0</v>
      </c>
      <c r="AU1215">
        <v>52325</v>
      </c>
      <c r="AV1215">
        <v>74980325</v>
      </c>
      <c r="AW1215">
        <v>0</v>
      </c>
      <c r="AX1215" s="2">
        <v>45716</v>
      </c>
      <c r="AY1215" t="s">
        <v>486</v>
      </c>
      <c r="AZ1215" t="s">
        <v>3841</v>
      </c>
      <c r="BA1215" t="s">
        <v>3842</v>
      </c>
    </row>
    <row r="1216" spans="1:53" ht="15" customHeight="1" x14ac:dyDescent="0.2">
      <c r="A1216" t="s">
        <v>6373</v>
      </c>
      <c r="B1216" t="s">
        <v>5763</v>
      </c>
      <c r="C1216" t="s">
        <v>5151</v>
      </c>
      <c r="D1216">
        <v>74980425</v>
      </c>
      <c r="E1216" s="19">
        <v>45734</v>
      </c>
      <c r="F1216" s="63">
        <v>45736.204861111109</v>
      </c>
      <c r="G1216" s="4" t="s">
        <v>187</v>
      </c>
      <c r="H1216" s="19">
        <v>384493</v>
      </c>
      <c r="I1216" s="19">
        <v>0</v>
      </c>
      <c r="J1216" s="19">
        <v>384493</v>
      </c>
      <c r="K1216" t="s">
        <v>558</v>
      </c>
      <c r="L1216" s="4" t="s">
        <v>188</v>
      </c>
      <c r="M1216" t="s">
        <v>150</v>
      </c>
      <c r="N1216" s="39" t="s">
        <v>4299</v>
      </c>
      <c r="O1216" t="s">
        <v>4300</v>
      </c>
      <c r="P1216" t="s">
        <v>140</v>
      </c>
      <c r="Q1216" t="s">
        <v>141</v>
      </c>
      <c r="R1216" s="39" t="s">
        <v>4301</v>
      </c>
      <c r="S1216" t="s">
        <v>143</v>
      </c>
      <c r="T1216">
        <v>860034313</v>
      </c>
      <c r="U1216" t="s">
        <v>152</v>
      </c>
      <c r="V1216">
        <v>923210</v>
      </c>
      <c r="W1216" t="s">
        <v>1219</v>
      </c>
      <c r="X1216" s="2" t="s">
        <v>27</v>
      </c>
      <c r="Y1216" t="s">
        <v>28</v>
      </c>
      <c r="Z1216" t="s">
        <v>29</v>
      </c>
      <c r="AA1216" t="s">
        <v>30</v>
      </c>
      <c r="AB1216" t="s">
        <v>31</v>
      </c>
      <c r="AC1216" s="19">
        <v>384493</v>
      </c>
      <c r="AD1216" s="19">
        <v>0</v>
      </c>
      <c r="AE1216" s="19">
        <v>0</v>
      </c>
      <c r="AF1216" s="19">
        <v>0</v>
      </c>
      <c r="AG1216" t="s">
        <v>189</v>
      </c>
      <c r="AH1216">
        <v>0</v>
      </c>
      <c r="AI1216">
        <v>0</v>
      </c>
      <c r="AJ1216" s="2" t="s">
        <v>190</v>
      </c>
      <c r="AK1216" s="2">
        <v>0</v>
      </c>
      <c r="AL1216">
        <v>0</v>
      </c>
      <c r="AM1216">
        <v>0</v>
      </c>
      <c r="AN1216">
        <v>0</v>
      </c>
      <c r="AO1216">
        <v>0</v>
      </c>
      <c r="AP1216">
        <v>1625</v>
      </c>
      <c r="AQ1216">
        <v>1625</v>
      </c>
      <c r="AR1216">
        <v>50225</v>
      </c>
      <c r="AS1216">
        <v>0</v>
      </c>
      <c r="AT1216" s="2">
        <v>0</v>
      </c>
      <c r="AU1216">
        <v>52425</v>
      </c>
      <c r="AV1216">
        <v>74980425</v>
      </c>
      <c r="AW1216">
        <v>0</v>
      </c>
      <c r="AX1216" s="2">
        <v>45727</v>
      </c>
      <c r="AY1216" t="s">
        <v>486</v>
      </c>
      <c r="AZ1216" t="s">
        <v>838</v>
      </c>
      <c r="BA1216" t="s">
        <v>4303</v>
      </c>
    </row>
    <row r="1217" spans="1:53" ht="15" customHeight="1" x14ac:dyDescent="0.2">
      <c r="A1217" t="s">
        <v>6374</v>
      </c>
      <c r="B1217" t="s">
        <v>5672</v>
      </c>
      <c r="C1217" t="s">
        <v>5138</v>
      </c>
      <c r="D1217">
        <v>74980525</v>
      </c>
      <c r="E1217" s="19">
        <v>45734</v>
      </c>
      <c r="F1217" s="63">
        <v>45736.176388888889</v>
      </c>
      <c r="G1217" s="4" t="s">
        <v>187</v>
      </c>
      <c r="H1217" s="19">
        <v>1104235</v>
      </c>
      <c r="I1217" s="19">
        <v>0</v>
      </c>
      <c r="J1217" s="19">
        <v>1104235</v>
      </c>
      <c r="K1217" t="s">
        <v>558</v>
      </c>
      <c r="L1217" s="4" t="s">
        <v>188</v>
      </c>
      <c r="M1217" t="s">
        <v>150</v>
      </c>
      <c r="N1217" s="39" t="s">
        <v>3238</v>
      </c>
      <c r="O1217" t="s">
        <v>3239</v>
      </c>
      <c r="P1217" t="s">
        <v>140</v>
      </c>
      <c r="Q1217" t="s">
        <v>141</v>
      </c>
      <c r="R1217" s="39" t="s">
        <v>3240</v>
      </c>
      <c r="S1217" t="s">
        <v>143</v>
      </c>
      <c r="T1217">
        <v>890903938</v>
      </c>
      <c r="U1217" t="s">
        <v>149</v>
      </c>
      <c r="V1217">
        <v>923238</v>
      </c>
      <c r="W1217" t="s">
        <v>1204</v>
      </c>
      <c r="X1217" s="2" t="s">
        <v>27</v>
      </c>
      <c r="Y1217" t="s">
        <v>28</v>
      </c>
      <c r="Z1217" t="s">
        <v>29</v>
      </c>
      <c r="AA1217" t="s">
        <v>30</v>
      </c>
      <c r="AB1217" t="s">
        <v>31</v>
      </c>
      <c r="AC1217" s="19">
        <v>1104235</v>
      </c>
      <c r="AD1217" s="19">
        <v>0</v>
      </c>
      <c r="AE1217" s="19">
        <v>0</v>
      </c>
      <c r="AF1217" s="19">
        <v>0</v>
      </c>
      <c r="AG1217" t="s">
        <v>189</v>
      </c>
      <c r="AH1217">
        <v>0</v>
      </c>
      <c r="AI1217">
        <v>0</v>
      </c>
      <c r="AJ1217" s="2" t="s">
        <v>190</v>
      </c>
      <c r="AK1217" s="2">
        <v>0</v>
      </c>
      <c r="AL1217">
        <v>0</v>
      </c>
      <c r="AM1217">
        <v>0</v>
      </c>
      <c r="AN1217">
        <v>0</v>
      </c>
      <c r="AO1217">
        <v>0</v>
      </c>
      <c r="AP1217">
        <v>325</v>
      </c>
      <c r="AQ1217">
        <v>325</v>
      </c>
      <c r="AR1217">
        <v>41425</v>
      </c>
      <c r="AS1217">
        <v>0</v>
      </c>
      <c r="AT1217" s="2">
        <v>0</v>
      </c>
      <c r="AU1217">
        <v>52525</v>
      </c>
      <c r="AV1217">
        <v>74980525</v>
      </c>
      <c r="AW1217">
        <v>0</v>
      </c>
      <c r="AX1217" s="2">
        <v>45719</v>
      </c>
      <c r="AY1217" t="s">
        <v>486</v>
      </c>
      <c r="AZ1217" t="s">
        <v>814</v>
      </c>
      <c r="BA1217" t="s">
        <v>3893</v>
      </c>
    </row>
    <row r="1218" spans="1:53" ht="15" customHeight="1" x14ac:dyDescent="0.2">
      <c r="A1218" t="s">
        <v>6375</v>
      </c>
      <c r="B1218" t="s">
        <v>5789</v>
      </c>
      <c r="C1218" t="s">
        <v>5138</v>
      </c>
      <c r="D1218">
        <v>74980625</v>
      </c>
      <c r="E1218" s="19">
        <v>45734</v>
      </c>
      <c r="F1218" s="63">
        <v>45736.197222222225</v>
      </c>
      <c r="G1218" s="4" t="s">
        <v>187</v>
      </c>
      <c r="H1218" s="19">
        <v>749364</v>
      </c>
      <c r="I1218" s="19">
        <v>0</v>
      </c>
      <c r="J1218" s="19">
        <v>749364</v>
      </c>
      <c r="K1218" t="s">
        <v>558</v>
      </c>
      <c r="L1218" s="4" t="s">
        <v>188</v>
      </c>
      <c r="M1218" t="s">
        <v>150</v>
      </c>
      <c r="N1218" s="39" t="s">
        <v>3238</v>
      </c>
      <c r="O1218" t="s">
        <v>3239</v>
      </c>
      <c r="P1218" t="s">
        <v>140</v>
      </c>
      <c r="Q1218" t="s">
        <v>141</v>
      </c>
      <c r="R1218" s="39" t="s">
        <v>3240</v>
      </c>
      <c r="S1218" t="s">
        <v>143</v>
      </c>
      <c r="T1218">
        <v>890903938</v>
      </c>
      <c r="U1218" t="s">
        <v>149</v>
      </c>
      <c r="V1218">
        <v>923238</v>
      </c>
      <c r="W1218" t="s">
        <v>1204</v>
      </c>
      <c r="X1218" s="2" t="s">
        <v>27</v>
      </c>
      <c r="Y1218" t="s">
        <v>28</v>
      </c>
      <c r="Z1218" t="s">
        <v>29</v>
      </c>
      <c r="AA1218" t="s">
        <v>30</v>
      </c>
      <c r="AB1218" t="s">
        <v>31</v>
      </c>
      <c r="AC1218" s="19">
        <v>749364</v>
      </c>
      <c r="AD1218" s="19">
        <v>0</v>
      </c>
      <c r="AE1218" s="19">
        <v>0</v>
      </c>
      <c r="AF1218" s="19">
        <v>0</v>
      </c>
      <c r="AG1218" t="s">
        <v>189</v>
      </c>
      <c r="AH1218">
        <v>0</v>
      </c>
      <c r="AI1218">
        <v>0</v>
      </c>
      <c r="AJ1218" s="2" t="s">
        <v>190</v>
      </c>
      <c r="AK1218" s="2">
        <v>0</v>
      </c>
      <c r="AL1218">
        <v>0</v>
      </c>
      <c r="AM1218">
        <v>0</v>
      </c>
      <c r="AN1218">
        <v>0</v>
      </c>
      <c r="AO1218">
        <v>0</v>
      </c>
      <c r="AP1218">
        <v>325</v>
      </c>
      <c r="AQ1218">
        <v>325</v>
      </c>
      <c r="AR1218">
        <v>52725</v>
      </c>
      <c r="AS1218">
        <v>0</v>
      </c>
      <c r="AT1218" s="2">
        <v>0</v>
      </c>
      <c r="AU1218">
        <v>52625</v>
      </c>
      <c r="AV1218">
        <v>74980625</v>
      </c>
      <c r="AW1218">
        <v>0</v>
      </c>
      <c r="AX1218" s="2">
        <v>45729</v>
      </c>
      <c r="AY1218" t="s">
        <v>486</v>
      </c>
      <c r="AZ1218" t="s">
        <v>869</v>
      </c>
      <c r="BA1218" t="s">
        <v>4424</v>
      </c>
    </row>
    <row r="1219" spans="1:53" ht="15" customHeight="1" x14ac:dyDescent="0.2">
      <c r="A1219" t="s">
        <v>6376</v>
      </c>
      <c r="B1219" t="s">
        <v>5649</v>
      </c>
      <c r="C1219" t="s">
        <v>5151</v>
      </c>
      <c r="D1219">
        <v>74980725</v>
      </c>
      <c r="E1219" s="19">
        <v>45734</v>
      </c>
      <c r="F1219" s="63">
        <v>45736.195833333331</v>
      </c>
      <c r="G1219" s="4" t="s">
        <v>187</v>
      </c>
      <c r="H1219" s="19">
        <v>298512</v>
      </c>
      <c r="I1219" s="19">
        <v>0</v>
      </c>
      <c r="J1219" s="19">
        <v>298512</v>
      </c>
      <c r="K1219" t="s">
        <v>558</v>
      </c>
      <c r="L1219" s="4" t="s">
        <v>188</v>
      </c>
      <c r="M1219" t="s">
        <v>150</v>
      </c>
      <c r="N1219" s="39" t="s">
        <v>3807</v>
      </c>
      <c r="O1219" t="s">
        <v>3808</v>
      </c>
      <c r="P1219" t="s">
        <v>140</v>
      </c>
      <c r="Q1219" t="s">
        <v>141</v>
      </c>
      <c r="R1219" s="39" t="s">
        <v>3809</v>
      </c>
      <c r="S1219" t="s">
        <v>143</v>
      </c>
      <c r="T1219">
        <v>890903938</v>
      </c>
      <c r="U1219" t="s">
        <v>149</v>
      </c>
      <c r="V1219">
        <v>923210</v>
      </c>
      <c r="W1219" t="s">
        <v>1219</v>
      </c>
      <c r="X1219" s="2" t="s">
        <v>27</v>
      </c>
      <c r="Y1219" t="s">
        <v>28</v>
      </c>
      <c r="Z1219" t="s">
        <v>29</v>
      </c>
      <c r="AA1219" t="s">
        <v>30</v>
      </c>
      <c r="AB1219" t="s">
        <v>31</v>
      </c>
      <c r="AC1219" s="19">
        <v>298512</v>
      </c>
      <c r="AD1219" s="19">
        <v>0</v>
      </c>
      <c r="AE1219" s="19">
        <v>0</v>
      </c>
      <c r="AF1219" s="19">
        <v>0</v>
      </c>
      <c r="AG1219" t="s">
        <v>189</v>
      </c>
      <c r="AH1219">
        <v>0</v>
      </c>
      <c r="AI1219">
        <v>0</v>
      </c>
      <c r="AJ1219" s="2" t="s">
        <v>190</v>
      </c>
      <c r="AK1219" s="2">
        <v>0</v>
      </c>
      <c r="AL1219">
        <v>0</v>
      </c>
      <c r="AM1219">
        <v>0</v>
      </c>
      <c r="AN1219">
        <v>0</v>
      </c>
      <c r="AO1219">
        <v>0</v>
      </c>
      <c r="AP1219">
        <v>1625</v>
      </c>
      <c r="AQ1219">
        <v>1625</v>
      </c>
      <c r="AR1219">
        <v>39225</v>
      </c>
      <c r="AS1219">
        <v>0</v>
      </c>
      <c r="AT1219" s="2">
        <v>0</v>
      </c>
      <c r="AU1219">
        <v>52725</v>
      </c>
      <c r="AV1219">
        <v>74980725</v>
      </c>
      <c r="AW1219">
        <v>0</v>
      </c>
      <c r="AX1219" s="2">
        <v>45714</v>
      </c>
      <c r="AY1219" t="s">
        <v>486</v>
      </c>
      <c r="AZ1219" t="s">
        <v>798</v>
      </c>
      <c r="BA1219" t="s">
        <v>3811</v>
      </c>
    </row>
    <row r="1220" spans="1:53" ht="15" customHeight="1" x14ac:dyDescent="0.2">
      <c r="A1220" t="s">
        <v>6377</v>
      </c>
      <c r="B1220" t="s">
        <v>5803</v>
      </c>
      <c r="C1220" t="s">
        <v>5147</v>
      </c>
      <c r="D1220">
        <v>74992025</v>
      </c>
      <c r="E1220" s="19">
        <v>45734</v>
      </c>
      <c r="F1220" s="63">
        <v>45736.167361111111</v>
      </c>
      <c r="G1220" s="4" t="s">
        <v>187</v>
      </c>
      <c r="H1220" s="19">
        <v>37637</v>
      </c>
      <c r="I1220" s="19">
        <v>0</v>
      </c>
      <c r="J1220" s="19">
        <v>37637</v>
      </c>
      <c r="K1220" t="s">
        <v>558</v>
      </c>
      <c r="L1220" s="4" t="s">
        <v>188</v>
      </c>
      <c r="M1220" t="s">
        <v>138</v>
      </c>
      <c r="N1220" s="39" t="s">
        <v>1471</v>
      </c>
      <c r="O1220" t="s">
        <v>1472</v>
      </c>
      <c r="P1220" t="s">
        <v>140</v>
      </c>
      <c r="Q1220" t="s">
        <v>147</v>
      </c>
      <c r="R1220" s="39" t="s">
        <v>1473</v>
      </c>
      <c r="S1220" t="s">
        <v>143</v>
      </c>
      <c r="T1220">
        <v>860051135</v>
      </c>
      <c r="U1220" t="s">
        <v>1475</v>
      </c>
      <c r="V1220">
        <v>923210</v>
      </c>
      <c r="W1220" t="s">
        <v>1219</v>
      </c>
      <c r="X1220" s="2" t="s">
        <v>27</v>
      </c>
      <c r="Y1220" t="s">
        <v>28</v>
      </c>
      <c r="Z1220" t="s">
        <v>37</v>
      </c>
      <c r="AA1220" t="s">
        <v>38</v>
      </c>
      <c r="AB1220" t="s">
        <v>31</v>
      </c>
      <c r="AC1220" s="19">
        <v>37637</v>
      </c>
      <c r="AD1220" s="19">
        <v>0</v>
      </c>
      <c r="AE1220" s="19">
        <v>0</v>
      </c>
      <c r="AF1220" s="19">
        <v>0</v>
      </c>
      <c r="AG1220" t="s">
        <v>189</v>
      </c>
      <c r="AH1220">
        <v>0</v>
      </c>
      <c r="AI1220">
        <v>0</v>
      </c>
      <c r="AJ1220" s="2" t="s">
        <v>190</v>
      </c>
      <c r="AK1220" s="2">
        <v>0</v>
      </c>
      <c r="AL1220">
        <v>0</v>
      </c>
      <c r="AM1220">
        <v>0</v>
      </c>
      <c r="AN1220">
        <v>0</v>
      </c>
      <c r="AO1220" t="s">
        <v>5083</v>
      </c>
      <c r="AP1220">
        <v>1225</v>
      </c>
      <c r="AQ1220">
        <v>1225</v>
      </c>
      <c r="AR1220">
        <v>54125</v>
      </c>
      <c r="AS1220">
        <v>5425</v>
      </c>
      <c r="AT1220" s="2">
        <v>45733</v>
      </c>
      <c r="AU1220">
        <v>53025</v>
      </c>
      <c r="AV1220">
        <v>74992025</v>
      </c>
      <c r="AW1220">
        <v>0</v>
      </c>
      <c r="AX1220" s="2">
        <v>45730</v>
      </c>
      <c r="AY1220" t="s">
        <v>146</v>
      </c>
      <c r="AZ1220" t="s">
        <v>4475</v>
      </c>
      <c r="BA1220" t="s">
        <v>4476</v>
      </c>
    </row>
    <row r="1221" spans="1:53" ht="15" customHeight="1" x14ac:dyDescent="0.2">
      <c r="A1221" t="s">
        <v>6378</v>
      </c>
      <c r="B1221" t="s">
        <v>5803</v>
      </c>
      <c r="C1221" t="s">
        <v>5147</v>
      </c>
      <c r="D1221">
        <v>74992625</v>
      </c>
      <c r="E1221" s="19">
        <v>45734</v>
      </c>
      <c r="F1221" s="63">
        <v>45736.167361111111</v>
      </c>
      <c r="G1221" s="4" t="s">
        <v>187</v>
      </c>
      <c r="H1221" s="19">
        <v>7283</v>
      </c>
      <c r="I1221" s="19">
        <v>0</v>
      </c>
      <c r="J1221" s="19">
        <v>7283</v>
      </c>
      <c r="K1221" t="s">
        <v>558</v>
      </c>
      <c r="L1221" s="4" t="s">
        <v>188</v>
      </c>
      <c r="M1221" t="s">
        <v>138</v>
      </c>
      <c r="N1221" s="39" t="s">
        <v>1471</v>
      </c>
      <c r="O1221" t="s">
        <v>1472</v>
      </c>
      <c r="P1221" t="s">
        <v>140</v>
      </c>
      <c r="Q1221" t="s">
        <v>147</v>
      </c>
      <c r="R1221" s="39" t="s">
        <v>1473</v>
      </c>
      <c r="S1221" t="s">
        <v>143</v>
      </c>
      <c r="T1221">
        <v>860051135</v>
      </c>
      <c r="U1221" t="s">
        <v>1475</v>
      </c>
      <c r="V1221">
        <v>923210</v>
      </c>
      <c r="W1221" t="s">
        <v>1219</v>
      </c>
      <c r="X1221" s="2" t="s">
        <v>27</v>
      </c>
      <c r="Y1221" t="s">
        <v>28</v>
      </c>
      <c r="Z1221" t="s">
        <v>37</v>
      </c>
      <c r="AA1221" t="s">
        <v>38</v>
      </c>
      <c r="AB1221" t="s">
        <v>31</v>
      </c>
      <c r="AC1221" s="19">
        <v>7283</v>
      </c>
      <c r="AD1221" s="19">
        <v>0</v>
      </c>
      <c r="AE1221" s="19">
        <v>0</v>
      </c>
      <c r="AF1221" s="19">
        <v>0</v>
      </c>
      <c r="AG1221" t="s">
        <v>189</v>
      </c>
      <c r="AH1221">
        <v>0</v>
      </c>
      <c r="AI1221">
        <v>0</v>
      </c>
      <c r="AJ1221" s="2" t="s">
        <v>190</v>
      </c>
      <c r="AK1221" s="2">
        <v>0</v>
      </c>
      <c r="AL1221">
        <v>0</v>
      </c>
      <c r="AM1221">
        <v>0</v>
      </c>
      <c r="AN1221">
        <v>0</v>
      </c>
      <c r="AO1221" t="s">
        <v>5086</v>
      </c>
      <c r="AP1221">
        <v>1225</v>
      </c>
      <c r="AQ1221">
        <v>1225</v>
      </c>
      <c r="AR1221">
        <v>54125</v>
      </c>
      <c r="AS1221">
        <v>5525</v>
      </c>
      <c r="AT1221" s="2">
        <v>45733</v>
      </c>
      <c r="AU1221">
        <v>53125</v>
      </c>
      <c r="AV1221">
        <v>74992625</v>
      </c>
      <c r="AW1221">
        <v>0</v>
      </c>
      <c r="AX1221" s="2">
        <v>45730</v>
      </c>
      <c r="AY1221" t="s">
        <v>146</v>
      </c>
      <c r="AZ1221" t="s">
        <v>4475</v>
      </c>
      <c r="BA1221" t="s">
        <v>4476</v>
      </c>
    </row>
    <row r="1222" spans="1:53" ht="15" customHeight="1" x14ac:dyDescent="0.2">
      <c r="A1222" t="s">
        <v>6379</v>
      </c>
      <c r="B1222" t="s">
        <v>5802</v>
      </c>
      <c r="C1222" t="s">
        <v>5147</v>
      </c>
      <c r="D1222">
        <v>75521225</v>
      </c>
      <c r="E1222" s="19">
        <v>45735</v>
      </c>
      <c r="F1222" s="63">
        <v>45737.165972222225</v>
      </c>
      <c r="G1222" s="4" t="s">
        <v>187</v>
      </c>
      <c r="H1222" s="19">
        <v>1206945</v>
      </c>
      <c r="I1222" s="19">
        <v>0</v>
      </c>
      <c r="J1222" s="19">
        <v>1206945</v>
      </c>
      <c r="K1222" t="s">
        <v>558</v>
      </c>
      <c r="L1222" s="4" t="s">
        <v>188</v>
      </c>
      <c r="M1222" t="s">
        <v>138</v>
      </c>
      <c r="N1222" s="39" t="s">
        <v>1471</v>
      </c>
      <c r="O1222" t="s">
        <v>1472</v>
      </c>
      <c r="P1222" t="s">
        <v>140</v>
      </c>
      <c r="Q1222" t="s">
        <v>147</v>
      </c>
      <c r="R1222" s="39" t="s">
        <v>1473</v>
      </c>
      <c r="S1222" t="s">
        <v>143</v>
      </c>
      <c r="T1222">
        <v>860051135</v>
      </c>
      <c r="U1222" t="s">
        <v>1475</v>
      </c>
      <c r="V1222">
        <v>923210</v>
      </c>
      <c r="W1222" t="s">
        <v>1219</v>
      </c>
      <c r="X1222" s="2" t="s">
        <v>27</v>
      </c>
      <c r="Y1222" t="s">
        <v>28</v>
      </c>
      <c r="Z1222" t="s">
        <v>37</v>
      </c>
      <c r="AA1222" t="s">
        <v>38</v>
      </c>
      <c r="AB1222" t="s">
        <v>31</v>
      </c>
      <c r="AC1222" s="19">
        <v>1206945</v>
      </c>
      <c r="AD1222" s="19">
        <v>0</v>
      </c>
      <c r="AE1222" s="19">
        <v>0</v>
      </c>
      <c r="AF1222" s="19">
        <v>0</v>
      </c>
      <c r="AG1222" t="s">
        <v>189</v>
      </c>
      <c r="AH1222">
        <v>0</v>
      </c>
      <c r="AI1222">
        <v>0</v>
      </c>
      <c r="AJ1222" s="2" t="s">
        <v>190</v>
      </c>
      <c r="AK1222" s="2">
        <v>0</v>
      </c>
      <c r="AL1222">
        <v>0</v>
      </c>
      <c r="AM1222">
        <v>0</v>
      </c>
      <c r="AN1222">
        <v>0</v>
      </c>
      <c r="AO1222" t="s">
        <v>5089</v>
      </c>
      <c r="AP1222">
        <v>1225</v>
      </c>
      <c r="AQ1222">
        <v>1225</v>
      </c>
      <c r="AR1222">
        <v>54025</v>
      </c>
      <c r="AS1222">
        <v>5225</v>
      </c>
      <c r="AT1222" s="2">
        <v>45733</v>
      </c>
      <c r="AU1222">
        <v>52825</v>
      </c>
      <c r="AV1222">
        <v>75521225</v>
      </c>
      <c r="AW1222">
        <v>0</v>
      </c>
      <c r="AX1222" s="2">
        <v>45730</v>
      </c>
      <c r="AY1222" t="s">
        <v>146</v>
      </c>
      <c r="AZ1222" t="s">
        <v>4469</v>
      </c>
      <c r="BA1222" t="s">
        <v>4470</v>
      </c>
    </row>
    <row r="1223" spans="1:53" ht="15" customHeight="1" x14ac:dyDescent="0.2">
      <c r="A1223" t="s">
        <v>6380</v>
      </c>
      <c r="B1223" t="s">
        <v>5802</v>
      </c>
      <c r="C1223" t="s">
        <v>5147</v>
      </c>
      <c r="D1223">
        <v>75531825</v>
      </c>
      <c r="E1223" s="19">
        <v>45735</v>
      </c>
      <c r="F1223" s="63">
        <v>45737.165972222225</v>
      </c>
      <c r="G1223" s="4" t="s">
        <v>187</v>
      </c>
      <c r="H1223" s="19">
        <v>227805</v>
      </c>
      <c r="I1223" s="19">
        <v>0</v>
      </c>
      <c r="J1223" s="19">
        <v>227805</v>
      </c>
      <c r="K1223" t="s">
        <v>558</v>
      </c>
      <c r="L1223" s="4" t="s">
        <v>188</v>
      </c>
      <c r="M1223" t="s">
        <v>138</v>
      </c>
      <c r="N1223" s="39" t="s">
        <v>1471</v>
      </c>
      <c r="O1223" t="s">
        <v>1472</v>
      </c>
      <c r="P1223" t="s">
        <v>140</v>
      </c>
      <c r="Q1223" t="s">
        <v>147</v>
      </c>
      <c r="R1223" s="39" t="s">
        <v>1473</v>
      </c>
      <c r="S1223" t="s">
        <v>143</v>
      </c>
      <c r="T1223">
        <v>860051135</v>
      </c>
      <c r="U1223" t="s">
        <v>1475</v>
      </c>
      <c r="V1223">
        <v>923210</v>
      </c>
      <c r="W1223" t="s">
        <v>1219</v>
      </c>
      <c r="X1223" s="2" t="s">
        <v>27</v>
      </c>
      <c r="Y1223" t="s">
        <v>28</v>
      </c>
      <c r="Z1223" t="s">
        <v>37</v>
      </c>
      <c r="AA1223" t="s">
        <v>38</v>
      </c>
      <c r="AB1223" t="s">
        <v>31</v>
      </c>
      <c r="AC1223" s="19">
        <v>227805</v>
      </c>
      <c r="AD1223" s="19">
        <v>0</v>
      </c>
      <c r="AE1223" s="19">
        <v>0</v>
      </c>
      <c r="AF1223" s="19">
        <v>0</v>
      </c>
      <c r="AG1223" t="s">
        <v>189</v>
      </c>
      <c r="AH1223">
        <v>0</v>
      </c>
      <c r="AI1223">
        <v>0</v>
      </c>
      <c r="AJ1223" s="2" t="s">
        <v>190</v>
      </c>
      <c r="AK1223" s="2">
        <v>0</v>
      </c>
      <c r="AL1223">
        <v>0</v>
      </c>
      <c r="AM1223">
        <v>0</v>
      </c>
      <c r="AN1223">
        <v>0</v>
      </c>
      <c r="AO1223" t="s">
        <v>5092</v>
      </c>
      <c r="AP1223">
        <v>1225</v>
      </c>
      <c r="AQ1223">
        <v>1225</v>
      </c>
      <c r="AR1223">
        <v>54025</v>
      </c>
      <c r="AS1223">
        <v>5325</v>
      </c>
      <c r="AT1223" s="2">
        <v>45733</v>
      </c>
      <c r="AU1223">
        <v>52925</v>
      </c>
      <c r="AV1223">
        <v>75531825</v>
      </c>
      <c r="AW1223">
        <v>0</v>
      </c>
      <c r="AX1223" s="2">
        <v>45730</v>
      </c>
      <c r="AY1223" t="s">
        <v>146</v>
      </c>
      <c r="AZ1223" t="s">
        <v>4469</v>
      </c>
      <c r="BA1223" t="s">
        <v>4470</v>
      </c>
    </row>
    <row r="1224" spans="1:53" ht="15" customHeight="1" x14ac:dyDescent="0.2">
      <c r="A1224" t="s">
        <v>6381</v>
      </c>
      <c r="B1224" t="s">
        <v>5808</v>
      </c>
      <c r="C1224" t="s">
        <v>5181</v>
      </c>
      <c r="D1224">
        <v>83035925</v>
      </c>
      <c r="E1224" s="19">
        <v>45741</v>
      </c>
      <c r="F1224" s="63">
        <v>45743.243750000001</v>
      </c>
      <c r="G1224" s="4" t="s">
        <v>187</v>
      </c>
      <c r="H1224" s="19">
        <v>222058</v>
      </c>
      <c r="I1224" s="19">
        <v>0</v>
      </c>
      <c r="J1224" s="19">
        <v>222058</v>
      </c>
      <c r="K1224" t="s">
        <v>558</v>
      </c>
      <c r="L1224" s="4" t="s">
        <v>188</v>
      </c>
      <c r="M1224" t="s">
        <v>150</v>
      </c>
      <c r="N1224" s="39" t="s">
        <v>4490</v>
      </c>
      <c r="O1224" t="s">
        <v>4491</v>
      </c>
      <c r="P1224" t="s">
        <v>140</v>
      </c>
      <c r="Q1224" t="s">
        <v>141</v>
      </c>
      <c r="R1224" s="39" t="s">
        <v>4492</v>
      </c>
      <c r="S1224" t="s">
        <v>143</v>
      </c>
      <c r="T1224">
        <v>860007335</v>
      </c>
      <c r="U1224" t="s">
        <v>158</v>
      </c>
      <c r="V1224">
        <v>923245</v>
      </c>
      <c r="W1224" t="s">
        <v>1312</v>
      </c>
      <c r="X1224" s="2" t="s">
        <v>27</v>
      </c>
      <c r="Y1224" t="s">
        <v>28</v>
      </c>
      <c r="Z1224" t="s">
        <v>29</v>
      </c>
      <c r="AA1224" t="s">
        <v>30</v>
      </c>
      <c r="AB1224" t="s">
        <v>31</v>
      </c>
      <c r="AC1224" s="19">
        <v>222058</v>
      </c>
      <c r="AD1224" s="19">
        <v>0</v>
      </c>
      <c r="AE1224" s="19">
        <v>0</v>
      </c>
      <c r="AF1224" s="19">
        <v>0</v>
      </c>
      <c r="AG1224" t="s">
        <v>189</v>
      </c>
      <c r="AH1224">
        <v>0</v>
      </c>
      <c r="AI1224">
        <v>0</v>
      </c>
      <c r="AJ1224" s="2" t="s">
        <v>190</v>
      </c>
      <c r="AK1224" s="2">
        <v>0</v>
      </c>
      <c r="AL1224">
        <v>0</v>
      </c>
      <c r="AM1224">
        <v>0</v>
      </c>
      <c r="AN1224">
        <v>0</v>
      </c>
      <c r="AO1224">
        <v>0</v>
      </c>
      <c r="AP1224">
        <v>4125</v>
      </c>
      <c r="AQ1224">
        <v>4125</v>
      </c>
      <c r="AR1224">
        <v>54525</v>
      </c>
      <c r="AS1224">
        <v>5925</v>
      </c>
      <c r="AT1224" s="2">
        <v>45735</v>
      </c>
      <c r="AU1224">
        <v>53525</v>
      </c>
      <c r="AV1224">
        <v>83035925</v>
      </c>
      <c r="AW1224">
        <v>0</v>
      </c>
      <c r="AX1224" s="2">
        <v>45734</v>
      </c>
      <c r="AY1224" t="s">
        <v>486</v>
      </c>
      <c r="AZ1224" t="s">
        <v>884</v>
      </c>
      <c r="BA1224" t="s">
        <v>4493</v>
      </c>
    </row>
    <row r="1225" spans="1:53" ht="15" customHeight="1" x14ac:dyDescent="0.2">
      <c r="A1225" t="s">
        <v>6382</v>
      </c>
      <c r="B1225" t="s">
        <v>5811</v>
      </c>
      <c r="C1225" t="s">
        <v>5172</v>
      </c>
      <c r="D1225">
        <v>83036025</v>
      </c>
      <c r="E1225" s="19">
        <v>45741</v>
      </c>
      <c r="F1225" s="63">
        <v>45743.241666666669</v>
      </c>
      <c r="G1225" s="4" t="s">
        <v>187</v>
      </c>
      <c r="H1225" s="19">
        <v>222058</v>
      </c>
      <c r="I1225" s="19">
        <v>0</v>
      </c>
      <c r="J1225" s="19">
        <v>222058</v>
      </c>
      <c r="K1225" t="s">
        <v>558</v>
      </c>
      <c r="L1225" s="4" t="s">
        <v>188</v>
      </c>
      <c r="M1225" t="s">
        <v>150</v>
      </c>
      <c r="N1225" s="39" t="s">
        <v>3345</v>
      </c>
      <c r="O1225" t="s">
        <v>3346</v>
      </c>
      <c r="P1225" t="s">
        <v>140</v>
      </c>
      <c r="Q1225" t="s">
        <v>141</v>
      </c>
      <c r="R1225" s="39" t="s">
        <v>3347</v>
      </c>
      <c r="S1225" t="s">
        <v>143</v>
      </c>
      <c r="T1225">
        <v>860003020</v>
      </c>
      <c r="U1225" t="s">
        <v>160</v>
      </c>
      <c r="V1225">
        <v>923228</v>
      </c>
      <c r="W1225" t="s">
        <v>1294</v>
      </c>
      <c r="X1225" s="2" t="s">
        <v>76</v>
      </c>
      <c r="Y1225" t="s">
        <v>77</v>
      </c>
      <c r="Z1225" t="s">
        <v>29</v>
      </c>
      <c r="AA1225" t="s">
        <v>30</v>
      </c>
      <c r="AB1225" t="s">
        <v>31</v>
      </c>
      <c r="AC1225" s="19">
        <v>222058</v>
      </c>
      <c r="AD1225" s="19">
        <v>0</v>
      </c>
      <c r="AE1225" s="19">
        <v>0</v>
      </c>
      <c r="AF1225" s="19">
        <v>0</v>
      </c>
      <c r="AG1225" t="s">
        <v>189</v>
      </c>
      <c r="AH1225">
        <v>0</v>
      </c>
      <c r="AI1225">
        <v>0</v>
      </c>
      <c r="AJ1225" s="2" t="s">
        <v>190</v>
      </c>
      <c r="AK1225" s="2">
        <v>0</v>
      </c>
      <c r="AL1225">
        <v>0</v>
      </c>
      <c r="AM1225">
        <v>0</v>
      </c>
      <c r="AN1225">
        <v>0</v>
      </c>
      <c r="AO1225">
        <v>0</v>
      </c>
      <c r="AP1225">
        <v>3425</v>
      </c>
      <c r="AQ1225">
        <v>3425</v>
      </c>
      <c r="AR1225">
        <v>54725</v>
      </c>
      <c r="AS1225">
        <v>6025</v>
      </c>
      <c r="AT1225" s="2">
        <v>45735</v>
      </c>
      <c r="AU1225">
        <v>53625</v>
      </c>
      <c r="AV1225">
        <v>83036025</v>
      </c>
      <c r="AW1225">
        <v>0</v>
      </c>
      <c r="AX1225" s="2">
        <v>45734</v>
      </c>
      <c r="AY1225" t="s">
        <v>486</v>
      </c>
      <c r="AZ1225" t="s">
        <v>886</v>
      </c>
      <c r="BA1225" t="s">
        <v>4499</v>
      </c>
    </row>
    <row r="1226" spans="1:53" ht="15" customHeight="1" x14ac:dyDescent="0.2">
      <c r="A1226" t="s">
        <v>6383</v>
      </c>
      <c r="B1226" t="s">
        <v>5810</v>
      </c>
      <c r="C1226" t="s">
        <v>5172</v>
      </c>
      <c r="D1226">
        <v>83036125</v>
      </c>
      <c r="E1226" s="19">
        <v>45741</v>
      </c>
      <c r="F1226" s="63">
        <v>45743.245833333334</v>
      </c>
      <c r="G1226" s="4" t="s">
        <v>187</v>
      </c>
      <c r="H1226" s="19">
        <v>156195</v>
      </c>
      <c r="I1226" s="19">
        <v>0</v>
      </c>
      <c r="J1226" s="19">
        <v>156195</v>
      </c>
      <c r="K1226" t="s">
        <v>558</v>
      </c>
      <c r="L1226" s="4" t="s">
        <v>188</v>
      </c>
      <c r="M1226" t="s">
        <v>150</v>
      </c>
      <c r="N1226" s="39" t="s">
        <v>3376</v>
      </c>
      <c r="O1226" t="s">
        <v>3377</v>
      </c>
      <c r="P1226" t="s">
        <v>140</v>
      </c>
      <c r="Q1226" t="s">
        <v>141</v>
      </c>
      <c r="R1226" s="39" t="s">
        <v>3378</v>
      </c>
      <c r="S1226" t="s">
        <v>143</v>
      </c>
      <c r="T1226">
        <v>860034313</v>
      </c>
      <c r="U1226" t="s">
        <v>152</v>
      </c>
      <c r="V1226">
        <v>923228</v>
      </c>
      <c r="W1226" t="s">
        <v>1294</v>
      </c>
      <c r="X1226" s="2" t="s">
        <v>76</v>
      </c>
      <c r="Y1226" t="s">
        <v>77</v>
      </c>
      <c r="Z1226" t="s">
        <v>29</v>
      </c>
      <c r="AA1226" t="s">
        <v>30</v>
      </c>
      <c r="AB1226" t="s">
        <v>31</v>
      </c>
      <c r="AC1226" s="19">
        <v>156195</v>
      </c>
      <c r="AD1226" s="19">
        <v>0</v>
      </c>
      <c r="AE1226" s="19">
        <v>0</v>
      </c>
      <c r="AF1226" s="19">
        <v>0</v>
      </c>
      <c r="AG1226" t="s">
        <v>189</v>
      </c>
      <c r="AH1226">
        <v>0</v>
      </c>
      <c r="AI1226">
        <v>0</v>
      </c>
      <c r="AJ1226" s="2" t="s">
        <v>190</v>
      </c>
      <c r="AK1226" s="2">
        <v>0</v>
      </c>
      <c r="AL1226">
        <v>0</v>
      </c>
      <c r="AM1226">
        <v>0</v>
      </c>
      <c r="AN1226">
        <v>0</v>
      </c>
      <c r="AO1226">
        <v>0</v>
      </c>
      <c r="AP1226">
        <v>3425</v>
      </c>
      <c r="AQ1226">
        <v>3425</v>
      </c>
      <c r="AR1226">
        <v>54625</v>
      </c>
      <c r="AS1226">
        <v>6125</v>
      </c>
      <c r="AT1226" s="2">
        <v>45735</v>
      </c>
      <c r="AU1226">
        <v>53725</v>
      </c>
      <c r="AV1226">
        <v>83036125</v>
      </c>
      <c r="AW1226">
        <v>0</v>
      </c>
      <c r="AX1226" s="2">
        <v>45734</v>
      </c>
      <c r="AY1226" t="s">
        <v>486</v>
      </c>
      <c r="AZ1226" t="s">
        <v>885</v>
      </c>
      <c r="BA1226" t="s">
        <v>4496</v>
      </c>
    </row>
    <row r="1227" spans="1:53" ht="15" customHeight="1" x14ac:dyDescent="0.2">
      <c r="A1227" t="s">
        <v>6384</v>
      </c>
      <c r="B1227" t="s">
        <v>5812</v>
      </c>
      <c r="C1227" t="s">
        <v>5138</v>
      </c>
      <c r="D1227">
        <v>83036325</v>
      </c>
      <c r="E1227" s="19">
        <v>45741</v>
      </c>
      <c r="F1227" s="63">
        <v>45743.234027777777</v>
      </c>
      <c r="G1227" s="4" t="s">
        <v>187</v>
      </c>
      <c r="H1227" s="19">
        <v>312390</v>
      </c>
      <c r="I1227" s="19">
        <v>0</v>
      </c>
      <c r="J1227" s="19">
        <v>312390</v>
      </c>
      <c r="K1227" t="s">
        <v>558</v>
      </c>
      <c r="L1227" s="4" t="s">
        <v>188</v>
      </c>
      <c r="M1227" t="s">
        <v>150</v>
      </c>
      <c r="N1227" s="39" t="s">
        <v>3971</v>
      </c>
      <c r="O1227" t="s">
        <v>3972</v>
      </c>
      <c r="P1227" t="s">
        <v>140</v>
      </c>
      <c r="Q1227" t="s">
        <v>141</v>
      </c>
      <c r="R1227" s="39" t="s">
        <v>4501</v>
      </c>
      <c r="S1227" t="s">
        <v>143</v>
      </c>
      <c r="T1227">
        <v>860002964</v>
      </c>
      <c r="U1227" t="s">
        <v>163</v>
      </c>
      <c r="V1227">
        <v>923238</v>
      </c>
      <c r="W1227" t="s">
        <v>1204</v>
      </c>
      <c r="X1227" s="2" t="s">
        <v>27</v>
      </c>
      <c r="Y1227" t="s">
        <v>28</v>
      </c>
      <c r="Z1227" t="s">
        <v>29</v>
      </c>
      <c r="AA1227" t="s">
        <v>30</v>
      </c>
      <c r="AB1227" t="s">
        <v>31</v>
      </c>
      <c r="AC1227" s="19">
        <v>312390</v>
      </c>
      <c r="AD1227" s="19">
        <v>0</v>
      </c>
      <c r="AE1227" s="19">
        <v>0</v>
      </c>
      <c r="AF1227" s="19">
        <v>0</v>
      </c>
      <c r="AG1227" t="s">
        <v>189</v>
      </c>
      <c r="AH1227">
        <v>0</v>
      </c>
      <c r="AI1227">
        <v>0</v>
      </c>
      <c r="AJ1227" s="2" t="s">
        <v>190</v>
      </c>
      <c r="AK1227" s="2">
        <v>0</v>
      </c>
      <c r="AL1227">
        <v>0</v>
      </c>
      <c r="AM1227">
        <v>0</v>
      </c>
      <c r="AN1227">
        <v>0</v>
      </c>
      <c r="AO1227">
        <v>0</v>
      </c>
      <c r="AP1227">
        <v>325</v>
      </c>
      <c r="AQ1227">
        <v>325</v>
      </c>
      <c r="AR1227">
        <v>54825</v>
      </c>
      <c r="AS1227">
        <v>6225</v>
      </c>
      <c r="AT1227" s="2">
        <v>45735</v>
      </c>
      <c r="AU1227">
        <v>53825</v>
      </c>
      <c r="AV1227">
        <v>83036325</v>
      </c>
      <c r="AW1227">
        <v>0</v>
      </c>
      <c r="AX1227" s="2">
        <v>45734</v>
      </c>
      <c r="AY1227" t="s">
        <v>486</v>
      </c>
      <c r="AZ1227" t="s">
        <v>887</v>
      </c>
      <c r="BA1227" t="s">
        <v>4503</v>
      </c>
    </row>
    <row r="1228" spans="1:53" ht="15" customHeight="1" x14ac:dyDescent="0.2">
      <c r="A1228" t="s">
        <v>6385</v>
      </c>
      <c r="B1228" t="s">
        <v>5813</v>
      </c>
      <c r="C1228" t="s">
        <v>5138</v>
      </c>
      <c r="D1228">
        <v>83036425</v>
      </c>
      <c r="E1228" s="19">
        <v>45741</v>
      </c>
      <c r="F1228" s="63">
        <v>45743.236805555556</v>
      </c>
      <c r="G1228" s="4" t="s">
        <v>187</v>
      </c>
      <c r="H1228" s="19">
        <v>166195</v>
      </c>
      <c r="I1228" s="19">
        <v>0</v>
      </c>
      <c r="J1228" s="19">
        <v>166195</v>
      </c>
      <c r="K1228" t="s">
        <v>558</v>
      </c>
      <c r="L1228" s="4" t="s">
        <v>188</v>
      </c>
      <c r="M1228" t="s">
        <v>150</v>
      </c>
      <c r="N1228" s="39" t="s">
        <v>2062</v>
      </c>
      <c r="O1228" t="s">
        <v>2063</v>
      </c>
      <c r="P1228" t="s">
        <v>140</v>
      </c>
      <c r="Q1228" t="s">
        <v>141</v>
      </c>
      <c r="R1228" s="39" t="s">
        <v>2064</v>
      </c>
      <c r="S1228" t="s">
        <v>143</v>
      </c>
      <c r="T1228">
        <v>890903938</v>
      </c>
      <c r="U1228" t="s">
        <v>149</v>
      </c>
      <c r="V1228">
        <v>923238</v>
      </c>
      <c r="W1228" t="s">
        <v>1204</v>
      </c>
      <c r="X1228" s="2" t="s">
        <v>27</v>
      </c>
      <c r="Y1228" t="s">
        <v>28</v>
      </c>
      <c r="Z1228" t="s">
        <v>29</v>
      </c>
      <c r="AA1228" t="s">
        <v>30</v>
      </c>
      <c r="AB1228" t="s">
        <v>31</v>
      </c>
      <c r="AC1228" s="19">
        <v>166195</v>
      </c>
      <c r="AD1228" s="19">
        <v>0</v>
      </c>
      <c r="AE1228" s="19">
        <v>0</v>
      </c>
      <c r="AF1228" s="19">
        <v>0</v>
      </c>
      <c r="AG1228" t="s">
        <v>189</v>
      </c>
      <c r="AH1228">
        <v>0</v>
      </c>
      <c r="AI1228">
        <v>0</v>
      </c>
      <c r="AJ1228" s="2" t="s">
        <v>190</v>
      </c>
      <c r="AK1228" s="2">
        <v>0</v>
      </c>
      <c r="AL1228">
        <v>0</v>
      </c>
      <c r="AM1228">
        <v>0</v>
      </c>
      <c r="AN1228">
        <v>0</v>
      </c>
      <c r="AO1228">
        <v>0</v>
      </c>
      <c r="AP1228">
        <v>325</v>
      </c>
      <c r="AQ1228">
        <v>325</v>
      </c>
      <c r="AR1228">
        <v>54925</v>
      </c>
      <c r="AS1228">
        <v>6325</v>
      </c>
      <c r="AT1228" s="2">
        <v>45735</v>
      </c>
      <c r="AU1228">
        <v>53925</v>
      </c>
      <c r="AV1228">
        <v>83036425</v>
      </c>
      <c r="AW1228">
        <v>0</v>
      </c>
      <c r="AX1228" s="2">
        <v>45734</v>
      </c>
      <c r="AY1228" t="s">
        <v>486</v>
      </c>
      <c r="AZ1228" t="s">
        <v>888</v>
      </c>
      <c r="BA1228" t="s">
        <v>4506</v>
      </c>
    </row>
    <row r="1229" spans="1:53" ht="15" customHeight="1" x14ac:dyDescent="0.2">
      <c r="A1229" t="s">
        <v>6386</v>
      </c>
      <c r="B1229" t="s">
        <v>5820</v>
      </c>
      <c r="C1229" t="s">
        <v>5138</v>
      </c>
      <c r="D1229">
        <v>83036525</v>
      </c>
      <c r="E1229" s="19">
        <v>45741</v>
      </c>
      <c r="F1229" s="63">
        <v>45743.245833333334</v>
      </c>
      <c r="G1229" s="4" t="s">
        <v>187</v>
      </c>
      <c r="H1229" s="19">
        <v>232058</v>
      </c>
      <c r="I1229" s="19">
        <v>0</v>
      </c>
      <c r="J1229" s="19">
        <v>232058</v>
      </c>
      <c r="K1229" t="s">
        <v>558</v>
      </c>
      <c r="L1229" s="4" t="s">
        <v>188</v>
      </c>
      <c r="M1229" t="s">
        <v>150</v>
      </c>
      <c r="N1229" s="39" t="s">
        <v>3780</v>
      </c>
      <c r="O1229" t="s">
        <v>3781</v>
      </c>
      <c r="P1229" t="s">
        <v>140</v>
      </c>
      <c r="Q1229" t="s">
        <v>141</v>
      </c>
      <c r="R1229" s="39" t="s">
        <v>3782</v>
      </c>
      <c r="S1229" t="s">
        <v>143</v>
      </c>
      <c r="T1229">
        <v>860034313</v>
      </c>
      <c r="U1229" t="s">
        <v>152</v>
      </c>
      <c r="V1229">
        <v>923238</v>
      </c>
      <c r="W1229" t="s">
        <v>1204</v>
      </c>
      <c r="X1229" s="2" t="s">
        <v>27</v>
      </c>
      <c r="Y1229" t="s">
        <v>28</v>
      </c>
      <c r="Z1229" t="s">
        <v>29</v>
      </c>
      <c r="AA1229" t="s">
        <v>30</v>
      </c>
      <c r="AB1229" t="s">
        <v>31</v>
      </c>
      <c r="AC1229" s="19">
        <v>232058</v>
      </c>
      <c r="AD1229" s="19">
        <v>0</v>
      </c>
      <c r="AE1229" s="19">
        <v>0</v>
      </c>
      <c r="AF1229" s="19">
        <v>0</v>
      </c>
      <c r="AG1229" t="s">
        <v>189</v>
      </c>
      <c r="AH1229">
        <v>0</v>
      </c>
      <c r="AI1229">
        <v>0</v>
      </c>
      <c r="AJ1229" s="2" t="s">
        <v>190</v>
      </c>
      <c r="AK1229" s="2">
        <v>0</v>
      </c>
      <c r="AL1229">
        <v>0</v>
      </c>
      <c r="AM1229">
        <v>0</v>
      </c>
      <c r="AN1229">
        <v>0</v>
      </c>
      <c r="AO1229">
        <v>0</v>
      </c>
      <c r="AP1229">
        <v>325</v>
      </c>
      <c r="AQ1229">
        <v>325</v>
      </c>
      <c r="AR1229">
        <v>55625</v>
      </c>
      <c r="AS1229">
        <v>0</v>
      </c>
      <c r="AT1229" s="2">
        <v>0</v>
      </c>
      <c r="AU1229">
        <v>54025</v>
      </c>
      <c r="AV1229">
        <v>83036525</v>
      </c>
      <c r="AW1229">
        <v>0</v>
      </c>
      <c r="AX1229" s="2">
        <v>45736</v>
      </c>
      <c r="AY1229" t="s">
        <v>486</v>
      </c>
      <c r="AZ1229" t="s">
        <v>923</v>
      </c>
      <c r="BA1229" t="s">
        <v>4533</v>
      </c>
    </row>
    <row r="1230" spans="1:53" ht="15" customHeight="1" x14ac:dyDescent="0.2">
      <c r="A1230" t="s">
        <v>6387</v>
      </c>
      <c r="B1230" t="s">
        <v>5819</v>
      </c>
      <c r="C1230" t="s">
        <v>5138</v>
      </c>
      <c r="D1230">
        <v>83036625</v>
      </c>
      <c r="E1230" s="19">
        <v>45741</v>
      </c>
      <c r="F1230" s="63">
        <v>45743.219444444447</v>
      </c>
      <c r="G1230" s="4" t="s">
        <v>187</v>
      </c>
      <c r="H1230" s="19">
        <v>692038</v>
      </c>
      <c r="I1230" s="19">
        <v>0</v>
      </c>
      <c r="J1230" s="19">
        <v>692038</v>
      </c>
      <c r="K1230" t="s">
        <v>558</v>
      </c>
      <c r="L1230" s="4" t="s">
        <v>188</v>
      </c>
      <c r="M1230" t="s">
        <v>150</v>
      </c>
      <c r="N1230" s="39" t="s">
        <v>3339</v>
      </c>
      <c r="O1230" t="s">
        <v>3340</v>
      </c>
      <c r="P1230" t="s">
        <v>140</v>
      </c>
      <c r="Q1230" t="s">
        <v>141</v>
      </c>
      <c r="R1230" s="39" t="s">
        <v>3341</v>
      </c>
      <c r="S1230" t="s">
        <v>143</v>
      </c>
      <c r="T1230">
        <v>890903938</v>
      </c>
      <c r="U1230" t="s">
        <v>149</v>
      </c>
      <c r="V1230">
        <v>923238</v>
      </c>
      <c r="W1230" t="s">
        <v>1204</v>
      </c>
      <c r="X1230" s="2" t="s">
        <v>27</v>
      </c>
      <c r="Y1230" t="s">
        <v>28</v>
      </c>
      <c r="Z1230" t="s">
        <v>29</v>
      </c>
      <c r="AA1230" t="s">
        <v>30</v>
      </c>
      <c r="AB1230" t="s">
        <v>31</v>
      </c>
      <c r="AC1230" s="19">
        <v>692038</v>
      </c>
      <c r="AD1230" s="19">
        <v>0</v>
      </c>
      <c r="AE1230" s="19">
        <v>0</v>
      </c>
      <c r="AF1230" s="19">
        <v>0</v>
      </c>
      <c r="AG1230" t="s">
        <v>189</v>
      </c>
      <c r="AH1230">
        <v>0</v>
      </c>
      <c r="AI1230">
        <v>0</v>
      </c>
      <c r="AJ1230" s="2" t="s">
        <v>190</v>
      </c>
      <c r="AK1230" s="2">
        <v>0</v>
      </c>
      <c r="AL1230">
        <v>0</v>
      </c>
      <c r="AM1230">
        <v>0</v>
      </c>
      <c r="AN1230">
        <v>0</v>
      </c>
      <c r="AO1230">
        <v>0</v>
      </c>
      <c r="AP1230">
        <v>325</v>
      </c>
      <c r="AQ1230">
        <v>325</v>
      </c>
      <c r="AR1230">
        <v>55525</v>
      </c>
      <c r="AS1230">
        <v>0</v>
      </c>
      <c r="AT1230" s="2">
        <v>0</v>
      </c>
      <c r="AU1230">
        <v>54125</v>
      </c>
      <c r="AV1230">
        <v>83036625</v>
      </c>
      <c r="AW1230">
        <v>0</v>
      </c>
      <c r="AX1230" s="2">
        <v>45735</v>
      </c>
      <c r="AY1230" t="s">
        <v>486</v>
      </c>
      <c r="AZ1230" t="s">
        <v>4529</v>
      </c>
      <c r="BA1230" t="s">
        <v>4530</v>
      </c>
    </row>
    <row r="1231" spans="1:53" ht="15" customHeight="1" x14ac:dyDescent="0.2">
      <c r="A1231" t="s">
        <v>6388</v>
      </c>
      <c r="B1231" t="s">
        <v>5834</v>
      </c>
      <c r="C1231" t="s">
        <v>5151</v>
      </c>
      <c r="D1231">
        <v>83036825</v>
      </c>
      <c r="E1231" s="19">
        <v>45741</v>
      </c>
      <c r="F1231" s="63">
        <v>45743.236805555556</v>
      </c>
      <c r="G1231" s="4" t="s">
        <v>187</v>
      </c>
      <c r="H1231" s="19">
        <v>173010</v>
      </c>
      <c r="I1231" s="19">
        <v>0</v>
      </c>
      <c r="J1231" s="19">
        <v>173010</v>
      </c>
      <c r="K1231" t="s">
        <v>558</v>
      </c>
      <c r="L1231" s="4" t="s">
        <v>188</v>
      </c>
      <c r="M1231" t="s">
        <v>150</v>
      </c>
      <c r="N1231" s="39" t="s">
        <v>3339</v>
      </c>
      <c r="O1231" t="s">
        <v>3340</v>
      </c>
      <c r="P1231" t="s">
        <v>140</v>
      </c>
      <c r="Q1231" t="s">
        <v>141</v>
      </c>
      <c r="R1231" s="39" t="s">
        <v>3341</v>
      </c>
      <c r="S1231" t="s">
        <v>143</v>
      </c>
      <c r="T1231">
        <v>890903938</v>
      </c>
      <c r="U1231" t="s">
        <v>149</v>
      </c>
      <c r="V1231">
        <v>923210</v>
      </c>
      <c r="W1231" t="s">
        <v>1219</v>
      </c>
      <c r="X1231" s="2" t="s">
        <v>27</v>
      </c>
      <c r="Y1231" t="s">
        <v>28</v>
      </c>
      <c r="Z1231" t="s">
        <v>29</v>
      </c>
      <c r="AA1231" t="s">
        <v>30</v>
      </c>
      <c r="AB1231" t="s">
        <v>31</v>
      </c>
      <c r="AC1231" s="19">
        <v>173010</v>
      </c>
      <c r="AD1231" s="19">
        <v>0</v>
      </c>
      <c r="AE1231" s="19">
        <v>0</v>
      </c>
      <c r="AF1231" s="19">
        <v>0</v>
      </c>
      <c r="AG1231" t="s">
        <v>189</v>
      </c>
      <c r="AH1231">
        <v>0</v>
      </c>
      <c r="AI1231">
        <v>0</v>
      </c>
      <c r="AJ1231" s="2" t="s">
        <v>190</v>
      </c>
      <c r="AK1231" s="2">
        <v>0</v>
      </c>
      <c r="AL1231">
        <v>0</v>
      </c>
      <c r="AM1231">
        <v>0</v>
      </c>
      <c r="AN1231">
        <v>0</v>
      </c>
      <c r="AO1231">
        <v>0</v>
      </c>
      <c r="AP1231">
        <v>1625</v>
      </c>
      <c r="AQ1231">
        <v>1625</v>
      </c>
      <c r="AR1231">
        <v>57025</v>
      </c>
      <c r="AS1231">
        <v>0</v>
      </c>
      <c r="AT1231" s="2">
        <v>0</v>
      </c>
      <c r="AU1231">
        <v>54225</v>
      </c>
      <c r="AV1231">
        <v>83036825</v>
      </c>
      <c r="AW1231">
        <v>0</v>
      </c>
      <c r="AX1231" s="2">
        <v>45737</v>
      </c>
      <c r="AY1231" t="s">
        <v>486</v>
      </c>
      <c r="AZ1231" t="s">
        <v>931</v>
      </c>
      <c r="BA1231" t="s">
        <v>4587</v>
      </c>
    </row>
    <row r="1232" spans="1:53" ht="15" customHeight="1" x14ac:dyDescent="0.2">
      <c r="A1232" t="s">
        <v>6389</v>
      </c>
      <c r="B1232" t="s">
        <v>5825</v>
      </c>
      <c r="C1232" t="s">
        <v>5151</v>
      </c>
      <c r="D1232">
        <v>83036925</v>
      </c>
      <c r="E1232" s="19">
        <v>45741</v>
      </c>
      <c r="F1232" s="63">
        <v>45743.234027777777</v>
      </c>
      <c r="G1232" s="4" t="s">
        <v>187</v>
      </c>
      <c r="H1232" s="19">
        <v>189518</v>
      </c>
      <c r="I1232" s="19">
        <v>0</v>
      </c>
      <c r="J1232" s="19">
        <v>189518</v>
      </c>
      <c r="K1232" t="s">
        <v>558</v>
      </c>
      <c r="L1232" s="4" t="s">
        <v>188</v>
      </c>
      <c r="M1232" t="s">
        <v>150</v>
      </c>
      <c r="N1232" s="39" t="s">
        <v>4550</v>
      </c>
      <c r="O1232" t="s">
        <v>4551</v>
      </c>
      <c r="P1232" t="s">
        <v>140</v>
      </c>
      <c r="Q1232" t="s">
        <v>141</v>
      </c>
      <c r="R1232" s="39" t="s">
        <v>4552</v>
      </c>
      <c r="S1232" t="s">
        <v>143</v>
      </c>
      <c r="T1232">
        <v>860002964</v>
      </c>
      <c r="U1232" t="s">
        <v>163</v>
      </c>
      <c r="V1232">
        <v>923210</v>
      </c>
      <c r="W1232" t="s">
        <v>1219</v>
      </c>
      <c r="X1232" s="2" t="s">
        <v>27</v>
      </c>
      <c r="Y1232" t="s">
        <v>28</v>
      </c>
      <c r="Z1232" t="s">
        <v>29</v>
      </c>
      <c r="AA1232" t="s">
        <v>30</v>
      </c>
      <c r="AB1232" t="s">
        <v>31</v>
      </c>
      <c r="AC1232" s="19">
        <v>189518</v>
      </c>
      <c r="AD1232" s="19">
        <v>0</v>
      </c>
      <c r="AE1232" s="19">
        <v>0</v>
      </c>
      <c r="AF1232" s="19">
        <v>0</v>
      </c>
      <c r="AG1232" t="s">
        <v>189</v>
      </c>
      <c r="AH1232">
        <v>0</v>
      </c>
      <c r="AI1232">
        <v>0</v>
      </c>
      <c r="AJ1232" s="2" t="s">
        <v>190</v>
      </c>
      <c r="AK1232" s="2">
        <v>0</v>
      </c>
      <c r="AL1232">
        <v>0</v>
      </c>
      <c r="AM1232">
        <v>0</v>
      </c>
      <c r="AN1232">
        <v>0</v>
      </c>
      <c r="AO1232">
        <v>0</v>
      </c>
      <c r="AP1232">
        <v>1625</v>
      </c>
      <c r="AQ1232">
        <v>1625</v>
      </c>
      <c r="AR1232">
        <v>56125</v>
      </c>
      <c r="AS1232">
        <v>0</v>
      </c>
      <c r="AT1232" s="2">
        <v>0</v>
      </c>
      <c r="AU1232">
        <v>54325</v>
      </c>
      <c r="AV1232">
        <v>83036925</v>
      </c>
      <c r="AW1232">
        <v>0</v>
      </c>
      <c r="AX1232" s="2">
        <v>45736</v>
      </c>
      <c r="AY1232" t="s">
        <v>486</v>
      </c>
      <c r="AZ1232" t="s">
        <v>934</v>
      </c>
      <c r="BA1232" t="s">
        <v>4554</v>
      </c>
    </row>
    <row r="1233" spans="1:53" ht="15" customHeight="1" x14ac:dyDescent="0.2">
      <c r="A1233" t="s">
        <v>6390</v>
      </c>
      <c r="B1233" t="s">
        <v>5816</v>
      </c>
      <c r="C1233" t="s">
        <v>5138</v>
      </c>
      <c r="D1233">
        <v>83037025</v>
      </c>
      <c r="E1233" s="19">
        <v>45741</v>
      </c>
      <c r="F1233" s="63">
        <v>45743.227777777778</v>
      </c>
      <c r="G1233" s="4" t="s">
        <v>187</v>
      </c>
      <c r="H1233" s="19">
        <v>538207</v>
      </c>
      <c r="I1233" s="19">
        <v>0</v>
      </c>
      <c r="J1233" s="19">
        <v>538207</v>
      </c>
      <c r="K1233" t="s">
        <v>558</v>
      </c>
      <c r="L1233" s="4" t="s">
        <v>188</v>
      </c>
      <c r="M1233" t="s">
        <v>150</v>
      </c>
      <c r="N1233" s="39" t="s">
        <v>3260</v>
      </c>
      <c r="O1233" t="s">
        <v>3261</v>
      </c>
      <c r="P1233" t="s">
        <v>140</v>
      </c>
      <c r="Q1233" t="s">
        <v>141</v>
      </c>
      <c r="R1233" s="39" t="s">
        <v>3262</v>
      </c>
      <c r="S1233" t="s">
        <v>143</v>
      </c>
      <c r="T1233">
        <v>860007335</v>
      </c>
      <c r="U1233" t="s">
        <v>158</v>
      </c>
      <c r="V1233">
        <v>923238</v>
      </c>
      <c r="W1233" t="s">
        <v>1204</v>
      </c>
      <c r="X1233" s="2" t="s">
        <v>27</v>
      </c>
      <c r="Y1233" t="s">
        <v>28</v>
      </c>
      <c r="Z1233" t="s">
        <v>29</v>
      </c>
      <c r="AA1233" t="s">
        <v>30</v>
      </c>
      <c r="AB1233" t="s">
        <v>31</v>
      </c>
      <c r="AC1233" s="19">
        <v>538207</v>
      </c>
      <c r="AD1233" s="19">
        <v>0</v>
      </c>
      <c r="AE1233" s="19">
        <v>0</v>
      </c>
      <c r="AF1233" s="19">
        <v>0</v>
      </c>
      <c r="AG1233" t="s">
        <v>189</v>
      </c>
      <c r="AH1233">
        <v>0</v>
      </c>
      <c r="AI1233">
        <v>0</v>
      </c>
      <c r="AJ1233" s="2" t="s">
        <v>190</v>
      </c>
      <c r="AK1233" s="2">
        <v>0</v>
      </c>
      <c r="AL1233">
        <v>0</v>
      </c>
      <c r="AM1233">
        <v>0</v>
      </c>
      <c r="AN1233">
        <v>0</v>
      </c>
      <c r="AO1233">
        <v>0</v>
      </c>
      <c r="AP1233">
        <v>325</v>
      </c>
      <c r="AQ1233">
        <v>325</v>
      </c>
      <c r="AR1233">
        <v>55225</v>
      </c>
      <c r="AS1233">
        <v>0</v>
      </c>
      <c r="AT1233" s="2">
        <v>0</v>
      </c>
      <c r="AU1233">
        <v>54425</v>
      </c>
      <c r="AV1233">
        <v>83037025</v>
      </c>
      <c r="AW1233">
        <v>0</v>
      </c>
      <c r="AX1233" s="2">
        <v>45735</v>
      </c>
      <c r="AY1233" t="s">
        <v>486</v>
      </c>
      <c r="AZ1233" t="s">
        <v>4518</v>
      </c>
      <c r="BA1233" t="s">
        <v>4519</v>
      </c>
    </row>
    <row r="1234" spans="1:53" ht="15" customHeight="1" x14ac:dyDescent="0.2">
      <c r="A1234" t="s">
        <v>6391</v>
      </c>
      <c r="B1234" t="s">
        <v>5831</v>
      </c>
      <c r="C1234" t="s">
        <v>5138</v>
      </c>
      <c r="D1234">
        <v>83037125</v>
      </c>
      <c r="E1234" s="19">
        <v>45741</v>
      </c>
      <c r="F1234" s="63">
        <v>45743.231249999997</v>
      </c>
      <c r="G1234" s="4" t="s">
        <v>187</v>
      </c>
      <c r="H1234" s="19">
        <v>881660</v>
      </c>
      <c r="I1234" s="19">
        <v>0</v>
      </c>
      <c r="J1234" s="19">
        <v>881660</v>
      </c>
      <c r="K1234" t="s">
        <v>558</v>
      </c>
      <c r="L1234" s="4" t="s">
        <v>188</v>
      </c>
      <c r="M1234" t="s">
        <v>150</v>
      </c>
      <c r="N1234" s="39" t="s">
        <v>3251</v>
      </c>
      <c r="O1234" t="s">
        <v>3252</v>
      </c>
      <c r="P1234" t="s">
        <v>140</v>
      </c>
      <c r="Q1234" t="s">
        <v>141</v>
      </c>
      <c r="R1234" s="39" t="s">
        <v>3253</v>
      </c>
      <c r="S1234" t="s">
        <v>143</v>
      </c>
      <c r="T1234">
        <v>860034313</v>
      </c>
      <c r="U1234" t="s">
        <v>152</v>
      </c>
      <c r="V1234">
        <v>923238</v>
      </c>
      <c r="W1234" t="s">
        <v>1204</v>
      </c>
      <c r="X1234" s="2" t="s">
        <v>27</v>
      </c>
      <c r="Y1234" t="s">
        <v>28</v>
      </c>
      <c r="Z1234" t="s">
        <v>29</v>
      </c>
      <c r="AA1234" t="s">
        <v>30</v>
      </c>
      <c r="AB1234" t="s">
        <v>31</v>
      </c>
      <c r="AC1234" s="19">
        <v>881660</v>
      </c>
      <c r="AD1234" s="19">
        <v>0</v>
      </c>
      <c r="AE1234" s="19">
        <v>0</v>
      </c>
      <c r="AF1234" s="19">
        <v>0</v>
      </c>
      <c r="AG1234" t="s">
        <v>189</v>
      </c>
      <c r="AH1234">
        <v>0</v>
      </c>
      <c r="AI1234">
        <v>0</v>
      </c>
      <c r="AJ1234" s="2" t="s">
        <v>190</v>
      </c>
      <c r="AK1234" s="2">
        <v>0</v>
      </c>
      <c r="AL1234">
        <v>0</v>
      </c>
      <c r="AM1234">
        <v>0</v>
      </c>
      <c r="AN1234">
        <v>0</v>
      </c>
      <c r="AO1234">
        <v>0</v>
      </c>
      <c r="AP1234">
        <v>325</v>
      </c>
      <c r="AQ1234">
        <v>325</v>
      </c>
      <c r="AR1234">
        <v>56725</v>
      </c>
      <c r="AS1234">
        <v>0</v>
      </c>
      <c r="AT1234" s="2">
        <v>0</v>
      </c>
      <c r="AU1234">
        <v>54525</v>
      </c>
      <c r="AV1234">
        <v>83037125</v>
      </c>
      <c r="AW1234">
        <v>0</v>
      </c>
      <c r="AX1234" s="2">
        <v>45737</v>
      </c>
      <c r="AY1234" t="s">
        <v>486</v>
      </c>
      <c r="AZ1234" t="s">
        <v>868</v>
      </c>
      <c r="BA1234" t="s">
        <v>4574</v>
      </c>
    </row>
    <row r="1235" spans="1:53" ht="15" customHeight="1" x14ac:dyDescent="0.2">
      <c r="A1235" t="s">
        <v>6392</v>
      </c>
      <c r="B1235" t="s">
        <v>5821</v>
      </c>
      <c r="C1235" t="s">
        <v>5138</v>
      </c>
      <c r="D1235">
        <v>83037225</v>
      </c>
      <c r="E1235" s="19">
        <v>45741</v>
      </c>
      <c r="F1235" s="63">
        <v>45743.236805555556</v>
      </c>
      <c r="G1235" s="4" t="s">
        <v>187</v>
      </c>
      <c r="H1235" s="19">
        <v>232058</v>
      </c>
      <c r="I1235" s="19">
        <v>0</v>
      </c>
      <c r="J1235" s="19">
        <v>232058</v>
      </c>
      <c r="K1235" t="s">
        <v>558</v>
      </c>
      <c r="L1235" s="4" t="s">
        <v>188</v>
      </c>
      <c r="M1235" t="s">
        <v>150</v>
      </c>
      <c r="N1235" s="39" t="s">
        <v>3238</v>
      </c>
      <c r="O1235" t="s">
        <v>3239</v>
      </c>
      <c r="P1235" t="s">
        <v>140</v>
      </c>
      <c r="Q1235" t="s">
        <v>141</v>
      </c>
      <c r="R1235" s="39" t="s">
        <v>3240</v>
      </c>
      <c r="S1235" t="s">
        <v>143</v>
      </c>
      <c r="T1235">
        <v>890903938</v>
      </c>
      <c r="U1235" t="s">
        <v>149</v>
      </c>
      <c r="V1235">
        <v>923238</v>
      </c>
      <c r="W1235" t="s">
        <v>1204</v>
      </c>
      <c r="X1235" s="2" t="s">
        <v>27</v>
      </c>
      <c r="Y1235" t="s">
        <v>28</v>
      </c>
      <c r="Z1235" t="s">
        <v>29</v>
      </c>
      <c r="AA1235" t="s">
        <v>30</v>
      </c>
      <c r="AB1235" t="s">
        <v>31</v>
      </c>
      <c r="AC1235" s="19">
        <v>232058</v>
      </c>
      <c r="AD1235" s="19">
        <v>0</v>
      </c>
      <c r="AE1235" s="19">
        <v>0</v>
      </c>
      <c r="AF1235" s="19">
        <v>0</v>
      </c>
      <c r="AG1235" t="s">
        <v>189</v>
      </c>
      <c r="AH1235">
        <v>0</v>
      </c>
      <c r="AI1235">
        <v>0</v>
      </c>
      <c r="AJ1235" s="2" t="s">
        <v>190</v>
      </c>
      <c r="AK1235" s="2">
        <v>0</v>
      </c>
      <c r="AL1235">
        <v>0</v>
      </c>
      <c r="AM1235">
        <v>0</v>
      </c>
      <c r="AN1235">
        <v>0</v>
      </c>
      <c r="AO1235">
        <v>0</v>
      </c>
      <c r="AP1235">
        <v>325</v>
      </c>
      <c r="AQ1235">
        <v>325</v>
      </c>
      <c r="AR1235">
        <v>55725</v>
      </c>
      <c r="AS1235">
        <v>0</v>
      </c>
      <c r="AT1235" s="2">
        <v>0</v>
      </c>
      <c r="AU1235">
        <v>54625</v>
      </c>
      <c r="AV1235">
        <v>83037225</v>
      </c>
      <c r="AW1235">
        <v>0</v>
      </c>
      <c r="AX1235" s="2">
        <v>45736</v>
      </c>
      <c r="AY1235" t="s">
        <v>486</v>
      </c>
      <c r="AZ1235" t="s">
        <v>924</v>
      </c>
      <c r="BA1235" t="s">
        <v>4536</v>
      </c>
    </row>
    <row r="1236" spans="1:53" ht="15" customHeight="1" x14ac:dyDescent="0.2">
      <c r="A1236" t="s">
        <v>6393</v>
      </c>
      <c r="B1236" t="s">
        <v>5823</v>
      </c>
      <c r="C1236" t="s">
        <v>5171</v>
      </c>
      <c r="D1236">
        <v>83037325</v>
      </c>
      <c r="E1236" s="19">
        <v>45741</v>
      </c>
      <c r="F1236" s="63">
        <v>45743.234027777777</v>
      </c>
      <c r="G1236" s="4" t="s">
        <v>187</v>
      </c>
      <c r="H1236" s="19">
        <v>322390</v>
      </c>
      <c r="I1236" s="19">
        <v>0</v>
      </c>
      <c r="J1236" s="19">
        <v>322390</v>
      </c>
      <c r="K1236" t="s">
        <v>558</v>
      </c>
      <c r="L1236" s="4" t="s">
        <v>188</v>
      </c>
      <c r="M1236" t="s">
        <v>150</v>
      </c>
      <c r="N1236" s="39" t="s">
        <v>3955</v>
      </c>
      <c r="O1236" t="s">
        <v>3956</v>
      </c>
      <c r="P1236" t="s">
        <v>140</v>
      </c>
      <c r="Q1236" t="s">
        <v>141</v>
      </c>
      <c r="R1236" s="39" t="s">
        <v>3957</v>
      </c>
      <c r="S1236" t="s">
        <v>143</v>
      </c>
      <c r="T1236">
        <v>860002964</v>
      </c>
      <c r="U1236" t="s">
        <v>163</v>
      </c>
      <c r="V1236">
        <v>923284</v>
      </c>
      <c r="W1236" t="s">
        <v>1299</v>
      </c>
      <c r="X1236" s="2" t="s">
        <v>76</v>
      </c>
      <c r="Y1236" t="s">
        <v>77</v>
      </c>
      <c r="Z1236" t="s">
        <v>29</v>
      </c>
      <c r="AA1236" t="s">
        <v>30</v>
      </c>
      <c r="AB1236" t="s">
        <v>31</v>
      </c>
      <c r="AC1236" s="19">
        <v>322390</v>
      </c>
      <c r="AD1236" s="19">
        <v>0</v>
      </c>
      <c r="AE1236" s="19">
        <v>0</v>
      </c>
      <c r="AF1236" s="19">
        <v>0</v>
      </c>
      <c r="AG1236" t="s">
        <v>189</v>
      </c>
      <c r="AH1236">
        <v>0</v>
      </c>
      <c r="AI1236">
        <v>0</v>
      </c>
      <c r="AJ1236" s="2" t="s">
        <v>190</v>
      </c>
      <c r="AK1236" s="2">
        <v>0</v>
      </c>
      <c r="AL1236">
        <v>0</v>
      </c>
      <c r="AM1236">
        <v>0</v>
      </c>
      <c r="AN1236">
        <v>0</v>
      </c>
      <c r="AO1236">
        <v>0</v>
      </c>
      <c r="AP1236">
        <v>3425</v>
      </c>
      <c r="AQ1236">
        <v>3425</v>
      </c>
      <c r="AR1236">
        <v>55925</v>
      </c>
      <c r="AS1236">
        <v>0</v>
      </c>
      <c r="AT1236" s="2">
        <v>0</v>
      </c>
      <c r="AU1236">
        <v>54725</v>
      </c>
      <c r="AV1236">
        <v>83037325</v>
      </c>
      <c r="AW1236">
        <v>0</v>
      </c>
      <c r="AX1236" s="2">
        <v>45736</v>
      </c>
      <c r="AY1236" t="s">
        <v>486</v>
      </c>
      <c r="AZ1236" t="s">
        <v>935</v>
      </c>
      <c r="BA1236" t="s">
        <v>4542</v>
      </c>
    </row>
    <row r="1237" spans="1:53" ht="15" customHeight="1" x14ac:dyDescent="0.2">
      <c r="A1237" t="s">
        <v>6394</v>
      </c>
      <c r="B1237" t="s">
        <v>5826</v>
      </c>
      <c r="C1237" t="s">
        <v>5151</v>
      </c>
      <c r="D1237">
        <v>83037425</v>
      </c>
      <c r="E1237" s="19">
        <v>45741</v>
      </c>
      <c r="F1237" s="63">
        <v>45743.245833333334</v>
      </c>
      <c r="G1237" s="4" t="s">
        <v>187</v>
      </c>
      <c r="H1237" s="19">
        <v>107839</v>
      </c>
      <c r="I1237" s="19">
        <v>0</v>
      </c>
      <c r="J1237" s="19">
        <v>107839</v>
      </c>
      <c r="K1237" t="s">
        <v>558</v>
      </c>
      <c r="L1237" s="4" t="s">
        <v>188</v>
      </c>
      <c r="M1237" t="s">
        <v>150</v>
      </c>
      <c r="N1237" s="39" t="s">
        <v>3202</v>
      </c>
      <c r="O1237" t="s">
        <v>3203</v>
      </c>
      <c r="P1237" t="s">
        <v>140</v>
      </c>
      <c r="Q1237" t="s">
        <v>141</v>
      </c>
      <c r="R1237" s="39" t="s">
        <v>3204</v>
      </c>
      <c r="S1237" t="s">
        <v>143</v>
      </c>
      <c r="T1237">
        <v>860034313</v>
      </c>
      <c r="U1237" t="s">
        <v>152</v>
      </c>
      <c r="V1237">
        <v>923210</v>
      </c>
      <c r="W1237" t="s">
        <v>1219</v>
      </c>
      <c r="X1237" s="2" t="s">
        <v>27</v>
      </c>
      <c r="Y1237" t="s">
        <v>28</v>
      </c>
      <c r="Z1237" t="s">
        <v>29</v>
      </c>
      <c r="AA1237" t="s">
        <v>30</v>
      </c>
      <c r="AB1237" t="s">
        <v>31</v>
      </c>
      <c r="AC1237" s="19">
        <v>107839</v>
      </c>
      <c r="AD1237" s="19">
        <v>0</v>
      </c>
      <c r="AE1237" s="19">
        <v>0</v>
      </c>
      <c r="AF1237" s="19">
        <v>0</v>
      </c>
      <c r="AG1237" t="s">
        <v>189</v>
      </c>
      <c r="AH1237">
        <v>0</v>
      </c>
      <c r="AI1237">
        <v>0</v>
      </c>
      <c r="AJ1237" s="2" t="s">
        <v>190</v>
      </c>
      <c r="AK1237" s="2">
        <v>0</v>
      </c>
      <c r="AL1237">
        <v>0</v>
      </c>
      <c r="AM1237">
        <v>0</v>
      </c>
      <c r="AN1237">
        <v>0</v>
      </c>
      <c r="AO1237">
        <v>0</v>
      </c>
      <c r="AP1237">
        <v>1625</v>
      </c>
      <c r="AQ1237">
        <v>1625</v>
      </c>
      <c r="AR1237">
        <v>56225</v>
      </c>
      <c r="AS1237">
        <v>0</v>
      </c>
      <c r="AT1237" s="2">
        <v>0</v>
      </c>
      <c r="AU1237">
        <v>54825</v>
      </c>
      <c r="AV1237">
        <v>83037425</v>
      </c>
      <c r="AW1237">
        <v>0</v>
      </c>
      <c r="AX1237" s="2">
        <v>45736</v>
      </c>
      <c r="AY1237" t="s">
        <v>486</v>
      </c>
      <c r="AZ1237" t="s">
        <v>933</v>
      </c>
      <c r="BA1237" t="s">
        <v>4557</v>
      </c>
    </row>
    <row r="1238" spans="1:53" ht="15" customHeight="1" x14ac:dyDescent="0.2">
      <c r="A1238" t="s">
        <v>6395</v>
      </c>
      <c r="B1238" t="s">
        <v>5817</v>
      </c>
      <c r="C1238" t="s">
        <v>5151</v>
      </c>
      <c r="D1238">
        <v>83037525</v>
      </c>
      <c r="E1238" s="19">
        <v>45741</v>
      </c>
      <c r="F1238" s="63">
        <v>45743.245833333334</v>
      </c>
      <c r="G1238" s="4" t="s">
        <v>187</v>
      </c>
      <c r="H1238" s="19">
        <v>136200</v>
      </c>
      <c r="I1238" s="19">
        <v>0</v>
      </c>
      <c r="J1238" s="19">
        <v>136200</v>
      </c>
      <c r="K1238" t="s">
        <v>558</v>
      </c>
      <c r="L1238" s="4" t="s">
        <v>188</v>
      </c>
      <c r="M1238" t="s">
        <v>150</v>
      </c>
      <c r="N1238" s="39" t="s">
        <v>3182</v>
      </c>
      <c r="O1238" t="s">
        <v>3183</v>
      </c>
      <c r="P1238" t="s">
        <v>140</v>
      </c>
      <c r="Q1238" t="s">
        <v>141</v>
      </c>
      <c r="R1238" s="39" t="s">
        <v>3184</v>
      </c>
      <c r="S1238" t="s">
        <v>143</v>
      </c>
      <c r="T1238">
        <v>860034313</v>
      </c>
      <c r="U1238" t="s">
        <v>152</v>
      </c>
      <c r="V1238">
        <v>923210</v>
      </c>
      <c r="W1238" t="s">
        <v>1219</v>
      </c>
      <c r="X1238" s="2" t="s">
        <v>27</v>
      </c>
      <c r="Y1238" t="s">
        <v>28</v>
      </c>
      <c r="Z1238" t="s">
        <v>29</v>
      </c>
      <c r="AA1238" t="s">
        <v>30</v>
      </c>
      <c r="AB1238" t="s">
        <v>31</v>
      </c>
      <c r="AC1238" s="19">
        <v>136200</v>
      </c>
      <c r="AD1238" s="19">
        <v>0</v>
      </c>
      <c r="AE1238" s="19">
        <v>0</v>
      </c>
      <c r="AF1238" s="19">
        <v>0</v>
      </c>
      <c r="AG1238" t="s">
        <v>189</v>
      </c>
      <c r="AH1238">
        <v>0</v>
      </c>
      <c r="AI1238">
        <v>0</v>
      </c>
      <c r="AJ1238" s="2" t="s">
        <v>190</v>
      </c>
      <c r="AK1238" s="2">
        <v>0</v>
      </c>
      <c r="AL1238">
        <v>0</v>
      </c>
      <c r="AM1238">
        <v>0</v>
      </c>
      <c r="AN1238">
        <v>0</v>
      </c>
      <c r="AO1238">
        <v>0</v>
      </c>
      <c r="AP1238">
        <v>1625</v>
      </c>
      <c r="AQ1238">
        <v>1625</v>
      </c>
      <c r="AR1238">
        <v>55325</v>
      </c>
      <c r="AS1238">
        <v>0</v>
      </c>
      <c r="AT1238" s="2">
        <v>0</v>
      </c>
      <c r="AU1238">
        <v>54925</v>
      </c>
      <c r="AV1238">
        <v>83037525</v>
      </c>
      <c r="AW1238">
        <v>0</v>
      </c>
      <c r="AX1238" s="2">
        <v>45735</v>
      </c>
      <c r="AY1238" t="s">
        <v>486</v>
      </c>
      <c r="AZ1238" t="s">
        <v>922</v>
      </c>
      <c r="BA1238" t="s">
        <v>4522</v>
      </c>
    </row>
    <row r="1239" spans="1:53" ht="15" customHeight="1" x14ac:dyDescent="0.2">
      <c r="A1239" t="s">
        <v>6396</v>
      </c>
      <c r="B1239" t="s">
        <v>5828</v>
      </c>
      <c r="C1239" t="s">
        <v>5151</v>
      </c>
      <c r="D1239">
        <v>83037725</v>
      </c>
      <c r="E1239" s="19">
        <v>45741</v>
      </c>
      <c r="F1239" s="63">
        <v>45743.245833333334</v>
      </c>
      <c r="G1239" s="4" t="s">
        <v>187</v>
      </c>
      <c r="H1239" s="19">
        <v>35200</v>
      </c>
      <c r="I1239" s="19">
        <v>0</v>
      </c>
      <c r="J1239" s="19">
        <v>35200</v>
      </c>
      <c r="K1239" t="s">
        <v>558</v>
      </c>
      <c r="L1239" s="4" t="s">
        <v>188</v>
      </c>
      <c r="M1239" t="s">
        <v>150</v>
      </c>
      <c r="N1239" s="39" t="s">
        <v>3182</v>
      </c>
      <c r="O1239" t="s">
        <v>3183</v>
      </c>
      <c r="P1239" t="s">
        <v>140</v>
      </c>
      <c r="Q1239" t="s">
        <v>141</v>
      </c>
      <c r="R1239" s="39" t="s">
        <v>3184</v>
      </c>
      <c r="S1239" t="s">
        <v>143</v>
      </c>
      <c r="T1239">
        <v>860034313</v>
      </c>
      <c r="U1239" t="s">
        <v>152</v>
      </c>
      <c r="V1239">
        <v>923210</v>
      </c>
      <c r="W1239" t="s">
        <v>1219</v>
      </c>
      <c r="X1239" s="2" t="s">
        <v>27</v>
      </c>
      <c r="Y1239" t="s">
        <v>28</v>
      </c>
      <c r="Z1239" t="s">
        <v>29</v>
      </c>
      <c r="AA1239" t="s">
        <v>30</v>
      </c>
      <c r="AB1239" t="s">
        <v>31</v>
      </c>
      <c r="AC1239" s="19">
        <v>35200</v>
      </c>
      <c r="AD1239" s="19">
        <v>0</v>
      </c>
      <c r="AE1239" s="19">
        <v>0</v>
      </c>
      <c r="AF1239" s="19">
        <v>0</v>
      </c>
      <c r="AG1239" t="s">
        <v>189</v>
      </c>
      <c r="AH1239">
        <v>0</v>
      </c>
      <c r="AI1239">
        <v>0</v>
      </c>
      <c r="AJ1239" s="2" t="s">
        <v>190</v>
      </c>
      <c r="AK1239" s="2">
        <v>0</v>
      </c>
      <c r="AL1239">
        <v>0</v>
      </c>
      <c r="AM1239">
        <v>0</v>
      </c>
      <c r="AN1239">
        <v>0</v>
      </c>
      <c r="AO1239">
        <v>0</v>
      </c>
      <c r="AP1239">
        <v>1625</v>
      </c>
      <c r="AQ1239">
        <v>1625</v>
      </c>
      <c r="AR1239">
        <v>56425</v>
      </c>
      <c r="AS1239">
        <v>0</v>
      </c>
      <c r="AT1239" s="2">
        <v>0</v>
      </c>
      <c r="AU1239">
        <v>55025</v>
      </c>
      <c r="AV1239">
        <v>83037725</v>
      </c>
      <c r="AW1239">
        <v>0</v>
      </c>
      <c r="AX1239" s="2">
        <v>45736</v>
      </c>
      <c r="AY1239" t="s">
        <v>486</v>
      </c>
      <c r="AZ1239" t="s">
        <v>932</v>
      </c>
      <c r="BA1239" t="s">
        <v>4563</v>
      </c>
    </row>
    <row r="1240" spans="1:53" ht="15" customHeight="1" x14ac:dyDescent="0.2">
      <c r="A1240" t="s">
        <v>6397</v>
      </c>
      <c r="B1240" t="s">
        <v>5833</v>
      </c>
      <c r="C1240" t="s">
        <v>5151</v>
      </c>
      <c r="D1240">
        <v>83037925</v>
      </c>
      <c r="E1240" s="19">
        <v>45741</v>
      </c>
      <c r="F1240" s="63">
        <v>45743.245833333334</v>
      </c>
      <c r="G1240" s="4" t="s">
        <v>187</v>
      </c>
      <c r="H1240" s="19">
        <v>77839</v>
      </c>
      <c r="I1240" s="19">
        <v>0</v>
      </c>
      <c r="J1240" s="19">
        <v>77839</v>
      </c>
      <c r="K1240" t="s">
        <v>558</v>
      </c>
      <c r="L1240" s="4" t="s">
        <v>188</v>
      </c>
      <c r="M1240" t="s">
        <v>150</v>
      </c>
      <c r="N1240" s="39" t="s">
        <v>3182</v>
      </c>
      <c r="O1240" t="s">
        <v>3183</v>
      </c>
      <c r="P1240" t="s">
        <v>140</v>
      </c>
      <c r="Q1240" t="s">
        <v>141</v>
      </c>
      <c r="R1240" s="39" t="s">
        <v>3184</v>
      </c>
      <c r="S1240" t="s">
        <v>143</v>
      </c>
      <c r="T1240">
        <v>860034313</v>
      </c>
      <c r="U1240" t="s">
        <v>152</v>
      </c>
      <c r="V1240">
        <v>923210</v>
      </c>
      <c r="W1240" t="s">
        <v>1219</v>
      </c>
      <c r="X1240" s="2" t="s">
        <v>27</v>
      </c>
      <c r="Y1240" t="s">
        <v>28</v>
      </c>
      <c r="Z1240" t="s">
        <v>29</v>
      </c>
      <c r="AA1240" t="s">
        <v>30</v>
      </c>
      <c r="AB1240" t="s">
        <v>31</v>
      </c>
      <c r="AC1240" s="19">
        <v>77839</v>
      </c>
      <c r="AD1240" s="19">
        <v>0</v>
      </c>
      <c r="AE1240" s="19">
        <v>0</v>
      </c>
      <c r="AF1240" s="19">
        <v>0</v>
      </c>
      <c r="AG1240" t="s">
        <v>189</v>
      </c>
      <c r="AH1240">
        <v>0</v>
      </c>
      <c r="AI1240">
        <v>0</v>
      </c>
      <c r="AJ1240" s="2" t="s">
        <v>190</v>
      </c>
      <c r="AK1240" s="2">
        <v>0</v>
      </c>
      <c r="AL1240">
        <v>0</v>
      </c>
      <c r="AM1240">
        <v>0</v>
      </c>
      <c r="AN1240">
        <v>0</v>
      </c>
      <c r="AO1240">
        <v>0</v>
      </c>
      <c r="AP1240">
        <v>1625</v>
      </c>
      <c r="AQ1240">
        <v>1625</v>
      </c>
      <c r="AR1240">
        <v>56925</v>
      </c>
      <c r="AS1240">
        <v>0</v>
      </c>
      <c r="AT1240" s="2">
        <v>0</v>
      </c>
      <c r="AU1240">
        <v>55125</v>
      </c>
      <c r="AV1240">
        <v>83037925</v>
      </c>
      <c r="AW1240">
        <v>0</v>
      </c>
      <c r="AX1240" s="2">
        <v>45737</v>
      </c>
      <c r="AY1240" t="s">
        <v>486</v>
      </c>
      <c r="AZ1240" t="s">
        <v>4583</v>
      </c>
      <c r="BA1240" t="s">
        <v>4584</v>
      </c>
    </row>
    <row r="1241" spans="1:53" ht="15" customHeight="1" x14ac:dyDescent="0.2">
      <c r="A1241" t="s">
        <v>6398</v>
      </c>
      <c r="B1241" t="s">
        <v>5827</v>
      </c>
      <c r="C1241" t="s">
        <v>5151</v>
      </c>
      <c r="D1241">
        <v>83038125</v>
      </c>
      <c r="E1241" s="19">
        <v>45741</v>
      </c>
      <c r="F1241" s="63">
        <v>45743.236805555556</v>
      </c>
      <c r="G1241" s="4" t="s">
        <v>187</v>
      </c>
      <c r="H1241" s="19">
        <v>114445</v>
      </c>
      <c r="I1241" s="19">
        <v>0</v>
      </c>
      <c r="J1241" s="19">
        <v>114445</v>
      </c>
      <c r="K1241" t="s">
        <v>558</v>
      </c>
      <c r="L1241" s="4" t="s">
        <v>188</v>
      </c>
      <c r="M1241" t="s">
        <v>150</v>
      </c>
      <c r="N1241" s="39" t="s">
        <v>899</v>
      </c>
      <c r="O1241" t="s">
        <v>870</v>
      </c>
      <c r="P1241" t="s">
        <v>140</v>
      </c>
      <c r="Q1241" t="s">
        <v>141</v>
      </c>
      <c r="R1241" s="39" t="s">
        <v>871</v>
      </c>
      <c r="S1241" t="s">
        <v>143</v>
      </c>
      <c r="T1241">
        <v>890903938</v>
      </c>
      <c r="U1241" t="s">
        <v>149</v>
      </c>
      <c r="V1241">
        <v>923210</v>
      </c>
      <c r="W1241" t="s">
        <v>1219</v>
      </c>
      <c r="X1241" s="2" t="s">
        <v>27</v>
      </c>
      <c r="Y1241" t="s">
        <v>28</v>
      </c>
      <c r="Z1241" t="s">
        <v>29</v>
      </c>
      <c r="AA1241" t="s">
        <v>30</v>
      </c>
      <c r="AB1241" t="s">
        <v>31</v>
      </c>
      <c r="AC1241" s="19">
        <v>114445</v>
      </c>
      <c r="AD1241" s="19">
        <v>0</v>
      </c>
      <c r="AE1241" s="19">
        <v>0</v>
      </c>
      <c r="AF1241" s="19">
        <v>0</v>
      </c>
      <c r="AG1241" t="s">
        <v>189</v>
      </c>
      <c r="AH1241">
        <v>0</v>
      </c>
      <c r="AI1241">
        <v>0</v>
      </c>
      <c r="AJ1241" s="2" t="s">
        <v>190</v>
      </c>
      <c r="AK1241" s="2">
        <v>0</v>
      </c>
      <c r="AL1241">
        <v>0</v>
      </c>
      <c r="AM1241">
        <v>0</v>
      </c>
      <c r="AN1241">
        <v>0</v>
      </c>
      <c r="AO1241">
        <v>0</v>
      </c>
      <c r="AP1241">
        <v>1625</v>
      </c>
      <c r="AQ1241">
        <v>1625</v>
      </c>
      <c r="AR1241">
        <v>56325</v>
      </c>
      <c r="AS1241">
        <v>0</v>
      </c>
      <c r="AT1241" s="2">
        <v>0</v>
      </c>
      <c r="AU1241">
        <v>55225</v>
      </c>
      <c r="AV1241">
        <v>83038125</v>
      </c>
      <c r="AW1241">
        <v>0</v>
      </c>
      <c r="AX1241" s="2">
        <v>45736</v>
      </c>
      <c r="AY1241" t="s">
        <v>486</v>
      </c>
      <c r="AZ1241" t="s">
        <v>927</v>
      </c>
      <c r="BA1241" t="s">
        <v>4560</v>
      </c>
    </row>
    <row r="1242" spans="1:53" ht="15" customHeight="1" x14ac:dyDescent="0.2">
      <c r="A1242" t="s">
        <v>6399</v>
      </c>
      <c r="B1242" t="s">
        <v>5822</v>
      </c>
      <c r="C1242" t="s">
        <v>5184</v>
      </c>
      <c r="D1242">
        <v>83038325</v>
      </c>
      <c r="E1242" s="19">
        <v>45741</v>
      </c>
      <c r="F1242" s="63">
        <v>45743.219444444447</v>
      </c>
      <c r="G1242" s="4" t="s">
        <v>187</v>
      </c>
      <c r="H1242" s="19">
        <v>967170</v>
      </c>
      <c r="I1242" s="19">
        <v>0</v>
      </c>
      <c r="J1242" s="19">
        <v>967170</v>
      </c>
      <c r="K1242" t="s">
        <v>558</v>
      </c>
      <c r="L1242" s="4" t="s">
        <v>188</v>
      </c>
      <c r="M1242" t="s">
        <v>150</v>
      </c>
      <c r="N1242" s="39" t="s">
        <v>1787</v>
      </c>
      <c r="O1242" t="s">
        <v>1788</v>
      </c>
      <c r="P1242" t="s">
        <v>140</v>
      </c>
      <c r="Q1242" t="s">
        <v>141</v>
      </c>
      <c r="R1242" s="39" t="s">
        <v>1789</v>
      </c>
      <c r="S1242" t="s">
        <v>143</v>
      </c>
      <c r="T1242">
        <v>890903938</v>
      </c>
      <c r="U1242" t="s">
        <v>149</v>
      </c>
      <c r="V1242">
        <v>923285</v>
      </c>
      <c r="W1242" t="s">
        <v>1326</v>
      </c>
      <c r="X1242" s="2" t="s">
        <v>27</v>
      </c>
      <c r="Y1242" t="s">
        <v>28</v>
      </c>
      <c r="Z1242" t="s">
        <v>29</v>
      </c>
      <c r="AA1242" t="s">
        <v>30</v>
      </c>
      <c r="AB1242" t="s">
        <v>31</v>
      </c>
      <c r="AC1242" s="19">
        <v>967170</v>
      </c>
      <c r="AD1242" s="19">
        <v>0</v>
      </c>
      <c r="AE1242" s="19">
        <v>0</v>
      </c>
      <c r="AF1242" s="19">
        <v>0</v>
      </c>
      <c r="AG1242" t="s">
        <v>189</v>
      </c>
      <c r="AH1242">
        <v>0</v>
      </c>
      <c r="AI1242">
        <v>0</v>
      </c>
      <c r="AJ1242" s="2" t="s">
        <v>190</v>
      </c>
      <c r="AK1242" s="2">
        <v>0</v>
      </c>
      <c r="AL1242">
        <v>0</v>
      </c>
      <c r="AM1242">
        <v>0</v>
      </c>
      <c r="AN1242">
        <v>0</v>
      </c>
      <c r="AO1242">
        <v>0</v>
      </c>
      <c r="AP1242">
        <v>4425</v>
      </c>
      <c r="AQ1242">
        <v>4425</v>
      </c>
      <c r="AR1242">
        <v>55825</v>
      </c>
      <c r="AS1242">
        <v>0</v>
      </c>
      <c r="AT1242" s="2">
        <v>0</v>
      </c>
      <c r="AU1242">
        <v>55325</v>
      </c>
      <c r="AV1242">
        <v>83038325</v>
      </c>
      <c r="AW1242">
        <v>0</v>
      </c>
      <c r="AX1242" s="2">
        <v>45736</v>
      </c>
      <c r="AY1242" t="s">
        <v>486</v>
      </c>
      <c r="AZ1242" t="s">
        <v>926</v>
      </c>
      <c r="BA1242" t="s">
        <v>4539</v>
      </c>
    </row>
    <row r="1243" spans="1:53" ht="15" customHeight="1" x14ac:dyDescent="0.2">
      <c r="A1243" t="s">
        <v>6400</v>
      </c>
      <c r="B1243" t="s">
        <v>5814</v>
      </c>
      <c r="C1243" t="s">
        <v>5147</v>
      </c>
      <c r="D1243">
        <v>83099825</v>
      </c>
      <c r="E1243" s="19">
        <v>45741</v>
      </c>
      <c r="F1243" s="63">
        <v>45743.152083333334</v>
      </c>
      <c r="G1243" s="4" t="s">
        <v>187</v>
      </c>
      <c r="H1243" s="19">
        <v>4400</v>
      </c>
      <c r="I1243" s="19">
        <v>0</v>
      </c>
      <c r="J1243" s="19">
        <v>4400</v>
      </c>
      <c r="K1243" t="s">
        <v>558</v>
      </c>
      <c r="L1243" s="4" t="s">
        <v>188</v>
      </c>
      <c r="M1243" t="s">
        <v>138</v>
      </c>
      <c r="N1243" s="39" t="s">
        <v>1487</v>
      </c>
      <c r="O1243" t="s">
        <v>1488</v>
      </c>
      <c r="P1243" t="s">
        <v>140</v>
      </c>
      <c r="Q1243" t="s">
        <v>141</v>
      </c>
      <c r="R1243" s="39" t="s">
        <v>1489</v>
      </c>
      <c r="S1243" t="s">
        <v>143</v>
      </c>
      <c r="T1243">
        <v>890903938</v>
      </c>
      <c r="U1243" t="s">
        <v>149</v>
      </c>
      <c r="V1243">
        <v>923210</v>
      </c>
      <c r="W1243" t="s">
        <v>1219</v>
      </c>
      <c r="X1243" s="2" t="s">
        <v>27</v>
      </c>
      <c r="Y1243" t="s">
        <v>28</v>
      </c>
      <c r="Z1243" t="s">
        <v>37</v>
      </c>
      <c r="AA1243" t="s">
        <v>38</v>
      </c>
      <c r="AB1243" t="s">
        <v>31</v>
      </c>
      <c r="AC1243" s="19">
        <v>4400</v>
      </c>
      <c r="AD1243" s="19">
        <v>0</v>
      </c>
      <c r="AE1243" s="19">
        <v>0</v>
      </c>
      <c r="AF1243" s="19">
        <v>0</v>
      </c>
      <c r="AG1243" t="s">
        <v>189</v>
      </c>
      <c r="AH1243">
        <v>0</v>
      </c>
      <c r="AI1243">
        <v>0</v>
      </c>
      <c r="AJ1243" s="2" t="s">
        <v>190</v>
      </c>
      <c r="AK1243" s="2">
        <v>0</v>
      </c>
      <c r="AL1243">
        <v>0</v>
      </c>
      <c r="AM1243">
        <v>0</v>
      </c>
      <c r="AN1243">
        <v>0</v>
      </c>
      <c r="AO1243" t="s">
        <v>5109</v>
      </c>
      <c r="AP1243">
        <v>1225</v>
      </c>
      <c r="AQ1243">
        <v>1225</v>
      </c>
      <c r="AR1243">
        <v>55025</v>
      </c>
      <c r="AS1243">
        <v>5625</v>
      </c>
      <c r="AT1243" s="2">
        <v>45735</v>
      </c>
      <c r="AU1243">
        <v>53225</v>
      </c>
      <c r="AV1243">
        <v>83099825</v>
      </c>
      <c r="AW1243">
        <v>0</v>
      </c>
      <c r="AX1243" s="2">
        <v>45735</v>
      </c>
      <c r="AY1243" t="s">
        <v>146</v>
      </c>
      <c r="AZ1243" t="s">
        <v>4509</v>
      </c>
      <c r="BA1243" t="s">
        <v>4510</v>
      </c>
    </row>
    <row r="1244" spans="1:53" ht="15" customHeight="1" x14ac:dyDescent="0.2">
      <c r="A1244" t="s">
        <v>6401</v>
      </c>
      <c r="B1244" t="s">
        <v>5818</v>
      </c>
      <c r="C1244" t="s">
        <v>5147</v>
      </c>
      <c r="D1244">
        <v>83114225</v>
      </c>
      <c r="E1244" s="19">
        <v>45741</v>
      </c>
      <c r="F1244" s="63">
        <v>45743.152083333334</v>
      </c>
      <c r="G1244" s="4" t="s">
        <v>187</v>
      </c>
      <c r="H1244" s="19">
        <v>4440</v>
      </c>
      <c r="I1244" s="19">
        <v>0</v>
      </c>
      <c r="J1244" s="19">
        <v>4440</v>
      </c>
      <c r="K1244" t="s">
        <v>558</v>
      </c>
      <c r="L1244" s="4" t="s">
        <v>188</v>
      </c>
      <c r="M1244" t="s">
        <v>138</v>
      </c>
      <c r="N1244" s="39" t="s">
        <v>1487</v>
      </c>
      <c r="O1244" t="s">
        <v>1488</v>
      </c>
      <c r="P1244" t="s">
        <v>140</v>
      </c>
      <c r="Q1244" t="s">
        <v>141</v>
      </c>
      <c r="R1244" s="39" t="s">
        <v>1489</v>
      </c>
      <c r="S1244" t="s">
        <v>143</v>
      </c>
      <c r="T1244">
        <v>890903938</v>
      </c>
      <c r="U1244" t="s">
        <v>149</v>
      </c>
      <c r="V1244">
        <v>923210</v>
      </c>
      <c r="W1244" t="s">
        <v>1219</v>
      </c>
      <c r="X1244" s="2" t="s">
        <v>27</v>
      </c>
      <c r="Y1244" t="s">
        <v>28</v>
      </c>
      <c r="Z1244" t="s">
        <v>37</v>
      </c>
      <c r="AA1244" t="s">
        <v>38</v>
      </c>
      <c r="AB1244" t="s">
        <v>31</v>
      </c>
      <c r="AC1244" s="19">
        <v>4440</v>
      </c>
      <c r="AD1244" s="19">
        <v>0</v>
      </c>
      <c r="AE1244" s="19">
        <v>0</v>
      </c>
      <c r="AF1244" s="19">
        <v>0</v>
      </c>
      <c r="AG1244" t="s">
        <v>189</v>
      </c>
      <c r="AH1244">
        <v>0</v>
      </c>
      <c r="AI1244">
        <v>0</v>
      </c>
      <c r="AJ1244" s="2" t="s">
        <v>190</v>
      </c>
      <c r="AK1244" s="2">
        <v>0</v>
      </c>
      <c r="AL1244">
        <v>0</v>
      </c>
      <c r="AM1244">
        <v>0</v>
      </c>
      <c r="AN1244">
        <v>0</v>
      </c>
      <c r="AO1244" t="s">
        <v>5110</v>
      </c>
      <c r="AP1244">
        <v>1225</v>
      </c>
      <c r="AQ1244">
        <v>1225</v>
      </c>
      <c r="AR1244">
        <v>55425</v>
      </c>
      <c r="AS1244">
        <v>6525</v>
      </c>
      <c r="AT1244" s="2">
        <v>45737</v>
      </c>
      <c r="AU1244">
        <v>55425</v>
      </c>
      <c r="AV1244">
        <v>83114225</v>
      </c>
      <c r="AW1244">
        <v>0</v>
      </c>
      <c r="AX1244" s="2">
        <v>45735</v>
      </c>
      <c r="AY1244" t="s">
        <v>146</v>
      </c>
      <c r="AZ1244" t="s">
        <v>4525</v>
      </c>
      <c r="BA1244" t="s">
        <v>4526</v>
      </c>
    </row>
    <row r="1245" spans="1:53" ht="15" customHeight="1" x14ac:dyDescent="0.2">
      <c r="A1245" t="s">
        <v>6402</v>
      </c>
      <c r="B1245" t="s">
        <v>5830</v>
      </c>
      <c r="C1245" t="s">
        <v>5147</v>
      </c>
      <c r="D1245">
        <v>83198425</v>
      </c>
      <c r="E1245" s="19">
        <v>45741</v>
      </c>
      <c r="F1245" s="63">
        <v>45743.152083333334</v>
      </c>
      <c r="G1245" s="4" t="s">
        <v>187</v>
      </c>
      <c r="H1245" s="19">
        <v>488820</v>
      </c>
      <c r="I1245" s="19">
        <v>0</v>
      </c>
      <c r="J1245" s="19">
        <v>488820</v>
      </c>
      <c r="K1245" t="s">
        <v>558</v>
      </c>
      <c r="L1245" s="4" t="s">
        <v>188</v>
      </c>
      <c r="M1245" t="s">
        <v>138</v>
      </c>
      <c r="N1245" s="39" t="s">
        <v>902</v>
      </c>
      <c r="O1245" t="s">
        <v>165</v>
      </c>
      <c r="P1245" t="s">
        <v>140</v>
      </c>
      <c r="Q1245" t="s">
        <v>141</v>
      </c>
      <c r="R1245" s="39" t="s">
        <v>166</v>
      </c>
      <c r="S1245" t="s">
        <v>143</v>
      </c>
      <c r="T1245">
        <v>860034313</v>
      </c>
      <c r="U1245" t="s">
        <v>152</v>
      </c>
      <c r="V1245">
        <v>923210</v>
      </c>
      <c r="W1245" t="s">
        <v>1219</v>
      </c>
      <c r="X1245" s="2" t="s">
        <v>27</v>
      </c>
      <c r="Y1245" t="s">
        <v>28</v>
      </c>
      <c r="Z1245" t="s">
        <v>37</v>
      </c>
      <c r="AA1245" t="s">
        <v>38</v>
      </c>
      <c r="AB1245" t="s">
        <v>31</v>
      </c>
      <c r="AC1245" s="19">
        <v>488820</v>
      </c>
      <c r="AD1245" s="19">
        <v>0</v>
      </c>
      <c r="AE1245" s="19">
        <v>0</v>
      </c>
      <c r="AF1245" s="19">
        <v>0</v>
      </c>
      <c r="AG1245" t="s">
        <v>189</v>
      </c>
      <c r="AH1245">
        <v>0</v>
      </c>
      <c r="AI1245">
        <v>0</v>
      </c>
      <c r="AJ1245" s="2" t="s">
        <v>190</v>
      </c>
      <c r="AK1245" s="2">
        <v>0</v>
      </c>
      <c r="AL1245">
        <v>0</v>
      </c>
      <c r="AM1245">
        <v>0</v>
      </c>
      <c r="AN1245">
        <v>0</v>
      </c>
      <c r="AO1245" t="s">
        <v>5112</v>
      </c>
      <c r="AP1245">
        <v>1225</v>
      </c>
      <c r="AQ1245">
        <v>1225</v>
      </c>
      <c r="AR1245">
        <v>56625</v>
      </c>
      <c r="AS1245">
        <v>6625</v>
      </c>
      <c r="AT1245" s="2">
        <v>45737</v>
      </c>
      <c r="AU1245">
        <v>55525</v>
      </c>
      <c r="AV1245">
        <v>83198425</v>
      </c>
      <c r="AW1245">
        <v>0</v>
      </c>
      <c r="AX1245" s="2">
        <v>45737</v>
      </c>
      <c r="AY1245" t="s">
        <v>146</v>
      </c>
      <c r="AZ1245">
        <v>40039053315</v>
      </c>
      <c r="BA1245" t="s">
        <v>4571</v>
      </c>
    </row>
    <row r="1246" spans="1:53" ht="15" customHeight="1" x14ac:dyDescent="0.2">
      <c r="A1246" t="s">
        <v>6403</v>
      </c>
      <c r="B1246" t="s">
        <v>5829</v>
      </c>
      <c r="C1246" t="s">
        <v>5147</v>
      </c>
      <c r="D1246">
        <v>83244125</v>
      </c>
      <c r="E1246" s="19">
        <v>45741</v>
      </c>
      <c r="F1246" s="63">
        <v>45743.152083333334</v>
      </c>
      <c r="G1246" s="4" t="s">
        <v>187</v>
      </c>
      <c r="H1246" s="19">
        <v>32330</v>
      </c>
      <c r="I1246" s="19">
        <v>0</v>
      </c>
      <c r="J1246" s="19">
        <v>32330</v>
      </c>
      <c r="K1246" t="s">
        <v>558</v>
      </c>
      <c r="L1246" s="4" t="s">
        <v>188</v>
      </c>
      <c r="M1246" t="s">
        <v>138</v>
      </c>
      <c r="N1246" s="39" t="s">
        <v>902</v>
      </c>
      <c r="O1246" t="s">
        <v>165</v>
      </c>
      <c r="P1246" t="s">
        <v>140</v>
      </c>
      <c r="Q1246" t="s">
        <v>141</v>
      </c>
      <c r="R1246" s="39" t="s">
        <v>166</v>
      </c>
      <c r="S1246" t="s">
        <v>143</v>
      </c>
      <c r="T1246">
        <v>860034313</v>
      </c>
      <c r="U1246" t="s">
        <v>152</v>
      </c>
      <c r="V1246">
        <v>923210</v>
      </c>
      <c r="W1246" t="s">
        <v>1219</v>
      </c>
      <c r="X1246" s="2" t="s">
        <v>27</v>
      </c>
      <c r="Y1246" t="s">
        <v>28</v>
      </c>
      <c r="Z1246" t="s">
        <v>37</v>
      </c>
      <c r="AA1246" t="s">
        <v>38</v>
      </c>
      <c r="AB1246" t="s">
        <v>31</v>
      </c>
      <c r="AC1246" s="19">
        <v>32330</v>
      </c>
      <c r="AD1246" s="19">
        <v>0</v>
      </c>
      <c r="AE1246" s="19">
        <v>0</v>
      </c>
      <c r="AF1246" s="19">
        <v>0</v>
      </c>
      <c r="AG1246" t="s">
        <v>189</v>
      </c>
      <c r="AH1246">
        <v>0</v>
      </c>
      <c r="AI1246">
        <v>0</v>
      </c>
      <c r="AJ1246" s="2" t="s">
        <v>190</v>
      </c>
      <c r="AK1246" s="2">
        <v>0</v>
      </c>
      <c r="AL1246">
        <v>0</v>
      </c>
      <c r="AM1246">
        <v>0</v>
      </c>
      <c r="AN1246">
        <v>0</v>
      </c>
      <c r="AO1246" t="s">
        <v>5113</v>
      </c>
      <c r="AP1246">
        <v>1225</v>
      </c>
      <c r="AQ1246">
        <v>1225</v>
      </c>
      <c r="AR1246">
        <v>56525</v>
      </c>
      <c r="AS1246">
        <v>6725</v>
      </c>
      <c r="AT1246" s="2">
        <v>45737</v>
      </c>
      <c r="AU1246">
        <v>55625</v>
      </c>
      <c r="AV1246">
        <v>83244125</v>
      </c>
      <c r="AW1246">
        <v>0</v>
      </c>
      <c r="AX1246" s="2">
        <v>45737</v>
      </c>
      <c r="AY1246" t="s">
        <v>146</v>
      </c>
      <c r="AZ1246">
        <v>40039053414</v>
      </c>
      <c r="BA1246" t="s">
        <v>4567</v>
      </c>
    </row>
    <row r="1247" spans="1:53" ht="15" customHeight="1" x14ac:dyDescent="0.2">
      <c r="A1247" t="s">
        <v>6404</v>
      </c>
      <c r="B1247" t="s">
        <v>5837</v>
      </c>
      <c r="C1247" t="s">
        <v>5138</v>
      </c>
      <c r="D1247">
        <v>85312825</v>
      </c>
      <c r="E1247" s="19">
        <v>45742</v>
      </c>
      <c r="F1247" s="63">
        <v>45744.250694444447</v>
      </c>
      <c r="G1247" s="4" t="s">
        <v>187</v>
      </c>
      <c r="H1247" s="19">
        <v>215817</v>
      </c>
      <c r="I1247" s="19">
        <v>0</v>
      </c>
      <c r="J1247" s="19">
        <v>215817</v>
      </c>
      <c r="K1247" t="s">
        <v>558</v>
      </c>
      <c r="L1247" s="4" t="s">
        <v>188</v>
      </c>
      <c r="M1247" t="s">
        <v>150</v>
      </c>
      <c r="N1247" s="39" t="s">
        <v>3260</v>
      </c>
      <c r="O1247" t="s">
        <v>3261</v>
      </c>
      <c r="P1247" t="s">
        <v>140</v>
      </c>
      <c r="Q1247" t="s">
        <v>141</v>
      </c>
      <c r="R1247" s="39" t="s">
        <v>3262</v>
      </c>
      <c r="S1247" t="s">
        <v>143</v>
      </c>
      <c r="T1247">
        <v>860007335</v>
      </c>
      <c r="U1247" t="s">
        <v>158</v>
      </c>
      <c r="V1247">
        <v>923238</v>
      </c>
      <c r="W1247" t="s">
        <v>1204</v>
      </c>
      <c r="X1247" s="2" t="s">
        <v>27</v>
      </c>
      <c r="Y1247" t="s">
        <v>28</v>
      </c>
      <c r="Z1247" t="s">
        <v>29</v>
      </c>
      <c r="AA1247" t="s">
        <v>30</v>
      </c>
      <c r="AB1247" t="s">
        <v>31</v>
      </c>
      <c r="AC1247" s="19">
        <v>215817</v>
      </c>
      <c r="AD1247" s="19">
        <v>0</v>
      </c>
      <c r="AE1247" s="19">
        <v>0</v>
      </c>
      <c r="AF1247" s="19">
        <v>0</v>
      </c>
      <c r="AG1247" t="s">
        <v>189</v>
      </c>
      <c r="AH1247">
        <v>0</v>
      </c>
      <c r="AI1247">
        <v>0</v>
      </c>
      <c r="AJ1247" s="2" t="s">
        <v>190</v>
      </c>
      <c r="AK1247" s="2">
        <v>0</v>
      </c>
      <c r="AL1247">
        <v>0</v>
      </c>
      <c r="AM1247">
        <v>0</v>
      </c>
      <c r="AN1247">
        <v>0</v>
      </c>
      <c r="AO1247" t="s">
        <v>5115</v>
      </c>
      <c r="AP1247">
        <v>325</v>
      </c>
      <c r="AQ1247">
        <v>325</v>
      </c>
      <c r="AR1247">
        <v>57325</v>
      </c>
      <c r="AS1247">
        <v>0</v>
      </c>
      <c r="AT1247" s="2">
        <v>0</v>
      </c>
      <c r="AU1247">
        <v>55825</v>
      </c>
      <c r="AV1247">
        <v>85312825</v>
      </c>
      <c r="AW1247">
        <v>0</v>
      </c>
      <c r="AX1247" s="2">
        <v>45741</v>
      </c>
      <c r="AY1247" t="s">
        <v>486</v>
      </c>
      <c r="AZ1247" t="s">
        <v>942</v>
      </c>
      <c r="BA1247" t="s">
        <v>4599</v>
      </c>
    </row>
    <row r="1248" spans="1:53" ht="15" customHeight="1" x14ac:dyDescent="0.2">
      <c r="A1248" t="s">
        <v>6405</v>
      </c>
      <c r="B1248" t="s">
        <v>5838</v>
      </c>
      <c r="C1248" t="s">
        <v>5138</v>
      </c>
      <c r="D1248">
        <v>85319225</v>
      </c>
      <c r="E1248" s="19">
        <v>45742</v>
      </c>
      <c r="F1248" s="63">
        <v>45744.242361111108</v>
      </c>
      <c r="G1248" s="4" t="s">
        <v>187</v>
      </c>
      <c r="H1248" s="19">
        <v>586929</v>
      </c>
      <c r="I1248" s="19">
        <v>0</v>
      </c>
      <c r="J1248" s="19">
        <v>586929</v>
      </c>
      <c r="K1248" t="s">
        <v>558</v>
      </c>
      <c r="L1248" s="4" t="s">
        <v>188</v>
      </c>
      <c r="M1248" t="s">
        <v>150</v>
      </c>
      <c r="N1248" s="39" t="s">
        <v>3238</v>
      </c>
      <c r="O1248" t="s">
        <v>3239</v>
      </c>
      <c r="P1248" t="s">
        <v>140</v>
      </c>
      <c r="Q1248" t="s">
        <v>141</v>
      </c>
      <c r="R1248" s="39" t="s">
        <v>3240</v>
      </c>
      <c r="S1248" t="s">
        <v>143</v>
      </c>
      <c r="T1248">
        <v>890903938</v>
      </c>
      <c r="U1248" t="s">
        <v>149</v>
      </c>
      <c r="V1248">
        <v>923238</v>
      </c>
      <c r="W1248" t="s">
        <v>1204</v>
      </c>
      <c r="X1248" s="2" t="s">
        <v>27</v>
      </c>
      <c r="Y1248" t="s">
        <v>28</v>
      </c>
      <c r="Z1248" t="s">
        <v>29</v>
      </c>
      <c r="AA1248" t="s">
        <v>30</v>
      </c>
      <c r="AB1248" t="s">
        <v>31</v>
      </c>
      <c r="AC1248" s="19">
        <v>586929</v>
      </c>
      <c r="AD1248" s="19">
        <v>0</v>
      </c>
      <c r="AE1248" s="19">
        <v>0</v>
      </c>
      <c r="AF1248" s="19">
        <v>0</v>
      </c>
      <c r="AG1248" t="s">
        <v>189</v>
      </c>
      <c r="AH1248">
        <v>0</v>
      </c>
      <c r="AI1248">
        <v>0</v>
      </c>
      <c r="AJ1248" s="2" t="s">
        <v>190</v>
      </c>
      <c r="AK1248" s="2">
        <v>0</v>
      </c>
      <c r="AL1248">
        <v>0</v>
      </c>
      <c r="AM1248">
        <v>0</v>
      </c>
      <c r="AN1248">
        <v>0</v>
      </c>
      <c r="AO1248" t="s">
        <v>5117</v>
      </c>
      <c r="AP1248">
        <v>325</v>
      </c>
      <c r="AQ1248">
        <v>325</v>
      </c>
      <c r="AR1248">
        <v>57425</v>
      </c>
      <c r="AS1248">
        <v>0</v>
      </c>
      <c r="AT1248" s="2">
        <v>0</v>
      </c>
      <c r="AU1248">
        <v>55925</v>
      </c>
      <c r="AV1248">
        <v>85319225</v>
      </c>
      <c r="AW1248">
        <v>0</v>
      </c>
      <c r="AX1248" s="2">
        <v>45741</v>
      </c>
      <c r="AY1248" t="s">
        <v>486</v>
      </c>
      <c r="AZ1248" t="s">
        <v>929</v>
      </c>
      <c r="BA1248" t="s">
        <v>4602</v>
      </c>
    </row>
    <row r="1249" spans="1:53" ht="15" customHeight="1" x14ac:dyDescent="0.2">
      <c r="A1249" t="s">
        <v>6406</v>
      </c>
      <c r="B1249" t="s">
        <v>5843</v>
      </c>
      <c r="C1249" t="s">
        <v>5172</v>
      </c>
      <c r="D1249">
        <v>85325125</v>
      </c>
      <c r="E1249" s="19">
        <v>45742</v>
      </c>
      <c r="F1249" s="63">
        <v>45744.25</v>
      </c>
      <c r="G1249" s="4" t="s">
        <v>187</v>
      </c>
      <c r="H1249" s="19">
        <v>679364</v>
      </c>
      <c r="I1249" s="19">
        <v>0</v>
      </c>
      <c r="J1249" s="19">
        <v>679364</v>
      </c>
      <c r="K1249" t="s">
        <v>558</v>
      </c>
      <c r="L1249" s="4" t="s">
        <v>188</v>
      </c>
      <c r="M1249" t="s">
        <v>150</v>
      </c>
      <c r="N1249" s="39" t="s">
        <v>3345</v>
      </c>
      <c r="O1249" t="s">
        <v>3346</v>
      </c>
      <c r="P1249" t="s">
        <v>140</v>
      </c>
      <c r="Q1249" t="s">
        <v>141</v>
      </c>
      <c r="R1249" s="39" t="s">
        <v>3347</v>
      </c>
      <c r="S1249" t="s">
        <v>143</v>
      </c>
      <c r="T1249">
        <v>860003020</v>
      </c>
      <c r="U1249" t="s">
        <v>160</v>
      </c>
      <c r="V1249">
        <v>923228</v>
      </c>
      <c r="W1249" t="s">
        <v>1294</v>
      </c>
      <c r="X1249" s="2" t="s">
        <v>76</v>
      </c>
      <c r="Y1249" t="s">
        <v>77</v>
      </c>
      <c r="Z1249" t="s">
        <v>29</v>
      </c>
      <c r="AA1249" t="s">
        <v>30</v>
      </c>
      <c r="AB1249" t="s">
        <v>31</v>
      </c>
      <c r="AC1249" s="19">
        <v>679364</v>
      </c>
      <c r="AD1249" s="19">
        <v>0</v>
      </c>
      <c r="AE1249" s="19">
        <v>0</v>
      </c>
      <c r="AF1249" s="19">
        <v>0</v>
      </c>
      <c r="AG1249" t="s">
        <v>189</v>
      </c>
      <c r="AH1249">
        <v>0</v>
      </c>
      <c r="AI1249">
        <v>0</v>
      </c>
      <c r="AJ1249" s="2" t="s">
        <v>190</v>
      </c>
      <c r="AK1249" s="2">
        <v>0</v>
      </c>
      <c r="AL1249">
        <v>0</v>
      </c>
      <c r="AM1249">
        <v>0</v>
      </c>
      <c r="AN1249">
        <v>0</v>
      </c>
      <c r="AO1249" t="s">
        <v>5119</v>
      </c>
      <c r="AP1249">
        <v>3425</v>
      </c>
      <c r="AQ1249">
        <v>3425</v>
      </c>
      <c r="AR1249">
        <v>57925</v>
      </c>
      <c r="AS1249">
        <v>0</v>
      </c>
      <c r="AT1249" s="2">
        <v>0</v>
      </c>
      <c r="AU1249">
        <v>56025</v>
      </c>
      <c r="AV1249">
        <v>85325125</v>
      </c>
      <c r="AW1249">
        <v>0</v>
      </c>
      <c r="AX1249" s="2">
        <v>45741</v>
      </c>
      <c r="AY1249" t="s">
        <v>486</v>
      </c>
      <c r="AZ1249" t="s">
        <v>930</v>
      </c>
      <c r="BA1249" t="s">
        <v>4617</v>
      </c>
    </row>
    <row r="1250" spans="1:53" ht="15" customHeight="1" x14ac:dyDescent="0.2">
      <c r="A1250" t="s">
        <v>6407</v>
      </c>
      <c r="B1250" t="s">
        <v>5844</v>
      </c>
      <c r="C1250" t="s">
        <v>5138</v>
      </c>
      <c r="D1250">
        <v>85327325</v>
      </c>
      <c r="E1250" s="19">
        <v>45742</v>
      </c>
      <c r="F1250" s="63">
        <v>45744.239583333336</v>
      </c>
      <c r="G1250" s="4" t="s">
        <v>187</v>
      </c>
      <c r="H1250" s="19">
        <v>173010</v>
      </c>
      <c r="I1250" s="19">
        <v>0</v>
      </c>
      <c r="J1250" s="19">
        <v>173010</v>
      </c>
      <c r="K1250" t="s">
        <v>558</v>
      </c>
      <c r="L1250" s="4" t="s">
        <v>188</v>
      </c>
      <c r="M1250" t="s">
        <v>150</v>
      </c>
      <c r="N1250" s="39" t="s">
        <v>3339</v>
      </c>
      <c r="O1250" t="s">
        <v>3340</v>
      </c>
      <c r="P1250" t="s">
        <v>140</v>
      </c>
      <c r="Q1250" t="s">
        <v>141</v>
      </c>
      <c r="R1250" s="39" t="s">
        <v>3341</v>
      </c>
      <c r="S1250" t="s">
        <v>143</v>
      </c>
      <c r="T1250">
        <v>890903938</v>
      </c>
      <c r="U1250" t="s">
        <v>149</v>
      </c>
      <c r="V1250">
        <v>923238</v>
      </c>
      <c r="W1250" t="s">
        <v>1204</v>
      </c>
      <c r="X1250" s="2" t="s">
        <v>27</v>
      </c>
      <c r="Y1250" t="s">
        <v>28</v>
      </c>
      <c r="Z1250" t="s">
        <v>29</v>
      </c>
      <c r="AA1250" t="s">
        <v>30</v>
      </c>
      <c r="AB1250" t="s">
        <v>31</v>
      </c>
      <c r="AC1250" s="19">
        <v>173010</v>
      </c>
      <c r="AD1250" s="19">
        <v>0</v>
      </c>
      <c r="AE1250" s="19">
        <v>0</v>
      </c>
      <c r="AF1250" s="19">
        <v>0</v>
      </c>
      <c r="AG1250" t="s">
        <v>189</v>
      </c>
      <c r="AH1250">
        <v>0</v>
      </c>
      <c r="AI1250">
        <v>0</v>
      </c>
      <c r="AJ1250" s="2" t="s">
        <v>190</v>
      </c>
      <c r="AK1250" s="2">
        <v>0</v>
      </c>
      <c r="AL1250">
        <v>0</v>
      </c>
      <c r="AM1250">
        <v>0</v>
      </c>
      <c r="AN1250">
        <v>0</v>
      </c>
      <c r="AO1250" t="s">
        <v>5121</v>
      </c>
      <c r="AP1250">
        <v>325</v>
      </c>
      <c r="AQ1250">
        <v>325</v>
      </c>
      <c r="AR1250">
        <v>58025</v>
      </c>
      <c r="AS1250">
        <v>0</v>
      </c>
      <c r="AT1250" s="2">
        <v>0</v>
      </c>
      <c r="AU1250">
        <v>56125</v>
      </c>
      <c r="AV1250">
        <v>85327325</v>
      </c>
      <c r="AW1250">
        <v>0</v>
      </c>
      <c r="AX1250" s="2">
        <v>45741</v>
      </c>
      <c r="AY1250" t="s">
        <v>486</v>
      </c>
      <c r="AZ1250" t="s">
        <v>937</v>
      </c>
      <c r="BA1250" t="s">
        <v>4620</v>
      </c>
    </row>
    <row r="1251" spans="1:53" ht="15" customHeight="1" x14ac:dyDescent="0.2">
      <c r="A1251" t="s">
        <v>6408</v>
      </c>
      <c r="B1251" t="s">
        <v>5836</v>
      </c>
      <c r="C1251" t="s">
        <v>5172</v>
      </c>
      <c r="D1251">
        <v>85334625</v>
      </c>
      <c r="E1251" s="19">
        <v>45742</v>
      </c>
      <c r="F1251" s="63">
        <v>45744.25</v>
      </c>
      <c r="G1251" s="4" t="s">
        <v>187</v>
      </c>
      <c r="H1251" s="19">
        <v>312390</v>
      </c>
      <c r="I1251" s="19">
        <v>0</v>
      </c>
      <c r="J1251" s="19">
        <v>312390</v>
      </c>
      <c r="K1251" t="s">
        <v>558</v>
      </c>
      <c r="L1251" s="4" t="s">
        <v>188</v>
      </c>
      <c r="M1251" t="s">
        <v>150</v>
      </c>
      <c r="N1251" s="39" t="s">
        <v>3988</v>
      </c>
      <c r="O1251" t="s">
        <v>3989</v>
      </c>
      <c r="P1251" t="s">
        <v>140</v>
      </c>
      <c r="Q1251" t="s">
        <v>141</v>
      </c>
      <c r="R1251" s="39" t="s">
        <v>3990</v>
      </c>
      <c r="S1251" t="s">
        <v>143</v>
      </c>
      <c r="T1251">
        <v>860034594</v>
      </c>
      <c r="U1251" t="s">
        <v>156</v>
      </c>
      <c r="V1251">
        <v>923228</v>
      </c>
      <c r="W1251" t="s">
        <v>1294</v>
      </c>
      <c r="X1251" s="2" t="s">
        <v>76</v>
      </c>
      <c r="Y1251" t="s">
        <v>77</v>
      </c>
      <c r="Z1251" t="s">
        <v>29</v>
      </c>
      <c r="AA1251" t="s">
        <v>30</v>
      </c>
      <c r="AB1251" t="s">
        <v>31</v>
      </c>
      <c r="AC1251" s="19">
        <v>312390</v>
      </c>
      <c r="AD1251" s="19">
        <v>0</v>
      </c>
      <c r="AE1251" s="19">
        <v>0</v>
      </c>
      <c r="AF1251" s="19">
        <v>0</v>
      </c>
      <c r="AG1251" t="s">
        <v>189</v>
      </c>
      <c r="AH1251">
        <v>0</v>
      </c>
      <c r="AI1251">
        <v>0</v>
      </c>
      <c r="AJ1251" s="2" t="s">
        <v>190</v>
      </c>
      <c r="AK1251" s="2">
        <v>0</v>
      </c>
      <c r="AL1251">
        <v>0</v>
      </c>
      <c r="AM1251">
        <v>0</v>
      </c>
      <c r="AN1251">
        <v>0</v>
      </c>
      <c r="AO1251" t="s">
        <v>5123</v>
      </c>
      <c r="AP1251">
        <v>3425</v>
      </c>
      <c r="AQ1251">
        <v>3425</v>
      </c>
      <c r="AR1251">
        <v>57225</v>
      </c>
      <c r="AS1251">
        <v>0</v>
      </c>
      <c r="AT1251" s="2">
        <v>0</v>
      </c>
      <c r="AU1251">
        <v>56225</v>
      </c>
      <c r="AV1251">
        <v>85334625</v>
      </c>
      <c r="AW1251">
        <v>0</v>
      </c>
      <c r="AX1251" s="2">
        <v>45741</v>
      </c>
      <c r="AY1251" t="s">
        <v>486</v>
      </c>
      <c r="AZ1251" t="s">
        <v>938</v>
      </c>
      <c r="BA1251" t="s">
        <v>4596</v>
      </c>
    </row>
    <row r="1252" spans="1:53" ht="15" customHeight="1" x14ac:dyDescent="0.2">
      <c r="A1252" t="s">
        <v>6409</v>
      </c>
      <c r="B1252" t="s">
        <v>5839</v>
      </c>
      <c r="C1252" t="s">
        <v>5151</v>
      </c>
      <c r="D1252">
        <v>85338325</v>
      </c>
      <c r="E1252" s="19">
        <v>45742</v>
      </c>
      <c r="F1252" s="63">
        <v>45744.25</v>
      </c>
      <c r="G1252" s="4" t="s">
        <v>187</v>
      </c>
      <c r="H1252" s="19">
        <v>166195</v>
      </c>
      <c r="I1252" s="19">
        <v>0</v>
      </c>
      <c r="J1252" s="19">
        <v>166195</v>
      </c>
      <c r="K1252" t="s">
        <v>558</v>
      </c>
      <c r="L1252" s="4" t="s">
        <v>188</v>
      </c>
      <c r="M1252" t="s">
        <v>150</v>
      </c>
      <c r="N1252" s="39" t="s">
        <v>1523</v>
      </c>
      <c r="O1252" t="s">
        <v>1524</v>
      </c>
      <c r="P1252" t="s">
        <v>140</v>
      </c>
      <c r="Q1252" t="s">
        <v>141</v>
      </c>
      <c r="R1252" s="39" t="s">
        <v>1525</v>
      </c>
      <c r="S1252" t="s">
        <v>143</v>
      </c>
      <c r="T1252">
        <v>860034594</v>
      </c>
      <c r="U1252" t="s">
        <v>156</v>
      </c>
      <c r="V1252">
        <v>923210</v>
      </c>
      <c r="W1252" t="s">
        <v>1219</v>
      </c>
      <c r="X1252" s="2" t="s">
        <v>27</v>
      </c>
      <c r="Y1252" t="s">
        <v>28</v>
      </c>
      <c r="Z1252" t="s">
        <v>29</v>
      </c>
      <c r="AA1252" t="s">
        <v>30</v>
      </c>
      <c r="AB1252" t="s">
        <v>31</v>
      </c>
      <c r="AC1252" s="19">
        <v>166195</v>
      </c>
      <c r="AD1252" s="19">
        <v>0</v>
      </c>
      <c r="AE1252" s="19">
        <v>0</v>
      </c>
      <c r="AF1252" s="19">
        <v>0</v>
      </c>
      <c r="AG1252" t="s">
        <v>189</v>
      </c>
      <c r="AH1252">
        <v>0</v>
      </c>
      <c r="AI1252">
        <v>0</v>
      </c>
      <c r="AJ1252" s="2" t="s">
        <v>190</v>
      </c>
      <c r="AK1252" s="2">
        <v>0</v>
      </c>
      <c r="AL1252">
        <v>0</v>
      </c>
      <c r="AM1252">
        <v>0</v>
      </c>
      <c r="AN1252">
        <v>0</v>
      </c>
      <c r="AO1252" t="s">
        <v>5125</v>
      </c>
      <c r="AP1252">
        <v>1625</v>
      </c>
      <c r="AQ1252">
        <v>1625</v>
      </c>
      <c r="AR1252">
        <v>57525</v>
      </c>
      <c r="AS1252">
        <v>0</v>
      </c>
      <c r="AT1252" s="2">
        <v>0</v>
      </c>
      <c r="AU1252">
        <v>56325</v>
      </c>
      <c r="AV1252">
        <v>85338325</v>
      </c>
      <c r="AW1252">
        <v>0</v>
      </c>
      <c r="AX1252" s="2">
        <v>45741</v>
      </c>
      <c r="AY1252" t="s">
        <v>486</v>
      </c>
      <c r="AZ1252" t="s">
        <v>928</v>
      </c>
      <c r="BA1252" t="s">
        <v>4605</v>
      </c>
    </row>
    <row r="1253" spans="1:53" ht="15" customHeight="1" x14ac:dyDescent="0.2">
      <c r="A1253" t="s">
        <v>6410</v>
      </c>
      <c r="B1253" t="s">
        <v>5840</v>
      </c>
      <c r="C1253" t="s">
        <v>5171</v>
      </c>
      <c r="D1253">
        <v>85350025</v>
      </c>
      <c r="E1253" s="19">
        <v>45742</v>
      </c>
      <c r="F1253" s="63">
        <v>45744.259027777778</v>
      </c>
      <c r="G1253" s="4" t="s">
        <v>187</v>
      </c>
      <c r="H1253" s="19">
        <v>156195</v>
      </c>
      <c r="I1253" s="19">
        <v>0</v>
      </c>
      <c r="J1253" s="19">
        <v>156195</v>
      </c>
      <c r="K1253" t="s">
        <v>558</v>
      </c>
      <c r="L1253" s="4" t="s">
        <v>188</v>
      </c>
      <c r="M1253" t="s">
        <v>150</v>
      </c>
      <c r="N1253" s="39" t="s">
        <v>3421</v>
      </c>
      <c r="O1253" t="s">
        <v>3422</v>
      </c>
      <c r="P1253" t="s">
        <v>140</v>
      </c>
      <c r="Q1253" t="s">
        <v>141</v>
      </c>
      <c r="R1253" s="39" t="s">
        <v>3423</v>
      </c>
      <c r="S1253" t="s">
        <v>143</v>
      </c>
      <c r="T1253">
        <v>860003020</v>
      </c>
      <c r="U1253" t="s">
        <v>160</v>
      </c>
      <c r="V1253">
        <v>923284</v>
      </c>
      <c r="W1253" t="s">
        <v>1299</v>
      </c>
      <c r="X1253" s="2" t="s">
        <v>76</v>
      </c>
      <c r="Y1253" t="s">
        <v>77</v>
      </c>
      <c r="Z1253" t="s">
        <v>29</v>
      </c>
      <c r="AA1253" t="s">
        <v>30</v>
      </c>
      <c r="AB1253" t="s">
        <v>31</v>
      </c>
      <c r="AC1253" s="19">
        <v>156195</v>
      </c>
      <c r="AD1253" s="19">
        <v>0</v>
      </c>
      <c r="AE1253" s="19">
        <v>0</v>
      </c>
      <c r="AF1253" s="19">
        <v>0</v>
      </c>
      <c r="AG1253" t="s">
        <v>189</v>
      </c>
      <c r="AH1253">
        <v>0</v>
      </c>
      <c r="AI1253">
        <v>0</v>
      </c>
      <c r="AJ1253" s="2" t="s">
        <v>190</v>
      </c>
      <c r="AK1253" s="2">
        <v>0</v>
      </c>
      <c r="AL1253">
        <v>0</v>
      </c>
      <c r="AM1253">
        <v>0</v>
      </c>
      <c r="AN1253">
        <v>0</v>
      </c>
      <c r="AO1253" t="s">
        <v>5127</v>
      </c>
      <c r="AP1253">
        <v>3425</v>
      </c>
      <c r="AQ1253">
        <v>3425</v>
      </c>
      <c r="AR1253">
        <v>57625</v>
      </c>
      <c r="AS1253">
        <v>0</v>
      </c>
      <c r="AT1253" s="2">
        <v>0</v>
      </c>
      <c r="AU1253">
        <v>56425</v>
      </c>
      <c r="AV1253">
        <v>85350025</v>
      </c>
      <c r="AW1253">
        <v>0</v>
      </c>
      <c r="AX1253" s="2">
        <v>45741</v>
      </c>
      <c r="AY1253" t="s">
        <v>486</v>
      </c>
      <c r="AZ1253" t="s">
        <v>939</v>
      </c>
      <c r="BA1253" t="s">
        <v>4608</v>
      </c>
    </row>
    <row r="1254" spans="1:53" ht="15" customHeight="1" x14ac:dyDescent="0.2">
      <c r="A1254" t="s">
        <v>6411</v>
      </c>
      <c r="B1254" t="s">
        <v>5841</v>
      </c>
      <c r="C1254" t="s">
        <v>5171</v>
      </c>
      <c r="D1254">
        <v>85359825</v>
      </c>
      <c r="E1254" s="19">
        <v>45742</v>
      </c>
      <c r="F1254" s="63">
        <v>45744.262499999997</v>
      </c>
      <c r="G1254" s="4" t="s">
        <v>187</v>
      </c>
      <c r="H1254" s="19">
        <v>156195</v>
      </c>
      <c r="I1254" s="19">
        <v>0</v>
      </c>
      <c r="J1254" s="19">
        <v>156195</v>
      </c>
      <c r="K1254" t="s">
        <v>558</v>
      </c>
      <c r="L1254" s="4" t="s">
        <v>188</v>
      </c>
      <c r="M1254" t="s">
        <v>150</v>
      </c>
      <c r="N1254" s="39" t="s">
        <v>4484</v>
      </c>
      <c r="O1254" t="s">
        <v>4485</v>
      </c>
      <c r="P1254" t="s">
        <v>140</v>
      </c>
      <c r="Q1254" t="s">
        <v>141</v>
      </c>
      <c r="R1254" s="39" t="s">
        <v>4486</v>
      </c>
      <c r="S1254" t="s">
        <v>143</v>
      </c>
      <c r="T1254">
        <v>860034313</v>
      </c>
      <c r="U1254" t="s">
        <v>152</v>
      </c>
      <c r="V1254">
        <v>923284</v>
      </c>
      <c r="W1254" t="s">
        <v>1299</v>
      </c>
      <c r="X1254" s="2" t="s">
        <v>76</v>
      </c>
      <c r="Y1254" t="s">
        <v>77</v>
      </c>
      <c r="Z1254" t="s">
        <v>29</v>
      </c>
      <c r="AA1254" t="s">
        <v>30</v>
      </c>
      <c r="AB1254" t="s">
        <v>31</v>
      </c>
      <c r="AC1254" s="19">
        <v>156195</v>
      </c>
      <c r="AD1254" s="19">
        <v>0</v>
      </c>
      <c r="AE1254" s="19">
        <v>0</v>
      </c>
      <c r="AF1254" s="19">
        <v>0</v>
      </c>
      <c r="AG1254" t="s">
        <v>189</v>
      </c>
      <c r="AH1254">
        <v>0</v>
      </c>
      <c r="AI1254">
        <v>0</v>
      </c>
      <c r="AJ1254" s="2" t="s">
        <v>190</v>
      </c>
      <c r="AK1254" s="2">
        <v>0</v>
      </c>
      <c r="AL1254">
        <v>0</v>
      </c>
      <c r="AM1254">
        <v>0</v>
      </c>
      <c r="AN1254">
        <v>0</v>
      </c>
      <c r="AO1254" t="s">
        <v>5129</v>
      </c>
      <c r="AP1254">
        <v>3425</v>
      </c>
      <c r="AQ1254">
        <v>3425</v>
      </c>
      <c r="AR1254">
        <v>57725</v>
      </c>
      <c r="AS1254">
        <v>0</v>
      </c>
      <c r="AT1254" s="2">
        <v>0</v>
      </c>
      <c r="AU1254">
        <v>56525</v>
      </c>
      <c r="AV1254">
        <v>85359825</v>
      </c>
      <c r="AW1254">
        <v>0</v>
      </c>
      <c r="AX1254" s="2">
        <v>45741</v>
      </c>
      <c r="AY1254" t="s">
        <v>486</v>
      </c>
      <c r="AZ1254" t="s">
        <v>940</v>
      </c>
      <c r="BA1254" t="s">
        <v>4611</v>
      </c>
    </row>
    <row r="1255" spans="1:53" ht="15" customHeight="1" x14ac:dyDescent="0.2">
      <c r="A1255" t="s">
        <v>6412</v>
      </c>
      <c r="B1255" t="s">
        <v>5842</v>
      </c>
      <c r="C1255" t="s">
        <v>5171</v>
      </c>
      <c r="D1255">
        <v>85363325</v>
      </c>
      <c r="E1255" s="19">
        <v>45742</v>
      </c>
      <c r="F1255" s="63">
        <v>45744.256249999999</v>
      </c>
      <c r="G1255" s="4" t="s">
        <v>187</v>
      </c>
      <c r="H1255" s="19">
        <v>156195</v>
      </c>
      <c r="I1255" s="19">
        <v>0</v>
      </c>
      <c r="J1255" s="19">
        <v>156195</v>
      </c>
      <c r="K1255" t="s">
        <v>558</v>
      </c>
      <c r="L1255" s="4" t="s">
        <v>188</v>
      </c>
      <c r="M1255" t="s">
        <v>150</v>
      </c>
      <c r="N1255" s="39" t="s">
        <v>3955</v>
      </c>
      <c r="O1255" t="s">
        <v>3956</v>
      </c>
      <c r="P1255" t="s">
        <v>140</v>
      </c>
      <c r="Q1255" t="s">
        <v>141</v>
      </c>
      <c r="R1255" s="39" t="s">
        <v>3957</v>
      </c>
      <c r="S1255" t="s">
        <v>143</v>
      </c>
      <c r="T1255">
        <v>860002964</v>
      </c>
      <c r="U1255" t="s">
        <v>163</v>
      </c>
      <c r="V1255">
        <v>923284</v>
      </c>
      <c r="W1255" t="s">
        <v>1299</v>
      </c>
      <c r="X1255" s="2" t="s">
        <v>76</v>
      </c>
      <c r="Y1255" t="s">
        <v>77</v>
      </c>
      <c r="Z1255" t="s">
        <v>29</v>
      </c>
      <c r="AA1255" t="s">
        <v>30</v>
      </c>
      <c r="AB1255" t="s">
        <v>31</v>
      </c>
      <c r="AC1255" s="19">
        <v>156195</v>
      </c>
      <c r="AD1255" s="19">
        <v>0</v>
      </c>
      <c r="AE1255" s="19">
        <v>0</v>
      </c>
      <c r="AF1255" s="19">
        <v>0</v>
      </c>
      <c r="AG1255" t="s">
        <v>189</v>
      </c>
      <c r="AH1255">
        <v>0</v>
      </c>
      <c r="AI1255">
        <v>0</v>
      </c>
      <c r="AJ1255" s="2" t="s">
        <v>190</v>
      </c>
      <c r="AK1255" s="2">
        <v>0</v>
      </c>
      <c r="AL1255">
        <v>0</v>
      </c>
      <c r="AM1255">
        <v>0</v>
      </c>
      <c r="AN1255">
        <v>0</v>
      </c>
      <c r="AO1255" t="s">
        <v>5131</v>
      </c>
      <c r="AP1255">
        <v>3425</v>
      </c>
      <c r="AQ1255">
        <v>3425</v>
      </c>
      <c r="AR1255">
        <v>57825</v>
      </c>
      <c r="AS1255">
        <v>0</v>
      </c>
      <c r="AT1255" s="2">
        <v>0</v>
      </c>
      <c r="AU1255">
        <v>56625</v>
      </c>
      <c r="AV1255">
        <v>85363325</v>
      </c>
      <c r="AW1255">
        <v>0</v>
      </c>
      <c r="AX1255" s="2">
        <v>45741</v>
      </c>
      <c r="AY1255" t="s">
        <v>486</v>
      </c>
      <c r="AZ1255" t="s">
        <v>941</v>
      </c>
      <c r="BA1255" t="s">
        <v>4614</v>
      </c>
    </row>
    <row r="1256" spans="1:53" ht="15" customHeight="1" x14ac:dyDescent="0.2">
      <c r="A1256" t="s">
        <v>6413</v>
      </c>
      <c r="B1256" t="s">
        <v>5758</v>
      </c>
      <c r="C1256" t="s">
        <v>5148</v>
      </c>
      <c r="D1256">
        <v>85368225</v>
      </c>
      <c r="E1256" s="19">
        <v>45742</v>
      </c>
      <c r="F1256" s="63">
        <v>45744.167361111111</v>
      </c>
      <c r="G1256" s="4" t="s">
        <v>187</v>
      </c>
      <c r="H1256" s="19">
        <v>22551100</v>
      </c>
      <c r="I1256" s="19">
        <v>0</v>
      </c>
      <c r="J1256" s="19">
        <v>22551100</v>
      </c>
      <c r="K1256" t="s">
        <v>559</v>
      </c>
      <c r="L1256" s="4" t="s">
        <v>188</v>
      </c>
      <c r="M1256" t="s">
        <v>138</v>
      </c>
      <c r="N1256" s="39" t="s">
        <v>4271</v>
      </c>
      <c r="O1256" t="s">
        <v>4272</v>
      </c>
      <c r="P1256" t="s">
        <v>140</v>
      </c>
      <c r="Q1256" t="s">
        <v>147</v>
      </c>
      <c r="R1256" s="39" t="s">
        <v>4675</v>
      </c>
      <c r="S1256" t="s">
        <v>143</v>
      </c>
      <c r="T1256">
        <v>890903938</v>
      </c>
      <c r="U1256" t="s">
        <v>149</v>
      </c>
      <c r="V1256">
        <v>923210</v>
      </c>
      <c r="W1256" t="s">
        <v>1219</v>
      </c>
      <c r="X1256" s="2" t="s">
        <v>1237</v>
      </c>
      <c r="Y1256" t="s">
        <v>1238</v>
      </c>
      <c r="Z1256" t="s">
        <v>37</v>
      </c>
      <c r="AA1256" t="s">
        <v>38</v>
      </c>
      <c r="AB1256" t="s">
        <v>31</v>
      </c>
      <c r="AC1256" s="19">
        <v>22551100</v>
      </c>
      <c r="AD1256" s="19">
        <v>0</v>
      </c>
      <c r="AE1256" s="19">
        <v>0</v>
      </c>
      <c r="AF1256" s="19">
        <v>0</v>
      </c>
      <c r="AG1256" t="s">
        <v>189</v>
      </c>
      <c r="AH1256" t="s">
        <v>4676</v>
      </c>
      <c r="AI1256">
        <v>12602546076</v>
      </c>
      <c r="AJ1256" s="2" t="s">
        <v>190</v>
      </c>
      <c r="AK1256" s="2">
        <v>0</v>
      </c>
      <c r="AL1256">
        <v>0</v>
      </c>
      <c r="AM1256">
        <v>0</v>
      </c>
      <c r="AN1256">
        <v>0</v>
      </c>
      <c r="AO1256" t="s">
        <v>5133</v>
      </c>
      <c r="AP1256">
        <v>1325</v>
      </c>
      <c r="AQ1256">
        <v>1325</v>
      </c>
      <c r="AR1256">
        <v>49725</v>
      </c>
      <c r="AS1256">
        <v>5825</v>
      </c>
      <c r="AT1256" s="2">
        <v>45735</v>
      </c>
      <c r="AU1256">
        <v>53425</v>
      </c>
      <c r="AV1256">
        <v>85368225</v>
      </c>
      <c r="AW1256">
        <v>0</v>
      </c>
      <c r="AX1256" s="2">
        <v>45727</v>
      </c>
      <c r="AY1256" t="s">
        <v>146</v>
      </c>
      <c r="AZ1256">
        <v>21863232</v>
      </c>
      <c r="BA1256" t="s">
        <v>4280</v>
      </c>
    </row>
    <row r="1257" spans="1:53" ht="15" customHeight="1" x14ac:dyDescent="0.2">
      <c r="A1257" t="s">
        <v>6414</v>
      </c>
      <c r="B1257" t="s">
        <v>5756</v>
      </c>
      <c r="C1257" t="s">
        <v>5148</v>
      </c>
      <c r="D1257">
        <v>85375525</v>
      </c>
      <c r="E1257" s="19">
        <v>45742</v>
      </c>
      <c r="F1257" s="63">
        <v>45744.200694444444</v>
      </c>
      <c r="G1257" s="4" t="s">
        <v>187</v>
      </c>
      <c r="H1257" s="19">
        <v>3306600</v>
      </c>
      <c r="I1257" s="19">
        <v>0</v>
      </c>
      <c r="J1257" s="19">
        <v>3306600</v>
      </c>
      <c r="K1257" t="s">
        <v>559</v>
      </c>
      <c r="L1257" s="4" t="s">
        <v>188</v>
      </c>
      <c r="M1257" t="s">
        <v>138</v>
      </c>
      <c r="N1257" s="39" t="s">
        <v>4271</v>
      </c>
      <c r="O1257" t="s">
        <v>4272</v>
      </c>
      <c r="P1257" t="s">
        <v>140</v>
      </c>
      <c r="Q1257" t="s">
        <v>147</v>
      </c>
      <c r="R1257" s="39" t="s">
        <v>4675</v>
      </c>
      <c r="S1257" t="s">
        <v>143</v>
      </c>
      <c r="T1257">
        <v>890903938</v>
      </c>
      <c r="U1257" t="s">
        <v>149</v>
      </c>
      <c r="V1257">
        <v>923210</v>
      </c>
      <c r="W1257" t="s">
        <v>1219</v>
      </c>
      <c r="X1257" s="2" t="s">
        <v>1237</v>
      </c>
      <c r="Y1257" t="s">
        <v>1238</v>
      </c>
      <c r="Z1257" t="s">
        <v>37</v>
      </c>
      <c r="AA1257" t="s">
        <v>38</v>
      </c>
      <c r="AB1257" t="s">
        <v>31</v>
      </c>
      <c r="AC1257" s="19">
        <v>3306600</v>
      </c>
      <c r="AD1257" s="19">
        <v>0</v>
      </c>
      <c r="AE1257" s="19">
        <v>0</v>
      </c>
      <c r="AF1257" s="19">
        <v>0</v>
      </c>
      <c r="AG1257" t="s">
        <v>189</v>
      </c>
      <c r="AH1257" t="s">
        <v>4676</v>
      </c>
      <c r="AI1257">
        <v>12602546076</v>
      </c>
      <c r="AJ1257" s="2" t="s">
        <v>190</v>
      </c>
      <c r="AK1257" s="2">
        <v>0</v>
      </c>
      <c r="AL1257">
        <v>0</v>
      </c>
      <c r="AM1257">
        <v>0</v>
      </c>
      <c r="AN1257">
        <v>0</v>
      </c>
      <c r="AO1257" t="s">
        <v>5135</v>
      </c>
      <c r="AP1257">
        <v>1325</v>
      </c>
      <c r="AQ1257">
        <v>1325</v>
      </c>
      <c r="AR1257">
        <v>49625</v>
      </c>
      <c r="AS1257">
        <v>5725</v>
      </c>
      <c r="AT1257" s="2">
        <v>45735</v>
      </c>
      <c r="AU1257">
        <v>53325</v>
      </c>
      <c r="AV1257">
        <v>85375525</v>
      </c>
      <c r="AW1257">
        <v>0</v>
      </c>
      <c r="AX1257" s="2">
        <v>45727</v>
      </c>
      <c r="AY1257" t="s">
        <v>146</v>
      </c>
      <c r="AZ1257">
        <v>22281514</v>
      </c>
      <c r="BA1257" t="s">
        <v>4275</v>
      </c>
    </row>
    <row r="1258" spans="1:53" ht="15" customHeight="1" x14ac:dyDescent="0.2">
      <c r="A1258" t="s">
        <v>8616</v>
      </c>
      <c r="B1258" t="s">
        <v>5352</v>
      </c>
      <c r="C1258" t="s">
        <v>5178</v>
      </c>
      <c r="D1258">
        <v>96838725</v>
      </c>
      <c r="E1258" s="19">
        <v>45749</v>
      </c>
      <c r="F1258" s="63">
        <v>45751.111111111109</v>
      </c>
      <c r="G1258" s="4" t="s">
        <v>187</v>
      </c>
      <c r="H1258" s="19">
        <v>4599511</v>
      </c>
      <c r="I1258" s="19">
        <v>24451</v>
      </c>
      <c r="J1258" s="19">
        <v>4575060</v>
      </c>
      <c r="K1258" t="s">
        <v>558</v>
      </c>
      <c r="L1258" s="4" t="s">
        <v>188</v>
      </c>
      <c r="M1258" t="s">
        <v>150</v>
      </c>
      <c r="N1258" s="39" t="s">
        <v>2116</v>
      </c>
      <c r="O1258" t="s">
        <v>2117</v>
      </c>
      <c r="P1258" t="s">
        <v>140</v>
      </c>
      <c r="Q1258" t="s">
        <v>141</v>
      </c>
      <c r="R1258" s="39" t="s">
        <v>2118</v>
      </c>
      <c r="S1258" t="s">
        <v>143</v>
      </c>
      <c r="T1258">
        <v>890903938</v>
      </c>
      <c r="U1258" t="s">
        <v>149</v>
      </c>
      <c r="V1258">
        <v>923245</v>
      </c>
      <c r="W1258" t="s">
        <v>1312</v>
      </c>
      <c r="X1258" s="2" t="s">
        <v>27</v>
      </c>
      <c r="Y1258" t="s">
        <v>28</v>
      </c>
      <c r="Z1258" t="s">
        <v>29</v>
      </c>
      <c r="AA1258" t="s">
        <v>30</v>
      </c>
      <c r="AB1258" t="s">
        <v>31</v>
      </c>
      <c r="AC1258" s="19">
        <v>4599511</v>
      </c>
      <c r="AD1258" s="19">
        <v>0</v>
      </c>
      <c r="AE1258" s="19">
        <v>0</v>
      </c>
      <c r="AF1258" s="19">
        <v>0</v>
      </c>
      <c r="AG1258" t="s">
        <v>189</v>
      </c>
      <c r="AH1258">
        <v>0</v>
      </c>
      <c r="AI1258">
        <v>0</v>
      </c>
      <c r="AJ1258" s="2" t="s">
        <v>190</v>
      </c>
      <c r="AK1258" s="2">
        <v>0</v>
      </c>
      <c r="AL1258">
        <v>0</v>
      </c>
      <c r="AM1258">
        <v>0</v>
      </c>
      <c r="AN1258">
        <v>0</v>
      </c>
      <c r="AO1258">
        <v>0</v>
      </c>
      <c r="AP1258">
        <v>3825</v>
      </c>
      <c r="AQ1258">
        <v>3825</v>
      </c>
      <c r="AR1258">
        <v>10225</v>
      </c>
      <c r="AS1258">
        <v>0</v>
      </c>
      <c r="AT1258" s="2">
        <v>0</v>
      </c>
      <c r="AU1258">
        <v>57125</v>
      </c>
      <c r="AV1258">
        <v>96838725</v>
      </c>
      <c r="AW1258">
        <v>0</v>
      </c>
      <c r="AX1258" s="2">
        <v>45693</v>
      </c>
      <c r="AY1258" t="s">
        <v>153</v>
      </c>
      <c r="AZ1258" t="s">
        <v>2120</v>
      </c>
      <c r="BA1258" t="s">
        <v>1799</v>
      </c>
    </row>
    <row r="1259" spans="1:53" ht="15" customHeight="1" x14ac:dyDescent="0.2">
      <c r="A1259" t="s">
        <v>8617</v>
      </c>
      <c r="B1259" t="s">
        <v>5353</v>
      </c>
      <c r="C1259" t="s">
        <v>5178</v>
      </c>
      <c r="D1259">
        <v>96838825</v>
      </c>
      <c r="E1259" s="19">
        <v>45749</v>
      </c>
      <c r="F1259" s="63">
        <v>45751.12777777778</v>
      </c>
      <c r="G1259" s="4" t="s">
        <v>187</v>
      </c>
      <c r="H1259" s="19">
        <v>4599511</v>
      </c>
      <c r="I1259" s="19">
        <v>24451</v>
      </c>
      <c r="J1259" s="19">
        <v>4575060</v>
      </c>
      <c r="K1259" t="s">
        <v>558</v>
      </c>
      <c r="L1259" s="4" t="s">
        <v>188</v>
      </c>
      <c r="M1259" t="s">
        <v>150</v>
      </c>
      <c r="N1259" s="39" t="s">
        <v>2122</v>
      </c>
      <c r="O1259" t="s">
        <v>2123</v>
      </c>
      <c r="P1259" t="s">
        <v>140</v>
      </c>
      <c r="Q1259" t="s">
        <v>141</v>
      </c>
      <c r="R1259" s="39" t="s">
        <v>2124</v>
      </c>
      <c r="S1259" t="s">
        <v>143</v>
      </c>
      <c r="T1259">
        <v>860034313</v>
      </c>
      <c r="U1259" t="s">
        <v>152</v>
      </c>
      <c r="V1259">
        <v>923245</v>
      </c>
      <c r="W1259" t="s">
        <v>1312</v>
      </c>
      <c r="X1259" s="2" t="s">
        <v>27</v>
      </c>
      <c r="Y1259" t="s">
        <v>28</v>
      </c>
      <c r="Z1259" t="s">
        <v>29</v>
      </c>
      <c r="AA1259" t="s">
        <v>30</v>
      </c>
      <c r="AB1259" t="s">
        <v>31</v>
      </c>
      <c r="AC1259" s="19">
        <v>4599511</v>
      </c>
      <c r="AD1259" s="19">
        <v>0</v>
      </c>
      <c r="AE1259" s="19">
        <v>0</v>
      </c>
      <c r="AF1259" s="19">
        <v>0</v>
      </c>
      <c r="AG1259" t="s">
        <v>189</v>
      </c>
      <c r="AH1259">
        <v>0</v>
      </c>
      <c r="AI1259">
        <v>0</v>
      </c>
      <c r="AJ1259" s="2" t="s">
        <v>190</v>
      </c>
      <c r="AK1259" s="2">
        <v>0</v>
      </c>
      <c r="AL1259">
        <v>0</v>
      </c>
      <c r="AM1259">
        <v>0</v>
      </c>
      <c r="AN1259">
        <v>0</v>
      </c>
      <c r="AO1259">
        <v>0</v>
      </c>
      <c r="AP1259">
        <v>3825</v>
      </c>
      <c r="AQ1259">
        <v>3825</v>
      </c>
      <c r="AR1259">
        <v>10325</v>
      </c>
      <c r="AS1259">
        <v>0</v>
      </c>
      <c r="AT1259" s="2">
        <v>0</v>
      </c>
      <c r="AU1259">
        <v>57225</v>
      </c>
      <c r="AV1259">
        <v>96838825</v>
      </c>
      <c r="AW1259">
        <v>0</v>
      </c>
      <c r="AX1259" s="2">
        <v>45693</v>
      </c>
      <c r="AY1259" t="s">
        <v>153</v>
      </c>
      <c r="AZ1259" t="s">
        <v>2126</v>
      </c>
      <c r="BA1259" t="s">
        <v>1799</v>
      </c>
    </row>
    <row r="1260" spans="1:53" ht="15" customHeight="1" x14ac:dyDescent="0.2">
      <c r="A1260" t="s">
        <v>8618</v>
      </c>
      <c r="B1260" t="s">
        <v>5354</v>
      </c>
      <c r="C1260" t="s">
        <v>5178</v>
      </c>
      <c r="D1260">
        <v>96838925</v>
      </c>
      <c r="E1260" s="19">
        <v>45749</v>
      </c>
      <c r="F1260" s="63">
        <v>45751.122916666667</v>
      </c>
      <c r="G1260" s="4" t="s">
        <v>187</v>
      </c>
      <c r="H1260" s="19">
        <v>4599511</v>
      </c>
      <c r="I1260" s="19">
        <v>24451</v>
      </c>
      <c r="J1260" s="19">
        <v>4575060</v>
      </c>
      <c r="K1260" t="s">
        <v>558</v>
      </c>
      <c r="L1260" s="4" t="s">
        <v>188</v>
      </c>
      <c r="M1260" t="s">
        <v>150</v>
      </c>
      <c r="N1260" s="39" t="s">
        <v>2128</v>
      </c>
      <c r="O1260" t="s">
        <v>2129</v>
      </c>
      <c r="P1260" t="s">
        <v>140</v>
      </c>
      <c r="Q1260" t="s">
        <v>141</v>
      </c>
      <c r="R1260" s="39" t="s">
        <v>2130</v>
      </c>
      <c r="S1260" t="s">
        <v>143</v>
      </c>
      <c r="T1260">
        <v>860007335</v>
      </c>
      <c r="U1260" t="s">
        <v>158</v>
      </c>
      <c r="V1260">
        <v>923245</v>
      </c>
      <c r="W1260" t="s">
        <v>1312</v>
      </c>
      <c r="X1260" s="2" t="s">
        <v>27</v>
      </c>
      <c r="Y1260" t="s">
        <v>28</v>
      </c>
      <c r="Z1260" t="s">
        <v>29</v>
      </c>
      <c r="AA1260" t="s">
        <v>30</v>
      </c>
      <c r="AB1260" t="s">
        <v>31</v>
      </c>
      <c r="AC1260" s="19">
        <v>4599511</v>
      </c>
      <c r="AD1260" s="19">
        <v>0</v>
      </c>
      <c r="AE1260" s="19">
        <v>0</v>
      </c>
      <c r="AF1260" s="19">
        <v>0</v>
      </c>
      <c r="AG1260" t="s">
        <v>189</v>
      </c>
      <c r="AH1260">
        <v>0</v>
      </c>
      <c r="AI1260">
        <v>0</v>
      </c>
      <c r="AJ1260" s="2" t="s">
        <v>190</v>
      </c>
      <c r="AK1260" s="2">
        <v>0</v>
      </c>
      <c r="AL1260">
        <v>0</v>
      </c>
      <c r="AM1260">
        <v>0</v>
      </c>
      <c r="AN1260">
        <v>0</v>
      </c>
      <c r="AO1260">
        <v>0</v>
      </c>
      <c r="AP1260">
        <v>3825</v>
      </c>
      <c r="AQ1260">
        <v>3825</v>
      </c>
      <c r="AR1260">
        <v>10425</v>
      </c>
      <c r="AS1260">
        <v>0</v>
      </c>
      <c r="AT1260" s="2">
        <v>0</v>
      </c>
      <c r="AU1260">
        <v>57325</v>
      </c>
      <c r="AV1260">
        <v>96838925</v>
      </c>
      <c r="AW1260">
        <v>0</v>
      </c>
      <c r="AX1260" s="2">
        <v>45693</v>
      </c>
      <c r="AY1260" t="s">
        <v>153</v>
      </c>
      <c r="AZ1260" t="s">
        <v>2132</v>
      </c>
      <c r="BA1260" t="s">
        <v>1799</v>
      </c>
    </row>
    <row r="1261" spans="1:53" ht="15" customHeight="1" x14ac:dyDescent="0.2">
      <c r="A1261" t="s">
        <v>8619</v>
      </c>
      <c r="B1261" t="s">
        <v>553</v>
      </c>
      <c r="C1261" t="s">
        <v>5178</v>
      </c>
      <c r="D1261">
        <v>96839025</v>
      </c>
      <c r="E1261" s="19">
        <v>45749</v>
      </c>
      <c r="F1261" s="63">
        <v>45751.111111111109</v>
      </c>
      <c r="G1261" s="4" t="s">
        <v>187</v>
      </c>
      <c r="H1261" s="19">
        <v>4599511</v>
      </c>
      <c r="I1261" s="19">
        <v>24451</v>
      </c>
      <c r="J1261" s="19">
        <v>4575060</v>
      </c>
      <c r="K1261" t="s">
        <v>558</v>
      </c>
      <c r="L1261" s="4" t="s">
        <v>188</v>
      </c>
      <c r="M1261" t="s">
        <v>150</v>
      </c>
      <c r="N1261" s="39" t="s">
        <v>2134</v>
      </c>
      <c r="O1261" t="s">
        <v>2135</v>
      </c>
      <c r="P1261" t="s">
        <v>140</v>
      </c>
      <c r="Q1261" t="s">
        <v>141</v>
      </c>
      <c r="R1261" s="39" t="s">
        <v>2136</v>
      </c>
      <c r="S1261" t="s">
        <v>143</v>
      </c>
      <c r="T1261">
        <v>890903938</v>
      </c>
      <c r="U1261" t="s">
        <v>149</v>
      </c>
      <c r="V1261">
        <v>923245</v>
      </c>
      <c r="W1261" t="s">
        <v>1312</v>
      </c>
      <c r="X1261" s="2" t="s">
        <v>27</v>
      </c>
      <c r="Y1261" t="s">
        <v>28</v>
      </c>
      <c r="Z1261" t="s">
        <v>29</v>
      </c>
      <c r="AA1261" t="s">
        <v>30</v>
      </c>
      <c r="AB1261" t="s">
        <v>31</v>
      </c>
      <c r="AC1261" s="19">
        <v>4599511</v>
      </c>
      <c r="AD1261" s="19">
        <v>0</v>
      </c>
      <c r="AE1261" s="19">
        <v>0</v>
      </c>
      <c r="AF1261" s="19">
        <v>0</v>
      </c>
      <c r="AG1261" t="s">
        <v>189</v>
      </c>
      <c r="AH1261">
        <v>0</v>
      </c>
      <c r="AI1261">
        <v>0</v>
      </c>
      <c r="AJ1261" s="2" t="s">
        <v>190</v>
      </c>
      <c r="AK1261" s="2">
        <v>0</v>
      </c>
      <c r="AL1261">
        <v>0</v>
      </c>
      <c r="AM1261">
        <v>0</v>
      </c>
      <c r="AN1261">
        <v>0</v>
      </c>
      <c r="AO1261">
        <v>0</v>
      </c>
      <c r="AP1261">
        <v>3825</v>
      </c>
      <c r="AQ1261">
        <v>3825</v>
      </c>
      <c r="AR1261">
        <v>10525</v>
      </c>
      <c r="AS1261">
        <v>0</v>
      </c>
      <c r="AT1261" s="2">
        <v>0</v>
      </c>
      <c r="AU1261">
        <v>57425</v>
      </c>
      <c r="AV1261">
        <v>96839025</v>
      </c>
      <c r="AW1261">
        <v>0</v>
      </c>
      <c r="AX1261" s="2">
        <v>45693</v>
      </c>
      <c r="AY1261" t="s">
        <v>153</v>
      </c>
      <c r="AZ1261" t="s">
        <v>2138</v>
      </c>
      <c r="BA1261" t="s">
        <v>1799</v>
      </c>
    </row>
    <row r="1262" spans="1:53" ht="15" customHeight="1" x14ac:dyDescent="0.2">
      <c r="A1262" t="s">
        <v>8620</v>
      </c>
      <c r="B1262" t="s">
        <v>5355</v>
      </c>
      <c r="C1262" t="s">
        <v>5178</v>
      </c>
      <c r="D1262">
        <v>96839125</v>
      </c>
      <c r="E1262" s="19">
        <v>45749</v>
      </c>
      <c r="F1262" s="63">
        <v>45751.107638888891</v>
      </c>
      <c r="G1262" s="4" t="s">
        <v>187</v>
      </c>
      <c r="H1262" s="19">
        <v>4599511</v>
      </c>
      <c r="I1262" s="19">
        <v>24451</v>
      </c>
      <c r="J1262" s="19">
        <v>4575060</v>
      </c>
      <c r="K1262" t="s">
        <v>558</v>
      </c>
      <c r="L1262" s="4" t="s">
        <v>188</v>
      </c>
      <c r="M1262" t="s">
        <v>150</v>
      </c>
      <c r="N1262" s="39" t="s">
        <v>2140</v>
      </c>
      <c r="O1262" t="s">
        <v>2141</v>
      </c>
      <c r="P1262" t="s">
        <v>140</v>
      </c>
      <c r="Q1262" t="s">
        <v>141</v>
      </c>
      <c r="R1262" s="39" t="s">
        <v>2142</v>
      </c>
      <c r="S1262" t="s">
        <v>143</v>
      </c>
      <c r="T1262">
        <v>860002964</v>
      </c>
      <c r="U1262" t="s">
        <v>163</v>
      </c>
      <c r="V1262">
        <v>923245</v>
      </c>
      <c r="W1262" t="s">
        <v>1312</v>
      </c>
      <c r="X1262" s="2" t="s">
        <v>27</v>
      </c>
      <c r="Y1262" t="s">
        <v>28</v>
      </c>
      <c r="Z1262" t="s">
        <v>29</v>
      </c>
      <c r="AA1262" t="s">
        <v>30</v>
      </c>
      <c r="AB1262" t="s">
        <v>31</v>
      </c>
      <c r="AC1262" s="19">
        <v>4599511</v>
      </c>
      <c r="AD1262" s="19">
        <v>0</v>
      </c>
      <c r="AE1262" s="19">
        <v>0</v>
      </c>
      <c r="AF1262" s="19">
        <v>0</v>
      </c>
      <c r="AG1262" t="s">
        <v>189</v>
      </c>
      <c r="AH1262">
        <v>0</v>
      </c>
      <c r="AI1262">
        <v>0</v>
      </c>
      <c r="AJ1262" s="2" t="s">
        <v>190</v>
      </c>
      <c r="AK1262" s="2">
        <v>0</v>
      </c>
      <c r="AL1262">
        <v>0</v>
      </c>
      <c r="AM1262">
        <v>0</v>
      </c>
      <c r="AN1262">
        <v>0</v>
      </c>
      <c r="AO1262">
        <v>0</v>
      </c>
      <c r="AP1262">
        <v>3825</v>
      </c>
      <c r="AQ1262">
        <v>3825</v>
      </c>
      <c r="AR1262">
        <v>10625</v>
      </c>
      <c r="AS1262">
        <v>0</v>
      </c>
      <c r="AT1262" s="2">
        <v>0</v>
      </c>
      <c r="AU1262">
        <v>57525</v>
      </c>
      <c r="AV1262">
        <v>96839125</v>
      </c>
      <c r="AW1262">
        <v>0</v>
      </c>
      <c r="AX1262" s="2">
        <v>45693</v>
      </c>
      <c r="AY1262" t="s">
        <v>153</v>
      </c>
      <c r="AZ1262" t="s">
        <v>2144</v>
      </c>
      <c r="BA1262" t="s">
        <v>1799</v>
      </c>
    </row>
    <row r="1263" spans="1:53" ht="15" customHeight="1" x14ac:dyDescent="0.2">
      <c r="A1263" t="s">
        <v>8621</v>
      </c>
      <c r="B1263" t="s">
        <v>5356</v>
      </c>
      <c r="C1263" t="s">
        <v>5178</v>
      </c>
      <c r="D1263">
        <v>96839225</v>
      </c>
      <c r="E1263" s="19">
        <v>45749</v>
      </c>
      <c r="F1263" s="63">
        <v>45751.111111111109</v>
      </c>
      <c r="G1263" s="4" t="s">
        <v>187</v>
      </c>
      <c r="H1263" s="19">
        <v>4599511</v>
      </c>
      <c r="I1263" s="19">
        <v>24451</v>
      </c>
      <c r="J1263" s="19">
        <v>4575060</v>
      </c>
      <c r="K1263" t="s">
        <v>558</v>
      </c>
      <c r="L1263" s="4" t="s">
        <v>188</v>
      </c>
      <c r="M1263" t="s">
        <v>150</v>
      </c>
      <c r="N1263" s="39" t="s">
        <v>2146</v>
      </c>
      <c r="O1263" t="s">
        <v>2147</v>
      </c>
      <c r="P1263" t="s">
        <v>140</v>
      </c>
      <c r="Q1263" t="s">
        <v>141</v>
      </c>
      <c r="R1263" s="39" t="s">
        <v>2148</v>
      </c>
      <c r="S1263" t="s">
        <v>143</v>
      </c>
      <c r="T1263">
        <v>890903938</v>
      </c>
      <c r="U1263" t="s">
        <v>149</v>
      </c>
      <c r="V1263">
        <v>923245</v>
      </c>
      <c r="W1263" t="s">
        <v>1312</v>
      </c>
      <c r="X1263" s="2" t="s">
        <v>27</v>
      </c>
      <c r="Y1263" t="s">
        <v>28</v>
      </c>
      <c r="Z1263" t="s">
        <v>29</v>
      </c>
      <c r="AA1263" t="s">
        <v>30</v>
      </c>
      <c r="AB1263" t="s">
        <v>31</v>
      </c>
      <c r="AC1263" s="19">
        <v>4599511</v>
      </c>
      <c r="AD1263" s="19">
        <v>0</v>
      </c>
      <c r="AE1263" s="19">
        <v>0</v>
      </c>
      <c r="AF1263" s="19">
        <v>0</v>
      </c>
      <c r="AG1263" t="s">
        <v>189</v>
      </c>
      <c r="AH1263">
        <v>0</v>
      </c>
      <c r="AI1263">
        <v>0</v>
      </c>
      <c r="AJ1263" s="2" t="s">
        <v>190</v>
      </c>
      <c r="AK1263" s="2">
        <v>0</v>
      </c>
      <c r="AL1263">
        <v>0</v>
      </c>
      <c r="AM1263">
        <v>0</v>
      </c>
      <c r="AN1263">
        <v>0</v>
      </c>
      <c r="AO1263">
        <v>0</v>
      </c>
      <c r="AP1263">
        <v>3825</v>
      </c>
      <c r="AQ1263">
        <v>3825</v>
      </c>
      <c r="AR1263">
        <v>10725</v>
      </c>
      <c r="AS1263">
        <v>0</v>
      </c>
      <c r="AT1263" s="2">
        <v>0</v>
      </c>
      <c r="AU1263">
        <v>57625</v>
      </c>
      <c r="AV1263">
        <v>96839225</v>
      </c>
      <c r="AW1263">
        <v>0</v>
      </c>
      <c r="AX1263" s="2">
        <v>45693</v>
      </c>
      <c r="AY1263" t="s">
        <v>153</v>
      </c>
      <c r="AZ1263" t="s">
        <v>2150</v>
      </c>
      <c r="BA1263" t="s">
        <v>1799</v>
      </c>
    </row>
    <row r="1264" spans="1:53" ht="15" customHeight="1" x14ac:dyDescent="0.2">
      <c r="A1264" t="s">
        <v>8622</v>
      </c>
      <c r="B1264" t="s">
        <v>5357</v>
      </c>
      <c r="C1264" t="s">
        <v>5178</v>
      </c>
      <c r="D1264">
        <v>96839325</v>
      </c>
      <c r="E1264" s="19">
        <v>45749</v>
      </c>
      <c r="F1264" s="63">
        <v>45751.12777777778</v>
      </c>
      <c r="G1264" s="4" t="s">
        <v>187</v>
      </c>
      <c r="H1264" s="19">
        <v>4599511</v>
      </c>
      <c r="I1264" s="19">
        <v>24451</v>
      </c>
      <c r="J1264" s="19">
        <v>4575060</v>
      </c>
      <c r="K1264" t="s">
        <v>558</v>
      </c>
      <c r="L1264" s="4" t="s">
        <v>188</v>
      </c>
      <c r="M1264" t="s">
        <v>150</v>
      </c>
      <c r="N1264" s="39" t="s">
        <v>2152</v>
      </c>
      <c r="O1264" t="s">
        <v>2153</v>
      </c>
      <c r="P1264" t="s">
        <v>140</v>
      </c>
      <c r="Q1264" t="s">
        <v>141</v>
      </c>
      <c r="R1264" s="39" t="s">
        <v>2154</v>
      </c>
      <c r="S1264" t="s">
        <v>143</v>
      </c>
      <c r="T1264">
        <v>860034313</v>
      </c>
      <c r="U1264" t="s">
        <v>152</v>
      </c>
      <c r="V1264">
        <v>923245</v>
      </c>
      <c r="W1264" t="s">
        <v>1312</v>
      </c>
      <c r="X1264" s="2" t="s">
        <v>27</v>
      </c>
      <c r="Y1264" t="s">
        <v>28</v>
      </c>
      <c r="Z1264" t="s">
        <v>29</v>
      </c>
      <c r="AA1264" t="s">
        <v>30</v>
      </c>
      <c r="AB1264" t="s">
        <v>31</v>
      </c>
      <c r="AC1264" s="19">
        <v>4599511</v>
      </c>
      <c r="AD1264" s="19">
        <v>0</v>
      </c>
      <c r="AE1264" s="19">
        <v>0</v>
      </c>
      <c r="AF1264" s="19">
        <v>0</v>
      </c>
      <c r="AG1264" t="s">
        <v>189</v>
      </c>
      <c r="AH1264">
        <v>0</v>
      </c>
      <c r="AI1264">
        <v>0</v>
      </c>
      <c r="AJ1264" s="2" t="s">
        <v>190</v>
      </c>
      <c r="AK1264" s="2">
        <v>0</v>
      </c>
      <c r="AL1264">
        <v>0</v>
      </c>
      <c r="AM1264">
        <v>0</v>
      </c>
      <c r="AN1264">
        <v>0</v>
      </c>
      <c r="AO1264">
        <v>0</v>
      </c>
      <c r="AP1264">
        <v>3825</v>
      </c>
      <c r="AQ1264">
        <v>3825</v>
      </c>
      <c r="AR1264">
        <v>10825</v>
      </c>
      <c r="AS1264">
        <v>0</v>
      </c>
      <c r="AT1264" s="2">
        <v>0</v>
      </c>
      <c r="AU1264">
        <v>57725</v>
      </c>
      <c r="AV1264">
        <v>96839325</v>
      </c>
      <c r="AW1264">
        <v>0</v>
      </c>
      <c r="AX1264" s="2">
        <v>45694</v>
      </c>
      <c r="AY1264" t="s">
        <v>153</v>
      </c>
      <c r="AZ1264" t="s">
        <v>2156</v>
      </c>
      <c r="BA1264" t="s">
        <v>1799</v>
      </c>
    </row>
    <row r="1265" spans="1:53" ht="15" customHeight="1" x14ac:dyDescent="0.2">
      <c r="A1265" t="s">
        <v>8623</v>
      </c>
      <c r="B1265" t="s">
        <v>5358</v>
      </c>
      <c r="C1265" t="s">
        <v>5178</v>
      </c>
      <c r="D1265">
        <v>96839425</v>
      </c>
      <c r="E1265" s="19">
        <v>45749</v>
      </c>
      <c r="F1265" s="63">
        <v>45751.143055555556</v>
      </c>
      <c r="G1265" s="4" t="s">
        <v>187</v>
      </c>
      <c r="H1265" s="19">
        <v>3555872</v>
      </c>
      <c r="I1265" s="19">
        <v>18900</v>
      </c>
      <c r="J1265" s="19">
        <v>3536972</v>
      </c>
      <c r="K1265" t="s">
        <v>558</v>
      </c>
      <c r="L1265" s="4" t="s">
        <v>188</v>
      </c>
      <c r="M1265" t="s">
        <v>150</v>
      </c>
      <c r="N1265" s="39" t="s">
        <v>2158</v>
      </c>
      <c r="O1265" t="s">
        <v>2159</v>
      </c>
      <c r="P1265" t="s">
        <v>140</v>
      </c>
      <c r="Q1265" t="s">
        <v>141</v>
      </c>
      <c r="R1265" s="39" t="s">
        <v>2160</v>
      </c>
      <c r="S1265" t="s">
        <v>143</v>
      </c>
      <c r="T1265">
        <v>890903938</v>
      </c>
      <c r="U1265" t="s">
        <v>149</v>
      </c>
      <c r="V1265">
        <v>923245</v>
      </c>
      <c r="W1265" t="s">
        <v>1312</v>
      </c>
      <c r="X1265" s="2" t="s">
        <v>27</v>
      </c>
      <c r="Y1265" t="s">
        <v>28</v>
      </c>
      <c r="Z1265" t="s">
        <v>29</v>
      </c>
      <c r="AA1265" t="s">
        <v>30</v>
      </c>
      <c r="AB1265" t="s">
        <v>31</v>
      </c>
      <c r="AC1265" s="19">
        <v>3555872</v>
      </c>
      <c r="AD1265" s="19">
        <v>0</v>
      </c>
      <c r="AE1265" s="19">
        <v>0</v>
      </c>
      <c r="AF1265" s="19">
        <v>0</v>
      </c>
      <c r="AG1265" t="s">
        <v>189</v>
      </c>
      <c r="AH1265">
        <v>0</v>
      </c>
      <c r="AI1265">
        <v>0</v>
      </c>
      <c r="AJ1265" s="2" t="s">
        <v>190</v>
      </c>
      <c r="AK1265" s="2">
        <v>0</v>
      </c>
      <c r="AL1265">
        <v>0</v>
      </c>
      <c r="AM1265">
        <v>0</v>
      </c>
      <c r="AN1265">
        <v>0</v>
      </c>
      <c r="AO1265">
        <v>0</v>
      </c>
      <c r="AP1265">
        <v>3825</v>
      </c>
      <c r="AQ1265">
        <v>3825</v>
      </c>
      <c r="AR1265">
        <v>10925</v>
      </c>
      <c r="AS1265">
        <v>0</v>
      </c>
      <c r="AT1265" s="2">
        <v>0</v>
      </c>
      <c r="AU1265">
        <v>57825</v>
      </c>
      <c r="AV1265">
        <v>96839425</v>
      </c>
      <c r="AW1265">
        <v>0</v>
      </c>
      <c r="AX1265" s="2">
        <v>45694</v>
      </c>
      <c r="AY1265" t="s">
        <v>153</v>
      </c>
      <c r="AZ1265" t="s">
        <v>2162</v>
      </c>
      <c r="BA1265" t="s">
        <v>1799</v>
      </c>
    </row>
    <row r="1266" spans="1:53" ht="15" customHeight="1" x14ac:dyDescent="0.2">
      <c r="A1266" t="s">
        <v>8624</v>
      </c>
      <c r="B1266" t="s">
        <v>5359</v>
      </c>
      <c r="C1266" t="s">
        <v>5178</v>
      </c>
      <c r="D1266">
        <v>96839525</v>
      </c>
      <c r="E1266" s="19">
        <v>45749</v>
      </c>
      <c r="F1266" s="63">
        <v>45751.12777777778</v>
      </c>
      <c r="G1266" s="4" t="s">
        <v>187</v>
      </c>
      <c r="H1266" s="19">
        <v>4599511</v>
      </c>
      <c r="I1266" s="19">
        <v>24451</v>
      </c>
      <c r="J1266" s="19">
        <v>4575060</v>
      </c>
      <c r="K1266" t="s">
        <v>558</v>
      </c>
      <c r="L1266" s="4" t="s">
        <v>188</v>
      </c>
      <c r="M1266" t="s">
        <v>150</v>
      </c>
      <c r="N1266" s="39" t="s">
        <v>2164</v>
      </c>
      <c r="O1266" t="s">
        <v>2165</v>
      </c>
      <c r="P1266" t="s">
        <v>140</v>
      </c>
      <c r="Q1266" t="s">
        <v>141</v>
      </c>
      <c r="R1266" s="39" t="s">
        <v>2166</v>
      </c>
      <c r="S1266" t="s">
        <v>143</v>
      </c>
      <c r="T1266">
        <v>860034313</v>
      </c>
      <c r="U1266" t="s">
        <v>152</v>
      </c>
      <c r="V1266">
        <v>923245</v>
      </c>
      <c r="W1266" t="s">
        <v>1312</v>
      </c>
      <c r="X1266" s="2" t="s">
        <v>27</v>
      </c>
      <c r="Y1266" t="s">
        <v>28</v>
      </c>
      <c r="Z1266" t="s">
        <v>29</v>
      </c>
      <c r="AA1266" t="s">
        <v>30</v>
      </c>
      <c r="AB1266" t="s">
        <v>31</v>
      </c>
      <c r="AC1266" s="19">
        <v>4599511</v>
      </c>
      <c r="AD1266" s="19">
        <v>0</v>
      </c>
      <c r="AE1266" s="19">
        <v>0</v>
      </c>
      <c r="AF1266" s="19">
        <v>0</v>
      </c>
      <c r="AG1266" t="s">
        <v>189</v>
      </c>
      <c r="AH1266">
        <v>0</v>
      </c>
      <c r="AI1266">
        <v>0</v>
      </c>
      <c r="AJ1266" s="2" t="s">
        <v>190</v>
      </c>
      <c r="AK1266" s="2">
        <v>0</v>
      </c>
      <c r="AL1266">
        <v>0</v>
      </c>
      <c r="AM1266">
        <v>0</v>
      </c>
      <c r="AN1266">
        <v>0</v>
      </c>
      <c r="AO1266">
        <v>0</v>
      </c>
      <c r="AP1266">
        <v>3825</v>
      </c>
      <c r="AQ1266">
        <v>3825</v>
      </c>
      <c r="AR1266">
        <v>11025</v>
      </c>
      <c r="AS1266">
        <v>0</v>
      </c>
      <c r="AT1266" s="2">
        <v>0</v>
      </c>
      <c r="AU1266">
        <v>57925</v>
      </c>
      <c r="AV1266">
        <v>96839525</v>
      </c>
      <c r="AW1266">
        <v>0</v>
      </c>
      <c r="AX1266" s="2">
        <v>45694</v>
      </c>
      <c r="AY1266" t="s">
        <v>153</v>
      </c>
      <c r="AZ1266" t="s">
        <v>2168</v>
      </c>
      <c r="BA1266" t="s">
        <v>1799</v>
      </c>
    </row>
    <row r="1267" spans="1:53" ht="15" customHeight="1" x14ac:dyDescent="0.2">
      <c r="A1267" t="s">
        <v>8625</v>
      </c>
      <c r="B1267" t="s">
        <v>5360</v>
      </c>
      <c r="C1267" t="s">
        <v>5178</v>
      </c>
      <c r="D1267">
        <v>96839625</v>
      </c>
      <c r="E1267" s="19">
        <v>45749</v>
      </c>
      <c r="F1267" s="63">
        <v>45751.123611111114</v>
      </c>
      <c r="G1267" s="4" t="s">
        <v>187</v>
      </c>
      <c r="H1267" s="19">
        <v>4599511</v>
      </c>
      <c r="I1267" s="19">
        <v>24451</v>
      </c>
      <c r="J1267" s="19">
        <v>4575060</v>
      </c>
      <c r="K1267" t="s">
        <v>558</v>
      </c>
      <c r="L1267" s="4" t="s">
        <v>188</v>
      </c>
      <c r="M1267" t="s">
        <v>150</v>
      </c>
      <c r="N1267" s="39" t="s">
        <v>2170</v>
      </c>
      <c r="O1267" t="s">
        <v>2171</v>
      </c>
      <c r="P1267" t="s">
        <v>140</v>
      </c>
      <c r="Q1267" t="s">
        <v>141</v>
      </c>
      <c r="R1267" s="39" t="s">
        <v>2172</v>
      </c>
      <c r="S1267" t="s">
        <v>143</v>
      </c>
      <c r="T1267">
        <v>860007335</v>
      </c>
      <c r="U1267" t="s">
        <v>158</v>
      </c>
      <c r="V1267">
        <v>923245</v>
      </c>
      <c r="W1267" t="s">
        <v>1312</v>
      </c>
      <c r="X1267" s="2" t="s">
        <v>27</v>
      </c>
      <c r="Y1267" t="s">
        <v>28</v>
      </c>
      <c r="Z1267" t="s">
        <v>29</v>
      </c>
      <c r="AA1267" t="s">
        <v>30</v>
      </c>
      <c r="AB1267" t="s">
        <v>31</v>
      </c>
      <c r="AC1267" s="19">
        <v>4599511</v>
      </c>
      <c r="AD1267" s="19">
        <v>0</v>
      </c>
      <c r="AE1267" s="19">
        <v>0</v>
      </c>
      <c r="AF1267" s="19">
        <v>0</v>
      </c>
      <c r="AG1267" t="s">
        <v>189</v>
      </c>
      <c r="AH1267">
        <v>0</v>
      </c>
      <c r="AI1267">
        <v>0</v>
      </c>
      <c r="AJ1267" s="2" t="s">
        <v>190</v>
      </c>
      <c r="AK1267" s="2">
        <v>0</v>
      </c>
      <c r="AL1267">
        <v>0</v>
      </c>
      <c r="AM1267">
        <v>0</v>
      </c>
      <c r="AN1267">
        <v>0</v>
      </c>
      <c r="AO1267">
        <v>0</v>
      </c>
      <c r="AP1267">
        <v>3825</v>
      </c>
      <c r="AQ1267">
        <v>3825</v>
      </c>
      <c r="AR1267">
        <v>11125</v>
      </c>
      <c r="AS1267">
        <v>0</v>
      </c>
      <c r="AT1267" s="2">
        <v>0</v>
      </c>
      <c r="AU1267">
        <v>58025</v>
      </c>
      <c r="AV1267">
        <v>96839625</v>
      </c>
      <c r="AW1267">
        <v>0</v>
      </c>
      <c r="AX1267" s="2">
        <v>45694</v>
      </c>
      <c r="AY1267" t="s">
        <v>153</v>
      </c>
      <c r="AZ1267" t="s">
        <v>2174</v>
      </c>
      <c r="BA1267" t="s">
        <v>1799</v>
      </c>
    </row>
    <row r="1268" spans="1:53" ht="15" customHeight="1" x14ac:dyDescent="0.2">
      <c r="A1268" t="s">
        <v>8626</v>
      </c>
      <c r="B1268" t="s">
        <v>5361</v>
      </c>
      <c r="C1268" t="s">
        <v>5178</v>
      </c>
      <c r="D1268">
        <v>96839725</v>
      </c>
      <c r="E1268" s="19">
        <v>45749</v>
      </c>
      <c r="F1268" s="63">
        <v>45751.10833333333</v>
      </c>
      <c r="G1268" s="4" t="s">
        <v>187</v>
      </c>
      <c r="H1268" s="19">
        <v>4599511</v>
      </c>
      <c r="I1268" s="19">
        <v>24451</v>
      </c>
      <c r="J1268" s="19">
        <v>4575060</v>
      </c>
      <c r="K1268" t="s">
        <v>558</v>
      </c>
      <c r="L1268" s="4" t="s">
        <v>188</v>
      </c>
      <c r="M1268" t="s">
        <v>150</v>
      </c>
      <c r="N1268" s="39" t="s">
        <v>2176</v>
      </c>
      <c r="O1268" t="s">
        <v>2177</v>
      </c>
      <c r="P1268" t="s">
        <v>140</v>
      </c>
      <c r="Q1268" t="s">
        <v>141</v>
      </c>
      <c r="R1268" s="39" t="s">
        <v>2178</v>
      </c>
      <c r="S1268" t="s">
        <v>143</v>
      </c>
      <c r="T1268">
        <v>890903937</v>
      </c>
      <c r="U1268" t="s">
        <v>320</v>
      </c>
      <c r="V1268">
        <v>923245</v>
      </c>
      <c r="W1268" t="s">
        <v>1312</v>
      </c>
      <c r="X1268" s="2" t="s">
        <v>27</v>
      </c>
      <c r="Y1268" t="s">
        <v>28</v>
      </c>
      <c r="Z1268" t="s">
        <v>29</v>
      </c>
      <c r="AA1268" t="s">
        <v>30</v>
      </c>
      <c r="AB1268" t="s">
        <v>31</v>
      </c>
      <c r="AC1268" s="19">
        <v>4599511</v>
      </c>
      <c r="AD1268" s="19">
        <v>0</v>
      </c>
      <c r="AE1268" s="19">
        <v>0</v>
      </c>
      <c r="AF1268" s="19">
        <v>0</v>
      </c>
      <c r="AG1268" t="s">
        <v>189</v>
      </c>
      <c r="AH1268">
        <v>0</v>
      </c>
      <c r="AI1268">
        <v>0</v>
      </c>
      <c r="AJ1268" s="2" t="s">
        <v>190</v>
      </c>
      <c r="AK1268" s="2">
        <v>0</v>
      </c>
      <c r="AL1268">
        <v>0</v>
      </c>
      <c r="AM1268">
        <v>0</v>
      </c>
      <c r="AN1268">
        <v>0</v>
      </c>
      <c r="AO1268">
        <v>0</v>
      </c>
      <c r="AP1268">
        <v>3825</v>
      </c>
      <c r="AQ1268">
        <v>3825</v>
      </c>
      <c r="AR1268">
        <v>11225</v>
      </c>
      <c r="AS1268">
        <v>0</v>
      </c>
      <c r="AT1268" s="2">
        <v>0</v>
      </c>
      <c r="AU1268">
        <v>58125</v>
      </c>
      <c r="AV1268">
        <v>96839725</v>
      </c>
      <c r="AW1268">
        <v>0</v>
      </c>
      <c r="AX1268" s="2">
        <v>45694</v>
      </c>
      <c r="AY1268" t="s">
        <v>153</v>
      </c>
      <c r="AZ1268" t="s">
        <v>2180</v>
      </c>
      <c r="BA1268" t="s">
        <v>1799</v>
      </c>
    </row>
    <row r="1269" spans="1:53" ht="15" customHeight="1" x14ac:dyDescent="0.2">
      <c r="A1269" t="s">
        <v>8627</v>
      </c>
      <c r="B1269" t="s">
        <v>5362</v>
      </c>
      <c r="C1269" t="s">
        <v>5178</v>
      </c>
      <c r="D1269">
        <v>96839825</v>
      </c>
      <c r="E1269" s="19">
        <v>45749</v>
      </c>
      <c r="F1269" s="63">
        <v>45751.111111111109</v>
      </c>
      <c r="G1269" s="4" t="s">
        <v>187</v>
      </c>
      <c r="H1269" s="19">
        <v>4599511</v>
      </c>
      <c r="I1269" s="19">
        <v>24451</v>
      </c>
      <c r="J1269" s="19">
        <v>4575060</v>
      </c>
      <c r="K1269" t="s">
        <v>558</v>
      </c>
      <c r="L1269" s="4" t="s">
        <v>188</v>
      </c>
      <c r="M1269" t="s">
        <v>150</v>
      </c>
      <c r="N1269" s="39" t="s">
        <v>2182</v>
      </c>
      <c r="O1269" t="s">
        <v>2183</v>
      </c>
      <c r="P1269" t="s">
        <v>140</v>
      </c>
      <c r="Q1269" t="s">
        <v>141</v>
      </c>
      <c r="R1269" s="39" t="s">
        <v>2184</v>
      </c>
      <c r="S1269" t="s">
        <v>143</v>
      </c>
      <c r="T1269">
        <v>890903938</v>
      </c>
      <c r="U1269" t="s">
        <v>149</v>
      </c>
      <c r="V1269">
        <v>923245</v>
      </c>
      <c r="W1269" t="s">
        <v>1312</v>
      </c>
      <c r="X1269" s="2" t="s">
        <v>27</v>
      </c>
      <c r="Y1269" t="s">
        <v>28</v>
      </c>
      <c r="Z1269" t="s">
        <v>29</v>
      </c>
      <c r="AA1269" t="s">
        <v>30</v>
      </c>
      <c r="AB1269" t="s">
        <v>31</v>
      </c>
      <c r="AC1269" s="19">
        <v>4599511</v>
      </c>
      <c r="AD1269" s="19">
        <v>0</v>
      </c>
      <c r="AE1269" s="19">
        <v>0</v>
      </c>
      <c r="AF1269" s="19">
        <v>0</v>
      </c>
      <c r="AG1269" t="s">
        <v>189</v>
      </c>
      <c r="AH1269">
        <v>0</v>
      </c>
      <c r="AI1269">
        <v>0</v>
      </c>
      <c r="AJ1269" s="2" t="s">
        <v>190</v>
      </c>
      <c r="AK1269" s="2">
        <v>0</v>
      </c>
      <c r="AL1269">
        <v>0</v>
      </c>
      <c r="AM1269">
        <v>0</v>
      </c>
      <c r="AN1269">
        <v>0</v>
      </c>
      <c r="AO1269">
        <v>0</v>
      </c>
      <c r="AP1269">
        <v>3825</v>
      </c>
      <c r="AQ1269">
        <v>3825</v>
      </c>
      <c r="AR1269">
        <v>11325</v>
      </c>
      <c r="AS1269">
        <v>0</v>
      </c>
      <c r="AT1269" s="2">
        <v>0</v>
      </c>
      <c r="AU1269">
        <v>58225</v>
      </c>
      <c r="AV1269">
        <v>96839825</v>
      </c>
      <c r="AW1269">
        <v>0</v>
      </c>
      <c r="AX1269" s="2">
        <v>45694</v>
      </c>
      <c r="AY1269" t="s">
        <v>153</v>
      </c>
      <c r="AZ1269" t="s">
        <v>2186</v>
      </c>
      <c r="BA1269" t="s">
        <v>1799</v>
      </c>
    </row>
    <row r="1270" spans="1:53" ht="15" customHeight="1" x14ac:dyDescent="0.2">
      <c r="A1270" t="s">
        <v>8628</v>
      </c>
      <c r="B1270" t="s">
        <v>5363</v>
      </c>
      <c r="C1270" t="s">
        <v>5178</v>
      </c>
      <c r="D1270">
        <v>96839925</v>
      </c>
      <c r="E1270" s="19">
        <v>45749</v>
      </c>
      <c r="F1270" s="63">
        <v>45751.111805555556</v>
      </c>
      <c r="G1270" s="4" t="s">
        <v>187</v>
      </c>
      <c r="H1270" s="19">
        <v>4599511</v>
      </c>
      <c r="I1270" s="19">
        <v>26325</v>
      </c>
      <c r="J1270" s="19">
        <v>4573186</v>
      </c>
      <c r="K1270" t="s">
        <v>558</v>
      </c>
      <c r="L1270" s="4" t="s">
        <v>188</v>
      </c>
      <c r="M1270" t="s">
        <v>150</v>
      </c>
      <c r="N1270" s="39" t="s">
        <v>2188</v>
      </c>
      <c r="O1270" t="s">
        <v>2189</v>
      </c>
      <c r="P1270" t="s">
        <v>140</v>
      </c>
      <c r="Q1270" t="s">
        <v>141</v>
      </c>
      <c r="R1270" s="39" t="s">
        <v>2190</v>
      </c>
      <c r="S1270" t="s">
        <v>143</v>
      </c>
      <c r="T1270">
        <v>890903938</v>
      </c>
      <c r="U1270" t="s">
        <v>149</v>
      </c>
      <c r="V1270">
        <v>923245</v>
      </c>
      <c r="W1270" t="s">
        <v>1312</v>
      </c>
      <c r="X1270" s="2" t="s">
        <v>27</v>
      </c>
      <c r="Y1270" t="s">
        <v>28</v>
      </c>
      <c r="Z1270" t="s">
        <v>29</v>
      </c>
      <c r="AA1270" t="s">
        <v>30</v>
      </c>
      <c r="AB1270" t="s">
        <v>31</v>
      </c>
      <c r="AC1270" s="19">
        <v>4599511</v>
      </c>
      <c r="AD1270" s="19">
        <v>0</v>
      </c>
      <c r="AE1270" s="19">
        <v>0</v>
      </c>
      <c r="AF1270" s="19">
        <v>0</v>
      </c>
      <c r="AG1270" t="s">
        <v>189</v>
      </c>
      <c r="AH1270">
        <v>0</v>
      </c>
      <c r="AI1270">
        <v>0</v>
      </c>
      <c r="AJ1270" s="2" t="s">
        <v>190</v>
      </c>
      <c r="AK1270" s="2">
        <v>0</v>
      </c>
      <c r="AL1270">
        <v>0</v>
      </c>
      <c r="AM1270">
        <v>0</v>
      </c>
      <c r="AN1270">
        <v>0</v>
      </c>
      <c r="AO1270">
        <v>0</v>
      </c>
      <c r="AP1270">
        <v>3825</v>
      </c>
      <c r="AQ1270">
        <v>3825</v>
      </c>
      <c r="AR1270">
        <v>11425</v>
      </c>
      <c r="AS1270">
        <v>0</v>
      </c>
      <c r="AT1270" s="2">
        <v>0</v>
      </c>
      <c r="AU1270">
        <v>58325</v>
      </c>
      <c r="AV1270">
        <v>96839925</v>
      </c>
      <c r="AW1270">
        <v>0</v>
      </c>
      <c r="AX1270" s="2">
        <v>45694</v>
      </c>
      <c r="AY1270" t="s">
        <v>153</v>
      </c>
      <c r="AZ1270" t="s">
        <v>2192</v>
      </c>
      <c r="BA1270" t="s">
        <v>1799</v>
      </c>
    </row>
    <row r="1271" spans="1:53" ht="15" customHeight="1" x14ac:dyDescent="0.2">
      <c r="A1271" t="s">
        <v>8629</v>
      </c>
      <c r="B1271" t="s">
        <v>5364</v>
      </c>
      <c r="C1271" t="s">
        <v>5178</v>
      </c>
      <c r="D1271">
        <v>96840025</v>
      </c>
      <c r="E1271" s="19">
        <v>45749</v>
      </c>
      <c r="F1271" s="63">
        <v>45751.123611111114</v>
      </c>
      <c r="G1271" s="4" t="s">
        <v>187</v>
      </c>
      <c r="H1271" s="19">
        <v>4599511</v>
      </c>
      <c r="I1271" s="19">
        <v>24451</v>
      </c>
      <c r="J1271" s="19">
        <v>4575060</v>
      </c>
      <c r="K1271" t="s">
        <v>558</v>
      </c>
      <c r="L1271" s="4" t="s">
        <v>188</v>
      </c>
      <c r="M1271" t="s">
        <v>150</v>
      </c>
      <c r="N1271" s="39" t="s">
        <v>2194</v>
      </c>
      <c r="O1271" t="s">
        <v>2195</v>
      </c>
      <c r="P1271" t="s">
        <v>140</v>
      </c>
      <c r="Q1271" t="s">
        <v>141</v>
      </c>
      <c r="R1271" s="39" t="s">
        <v>2196</v>
      </c>
      <c r="S1271" t="s">
        <v>143</v>
      </c>
      <c r="T1271">
        <v>860007335</v>
      </c>
      <c r="U1271" t="s">
        <v>158</v>
      </c>
      <c r="V1271">
        <v>923245</v>
      </c>
      <c r="W1271" t="s">
        <v>1312</v>
      </c>
      <c r="X1271" s="2" t="s">
        <v>27</v>
      </c>
      <c r="Y1271" t="s">
        <v>28</v>
      </c>
      <c r="Z1271" t="s">
        <v>29</v>
      </c>
      <c r="AA1271" t="s">
        <v>30</v>
      </c>
      <c r="AB1271" t="s">
        <v>31</v>
      </c>
      <c r="AC1271" s="19">
        <v>4599511</v>
      </c>
      <c r="AD1271" s="19">
        <v>0</v>
      </c>
      <c r="AE1271" s="19">
        <v>0</v>
      </c>
      <c r="AF1271" s="19">
        <v>0</v>
      </c>
      <c r="AG1271" t="s">
        <v>189</v>
      </c>
      <c r="AH1271">
        <v>0</v>
      </c>
      <c r="AI1271">
        <v>0</v>
      </c>
      <c r="AJ1271" s="2" t="s">
        <v>190</v>
      </c>
      <c r="AK1271" s="2">
        <v>0</v>
      </c>
      <c r="AL1271">
        <v>0</v>
      </c>
      <c r="AM1271">
        <v>0</v>
      </c>
      <c r="AN1271">
        <v>0</v>
      </c>
      <c r="AO1271">
        <v>0</v>
      </c>
      <c r="AP1271">
        <v>3825</v>
      </c>
      <c r="AQ1271">
        <v>3825</v>
      </c>
      <c r="AR1271">
        <v>11525</v>
      </c>
      <c r="AS1271">
        <v>0</v>
      </c>
      <c r="AT1271" s="2">
        <v>0</v>
      </c>
      <c r="AU1271">
        <v>58425</v>
      </c>
      <c r="AV1271">
        <v>96840025</v>
      </c>
      <c r="AW1271">
        <v>0</v>
      </c>
      <c r="AX1271" s="2">
        <v>45694</v>
      </c>
      <c r="AY1271" t="s">
        <v>153</v>
      </c>
      <c r="AZ1271" t="s">
        <v>2198</v>
      </c>
      <c r="BA1271" t="s">
        <v>1799</v>
      </c>
    </row>
    <row r="1272" spans="1:53" ht="15" customHeight="1" x14ac:dyDescent="0.2">
      <c r="A1272" t="s">
        <v>8630</v>
      </c>
      <c r="B1272" t="s">
        <v>5365</v>
      </c>
      <c r="C1272" t="s">
        <v>5178</v>
      </c>
      <c r="D1272">
        <v>96840125</v>
      </c>
      <c r="E1272" s="19">
        <v>45749</v>
      </c>
      <c r="F1272" s="63">
        <v>45751.111805555556</v>
      </c>
      <c r="G1272" s="4" t="s">
        <v>187</v>
      </c>
      <c r="H1272" s="19">
        <v>4599511</v>
      </c>
      <c r="I1272" s="19">
        <v>24451</v>
      </c>
      <c r="J1272" s="19">
        <v>4575060</v>
      </c>
      <c r="K1272" t="s">
        <v>558</v>
      </c>
      <c r="L1272" s="4" t="s">
        <v>188</v>
      </c>
      <c r="M1272" t="s">
        <v>150</v>
      </c>
      <c r="N1272" s="39" t="s">
        <v>2200</v>
      </c>
      <c r="O1272" t="s">
        <v>2201</v>
      </c>
      <c r="P1272" t="s">
        <v>140</v>
      </c>
      <c r="Q1272" t="s">
        <v>141</v>
      </c>
      <c r="R1272" s="39" t="s">
        <v>2202</v>
      </c>
      <c r="S1272" t="s">
        <v>143</v>
      </c>
      <c r="T1272">
        <v>890903938</v>
      </c>
      <c r="U1272" t="s">
        <v>149</v>
      </c>
      <c r="V1272">
        <v>923245</v>
      </c>
      <c r="W1272" t="s">
        <v>1312</v>
      </c>
      <c r="X1272" s="2" t="s">
        <v>27</v>
      </c>
      <c r="Y1272" t="s">
        <v>28</v>
      </c>
      <c r="Z1272" t="s">
        <v>29</v>
      </c>
      <c r="AA1272" t="s">
        <v>30</v>
      </c>
      <c r="AB1272" t="s">
        <v>31</v>
      </c>
      <c r="AC1272" s="19">
        <v>4599511</v>
      </c>
      <c r="AD1272" s="19">
        <v>0</v>
      </c>
      <c r="AE1272" s="19">
        <v>0</v>
      </c>
      <c r="AF1272" s="19">
        <v>0</v>
      </c>
      <c r="AG1272" t="s">
        <v>189</v>
      </c>
      <c r="AH1272">
        <v>0</v>
      </c>
      <c r="AI1272">
        <v>0</v>
      </c>
      <c r="AJ1272" s="2" t="s">
        <v>190</v>
      </c>
      <c r="AK1272" s="2">
        <v>0</v>
      </c>
      <c r="AL1272">
        <v>0</v>
      </c>
      <c r="AM1272">
        <v>0</v>
      </c>
      <c r="AN1272">
        <v>0</v>
      </c>
      <c r="AO1272">
        <v>0</v>
      </c>
      <c r="AP1272">
        <v>3825</v>
      </c>
      <c r="AQ1272">
        <v>3825</v>
      </c>
      <c r="AR1272">
        <v>11625</v>
      </c>
      <c r="AS1272">
        <v>0</v>
      </c>
      <c r="AT1272" s="2">
        <v>0</v>
      </c>
      <c r="AU1272">
        <v>58525</v>
      </c>
      <c r="AV1272">
        <v>96840125</v>
      </c>
      <c r="AW1272">
        <v>0</v>
      </c>
      <c r="AX1272" s="2">
        <v>45694</v>
      </c>
      <c r="AY1272" t="s">
        <v>153</v>
      </c>
      <c r="AZ1272" t="s">
        <v>2204</v>
      </c>
      <c r="BA1272" t="s">
        <v>1799</v>
      </c>
    </row>
    <row r="1273" spans="1:53" ht="15" customHeight="1" x14ac:dyDescent="0.2">
      <c r="A1273" t="s">
        <v>8631</v>
      </c>
      <c r="B1273" t="s">
        <v>5366</v>
      </c>
      <c r="C1273" t="s">
        <v>5178</v>
      </c>
      <c r="D1273">
        <v>96840625</v>
      </c>
      <c r="E1273" s="19">
        <v>45749</v>
      </c>
      <c r="F1273" s="63">
        <v>45751.121527777781</v>
      </c>
      <c r="G1273" s="4" t="s">
        <v>187</v>
      </c>
      <c r="H1273" s="19">
        <v>4599511</v>
      </c>
      <c r="I1273" s="19">
        <v>24451</v>
      </c>
      <c r="J1273" s="19">
        <v>4575060</v>
      </c>
      <c r="K1273" t="s">
        <v>558</v>
      </c>
      <c r="L1273" s="4" t="s">
        <v>188</v>
      </c>
      <c r="M1273" t="s">
        <v>150</v>
      </c>
      <c r="N1273" s="39" t="s">
        <v>2206</v>
      </c>
      <c r="O1273" t="s">
        <v>2207</v>
      </c>
      <c r="P1273" t="s">
        <v>140</v>
      </c>
      <c r="Q1273" t="s">
        <v>141</v>
      </c>
      <c r="R1273" s="39" t="s">
        <v>2208</v>
      </c>
      <c r="S1273" t="s">
        <v>143</v>
      </c>
      <c r="T1273">
        <v>860034594</v>
      </c>
      <c r="U1273" t="s">
        <v>156</v>
      </c>
      <c r="V1273">
        <v>923245</v>
      </c>
      <c r="W1273" t="s">
        <v>1312</v>
      </c>
      <c r="X1273" s="2" t="s">
        <v>27</v>
      </c>
      <c r="Y1273" t="s">
        <v>28</v>
      </c>
      <c r="Z1273" t="s">
        <v>29</v>
      </c>
      <c r="AA1273" t="s">
        <v>30</v>
      </c>
      <c r="AB1273" t="s">
        <v>31</v>
      </c>
      <c r="AC1273" s="19">
        <v>4599511</v>
      </c>
      <c r="AD1273" s="19">
        <v>0</v>
      </c>
      <c r="AE1273" s="19">
        <v>0</v>
      </c>
      <c r="AF1273" s="19">
        <v>0</v>
      </c>
      <c r="AG1273" t="s">
        <v>189</v>
      </c>
      <c r="AH1273">
        <v>0</v>
      </c>
      <c r="AI1273">
        <v>0</v>
      </c>
      <c r="AJ1273" s="2" t="s">
        <v>190</v>
      </c>
      <c r="AK1273" s="2">
        <v>0</v>
      </c>
      <c r="AL1273">
        <v>0</v>
      </c>
      <c r="AM1273">
        <v>0</v>
      </c>
      <c r="AN1273">
        <v>0</v>
      </c>
      <c r="AO1273">
        <v>0</v>
      </c>
      <c r="AP1273">
        <v>3825</v>
      </c>
      <c r="AQ1273">
        <v>3825</v>
      </c>
      <c r="AR1273">
        <v>11725</v>
      </c>
      <c r="AS1273">
        <v>0</v>
      </c>
      <c r="AT1273" s="2">
        <v>0</v>
      </c>
      <c r="AU1273">
        <v>58625</v>
      </c>
      <c r="AV1273">
        <v>96840625</v>
      </c>
      <c r="AW1273">
        <v>0</v>
      </c>
      <c r="AX1273" s="2">
        <v>45694</v>
      </c>
      <c r="AY1273" t="s">
        <v>153</v>
      </c>
      <c r="AZ1273" t="s">
        <v>2210</v>
      </c>
      <c r="BA1273" t="s">
        <v>1799</v>
      </c>
    </row>
    <row r="1274" spans="1:53" ht="15" customHeight="1" x14ac:dyDescent="0.2">
      <c r="A1274" t="s">
        <v>8632</v>
      </c>
      <c r="B1274" t="s">
        <v>5367</v>
      </c>
      <c r="C1274" t="s">
        <v>5178</v>
      </c>
      <c r="D1274">
        <v>96840725</v>
      </c>
      <c r="E1274" s="19">
        <v>45749</v>
      </c>
      <c r="F1274" s="63">
        <v>45751.111111111109</v>
      </c>
      <c r="G1274" s="4" t="s">
        <v>187</v>
      </c>
      <c r="H1274" s="19">
        <v>4599511</v>
      </c>
      <c r="I1274" s="19">
        <v>24451</v>
      </c>
      <c r="J1274" s="19">
        <v>4575060</v>
      </c>
      <c r="K1274" t="s">
        <v>558</v>
      </c>
      <c r="L1274" s="4" t="s">
        <v>188</v>
      </c>
      <c r="M1274" t="s">
        <v>150</v>
      </c>
      <c r="N1274" s="39" t="s">
        <v>2212</v>
      </c>
      <c r="O1274" t="s">
        <v>2213</v>
      </c>
      <c r="P1274" t="s">
        <v>140</v>
      </c>
      <c r="Q1274" t="s">
        <v>141</v>
      </c>
      <c r="R1274" s="39" t="s">
        <v>2214</v>
      </c>
      <c r="S1274" t="s">
        <v>143</v>
      </c>
      <c r="T1274">
        <v>890903938</v>
      </c>
      <c r="U1274" t="s">
        <v>149</v>
      </c>
      <c r="V1274">
        <v>923245</v>
      </c>
      <c r="W1274" t="s">
        <v>1312</v>
      </c>
      <c r="X1274" s="2" t="s">
        <v>27</v>
      </c>
      <c r="Y1274" t="s">
        <v>28</v>
      </c>
      <c r="Z1274" t="s">
        <v>29</v>
      </c>
      <c r="AA1274" t="s">
        <v>30</v>
      </c>
      <c r="AB1274" t="s">
        <v>31</v>
      </c>
      <c r="AC1274" s="19">
        <v>4599511</v>
      </c>
      <c r="AD1274" s="19">
        <v>0</v>
      </c>
      <c r="AE1274" s="19">
        <v>0</v>
      </c>
      <c r="AF1274" s="19">
        <v>0</v>
      </c>
      <c r="AG1274" t="s">
        <v>189</v>
      </c>
      <c r="AH1274">
        <v>0</v>
      </c>
      <c r="AI1274">
        <v>0</v>
      </c>
      <c r="AJ1274" s="2" t="s">
        <v>190</v>
      </c>
      <c r="AK1274" s="2">
        <v>0</v>
      </c>
      <c r="AL1274">
        <v>0</v>
      </c>
      <c r="AM1274">
        <v>0</v>
      </c>
      <c r="AN1274">
        <v>0</v>
      </c>
      <c r="AO1274">
        <v>0</v>
      </c>
      <c r="AP1274">
        <v>3825</v>
      </c>
      <c r="AQ1274">
        <v>3825</v>
      </c>
      <c r="AR1274">
        <v>11825</v>
      </c>
      <c r="AS1274">
        <v>0</v>
      </c>
      <c r="AT1274" s="2">
        <v>0</v>
      </c>
      <c r="AU1274">
        <v>58725</v>
      </c>
      <c r="AV1274">
        <v>96840725</v>
      </c>
      <c r="AW1274">
        <v>0</v>
      </c>
      <c r="AX1274" s="2">
        <v>45694</v>
      </c>
      <c r="AY1274" t="s">
        <v>153</v>
      </c>
      <c r="AZ1274" t="s">
        <v>2216</v>
      </c>
      <c r="BA1274" t="s">
        <v>1799</v>
      </c>
    </row>
    <row r="1275" spans="1:53" ht="15" customHeight="1" x14ac:dyDescent="0.2">
      <c r="A1275" t="s">
        <v>8633</v>
      </c>
      <c r="B1275" t="s">
        <v>5368</v>
      </c>
      <c r="C1275" t="s">
        <v>5178</v>
      </c>
      <c r="D1275">
        <v>96840825</v>
      </c>
      <c r="E1275" s="19">
        <v>45749</v>
      </c>
      <c r="F1275" s="63">
        <v>45751.125</v>
      </c>
      <c r="G1275" s="4" t="s">
        <v>187</v>
      </c>
      <c r="H1275" s="19">
        <v>4599511</v>
      </c>
      <c r="I1275" s="19">
        <v>24451</v>
      </c>
      <c r="J1275" s="19">
        <v>4575060</v>
      </c>
      <c r="K1275" t="s">
        <v>558</v>
      </c>
      <c r="L1275" s="4" t="s">
        <v>188</v>
      </c>
      <c r="M1275" t="s">
        <v>150</v>
      </c>
      <c r="N1275" s="39" t="s">
        <v>2218</v>
      </c>
      <c r="O1275" t="s">
        <v>2219</v>
      </c>
      <c r="P1275" t="s">
        <v>140</v>
      </c>
      <c r="Q1275" t="s">
        <v>141</v>
      </c>
      <c r="R1275" s="39" t="s">
        <v>2220</v>
      </c>
      <c r="S1275" t="s">
        <v>143</v>
      </c>
      <c r="T1275">
        <v>860035827</v>
      </c>
      <c r="U1275" t="s">
        <v>271</v>
      </c>
      <c r="V1275">
        <v>923245</v>
      </c>
      <c r="W1275" t="s">
        <v>1312</v>
      </c>
      <c r="X1275" s="2" t="s">
        <v>27</v>
      </c>
      <c r="Y1275" t="s">
        <v>28</v>
      </c>
      <c r="Z1275" t="s">
        <v>29</v>
      </c>
      <c r="AA1275" t="s">
        <v>30</v>
      </c>
      <c r="AB1275" t="s">
        <v>31</v>
      </c>
      <c r="AC1275" s="19">
        <v>4599511</v>
      </c>
      <c r="AD1275" s="19">
        <v>0</v>
      </c>
      <c r="AE1275" s="19">
        <v>0</v>
      </c>
      <c r="AF1275" s="19">
        <v>0</v>
      </c>
      <c r="AG1275" t="s">
        <v>189</v>
      </c>
      <c r="AH1275">
        <v>0</v>
      </c>
      <c r="AI1275">
        <v>0</v>
      </c>
      <c r="AJ1275" s="2" t="s">
        <v>190</v>
      </c>
      <c r="AK1275" s="2">
        <v>0</v>
      </c>
      <c r="AL1275">
        <v>0</v>
      </c>
      <c r="AM1275">
        <v>0</v>
      </c>
      <c r="AN1275">
        <v>0</v>
      </c>
      <c r="AO1275">
        <v>0</v>
      </c>
      <c r="AP1275">
        <v>3825</v>
      </c>
      <c r="AQ1275">
        <v>3825</v>
      </c>
      <c r="AR1275">
        <v>11925</v>
      </c>
      <c r="AS1275">
        <v>0</v>
      </c>
      <c r="AT1275" s="2">
        <v>0</v>
      </c>
      <c r="AU1275">
        <v>58825</v>
      </c>
      <c r="AV1275">
        <v>96840825</v>
      </c>
      <c r="AW1275">
        <v>0</v>
      </c>
      <c r="AX1275" s="2">
        <v>45694</v>
      </c>
      <c r="AY1275" t="s">
        <v>153</v>
      </c>
      <c r="AZ1275" t="s">
        <v>2222</v>
      </c>
      <c r="BA1275" t="s">
        <v>1799</v>
      </c>
    </row>
    <row r="1276" spans="1:53" ht="15" customHeight="1" x14ac:dyDescent="0.2">
      <c r="A1276" t="s">
        <v>8634</v>
      </c>
      <c r="B1276" t="s">
        <v>5369</v>
      </c>
      <c r="C1276" t="s">
        <v>5178</v>
      </c>
      <c r="D1276">
        <v>96840925</v>
      </c>
      <c r="E1276" s="19">
        <v>45749</v>
      </c>
      <c r="F1276" s="63">
        <v>45751.123611111114</v>
      </c>
      <c r="G1276" s="4" t="s">
        <v>187</v>
      </c>
      <c r="H1276" s="19">
        <v>4599511</v>
      </c>
      <c r="I1276" s="19">
        <v>24451</v>
      </c>
      <c r="J1276" s="19">
        <v>4575060</v>
      </c>
      <c r="K1276" t="s">
        <v>558</v>
      </c>
      <c r="L1276" s="4" t="s">
        <v>188</v>
      </c>
      <c r="M1276" t="s">
        <v>150</v>
      </c>
      <c r="N1276" s="39" t="s">
        <v>2224</v>
      </c>
      <c r="O1276" t="s">
        <v>2225</v>
      </c>
      <c r="P1276" t="s">
        <v>140</v>
      </c>
      <c r="Q1276" t="s">
        <v>141</v>
      </c>
      <c r="R1276" s="39" t="s">
        <v>2226</v>
      </c>
      <c r="S1276" t="s">
        <v>143</v>
      </c>
      <c r="T1276">
        <v>860007335</v>
      </c>
      <c r="U1276" t="s">
        <v>158</v>
      </c>
      <c r="V1276">
        <v>923245</v>
      </c>
      <c r="W1276" t="s">
        <v>1312</v>
      </c>
      <c r="X1276" s="2" t="s">
        <v>27</v>
      </c>
      <c r="Y1276" t="s">
        <v>28</v>
      </c>
      <c r="Z1276" t="s">
        <v>29</v>
      </c>
      <c r="AA1276" t="s">
        <v>30</v>
      </c>
      <c r="AB1276" t="s">
        <v>31</v>
      </c>
      <c r="AC1276" s="19">
        <v>4599511</v>
      </c>
      <c r="AD1276" s="19">
        <v>0</v>
      </c>
      <c r="AE1276" s="19">
        <v>0</v>
      </c>
      <c r="AF1276" s="19">
        <v>0</v>
      </c>
      <c r="AG1276" t="s">
        <v>189</v>
      </c>
      <c r="AH1276">
        <v>0</v>
      </c>
      <c r="AI1276">
        <v>0</v>
      </c>
      <c r="AJ1276" s="2" t="s">
        <v>190</v>
      </c>
      <c r="AK1276" s="2">
        <v>0</v>
      </c>
      <c r="AL1276">
        <v>0</v>
      </c>
      <c r="AM1276">
        <v>0</v>
      </c>
      <c r="AN1276">
        <v>0</v>
      </c>
      <c r="AO1276">
        <v>0</v>
      </c>
      <c r="AP1276">
        <v>3825</v>
      </c>
      <c r="AQ1276">
        <v>3825</v>
      </c>
      <c r="AR1276">
        <v>12025</v>
      </c>
      <c r="AS1276">
        <v>0</v>
      </c>
      <c r="AT1276" s="2">
        <v>0</v>
      </c>
      <c r="AU1276">
        <v>58925</v>
      </c>
      <c r="AV1276">
        <v>96840925</v>
      </c>
      <c r="AW1276">
        <v>0</v>
      </c>
      <c r="AX1276" s="2">
        <v>45694</v>
      </c>
      <c r="AY1276" t="s">
        <v>153</v>
      </c>
      <c r="AZ1276" t="s">
        <v>2228</v>
      </c>
      <c r="BA1276" t="s">
        <v>1799</v>
      </c>
    </row>
    <row r="1277" spans="1:53" ht="15" customHeight="1" x14ac:dyDescent="0.2">
      <c r="A1277" t="s">
        <v>8635</v>
      </c>
      <c r="B1277" t="s">
        <v>5370</v>
      </c>
      <c r="C1277" t="s">
        <v>5178</v>
      </c>
      <c r="D1277">
        <v>96841125</v>
      </c>
      <c r="E1277" s="19">
        <v>45749</v>
      </c>
      <c r="F1277" s="63">
        <v>45751.122916666667</v>
      </c>
      <c r="G1277" s="4" t="s">
        <v>187</v>
      </c>
      <c r="H1277" s="19">
        <v>4599511</v>
      </c>
      <c r="I1277" s="19">
        <v>24451</v>
      </c>
      <c r="J1277" s="19">
        <v>4575060</v>
      </c>
      <c r="K1277" t="s">
        <v>558</v>
      </c>
      <c r="L1277" s="4" t="s">
        <v>188</v>
      </c>
      <c r="M1277" t="s">
        <v>150</v>
      </c>
      <c r="N1277" s="39" t="s">
        <v>2230</v>
      </c>
      <c r="O1277" t="s">
        <v>2231</v>
      </c>
      <c r="P1277" t="s">
        <v>140</v>
      </c>
      <c r="Q1277" t="s">
        <v>141</v>
      </c>
      <c r="R1277" s="39" t="s">
        <v>2232</v>
      </c>
      <c r="S1277" t="s">
        <v>143</v>
      </c>
      <c r="T1277">
        <v>860007335</v>
      </c>
      <c r="U1277" t="s">
        <v>158</v>
      </c>
      <c r="V1277">
        <v>923245</v>
      </c>
      <c r="W1277" t="s">
        <v>1312</v>
      </c>
      <c r="X1277" s="2" t="s">
        <v>27</v>
      </c>
      <c r="Y1277" t="s">
        <v>28</v>
      </c>
      <c r="Z1277" t="s">
        <v>29</v>
      </c>
      <c r="AA1277" t="s">
        <v>30</v>
      </c>
      <c r="AB1277" t="s">
        <v>31</v>
      </c>
      <c r="AC1277" s="19">
        <v>4599511</v>
      </c>
      <c r="AD1277" s="19">
        <v>0</v>
      </c>
      <c r="AE1277" s="19">
        <v>0</v>
      </c>
      <c r="AF1277" s="19">
        <v>0</v>
      </c>
      <c r="AG1277" t="s">
        <v>189</v>
      </c>
      <c r="AH1277">
        <v>0</v>
      </c>
      <c r="AI1277">
        <v>0</v>
      </c>
      <c r="AJ1277" s="2" t="s">
        <v>190</v>
      </c>
      <c r="AK1277" s="2">
        <v>0</v>
      </c>
      <c r="AL1277">
        <v>0</v>
      </c>
      <c r="AM1277">
        <v>0</v>
      </c>
      <c r="AN1277">
        <v>0</v>
      </c>
      <c r="AO1277">
        <v>0</v>
      </c>
      <c r="AP1277">
        <v>3825</v>
      </c>
      <c r="AQ1277">
        <v>3825</v>
      </c>
      <c r="AR1277">
        <v>12125</v>
      </c>
      <c r="AS1277">
        <v>0</v>
      </c>
      <c r="AT1277" s="2">
        <v>0</v>
      </c>
      <c r="AU1277">
        <v>59025</v>
      </c>
      <c r="AV1277">
        <v>96841125</v>
      </c>
      <c r="AW1277">
        <v>0</v>
      </c>
      <c r="AX1277" s="2">
        <v>45694</v>
      </c>
      <c r="AY1277" t="s">
        <v>153</v>
      </c>
      <c r="AZ1277" t="s">
        <v>2234</v>
      </c>
      <c r="BA1277" t="s">
        <v>1799</v>
      </c>
    </row>
    <row r="1278" spans="1:53" ht="15" customHeight="1" x14ac:dyDescent="0.2">
      <c r="A1278" t="s">
        <v>8636</v>
      </c>
      <c r="B1278" t="s">
        <v>5371</v>
      </c>
      <c r="C1278" t="s">
        <v>5178</v>
      </c>
      <c r="D1278">
        <v>96841225</v>
      </c>
      <c r="E1278" s="19">
        <v>45749</v>
      </c>
      <c r="F1278" s="63">
        <v>45751.111805555556</v>
      </c>
      <c r="G1278" s="4" t="s">
        <v>187</v>
      </c>
      <c r="H1278" s="19">
        <v>4599511</v>
      </c>
      <c r="I1278" s="19">
        <v>24451</v>
      </c>
      <c r="J1278" s="19">
        <v>4575060</v>
      </c>
      <c r="K1278" t="s">
        <v>558</v>
      </c>
      <c r="L1278" s="4" t="s">
        <v>188</v>
      </c>
      <c r="M1278" t="s">
        <v>150</v>
      </c>
      <c r="N1278" s="39" t="s">
        <v>2236</v>
      </c>
      <c r="O1278" t="s">
        <v>2237</v>
      </c>
      <c r="P1278" t="s">
        <v>140</v>
      </c>
      <c r="Q1278" t="s">
        <v>141</v>
      </c>
      <c r="R1278" s="39" t="s">
        <v>2238</v>
      </c>
      <c r="S1278" t="s">
        <v>143</v>
      </c>
      <c r="T1278">
        <v>890903938</v>
      </c>
      <c r="U1278" t="s">
        <v>149</v>
      </c>
      <c r="V1278">
        <v>923245</v>
      </c>
      <c r="W1278" t="s">
        <v>1312</v>
      </c>
      <c r="X1278" s="2" t="s">
        <v>27</v>
      </c>
      <c r="Y1278" t="s">
        <v>28</v>
      </c>
      <c r="Z1278" t="s">
        <v>29</v>
      </c>
      <c r="AA1278" t="s">
        <v>30</v>
      </c>
      <c r="AB1278" t="s">
        <v>31</v>
      </c>
      <c r="AC1278" s="19">
        <v>4599511</v>
      </c>
      <c r="AD1278" s="19">
        <v>0</v>
      </c>
      <c r="AE1278" s="19">
        <v>0</v>
      </c>
      <c r="AF1278" s="19">
        <v>0</v>
      </c>
      <c r="AG1278" t="s">
        <v>189</v>
      </c>
      <c r="AH1278">
        <v>0</v>
      </c>
      <c r="AI1278">
        <v>0</v>
      </c>
      <c r="AJ1278" s="2" t="s">
        <v>190</v>
      </c>
      <c r="AK1278" s="2">
        <v>0</v>
      </c>
      <c r="AL1278">
        <v>0</v>
      </c>
      <c r="AM1278">
        <v>0</v>
      </c>
      <c r="AN1278">
        <v>0</v>
      </c>
      <c r="AO1278">
        <v>0</v>
      </c>
      <c r="AP1278">
        <v>3825</v>
      </c>
      <c r="AQ1278">
        <v>3825</v>
      </c>
      <c r="AR1278">
        <v>12225</v>
      </c>
      <c r="AS1278">
        <v>0</v>
      </c>
      <c r="AT1278" s="2">
        <v>0</v>
      </c>
      <c r="AU1278">
        <v>59125</v>
      </c>
      <c r="AV1278">
        <v>96841225</v>
      </c>
      <c r="AW1278">
        <v>0</v>
      </c>
      <c r="AX1278" s="2">
        <v>45694</v>
      </c>
      <c r="AY1278" t="s">
        <v>153</v>
      </c>
      <c r="AZ1278" t="s">
        <v>2240</v>
      </c>
      <c r="BA1278" t="s">
        <v>1799</v>
      </c>
    </row>
    <row r="1279" spans="1:53" ht="15" customHeight="1" x14ac:dyDescent="0.2">
      <c r="A1279" t="s">
        <v>8637</v>
      </c>
      <c r="B1279" t="s">
        <v>5372</v>
      </c>
      <c r="C1279" t="s">
        <v>5178</v>
      </c>
      <c r="D1279">
        <v>96841325</v>
      </c>
      <c r="E1279" s="19">
        <v>45749</v>
      </c>
      <c r="F1279" s="63">
        <v>45751.121527777781</v>
      </c>
      <c r="G1279" s="4" t="s">
        <v>187</v>
      </c>
      <c r="H1279" s="19">
        <v>4599511</v>
      </c>
      <c r="I1279" s="19">
        <v>24451</v>
      </c>
      <c r="J1279" s="19">
        <v>4575060</v>
      </c>
      <c r="K1279" t="s">
        <v>558</v>
      </c>
      <c r="L1279" s="4" t="s">
        <v>188</v>
      </c>
      <c r="M1279" t="s">
        <v>150</v>
      </c>
      <c r="N1279" s="39" t="s">
        <v>2242</v>
      </c>
      <c r="O1279" t="s">
        <v>2243</v>
      </c>
      <c r="P1279" t="s">
        <v>140</v>
      </c>
      <c r="Q1279" t="s">
        <v>141</v>
      </c>
      <c r="R1279" s="39" t="s">
        <v>2244</v>
      </c>
      <c r="S1279" t="s">
        <v>143</v>
      </c>
      <c r="T1279">
        <v>860034594</v>
      </c>
      <c r="U1279" t="s">
        <v>156</v>
      </c>
      <c r="V1279">
        <v>923245</v>
      </c>
      <c r="W1279" t="s">
        <v>1312</v>
      </c>
      <c r="X1279" s="2" t="s">
        <v>27</v>
      </c>
      <c r="Y1279" t="s">
        <v>28</v>
      </c>
      <c r="Z1279" t="s">
        <v>29</v>
      </c>
      <c r="AA1279" t="s">
        <v>30</v>
      </c>
      <c r="AB1279" t="s">
        <v>31</v>
      </c>
      <c r="AC1279" s="19">
        <v>4599511</v>
      </c>
      <c r="AD1279" s="19">
        <v>0</v>
      </c>
      <c r="AE1279" s="19">
        <v>0</v>
      </c>
      <c r="AF1279" s="19">
        <v>0</v>
      </c>
      <c r="AG1279" t="s">
        <v>189</v>
      </c>
      <c r="AH1279">
        <v>0</v>
      </c>
      <c r="AI1279">
        <v>0</v>
      </c>
      <c r="AJ1279" s="2" t="s">
        <v>190</v>
      </c>
      <c r="AK1279" s="2">
        <v>0</v>
      </c>
      <c r="AL1279">
        <v>0</v>
      </c>
      <c r="AM1279">
        <v>0</v>
      </c>
      <c r="AN1279">
        <v>0</v>
      </c>
      <c r="AO1279">
        <v>0</v>
      </c>
      <c r="AP1279">
        <v>3825</v>
      </c>
      <c r="AQ1279">
        <v>3825</v>
      </c>
      <c r="AR1279">
        <v>12325</v>
      </c>
      <c r="AS1279">
        <v>0</v>
      </c>
      <c r="AT1279" s="2">
        <v>0</v>
      </c>
      <c r="AU1279">
        <v>59225</v>
      </c>
      <c r="AV1279">
        <v>96841325</v>
      </c>
      <c r="AW1279">
        <v>0</v>
      </c>
      <c r="AX1279" s="2">
        <v>45694</v>
      </c>
      <c r="AY1279" t="s">
        <v>153</v>
      </c>
      <c r="AZ1279" t="s">
        <v>2246</v>
      </c>
      <c r="BA1279" t="s">
        <v>1799</v>
      </c>
    </row>
    <row r="1280" spans="1:53" ht="15" customHeight="1" x14ac:dyDescent="0.2">
      <c r="A1280" t="s">
        <v>8638</v>
      </c>
      <c r="B1280" t="s">
        <v>5373</v>
      </c>
      <c r="C1280" t="s">
        <v>5178</v>
      </c>
      <c r="D1280">
        <v>96841525</v>
      </c>
      <c r="E1280" s="19">
        <v>45749</v>
      </c>
      <c r="F1280" s="63">
        <v>45751.128472222219</v>
      </c>
      <c r="G1280" s="4" t="s">
        <v>187</v>
      </c>
      <c r="H1280" s="19">
        <v>4599511</v>
      </c>
      <c r="I1280" s="19">
        <v>24451</v>
      </c>
      <c r="J1280" s="19">
        <v>4575060</v>
      </c>
      <c r="K1280" t="s">
        <v>558</v>
      </c>
      <c r="L1280" s="4" t="s">
        <v>188</v>
      </c>
      <c r="M1280" t="s">
        <v>150</v>
      </c>
      <c r="N1280" s="39" t="s">
        <v>2248</v>
      </c>
      <c r="O1280" t="s">
        <v>2249</v>
      </c>
      <c r="P1280" t="s">
        <v>140</v>
      </c>
      <c r="Q1280" t="s">
        <v>141</v>
      </c>
      <c r="R1280" s="39" t="s">
        <v>2250</v>
      </c>
      <c r="S1280" t="s">
        <v>143</v>
      </c>
      <c r="T1280">
        <v>860034313</v>
      </c>
      <c r="U1280" t="s">
        <v>152</v>
      </c>
      <c r="V1280">
        <v>923245</v>
      </c>
      <c r="W1280" t="s">
        <v>1312</v>
      </c>
      <c r="X1280" s="2" t="s">
        <v>27</v>
      </c>
      <c r="Y1280" t="s">
        <v>28</v>
      </c>
      <c r="Z1280" t="s">
        <v>29</v>
      </c>
      <c r="AA1280" t="s">
        <v>30</v>
      </c>
      <c r="AB1280" t="s">
        <v>31</v>
      </c>
      <c r="AC1280" s="19">
        <v>4599511</v>
      </c>
      <c r="AD1280" s="19">
        <v>0</v>
      </c>
      <c r="AE1280" s="19">
        <v>0</v>
      </c>
      <c r="AF1280" s="19">
        <v>0</v>
      </c>
      <c r="AG1280" t="s">
        <v>189</v>
      </c>
      <c r="AH1280">
        <v>0</v>
      </c>
      <c r="AI1280">
        <v>0</v>
      </c>
      <c r="AJ1280" s="2" t="s">
        <v>190</v>
      </c>
      <c r="AK1280" s="2">
        <v>0</v>
      </c>
      <c r="AL1280">
        <v>0</v>
      </c>
      <c r="AM1280">
        <v>0</v>
      </c>
      <c r="AN1280">
        <v>0</v>
      </c>
      <c r="AO1280">
        <v>0</v>
      </c>
      <c r="AP1280">
        <v>3825</v>
      </c>
      <c r="AQ1280">
        <v>3825</v>
      </c>
      <c r="AR1280">
        <v>12425</v>
      </c>
      <c r="AS1280">
        <v>0</v>
      </c>
      <c r="AT1280" s="2">
        <v>0</v>
      </c>
      <c r="AU1280">
        <v>59325</v>
      </c>
      <c r="AV1280">
        <v>96841525</v>
      </c>
      <c r="AW1280">
        <v>0</v>
      </c>
      <c r="AX1280" s="2">
        <v>45694</v>
      </c>
      <c r="AY1280" t="s">
        <v>153</v>
      </c>
      <c r="AZ1280" t="s">
        <v>2252</v>
      </c>
      <c r="BA1280" t="s">
        <v>1799</v>
      </c>
    </row>
    <row r="1281" spans="1:53" ht="15" customHeight="1" x14ac:dyDescent="0.2">
      <c r="A1281" t="s">
        <v>8639</v>
      </c>
      <c r="B1281" t="s">
        <v>5374</v>
      </c>
      <c r="C1281" t="s">
        <v>5178</v>
      </c>
      <c r="D1281">
        <v>96841825</v>
      </c>
      <c r="E1281" s="19">
        <v>45749</v>
      </c>
      <c r="F1281" s="63">
        <v>45751.111111111109</v>
      </c>
      <c r="G1281" s="4" t="s">
        <v>187</v>
      </c>
      <c r="H1281" s="19">
        <v>4599511</v>
      </c>
      <c r="I1281" s="19">
        <v>24451</v>
      </c>
      <c r="J1281" s="19">
        <v>4575060</v>
      </c>
      <c r="K1281" t="s">
        <v>558</v>
      </c>
      <c r="L1281" s="4" t="s">
        <v>188</v>
      </c>
      <c r="M1281" t="s">
        <v>150</v>
      </c>
      <c r="N1281" s="39" t="s">
        <v>2254</v>
      </c>
      <c r="O1281" t="s">
        <v>2255</v>
      </c>
      <c r="P1281" t="s">
        <v>140</v>
      </c>
      <c r="Q1281" t="s">
        <v>141</v>
      </c>
      <c r="R1281" s="39" t="s">
        <v>2256</v>
      </c>
      <c r="S1281" t="s">
        <v>143</v>
      </c>
      <c r="T1281">
        <v>890903938</v>
      </c>
      <c r="U1281" t="s">
        <v>149</v>
      </c>
      <c r="V1281">
        <v>923245</v>
      </c>
      <c r="W1281" t="s">
        <v>1312</v>
      </c>
      <c r="X1281" s="2" t="s">
        <v>27</v>
      </c>
      <c r="Y1281" t="s">
        <v>28</v>
      </c>
      <c r="Z1281" t="s">
        <v>29</v>
      </c>
      <c r="AA1281" t="s">
        <v>30</v>
      </c>
      <c r="AB1281" t="s">
        <v>31</v>
      </c>
      <c r="AC1281" s="19">
        <v>4599511</v>
      </c>
      <c r="AD1281" s="19">
        <v>0</v>
      </c>
      <c r="AE1281" s="19">
        <v>0</v>
      </c>
      <c r="AF1281" s="19">
        <v>0</v>
      </c>
      <c r="AG1281" t="s">
        <v>189</v>
      </c>
      <c r="AH1281">
        <v>0</v>
      </c>
      <c r="AI1281">
        <v>0</v>
      </c>
      <c r="AJ1281" s="2" t="s">
        <v>190</v>
      </c>
      <c r="AK1281" s="2">
        <v>0</v>
      </c>
      <c r="AL1281">
        <v>0</v>
      </c>
      <c r="AM1281">
        <v>0</v>
      </c>
      <c r="AN1281">
        <v>0</v>
      </c>
      <c r="AO1281">
        <v>0</v>
      </c>
      <c r="AP1281">
        <v>3825</v>
      </c>
      <c r="AQ1281">
        <v>3825</v>
      </c>
      <c r="AR1281">
        <v>12525</v>
      </c>
      <c r="AS1281">
        <v>0</v>
      </c>
      <c r="AT1281" s="2">
        <v>0</v>
      </c>
      <c r="AU1281">
        <v>59425</v>
      </c>
      <c r="AV1281">
        <v>96841825</v>
      </c>
      <c r="AW1281">
        <v>0</v>
      </c>
      <c r="AX1281" s="2">
        <v>45694</v>
      </c>
      <c r="AY1281" t="s">
        <v>153</v>
      </c>
      <c r="AZ1281" t="s">
        <v>2258</v>
      </c>
      <c r="BA1281" t="s">
        <v>1799</v>
      </c>
    </row>
    <row r="1282" spans="1:53" ht="15" customHeight="1" x14ac:dyDescent="0.2">
      <c r="A1282" t="s">
        <v>8640</v>
      </c>
      <c r="B1282" t="s">
        <v>5375</v>
      </c>
      <c r="C1282" t="s">
        <v>5178</v>
      </c>
      <c r="D1282">
        <v>96841925</v>
      </c>
      <c r="E1282" s="19">
        <v>45749</v>
      </c>
      <c r="F1282" s="63">
        <v>45751.111111111109</v>
      </c>
      <c r="G1282" s="4" t="s">
        <v>187</v>
      </c>
      <c r="H1282" s="19">
        <v>4599511</v>
      </c>
      <c r="I1282" s="19">
        <v>24451</v>
      </c>
      <c r="J1282" s="19">
        <v>4575060</v>
      </c>
      <c r="K1282" t="s">
        <v>558</v>
      </c>
      <c r="L1282" s="4" t="s">
        <v>188</v>
      </c>
      <c r="M1282" t="s">
        <v>150</v>
      </c>
      <c r="N1282" s="39" t="s">
        <v>2260</v>
      </c>
      <c r="O1282" t="s">
        <v>2261</v>
      </c>
      <c r="P1282" t="s">
        <v>140</v>
      </c>
      <c r="Q1282" t="s">
        <v>141</v>
      </c>
      <c r="R1282" s="39" t="s">
        <v>2262</v>
      </c>
      <c r="S1282" t="s">
        <v>143</v>
      </c>
      <c r="T1282">
        <v>890903938</v>
      </c>
      <c r="U1282" t="s">
        <v>149</v>
      </c>
      <c r="V1282">
        <v>923245</v>
      </c>
      <c r="W1282" t="s">
        <v>1312</v>
      </c>
      <c r="X1282" s="2" t="s">
        <v>27</v>
      </c>
      <c r="Y1282" t="s">
        <v>28</v>
      </c>
      <c r="Z1282" t="s">
        <v>29</v>
      </c>
      <c r="AA1282" t="s">
        <v>30</v>
      </c>
      <c r="AB1282" t="s">
        <v>31</v>
      </c>
      <c r="AC1282" s="19">
        <v>4599511</v>
      </c>
      <c r="AD1282" s="19">
        <v>0</v>
      </c>
      <c r="AE1282" s="19">
        <v>0</v>
      </c>
      <c r="AF1282" s="19">
        <v>0</v>
      </c>
      <c r="AG1282" t="s">
        <v>189</v>
      </c>
      <c r="AH1282">
        <v>0</v>
      </c>
      <c r="AI1282">
        <v>0</v>
      </c>
      <c r="AJ1282" s="2" t="s">
        <v>190</v>
      </c>
      <c r="AK1282" s="2">
        <v>0</v>
      </c>
      <c r="AL1282">
        <v>0</v>
      </c>
      <c r="AM1282">
        <v>0</v>
      </c>
      <c r="AN1282">
        <v>0</v>
      </c>
      <c r="AO1282">
        <v>0</v>
      </c>
      <c r="AP1282">
        <v>3825</v>
      </c>
      <c r="AQ1282">
        <v>3825</v>
      </c>
      <c r="AR1282">
        <v>12625</v>
      </c>
      <c r="AS1282">
        <v>0</v>
      </c>
      <c r="AT1282" s="2">
        <v>0</v>
      </c>
      <c r="AU1282">
        <v>59525</v>
      </c>
      <c r="AV1282">
        <v>96841925</v>
      </c>
      <c r="AW1282">
        <v>0</v>
      </c>
      <c r="AX1282" s="2">
        <v>45694</v>
      </c>
      <c r="AY1282" t="s">
        <v>153</v>
      </c>
      <c r="AZ1282" t="s">
        <v>2264</v>
      </c>
      <c r="BA1282" t="s">
        <v>1799</v>
      </c>
    </row>
    <row r="1283" spans="1:53" ht="15" customHeight="1" x14ac:dyDescent="0.2">
      <c r="A1283" t="s">
        <v>8641</v>
      </c>
      <c r="B1283" t="s">
        <v>5376</v>
      </c>
      <c r="C1283" t="s">
        <v>5178</v>
      </c>
      <c r="D1283">
        <v>96842025</v>
      </c>
      <c r="E1283" s="19">
        <v>45749</v>
      </c>
      <c r="F1283" s="63">
        <v>45751.12777777778</v>
      </c>
      <c r="G1283" s="4" t="s">
        <v>187</v>
      </c>
      <c r="H1283" s="19">
        <v>4599511</v>
      </c>
      <c r="I1283" s="19">
        <v>24451</v>
      </c>
      <c r="J1283" s="19">
        <v>4575060</v>
      </c>
      <c r="K1283" t="s">
        <v>558</v>
      </c>
      <c r="L1283" s="4" t="s">
        <v>188</v>
      </c>
      <c r="M1283" t="s">
        <v>150</v>
      </c>
      <c r="N1283" s="39" t="s">
        <v>2266</v>
      </c>
      <c r="O1283" t="s">
        <v>2267</v>
      </c>
      <c r="P1283" t="s">
        <v>140</v>
      </c>
      <c r="Q1283" t="s">
        <v>141</v>
      </c>
      <c r="R1283" s="39" t="s">
        <v>2268</v>
      </c>
      <c r="S1283" t="s">
        <v>143</v>
      </c>
      <c r="T1283">
        <v>860034313</v>
      </c>
      <c r="U1283" t="s">
        <v>152</v>
      </c>
      <c r="V1283">
        <v>923245</v>
      </c>
      <c r="W1283" t="s">
        <v>1312</v>
      </c>
      <c r="X1283" s="2" t="s">
        <v>27</v>
      </c>
      <c r="Y1283" t="s">
        <v>28</v>
      </c>
      <c r="Z1283" t="s">
        <v>29</v>
      </c>
      <c r="AA1283" t="s">
        <v>30</v>
      </c>
      <c r="AB1283" t="s">
        <v>31</v>
      </c>
      <c r="AC1283" s="19">
        <v>4599511</v>
      </c>
      <c r="AD1283" s="19">
        <v>0</v>
      </c>
      <c r="AE1283" s="19">
        <v>0</v>
      </c>
      <c r="AF1283" s="19">
        <v>0</v>
      </c>
      <c r="AG1283" t="s">
        <v>189</v>
      </c>
      <c r="AH1283">
        <v>0</v>
      </c>
      <c r="AI1283">
        <v>0</v>
      </c>
      <c r="AJ1283" s="2" t="s">
        <v>190</v>
      </c>
      <c r="AK1283" s="2">
        <v>0</v>
      </c>
      <c r="AL1283">
        <v>0</v>
      </c>
      <c r="AM1283">
        <v>0</v>
      </c>
      <c r="AN1283">
        <v>0</v>
      </c>
      <c r="AO1283">
        <v>0</v>
      </c>
      <c r="AP1283">
        <v>3825</v>
      </c>
      <c r="AQ1283">
        <v>3825</v>
      </c>
      <c r="AR1283">
        <v>12725</v>
      </c>
      <c r="AS1283">
        <v>0</v>
      </c>
      <c r="AT1283" s="2">
        <v>0</v>
      </c>
      <c r="AU1283">
        <v>59625</v>
      </c>
      <c r="AV1283">
        <v>96842025</v>
      </c>
      <c r="AW1283">
        <v>0</v>
      </c>
      <c r="AX1283" s="2">
        <v>45694</v>
      </c>
      <c r="AY1283" t="s">
        <v>153</v>
      </c>
      <c r="AZ1283" t="s">
        <v>2270</v>
      </c>
      <c r="BA1283" t="s">
        <v>1799</v>
      </c>
    </row>
    <row r="1284" spans="1:53" ht="15" customHeight="1" x14ac:dyDescent="0.2">
      <c r="A1284" t="s">
        <v>8642</v>
      </c>
      <c r="B1284" t="s">
        <v>554</v>
      </c>
      <c r="C1284" t="s">
        <v>5178</v>
      </c>
      <c r="D1284">
        <v>96842125</v>
      </c>
      <c r="E1284" s="19">
        <v>45749</v>
      </c>
      <c r="F1284" s="63">
        <v>45751.12777777778</v>
      </c>
      <c r="G1284" s="4" t="s">
        <v>187</v>
      </c>
      <c r="H1284" s="19">
        <v>4599511</v>
      </c>
      <c r="I1284" s="19">
        <v>24451</v>
      </c>
      <c r="J1284" s="19">
        <v>4575060</v>
      </c>
      <c r="K1284" t="s">
        <v>558</v>
      </c>
      <c r="L1284" s="4" t="s">
        <v>188</v>
      </c>
      <c r="M1284" t="s">
        <v>150</v>
      </c>
      <c r="N1284" s="39" t="s">
        <v>2272</v>
      </c>
      <c r="O1284" t="s">
        <v>2273</v>
      </c>
      <c r="P1284" t="s">
        <v>140</v>
      </c>
      <c r="Q1284" t="s">
        <v>141</v>
      </c>
      <c r="R1284" s="39" t="s">
        <v>2274</v>
      </c>
      <c r="S1284" t="s">
        <v>143</v>
      </c>
      <c r="T1284">
        <v>860034313</v>
      </c>
      <c r="U1284" t="s">
        <v>152</v>
      </c>
      <c r="V1284">
        <v>923245</v>
      </c>
      <c r="W1284" t="s">
        <v>1312</v>
      </c>
      <c r="X1284" s="2" t="s">
        <v>27</v>
      </c>
      <c r="Y1284" t="s">
        <v>28</v>
      </c>
      <c r="Z1284" t="s">
        <v>29</v>
      </c>
      <c r="AA1284" t="s">
        <v>30</v>
      </c>
      <c r="AB1284" t="s">
        <v>31</v>
      </c>
      <c r="AC1284" s="19">
        <v>4599511</v>
      </c>
      <c r="AD1284" s="19">
        <v>0</v>
      </c>
      <c r="AE1284" s="19">
        <v>0</v>
      </c>
      <c r="AF1284" s="19">
        <v>0</v>
      </c>
      <c r="AG1284" t="s">
        <v>189</v>
      </c>
      <c r="AH1284">
        <v>0</v>
      </c>
      <c r="AI1284">
        <v>0</v>
      </c>
      <c r="AJ1284" s="2" t="s">
        <v>190</v>
      </c>
      <c r="AK1284" s="2">
        <v>0</v>
      </c>
      <c r="AL1284">
        <v>0</v>
      </c>
      <c r="AM1284">
        <v>0</v>
      </c>
      <c r="AN1284">
        <v>0</v>
      </c>
      <c r="AO1284">
        <v>0</v>
      </c>
      <c r="AP1284">
        <v>3825</v>
      </c>
      <c r="AQ1284">
        <v>3825</v>
      </c>
      <c r="AR1284">
        <v>12825</v>
      </c>
      <c r="AS1284">
        <v>0</v>
      </c>
      <c r="AT1284" s="2">
        <v>0</v>
      </c>
      <c r="AU1284">
        <v>59725</v>
      </c>
      <c r="AV1284">
        <v>96842125</v>
      </c>
      <c r="AW1284">
        <v>0</v>
      </c>
      <c r="AX1284" s="2">
        <v>45694</v>
      </c>
      <c r="AY1284" t="s">
        <v>153</v>
      </c>
      <c r="AZ1284" t="s">
        <v>2276</v>
      </c>
      <c r="BA1284" t="s">
        <v>1799</v>
      </c>
    </row>
    <row r="1285" spans="1:53" ht="15" customHeight="1" x14ac:dyDescent="0.2">
      <c r="A1285" t="s">
        <v>8643</v>
      </c>
      <c r="B1285" t="s">
        <v>5377</v>
      </c>
      <c r="C1285" t="s">
        <v>5178</v>
      </c>
      <c r="D1285">
        <v>96842325</v>
      </c>
      <c r="E1285" s="19">
        <v>45749</v>
      </c>
      <c r="F1285" s="63">
        <v>45751.123611111114</v>
      </c>
      <c r="G1285" s="4" t="s">
        <v>187</v>
      </c>
      <c r="H1285" s="19">
        <v>4599511</v>
      </c>
      <c r="I1285" s="19">
        <v>24451</v>
      </c>
      <c r="J1285" s="19">
        <v>4575060</v>
      </c>
      <c r="K1285" t="s">
        <v>558</v>
      </c>
      <c r="L1285" s="4" t="s">
        <v>188</v>
      </c>
      <c r="M1285" t="s">
        <v>150</v>
      </c>
      <c r="N1285" s="39" t="s">
        <v>2277</v>
      </c>
      <c r="O1285" t="s">
        <v>2278</v>
      </c>
      <c r="P1285" t="s">
        <v>140</v>
      </c>
      <c r="Q1285" t="s">
        <v>141</v>
      </c>
      <c r="R1285" s="39" t="s">
        <v>2279</v>
      </c>
      <c r="S1285" t="s">
        <v>143</v>
      </c>
      <c r="T1285">
        <v>860007335</v>
      </c>
      <c r="U1285" t="s">
        <v>158</v>
      </c>
      <c r="V1285">
        <v>923245</v>
      </c>
      <c r="W1285" t="s">
        <v>1312</v>
      </c>
      <c r="X1285" s="2" t="s">
        <v>27</v>
      </c>
      <c r="Y1285" t="s">
        <v>28</v>
      </c>
      <c r="Z1285" t="s">
        <v>29</v>
      </c>
      <c r="AA1285" t="s">
        <v>30</v>
      </c>
      <c r="AB1285" t="s">
        <v>31</v>
      </c>
      <c r="AC1285" s="19">
        <v>4599511</v>
      </c>
      <c r="AD1285" s="19">
        <v>0</v>
      </c>
      <c r="AE1285" s="19">
        <v>0</v>
      </c>
      <c r="AF1285" s="19">
        <v>0</v>
      </c>
      <c r="AG1285" t="s">
        <v>189</v>
      </c>
      <c r="AH1285">
        <v>0</v>
      </c>
      <c r="AI1285">
        <v>0</v>
      </c>
      <c r="AJ1285" s="2" t="s">
        <v>190</v>
      </c>
      <c r="AK1285" s="2">
        <v>0</v>
      </c>
      <c r="AL1285">
        <v>0</v>
      </c>
      <c r="AM1285">
        <v>0</v>
      </c>
      <c r="AN1285">
        <v>0</v>
      </c>
      <c r="AO1285">
        <v>0</v>
      </c>
      <c r="AP1285">
        <v>3825</v>
      </c>
      <c r="AQ1285">
        <v>3825</v>
      </c>
      <c r="AR1285">
        <v>12925</v>
      </c>
      <c r="AS1285">
        <v>0</v>
      </c>
      <c r="AT1285" s="2">
        <v>0</v>
      </c>
      <c r="AU1285">
        <v>59825</v>
      </c>
      <c r="AV1285">
        <v>96842325</v>
      </c>
      <c r="AW1285">
        <v>0</v>
      </c>
      <c r="AX1285" s="2">
        <v>45694</v>
      </c>
      <c r="AY1285" t="s">
        <v>153</v>
      </c>
      <c r="AZ1285" t="s">
        <v>2281</v>
      </c>
      <c r="BA1285" t="s">
        <v>1799</v>
      </c>
    </row>
    <row r="1286" spans="1:53" ht="15" customHeight="1" x14ac:dyDescent="0.2">
      <c r="A1286" t="s">
        <v>8644</v>
      </c>
      <c r="B1286" t="s">
        <v>5378</v>
      </c>
      <c r="C1286" t="s">
        <v>5178</v>
      </c>
      <c r="D1286">
        <v>96842425</v>
      </c>
      <c r="E1286" s="19">
        <v>45749</v>
      </c>
      <c r="F1286" s="63">
        <v>45751.119444444441</v>
      </c>
      <c r="G1286" s="4" t="s">
        <v>187</v>
      </c>
      <c r="H1286" s="19">
        <v>4599511</v>
      </c>
      <c r="I1286" s="19">
        <v>24451</v>
      </c>
      <c r="J1286" s="19">
        <v>4575060</v>
      </c>
      <c r="K1286" t="s">
        <v>558</v>
      </c>
      <c r="L1286" s="4" t="s">
        <v>188</v>
      </c>
      <c r="M1286" t="s">
        <v>150</v>
      </c>
      <c r="N1286" s="39" t="s">
        <v>2283</v>
      </c>
      <c r="O1286" t="s">
        <v>2284</v>
      </c>
      <c r="P1286" t="s">
        <v>140</v>
      </c>
      <c r="Q1286" t="s">
        <v>141</v>
      </c>
      <c r="R1286" s="39" t="s">
        <v>2285</v>
      </c>
      <c r="S1286" t="s">
        <v>143</v>
      </c>
      <c r="T1286">
        <v>860003020</v>
      </c>
      <c r="U1286" t="s">
        <v>160</v>
      </c>
      <c r="V1286">
        <v>923245</v>
      </c>
      <c r="W1286" t="s">
        <v>1312</v>
      </c>
      <c r="X1286" s="2" t="s">
        <v>27</v>
      </c>
      <c r="Y1286" t="s">
        <v>28</v>
      </c>
      <c r="Z1286" t="s">
        <v>29</v>
      </c>
      <c r="AA1286" t="s">
        <v>30</v>
      </c>
      <c r="AB1286" t="s">
        <v>31</v>
      </c>
      <c r="AC1286" s="19">
        <v>4599511</v>
      </c>
      <c r="AD1286" s="19">
        <v>0</v>
      </c>
      <c r="AE1286" s="19">
        <v>0</v>
      </c>
      <c r="AF1286" s="19">
        <v>0</v>
      </c>
      <c r="AG1286" t="s">
        <v>189</v>
      </c>
      <c r="AH1286">
        <v>0</v>
      </c>
      <c r="AI1286">
        <v>0</v>
      </c>
      <c r="AJ1286" s="2" t="s">
        <v>190</v>
      </c>
      <c r="AK1286" s="2">
        <v>0</v>
      </c>
      <c r="AL1286">
        <v>0</v>
      </c>
      <c r="AM1286">
        <v>0</v>
      </c>
      <c r="AN1286">
        <v>0</v>
      </c>
      <c r="AO1286">
        <v>0</v>
      </c>
      <c r="AP1286">
        <v>3825</v>
      </c>
      <c r="AQ1286">
        <v>3825</v>
      </c>
      <c r="AR1286">
        <v>13025</v>
      </c>
      <c r="AS1286">
        <v>0</v>
      </c>
      <c r="AT1286" s="2">
        <v>0</v>
      </c>
      <c r="AU1286">
        <v>59925</v>
      </c>
      <c r="AV1286">
        <v>96842425</v>
      </c>
      <c r="AW1286">
        <v>0</v>
      </c>
      <c r="AX1286" s="2">
        <v>45694</v>
      </c>
      <c r="AY1286" t="s">
        <v>153</v>
      </c>
      <c r="AZ1286" t="s">
        <v>2287</v>
      </c>
      <c r="BA1286" t="s">
        <v>1799</v>
      </c>
    </row>
    <row r="1287" spans="1:53" ht="15" customHeight="1" x14ac:dyDescent="0.2">
      <c r="A1287" t="s">
        <v>8645</v>
      </c>
      <c r="B1287" t="s">
        <v>5379</v>
      </c>
      <c r="C1287" t="s">
        <v>5178</v>
      </c>
      <c r="D1287">
        <v>96842625</v>
      </c>
      <c r="E1287" s="19">
        <v>45749</v>
      </c>
      <c r="F1287" s="63">
        <v>45751.111805555556</v>
      </c>
      <c r="G1287" s="4" t="s">
        <v>187</v>
      </c>
      <c r="H1287" s="19">
        <v>4599511</v>
      </c>
      <c r="I1287" s="19">
        <v>24451</v>
      </c>
      <c r="J1287" s="19">
        <v>4575060</v>
      </c>
      <c r="K1287" t="s">
        <v>558</v>
      </c>
      <c r="L1287" s="4" t="s">
        <v>188</v>
      </c>
      <c r="M1287" t="s">
        <v>150</v>
      </c>
      <c r="N1287" s="39" t="s">
        <v>2289</v>
      </c>
      <c r="O1287" t="s">
        <v>2290</v>
      </c>
      <c r="P1287" t="s">
        <v>140</v>
      </c>
      <c r="Q1287" t="s">
        <v>141</v>
      </c>
      <c r="R1287" s="39" t="s">
        <v>2291</v>
      </c>
      <c r="S1287" t="s">
        <v>143</v>
      </c>
      <c r="T1287">
        <v>890903938</v>
      </c>
      <c r="U1287" t="s">
        <v>149</v>
      </c>
      <c r="V1287">
        <v>923245</v>
      </c>
      <c r="W1287" t="s">
        <v>1312</v>
      </c>
      <c r="X1287" s="2" t="s">
        <v>27</v>
      </c>
      <c r="Y1287" t="s">
        <v>28</v>
      </c>
      <c r="Z1287" t="s">
        <v>29</v>
      </c>
      <c r="AA1287" t="s">
        <v>30</v>
      </c>
      <c r="AB1287" t="s">
        <v>31</v>
      </c>
      <c r="AC1287" s="19">
        <v>4599511</v>
      </c>
      <c r="AD1287" s="19">
        <v>0</v>
      </c>
      <c r="AE1287" s="19">
        <v>0</v>
      </c>
      <c r="AF1287" s="19">
        <v>0</v>
      </c>
      <c r="AG1287" t="s">
        <v>189</v>
      </c>
      <c r="AH1287">
        <v>0</v>
      </c>
      <c r="AI1287">
        <v>0</v>
      </c>
      <c r="AJ1287" s="2" t="s">
        <v>190</v>
      </c>
      <c r="AK1287" s="2">
        <v>0</v>
      </c>
      <c r="AL1287">
        <v>0</v>
      </c>
      <c r="AM1287">
        <v>0</v>
      </c>
      <c r="AN1287">
        <v>0</v>
      </c>
      <c r="AO1287">
        <v>0</v>
      </c>
      <c r="AP1287">
        <v>3825</v>
      </c>
      <c r="AQ1287">
        <v>3825</v>
      </c>
      <c r="AR1287">
        <v>13125</v>
      </c>
      <c r="AS1287">
        <v>0</v>
      </c>
      <c r="AT1287" s="2">
        <v>0</v>
      </c>
      <c r="AU1287">
        <v>60025</v>
      </c>
      <c r="AV1287">
        <v>96842625</v>
      </c>
      <c r="AW1287">
        <v>0</v>
      </c>
      <c r="AX1287" s="2">
        <v>45694</v>
      </c>
      <c r="AY1287" t="s">
        <v>153</v>
      </c>
      <c r="AZ1287" t="s">
        <v>2293</v>
      </c>
      <c r="BA1287" t="s">
        <v>1799</v>
      </c>
    </row>
    <row r="1288" spans="1:53" ht="15" customHeight="1" x14ac:dyDescent="0.2">
      <c r="A1288" t="s">
        <v>8646</v>
      </c>
      <c r="B1288" t="s">
        <v>5380</v>
      </c>
      <c r="C1288" t="s">
        <v>5178</v>
      </c>
      <c r="D1288">
        <v>96842725</v>
      </c>
      <c r="E1288" s="19">
        <v>45749</v>
      </c>
      <c r="F1288" s="63">
        <v>45751.111111111109</v>
      </c>
      <c r="G1288" s="4" t="s">
        <v>187</v>
      </c>
      <c r="H1288" s="19">
        <v>4599511</v>
      </c>
      <c r="I1288" s="19">
        <v>24451</v>
      </c>
      <c r="J1288" s="19">
        <v>4575060</v>
      </c>
      <c r="K1288" t="s">
        <v>558</v>
      </c>
      <c r="L1288" s="4" t="s">
        <v>188</v>
      </c>
      <c r="M1288" t="s">
        <v>150</v>
      </c>
      <c r="N1288" s="39" t="s">
        <v>2295</v>
      </c>
      <c r="O1288" t="s">
        <v>2296</v>
      </c>
      <c r="P1288" t="s">
        <v>140</v>
      </c>
      <c r="Q1288" t="s">
        <v>141</v>
      </c>
      <c r="R1288" s="39" t="s">
        <v>2297</v>
      </c>
      <c r="S1288" t="s">
        <v>143</v>
      </c>
      <c r="T1288">
        <v>890903938</v>
      </c>
      <c r="U1288" t="s">
        <v>149</v>
      </c>
      <c r="V1288">
        <v>923245</v>
      </c>
      <c r="W1288" t="s">
        <v>1312</v>
      </c>
      <c r="X1288" s="2" t="s">
        <v>27</v>
      </c>
      <c r="Y1288" t="s">
        <v>28</v>
      </c>
      <c r="Z1288" t="s">
        <v>29</v>
      </c>
      <c r="AA1288" t="s">
        <v>30</v>
      </c>
      <c r="AB1288" t="s">
        <v>31</v>
      </c>
      <c r="AC1288" s="19">
        <v>4599511</v>
      </c>
      <c r="AD1288" s="19">
        <v>0</v>
      </c>
      <c r="AE1288" s="19">
        <v>0</v>
      </c>
      <c r="AF1288" s="19">
        <v>0</v>
      </c>
      <c r="AG1288" t="s">
        <v>189</v>
      </c>
      <c r="AH1288">
        <v>0</v>
      </c>
      <c r="AI1288">
        <v>0</v>
      </c>
      <c r="AJ1288" s="2" t="s">
        <v>190</v>
      </c>
      <c r="AK1288" s="2">
        <v>0</v>
      </c>
      <c r="AL1288">
        <v>0</v>
      </c>
      <c r="AM1288">
        <v>0</v>
      </c>
      <c r="AN1288">
        <v>0</v>
      </c>
      <c r="AO1288">
        <v>0</v>
      </c>
      <c r="AP1288">
        <v>3825</v>
      </c>
      <c r="AQ1288">
        <v>3825</v>
      </c>
      <c r="AR1288">
        <v>13225</v>
      </c>
      <c r="AS1288">
        <v>0</v>
      </c>
      <c r="AT1288" s="2">
        <v>0</v>
      </c>
      <c r="AU1288">
        <v>60125</v>
      </c>
      <c r="AV1288">
        <v>96842725</v>
      </c>
      <c r="AW1288">
        <v>0</v>
      </c>
      <c r="AX1288" s="2">
        <v>45694</v>
      </c>
      <c r="AY1288" t="s">
        <v>153</v>
      </c>
      <c r="AZ1288" t="s">
        <v>2299</v>
      </c>
      <c r="BA1288" t="s">
        <v>1799</v>
      </c>
    </row>
    <row r="1289" spans="1:53" ht="15" customHeight="1" x14ac:dyDescent="0.2">
      <c r="A1289" t="s">
        <v>8647</v>
      </c>
      <c r="B1289" t="s">
        <v>5613</v>
      </c>
      <c r="C1289" t="s">
        <v>5178</v>
      </c>
      <c r="D1289">
        <v>96842825</v>
      </c>
      <c r="E1289" s="19">
        <v>45749</v>
      </c>
      <c r="F1289" s="63">
        <v>45751.123611111114</v>
      </c>
      <c r="G1289" s="4" t="s">
        <v>187</v>
      </c>
      <c r="H1289" s="19">
        <v>4599511</v>
      </c>
      <c r="I1289" s="19">
        <v>24451</v>
      </c>
      <c r="J1289" s="19">
        <v>4575060</v>
      </c>
      <c r="K1289" t="s">
        <v>558</v>
      </c>
      <c r="L1289" s="4" t="s">
        <v>188</v>
      </c>
      <c r="M1289" t="s">
        <v>150</v>
      </c>
      <c r="N1289" s="39" t="s">
        <v>3589</v>
      </c>
      <c r="O1289" t="s">
        <v>3590</v>
      </c>
      <c r="P1289" t="s">
        <v>140</v>
      </c>
      <c r="Q1289" t="s">
        <v>141</v>
      </c>
      <c r="R1289" s="39" t="s">
        <v>3591</v>
      </c>
      <c r="S1289" t="s">
        <v>143</v>
      </c>
      <c r="T1289">
        <v>860007335</v>
      </c>
      <c r="U1289" t="s">
        <v>158</v>
      </c>
      <c r="V1289">
        <v>923245</v>
      </c>
      <c r="W1289" t="s">
        <v>1312</v>
      </c>
      <c r="X1289" s="2" t="s">
        <v>27</v>
      </c>
      <c r="Y1289" t="s">
        <v>28</v>
      </c>
      <c r="Z1289" t="s">
        <v>29</v>
      </c>
      <c r="AA1289" t="s">
        <v>30</v>
      </c>
      <c r="AB1289" t="s">
        <v>31</v>
      </c>
      <c r="AC1289" s="19">
        <v>4599511</v>
      </c>
      <c r="AD1289" s="19">
        <v>0</v>
      </c>
      <c r="AE1289" s="19">
        <v>0</v>
      </c>
      <c r="AF1289" s="19">
        <v>0</v>
      </c>
      <c r="AG1289" t="s">
        <v>189</v>
      </c>
      <c r="AH1289">
        <v>0</v>
      </c>
      <c r="AI1289">
        <v>0</v>
      </c>
      <c r="AJ1289" s="2" t="s">
        <v>190</v>
      </c>
      <c r="AK1289" s="2">
        <v>0</v>
      </c>
      <c r="AL1289">
        <v>0</v>
      </c>
      <c r="AM1289">
        <v>0</v>
      </c>
      <c r="AN1289">
        <v>0</v>
      </c>
      <c r="AO1289">
        <v>0</v>
      </c>
      <c r="AP1289">
        <v>3825</v>
      </c>
      <c r="AQ1289">
        <v>3825</v>
      </c>
      <c r="AR1289">
        <v>35225</v>
      </c>
      <c r="AS1289">
        <v>0</v>
      </c>
      <c r="AT1289" s="2">
        <v>0</v>
      </c>
      <c r="AU1289">
        <v>60225</v>
      </c>
      <c r="AV1289">
        <v>96842825</v>
      </c>
      <c r="AW1289">
        <v>0</v>
      </c>
      <c r="AX1289" s="2">
        <v>45709</v>
      </c>
      <c r="AY1289" t="s">
        <v>153</v>
      </c>
      <c r="AZ1289" t="s">
        <v>3593</v>
      </c>
      <c r="BA1289" t="s">
        <v>3594</v>
      </c>
    </row>
    <row r="1290" spans="1:53" ht="15" customHeight="1" x14ac:dyDescent="0.2">
      <c r="A1290" t="s">
        <v>8648</v>
      </c>
      <c r="B1290" t="s">
        <v>855</v>
      </c>
      <c r="C1290" t="s">
        <v>5178</v>
      </c>
      <c r="D1290">
        <v>96842925</v>
      </c>
      <c r="E1290" s="19">
        <v>45749</v>
      </c>
      <c r="F1290" s="63">
        <v>45751.107638888891</v>
      </c>
      <c r="G1290" s="4" t="s">
        <v>187</v>
      </c>
      <c r="H1290" s="19">
        <v>4599511</v>
      </c>
      <c r="I1290" s="19">
        <v>24451</v>
      </c>
      <c r="J1290" s="19">
        <v>4575060</v>
      </c>
      <c r="K1290" t="s">
        <v>558</v>
      </c>
      <c r="L1290" s="4" t="s">
        <v>188</v>
      </c>
      <c r="M1290" t="s">
        <v>150</v>
      </c>
      <c r="N1290" s="39" t="s">
        <v>3596</v>
      </c>
      <c r="O1290" t="s">
        <v>3597</v>
      </c>
      <c r="P1290" t="s">
        <v>140</v>
      </c>
      <c r="Q1290" t="s">
        <v>141</v>
      </c>
      <c r="R1290" s="39" t="s">
        <v>3598</v>
      </c>
      <c r="S1290" t="s">
        <v>143</v>
      </c>
      <c r="T1290">
        <v>860002964</v>
      </c>
      <c r="U1290" t="s">
        <v>163</v>
      </c>
      <c r="V1290">
        <v>923245</v>
      </c>
      <c r="W1290" t="s">
        <v>1312</v>
      </c>
      <c r="X1290" s="2" t="s">
        <v>27</v>
      </c>
      <c r="Y1290" t="s">
        <v>28</v>
      </c>
      <c r="Z1290" t="s">
        <v>29</v>
      </c>
      <c r="AA1290" t="s">
        <v>30</v>
      </c>
      <c r="AB1290" t="s">
        <v>31</v>
      </c>
      <c r="AC1290" s="19">
        <v>4599511</v>
      </c>
      <c r="AD1290" s="19">
        <v>0</v>
      </c>
      <c r="AE1290" s="19">
        <v>0</v>
      </c>
      <c r="AF1290" s="19">
        <v>0</v>
      </c>
      <c r="AG1290" t="s">
        <v>189</v>
      </c>
      <c r="AH1290">
        <v>0</v>
      </c>
      <c r="AI1290">
        <v>0</v>
      </c>
      <c r="AJ1290" s="2" t="s">
        <v>190</v>
      </c>
      <c r="AK1290" s="2">
        <v>0</v>
      </c>
      <c r="AL1290">
        <v>0</v>
      </c>
      <c r="AM1290">
        <v>0</v>
      </c>
      <c r="AN1290">
        <v>0</v>
      </c>
      <c r="AO1290">
        <v>0</v>
      </c>
      <c r="AP1290">
        <v>3825</v>
      </c>
      <c r="AQ1290">
        <v>3825</v>
      </c>
      <c r="AR1290">
        <v>35325</v>
      </c>
      <c r="AS1290">
        <v>0</v>
      </c>
      <c r="AT1290" s="2">
        <v>0</v>
      </c>
      <c r="AU1290">
        <v>60325</v>
      </c>
      <c r="AV1290">
        <v>96842925</v>
      </c>
      <c r="AW1290">
        <v>0</v>
      </c>
      <c r="AX1290" s="2">
        <v>45709</v>
      </c>
      <c r="AY1290" t="s">
        <v>153</v>
      </c>
      <c r="AZ1290" t="s">
        <v>3600</v>
      </c>
      <c r="BA1290" t="s">
        <v>3594</v>
      </c>
    </row>
    <row r="1291" spans="1:53" ht="15" customHeight="1" x14ac:dyDescent="0.2">
      <c r="A1291" t="s">
        <v>8649</v>
      </c>
      <c r="B1291" t="s">
        <v>5614</v>
      </c>
      <c r="C1291" t="s">
        <v>5178</v>
      </c>
      <c r="D1291">
        <v>96843025</v>
      </c>
      <c r="E1291" s="19">
        <v>45749</v>
      </c>
      <c r="F1291" s="63">
        <v>45751.121527777781</v>
      </c>
      <c r="G1291" s="4" t="s">
        <v>187</v>
      </c>
      <c r="H1291" s="19">
        <v>4599511</v>
      </c>
      <c r="I1291" s="19">
        <v>24451</v>
      </c>
      <c r="J1291" s="19">
        <v>4575060</v>
      </c>
      <c r="K1291" t="s">
        <v>558</v>
      </c>
      <c r="L1291" s="4" t="s">
        <v>188</v>
      </c>
      <c r="M1291" t="s">
        <v>150</v>
      </c>
      <c r="N1291" s="39" t="s">
        <v>3602</v>
      </c>
      <c r="O1291" t="s">
        <v>3603</v>
      </c>
      <c r="P1291" t="s">
        <v>140</v>
      </c>
      <c r="Q1291" t="s">
        <v>141</v>
      </c>
      <c r="R1291" s="39" t="s">
        <v>3604</v>
      </c>
      <c r="S1291" t="s">
        <v>143</v>
      </c>
      <c r="T1291">
        <v>860034594</v>
      </c>
      <c r="U1291" t="s">
        <v>156</v>
      </c>
      <c r="V1291">
        <v>923245</v>
      </c>
      <c r="W1291" t="s">
        <v>1312</v>
      </c>
      <c r="X1291" s="2" t="s">
        <v>27</v>
      </c>
      <c r="Y1291" t="s">
        <v>28</v>
      </c>
      <c r="Z1291" t="s">
        <v>29</v>
      </c>
      <c r="AA1291" t="s">
        <v>30</v>
      </c>
      <c r="AB1291" t="s">
        <v>31</v>
      </c>
      <c r="AC1291" s="19">
        <v>4599511</v>
      </c>
      <c r="AD1291" s="19">
        <v>0</v>
      </c>
      <c r="AE1291" s="19">
        <v>0</v>
      </c>
      <c r="AF1291" s="19">
        <v>0</v>
      </c>
      <c r="AG1291" t="s">
        <v>189</v>
      </c>
      <c r="AH1291">
        <v>0</v>
      </c>
      <c r="AI1291">
        <v>0</v>
      </c>
      <c r="AJ1291" s="2" t="s">
        <v>190</v>
      </c>
      <c r="AK1291" s="2">
        <v>0</v>
      </c>
      <c r="AL1291">
        <v>0</v>
      </c>
      <c r="AM1291">
        <v>0</v>
      </c>
      <c r="AN1291">
        <v>0</v>
      </c>
      <c r="AO1291">
        <v>0</v>
      </c>
      <c r="AP1291">
        <v>3825</v>
      </c>
      <c r="AQ1291">
        <v>3825</v>
      </c>
      <c r="AR1291">
        <v>35425</v>
      </c>
      <c r="AS1291">
        <v>0</v>
      </c>
      <c r="AT1291" s="2">
        <v>0</v>
      </c>
      <c r="AU1291">
        <v>60425</v>
      </c>
      <c r="AV1291">
        <v>96843025</v>
      </c>
      <c r="AW1291">
        <v>0</v>
      </c>
      <c r="AX1291" s="2">
        <v>45709</v>
      </c>
      <c r="AY1291" t="s">
        <v>153</v>
      </c>
      <c r="AZ1291" t="s">
        <v>3606</v>
      </c>
      <c r="BA1291" t="s">
        <v>3594</v>
      </c>
    </row>
    <row r="1292" spans="1:53" ht="15" customHeight="1" x14ac:dyDescent="0.2">
      <c r="A1292" t="s">
        <v>8650</v>
      </c>
      <c r="B1292" t="s">
        <v>5615</v>
      </c>
      <c r="C1292" t="s">
        <v>5178</v>
      </c>
      <c r="D1292">
        <v>96843225</v>
      </c>
      <c r="E1292" s="19">
        <v>45749</v>
      </c>
      <c r="F1292" s="63">
        <v>45751.107638888891</v>
      </c>
      <c r="G1292" s="4" t="s">
        <v>187</v>
      </c>
      <c r="H1292" s="19">
        <v>4599511</v>
      </c>
      <c r="I1292" s="19">
        <v>24451</v>
      </c>
      <c r="J1292" s="19">
        <v>4575060</v>
      </c>
      <c r="K1292" t="s">
        <v>558</v>
      </c>
      <c r="L1292" s="4" t="s">
        <v>188</v>
      </c>
      <c r="M1292" t="s">
        <v>150</v>
      </c>
      <c r="N1292" s="39" t="s">
        <v>3608</v>
      </c>
      <c r="O1292" t="s">
        <v>3609</v>
      </c>
      <c r="P1292" t="s">
        <v>140</v>
      </c>
      <c r="Q1292" t="s">
        <v>141</v>
      </c>
      <c r="R1292" s="39" t="s">
        <v>3610</v>
      </c>
      <c r="S1292" t="s">
        <v>143</v>
      </c>
      <c r="T1292">
        <v>860002964</v>
      </c>
      <c r="U1292" t="s">
        <v>163</v>
      </c>
      <c r="V1292">
        <v>923245</v>
      </c>
      <c r="W1292" t="s">
        <v>1312</v>
      </c>
      <c r="X1292" s="2" t="s">
        <v>27</v>
      </c>
      <c r="Y1292" t="s">
        <v>28</v>
      </c>
      <c r="Z1292" t="s">
        <v>29</v>
      </c>
      <c r="AA1292" t="s">
        <v>30</v>
      </c>
      <c r="AB1292" t="s">
        <v>31</v>
      </c>
      <c r="AC1292" s="19">
        <v>4599511</v>
      </c>
      <c r="AD1292" s="19">
        <v>0</v>
      </c>
      <c r="AE1292" s="19">
        <v>0</v>
      </c>
      <c r="AF1292" s="19">
        <v>0</v>
      </c>
      <c r="AG1292" t="s">
        <v>189</v>
      </c>
      <c r="AH1292">
        <v>0</v>
      </c>
      <c r="AI1292">
        <v>0</v>
      </c>
      <c r="AJ1292" s="2" t="s">
        <v>190</v>
      </c>
      <c r="AK1292" s="2">
        <v>0</v>
      </c>
      <c r="AL1292">
        <v>0</v>
      </c>
      <c r="AM1292">
        <v>0</v>
      </c>
      <c r="AN1292">
        <v>0</v>
      </c>
      <c r="AO1292">
        <v>0</v>
      </c>
      <c r="AP1292">
        <v>3825</v>
      </c>
      <c r="AQ1292">
        <v>3825</v>
      </c>
      <c r="AR1292">
        <v>35525</v>
      </c>
      <c r="AS1292">
        <v>0</v>
      </c>
      <c r="AT1292" s="2">
        <v>0</v>
      </c>
      <c r="AU1292">
        <v>60525</v>
      </c>
      <c r="AV1292">
        <v>96843225</v>
      </c>
      <c r="AW1292">
        <v>0</v>
      </c>
      <c r="AX1292" s="2">
        <v>45709</v>
      </c>
      <c r="AY1292" t="s">
        <v>153</v>
      </c>
      <c r="AZ1292" t="s">
        <v>3612</v>
      </c>
      <c r="BA1292" t="s">
        <v>3594</v>
      </c>
    </row>
    <row r="1293" spans="1:53" ht="15" customHeight="1" x14ac:dyDescent="0.2">
      <c r="A1293" t="s">
        <v>8651</v>
      </c>
      <c r="B1293" t="s">
        <v>856</v>
      </c>
      <c r="C1293" t="s">
        <v>5178</v>
      </c>
      <c r="D1293">
        <v>96843325</v>
      </c>
      <c r="E1293" s="19">
        <v>45749</v>
      </c>
      <c r="F1293" s="63">
        <v>45751.111111111109</v>
      </c>
      <c r="G1293" s="4" t="s">
        <v>187</v>
      </c>
      <c r="H1293" s="19">
        <v>4599511</v>
      </c>
      <c r="I1293" s="19">
        <v>24451</v>
      </c>
      <c r="J1293" s="19">
        <v>4575060</v>
      </c>
      <c r="K1293" t="s">
        <v>558</v>
      </c>
      <c r="L1293" s="4" t="s">
        <v>188</v>
      </c>
      <c r="M1293" t="s">
        <v>150</v>
      </c>
      <c r="N1293" s="39" t="s">
        <v>3614</v>
      </c>
      <c r="O1293" t="s">
        <v>3615</v>
      </c>
      <c r="P1293" t="s">
        <v>140</v>
      </c>
      <c r="Q1293" t="s">
        <v>141</v>
      </c>
      <c r="R1293" s="39" t="s">
        <v>3616</v>
      </c>
      <c r="S1293" t="s">
        <v>143</v>
      </c>
      <c r="T1293">
        <v>890903938</v>
      </c>
      <c r="U1293" t="s">
        <v>149</v>
      </c>
      <c r="V1293">
        <v>923245</v>
      </c>
      <c r="W1293" t="s">
        <v>1312</v>
      </c>
      <c r="X1293" s="2" t="s">
        <v>27</v>
      </c>
      <c r="Y1293" t="s">
        <v>28</v>
      </c>
      <c r="Z1293" t="s">
        <v>29</v>
      </c>
      <c r="AA1293" t="s">
        <v>30</v>
      </c>
      <c r="AB1293" t="s">
        <v>31</v>
      </c>
      <c r="AC1293" s="19">
        <v>4599511</v>
      </c>
      <c r="AD1293" s="19">
        <v>0</v>
      </c>
      <c r="AE1293" s="19">
        <v>0</v>
      </c>
      <c r="AF1293" s="19">
        <v>0</v>
      </c>
      <c r="AG1293" t="s">
        <v>189</v>
      </c>
      <c r="AH1293">
        <v>0</v>
      </c>
      <c r="AI1293">
        <v>0</v>
      </c>
      <c r="AJ1293" s="2" t="s">
        <v>190</v>
      </c>
      <c r="AK1293" s="2">
        <v>0</v>
      </c>
      <c r="AL1293">
        <v>0</v>
      </c>
      <c r="AM1293">
        <v>0</v>
      </c>
      <c r="AN1293">
        <v>0</v>
      </c>
      <c r="AO1293">
        <v>0</v>
      </c>
      <c r="AP1293">
        <v>3825</v>
      </c>
      <c r="AQ1293">
        <v>3825</v>
      </c>
      <c r="AR1293">
        <v>35625</v>
      </c>
      <c r="AS1293">
        <v>0</v>
      </c>
      <c r="AT1293" s="2">
        <v>0</v>
      </c>
      <c r="AU1293">
        <v>60625</v>
      </c>
      <c r="AV1293">
        <v>96843325</v>
      </c>
      <c r="AW1293">
        <v>0</v>
      </c>
      <c r="AX1293" s="2">
        <v>45709</v>
      </c>
      <c r="AY1293" t="s">
        <v>153</v>
      </c>
      <c r="AZ1293" t="s">
        <v>3618</v>
      </c>
      <c r="BA1293" t="s">
        <v>3594</v>
      </c>
    </row>
    <row r="1294" spans="1:53" ht="15" customHeight="1" x14ac:dyDescent="0.2">
      <c r="A1294" t="s">
        <v>8652</v>
      </c>
      <c r="B1294" t="s">
        <v>5616</v>
      </c>
      <c r="C1294" t="s">
        <v>5178</v>
      </c>
      <c r="D1294">
        <v>96843425</v>
      </c>
      <c r="E1294" s="19">
        <v>45749</v>
      </c>
      <c r="F1294" s="63">
        <v>45751.128472222219</v>
      </c>
      <c r="G1294" s="4" t="s">
        <v>187</v>
      </c>
      <c r="H1294" s="19">
        <v>4599511</v>
      </c>
      <c r="I1294" s="19">
        <v>24451</v>
      </c>
      <c r="J1294" s="19">
        <v>4575060</v>
      </c>
      <c r="K1294" t="s">
        <v>558</v>
      </c>
      <c r="L1294" s="4" t="s">
        <v>188</v>
      </c>
      <c r="M1294" t="s">
        <v>150</v>
      </c>
      <c r="N1294" s="39" t="s">
        <v>3620</v>
      </c>
      <c r="O1294" t="s">
        <v>3621</v>
      </c>
      <c r="P1294" t="s">
        <v>140</v>
      </c>
      <c r="Q1294" t="s">
        <v>141</v>
      </c>
      <c r="R1294" s="39" t="s">
        <v>3622</v>
      </c>
      <c r="S1294" t="s">
        <v>143</v>
      </c>
      <c r="T1294">
        <v>860034313</v>
      </c>
      <c r="U1294" t="s">
        <v>152</v>
      </c>
      <c r="V1294">
        <v>923245</v>
      </c>
      <c r="W1294" t="s">
        <v>1312</v>
      </c>
      <c r="X1294" s="2" t="s">
        <v>27</v>
      </c>
      <c r="Y1294" t="s">
        <v>28</v>
      </c>
      <c r="Z1294" t="s">
        <v>29</v>
      </c>
      <c r="AA1294" t="s">
        <v>30</v>
      </c>
      <c r="AB1294" t="s">
        <v>31</v>
      </c>
      <c r="AC1294" s="19">
        <v>4599511</v>
      </c>
      <c r="AD1294" s="19">
        <v>0</v>
      </c>
      <c r="AE1294" s="19">
        <v>0</v>
      </c>
      <c r="AF1294" s="19">
        <v>0</v>
      </c>
      <c r="AG1294" t="s">
        <v>189</v>
      </c>
      <c r="AH1294">
        <v>0</v>
      </c>
      <c r="AI1294">
        <v>0</v>
      </c>
      <c r="AJ1294" s="2" t="s">
        <v>190</v>
      </c>
      <c r="AK1294" s="2">
        <v>0</v>
      </c>
      <c r="AL1294">
        <v>0</v>
      </c>
      <c r="AM1294">
        <v>0</v>
      </c>
      <c r="AN1294">
        <v>0</v>
      </c>
      <c r="AO1294">
        <v>0</v>
      </c>
      <c r="AP1294">
        <v>3825</v>
      </c>
      <c r="AQ1294">
        <v>3825</v>
      </c>
      <c r="AR1294">
        <v>35725</v>
      </c>
      <c r="AS1294">
        <v>0</v>
      </c>
      <c r="AT1294" s="2">
        <v>0</v>
      </c>
      <c r="AU1294">
        <v>60725</v>
      </c>
      <c r="AV1294">
        <v>96843425</v>
      </c>
      <c r="AW1294">
        <v>0</v>
      </c>
      <c r="AX1294" s="2">
        <v>45709</v>
      </c>
      <c r="AY1294" t="s">
        <v>153</v>
      </c>
      <c r="AZ1294" t="s">
        <v>3624</v>
      </c>
      <c r="BA1294" t="s">
        <v>3594</v>
      </c>
    </row>
    <row r="1295" spans="1:53" ht="15" customHeight="1" x14ac:dyDescent="0.2">
      <c r="A1295" t="s">
        <v>8653</v>
      </c>
      <c r="B1295" t="s">
        <v>5617</v>
      </c>
      <c r="C1295" t="s">
        <v>5178</v>
      </c>
      <c r="D1295">
        <v>96843525</v>
      </c>
      <c r="E1295" s="19">
        <v>45749</v>
      </c>
      <c r="F1295" s="63">
        <v>45751.111111111109</v>
      </c>
      <c r="G1295" s="4" t="s">
        <v>187</v>
      </c>
      <c r="H1295" s="19">
        <v>4599511</v>
      </c>
      <c r="I1295" s="19">
        <v>24451</v>
      </c>
      <c r="J1295" s="19">
        <v>4575060</v>
      </c>
      <c r="K1295" t="s">
        <v>558</v>
      </c>
      <c r="L1295" s="4" t="s">
        <v>188</v>
      </c>
      <c r="M1295" t="s">
        <v>150</v>
      </c>
      <c r="N1295" s="39" t="s">
        <v>3626</v>
      </c>
      <c r="O1295" t="s">
        <v>3627</v>
      </c>
      <c r="P1295" t="s">
        <v>140</v>
      </c>
      <c r="Q1295" t="s">
        <v>141</v>
      </c>
      <c r="R1295" s="39" t="s">
        <v>3628</v>
      </c>
      <c r="S1295" t="s">
        <v>143</v>
      </c>
      <c r="T1295">
        <v>890903938</v>
      </c>
      <c r="U1295" t="s">
        <v>149</v>
      </c>
      <c r="V1295">
        <v>923245</v>
      </c>
      <c r="W1295" t="s">
        <v>1312</v>
      </c>
      <c r="X1295" s="2" t="s">
        <v>27</v>
      </c>
      <c r="Y1295" t="s">
        <v>28</v>
      </c>
      <c r="Z1295" t="s">
        <v>29</v>
      </c>
      <c r="AA1295" t="s">
        <v>30</v>
      </c>
      <c r="AB1295" t="s">
        <v>31</v>
      </c>
      <c r="AC1295" s="19">
        <v>4599511</v>
      </c>
      <c r="AD1295" s="19">
        <v>0</v>
      </c>
      <c r="AE1295" s="19">
        <v>0</v>
      </c>
      <c r="AF1295" s="19">
        <v>0</v>
      </c>
      <c r="AG1295" t="s">
        <v>189</v>
      </c>
      <c r="AH1295">
        <v>0</v>
      </c>
      <c r="AI1295">
        <v>0</v>
      </c>
      <c r="AJ1295" s="2" t="s">
        <v>190</v>
      </c>
      <c r="AK1295" s="2">
        <v>0</v>
      </c>
      <c r="AL1295">
        <v>0</v>
      </c>
      <c r="AM1295">
        <v>0</v>
      </c>
      <c r="AN1295">
        <v>0</v>
      </c>
      <c r="AO1295">
        <v>0</v>
      </c>
      <c r="AP1295">
        <v>3825</v>
      </c>
      <c r="AQ1295">
        <v>3825</v>
      </c>
      <c r="AR1295">
        <v>35825</v>
      </c>
      <c r="AS1295">
        <v>0</v>
      </c>
      <c r="AT1295" s="2">
        <v>0</v>
      </c>
      <c r="AU1295">
        <v>60825</v>
      </c>
      <c r="AV1295">
        <v>96843525</v>
      </c>
      <c r="AW1295">
        <v>0</v>
      </c>
      <c r="AX1295" s="2">
        <v>45709</v>
      </c>
      <c r="AY1295" t="s">
        <v>153</v>
      </c>
      <c r="AZ1295" t="s">
        <v>3630</v>
      </c>
      <c r="BA1295" t="s">
        <v>3631</v>
      </c>
    </row>
    <row r="1296" spans="1:53" ht="15" customHeight="1" x14ac:dyDescent="0.2">
      <c r="A1296" t="s">
        <v>8654</v>
      </c>
      <c r="B1296" t="s">
        <v>857</v>
      </c>
      <c r="C1296" t="s">
        <v>5178</v>
      </c>
      <c r="D1296">
        <v>96843725</v>
      </c>
      <c r="E1296" s="19">
        <v>45749</v>
      </c>
      <c r="F1296" s="63">
        <v>45751.111805555556</v>
      </c>
      <c r="G1296" s="4" t="s">
        <v>187</v>
      </c>
      <c r="H1296" s="19">
        <v>4599511</v>
      </c>
      <c r="I1296" s="19">
        <v>24451</v>
      </c>
      <c r="J1296" s="19">
        <v>4575060</v>
      </c>
      <c r="K1296" t="s">
        <v>558</v>
      </c>
      <c r="L1296" s="4" t="s">
        <v>188</v>
      </c>
      <c r="M1296" t="s">
        <v>150</v>
      </c>
      <c r="N1296" s="39" t="s">
        <v>3639</v>
      </c>
      <c r="O1296" t="s">
        <v>3640</v>
      </c>
      <c r="P1296" t="s">
        <v>140</v>
      </c>
      <c r="Q1296" t="s">
        <v>141</v>
      </c>
      <c r="R1296" s="39" t="s">
        <v>3641</v>
      </c>
      <c r="S1296" t="s">
        <v>143</v>
      </c>
      <c r="T1296">
        <v>890903938</v>
      </c>
      <c r="U1296" t="s">
        <v>149</v>
      </c>
      <c r="V1296">
        <v>923245</v>
      </c>
      <c r="W1296" t="s">
        <v>1312</v>
      </c>
      <c r="X1296" s="2" t="s">
        <v>27</v>
      </c>
      <c r="Y1296" t="s">
        <v>28</v>
      </c>
      <c r="Z1296" t="s">
        <v>29</v>
      </c>
      <c r="AA1296" t="s">
        <v>30</v>
      </c>
      <c r="AB1296" t="s">
        <v>31</v>
      </c>
      <c r="AC1296" s="19">
        <v>4599511</v>
      </c>
      <c r="AD1296" s="19">
        <v>0</v>
      </c>
      <c r="AE1296" s="19">
        <v>0</v>
      </c>
      <c r="AF1296" s="19">
        <v>0</v>
      </c>
      <c r="AG1296" t="s">
        <v>189</v>
      </c>
      <c r="AH1296">
        <v>0</v>
      </c>
      <c r="AI1296">
        <v>0</v>
      </c>
      <c r="AJ1296" s="2" t="s">
        <v>190</v>
      </c>
      <c r="AK1296" s="2">
        <v>0</v>
      </c>
      <c r="AL1296">
        <v>0</v>
      </c>
      <c r="AM1296">
        <v>0</v>
      </c>
      <c r="AN1296">
        <v>0</v>
      </c>
      <c r="AO1296">
        <v>0</v>
      </c>
      <c r="AP1296">
        <v>3825</v>
      </c>
      <c r="AQ1296">
        <v>3825</v>
      </c>
      <c r="AR1296">
        <v>36025</v>
      </c>
      <c r="AS1296">
        <v>0</v>
      </c>
      <c r="AT1296" s="2">
        <v>0</v>
      </c>
      <c r="AU1296">
        <v>60925</v>
      </c>
      <c r="AV1296">
        <v>96843725</v>
      </c>
      <c r="AW1296">
        <v>0</v>
      </c>
      <c r="AX1296" s="2">
        <v>45709</v>
      </c>
      <c r="AY1296" t="s">
        <v>153</v>
      </c>
      <c r="AZ1296" t="s">
        <v>3643</v>
      </c>
      <c r="BA1296" t="s">
        <v>1799</v>
      </c>
    </row>
    <row r="1297" spans="1:53" ht="15" customHeight="1" x14ac:dyDescent="0.2">
      <c r="A1297" t="s">
        <v>8655</v>
      </c>
      <c r="B1297" t="s">
        <v>858</v>
      </c>
      <c r="C1297" t="s">
        <v>5178</v>
      </c>
      <c r="D1297">
        <v>96843825</v>
      </c>
      <c r="E1297" s="19">
        <v>45749</v>
      </c>
      <c r="F1297" s="63">
        <v>45751.111111111109</v>
      </c>
      <c r="G1297" s="4" t="s">
        <v>187</v>
      </c>
      <c r="H1297" s="19">
        <v>4599511</v>
      </c>
      <c r="I1297" s="19">
        <v>24451</v>
      </c>
      <c r="J1297" s="19">
        <v>4575060</v>
      </c>
      <c r="K1297" t="s">
        <v>558</v>
      </c>
      <c r="L1297" s="4" t="s">
        <v>188</v>
      </c>
      <c r="M1297" t="s">
        <v>150</v>
      </c>
      <c r="N1297" s="39" t="s">
        <v>3645</v>
      </c>
      <c r="O1297" t="s">
        <v>3646</v>
      </c>
      <c r="P1297" t="s">
        <v>140</v>
      </c>
      <c r="Q1297" t="s">
        <v>141</v>
      </c>
      <c r="R1297" s="39" t="s">
        <v>3647</v>
      </c>
      <c r="S1297" t="s">
        <v>143</v>
      </c>
      <c r="T1297">
        <v>890903938</v>
      </c>
      <c r="U1297" t="s">
        <v>149</v>
      </c>
      <c r="V1297">
        <v>923245</v>
      </c>
      <c r="W1297" t="s">
        <v>1312</v>
      </c>
      <c r="X1297" s="2" t="s">
        <v>27</v>
      </c>
      <c r="Y1297" t="s">
        <v>28</v>
      </c>
      <c r="Z1297" t="s">
        <v>29</v>
      </c>
      <c r="AA1297" t="s">
        <v>30</v>
      </c>
      <c r="AB1297" t="s">
        <v>31</v>
      </c>
      <c r="AC1297" s="19">
        <v>4599511</v>
      </c>
      <c r="AD1297" s="19">
        <v>0</v>
      </c>
      <c r="AE1297" s="19">
        <v>0</v>
      </c>
      <c r="AF1297" s="19">
        <v>0</v>
      </c>
      <c r="AG1297" t="s">
        <v>189</v>
      </c>
      <c r="AH1297">
        <v>0</v>
      </c>
      <c r="AI1297">
        <v>0</v>
      </c>
      <c r="AJ1297" s="2" t="s">
        <v>190</v>
      </c>
      <c r="AK1297" s="2">
        <v>0</v>
      </c>
      <c r="AL1297">
        <v>0</v>
      </c>
      <c r="AM1297">
        <v>0</v>
      </c>
      <c r="AN1297">
        <v>0</v>
      </c>
      <c r="AO1297">
        <v>0</v>
      </c>
      <c r="AP1297">
        <v>3825</v>
      </c>
      <c r="AQ1297">
        <v>3825</v>
      </c>
      <c r="AR1297">
        <v>36125</v>
      </c>
      <c r="AS1297">
        <v>0</v>
      </c>
      <c r="AT1297" s="2">
        <v>0</v>
      </c>
      <c r="AU1297">
        <v>61025</v>
      </c>
      <c r="AV1297">
        <v>96843825</v>
      </c>
      <c r="AW1297">
        <v>0</v>
      </c>
      <c r="AX1297" s="2">
        <v>45709</v>
      </c>
      <c r="AY1297" t="s">
        <v>153</v>
      </c>
      <c r="AZ1297" t="s">
        <v>3649</v>
      </c>
      <c r="BA1297" t="s">
        <v>1799</v>
      </c>
    </row>
    <row r="1298" spans="1:53" ht="15" customHeight="1" x14ac:dyDescent="0.2">
      <c r="A1298" t="s">
        <v>8656</v>
      </c>
      <c r="B1298" t="s">
        <v>5619</v>
      </c>
      <c r="C1298" t="s">
        <v>5178</v>
      </c>
      <c r="D1298">
        <v>96844025</v>
      </c>
      <c r="E1298" s="19">
        <v>45749</v>
      </c>
      <c r="F1298" s="63">
        <v>45751.107638888891</v>
      </c>
      <c r="G1298" s="4" t="s">
        <v>187</v>
      </c>
      <c r="H1298" s="19">
        <v>4599511</v>
      </c>
      <c r="I1298" s="19">
        <v>24451</v>
      </c>
      <c r="J1298" s="19">
        <v>4575060</v>
      </c>
      <c r="K1298" t="s">
        <v>558</v>
      </c>
      <c r="L1298" s="4" t="s">
        <v>188</v>
      </c>
      <c r="M1298" t="s">
        <v>150</v>
      </c>
      <c r="N1298" s="39" t="s">
        <v>3651</v>
      </c>
      <c r="O1298" t="s">
        <v>3652</v>
      </c>
      <c r="P1298" t="s">
        <v>140</v>
      </c>
      <c r="Q1298" t="s">
        <v>141</v>
      </c>
      <c r="R1298" s="39" t="s">
        <v>3653</v>
      </c>
      <c r="S1298" t="s">
        <v>143</v>
      </c>
      <c r="T1298">
        <v>860002964</v>
      </c>
      <c r="U1298" t="s">
        <v>163</v>
      </c>
      <c r="V1298">
        <v>923245</v>
      </c>
      <c r="W1298" t="s">
        <v>1312</v>
      </c>
      <c r="X1298" s="2" t="s">
        <v>27</v>
      </c>
      <c r="Y1298" t="s">
        <v>28</v>
      </c>
      <c r="Z1298" t="s">
        <v>29</v>
      </c>
      <c r="AA1298" t="s">
        <v>30</v>
      </c>
      <c r="AB1298" t="s">
        <v>31</v>
      </c>
      <c r="AC1298" s="19">
        <v>4599511</v>
      </c>
      <c r="AD1298" s="19">
        <v>0</v>
      </c>
      <c r="AE1298" s="19">
        <v>0</v>
      </c>
      <c r="AF1298" s="19">
        <v>0</v>
      </c>
      <c r="AG1298" t="s">
        <v>189</v>
      </c>
      <c r="AH1298">
        <v>0</v>
      </c>
      <c r="AI1298">
        <v>0</v>
      </c>
      <c r="AJ1298" s="2" t="s">
        <v>190</v>
      </c>
      <c r="AK1298" s="2">
        <v>0</v>
      </c>
      <c r="AL1298">
        <v>0</v>
      </c>
      <c r="AM1298">
        <v>0</v>
      </c>
      <c r="AN1298">
        <v>0</v>
      </c>
      <c r="AO1298">
        <v>0</v>
      </c>
      <c r="AP1298">
        <v>3825</v>
      </c>
      <c r="AQ1298">
        <v>3825</v>
      </c>
      <c r="AR1298">
        <v>36225</v>
      </c>
      <c r="AS1298">
        <v>0</v>
      </c>
      <c r="AT1298" s="2">
        <v>0</v>
      </c>
      <c r="AU1298">
        <v>61125</v>
      </c>
      <c r="AV1298">
        <v>96844025</v>
      </c>
      <c r="AW1298">
        <v>0</v>
      </c>
      <c r="AX1298" s="2">
        <v>45709</v>
      </c>
      <c r="AY1298" t="s">
        <v>153</v>
      </c>
      <c r="AZ1298" t="s">
        <v>3655</v>
      </c>
      <c r="BA1298" t="s">
        <v>3656</v>
      </c>
    </row>
    <row r="1299" spans="1:53" ht="15" customHeight="1" x14ac:dyDescent="0.2">
      <c r="A1299" t="s">
        <v>8657</v>
      </c>
      <c r="B1299" t="s">
        <v>859</v>
      </c>
      <c r="C1299" t="s">
        <v>5178</v>
      </c>
      <c r="D1299">
        <v>96844125</v>
      </c>
      <c r="E1299" s="19">
        <v>45749</v>
      </c>
      <c r="F1299" s="63">
        <v>45751.121527777781</v>
      </c>
      <c r="G1299" s="4" t="s">
        <v>187</v>
      </c>
      <c r="H1299" s="19">
        <v>4599511</v>
      </c>
      <c r="I1299" s="19">
        <v>26217</v>
      </c>
      <c r="J1299" s="19">
        <v>4573294</v>
      </c>
      <c r="K1299" t="s">
        <v>558</v>
      </c>
      <c r="L1299" s="4" t="s">
        <v>188</v>
      </c>
      <c r="M1299" t="s">
        <v>150</v>
      </c>
      <c r="N1299" s="39" t="s">
        <v>3658</v>
      </c>
      <c r="O1299" t="s">
        <v>3659</v>
      </c>
      <c r="P1299" t="s">
        <v>140</v>
      </c>
      <c r="Q1299" t="s">
        <v>141</v>
      </c>
      <c r="R1299" s="39" t="s">
        <v>3660</v>
      </c>
      <c r="S1299" t="s">
        <v>143</v>
      </c>
      <c r="T1299">
        <v>860034594</v>
      </c>
      <c r="U1299" t="s">
        <v>156</v>
      </c>
      <c r="V1299">
        <v>923245</v>
      </c>
      <c r="W1299" t="s">
        <v>1312</v>
      </c>
      <c r="X1299" s="2" t="s">
        <v>27</v>
      </c>
      <c r="Y1299" t="s">
        <v>28</v>
      </c>
      <c r="Z1299" t="s">
        <v>29</v>
      </c>
      <c r="AA1299" t="s">
        <v>30</v>
      </c>
      <c r="AB1299" t="s">
        <v>31</v>
      </c>
      <c r="AC1299" s="19">
        <v>4599511</v>
      </c>
      <c r="AD1299" s="19">
        <v>0</v>
      </c>
      <c r="AE1299" s="19">
        <v>0</v>
      </c>
      <c r="AF1299" s="19">
        <v>0</v>
      </c>
      <c r="AG1299" t="s">
        <v>189</v>
      </c>
      <c r="AH1299">
        <v>0</v>
      </c>
      <c r="AI1299">
        <v>0</v>
      </c>
      <c r="AJ1299" s="2" t="s">
        <v>190</v>
      </c>
      <c r="AK1299" s="2">
        <v>0</v>
      </c>
      <c r="AL1299">
        <v>0</v>
      </c>
      <c r="AM1299">
        <v>0</v>
      </c>
      <c r="AN1299">
        <v>0</v>
      </c>
      <c r="AO1299">
        <v>0</v>
      </c>
      <c r="AP1299">
        <v>3825</v>
      </c>
      <c r="AQ1299">
        <v>3825</v>
      </c>
      <c r="AR1299">
        <v>36325</v>
      </c>
      <c r="AS1299">
        <v>0</v>
      </c>
      <c r="AT1299" s="2">
        <v>0</v>
      </c>
      <c r="AU1299">
        <v>61225</v>
      </c>
      <c r="AV1299">
        <v>96844125</v>
      </c>
      <c r="AW1299">
        <v>0</v>
      </c>
      <c r="AX1299" s="2">
        <v>45709</v>
      </c>
      <c r="AY1299" t="s">
        <v>153</v>
      </c>
      <c r="AZ1299" t="s">
        <v>3662</v>
      </c>
      <c r="BA1299" t="s">
        <v>1799</v>
      </c>
    </row>
    <row r="1300" spans="1:53" ht="15" customHeight="1" x14ac:dyDescent="0.2">
      <c r="A1300" t="s">
        <v>8658</v>
      </c>
      <c r="B1300" t="s">
        <v>5623</v>
      </c>
      <c r="C1300" t="s">
        <v>5163</v>
      </c>
      <c r="D1300">
        <v>96844225</v>
      </c>
      <c r="E1300" s="19">
        <v>45749</v>
      </c>
      <c r="F1300" s="63">
        <v>45751.12777777778</v>
      </c>
      <c r="G1300" s="4" t="s">
        <v>187</v>
      </c>
      <c r="H1300" s="19">
        <v>4599511</v>
      </c>
      <c r="I1300" s="19">
        <v>24451</v>
      </c>
      <c r="J1300" s="19">
        <v>4575060</v>
      </c>
      <c r="K1300" t="s">
        <v>558</v>
      </c>
      <c r="L1300" s="4" t="s">
        <v>188</v>
      </c>
      <c r="M1300" t="s">
        <v>150</v>
      </c>
      <c r="N1300" s="39" t="s">
        <v>3688</v>
      </c>
      <c r="O1300" t="s">
        <v>3689</v>
      </c>
      <c r="P1300" t="s">
        <v>140</v>
      </c>
      <c r="Q1300" t="s">
        <v>141</v>
      </c>
      <c r="R1300" s="39" t="s">
        <v>3690</v>
      </c>
      <c r="S1300" t="s">
        <v>143</v>
      </c>
      <c r="T1300">
        <v>860034313</v>
      </c>
      <c r="U1300" t="s">
        <v>152</v>
      </c>
      <c r="V1300">
        <v>923218</v>
      </c>
      <c r="W1300" t="s">
        <v>1265</v>
      </c>
      <c r="X1300" s="2" t="s">
        <v>27</v>
      </c>
      <c r="Y1300" t="s">
        <v>28</v>
      </c>
      <c r="Z1300" t="s">
        <v>37</v>
      </c>
      <c r="AA1300" t="s">
        <v>1266</v>
      </c>
      <c r="AB1300" t="s">
        <v>31</v>
      </c>
      <c r="AC1300" s="19">
        <v>4599511</v>
      </c>
      <c r="AD1300" s="19">
        <v>0</v>
      </c>
      <c r="AE1300" s="19">
        <v>0</v>
      </c>
      <c r="AF1300" s="19">
        <v>0</v>
      </c>
      <c r="AG1300" t="s">
        <v>189</v>
      </c>
      <c r="AH1300">
        <v>0</v>
      </c>
      <c r="AI1300">
        <v>0</v>
      </c>
      <c r="AJ1300" s="2" t="s">
        <v>190</v>
      </c>
      <c r="AK1300" s="2">
        <v>0</v>
      </c>
      <c r="AL1300">
        <v>0</v>
      </c>
      <c r="AM1300">
        <v>0</v>
      </c>
      <c r="AN1300">
        <v>0</v>
      </c>
      <c r="AO1300">
        <v>0</v>
      </c>
      <c r="AP1300">
        <v>2825</v>
      </c>
      <c r="AQ1300">
        <v>2825</v>
      </c>
      <c r="AR1300">
        <v>36825</v>
      </c>
      <c r="AS1300">
        <v>0</v>
      </c>
      <c r="AT1300" s="2">
        <v>0</v>
      </c>
      <c r="AU1300">
        <v>61325</v>
      </c>
      <c r="AV1300">
        <v>96844225</v>
      </c>
      <c r="AW1300">
        <v>0</v>
      </c>
      <c r="AX1300" s="2">
        <v>45709</v>
      </c>
      <c r="AY1300" t="s">
        <v>153</v>
      </c>
      <c r="AZ1300" t="s">
        <v>3691</v>
      </c>
      <c r="BA1300" t="s">
        <v>2532</v>
      </c>
    </row>
    <row r="1301" spans="1:53" ht="15" customHeight="1" x14ac:dyDescent="0.2">
      <c r="A1301" t="s">
        <v>8659</v>
      </c>
      <c r="B1301" t="s">
        <v>5625</v>
      </c>
      <c r="C1301" t="s">
        <v>5178</v>
      </c>
      <c r="D1301">
        <v>96844325</v>
      </c>
      <c r="E1301" s="19">
        <v>45749</v>
      </c>
      <c r="F1301" s="63">
        <v>45751.12777777778</v>
      </c>
      <c r="G1301" s="4" t="s">
        <v>187</v>
      </c>
      <c r="H1301" s="19">
        <v>4599511</v>
      </c>
      <c r="I1301" s="19">
        <v>24451</v>
      </c>
      <c r="J1301" s="19">
        <v>4575060</v>
      </c>
      <c r="K1301" t="s">
        <v>558</v>
      </c>
      <c r="L1301" s="4" t="s">
        <v>188</v>
      </c>
      <c r="M1301" t="s">
        <v>150</v>
      </c>
      <c r="N1301" s="39" t="s">
        <v>3693</v>
      </c>
      <c r="O1301" t="s">
        <v>3694</v>
      </c>
      <c r="P1301" t="s">
        <v>140</v>
      </c>
      <c r="Q1301" t="s">
        <v>141</v>
      </c>
      <c r="R1301" s="39" t="s">
        <v>3695</v>
      </c>
      <c r="S1301" t="s">
        <v>143</v>
      </c>
      <c r="T1301">
        <v>860034313</v>
      </c>
      <c r="U1301" t="s">
        <v>152</v>
      </c>
      <c r="V1301">
        <v>923245</v>
      </c>
      <c r="W1301" t="s">
        <v>1312</v>
      </c>
      <c r="X1301" s="2" t="s">
        <v>27</v>
      </c>
      <c r="Y1301" t="s">
        <v>28</v>
      </c>
      <c r="Z1301" t="s">
        <v>29</v>
      </c>
      <c r="AA1301" t="s">
        <v>30</v>
      </c>
      <c r="AB1301" t="s">
        <v>31</v>
      </c>
      <c r="AC1301" s="19">
        <v>4599511</v>
      </c>
      <c r="AD1301" s="19">
        <v>0</v>
      </c>
      <c r="AE1301" s="19">
        <v>0</v>
      </c>
      <c r="AF1301" s="19">
        <v>0</v>
      </c>
      <c r="AG1301" t="s">
        <v>189</v>
      </c>
      <c r="AH1301">
        <v>0</v>
      </c>
      <c r="AI1301">
        <v>0</v>
      </c>
      <c r="AJ1301" s="2" t="s">
        <v>190</v>
      </c>
      <c r="AK1301" s="2">
        <v>0</v>
      </c>
      <c r="AL1301">
        <v>0</v>
      </c>
      <c r="AM1301">
        <v>0</v>
      </c>
      <c r="AN1301">
        <v>0</v>
      </c>
      <c r="AO1301">
        <v>0</v>
      </c>
      <c r="AP1301">
        <v>3825</v>
      </c>
      <c r="AQ1301">
        <v>3825</v>
      </c>
      <c r="AR1301">
        <v>36925</v>
      </c>
      <c r="AS1301">
        <v>0</v>
      </c>
      <c r="AT1301" s="2">
        <v>0</v>
      </c>
      <c r="AU1301">
        <v>61425</v>
      </c>
      <c r="AV1301">
        <v>96844325</v>
      </c>
      <c r="AW1301">
        <v>0</v>
      </c>
      <c r="AX1301" s="2">
        <v>45709</v>
      </c>
      <c r="AY1301" t="s">
        <v>153</v>
      </c>
      <c r="AZ1301" t="s">
        <v>3697</v>
      </c>
      <c r="BA1301" t="s">
        <v>1799</v>
      </c>
    </row>
    <row r="1302" spans="1:53" ht="15" customHeight="1" x14ac:dyDescent="0.2">
      <c r="A1302" t="s">
        <v>8660</v>
      </c>
      <c r="B1302" t="s">
        <v>5626</v>
      </c>
      <c r="C1302" t="s">
        <v>5178</v>
      </c>
      <c r="D1302">
        <v>96844425</v>
      </c>
      <c r="E1302" s="19">
        <v>45749</v>
      </c>
      <c r="F1302" s="63">
        <v>45751.147916666669</v>
      </c>
      <c r="G1302" s="4" t="s">
        <v>187</v>
      </c>
      <c r="H1302" s="19">
        <v>3555872</v>
      </c>
      <c r="I1302" s="19">
        <v>18900</v>
      </c>
      <c r="J1302" s="19">
        <v>3536972</v>
      </c>
      <c r="K1302" t="s">
        <v>558</v>
      </c>
      <c r="L1302" s="4" t="s">
        <v>188</v>
      </c>
      <c r="M1302" t="s">
        <v>150</v>
      </c>
      <c r="N1302" s="39" t="s">
        <v>3699</v>
      </c>
      <c r="O1302" t="s">
        <v>3700</v>
      </c>
      <c r="P1302" t="s">
        <v>140</v>
      </c>
      <c r="Q1302" t="s">
        <v>141</v>
      </c>
      <c r="R1302" s="39" t="s">
        <v>3701</v>
      </c>
      <c r="S1302" t="s">
        <v>143</v>
      </c>
      <c r="T1302">
        <v>860050750</v>
      </c>
      <c r="U1302" t="s">
        <v>145</v>
      </c>
      <c r="V1302">
        <v>923245</v>
      </c>
      <c r="W1302" t="s">
        <v>1312</v>
      </c>
      <c r="X1302" s="2" t="s">
        <v>27</v>
      </c>
      <c r="Y1302" t="s">
        <v>28</v>
      </c>
      <c r="Z1302" t="s">
        <v>29</v>
      </c>
      <c r="AA1302" t="s">
        <v>30</v>
      </c>
      <c r="AB1302" t="s">
        <v>31</v>
      </c>
      <c r="AC1302" s="19">
        <v>3555872</v>
      </c>
      <c r="AD1302" s="19">
        <v>0</v>
      </c>
      <c r="AE1302" s="19">
        <v>0</v>
      </c>
      <c r="AF1302" s="19">
        <v>0</v>
      </c>
      <c r="AG1302" t="s">
        <v>189</v>
      </c>
      <c r="AH1302">
        <v>0</v>
      </c>
      <c r="AI1302">
        <v>0</v>
      </c>
      <c r="AJ1302" s="2" t="s">
        <v>190</v>
      </c>
      <c r="AK1302" s="2">
        <v>0</v>
      </c>
      <c r="AL1302">
        <v>0</v>
      </c>
      <c r="AM1302">
        <v>0</v>
      </c>
      <c r="AN1302">
        <v>0</v>
      </c>
      <c r="AO1302">
        <v>0</v>
      </c>
      <c r="AP1302">
        <v>3825</v>
      </c>
      <c r="AQ1302">
        <v>3825</v>
      </c>
      <c r="AR1302">
        <v>37025</v>
      </c>
      <c r="AS1302">
        <v>0</v>
      </c>
      <c r="AT1302" s="2">
        <v>0</v>
      </c>
      <c r="AU1302">
        <v>61525</v>
      </c>
      <c r="AV1302">
        <v>96844425</v>
      </c>
      <c r="AW1302">
        <v>0</v>
      </c>
      <c r="AX1302" s="2">
        <v>45709</v>
      </c>
      <c r="AY1302" t="s">
        <v>153</v>
      </c>
      <c r="AZ1302" t="s">
        <v>3703</v>
      </c>
      <c r="BA1302" t="s">
        <v>1799</v>
      </c>
    </row>
    <row r="1303" spans="1:53" ht="15" customHeight="1" x14ac:dyDescent="0.2">
      <c r="A1303" t="s">
        <v>8661</v>
      </c>
      <c r="B1303" t="s">
        <v>5627</v>
      </c>
      <c r="C1303" t="s">
        <v>5178</v>
      </c>
      <c r="D1303">
        <v>96844525</v>
      </c>
      <c r="E1303" s="19">
        <v>45749</v>
      </c>
      <c r="F1303" s="63">
        <v>45751.118750000001</v>
      </c>
      <c r="G1303" s="4" t="s">
        <v>187</v>
      </c>
      <c r="H1303" s="19">
        <v>4599511</v>
      </c>
      <c r="I1303" s="19">
        <v>24451</v>
      </c>
      <c r="J1303" s="19">
        <v>4575060</v>
      </c>
      <c r="K1303" t="s">
        <v>558</v>
      </c>
      <c r="L1303" s="4" t="s">
        <v>188</v>
      </c>
      <c r="M1303" t="s">
        <v>150</v>
      </c>
      <c r="N1303" s="39" t="s">
        <v>3705</v>
      </c>
      <c r="O1303" t="s">
        <v>3706</v>
      </c>
      <c r="P1303" t="s">
        <v>140</v>
      </c>
      <c r="Q1303" t="s">
        <v>141</v>
      </c>
      <c r="R1303" s="39" t="s">
        <v>3707</v>
      </c>
      <c r="S1303" t="s">
        <v>143</v>
      </c>
      <c r="T1303">
        <v>860003020</v>
      </c>
      <c r="U1303" t="s">
        <v>160</v>
      </c>
      <c r="V1303">
        <v>923245</v>
      </c>
      <c r="W1303" t="s">
        <v>1312</v>
      </c>
      <c r="X1303" s="2" t="s">
        <v>27</v>
      </c>
      <c r="Y1303" t="s">
        <v>28</v>
      </c>
      <c r="Z1303" t="s">
        <v>29</v>
      </c>
      <c r="AA1303" t="s">
        <v>30</v>
      </c>
      <c r="AB1303" t="s">
        <v>31</v>
      </c>
      <c r="AC1303" s="19">
        <v>4599511</v>
      </c>
      <c r="AD1303" s="19">
        <v>0</v>
      </c>
      <c r="AE1303" s="19">
        <v>0</v>
      </c>
      <c r="AF1303" s="19">
        <v>0</v>
      </c>
      <c r="AG1303" t="s">
        <v>189</v>
      </c>
      <c r="AH1303">
        <v>0</v>
      </c>
      <c r="AI1303">
        <v>0</v>
      </c>
      <c r="AJ1303" s="2" t="s">
        <v>190</v>
      </c>
      <c r="AK1303" s="2">
        <v>0</v>
      </c>
      <c r="AL1303">
        <v>0</v>
      </c>
      <c r="AM1303">
        <v>0</v>
      </c>
      <c r="AN1303">
        <v>0</v>
      </c>
      <c r="AO1303">
        <v>0</v>
      </c>
      <c r="AP1303">
        <v>3825</v>
      </c>
      <c r="AQ1303">
        <v>3825</v>
      </c>
      <c r="AR1303">
        <v>37125</v>
      </c>
      <c r="AS1303">
        <v>0</v>
      </c>
      <c r="AT1303" s="2">
        <v>0</v>
      </c>
      <c r="AU1303">
        <v>61625</v>
      </c>
      <c r="AV1303">
        <v>96844525</v>
      </c>
      <c r="AW1303">
        <v>0</v>
      </c>
      <c r="AX1303" s="2">
        <v>45709</v>
      </c>
      <c r="AY1303" t="s">
        <v>153</v>
      </c>
      <c r="AZ1303" t="s">
        <v>3709</v>
      </c>
      <c r="BA1303" t="s">
        <v>1799</v>
      </c>
    </row>
    <row r="1304" spans="1:53" ht="15" customHeight="1" x14ac:dyDescent="0.2">
      <c r="A1304" t="s">
        <v>8662</v>
      </c>
      <c r="B1304" t="s">
        <v>5628</v>
      </c>
      <c r="C1304" t="s">
        <v>5178</v>
      </c>
      <c r="D1304">
        <v>96844625</v>
      </c>
      <c r="E1304" s="19">
        <v>45749</v>
      </c>
      <c r="F1304" s="63">
        <v>45751.125</v>
      </c>
      <c r="G1304" s="4" t="s">
        <v>187</v>
      </c>
      <c r="H1304" s="19">
        <v>4599511</v>
      </c>
      <c r="I1304" s="19">
        <v>30074</v>
      </c>
      <c r="J1304" s="19">
        <v>4569437</v>
      </c>
      <c r="K1304" t="s">
        <v>558</v>
      </c>
      <c r="L1304" s="4" t="s">
        <v>188</v>
      </c>
      <c r="M1304" t="s">
        <v>150</v>
      </c>
      <c r="N1304" s="39" t="s">
        <v>3711</v>
      </c>
      <c r="O1304" t="s">
        <v>3712</v>
      </c>
      <c r="P1304" t="s">
        <v>140</v>
      </c>
      <c r="Q1304" t="s">
        <v>141</v>
      </c>
      <c r="R1304" s="39" t="s">
        <v>3713</v>
      </c>
      <c r="S1304" t="s">
        <v>143</v>
      </c>
      <c r="T1304">
        <v>860035827</v>
      </c>
      <c r="U1304" t="s">
        <v>271</v>
      </c>
      <c r="V1304">
        <v>923245</v>
      </c>
      <c r="W1304" t="s">
        <v>1312</v>
      </c>
      <c r="X1304" s="2" t="s">
        <v>27</v>
      </c>
      <c r="Y1304" t="s">
        <v>28</v>
      </c>
      <c r="Z1304" t="s">
        <v>29</v>
      </c>
      <c r="AA1304" t="s">
        <v>30</v>
      </c>
      <c r="AB1304" t="s">
        <v>31</v>
      </c>
      <c r="AC1304" s="19">
        <v>4599511</v>
      </c>
      <c r="AD1304" s="19">
        <v>0</v>
      </c>
      <c r="AE1304" s="19">
        <v>0</v>
      </c>
      <c r="AF1304" s="19">
        <v>0</v>
      </c>
      <c r="AG1304" t="s">
        <v>189</v>
      </c>
      <c r="AH1304">
        <v>0</v>
      </c>
      <c r="AI1304">
        <v>0</v>
      </c>
      <c r="AJ1304" s="2" t="s">
        <v>190</v>
      </c>
      <c r="AK1304" s="2">
        <v>0</v>
      </c>
      <c r="AL1304">
        <v>0</v>
      </c>
      <c r="AM1304">
        <v>0</v>
      </c>
      <c r="AN1304">
        <v>0</v>
      </c>
      <c r="AO1304">
        <v>0</v>
      </c>
      <c r="AP1304">
        <v>3825</v>
      </c>
      <c r="AQ1304">
        <v>3825</v>
      </c>
      <c r="AR1304">
        <v>37225</v>
      </c>
      <c r="AS1304">
        <v>0</v>
      </c>
      <c r="AT1304" s="2">
        <v>0</v>
      </c>
      <c r="AU1304">
        <v>61725</v>
      </c>
      <c r="AV1304">
        <v>96844625</v>
      </c>
      <c r="AW1304">
        <v>0</v>
      </c>
      <c r="AX1304" s="2">
        <v>45709</v>
      </c>
      <c r="AY1304" t="s">
        <v>153</v>
      </c>
      <c r="AZ1304" t="s">
        <v>3715</v>
      </c>
      <c r="BA1304" t="s">
        <v>3716</v>
      </c>
    </row>
    <row r="1305" spans="1:53" ht="15" customHeight="1" x14ac:dyDescent="0.2">
      <c r="A1305" t="s">
        <v>8663</v>
      </c>
      <c r="B1305" t="s">
        <v>5629</v>
      </c>
      <c r="C1305" t="s">
        <v>5178</v>
      </c>
      <c r="D1305">
        <v>96844725</v>
      </c>
      <c r="E1305" s="19">
        <v>45749</v>
      </c>
      <c r="F1305" s="63">
        <v>45751.111805555556</v>
      </c>
      <c r="G1305" s="4" t="s">
        <v>187</v>
      </c>
      <c r="H1305" s="19">
        <v>4599511</v>
      </c>
      <c r="I1305" s="19">
        <v>24451</v>
      </c>
      <c r="J1305" s="19">
        <v>4575060</v>
      </c>
      <c r="K1305" t="s">
        <v>558</v>
      </c>
      <c r="L1305" s="4" t="s">
        <v>188</v>
      </c>
      <c r="M1305" t="s">
        <v>150</v>
      </c>
      <c r="N1305" s="39" t="s">
        <v>3718</v>
      </c>
      <c r="O1305" t="s">
        <v>3719</v>
      </c>
      <c r="P1305" t="s">
        <v>140</v>
      </c>
      <c r="Q1305" t="s">
        <v>141</v>
      </c>
      <c r="R1305" s="39" t="s">
        <v>3720</v>
      </c>
      <c r="S1305" t="s">
        <v>143</v>
      </c>
      <c r="T1305">
        <v>890903938</v>
      </c>
      <c r="U1305" t="s">
        <v>149</v>
      </c>
      <c r="V1305">
        <v>923245</v>
      </c>
      <c r="W1305" t="s">
        <v>1312</v>
      </c>
      <c r="X1305" s="2" t="s">
        <v>27</v>
      </c>
      <c r="Y1305" t="s">
        <v>28</v>
      </c>
      <c r="Z1305" t="s">
        <v>29</v>
      </c>
      <c r="AA1305" t="s">
        <v>30</v>
      </c>
      <c r="AB1305" t="s">
        <v>31</v>
      </c>
      <c r="AC1305" s="19">
        <v>4599511</v>
      </c>
      <c r="AD1305" s="19">
        <v>0</v>
      </c>
      <c r="AE1305" s="19">
        <v>0</v>
      </c>
      <c r="AF1305" s="19">
        <v>0</v>
      </c>
      <c r="AG1305" t="s">
        <v>189</v>
      </c>
      <c r="AH1305">
        <v>0</v>
      </c>
      <c r="AI1305">
        <v>0</v>
      </c>
      <c r="AJ1305" s="2" t="s">
        <v>190</v>
      </c>
      <c r="AK1305" s="2">
        <v>0</v>
      </c>
      <c r="AL1305">
        <v>0</v>
      </c>
      <c r="AM1305">
        <v>0</v>
      </c>
      <c r="AN1305">
        <v>0</v>
      </c>
      <c r="AO1305">
        <v>0</v>
      </c>
      <c r="AP1305">
        <v>3825</v>
      </c>
      <c r="AQ1305">
        <v>3825</v>
      </c>
      <c r="AR1305">
        <v>37325</v>
      </c>
      <c r="AS1305">
        <v>0</v>
      </c>
      <c r="AT1305" s="2">
        <v>0</v>
      </c>
      <c r="AU1305">
        <v>61825</v>
      </c>
      <c r="AV1305">
        <v>96844725</v>
      </c>
      <c r="AW1305">
        <v>0</v>
      </c>
      <c r="AX1305" s="2">
        <v>45709</v>
      </c>
      <c r="AY1305" t="s">
        <v>153</v>
      </c>
      <c r="AZ1305" t="s">
        <v>3722</v>
      </c>
      <c r="BA1305" t="s">
        <v>3716</v>
      </c>
    </row>
    <row r="1306" spans="1:53" ht="15" customHeight="1" x14ac:dyDescent="0.2">
      <c r="A1306" t="s">
        <v>8664</v>
      </c>
      <c r="B1306" t="s">
        <v>5630</v>
      </c>
      <c r="C1306" t="s">
        <v>5178</v>
      </c>
      <c r="D1306">
        <v>96844825</v>
      </c>
      <c r="E1306" s="19">
        <v>45749</v>
      </c>
      <c r="F1306" s="63">
        <v>45751.118750000001</v>
      </c>
      <c r="G1306" s="4" t="s">
        <v>187</v>
      </c>
      <c r="H1306" s="19">
        <v>4599511</v>
      </c>
      <c r="I1306" s="19">
        <v>24451</v>
      </c>
      <c r="J1306" s="19">
        <v>4575060</v>
      </c>
      <c r="K1306" t="s">
        <v>558</v>
      </c>
      <c r="L1306" s="4" t="s">
        <v>188</v>
      </c>
      <c r="M1306" t="s">
        <v>150</v>
      </c>
      <c r="N1306" s="39" t="s">
        <v>3724</v>
      </c>
      <c r="O1306" t="s">
        <v>3725</v>
      </c>
      <c r="P1306" t="s">
        <v>140</v>
      </c>
      <c r="Q1306" t="s">
        <v>141</v>
      </c>
      <c r="R1306" s="39" t="s">
        <v>3726</v>
      </c>
      <c r="S1306" t="s">
        <v>143</v>
      </c>
      <c r="T1306">
        <v>860003020</v>
      </c>
      <c r="U1306" t="s">
        <v>160</v>
      </c>
      <c r="V1306">
        <v>923245</v>
      </c>
      <c r="W1306" t="s">
        <v>1312</v>
      </c>
      <c r="X1306" s="2" t="s">
        <v>27</v>
      </c>
      <c r="Y1306" t="s">
        <v>28</v>
      </c>
      <c r="Z1306" t="s">
        <v>29</v>
      </c>
      <c r="AA1306" t="s">
        <v>30</v>
      </c>
      <c r="AB1306" t="s">
        <v>31</v>
      </c>
      <c r="AC1306" s="19">
        <v>4599511</v>
      </c>
      <c r="AD1306" s="19">
        <v>0</v>
      </c>
      <c r="AE1306" s="19">
        <v>0</v>
      </c>
      <c r="AF1306" s="19">
        <v>0</v>
      </c>
      <c r="AG1306" t="s">
        <v>189</v>
      </c>
      <c r="AH1306">
        <v>0</v>
      </c>
      <c r="AI1306">
        <v>0</v>
      </c>
      <c r="AJ1306" s="2" t="s">
        <v>190</v>
      </c>
      <c r="AK1306" s="2">
        <v>0</v>
      </c>
      <c r="AL1306">
        <v>0</v>
      </c>
      <c r="AM1306">
        <v>0</v>
      </c>
      <c r="AN1306">
        <v>0</v>
      </c>
      <c r="AO1306">
        <v>0</v>
      </c>
      <c r="AP1306">
        <v>3825</v>
      </c>
      <c r="AQ1306">
        <v>3825</v>
      </c>
      <c r="AR1306">
        <v>37425</v>
      </c>
      <c r="AS1306">
        <v>0</v>
      </c>
      <c r="AT1306" s="2">
        <v>0</v>
      </c>
      <c r="AU1306">
        <v>61925</v>
      </c>
      <c r="AV1306">
        <v>96844825</v>
      </c>
      <c r="AW1306">
        <v>0</v>
      </c>
      <c r="AX1306" s="2">
        <v>45709</v>
      </c>
      <c r="AY1306" t="s">
        <v>153</v>
      </c>
      <c r="AZ1306" t="s">
        <v>3728</v>
      </c>
      <c r="BA1306" t="s">
        <v>3716</v>
      </c>
    </row>
    <row r="1307" spans="1:53" ht="15" customHeight="1" x14ac:dyDescent="0.2">
      <c r="A1307" t="s">
        <v>8665</v>
      </c>
      <c r="B1307" t="s">
        <v>5631</v>
      </c>
      <c r="C1307" t="s">
        <v>5178</v>
      </c>
      <c r="D1307">
        <v>96844925</v>
      </c>
      <c r="E1307" s="19">
        <v>45749</v>
      </c>
      <c r="F1307" s="63">
        <v>45751.111111111109</v>
      </c>
      <c r="G1307" s="4" t="s">
        <v>187</v>
      </c>
      <c r="H1307" s="19">
        <v>4599511</v>
      </c>
      <c r="I1307" s="19">
        <v>24451</v>
      </c>
      <c r="J1307" s="19">
        <v>4575060</v>
      </c>
      <c r="K1307" t="s">
        <v>558</v>
      </c>
      <c r="L1307" s="4" t="s">
        <v>188</v>
      </c>
      <c r="M1307" t="s">
        <v>150</v>
      </c>
      <c r="N1307" s="39" t="s">
        <v>3730</v>
      </c>
      <c r="O1307" t="s">
        <v>3731</v>
      </c>
      <c r="P1307" t="s">
        <v>140</v>
      </c>
      <c r="Q1307" t="s">
        <v>141</v>
      </c>
      <c r="R1307" s="39" t="s">
        <v>3732</v>
      </c>
      <c r="S1307" t="s">
        <v>143</v>
      </c>
      <c r="T1307">
        <v>890903938</v>
      </c>
      <c r="U1307" t="s">
        <v>149</v>
      </c>
      <c r="V1307">
        <v>923245</v>
      </c>
      <c r="W1307" t="s">
        <v>1312</v>
      </c>
      <c r="X1307" s="2" t="s">
        <v>27</v>
      </c>
      <c r="Y1307" t="s">
        <v>28</v>
      </c>
      <c r="Z1307" t="s">
        <v>29</v>
      </c>
      <c r="AA1307" t="s">
        <v>30</v>
      </c>
      <c r="AB1307" t="s">
        <v>31</v>
      </c>
      <c r="AC1307" s="19">
        <v>4599511</v>
      </c>
      <c r="AD1307" s="19">
        <v>0</v>
      </c>
      <c r="AE1307" s="19">
        <v>0</v>
      </c>
      <c r="AF1307" s="19">
        <v>0</v>
      </c>
      <c r="AG1307" t="s">
        <v>189</v>
      </c>
      <c r="AH1307">
        <v>0</v>
      </c>
      <c r="AI1307">
        <v>0</v>
      </c>
      <c r="AJ1307" s="2" t="s">
        <v>190</v>
      </c>
      <c r="AK1307" s="2">
        <v>0</v>
      </c>
      <c r="AL1307">
        <v>0</v>
      </c>
      <c r="AM1307">
        <v>0</v>
      </c>
      <c r="AN1307">
        <v>0</v>
      </c>
      <c r="AO1307">
        <v>0</v>
      </c>
      <c r="AP1307">
        <v>3825</v>
      </c>
      <c r="AQ1307">
        <v>3825</v>
      </c>
      <c r="AR1307">
        <v>37525</v>
      </c>
      <c r="AS1307">
        <v>0</v>
      </c>
      <c r="AT1307" s="2">
        <v>0</v>
      </c>
      <c r="AU1307">
        <v>62025</v>
      </c>
      <c r="AV1307">
        <v>96844925</v>
      </c>
      <c r="AW1307">
        <v>0</v>
      </c>
      <c r="AX1307" s="2">
        <v>45709</v>
      </c>
      <c r="AY1307" t="s">
        <v>153</v>
      </c>
      <c r="AZ1307" t="s">
        <v>3734</v>
      </c>
      <c r="BA1307" t="s">
        <v>1799</v>
      </c>
    </row>
    <row r="1308" spans="1:53" ht="15" customHeight="1" x14ac:dyDescent="0.2">
      <c r="A1308" t="s">
        <v>8666</v>
      </c>
      <c r="B1308" t="s">
        <v>5632</v>
      </c>
      <c r="C1308" t="s">
        <v>5178</v>
      </c>
      <c r="D1308">
        <v>96845025</v>
      </c>
      <c r="E1308" s="19">
        <v>45749</v>
      </c>
      <c r="F1308" s="63">
        <v>45751.118750000001</v>
      </c>
      <c r="G1308" s="4" t="s">
        <v>187</v>
      </c>
      <c r="H1308" s="19">
        <v>4599511</v>
      </c>
      <c r="I1308" s="19">
        <v>24451</v>
      </c>
      <c r="J1308" s="19">
        <v>4575060</v>
      </c>
      <c r="K1308" t="s">
        <v>558</v>
      </c>
      <c r="L1308" s="4" t="s">
        <v>188</v>
      </c>
      <c r="M1308" t="s">
        <v>150</v>
      </c>
      <c r="N1308" s="39" t="s">
        <v>3736</v>
      </c>
      <c r="O1308" t="s">
        <v>3737</v>
      </c>
      <c r="P1308" t="s">
        <v>140</v>
      </c>
      <c r="Q1308" t="s">
        <v>141</v>
      </c>
      <c r="R1308" s="39" t="s">
        <v>3738</v>
      </c>
      <c r="S1308" t="s">
        <v>143</v>
      </c>
      <c r="T1308">
        <v>860003020</v>
      </c>
      <c r="U1308" t="s">
        <v>160</v>
      </c>
      <c r="V1308">
        <v>923245</v>
      </c>
      <c r="W1308" t="s">
        <v>1312</v>
      </c>
      <c r="X1308" s="2" t="s">
        <v>27</v>
      </c>
      <c r="Y1308" t="s">
        <v>28</v>
      </c>
      <c r="Z1308" t="s">
        <v>29</v>
      </c>
      <c r="AA1308" t="s">
        <v>30</v>
      </c>
      <c r="AB1308" t="s">
        <v>31</v>
      </c>
      <c r="AC1308" s="19">
        <v>4599511</v>
      </c>
      <c r="AD1308" s="19">
        <v>0</v>
      </c>
      <c r="AE1308" s="19">
        <v>0</v>
      </c>
      <c r="AF1308" s="19">
        <v>0</v>
      </c>
      <c r="AG1308" t="s">
        <v>189</v>
      </c>
      <c r="AH1308">
        <v>0</v>
      </c>
      <c r="AI1308">
        <v>0</v>
      </c>
      <c r="AJ1308" s="2" t="s">
        <v>190</v>
      </c>
      <c r="AK1308" s="2">
        <v>0</v>
      </c>
      <c r="AL1308">
        <v>0</v>
      </c>
      <c r="AM1308">
        <v>0</v>
      </c>
      <c r="AN1308">
        <v>0</v>
      </c>
      <c r="AO1308">
        <v>0</v>
      </c>
      <c r="AP1308">
        <v>3825</v>
      </c>
      <c r="AQ1308">
        <v>3825</v>
      </c>
      <c r="AR1308">
        <v>37625</v>
      </c>
      <c r="AS1308">
        <v>0</v>
      </c>
      <c r="AT1308" s="2">
        <v>0</v>
      </c>
      <c r="AU1308">
        <v>62125</v>
      </c>
      <c r="AV1308">
        <v>96845025</v>
      </c>
      <c r="AW1308">
        <v>0</v>
      </c>
      <c r="AX1308" s="2">
        <v>45709</v>
      </c>
      <c r="AY1308" t="s">
        <v>153</v>
      </c>
      <c r="AZ1308" t="s">
        <v>3740</v>
      </c>
      <c r="BA1308" t="s">
        <v>3716</v>
      </c>
    </row>
    <row r="1309" spans="1:53" ht="15" customHeight="1" x14ac:dyDescent="0.2">
      <c r="A1309" t="s">
        <v>8667</v>
      </c>
      <c r="B1309" t="s">
        <v>5690</v>
      </c>
      <c r="C1309" t="s">
        <v>5178</v>
      </c>
      <c r="D1309">
        <v>96845125</v>
      </c>
      <c r="E1309" s="19">
        <v>45749</v>
      </c>
      <c r="F1309" s="63">
        <v>45751.112500000003</v>
      </c>
      <c r="G1309" s="4" t="s">
        <v>187</v>
      </c>
      <c r="H1309" s="19">
        <v>4292877</v>
      </c>
      <c r="I1309" s="19">
        <v>24695</v>
      </c>
      <c r="J1309" s="19">
        <v>4268182</v>
      </c>
      <c r="K1309" t="s">
        <v>558</v>
      </c>
      <c r="L1309" s="4" t="s">
        <v>188</v>
      </c>
      <c r="M1309" t="s">
        <v>150</v>
      </c>
      <c r="N1309" s="39" t="s">
        <v>3971</v>
      </c>
      <c r="O1309" t="s">
        <v>3972</v>
      </c>
      <c r="P1309" t="s">
        <v>140</v>
      </c>
      <c r="Q1309" t="s">
        <v>141</v>
      </c>
      <c r="R1309" s="39" t="s">
        <v>3973</v>
      </c>
      <c r="S1309" t="s">
        <v>143</v>
      </c>
      <c r="T1309">
        <v>890903938</v>
      </c>
      <c r="U1309" t="s">
        <v>149</v>
      </c>
      <c r="V1309">
        <v>923245</v>
      </c>
      <c r="W1309" t="s">
        <v>1312</v>
      </c>
      <c r="X1309" s="2" t="s">
        <v>27</v>
      </c>
      <c r="Y1309" t="s">
        <v>28</v>
      </c>
      <c r="Z1309" t="s">
        <v>29</v>
      </c>
      <c r="AA1309" t="s">
        <v>30</v>
      </c>
      <c r="AB1309" t="s">
        <v>31</v>
      </c>
      <c r="AC1309" s="19">
        <v>4292877</v>
      </c>
      <c r="AD1309" s="19">
        <v>0</v>
      </c>
      <c r="AE1309" s="19">
        <v>0</v>
      </c>
      <c r="AF1309" s="19">
        <v>0</v>
      </c>
      <c r="AG1309" t="s">
        <v>189</v>
      </c>
      <c r="AH1309">
        <v>0</v>
      </c>
      <c r="AI1309">
        <v>0</v>
      </c>
      <c r="AJ1309" s="2" t="s">
        <v>190</v>
      </c>
      <c r="AK1309" s="2">
        <v>0</v>
      </c>
      <c r="AL1309">
        <v>0</v>
      </c>
      <c r="AM1309">
        <v>0</v>
      </c>
      <c r="AN1309">
        <v>0</v>
      </c>
      <c r="AO1309">
        <v>0</v>
      </c>
      <c r="AP1309">
        <v>3825</v>
      </c>
      <c r="AQ1309">
        <v>3825</v>
      </c>
      <c r="AR1309">
        <v>43125</v>
      </c>
      <c r="AS1309">
        <v>0</v>
      </c>
      <c r="AT1309" s="2">
        <v>0</v>
      </c>
      <c r="AU1309">
        <v>62225</v>
      </c>
      <c r="AV1309">
        <v>96845125</v>
      </c>
      <c r="AW1309">
        <v>0</v>
      </c>
      <c r="AX1309" s="2">
        <v>45719</v>
      </c>
      <c r="AY1309" t="s">
        <v>153</v>
      </c>
      <c r="AZ1309" t="s">
        <v>3974</v>
      </c>
      <c r="BA1309" t="s">
        <v>3594</v>
      </c>
    </row>
    <row r="1310" spans="1:53" ht="15" customHeight="1" x14ac:dyDescent="0.2">
      <c r="A1310" t="s">
        <v>8668</v>
      </c>
      <c r="B1310" t="s">
        <v>5691</v>
      </c>
      <c r="C1310" t="s">
        <v>5178</v>
      </c>
      <c r="D1310">
        <v>96845325</v>
      </c>
      <c r="E1310" s="19">
        <v>45749</v>
      </c>
      <c r="F1310" s="63">
        <v>45751.129166666666</v>
      </c>
      <c r="G1310" s="4" t="s">
        <v>187</v>
      </c>
      <c r="H1310" s="19">
        <v>4292877</v>
      </c>
      <c r="I1310" s="19">
        <v>23114</v>
      </c>
      <c r="J1310" s="19">
        <v>4269763</v>
      </c>
      <c r="K1310" t="s">
        <v>558</v>
      </c>
      <c r="L1310" s="4" t="s">
        <v>188</v>
      </c>
      <c r="M1310" t="s">
        <v>150</v>
      </c>
      <c r="N1310" s="39" t="s">
        <v>3976</v>
      </c>
      <c r="O1310" t="s">
        <v>3977</v>
      </c>
      <c r="P1310" t="s">
        <v>140</v>
      </c>
      <c r="Q1310" t="s">
        <v>141</v>
      </c>
      <c r="R1310" s="39" t="s">
        <v>3978</v>
      </c>
      <c r="S1310" t="s">
        <v>143</v>
      </c>
      <c r="T1310">
        <v>860034313</v>
      </c>
      <c r="U1310" t="s">
        <v>152</v>
      </c>
      <c r="V1310">
        <v>923245</v>
      </c>
      <c r="W1310" t="s">
        <v>1312</v>
      </c>
      <c r="X1310" s="2" t="s">
        <v>27</v>
      </c>
      <c r="Y1310" t="s">
        <v>28</v>
      </c>
      <c r="Z1310" t="s">
        <v>29</v>
      </c>
      <c r="AA1310" t="s">
        <v>30</v>
      </c>
      <c r="AB1310" t="s">
        <v>31</v>
      </c>
      <c r="AC1310" s="19">
        <v>4292877</v>
      </c>
      <c r="AD1310" s="19">
        <v>0</v>
      </c>
      <c r="AE1310" s="19">
        <v>0</v>
      </c>
      <c r="AF1310" s="19">
        <v>0</v>
      </c>
      <c r="AG1310" t="s">
        <v>189</v>
      </c>
      <c r="AH1310">
        <v>0</v>
      </c>
      <c r="AI1310">
        <v>0</v>
      </c>
      <c r="AJ1310" s="2" t="s">
        <v>190</v>
      </c>
      <c r="AK1310" s="2">
        <v>0</v>
      </c>
      <c r="AL1310">
        <v>0</v>
      </c>
      <c r="AM1310">
        <v>0</v>
      </c>
      <c r="AN1310">
        <v>0</v>
      </c>
      <c r="AO1310">
        <v>0</v>
      </c>
      <c r="AP1310">
        <v>3825</v>
      </c>
      <c r="AQ1310">
        <v>3825</v>
      </c>
      <c r="AR1310">
        <v>43225</v>
      </c>
      <c r="AS1310">
        <v>0</v>
      </c>
      <c r="AT1310" s="2">
        <v>0</v>
      </c>
      <c r="AU1310">
        <v>62325</v>
      </c>
      <c r="AV1310">
        <v>96845325</v>
      </c>
      <c r="AW1310">
        <v>0</v>
      </c>
      <c r="AX1310" s="2">
        <v>45720</v>
      </c>
      <c r="AY1310" t="s">
        <v>153</v>
      </c>
      <c r="AZ1310" t="s">
        <v>3979</v>
      </c>
      <c r="BA1310" t="s">
        <v>3594</v>
      </c>
    </row>
    <row r="1311" spans="1:53" ht="15" customHeight="1" x14ac:dyDescent="0.2">
      <c r="A1311" t="s">
        <v>8669</v>
      </c>
      <c r="B1311" t="s">
        <v>5706</v>
      </c>
      <c r="C1311" t="s">
        <v>5163</v>
      </c>
      <c r="D1311">
        <v>96845425</v>
      </c>
      <c r="E1311" s="19">
        <v>45749</v>
      </c>
      <c r="F1311" s="63">
        <v>45751.106944444444</v>
      </c>
      <c r="G1311" s="4" t="s">
        <v>187</v>
      </c>
      <c r="H1311" s="19">
        <v>3986243</v>
      </c>
      <c r="I1311" s="19">
        <v>21190</v>
      </c>
      <c r="J1311" s="19">
        <v>3965053</v>
      </c>
      <c r="K1311" t="s">
        <v>558</v>
      </c>
      <c r="L1311" s="4" t="s">
        <v>188</v>
      </c>
      <c r="M1311" t="s">
        <v>150</v>
      </c>
      <c r="N1311" s="39" t="s">
        <v>4035</v>
      </c>
      <c r="O1311" t="s">
        <v>4036</v>
      </c>
      <c r="P1311" t="s">
        <v>140</v>
      </c>
      <c r="Q1311" t="s">
        <v>141</v>
      </c>
      <c r="R1311" s="39" t="s">
        <v>4037</v>
      </c>
      <c r="S1311" t="s">
        <v>143</v>
      </c>
      <c r="T1311">
        <v>800037800</v>
      </c>
      <c r="U1311" t="s">
        <v>273</v>
      </c>
      <c r="V1311">
        <v>923218</v>
      </c>
      <c r="W1311" t="s">
        <v>1265</v>
      </c>
      <c r="X1311" s="2" t="s">
        <v>27</v>
      </c>
      <c r="Y1311" t="s">
        <v>28</v>
      </c>
      <c r="Z1311" t="s">
        <v>37</v>
      </c>
      <c r="AA1311" t="s">
        <v>1266</v>
      </c>
      <c r="AB1311" t="s">
        <v>31</v>
      </c>
      <c r="AC1311" s="19">
        <v>3986243</v>
      </c>
      <c r="AD1311" s="19">
        <v>0</v>
      </c>
      <c r="AE1311" s="19">
        <v>0</v>
      </c>
      <c r="AF1311" s="19">
        <v>0</v>
      </c>
      <c r="AG1311" t="s">
        <v>189</v>
      </c>
      <c r="AH1311">
        <v>0</v>
      </c>
      <c r="AI1311">
        <v>0</v>
      </c>
      <c r="AJ1311" s="2" t="s">
        <v>190</v>
      </c>
      <c r="AK1311" s="2">
        <v>0</v>
      </c>
      <c r="AL1311">
        <v>0</v>
      </c>
      <c r="AM1311">
        <v>0</v>
      </c>
      <c r="AN1311">
        <v>0</v>
      </c>
      <c r="AO1311">
        <v>0</v>
      </c>
      <c r="AP1311">
        <v>2825</v>
      </c>
      <c r="AQ1311">
        <v>2825</v>
      </c>
      <c r="AR1311">
        <v>44625</v>
      </c>
      <c r="AS1311">
        <v>0</v>
      </c>
      <c r="AT1311" s="2">
        <v>0</v>
      </c>
      <c r="AU1311">
        <v>62425</v>
      </c>
      <c r="AV1311">
        <v>96845425</v>
      </c>
      <c r="AW1311">
        <v>0</v>
      </c>
      <c r="AX1311" s="2">
        <v>45722</v>
      </c>
      <c r="AY1311" t="s">
        <v>153</v>
      </c>
      <c r="AZ1311" t="s">
        <v>4038</v>
      </c>
      <c r="BA1311" t="s">
        <v>1767</v>
      </c>
    </row>
    <row r="1312" spans="1:53" ht="15" customHeight="1" x14ac:dyDescent="0.2">
      <c r="A1312" t="s">
        <v>8670</v>
      </c>
      <c r="B1312" t="s">
        <v>5775</v>
      </c>
      <c r="C1312" t="s">
        <v>5178</v>
      </c>
      <c r="D1312">
        <v>96845625</v>
      </c>
      <c r="E1312" s="19">
        <v>45749</v>
      </c>
      <c r="F1312" s="63">
        <v>45751.150694444441</v>
      </c>
      <c r="G1312" s="4" t="s">
        <v>187</v>
      </c>
      <c r="H1312" s="19">
        <v>2913024</v>
      </c>
      <c r="I1312" s="19">
        <v>16423</v>
      </c>
      <c r="J1312" s="19">
        <v>2896601</v>
      </c>
      <c r="K1312" t="s">
        <v>558</v>
      </c>
      <c r="L1312" s="4" t="s">
        <v>188</v>
      </c>
      <c r="M1312" t="s">
        <v>150</v>
      </c>
      <c r="N1312" s="39" t="s">
        <v>4352</v>
      </c>
      <c r="O1312" t="s">
        <v>4353</v>
      </c>
      <c r="P1312" t="s">
        <v>140</v>
      </c>
      <c r="Q1312" t="s">
        <v>141</v>
      </c>
      <c r="R1312" s="39" t="s">
        <v>4354</v>
      </c>
      <c r="S1312" t="s">
        <v>143</v>
      </c>
      <c r="T1312">
        <v>860007335</v>
      </c>
      <c r="U1312" t="s">
        <v>158</v>
      </c>
      <c r="V1312">
        <v>923245</v>
      </c>
      <c r="W1312" t="s">
        <v>1312</v>
      </c>
      <c r="X1312" s="2" t="s">
        <v>27</v>
      </c>
      <c r="Y1312" t="s">
        <v>28</v>
      </c>
      <c r="Z1312" t="s">
        <v>29</v>
      </c>
      <c r="AA1312" t="s">
        <v>30</v>
      </c>
      <c r="AB1312" t="s">
        <v>31</v>
      </c>
      <c r="AC1312" s="19">
        <v>2913024</v>
      </c>
      <c r="AD1312" s="19">
        <v>0</v>
      </c>
      <c r="AE1312" s="19">
        <v>0</v>
      </c>
      <c r="AF1312" s="19">
        <v>0</v>
      </c>
      <c r="AG1312" t="s">
        <v>189</v>
      </c>
      <c r="AH1312">
        <v>0</v>
      </c>
      <c r="AI1312">
        <v>0</v>
      </c>
      <c r="AJ1312" s="2" t="s">
        <v>190</v>
      </c>
      <c r="AK1312" s="2">
        <v>0</v>
      </c>
      <c r="AL1312">
        <v>0</v>
      </c>
      <c r="AM1312">
        <v>0</v>
      </c>
      <c r="AN1312">
        <v>0</v>
      </c>
      <c r="AO1312">
        <v>0</v>
      </c>
      <c r="AP1312">
        <v>3825</v>
      </c>
      <c r="AQ1312">
        <v>3825</v>
      </c>
      <c r="AR1312">
        <v>51325</v>
      </c>
      <c r="AS1312">
        <v>0</v>
      </c>
      <c r="AT1312" s="2">
        <v>0</v>
      </c>
      <c r="AU1312">
        <v>62525</v>
      </c>
      <c r="AV1312">
        <v>96845625</v>
      </c>
      <c r="AW1312">
        <v>0</v>
      </c>
      <c r="AX1312" s="2">
        <v>45728</v>
      </c>
      <c r="AY1312" t="s">
        <v>153</v>
      </c>
      <c r="AZ1312" t="s">
        <v>4355</v>
      </c>
      <c r="BA1312" t="s">
        <v>4356</v>
      </c>
    </row>
    <row r="1313" spans="1:53" ht="15" customHeight="1" x14ac:dyDescent="0.2">
      <c r="A1313" t="s">
        <v>8671</v>
      </c>
      <c r="B1313" t="s">
        <v>5776</v>
      </c>
      <c r="C1313" t="s">
        <v>5178</v>
      </c>
      <c r="D1313">
        <v>96845725</v>
      </c>
      <c r="E1313" s="19">
        <v>45749</v>
      </c>
      <c r="F1313" s="63">
        <v>45751.15347222222</v>
      </c>
      <c r="G1313" s="4" t="s">
        <v>187</v>
      </c>
      <c r="H1313" s="19">
        <v>2913023</v>
      </c>
      <c r="I1313" s="19">
        <v>15936</v>
      </c>
      <c r="J1313" s="19">
        <v>2897087</v>
      </c>
      <c r="K1313" t="s">
        <v>558</v>
      </c>
      <c r="L1313" s="4" t="s">
        <v>188</v>
      </c>
      <c r="M1313" t="s">
        <v>150</v>
      </c>
      <c r="N1313" s="39" t="s">
        <v>4358</v>
      </c>
      <c r="O1313" t="s">
        <v>4359</v>
      </c>
      <c r="P1313" t="s">
        <v>140</v>
      </c>
      <c r="Q1313" t="s">
        <v>141</v>
      </c>
      <c r="R1313" s="39" t="s">
        <v>4360</v>
      </c>
      <c r="S1313" t="s">
        <v>143</v>
      </c>
      <c r="T1313">
        <v>860034313</v>
      </c>
      <c r="U1313" t="s">
        <v>152</v>
      </c>
      <c r="V1313">
        <v>923245</v>
      </c>
      <c r="W1313" t="s">
        <v>1312</v>
      </c>
      <c r="X1313" s="2" t="s">
        <v>27</v>
      </c>
      <c r="Y1313" t="s">
        <v>28</v>
      </c>
      <c r="Z1313" t="s">
        <v>29</v>
      </c>
      <c r="AA1313" t="s">
        <v>30</v>
      </c>
      <c r="AB1313" t="s">
        <v>31</v>
      </c>
      <c r="AC1313" s="19">
        <v>2913023</v>
      </c>
      <c r="AD1313" s="19">
        <v>0</v>
      </c>
      <c r="AE1313" s="19">
        <v>0</v>
      </c>
      <c r="AF1313" s="19">
        <v>0</v>
      </c>
      <c r="AG1313" t="s">
        <v>189</v>
      </c>
      <c r="AH1313">
        <v>0</v>
      </c>
      <c r="AI1313">
        <v>0</v>
      </c>
      <c r="AJ1313" s="2" t="s">
        <v>190</v>
      </c>
      <c r="AK1313" s="2">
        <v>0</v>
      </c>
      <c r="AL1313">
        <v>0</v>
      </c>
      <c r="AM1313">
        <v>0</v>
      </c>
      <c r="AN1313">
        <v>0</v>
      </c>
      <c r="AO1313">
        <v>0</v>
      </c>
      <c r="AP1313">
        <v>3825</v>
      </c>
      <c r="AQ1313">
        <v>3825</v>
      </c>
      <c r="AR1313">
        <v>51425</v>
      </c>
      <c r="AS1313">
        <v>0</v>
      </c>
      <c r="AT1313" s="2">
        <v>0</v>
      </c>
      <c r="AU1313">
        <v>62625</v>
      </c>
      <c r="AV1313">
        <v>96845725</v>
      </c>
      <c r="AW1313">
        <v>0</v>
      </c>
      <c r="AX1313" s="2">
        <v>45728</v>
      </c>
      <c r="AY1313" t="s">
        <v>153</v>
      </c>
      <c r="AZ1313" t="s">
        <v>4361</v>
      </c>
      <c r="BA1313" t="s">
        <v>1767</v>
      </c>
    </row>
    <row r="1314" spans="1:53" ht="15" customHeight="1" x14ac:dyDescent="0.2">
      <c r="A1314" t="s">
        <v>8672</v>
      </c>
      <c r="B1314" t="s">
        <v>5832</v>
      </c>
      <c r="C1314" t="s">
        <v>5154</v>
      </c>
      <c r="D1314">
        <v>96845825</v>
      </c>
      <c r="E1314" s="19">
        <v>45749</v>
      </c>
      <c r="F1314" s="63">
        <v>45751.17083333333</v>
      </c>
      <c r="G1314" s="4" t="s">
        <v>187</v>
      </c>
      <c r="H1314" s="19">
        <v>1400000</v>
      </c>
      <c r="I1314" s="19">
        <v>5965</v>
      </c>
      <c r="J1314" s="19">
        <v>1394035</v>
      </c>
      <c r="K1314" t="s">
        <v>558</v>
      </c>
      <c r="L1314" s="4" t="s">
        <v>188</v>
      </c>
      <c r="M1314" t="s">
        <v>150</v>
      </c>
      <c r="N1314" s="39" t="s">
        <v>4576</v>
      </c>
      <c r="O1314" t="s">
        <v>4577</v>
      </c>
      <c r="P1314" t="s">
        <v>140</v>
      </c>
      <c r="Q1314" t="s">
        <v>141</v>
      </c>
      <c r="R1314" s="39" t="s">
        <v>4578</v>
      </c>
      <c r="S1314" t="s">
        <v>143</v>
      </c>
      <c r="T1314">
        <v>860034313</v>
      </c>
      <c r="U1314" t="s">
        <v>152</v>
      </c>
      <c r="V1314">
        <v>923210</v>
      </c>
      <c r="W1314" t="s">
        <v>1219</v>
      </c>
      <c r="X1314" s="2" t="s">
        <v>27</v>
      </c>
      <c r="Y1314" t="s">
        <v>28</v>
      </c>
      <c r="Z1314" t="s">
        <v>29</v>
      </c>
      <c r="AA1314" t="s">
        <v>30</v>
      </c>
      <c r="AB1314" t="s">
        <v>31</v>
      </c>
      <c r="AC1314" s="19">
        <v>1400000</v>
      </c>
      <c r="AD1314" s="19">
        <v>0</v>
      </c>
      <c r="AE1314" s="19">
        <v>0</v>
      </c>
      <c r="AF1314" s="19">
        <v>0</v>
      </c>
      <c r="AG1314" t="s">
        <v>189</v>
      </c>
      <c r="AH1314">
        <v>0</v>
      </c>
      <c r="AI1314">
        <v>0</v>
      </c>
      <c r="AJ1314" s="2" t="s">
        <v>190</v>
      </c>
      <c r="AK1314" s="2">
        <v>0</v>
      </c>
      <c r="AL1314">
        <v>0</v>
      </c>
      <c r="AM1314">
        <v>0</v>
      </c>
      <c r="AN1314">
        <v>0</v>
      </c>
      <c r="AO1314">
        <v>0</v>
      </c>
      <c r="AP1314">
        <v>1925</v>
      </c>
      <c r="AQ1314">
        <v>1925</v>
      </c>
      <c r="AR1314">
        <v>56825</v>
      </c>
      <c r="AS1314">
        <v>0</v>
      </c>
      <c r="AT1314" s="2">
        <v>0</v>
      </c>
      <c r="AU1314">
        <v>62725</v>
      </c>
      <c r="AV1314">
        <v>96845825</v>
      </c>
      <c r="AW1314">
        <v>0</v>
      </c>
      <c r="AX1314" s="2">
        <v>45737</v>
      </c>
      <c r="AY1314" t="s">
        <v>154</v>
      </c>
      <c r="AZ1314" t="s">
        <v>4579</v>
      </c>
      <c r="BA1314" t="s">
        <v>4580</v>
      </c>
    </row>
    <row r="1315" spans="1:53" ht="15" customHeight="1" x14ac:dyDescent="0.2">
      <c r="A1315" t="s">
        <v>8673</v>
      </c>
      <c r="B1315" t="s">
        <v>5272</v>
      </c>
      <c r="C1315" t="s">
        <v>5154</v>
      </c>
      <c r="D1315">
        <v>96845925</v>
      </c>
      <c r="E1315" s="19">
        <v>45749</v>
      </c>
      <c r="F1315" s="63">
        <v>45751.143055555556</v>
      </c>
      <c r="G1315" s="4" t="s">
        <v>187</v>
      </c>
      <c r="H1315" s="19">
        <v>2692045</v>
      </c>
      <c r="I1315" s="19">
        <v>13717</v>
      </c>
      <c r="J1315" s="19">
        <v>2678328</v>
      </c>
      <c r="K1315" t="s">
        <v>558</v>
      </c>
      <c r="L1315" s="4" t="s">
        <v>188</v>
      </c>
      <c r="M1315" t="s">
        <v>150</v>
      </c>
      <c r="N1315" s="39" t="s">
        <v>1627</v>
      </c>
      <c r="O1315" t="s">
        <v>1628</v>
      </c>
      <c r="P1315" t="s">
        <v>140</v>
      </c>
      <c r="Q1315" t="s">
        <v>141</v>
      </c>
      <c r="R1315" s="39" t="s">
        <v>1629</v>
      </c>
      <c r="S1315" t="s">
        <v>143</v>
      </c>
      <c r="T1315">
        <v>890903938</v>
      </c>
      <c r="U1315" t="s">
        <v>149</v>
      </c>
      <c r="V1315">
        <v>923210</v>
      </c>
      <c r="W1315" t="s">
        <v>1219</v>
      </c>
      <c r="X1315" s="2" t="s">
        <v>27</v>
      </c>
      <c r="Y1315" t="s">
        <v>28</v>
      </c>
      <c r="Z1315" t="s">
        <v>29</v>
      </c>
      <c r="AA1315" t="s">
        <v>30</v>
      </c>
      <c r="AB1315" t="s">
        <v>31</v>
      </c>
      <c r="AC1315" s="19">
        <v>2692045</v>
      </c>
      <c r="AD1315" s="19">
        <v>0</v>
      </c>
      <c r="AE1315" s="19">
        <v>0</v>
      </c>
      <c r="AF1315" s="19">
        <v>0</v>
      </c>
      <c r="AG1315" t="s">
        <v>189</v>
      </c>
      <c r="AH1315">
        <v>0</v>
      </c>
      <c r="AI1315">
        <v>0</v>
      </c>
      <c r="AJ1315" s="2" t="s">
        <v>190</v>
      </c>
      <c r="AK1315" s="2">
        <v>0</v>
      </c>
      <c r="AL1315">
        <v>0</v>
      </c>
      <c r="AM1315">
        <v>0</v>
      </c>
      <c r="AN1315">
        <v>0</v>
      </c>
      <c r="AO1315">
        <v>0</v>
      </c>
      <c r="AP1315">
        <v>1925</v>
      </c>
      <c r="AQ1315">
        <v>1925</v>
      </c>
      <c r="AR1315">
        <v>2425</v>
      </c>
      <c r="AS1315">
        <v>0</v>
      </c>
      <c r="AT1315" s="2">
        <v>0</v>
      </c>
      <c r="AU1315">
        <v>62825</v>
      </c>
      <c r="AV1315">
        <v>96845925</v>
      </c>
      <c r="AW1315">
        <v>0</v>
      </c>
      <c r="AX1315" s="2">
        <v>45686</v>
      </c>
      <c r="AY1315" t="s">
        <v>154</v>
      </c>
      <c r="AZ1315" t="s">
        <v>1631</v>
      </c>
      <c r="BA1315" t="s">
        <v>1632</v>
      </c>
    </row>
    <row r="1316" spans="1:53" ht="15" customHeight="1" x14ac:dyDescent="0.2">
      <c r="A1316" t="s">
        <v>8674</v>
      </c>
      <c r="B1316" t="s">
        <v>5273</v>
      </c>
      <c r="C1316" t="s">
        <v>5154</v>
      </c>
      <c r="D1316">
        <v>96846125</v>
      </c>
      <c r="E1316" s="19">
        <v>45749</v>
      </c>
      <c r="F1316" s="63">
        <v>45751.143055555556</v>
      </c>
      <c r="G1316" s="4" t="s">
        <v>187</v>
      </c>
      <c r="H1316" s="19">
        <v>2692045</v>
      </c>
      <c r="I1316" s="19">
        <v>13717</v>
      </c>
      <c r="J1316" s="19">
        <v>2678328</v>
      </c>
      <c r="K1316" t="s">
        <v>558</v>
      </c>
      <c r="L1316" s="4" t="s">
        <v>188</v>
      </c>
      <c r="M1316" t="s">
        <v>150</v>
      </c>
      <c r="N1316" s="39" t="s">
        <v>1634</v>
      </c>
      <c r="O1316" t="s">
        <v>1635</v>
      </c>
      <c r="P1316" t="s">
        <v>140</v>
      </c>
      <c r="Q1316" t="s">
        <v>141</v>
      </c>
      <c r="R1316" s="39" t="s">
        <v>1636</v>
      </c>
      <c r="S1316" t="s">
        <v>143</v>
      </c>
      <c r="T1316">
        <v>890903938</v>
      </c>
      <c r="U1316" t="s">
        <v>149</v>
      </c>
      <c r="V1316">
        <v>923210</v>
      </c>
      <c r="W1316" t="s">
        <v>1219</v>
      </c>
      <c r="X1316" s="2" t="s">
        <v>27</v>
      </c>
      <c r="Y1316" t="s">
        <v>28</v>
      </c>
      <c r="Z1316" t="s">
        <v>29</v>
      </c>
      <c r="AA1316" t="s">
        <v>30</v>
      </c>
      <c r="AB1316" t="s">
        <v>31</v>
      </c>
      <c r="AC1316" s="19">
        <v>2692045</v>
      </c>
      <c r="AD1316" s="19">
        <v>0</v>
      </c>
      <c r="AE1316" s="19">
        <v>0</v>
      </c>
      <c r="AF1316" s="19">
        <v>0</v>
      </c>
      <c r="AG1316" t="s">
        <v>189</v>
      </c>
      <c r="AH1316">
        <v>0</v>
      </c>
      <c r="AI1316">
        <v>0</v>
      </c>
      <c r="AJ1316" s="2" t="s">
        <v>190</v>
      </c>
      <c r="AK1316" s="2">
        <v>0</v>
      </c>
      <c r="AL1316">
        <v>0</v>
      </c>
      <c r="AM1316">
        <v>0</v>
      </c>
      <c r="AN1316">
        <v>0</v>
      </c>
      <c r="AO1316">
        <v>0</v>
      </c>
      <c r="AP1316">
        <v>1925</v>
      </c>
      <c r="AQ1316">
        <v>1925</v>
      </c>
      <c r="AR1316">
        <v>2525</v>
      </c>
      <c r="AS1316">
        <v>0</v>
      </c>
      <c r="AT1316" s="2">
        <v>0</v>
      </c>
      <c r="AU1316">
        <v>62925</v>
      </c>
      <c r="AV1316">
        <v>96846125</v>
      </c>
      <c r="AW1316">
        <v>0</v>
      </c>
      <c r="AX1316" s="2">
        <v>45686</v>
      </c>
      <c r="AY1316" t="s">
        <v>154</v>
      </c>
      <c r="AZ1316" t="s">
        <v>1638</v>
      </c>
      <c r="BA1316" t="s">
        <v>1639</v>
      </c>
    </row>
    <row r="1317" spans="1:53" ht="15" customHeight="1" x14ac:dyDescent="0.2">
      <c r="A1317" t="s">
        <v>8675</v>
      </c>
      <c r="B1317" t="s">
        <v>5287</v>
      </c>
      <c r="C1317" t="s">
        <v>5154</v>
      </c>
      <c r="D1317">
        <v>96846225</v>
      </c>
      <c r="E1317" s="19">
        <v>45749</v>
      </c>
      <c r="F1317" s="63">
        <v>45751.170138888891</v>
      </c>
      <c r="G1317" s="4" t="s">
        <v>187</v>
      </c>
      <c r="H1317" s="19">
        <v>1923999</v>
      </c>
      <c r="I1317" s="19">
        <v>9109</v>
      </c>
      <c r="J1317" s="19">
        <v>1914890</v>
      </c>
      <c r="K1317" t="s">
        <v>558</v>
      </c>
      <c r="L1317" s="4" t="s">
        <v>188</v>
      </c>
      <c r="M1317" t="s">
        <v>150</v>
      </c>
      <c r="N1317" s="39" t="s">
        <v>1713</v>
      </c>
      <c r="O1317" t="s">
        <v>1714</v>
      </c>
      <c r="P1317" t="s">
        <v>140</v>
      </c>
      <c r="Q1317" t="s">
        <v>141</v>
      </c>
      <c r="R1317" s="39" t="s">
        <v>1715</v>
      </c>
      <c r="S1317" t="s">
        <v>143</v>
      </c>
      <c r="T1317">
        <v>860007335</v>
      </c>
      <c r="U1317" t="s">
        <v>158</v>
      </c>
      <c r="V1317">
        <v>923210</v>
      </c>
      <c r="W1317" t="s">
        <v>1219</v>
      </c>
      <c r="X1317" s="2" t="s">
        <v>27</v>
      </c>
      <c r="Y1317" t="s">
        <v>28</v>
      </c>
      <c r="Z1317" t="s">
        <v>29</v>
      </c>
      <c r="AA1317" t="s">
        <v>30</v>
      </c>
      <c r="AB1317" t="s">
        <v>31</v>
      </c>
      <c r="AC1317" s="19">
        <v>1923999</v>
      </c>
      <c r="AD1317" s="19">
        <v>0</v>
      </c>
      <c r="AE1317" s="19">
        <v>0</v>
      </c>
      <c r="AF1317" s="19">
        <v>0</v>
      </c>
      <c r="AG1317" t="s">
        <v>189</v>
      </c>
      <c r="AH1317">
        <v>0</v>
      </c>
      <c r="AI1317">
        <v>0</v>
      </c>
      <c r="AJ1317" s="2" t="s">
        <v>190</v>
      </c>
      <c r="AK1317" s="2">
        <v>0</v>
      </c>
      <c r="AL1317">
        <v>0</v>
      </c>
      <c r="AM1317">
        <v>0</v>
      </c>
      <c r="AN1317">
        <v>0</v>
      </c>
      <c r="AO1317">
        <v>0</v>
      </c>
      <c r="AP1317">
        <v>1925</v>
      </c>
      <c r="AQ1317">
        <v>1925</v>
      </c>
      <c r="AR1317">
        <v>3725</v>
      </c>
      <c r="AS1317">
        <v>0</v>
      </c>
      <c r="AT1317" s="2">
        <v>0</v>
      </c>
      <c r="AU1317">
        <v>63025</v>
      </c>
      <c r="AV1317">
        <v>96846225</v>
      </c>
      <c r="AW1317">
        <v>0</v>
      </c>
      <c r="AX1317" s="2">
        <v>45688</v>
      </c>
      <c r="AY1317" t="s">
        <v>154</v>
      </c>
      <c r="AZ1317" t="s">
        <v>1717</v>
      </c>
      <c r="BA1317" t="s">
        <v>1718</v>
      </c>
    </row>
    <row r="1318" spans="1:53" ht="15" customHeight="1" x14ac:dyDescent="0.2">
      <c r="A1318" t="s">
        <v>8676</v>
      </c>
      <c r="B1318" t="s">
        <v>5296</v>
      </c>
      <c r="C1318" t="s">
        <v>5178</v>
      </c>
      <c r="D1318">
        <v>96846325</v>
      </c>
      <c r="E1318" s="19">
        <v>45749</v>
      </c>
      <c r="F1318" s="63">
        <v>45751.111111111109</v>
      </c>
      <c r="G1318" s="4" t="s">
        <v>187</v>
      </c>
      <c r="H1318" s="19">
        <v>4599511</v>
      </c>
      <c r="I1318" s="19">
        <v>24451</v>
      </c>
      <c r="J1318" s="19">
        <v>4575060</v>
      </c>
      <c r="K1318" t="s">
        <v>558</v>
      </c>
      <c r="L1318" s="4" t="s">
        <v>188</v>
      </c>
      <c r="M1318" t="s">
        <v>150</v>
      </c>
      <c r="N1318" s="39" t="s">
        <v>1762</v>
      </c>
      <c r="O1318" t="s">
        <v>1763</v>
      </c>
      <c r="P1318" t="s">
        <v>140</v>
      </c>
      <c r="Q1318" t="s">
        <v>141</v>
      </c>
      <c r="R1318" s="39" t="s">
        <v>1764</v>
      </c>
      <c r="S1318" t="s">
        <v>143</v>
      </c>
      <c r="T1318">
        <v>890903938</v>
      </c>
      <c r="U1318" t="s">
        <v>149</v>
      </c>
      <c r="V1318">
        <v>923245</v>
      </c>
      <c r="W1318" t="s">
        <v>1312</v>
      </c>
      <c r="X1318" s="2" t="s">
        <v>27</v>
      </c>
      <c r="Y1318" t="s">
        <v>28</v>
      </c>
      <c r="Z1318" t="s">
        <v>29</v>
      </c>
      <c r="AA1318" t="s">
        <v>30</v>
      </c>
      <c r="AB1318" t="s">
        <v>31</v>
      </c>
      <c r="AC1318" s="19">
        <v>4599511</v>
      </c>
      <c r="AD1318" s="19">
        <v>0</v>
      </c>
      <c r="AE1318" s="19">
        <v>0</v>
      </c>
      <c r="AF1318" s="19">
        <v>0</v>
      </c>
      <c r="AG1318" t="s">
        <v>189</v>
      </c>
      <c r="AH1318">
        <v>0</v>
      </c>
      <c r="AI1318">
        <v>0</v>
      </c>
      <c r="AJ1318" s="2" t="s">
        <v>190</v>
      </c>
      <c r="AK1318" s="2">
        <v>0</v>
      </c>
      <c r="AL1318">
        <v>0</v>
      </c>
      <c r="AM1318">
        <v>0</v>
      </c>
      <c r="AN1318">
        <v>0</v>
      </c>
      <c r="AO1318">
        <v>0</v>
      </c>
      <c r="AP1318">
        <v>3825</v>
      </c>
      <c r="AQ1318">
        <v>3825</v>
      </c>
      <c r="AR1318">
        <v>4425</v>
      </c>
      <c r="AS1318">
        <v>0</v>
      </c>
      <c r="AT1318" s="2">
        <v>0</v>
      </c>
      <c r="AU1318">
        <v>63125</v>
      </c>
      <c r="AV1318">
        <v>96846325</v>
      </c>
      <c r="AW1318">
        <v>0</v>
      </c>
      <c r="AX1318" s="2">
        <v>45689</v>
      </c>
      <c r="AY1318" t="s">
        <v>153</v>
      </c>
      <c r="AZ1318" t="s">
        <v>1766</v>
      </c>
      <c r="BA1318" t="s">
        <v>1767</v>
      </c>
    </row>
    <row r="1319" spans="1:53" ht="15" customHeight="1" x14ac:dyDescent="0.2">
      <c r="A1319" t="s">
        <v>8677</v>
      </c>
      <c r="B1319" t="s">
        <v>5298</v>
      </c>
      <c r="C1319" t="s">
        <v>5178</v>
      </c>
      <c r="D1319">
        <v>96846425</v>
      </c>
      <c r="E1319" s="19">
        <v>45749</v>
      </c>
      <c r="F1319" s="63">
        <v>45751.107638888891</v>
      </c>
      <c r="G1319" s="4" t="s">
        <v>187</v>
      </c>
      <c r="H1319" s="19">
        <v>4599511</v>
      </c>
      <c r="I1319" s="19">
        <v>26385</v>
      </c>
      <c r="J1319" s="19">
        <v>4573126</v>
      </c>
      <c r="K1319" t="s">
        <v>558</v>
      </c>
      <c r="L1319" s="4" t="s">
        <v>188</v>
      </c>
      <c r="M1319" t="s">
        <v>150</v>
      </c>
      <c r="N1319" s="39" t="s">
        <v>1769</v>
      </c>
      <c r="O1319" t="s">
        <v>1770</v>
      </c>
      <c r="P1319" t="s">
        <v>140</v>
      </c>
      <c r="Q1319" t="s">
        <v>141</v>
      </c>
      <c r="R1319" s="39" t="s">
        <v>1771</v>
      </c>
      <c r="S1319" t="s">
        <v>143</v>
      </c>
      <c r="T1319">
        <v>860002964</v>
      </c>
      <c r="U1319" t="s">
        <v>163</v>
      </c>
      <c r="V1319">
        <v>923245</v>
      </c>
      <c r="W1319" t="s">
        <v>1312</v>
      </c>
      <c r="X1319" s="2" t="s">
        <v>27</v>
      </c>
      <c r="Y1319" t="s">
        <v>28</v>
      </c>
      <c r="Z1319" t="s">
        <v>29</v>
      </c>
      <c r="AA1319" t="s">
        <v>30</v>
      </c>
      <c r="AB1319" t="s">
        <v>31</v>
      </c>
      <c r="AC1319" s="19">
        <v>4599511</v>
      </c>
      <c r="AD1319" s="19">
        <v>0</v>
      </c>
      <c r="AE1319" s="19">
        <v>0</v>
      </c>
      <c r="AF1319" s="19">
        <v>0</v>
      </c>
      <c r="AG1319" t="s">
        <v>189</v>
      </c>
      <c r="AH1319">
        <v>0</v>
      </c>
      <c r="AI1319">
        <v>0</v>
      </c>
      <c r="AJ1319" s="2" t="s">
        <v>190</v>
      </c>
      <c r="AK1319" s="2">
        <v>0</v>
      </c>
      <c r="AL1319">
        <v>0</v>
      </c>
      <c r="AM1319">
        <v>0</v>
      </c>
      <c r="AN1319">
        <v>0</v>
      </c>
      <c r="AO1319">
        <v>0</v>
      </c>
      <c r="AP1319">
        <v>3825</v>
      </c>
      <c r="AQ1319">
        <v>3825</v>
      </c>
      <c r="AR1319">
        <v>4525</v>
      </c>
      <c r="AS1319">
        <v>0</v>
      </c>
      <c r="AT1319" s="2">
        <v>0</v>
      </c>
      <c r="AU1319">
        <v>63225</v>
      </c>
      <c r="AV1319">
        <v>96846425</v>
      </c>
      <c r="AW1319">
        <v>0</v>
      </c>
      <c r="AX1319" s="2">
        <v>45689</v>
      </c>
      <c r="AY1319" t="s">
        <v>153</v>
      </c>
      <c r="AZ1319" t="s">
        <v>1773</v>
      </c>
      <c r="BA1319" t="s">
        <v>1767</v>
      </c>
    </row>
    <row r="1320" spans="1:53" ht="15" customHeight="1" x14ac:dyDescent="0.2">
      <c r="A1320" t="s">
        <v>8678</v>
      </c>
      <c r="B1320" t="s">
        <v>5299</v>
      </c>
      <c r="C1320" t="s">
        <v>5178</v>
      </c>
      <c r="D1320">
        <v>96846725</v>
      </c>
      <c r="E1320" s="19">
        <v>45749</v>
      </c>
      <c r="F1320" s="63">
        <v>45751.128472222219</v>
      </c>
      <c r="G1320" s="4" t="s">
        <v>187</v>
      </c>
      <c r="H1320" s="19">
        <v>4599511</v>
      </c>
      <c r="I1320" s="19">
        <v>24451</v>
      </c>
      <c r="J1320" s="19">
        <v>4575060</v>
      </c>
      <c r="K1320" t="s">
        <v>558</v>
      </c>
      <c r="L1320" s="4" t="s">
        <v>188</v>
      </c>
      <c r="M1320" t="s">
        <v>150</v>
      </c>
      <c r="N1320" s="39" t="s">
        <v>1775</v>
      </c>
      <c r="O1320" t="s">
        <v>1776</v>
      </c>
      <c r="P1320" t="s">
        <v>140</v>
      </c>
      <c r="Q1320" t="s">
        <v>141</v>
      </c>
      <c r="R1320" s="39" t="s">
        <v>1777</v>
      </c>
      <c r="S1320" t="s">
        <v>143</v>
      </c>
      <c r="T1320">
        <v>860034313</v>
      </c>
      <c r="U1320" t="s">
        <v>152</v>
      </c>
      <c r="V1320">
        <v>923245</v>
      </c>
      <c r="W1320" t="s">
        <v>1312</v>
      </c>
      <c r="X1320" s="2" t="s">
        <v>27</v>
      </c>
      <c r="Y1320" t="s">
        <v>28</v>
      </c>
      <c r="Z1320" t="s">
        <v>29</v>
      </c>
      <c r="AA1320" t="s">
        <v>30</v>
      </c>
      <c r="AB1320" t="s">
        <v>31</v>
      </c>
      <c r="AC1320" s="19">
        <v>4599511</v>
      </c>
      <c r="AD1320" s="19">
        <v>0</v>
      </c>
      <c r="AE1320" s="19">
        <v>0</v>
      </c>
      <c r="AF1320" s="19">
        <v>0</v>
      </c>
      <c r="AG1320" t="s">
        <v>189</v>
      </c>
      <c r="AH1320">
        <v>0</v>
      </c>
      <c r="AI1320">
        <v>0</v>
      </c>
      <c r="AJ1320" s="2" t="s">
        <v>190</v>
      </c>
      <c r="AK1320" s="2">
        <v>0</v>
      </c>
      <c r="AL1320">
        <v>0</v>
      </c>
      <c r="AM1320">
        <v>0</v>
      </c>
      <c r="AN1320">
        <v>0</v>
      </c>
      <c r="AO1320">
        <v>0</v>
      </c>
      <c r="AP1320">
        <v>3825</v>
      </c>
      <c r="AQ1320">
        <v>3825</v>
      </c>
      <c r="AR1320">
        <v>4625</v>
      </c>
      <c r="AS1320">
        <v>0</v>
      </c>
      <c r="AT1320" s="2">
        <v>0</v>
      </c>
      <c r="AU1320">
        <v>63325</v>
      </c>
      <c r="AV1320">
        <v>96846725</v>
      </c>
      <c r="AW1320">
        <v>0</v>
      </c>
      <c r="AX1320" s="2">
        <v>45689</v>
      </c>
      <c r="AY1320" t="s">
        <v>153</v>
      </c>
      <c r="AZ1320" t="s">
        <v>1779</v>
      </c>
      <c r="BA1320" t="s">
        <v>1767</v>
      </c>
    </row>
    <row r="1321" spans="1:53" ht="15" customHeight="1" x14ac:dyDescent="0.2">
      <c r="A1321" t="s">
        <v>8679</v>
      </c>
      <c r="B1321" t="s">
        <v>5300</v>
      </c>
      <c r="C1321" t="s">
        <v>5178</v>
      </c>
      <c r="D1321">
        <v>96846825</v>
      </c>
      <c r="E1321" s="19">
        <v>45749</v>
      </c>
      <c r="F1321" s="63">
        <v>45751.12777777778</v>
      </c>
      <c r="G1321" s="4" t="s">
        <v>187</v>
      </c>
      <c r="H1321" s="19">
        <v>4599511</v>
      </c>
      <c r="I1321" s="19">
        <v>24451</v>
      </c>
      <c r="J1321" s="19">
        <v>4575060</v>
      </c>
      <c r="K1321" t="s">
        <v>558</v>
      </c>
      <c r="L1321" s="4" t="s">
        <v>188</v>
      </c>
      <c r="M1321" t="s">
        <v>150</v>
      </c>
      <c r="N1321" s="39" t="s">
        <v>1781</v>
      </c>
      <c r="O1321" t="s">
        <v>1782</v>
      </c>
      <c r="P1321" t="s">
        <v>140</v>
      </c>
      <c r="Q1321" t="s">
        <v>141</v>
      </c>
      <c r="R1321" s="39" t="s">
        <v>1783</v>
      </c>
      <c r="S1321" t="s">
        <v>143</v>
      </c>
      <c r="T1321">
        <v>860034313</v>
      </c>
      <c r="U1321" t="s">
        <v>152</v>
      </c>
      <c r="V1321">
        <v>923245</v>
      </c>
      <c r="W1321" t="s">
        <v>1312</v>
      </c>
      <c r="X1321" s="2" t="s">
        <v>27</v>
      </c>
      <c r="Y1321" t="s">
        <v>28</v>
      </c>
      <c r="Z1321" t="s">
        <v>29</v>
      </c>
      <c r="AA1321" t="s">
        <v>30</v>
      </c>
      <c r="AB1321" t="s">
        <v>31</v>
      </c>
      <c r="AC1321" s="19">
        <v>4599511</v>
      </c>
      <c r="AD1321" s="19">
        <v>0</v>
      </c>
      <c r="AE1321" s="19">
        <v>0</v>
      </c>
      <c r="AF1321" s="19">
        <v>0</v>
      </c>
      <c r="AG1321" t="s">
        <v>189</v>
      </c>
      <c r="AH1321">
        <v>0</v>
      </c>
      <c r="AI1321">
        <v>0</v>
      </c>
      <c r="AJ1321" s="2" t="s">
        <v>190</v>
      </c>
      <c r="AK1321" s="2">
        <v>0</v>
      </c>
      <c r="AL1321">
        <v>0</v>
      </c>
      <c r="AM1321">
        <v>0</v>
      </c>
      <c r="AN1321">
        <v>0</v>
      </c>
      <c r="AO1321">
        <v>0</v>
      </c>
      <c r="AP1321">
        <v>3825</v>
      </c>
      <c r="AQ1321">
        <v>3825</v>
      </c>
      <c r="AR1321">
        <v>4725</v>
      </c>
      <c r="AS1321">
        <v>0</v>
      </c>
      <c r="AT1321" s="2">
        <v>0</v>
      </c>
      <c r="AU1321">
        <v>63425</v>
      </c>
      <c r="AV1321">
        <v>96846825</v>
      </c>
      <c r="AW1321">
        <v>0</v>
      </c>
      <c r="AX1321" s="2">
        <v>45689</v>
      </c>
      <c r="AY1321" t="s">
        <v>153</v>
      </c>
      <c r="AZ1321" t="s">
        <v>1785</v>
      </c>
      <c r="BA1321" t="s">
        <v>1767</v>
      </c>
    </row>
    <row r="1322" spans="1:53" ht="15" customHeight="1" x14ac:dyDescent="0.2">
      <c r="A1322" t="s">
        <v>8680</v>
      </c>
      <c r="B1322" t="s">
        <v>5303</v>
      </c>
      <c r="C1322" t="s">
        <v>5178</v>
      </c>
      <c r="D1322">
        <v>96846925</v>
      </c>
      <c r="E1322" s="19">
        <v>45749</v>
      </c>
      <c r="F1322" s="63">
        <v>45751.111805555556</v>
      </c>
      <c r="G1322" s="4" t="s">
        <v>187</v>
      </c>
      <c r="H1322" s="19">
        <v>4599511</v>
      </c>
      <c r="I1322" s="19">
        <v>24451</v>
      </c>
      <c r="J1322" s="19">
        <v>4575060</v>
      </c>
      <c r="K1322" t="s">
        <v>558</v>
      </c>
      <c r="L1322" s="4" t="s">
        <v>188</v>
      </c>
      <c r="M1322" t="s">
        <v>150</v>
      </c>
      <c r="N1322" s="39" t="s">
        <v>1794</v>
      </c>
      <c r="O1322" t="s">
        <v>1795</v>
      </c>
      <c r="P1322" t="s">
        <v>140</v>
      </c>
      <c r="Q1322" t="s">
        <v>141</v>
      </c>
      <c r="R1322" s="39" t="s">
        <v>1796</v>
      </c>
      <c r="S1322" t="s">
        <v>143</v>
      </c>
      <c r="T1322">
        <v>890903938</v>
      </c>
      <c r="U1322" t="s">
        <v>149</v>
      </c>
      <c r="V1322">
        <v>923245</v>
      </c>
      <c r="W1322" t="s">
        <v>1312</v>
      </c>
      <c r="X1322" s="2" t="s">
        <v>27</v>
      </c>
      <c r="Y1322" t="s">
        <v>28</v>
      </c>
      <c r="Z1322" t="s">
        <v>29</v>
      </c>
      <c r="AA1322" t="s">
        <v>30</v>
      </c>
      <c r="AB1322" t="s">
        <v>31</v>
      </c>
      <c r="AC1322" s="19">
        <v>4599511</v>
      </c>
      <c r="AD1322" s="19">
        <v>0</v>
      </c>
      <c r="AE1322" s="19">
        <v>0</v>
      </c>
      <c r="AF1322" s="19">
        <v>0</v>
      </c>
      <c r="AG1322" t="s">
        <v>189</v>
      </c>
      <c r="AH1322">
        <v>0</v>
      </c>
      <c r="AI1322">
        <v>0</v>
      </c>
      <c r="AJ1322" s="2" t="s">
        <v>190</v>
      </c>
      <c r="AK1322" s="2">
        <v>0</v>
      </c>
      <c r="AL1322">
        <v>0</v>
      </c>
      <c r="AM1322">
        <v>0</v>
      </c>
      <c r="AN1322">
        <v>0</v>
      </c>
      <c r="AO1322">
        <v>0</v>
      </c>
      <c r="AP1322">
        <v>3825</v>
      </c>
      <c r="AQ1322">
        <v>3825</v>
      </c>
      <c r="AR1322">
        <v>4925</v>
      </c>
      <c r="AS1322">
        <v>0</v>
      </c>
      <c r="AT1322" s="2">
        <v>0</v>
      </c>
      <c r="AU1322">
        <v>63525</v>
      </c>
      <c r="AV1322">
        <v>96846925</v>
      </c>
      <c r="AW1322">
        <v>0</v>
      </c>
      <c r="AX1322" s="2">
        <v>45692</v>
      </c>
      <c r="AY1322" t="s">
        <v>153</v>
      </c>
      <c r="AZ1322" t="s">
        <v>1798</v>
      </c>
      <c r="BA1322" t="s">
        <v>1799</v>
      </c>
    </row>
    <row r="1323" spans="1:53" ht="15" customHeight="1" x14ac:dyDescent="0.2">
      <c r="A1323" t="s">
        <v>8681</v>
      </c>
      <c r="B1323" t="s">
        <v>5304</v>
      </c>
      <c r="C1323" t="s">
        <v>5178</v>
      </c>
      <c r="D1323">
        <v>96847025</v>
      </c>
      <c r="E1323" s="19">
        <v>45749</v>
      </c>
      <c r="F1323" s="63">
        <v>45751.12777777778</v>
      </c>
      <c r="G1323" s="4" t="s">
        <v>187</v>
      </c>
      <c r="H1323" s="19">
        <v>4599511</v>
      </c>
      <c r="I1323" s="19">
        <v>24451</v>
      </c>
      <c r="J1323" s="19">
        <v>4575060</v>
      </c>
      <c r="K1323" t="s">
        <v>558</v>
      </c>
      <c r="L1323" s="4" t="s">
        <v>188</v>
      </c>
      <c r="M1323" t="s">
        <v>150</v>
      </c>
      <c r="N1323" s="39" t="s">
        <v>1801</v>
      </c>
      <c r="O1323" t="s">
        <v>1802</v>
      </c>
      <c r="P1323" t="s">
        <v>140</v>
      </c>
      <c r="Q1323" t="s">
        <v>141</v>
      </c>
      <c r="R1323" s="39" t="s">
        <v>1803</v>
      </c>
      <c r="S1323" t="s">
        <v>143</v>
      </c>
      <c r="T1323">
        <v>860034313</v>
      </c>
      <c r="U1323" t="s">
        <v>152</v>
      </c>
      <c r="V1323">
        <v>923245</v>
      </c>
      <c r="W1323" t="s">
        <v>1312</v>
      </c>
      <c r="X1323" s="2" t="s">
        <v>27</v>
      </c>
      <c r="Y1323" t="s">
        <v>28</v>
      </c>
      <c r="Z1323" t="s">
        <v>29</v>
      </c>
      <c r="AA1323" t="s">
        <v>30</v>
      </c>
      <c r="AB1323" t="s">
        <v>31</v>
      </c>
      <c r="AC1323" s="19">
        <v>4599511</v>
      </c>
      <c r="AD1323" s="19">
        <v>0</v>
      </c>
      <c r="AE1323" s="19">
        <v>0</v>
      </c>
      <c r="AF1323" s="19">
        <v>0</v>
      </c>
      <c r="AG1323" t="s">
        <v>189</v>
      </c>
      <c r="AH1323">
        <v>0</v>
      </c>
      <c r="AI1323">
        <v>0</v>
      </c>
      <c r="AJ1323" s="2" t="s">
        <v>190</v>
      </c>
      <c r="AK1323" s="2">
        <v>0</v>
      </c>
      <c r="AL1323">
        <v>0</v>
      </c>
      <c r="AM1323">
        <v>0</v>
      </c>
      <c r="AN1323">
        <v>0</v>
      </c>
      <c r="AO1323">
        <v>0</v>
      </c>
      <c r="AP1323">
        <v>3825</v>
      </c>
      <c r="AQ1323">
        <v>3825</v>
      </c>
      <c r="AR1323">
        <v>5025</v>
      </c>
      <c r="AS1323">
        <v>0</v>
      </c>
      <c r="AT1323" s="2">
        <v>0</v>
      </c>
      <c r="AU1323">
        <v>63625</v>
      </c>
      <c r="AV1323">
        <v>96847025</v>
      </c>
      <c r="AW1323">
        <v>0</v>
      </c>
      <c r="AX1323" s="2">
        <v>45692</v>
      </c>
      <c r="AY1323" t="s">
        <v>153</v>
      </c>
      <c r="AZ1323" t="s">
        <v>1805</v>
      </c>
      <c r="BA1323" t="s">
        <v>1799</v>
      </c>
    </row>
    <row r="1324" spans="1:53" ht="15" customHeight="1" x14ac:dyDescent="0.2">
      <c r="A1324" t="s">
        <v>8682</v>
      </c>
      <c r="B1324" t="s">
        <v>5305</v>
      </c>
      <c r="C1324" t="s">
        <v>5178</v>
      </c>
      <c r="D1324">
        <v>96847225</v>
      </c>
      <c r="E1324" s="19">
        <v>45749</v>
      </c>
      <c r="F1324" s="63">
        <v>45751.12777777778</v>
      </c>
      <c r="G1324" s="4" t="s">
        <v>187</v>
      </c>
      <c r="H1324" s="19">
        <v>4599511</v>
      </c>
      <c r="I1324" s="19">
        <v>24451</v>
      </c>
      <c r="J1324" s="19">
        <v>4575060</v>
      </c>
      <c r="K1324" t="s">
        <v>558</v>
      </c>
      <c r="L1324" s="4" t="s">
        <v>188</v>
      </c>
      <c r="M1324" t="s">
        <v>150</v>
      </c>
      <c r="N1324" s="39" t="s">
        <v>1807</v>
      </c>
      <c r="O1324" t="s">
        <v>1808</v>
      </c>
      <c r="P1324" t="s">
        <v>140</v>
      </c>
      <c r="Q1324" t="s">
        <v>141</v>
      </c>
      <c r="R1324" s="39" t="s">
        <v>1809</v>
      </c>
      <c r="S1324" t="s">
        <v>143</v>
      </c>
      <c r="T1324">
        <v>860034313</v>
      </c>
      <c r="U1324" t="s">
        <v>152</v>
      </c>
      <c r="V1324">
        <v>923245</v>
      </c>
      <c r="W1324" t="s">
        <v>1312</v>
      </c>
      <c r="X1324" s="2" t="s">
        <v>27</v>
      </c>
      <c r="Y1324" t="s">
        <v>28</v>
      </c>
      <c r="Z1324" t="s">
        <v>29</v>
      </c>
      <c r="AA1324" t="s">
        <v>30</v>
      </c>
      <c r="AB1324" t="s">
        <v>31</v>
      </c>
      <c r="AC1324" s="19">
        <v>4599511</v>
      </c>
      <c r="AD1324" s="19">
        <v>0</v>
      </c>
      <c r="AE1324" s="19">
        <v>0</v>
      </c>
      <c r="AF1324" s="19">
        <v>0</v>
      </c>
      <c r="AG1324" t="s">
        <v>189</v>
      </c>
      <c r="AH1324">
        <v>0</v>
      </c>
      <c r="AI1324">
        <v>0</v>
      </c>
      <c r="AJ1324" s="2" t="s">
        <v>190</v>
      </c>
      <c r="AK1324" s="2">
        <v>0</v>
      </c>
      <c r="AL1324">
        <v>0</v>
      </c>
      <c r="AM1324">
        <v>0</v>
      </c>
      <c r="AN1324">
        <v>0</v>
      </c>
      <c r="AO1324">
        <v>0</v>
      </c>
      <c r="AP1324">
        <v>3825</v>
      </c>
      <c r="AQ1324">
        <v>3825</v>
      </c>
      <c r="AR1324">
        <v>5125</v>
      </c>
      <c r="AS1324">
        <v>0</v>
      </c>
      <c r="AT1324" s="2">
        <v>0</v>
      </c>
      <c r="AU1324">
        <v>63725</v>
      </c>
      <c r="AV1324">
        <v>96847225</v>
      </c>
      <c r="AW1324">
        <v>0</v>
      </c>
      <c r="AX1324" s="2">
        <v>45692</v>
      </c>
      <c r="AY1324" t="s">
        <v>153</v>
      </c>
      <c r="AZ1324" t="s">
        <v>1811</v>
      </c>
      <c r="BA1324" t="s">
        <v>1799</v>
      </c>
    </row>
    <row r="1325" spans="1:53" ht="15" customHeight="1" x14ac:dyDescent="0.2">
      <c r="A1325" t="s">
        <v>8683</v>
      </c>
      <c r="B1325" t="s">
        <v>5306</v>
      </c>
      <c r="C1325" t="s">
        <v>5178</v>
      </c>
      <c r="D1325">
        <v>96847325</v>
      </c>
      <c r="E1325" s="19">
        <v>45749</v>
      </c>
      <c r="F1325" s="63">
        <v>45751.12777777778</v>
      </c>
      <c r="G1325" s="4" t="s">
        <v>187</v>
      </c>
      <c r="H1325" s="19">
        <v>4599511</v>
      </c>
      <c r="I1325" s="19">
        <v>24451</v>
      </c>
      <c r="J1325" s="19">
        <v>4575060</v>
      </c>
      <c r="K1325" t="s">
        <v>558</v>
      </c>
      <c r="L1325" s="4" t="s">
        <v>188</v>
      </c>
      <c r="M1325" t="s">
        <v>150</v>
      </c>
      <c r="N1325" s="39" t="s">
        <v>1813</v>
      </c>
      <c r="O1325" t="s">
        <v>1814</v>
      </c>
      <c r="P1325" t="s">
        <v>140</v>
      </c>
      <c r="Q1325" t="s">
        <v>141</v>
      </c>
      <c r="R1325" s="39" t="s">
        <v>1815</v>
      </c>
      <c r="S1325" t="s">
        <v>143</v>
      </c>
      <c r="T1325">
        <v>860034313</v>
      </c>
      <c r="U1325" t="s">
        <v>152</v>
      </c>
      <c r="V1325">
        <v>923245</v>
      </c>
      <c r="W1325" t="s">
        <v>1312</v>
      </c>
      <c r="X1325" s="2" t="s">
        <v>27</v>
      </c>
      <c r="Y1325" t="s">
        <v>28</v>
      </c>
      <c r="Z1325" t="s">
        <v>29</v>
      </c>
      <c r="AA1325" t="s">
        <v>30</v>
      </c>
      <c r="AB1325" t="s">
        <v>31</v>
      </c>
      <c r="AC1325" s="19">
        <v>4599511</v>
      </c>
      <c r="AD1325" s="19">
        <v>0</v>
      </c>
      <c r="AE1325" s="19">
        <v>0</v>
      </c>
      <c r="AF1325" s="19">
        <v>0</v>
      </c>
      <c r="AG1325" t="s">
        <v>189</v>
      </c>
      <c r="AH1325">
        <v>0</v>
      </c>
      <c r="AI1325">
        <v>0</v>
      </c>
      <c r="AJ1325" s="2" t="s">
        <v>190</v>
      </c>
      <c r="AK1325" s="2">
        <v>0</v>
      </c>
      <c r="AL1325">
        <v>0</v>
      </c>
      <c r="AM1325">
        <v>0</v>
      </c>
      <c r="AN1325">
        <v>0</v>
      </c>
      <c r="AO1325">
        <v>0</v>
      </c>
      <c r="AP1325">
        <v>3825</v>
      </c>
      <c r="AQ1325">
        <v>3825</v>
      </c>
      <c r="AR1325">
        <v>5225</v>
      </c>
      <c r="AS1325">
        <v>0</v>
      </c>
      <c r="AT1325" s="2">
        <v>0</v>
      </c>
      <c r="AU1325">
        <v>63825</v>
      </c>
      <c r="AV1325">
        <v>96847325</v>
      </c>
      <c r="AW1325">
        <v>0</v>
      </c>
      <c r="AX1325" s="2">
        <v>45692</v>
      </c>
      <c r="AY1325" t="s">
        <v>153</v>
      </c>
      <c r="AZ1325" t="s">
        <v>1817</v>
      </c>
      <c r="BA1325" t="s">
        <v>1799</v>
      </c>
    </row>
    <row r="1326" spans="1:53" ht="15" customHeight="1" x14ac:dyDescent="0.2">
      <c r="A1326" t="s">
        <v>8684</v>
      </c>
      <c r="B1326" t="s">
        <v>5307</v>
      </c>
      <c r="C1326" t="s">
        <v>5178</v>
      </c>
      <c r="D1326">
        <v>96847425</v>
      </c>
      <c r="E1326" s="19">
        <v>45749</v>
      </c>
      <c r="F1326" s="63">
        <v>45751.12777777778</v>
      </c>
      <c r="G1326" s="4" t="s">
        <v>187</v>
      </c>
      <c r="H1326" s="19">
        <v>4599511</v>
      </c>
      <c r="I1326" s="19">
        <v>24451</v>
      </c>
      <c r="J1326" s="19">
        <v>4575060</v>
      </c>
      <c r="K1326" t="s">
        <v>558</v>
      </c>
      <c r="L1326" s="4" t="s">
        <v>188</v>
      </c>
      <c r="M1326" t="s">
        <v>150</v>
      </c>
      <c r="N1326" s="39" t="s">
        <v>1819</v>
      </c>
      <c r="O1326" t="s">
        <v>1820</v>
      </c>
      <c r="P1326" t="s">
        <v>140</v>
      </c>
      <c r="Q1326" t="s">
        <v>141</v>
      </c>
      <c r="R1326" s="39" t="s">
        <v>1821</v>
      </c>
      <c r="S1326" t="s">
        <v>143</v>
      </c>
      <c r="T1326">
        <v>860034313</v>
      </c>
      <c r="U1326" t="s">
        <v>152</v>
      </c>
      <c r="V1326">
        <v>923245</v>
      </c>
      <c r="W1326" t="s">
        <v>1312</v>
      </c>
      <c r="X1326" s="2" t="s">
        <v>27</v>
      </c>
      <c r="Y1326" t="s">
        <v>28</v>
      </c>
      <c r="Z1326" t="s">
        <v>29</v>
      </c>
      <c r="AA1326" t="s">
        <v>30</v>
      </c>
      <c r="AB1326" t="s">
        <v>31</v>
      </c>
      <c r="AC1326" s="19">
        <v>4599511</v>
      </c>
      <c r="AD1326" s="19">
        <v>0</v>
      </c>
      <c r="AE1326" s="19">
        <v>0</v>
      </c>
      <c r="AF1326" s="19">
        <v>0</v>
      </c>
      <c r="AG1326" t="s">
        <v>189</v>
      </c>
      <c r="AH1326">
        <v>0</v>
      </c>
      <c r="AI1326">
        <v>0</v>
      </c>
      <c r="AJ1326" s="2" t="s">
        <v>190</v>
      </c>
      <c r="AK1326" s="2">
        <v>0</v>
      </c>
      <c r="AL1326">
        <v>0</v>
      </c>
      <c r="AM1326">
        <v>0</v>
      </c>
      <c r="AN1326">
        <v>0</v>
      </c>
      <c r="AO1326">
        <v>0</v>
      </c>
      <c r="AP1326">
        <v>3825</v>
      </c>
      <c r="AQ1326">
        <v>3825</v>
      </c>
      <c r="AR1326">
        <v>5325</v>
      </c>
      <c r="AS1326">
        <v>0</v>
      </c>
      <c r="AT1326" s="2">
        <v>0</v>
      </c>
      <c r="AU1326">
        <v>63925</v>
      </c>
      <c r="AV1326">
        <v>96847425</v>
      </c>
      <c r="AW1326">
        <v>0</v>
      </c>
      <c r="AX1326" s="2">
        <v>45692</v>
      </c>
      <c r="AY1326" t="s">
        <v>153</v>
      </c>
      <c r="AZ1326" t="s">
        <v>1823</v>
      </c>
      <c r="BA1326" t="s">
        <v>1799</v>
      </c>
    </row>
    <row r="1327" spans="1:53" ht="15" customHeight="1" x14ac:dyDescent="0.2">
      <c r="A1327" t="s">
        <v>8685</v>
      </c>
      <c r="B1327" t="s">
        <v>5308</v>
      </c>
      <c r="C1327" t="s">
        <v>5178</v>
      </c>
      <c r="D1327">
        <v>96847525</v>
      </c>
      <c r="E1327" s="19">
        <v>45749</v>
      </c>
      <c r="F1327" s="63">
        <v>45751.107638888891</v>
      </c>
      <c r="G1327" s="4" t="s">
        <v>187</v>
      </c>
      <c r="H1327" s="19">
        <v>4599511</v>
      </c>
      <c r="I1327" s="19">
        <v>24451</v>
      </c>
      <c r="J1327" s="19">
        <v>4575060</v>
      </c>
      <c r="K1327" t="s">
        <v>558</v>
      </c>
      <c r="L1327" s="4" t="s">
        <v>188</v>
      </c>
      <c r="M1327" t="s">
        <v>150</v>
      </c>
      <c r="N1327" s="39" t="s">
        <v>1825</v>
      </c>
      <c r="O1327" t="s">
        <v>1826</v>
      </c>
      <c r="P1327" t="s">
        <v>140</v>
      </c>
      <c r="Q1327" t="s">
        <v>141</v>
      </c>
      <c r="R1327" s="39" t="s">
        <v>1827</v>
      </c>
      <c r="S1327" t="s">
        <v>143</v>
      </c>
      <c r="T1327">
        <v>860002964</v>
      </c>
      <c r="U1327" t="s">
        <v>163</v>
      </c>
      <c r="V1327">
        <v>923245</v>
      </c>
      <c r="W1327" t="s">
        <v>1312</v>
      </c>
      <c r="X1327" s="2" t="s">
        <v>27</v>
      </c>
      <c r="Y1327" t="s">
        <v>28</v>
      </c>
      <c r="Z1327" t="s">
        <v>29</v>
      </c>
      <c r="AA1327" t="s">
        <v>30</v>
      </c>
      <c r="AB1327" t="s">
        <v>31</v>
      </c>
      <c r="AC1327" s="19">
        <v>4599511</v>
      </c>
      <c r="AD1327" s="19">
        <v>0</v>
      </c>
      <c r="AE1327" s="19">
        <v>0</v>
      </c>
      <c r="AF1327" s="19">
        <v>0</v>
      </c>
      <c r="AG1327" t="s">
        <v>189</v>
      </c>
      <c r="AH1327">
        <v>0</v>
      </c>
      <c r="AI1327">
        <v>0</v>
      </c>
      <c r="AJ1327" s="2" t="s">
        <v>190</v>
      </c>
      <c r="AK1327" s="2">
        <v>0</v>
      </c>
      <c r="AL1327">
        <v>0</v>
      </c>
      <c r="AM1327">
        <v>0</v>
      </c>
      <c r="AN1327">
        <v>0</v>
      </c>
      <c r="AO1327">
        <v>0</v>
      </c>
      <c r="AP1327">
        <v>3825</v>
      </c>
      <c r="AQ1327">
        <v>3825</v>
      </c>
      <c r="AR1327">
        <v>5425</v>
      </c>
      <c r="AS1327">
        <v>0</v>
      </c>
      <c r="AT1327" s="2">
        <v>0</v>
      </c>
      <c r="AU1327">
        <v>64025</v>
      </c>
      <c r="AV1327">
        <v>96847525</v>
      </c>
      <c r="AW1327">
        <v>0</v>
      </c>
      <c r="AX1327" s="2">
        <v>45692</v>
      </c>
      <c r="AY1327" t="s">
        <v>153</v>
      </c>
      <c r="AZ1327" t="s">
        <v>1829</v>
      </c>
      <c r="BA1327" t="s">
        <v>1799</v>
      </c>
    </row>
    <row r="1328" spans="1:53" ht="15" customHeight="1" x14ac:dyDescent="0.2">
      <c r="A1328" t="s">
        <v>8686</v>
      </c>
      <c r="B1328" t="s">
        <v>5309</v>
      </c>
      <c r="C1328" t="s">
        <v>5178</v>
      </c>
      <c r="D1328">
        <v>96847725</v>
      </c>
      <c r="E1328" s="19">
        <v>45749</v>
      </c>
      <c r="F1328" s="63">
        <v>45751.12777777778</v>
      </c>
      <c r="G1328" s="4" t="s">
        <v>187</v>
      </c>
      <c r="H1328" s="19">
        <v>4599511</v>
      </c>
      <c r="I1328" s="19">
        <v>24451</v>
      </c>
      <c r="J1328" s="19">
        <v>4575060</v>
      </c>
      <c r="K1328" t="s">
        <v>558</v>
      </c>
      <c r="L1328" s="4" t="s">
        <v>188</v>
      </c>
      <c r="M1328" t="s">
        <v>150</v>
      </c>
      <c r="N1328" s="39" t="s">
        <v>1831</v>
      </c>
      <c r="O1328" t="s">
        <v>1832</v>
      </c>
      <c r="P1328" t="s">
        <v>140</v>
      </c>
      <c r="Q1328" t="s">
        <v>141</v>
      </c>
      <c r="R1328" s="39" t="s">
        <v>1833</v>
      </c>
      <c r="S1328" t="s">
        <v>143</v>
      </c>
      <c r="T1328">
        <v>860034313</v>
      </c>
      <c r="U1328" t="s">
        <v>152</v>
      </c>
      <c r="V1328">
        <v>923245</v>
      </c>
      <c r="W1328" t="s">
        <v>1312</v>
      </c>
      <c r="X1328" s="2" t="s">
        <v>27</v>
      </c>
      <c r="Y1328" t="s">
        <v>28</v>
      </c>
      <c r="Z1328" t="s">
        <v>29</v>
      </c>
      <c r="AA1328" t="s">
        <v>30</v>
      </c>
      <c r="AB1328" t="s">
        <v>31</v>
      </c>
      <c r="AC1328" s="19">
        <v>4599511</v>
      </c>
      <c r="AD1328" s="19">
        <v>0</v>
      </c>
      <c r="AE1328" s="19">
        <v>0</v>
      </c>
      <c r="AF1328" s="19">
        <v>0</v>
      </c>
      <c r="AG1328" t="s">
        <v>189</v>
      </c>
      <c r="AH1328">
        <v>0</v>
      </c>
      <c r="AI1328">
        <v>0</v>
      </c>
      <c r="AJ1328" s="2" t="s">
        <v>190</v>
      </c>
      <c r="AK1328" s="2">
        <v>0</v>
      </c>
      <c r="AL1328">
        <v>0</v>
      </c>
      <c r="AM1328">
        <v>0</v>
      </c>
      <c r="AN1328">
        <v>0</v>
      </c>
      <c r="AO1328">
        <v>0</v>
      </c>
      <c r="AP1328">
        <v>3825</v>
      </c>
      <c r="AQ1328">
        <v>3825</v>
      </c>
      <c r="AR1328">
        <v>5525</v>
      </c>
      <c r="AS1328">
        <v>0</v>
      </c>
      <c r="AT1328" s="2">
        <v>0</v>
      </c>
      <c r="AU1328">
        <v>64125</v>
      </c>
      <c r="AV1328">
        <v>96847725</v>
      </c>
      <c r="AW1328">
        <v>0</v>
      </c>
      <c r="AX1328" s="2">
        <v>45692</v>
      </c>
      <c r="AY1328" t="s">
        <v>153</v>
      </c>
      <c r="AZ1328" t="s">
        <v>1835</v>
      </c>
      <c r="BA1328" t="s">
        <v>1799</v>
      </c>
    </row>
    <row r="1329" spans="1:53" ht="15" customHeight="1" x14ac:dyDescent="0.2">
      <c r="A1329" t="s">
        <v>8687</v>
      </c>
      <c r="B1329" t="s">
        <v>5310</v>
      </c>
      <c r="C1329" t="s">
        <v>5178</v>
      </c>
      <c r="D1329">
        <v>96847825</v>
      </c>
      <c r="E1329" s="19">
        <v>45749</v>
      </c>
      <c r="F1329" s="63">
        <v>45751.111111111109</v>
      </c>
      <c r="G1329" s="4" t="s">
        <v>187</v>
      </c>
      <c r="H1329" s="19">
        <v>4599511</v>
      </c>
      <c r="I1329" s="19">
        <v>24451</v>
      </c>
      <c r="J1329" s="19">
        <v>4575060</v>
      </c>
      <c r="K1329" t="s">
        <v>558</v>
      </c>
      <c r="L1329" s="4" t="s">
        <v>188</v>
      </c>
      <c r="M1329" t="s">
        <v>150</v>
      </c>
      <c r="N1329" s="39" t="s">
        <v>1837</v>
      </c>
      <c r="O1329" t="s">
        <v>1838</v>
      </c>
      <c r="P1329" t="s">
        <v>140</v>
      </c>
      <c r="Q1329" t="s">
        <v>141</v>
      </c>
      <c r="R1329" s="39" t="s">
        <v>1839</v>
      </c>
      <c r="S1329" t="s">
        <v>143</v>
      </c>
      <c r="T1329">
        <v>890903938</v>
      </c>
      <c r="U1329" t="s">
        <v>149</v>
      </c>
      <c r="V1329">
        <v>923245</v>
      </c>
      <c r="W1329" t="s">
        <v>1312</v>
      </c>
      <c r="X1329" s="2" t="s">
        <v>27</v>
      </c>
      <c r="Y1329" t="s">
        <v>28</v>
      </c>
      <c r="Z1329" t="s">
        <v>29</v>
      </c>
      <c r="AA1329" t="s">
        <v>30</v>
      </c>
      <c r="AB1329" t="s">
        <v>31</v>
      </c>
      <c r="AC1329" s="19">
        <v>4599511</v>
      </c>
      <c r="AD1329" s="19">
        <v>0</v>
      </c>
      <c r="AE1329" s="19">
        <v>0</v>
      </c>
      <c r="AF1329" s="19">
        <v>0</v>
      </c>
      <c r="AG1329" t="s">
        <v>189</v>
      </c>
      <c r="AH1329">
        <v>0</v>
      </c>
      <c r="AI1329">
        <v>0</v>
      </c>
      <c r="AJ1329" s="2" t="s">
        <v>190</v>
      </c>
      <c r="AK1329" s="2">
        <v>0</v>
      </c>
      <c r="AL1329">
        <v>0</v>
      </c>
      <c r="AM1329">
        <v>0</v>
      </c>
      <c r="AN1329">
        <v>0</v>
      </c>
      <c r="AO1329">
        <v>0</v>
      </c>
      <c r="AP1329">
        <v>3825</v>
      </c>
      <c r="AQ1329">
        <v>3825</v>
      </c>
      <c r="AR1329">
        <v>5625</v>
      </c>
      <c r="AS1329">
        <v>0</v>
      </c>
      <c r="AT1329" s="2">
        <v>0</v>
      </c>
      <c r="AU1329">
        <v>64225</v>
      </c>
      <c r="AV1329">
        <v>96847825</v>
      </c>
      <c r="AW1329">
        <v>0</v>
      </c>
      <c r="AX1329" s="2">
        <v>45692</v>
      </c>
      <c r="AY1329" t="s">
        <v>153</v>
      </c>
      <c r="AZ1329" t="s">
        <v>1841</v>
      </c>
      <c r="BA1329" t="s">
        <v>1799</v>
      </c>
    </row>
    <row r="1330" spans="1:53" ht="15" customHeight="1" x14ac:dyDescent="0.2">
      <c r="A1330" t="s">
        <v>8688</v>
      </c>
      <c r="B1330" t="s">
        <v>5311</v>
      </c>
      <c r="C1330" t="s">
        <v>5178</v>
      </c>
      <c r="D1330">
        <v>96883625</v>
      </c>
      <c r="E1330" s="19">
        <v>45749</v>
      </c>
      <c r="F1330" s="63">
        <v>45751.128472222219</v>
      </c>
      <c r="G1330" s="4" t="s">
        <v>187</v>
      </c>
      <c r="H1330" s="19">
        <v>4599511</v>
      </c>
      <c r="I1330" s="19">
        <v>26217</v>
      </c>
      <c r="J1330" s="19">
        <v>4573294</v>
      </c>
      <c r="K1330" t="s">
        <v>558</v>
      </c>
      <c r="L1330" s="4" t="s">
        <v>188</v>
      </c>
      <c r="M1330" t="s">
        <v>150</v>
      </c>
      <c r="N1330" s="39" t="s">
        <v>1843</v>
      </c>
      <c r="O1330" t="s">
        <v>1844</v>
      </c>
      <c r="P1330" t="s">
        <v>140</v>
      </c>
      <c r="Q1330" t="s">
        <v>141</v>
      </c>
      <c r="R1330" s="39" t="s">
        <v>1845</v>
      </c>
      <c r="S1330" t="s">
        <v>143</v>
      </c>
      <c r="T1330">
        <v>860034313</v>
      </c>
      <c r="U1330" t="s">
        <v>152</v>
      </c>
      <c r="V1330">
        <v>923245</v>
      </c>
      <c r="W1330" t="s">
        <v>1312</v>
      </c>
      <c r="X1330" s="2" t="s">
        <v>27</v>
      </c>
      <c r="Y1330" t="s">
        <v>28</v>
      </c>
      <c r="Z1330" t="s">
        <v>29</v>
      </c>
      <c r="AA1330" t="s">
        <v>30</v>
      </c>
      <c r="AB1330" t="s">
        <v>31</v>
      </c>
      <c r="AC1330" s="19">
        <v>4599511</v>
      </c>
      <c r="AD1330" s="19">
        <v>0</v>
      </c>
      <c r="AE1330" s="19">
        <v>0</v>
      </c>
      <c r="AF1330" s="19">
        <v>0</v>
      </c>
      <c r="AG1330" t="s">
        <v>189</v>
      </c>
      <c r="AH1330">
        <v>0</v>
      </c>
      <c r="AI1330">
        <v>0</v>
      </c>
      <c r="AJ1330" s="2" t="s">
        <v>190</v>
      </c>
      <c r="AK1330" s="2">
        <v>0</v>
      </c>
      <c r="AL1330">
        <v>0</v>
      </c>
      <c r="AM1330">
        <v>0</v>
      </c>
      <c r="AN1330">
        <v>0</v>
      </c>
      <c r="AO1330">
        <v>0</v>
      </c>
      <c r="AP1330">
        <v>3825</v>
      </c>
      <c r="AQ1330">
        <v>3825</v>
      </c>
      <c r="AR1330">
        <v>5725</v>
      </c>
      <c r="AS1330">
        <v>0</v>
      </c>
      <c r="AT1330" s="2">
        <v>0</v>
      </c>
      <c r="AU1330">
        <v>64325</v>
      </c>
      <c r="AV1330">
        <v>96883625</v>
      </c>
      <c r="AW1330">
        <v>0</v>
      </c>
      <c r="AX1330" s="2">
        <v>45692</v>
      </c>
      <c r="AY1330" t="s">
        <v>153</v>
      </c>
      <c r="AZ1330" t="s">
        <v>1847</v>
      </c>
      <c r="BA1330" t="s">
        <v>1799</v>
      </c>
    </row>
    <row r="1331" spans="1:53" ht="15" customHeight="1" x14ac:dyDescent="0.2">
      <c r="A1331" t="s">
        <v>8689</v>
      </c>
      <c r="B1331" t="s">
        <v>5312</v>
      </c>
      <c r="C1331" t="s">
        <v>5178</v>
      </c>
      <c r="D1331">
        <v>96883825</v>
      </c>
      <c r="E1331" s="19">
        <v>45749</v>
      </c>
      <c r="F1331" s="63">
        <v>45751.118750000001</v>
      </c>
      <c r="G1331" s="4" t="s">
        <v>187</v>
      </c>
      <c r="H1331" s="19">
        <v>4599511</v>
      </c>
      <c r="I1331" s="19">
        <v>26217</v>
      </c>
      <c r="J1331" s="19">
        <v>4573294</v>
      </c>
      <c r="K1331" t="s">
        <v>558</v>
      </c>
      <c r="L1331" s="4" t="s">
        <v>188</v>
      </c>
      <c r="M1331" t="s">
        <v>150</v>
      </c>
      <c r="N1331" s="39" t="s">
        <v>1849</v>
      </c>
      <c r="O1331" t="s">
        <v>1850</v>
      </c>
      <c r="P1331" t="s">
        <v>140</v>
      </c>
      <c r="Q1331" t="s">
        <v>141</v>
      </c>
      <c r="R1331" s="39" t="s">
        <v>1851</v>
      </c>
      <c r="S1331" t="s">
        <v>143</v>
      </c>
      <c r="T1331">
        <v>860003020</v>
      </c>
      <c r="U1331" t="s">
        <v>160</v>
      </c>
      <c r="V1331">
        <v>923245</v>
      </c>
      <c r="W1331" t="s">
        <v>1312</v>
      </c>
      <c r="X1331" s="2" t="s">
        <v>27</v>
      </c>
      <c r="Y1331" t="s">
        <v>28</v>
      </c>
      <c r="Z1331" t="s">
        <v>29</v>
      </c>
      <c r="AA1331" t="s">
        <v>30</v>
      </c>
      <c r="AB1331" t="s">
        <v>31</v>
      </c>
      <c r="AC1331" s="19">
        <v>4599511</v>
      </c>
      <c r="AD1331" s="19">
        <v>0</v>
      </c>
      <c r="AE1331" s="19">
        <v>0</v>
      </c>
      <c r="AF1331" s="19">
        <v>0</v>
      </c>
      <c r="AG1331" t="s">
        <v>189</v>
      </c>
      <c r="AH1331">
        <v>0</v>
      </c>
      <c r="AI1331">
        <v>0</v>
      </c>
      <c r="AJ1331" s="2" t="s">
        <v>190</v>
      </c>
      <c r="AK1331" s="2">
        <v>0</v>
      </c>
      <c r="AL1331">
        <v>0</v>
      </c>
      <c r="AM1331">
        <v>0</v>
      </c>
      <c r="AN1331">
        <v>0</v>
      </c>
      <c r="AO1331">
        <v>0</v>
      </c>
      <c r="AP1331">
        <v>3825</v>
      </c>
      <c r="AQ1331">
        <v>3825</v>
      </c>
      <c r="AR1331">
        <v>5825</v>
      </c>
      <c r="AS1331">
        <v>0</v>
      </c>
      <c r="AT1331" s="2">
        <v>0</v>
      </c>
      <c r="AU1331">
        <v>64425</v>
      </c>
      <c r="AV1331">
        <v>96883825</v>
      </c>
      <c r="AW1331">
        <v>0</v>
      </c>
      <c r="AX1331" s="2">
        <v>45692</v>
      </c>
      <c r="AY1331" t="s">
        <v>153</v>
      </c>
      <c r="AZ1331" t="s">
        <v>1853</v>
      </c>
      <c r="BA1331" t="s">
        <v>1799</v>
      </c>
    </row>
    <row r="1332" spans="1:53" ht="15" customHeight="1" x14ac:dyDescent="0.2">
      <c r="A1332" t="s">
        <v>8690</v>
      </c>
      <c r="B1332" t="s">
        <v>5313</v>
      </c>
      <c r="C1332" t="s">
        <v>5178</v>
      </c>
      <c r="D1332">
        <v>96884025</v>
      </c>
      <c r="E1332" s="19">
        <v>45749</v>
      </c>
      <c r="F1332" s="63">
        <v>45751.123611111114</v>
      </c>
      <c r="G1332" s="4" t="s">
        <v>187</v>
      </c>
      <c r="H1332" s="19">
        <v>4599511</v>
      </c>
      <c r="I1332" s="19">
        <v>24451</v>
      </c>
      <c r="J1332" s="19">
        <v>4575060</v>
      </c>
      <c r="K1332" t="s">
        <v>558</v>
      </c>
      <c r="L1332" s="4" t="s">
        <v>188</v>
      </c>
      <c r="M1332" t="s">
        <v>150</v>
      </c>
      <c r="N1332" s="39" t="s">
        <v>1855</v>
      </c>
      <c r="O1332" t="s">
        <v>1856</v>
      </c>
      <c r="P1332" t="s">
        <v>140</v>
      </c>
      <c r="Q1332" t="s">
        <v>141</v>
      </c>
      <c r="R1332" s="39" t="s">
        <v>1857</v>
      </c>
      <c r="S1332" t="s">
        <v>143</v>
      </c>
      <c r="T1332">
        <v>860007335</v>
      </c>
      <c r="U1332" t="s">
        <v>158</v>
      </c>
      <c r="V1332">
        <v>923245</v>
      </c>
      <c r="W1332" t="s">
        <v>1312</v>
      </c>
      <c r="X1332" s="2" t="s">
        <v>27</v>
      </c>
      <c r="Y1332" t="s">
        <v>28</v>
      </c>
      <c r="Z1332" t="s">
        <v>29</v>
      </c>
      <c r="AA1332" t="s">
        <v>30</v>
      </c>
      <c r="AB1332" t="s">
        <v>31</v>
      </c>
      <c r="AC1332" s="19">
        <v>4599511</v>
      </c>
      <c r="AD1332" s="19">
        <v>0</v>
      </c>
      <c r="AE1332" s="19">
        <v>0</v>
      </c>
      <c r="AF1332" s="19">
        <v>0</v>
      </c>
      <c r="AG1332" t="s">
        <v>189</v>
      </c>
      <c r="AH1332">
        <v>0</v>
      </c>
      <c r="AI1332">
        <v>0</v>
      </c>
      <c r="AJ1332" s="2" t="s">
        <v>190</v>
      </c>
      <c r="AK1332" s="2">
        <v>0</v>
      </c>
      <c r="AL1332">
        <v>0</v>
      </c>
      <c r="AM1332">
        <v>0</v>
      </c>
      <c r="AN1332">
        <v>0</v>
      </c>
      <c r="AO1332">
        <v>0</v>
      </c>
      <c r="AP1332">
        <v>3825</v>
      </c>
      <c r="AQ1332">
        <v>3825</v>
      </c>
      <c r="AR1332">
        <v>5925</v>
      </c>
      <c r="AS1332">
        <v>0</v>
      </c>
      <c r="AT1332" s="2">
        <v>0</v>
      </c>
      <c r="AU1332">
        <v>64525</v>
      </c>
      <c r="AV1332">
        <v>96884025</v>
      </c>
      <c r="AW1332">
        <v>0</v>
      </c>
      <c r="AX1332" s="2">
        <v>45693</v>
      </c>
      <c r="AY1332" t="s">
        <v>153</v>
      </c>
      <c r="AZ1332" t="s">
        <v>1859</v>
      </c>
      <c r="BA1332" t="s">
        <v>1799</v>
      </c>
    </row>
    <row r="1333" spans="1:53" ht="15" customHeight="1" x14ac:dyDescent="0.2">
      <c r="A1333" t="s">
        <v>8691</v>
      </c>
      <c r="B1333" t="s">
        <v>5314</v>
      </c>
      <c r="C1333" t="s">
        <v>5178</v>
      </c>
      <c r="D1333">
        <v>96884225</v>
      </c>
      <c r="E1333" s="19">
        <v>45749</v>
      </c>
      <c r="F1333" s="63">
        <v>45751.132638888892</v>
      </c>
      <c r="G1333" s="4" t="s">
        <v>187</v>
      </c>
      <c r="H1333" s="19">
        <v>4599511</v>
      </c>
      <c r="I1333" s="19">
        <v>31948</v>
      </c>
      <c r="J1333" s="19">
        <v>4567563</v>
      </c>
      <c r="K1333" t="s">
        <v>558</v>
      </c>
      <c r="L1333" s="4" t="s">
        <v>188</v>
      </c>
      <c r="M1333" t="s">
        <v>150</v>
      </c>
      <c r="N1333" s="39" t="s">
        <v>1861</v>
      </c>
      <c r="O1333" t="s">
        <v>1862</v>
      </c>
      <c r="P1333" t="s">
        <v>140</v>
      </c>
      <c r="Q1333" t="s">
        <v>141</v>
      </c>
      <c r="R1333" s="39" t="s">
        <v>1863</v>
      </c>
      <c r="S1333" t="s">
        <v>12802</v>
      </c>
      <c r="T1333">
        <v>900047981</v>
      </c>
      <c r="U1333" t="s">
        <v>161</v>
      </c>
      <c r="V1333">
        <v>923245</v>
      </c>
      <c r="W1333" t="s">
        <v>1312</v>
      </c>
      <c r="X1333" s="2" t="s">
        <v>27</v>
      </c>
      <c r="Y1333" t="s">
        <v>28</v>
      </c>
      <c r="Z1333" t="s">
        <v>29</v>
      </c>
      <c r="AA1333" t="s">
        <v>30</v>
      </c>
      <c r="AB1333" t="s">
        <v>31</v>
      </c>
      <c r="AC1333" s="19">
        <v>4599511</v>
      </c>
      <c r="AD1333" s="19">
        <v>0</v>
      </c>
      <c r="AE1333" s="19">
        <v>0</v>
      </c>
      <c r="AF1333" s="19">
        <v>0</v>
      </c>
      <c r="AG1333" t="s">
        <v>189</v>
      </c>
      <c r="AH1333">
        <v>0</v>
      </c>
      <c r="AI1333">
        <v>0</v>
      </c>
      <c r="AJ1333" s="2" t="s">
        <v>190</v>
      </c>
      <c r="AK1333" s="2">
        <v>0</v>
      </c>
      <c r="AL1333">
        <v>0</v>
      </c>
      <c r="AM1333">
        <v>0</v>
      </c>
      <c r="AN1333">
        <v>0</v>
      </c>
      <c r="AO1333">
        <v>0</v>
      </c>
      <c r="AP1333">
        <v>3825</v>
      </c>
      <c r="AQ1333">
        <v>3825</v>
      </c>
      <c r="AR1333">
        <v>6025</v>
      </c>
      <c r="AS1333">
        <v>0</v>
      </c>
      <c r="AT1333" s="2">
        <v>0</v>
      </c>
      <c r="AU1333">
        <v>64625</v>
      </c>
      <c r="AV1333">
        <v>96884225</v>
      </c>
      <c r="AW1333">
        <v>0</v>
      </c>
      <c r="AX1333" s="2">
        <v>45693</v>
      </c>
      <c r="AY1333" t="s">
        <v>153</v>
      </c>
      <c r="AZ1333" t="s">
        <v>1865</v>
      </c>
      <c r="BA1333" t="s">
        <v>1799</v>
      </c>
    </row>
    <row r="1334" spans="1:53" ht="15" customHeight="1" x14ac:dyDescent="0.2">
      <c r="A1334" t="s">
        <v>8692</v>
      </c>
      <c r="B1334" t="s">
        <v>5315</v>
      </c>
      <c r="C1334" t="s">
        <v>5178</v>
      </c>
      <c r="D1334">
        <v>96884425</v>
      </c>
      <c r="E1334" s="19">
        <v>45749</v>
      </c>
      <c r="F1334" s="63">
        <v>45751.125</v>
      </c>
      <c r="G1334" s="4" t="s">
        <v>187</v>
      </c>
      <c r="H1334" s="19">
        <v>4599511</v>
      </c>
      <c r="I1334" s="19">
        <v>24451</v>
      </c>
      <c r="J1334" s="19">
        <v>4575060</v>
      </c>
      <c r="K1334" t="s">
        <v>558</v>
      </c>
      <c r="L1334" s="4" t="s">
        <v>188</v>
      </c>
      <c r="M1334" t="s">
        <v>150</v>
      </c>
      <c r="N1334" s="39" t="s">
        <v>1867</v>
      </c>
      <c r="O1334" t="s">
        <v>1868</v>
      </c>
      <c r="P1334" t="s">
        <v>140</v>
      </c>
      <c r="Q1334" t="s">
        <v>141</v>
      </c>
      <c r="R1334" s="39" t="s">
        <v>1869</v>
      </c>
      <c r="S1334" t="s">
        <v>143</v>
      </c>
      <c r="T1334">
        <v>860035827</v>
      </c>
      <c r="U1334" t="s">
        <v>271</v>
      </c>
      <c r="V1334">
        <v>923245</v>
      </c>
      <c r="W1334" t="s">
        <v>1312</v>
      </c>
      <c r="X1334" s="2" t="s">
        <v>27</v>
      </c>
      <c r="Y1334" t="s">
        <v>28</v>
      </c>
      <c r="Z1334" t="s">
        <v>29</v>
      </c>
      <c r="AA1334" t="s">
        <v>30</v>
      </c>
      <c r="AB1334" t="s">
        <v>31</v>
      </c>
      <c r="AC1334" s="19">
        <v>4599511</v>
      </c>
      <c r="AD1334" s="19">
        <v>0</v>
      </c>
      <c r="AE1334" s="19">
        <v>0</v>
      </c>
      <c r="AF1334" s="19">
        <v>0</v>
      </c>
      <c r="AG1334" t="s">
        <v>189</v>
      </c>
      <c r="AH1334">
        <v>0</v>
      </c>
      <c r="AI1334">
        <v>0</v>
      </c>
      <c r="AJ1334" s="2" t="s">
        <v>190</v>
      </c>
      <c r="AK1334" s="2">
        <v>0</v>
      </c>
      <c r="AL1334">
        <v>0</v>
      </c>
      <c r="AM1334">
        <v>0</v>
      </c>
      <c r="AN1334">
        <v>0</v>
      </c>
      <c r="AO1334">
        <v>0</v>
      </c>
      <c r="AP1334">
        <v>3825</v>
      </c>
      <c r="AQ1334">
        <v>3825</v>
      </c>
      <c r="AR1334">
        <v>6125</v>
      </c>
      <c r="AS1334">
        <v>0</v>
      </c>
      <c r="AT1334" s="2">
        <v>0</v>
      </c>
      <c r="AU1334">
        <v>64725</v>
      </c>
      <c r="AV1334">
        <v>96884425</v>
      </c>
      <c r="AW1334">
        <v>0</v>
      </c>
      <c r="AX1334" s="2">
        <v>45693</v>
      </c>
      <c r="AY1334" t="s">
        <v>153</v>
      </c>
      <c r="AZ1334" t="s">
        <v>1871</v>
      </c>
      <c r="BA1334" t="s">
        <v>1799</v>
      </c>
    </row>
    <row r="1335" spans="1:53" ht="15" customHeight="1" x14ac:dyDescent="0.2">
      <c r="A1335" t="s">
        <v>8693</v>
      </c>
      <c r="B1335" t="s">
        <v>5317</v>
      </c>
      <c r="C1335" t="s">
        <v>5178</v>
      </c>
      <c r="D1335">
        <v>96884625</v>
      </c>
      <c r="E1335" s="19">
        <v>45749</v>
      </c>
      <c r="F1335" s="63">
        <v>45751.125</v>
      </c>
      <c r="G1335" s="4" t="s">
        <v>187</v>
      </c>
      <c r="H1335" s="19">
        <v>4599511</v>
      </c>
      <c r="I1335" s="19">
        <v>24451</v>
      </c>
      <c r="J1335" s="19">
        <v>4575060</v>
      </c>
      <c r="K1335" t="s">
        <v>558</v>
      </c>
      <c r="L1335" s="4" t="s">
        <v>188</v>
      </c>
      <c r="M1335" t="s">
        <v>150</v>
      </c>
      <c r="N1335" s="39" t="s">
        <v>1877</v>
      </c>
      <c r="O1335" t="s">
        <v>1878</v>
      </c>
      <c r="P1335" t="s">
        <v>140</v>
      </c>
      <c r="Q1335" t="s">
        <v>141</v>
      </c>
      <c r="R1335" s="39" t="s">
        <v>1879</v>
      </c>
      <c r="S1335" t="s">
        <v>143</v>
      </c>
      <c r="T1335">
        <v>860035827</v>
      </c>
      <c r="U1335" t="s">
        <v>271</v>
      </c>
      <c r="V1335">
        <v>923245</v>
      </c>
      <c r="W1335" t="s">
        <v>1312</v>
      </c>
      <c r="X1335" s="2" t="s">
        <v>27</v>
      </c>
      <c r="Y1335" t="s">
        <v>28</v>
      </c>
      <c r="Z1335" t="s">
        <v>29</v>
      </c>
      <c r="AA1335" t="s">
        <v>30</v>
      </c>
      <c r="AB1335" t="s">
        <v>31</v>
      </c>
      <c r="AC1335" s="19">
        <v>4599511</v>
      </c>
      <c r="AD1335" s="19">
        <v>0</v>
      </c>
      <c r="AE1335" s="19">
        <v>0</v>
      </c>
      <c r="AF1335" s="19">
        <v>0</v>
      </c>
      <c r="AG1335" t="s">
        <v>189</v>
      </c>
      <c r="AH1335">
        <v>0</v>
      </c>
      <c r="AI1335">
        <v>0</v>
      </c>
      <c r="AJ1335" s="2" t="s">
        <v>190</v>
      </c>
      <c r="AK1335" s="2">
        <v>0</v>
      </c>
      <c r="AL1335">
        <v>0</v>
      </c>
      <c r="AM1335">
        <v>0</v>
      </c>
      <c r="AN1335">
        <v>0</v>
      </c>
      <c r="AO1335">
        <v>0</v>
      </c>
      <c r="AP1335">
        <v>3825</v>
      </c>
      <c r="AQ1335">
        <v>3825</v>
      </c>
      <c r="AR1335">
        <v>6325</v>
      </c>
      <c r="AS1335">
        <v>0</v>
      </c>
      <c r="AT1335" s="2">
        <v>0</v>
      </c>
      <c r="AU1335">
        <v>64825</v>
      </c>
      <c r="AV1335">
        <v>96884625</v>
      </c>
      <c r="AW1335">
        <v>0</v>
      </c>
      <c r="AX1335" s="2">
        <v>45693</v>
      </c>
      <c r="AY1335" t="s">
        <v>153</v>
      </c>
      <c r="AZ1335" t="s">
        <v>1881</v>
      </c>
      <c r="BA1335" t="s">
        <v>1799</v>
      </c>
    </row>
    <row r="1336" spans="1:53" ht="15" customHeight="1" x14ac:dyDescent="0.2">
      <c r="A1336" t="s">
        <v>8694</v>
      </c>
      <c r="B1336" t="s">
        <v>5318</v>
      </c>
      <c r="C1336" t="s">
        <v>5178</v>
      </c>
      <c r="D1336">
        <v>96884925</v>
      </c>
      <c r="E1336" s="19">
        <v>45749</v>
      </c>
      <c r="F1336" s="63">
        <v>45751.111805555556</v>
      </c>
      <c r="G1336" s="4" t="s">
        <v>187</v>
      </c>
      <c r="H1336" s="19">
        <v>4599511</v>
      </c>
      <c r="I1336" s="19">
        <v>24451</v>
      </c>
      <c r="J1336" s="19">
        <v>4575060</v>
      </c>
      <c r="K1336" t="s">
        <v>558</v>
      </c>
      <c r="L1336" s="4" t="s">
        <v>188</v>
      </c>
      <c r="M1336" t="s">
        <v>150</v>
      </c>
      <c r="N1336" s="39" t="s">
        <v>1883</v>
      </c>
      <c r="O1336" t="s">
        <v>1884</v>
      </c>
      <c r="P1336" t="s">
        <v>140</v>
      </c>
      <c r="Q1336" t="s">
        <v>141</v>
      </c>
      <c r="R1336" s="39" t="s">
        <v>1885</v>
      </c>
      <c r="S1336" t="s">
        <v>143</v>
      </c>
      <c r="T1336">
        <v>890903938</v>
      </c>
      <c r="U1336" t="s">
        <v>149</v>
      </c>
      <c r="V1336">
        <v>923245</v>
      </c>
      <c r="W1336" t="s">
        <v>1312</v>
      </c>
      <c r="X1336" s="2" t="s">
        <v>27</v>
      </c>
      <c r="Y1336" t="s">
        <v>28</v>
      </c>
      <c r="Z1336" t="s">
        <v>29</v>
      </c>
      <c r="AA1336" t="s">
        <v>30</v>
      </c>
      <c r="AB1336" t="s">
        <v>31</v>
      </c>
      <c r="AC1336" s="19">
        <v>4599511</v>
      </c>
      <c r="AD1336" s="19">
        <v>0</v>
      </c>
      <c r="AE1336" s="19">
        <v>0</v>
      </c>
      <c r="AF1336" s="19">
        <v>0</v>
      </c>
      <c r="AG1336" t="s">
        <v>189</v>
      </c>
      <c r="AH1336">
        <v>0</v>
      </c>
      <c r="AI1336">
        <v>0</v>
      </c>
      <c r="AJ1336" s="2" t="s">
        <v>190</v>
      </c>
      <c r="AK1336" s="2">
        <v>0</v>
      </c>
      <c r="AL1336">
        <v>0</v>
      </c>
      <c r="AM1336">
        <v>0</v>
      </c>
      <c r="AN1336">
        <v>0</v>
      </c>
      <c r="AO1336">
        <v>0</v>
      </c>
      <c r="AP1336">
        <v>3825</v>
      </c>
      <c r="AQ1336">
        <v>3825</v>
      </c>
      <c r="AR1336">
        <v>6425</v>
      </c>
      <c r="AS1336">
        <v>0</v>
      </c>
      <c r="AT1336" s="2">
        <v>0</v>
      </c>
      <c r="AU1336">
        <v>64925</v>
      </c>
      <c r="AV1336">
        <v>96884925</v>
      </c>
      <c r="AW1336">
        <v>0</v>
      </c>
      <c r="AX1336" s="2">
        <v>45693</v>
      </c>
      <c r="AY1336" t="s">
        <v>153</v>
      </c>
      <c r="AZ1336" t="s">
        <v>1887</v>
      </c>
      <c r="BA1336" t="s">
        <v>1799</v>
      </c>
    </row>
    <row r="1337" spans="1:53" ht="15" customHeight="1" x14ac:dyDescent="0.2">
      <c r="A1337" t="s">
        <v>8695</v>
      </c>
      <c r="B1337" t="s">
        <v>5319</v>
      </c>
      <c r="C1337" t="s">
        <v>5178</v>
      </c>
      <c r="D1337">
        <v>96885125</v>
      </c>
      <c r="E1337" s="19">
        <v>45749</v>
      </c>
      <c r="F1337" s="63">
        <v>45751.127083333333</v>
      </c>
      <c r="G1337" s="4" t="s">
        <v>187</v>
      </c>
      <c r="H1337" s="19">
        <v>4599511</v>
      </c>
      <c r="I1337" s="19">
        <v>29877</v>
      </c>
      <c r="J1337" s="19">
        <v>4569634</v>
      </c>
      <c r="K1337" t="s">
        <v>558</v>
      </c>
      <c r="L1337" s="4" t="s">
        <v>188</v>
      </c>
      <c r="M1337" t="s">
        <v>150</v>
      </c>
      <c r="N1337" s="39" t="s">
        <v>1889</v>
      </c>
      <c r="O1337" t="s">
        <v>1890</v>
      </c>
      <c r="P1337" t="s">
        <v>140</v>
      </c>
      <c r="Q1337" t="s">
        <v>141</v>
      </c>
      <c r="R1337" s="39" t="s">
        <v>1891</v>
      </c>
      <c r="S1337" t="s">
        <v>143</v>
      </c>
      <c r="T1337">
        <v>860034313</v>
      </c>
      <c r="U1337" t="s">
        <v>152</v>
      </c>
      <c r="V1337">
        <v>923245</v>
      </c>
      <c r="W1337" t="s">
        <v>1312</v>
      </c>
      <c r="X1337" s="2" t="s">
        <v>27</v>
      </c>
      <c r="Y1337" t="s">
        <v>28</v>
      </c>
      <c r="Z1337" t="s">
        <v>29</v>
      </c>
      <c r="AA1337" t="s">
        <v>30</v>
      </c>
      <c r="AB1337" t="s">
        <v>31</v>
      </c>
      <c r="AC1337" s="19">
        <v>4599511</v>
      </c>
      <c r="AD1337" s="19">
        <v>0</v>
      </c>
      <c r="AE1337" s="19">
        <v>0</v>
      </c>
      <c r="AF1337" s="19">
        <v>0</v>
      </c>
      <c r="AG1337" t="s">
        <v>189</v>
      </c>
      <c r="AH1337">
        <v>0</v>
      </c>
      <c r="AI1337">
        <v>0</v>
      </c>
      <c r="AJ1337" s="2" t="s">
        <v>190</v>
      </c>
      <c r="AK1337" s="2">
        <v>0</v>
      </c>
      <c r="AL1337">
        <v>0</v>
      </c>
      <c r="AM1337">
        <v>0</v>
      </c>
      <c r="AN1337">
        <v>0</v>
      </c>
      <c r="AO1337">
        <v>0</v>
      </c>
      <c r="AP1337">
        <v>3825</v>
      </c>
      <c r="AQ1337">
        <v>3825</v>
      </c>
      <c r="AR1337">
        <v>6525</v>
      </c>
      <c r="AS1337">
        <v>0</v>
      </c>
      <c r="AT1337" s="2">
        <v>0</v>
      </c>
      <c r="AU1337">
        <v>65025</v>
      </c>
      <c r="AV1337">
        <v>96885125</v>
      </c>
      <c r="AW1337">
        <v>0</v>
      </c>
      <c r="AX1337" s="2">
        <v>45693</v>
      </c>
      <c r="AY1337" t="s">
        <v>153</v>
      </c>
      <c r="AZ1337" t="s">
        <v>1893</v>
      </c>
      <c r="BA1337" t="s">
        <v>1799</v>
      </c>
    </row>
    <row r="1338" spans="1:53" ht="15" customHeight="1" x14ac:dyDescent="0.2">
      <c r="A1338" t="s">
        <v>8696</v>
      </c>
      <c r="B1338" t="s">
        <v>5320</v>
      </c>
      <c r="C1338" t="s">
        <v>5178</v>
      </c>
      <c r="D1338">
        <v>96885325</v>
      </c>
      <c r="E1338" s="19">
        <v>45749</v>
      </c>
      <c r="F1338" s="63">
        <v>45751.12777777778</v>
      </c>
      <c r="G1338" s="4" t="s">
        <v>187</v>
      </c>
      <c r="H1338" s="19">
        <v>4599511</v>
      </c>
      <c r="I1338" s="19">
        <v>24451</v>
      </c>
      <c r="J1338" s="19">
        <v>4575060</v>
      </c>
      <c r="K1338" t="s">
        <v>558</v>
      </c>
      <c r="L1338" s="4" t="s">
        <v>188</v>
      </c>
      <c r="M1338" t="s">
        <v>150</v>
      </c>
      <c r="N1338" s="39" t="s">
        <v>1895</v>
      </c>
      <c r="O1338" t="s">
        <v>1896</v>
      </c>
      <c r="P1338" t="s">
        <v>140</v>
      </c>
      <c r="Q1338" t="s">
        <v>141</v>
      </c>
      <c r="R1338" s="39" t="s">
        <v>1897</v>
      </c>
      <c r="S1338" t="s">
        <v>143</v>
      </c>
      <c r="T1338">
        <v>860034313</v>
      </c>
      <c r="U1338" t="s">
        <v>152</v>
      </c>
      <c r="V1338">
        <v>923245</v>
      </c>
      <c r="W1338" t="s">
        <v>1312</v>
      </c>
      <c r="X1338" s="2" t="s">
        <v>27</v>
      </c>
      <c r="Y1338" t="s">
        <v>28</v>
      </c>
      <c r="Z1338" t="s">
        <v>29</v>
      </c>
      <c r="AA1338" t="s">
        <v>30</v>
      </c>
      <c r="AB1338" t="s">
        <v>31</v>
      </c>
      <c r="AC1338" s="19">
        <v>4599511</v>
      </c>
      <c r="AD1338" s="19">
        <v>0</v>
      </c>
      <c r="AE1338" s="19">
        <v>0</v>
      </c>
      <c r="AF1338" s="19">
        <v>0</v>
      </c>
      <c r="AG1338" t="s">
        <v>189</v>
      </c>
      <c r="AH1338">
        <v>0</v>
      </c>
      <c r="AI1338">
        <v>0</v>
      </c>
      <c r="AJ1338" s="2" t="s">
        <v>190</v>
      </c>
      <c r="AK1338" s="2">
        <v>0</v>
      </c>
      <c r="AL1338">
        <v>0</v>
      </c>
      <c r="AM1338">
        <v>0</v>
      </c>
      <c r="AN1338">
        <v>0</v>
      </c>
      <c r="AO1338">
        <v>0</v>
      </c>
      <c r="AP1338">
        <v>3825</v>
      </c>
      <c r="AQ1338">
        <v>3825</v>
      </c>
      <c r="AR1338">
        <v>6625</v>
      </c>
      <c r="AS1338">
        <v>0</v>
      </c>
      <c r="AT1338" s="2">
        <v>0</v>
      </c>
      <c r="AU1338">
        <v>65125</v>
      </c>
      <c r="AV1338">
        <v>96885325</v>
      </c>
      <c r="AW1338">
        <v>0</v>
      </c>
      <c r="AX1338" s="2">
        <v>45693</v>
      </c>
      <c r="AY1338" t="s">
        <v>153</v>
      </c>
      <c r="AZ1338" t="s">
        <v>1899</v>
      </c>
      <c r="BA1338" t="s">
        <v>1799</v>
      </c>
    </row>
    <row r="1339" spans="1:53" ht="15" customHeight="1" x14ac:dyDescent="0.2">
      <c r="A1339" t="s">
        <v>8697</v>
      </c>
      <c r="B1339" t="s">
        <v>5321</v>
      </c>
      <c r="C1339" t="s">
        <v>5178</v>
      </c>
      <c r="D1339">
        <v>96885525</v>
      </c>
      <c r="E1339" s="19">
        <v>45749</v>
      </c>
      <c r="F1339" s="63">
        <v>45751.125</v>
      </c>
      <c r="G1339" s="4" t="s">
        <v>187</v>
      </c>
      <c r="H1339" s="19">
        <v>4599511</v>
      </c>
      <c r="I1339" s="19">
        <v>24451</v>
      </c>
      <c r="J1339" s="19">
        <v>4575060</v>
      </c>
      <c r="K1339" t="s">
        <v>558</v>
      </c>
      <c r="L1339" s="4" t="s">
        <v>188</v>
      </c>
      <c r="M1339" t="s">
        <v>150</v>
      </c>
      <c r="N1339" s="39" t="s">
        <v>1901</v>
      </c>
      <c r="O1339" t="s">
        <v>1902</v>
      </c>
      <c r="P1339" t="s">
        <v>140</v>
      </c>
      <c r="Q1339" t="s">
        <v>141</v>
      </c>
      <c r="R1339" s="39" t="s">
        <v>1903</v>
      </c>
      <c r="S1339" t="s">
        <v>143</v>
      </c>
      <c r="T1339">
        <v>860035827</v>
      </c>
      <c r="U1339" t="s">
        <v>271</v>
      </c>
      <c r="V1339">
        <v>923245</v>
      </c>
      <c r="W1339" t="s">
        <v>1312</v>
      </c>
      <c r="X1339" s="2" t="s">
        <v>27</v>
      </c>
      <c r="Y1339" t="s">
        <v>28</v>
      </c>
      <c r="Z1339" t="s">
        <v>29</v>
      </c>
      <c r="AA1339" t="s">
        <v>30</v>
      </c>
      <c r="AB1339" t="s">
        <v>31</v>
      </c>
      <c r="AC1339" s="19">
        <v>4599511</v>
      </c>
      <c r="AD1339" s="19">
        <v>0</v>
      </c>
      <c r="AE1339" s="19">
        <v>0</v>
      </c>
      <c r="AF1339" s="19">
        <v>0</v>
      </c>
      <c r="AG1339" t="s">
        <v>189</v>
      </c>
      <c r="AH1339">
        <v>0</v>
      </c>
      <c r="AI1339">
        <v>0</v>
      </c>
      <c r="AJ1339" s="2" t="s">
        <v>190</v>
      </c>
      <c r="AK1339" s="2">
        <v>0</v>
      </c>
      <c r="AL1339">
        <v>0</v>
      </c>
      <c r="AM1339">
        <v>0</v>
      </c>
      <c r="AN1339">
        <v>0</v>
      </c>
      <c r="AO1339">
        <v>0</v>
      </c>
      <c r="AP1339">
        <v>3825</v>
      </c>
      <c r="AQ1339">
        <v>3825</v>
      </c>
      <c r="AR1339">
        <v>6725</v>
      </c>
      <c r="AS1339">
        <v>0</v>
      </c>
      <c r="AT1339" s="2">
        <v>0</v>
      </c>
      <c r="AU1339">
        <v>65225</v>
      </c>
      <c r="AV1339">
        <v>96885525</v>
      </c>
      <c r="AW1339">
        <v>0</v>
      </c>
      <c r="AX1339" s="2">
        <v>45693</v>
      </c>
      <c r="AY1339" t="s">
        <v>153</v>
      </c>
      <c r="AZ1339" t="s">
        <v>1905</v>
      </c>
      <c r="BA1339" t="s">
        <v>1799</v>
      </c>
    </row>
    <row r="1340" spans="1:53" ht="15" customHeight="1" x14ac:dyDescent="0.2">
      <c r="A1340" t="s">
        <v>8698</v>
      </c>
      <c r="B1340" t="s">
        <v>5322</v>
      </c>
      <c r="C1340" t="s">
        <v>5178</v>
      </c>
      <c r="D1340">
        <v>96885825</v>
      </c>
      <c r="E1340" s="19">
        <v>45749</v>
      </c>
      <c r="F1340" s="63">
        <v>45751.111111111109</v>
      </c>
      <c r="G1340" s="4" t="s">
        <v>187</v>
      </c>
      <c r="H1340" s="19">
        <v>4599511</v>
      </c>
      <c r="I1340" s="19">
        <v>24451</v>
      </c>
      <c r="J1340" s="19">
        <v>4575060</v>
      </c>
      <c r="K1340" t="s">
        <v>558</v>
      </c>
      <c r="L1340" s="4" t="s">
        <v>188</v>
      </c>
      <c r="M1340" t="s">
        <v>150</v>
      </c>
      <c r="N1340" s="39" t="s">
        <v>1907</v>
      </c>
      <c r="O1340" t="s">
        <v>1908</v>
      </c>
      <c r="P1340" t="s">
        <v>140</v>
      </c>
      <c r="Q1340" t="s">
        <v>141</v>
      </c>
      <c r="R1340" s="39" t="s">
        <v>1909</v>
      </c>
      <c r="S1340" t="s">
        <v>143</v>
      </c>
      <c r="T1340">
        <v>890903938</v>
      </c>
      <c r="U1340" t="s">
        <v>149</v>
      </c>
      <c r="V1340">
        <v>923245</v>
      </c>
      <c r="W1340" t="s">
        <v>1312</v>
      </c>
      <c r="X1340" s="2" t="s">
        <v>27</v>
      </c>
      <c r="Y1340" t="s">
        <v>28</v>
      </c>
      <c r="Z1340" t="s">
        <v>29</v>
      </c>
      <c r="AA1340" t="s">
        <v>30</v>
      </c>
      <c r="AB1340" t="s">
        <v>31</v>
      </c>
      <c r="AC1340" s="19">
        <v>4599511</v>
      </c>
      <c r="AD1340" s="19">
        <v>0</v>
      </c>
      <c r="AE1340" s="19">
        <v>0</v>
      </c>
      <c r="AF1340" s="19">
        <v>0</v>
      </c>
      <c r="AG1340" t="s">
        <v>189</v>
      </c>
      <c r="AH1340">
        <v>0</v>
      </c>
      <c r="AI1340">
        <v>0</v>
      </c>
      <c r="AJ1340" s="2" t="s">
        <v>190</v>
      </c>
      <c r="AK1340" s="2">
        <v>0</v>
      </c>
      <c r="AL1340">
        <v>0</v>
      </c>
      <c r="AM1340">
        <v>0</v>
      </c>
      <c r="AN1340">
        <v>0</v>
      </c>
      <c r="AO1340">
        <v>0</v>
      </c>
      <c r="AP1340">
        <v>3825</v>
      </c>
      <c r="AQ1340">
        <v>3825</v>
      </c>
      <c r="AR1340">
        <v>6825</v>
      </c>
      <c r="AS1340">
        <v>0</v>
      </c>
      <c r="AT1340" s="2">
        <v>0</v>
      </c>
      <c r="AU1340">
        <v>65325</v>
      </c>
      <c r="AV1340">
        <v>96885825</v>
      </c>
      <c r="AW1340">
        <v>0</v>
      </c>
      <c r="AX1340" s="2">
        <v>45693</v>
      </c>
      <c r="AY1340" t="s">
        <v>153</v>
      </c>
      <c r="AZ1340" t="s">
        <v>1911</v>
      </c>
      <c r="BA1340" t="s">
        <v>1799</v>
      </c>
    </row>
    <row r="1341" spans="1:53" ht="15" customHeight="1" x14ac:dyDescent="0.2">
      <c r="A1341" t="s">
        <v>8699</v>
      </c>
      <c r="B1341" t="s">
        <v>5323</v>
      </c>
      <c r="C1341" t="s">
        <v>5178</v>
      </c>
      <c r="D1341">
        <v>96886025</v>
      </c>
      <c r="E1341" s="19">
        <v>45749</v>
      </c>
      <c r="F1341" s="63">
        <v>45751.111805555556</v>
      </c>
      <c r="G1341" s="4" t="s">
        <v>187</v>
      </c>
      <c r="H1341" s="19">
        <v>4599511</v>
      </c>
      <c r="I1341" s="19">
        <v>24451</v>
      </c>
      <c r="J1341" s="19">
        <v>4575060</v>
      </c>
      <c r="K1341" t="s">
        <v>558</v>
      </c>
      <c r="L1341" s="4" t="s">
        <v>188</v>
      </c>
      <c r="M1341" t="s">
        <v>150</v>
      </c>
      <c r="N1341" s="39" t="s">
        <v>1913</v>
      </c>
      <c r="O1341" t="s">
        <v>1914</v>
      </c>
      <c r="P1341" t="s">
        <v>140</v>
      </c>
      <c r="Q1341" t="s">
        <v>141</v>
      </c>
      <c r="R1341" s="39" t="s">
        <v>1915</v>
      </c>
      <c r="S1341" t="s">
        <v>143</v>
      </c>
      <c r="T1341">
        <v>890903938</v>
      </c>
      <c r="U1341" t="s">
        <v>149</v>
      </c>
      <c r="V1341">
        <v>923245</v>
      </c>
      <c r="W1341" t="s">
        <v>1312</v>
      </c>
      <c r="X1341" s="2" t="s">
        <v>27</v>
      </c>
      <c r="Y1341" t="s">
        <v>28</v>
      </c>
      <c r="Z1341" t="s">
        <v>29</v>
      </c>
      <c r="AA1341" t="s">
        <v>30</v>
      </c>
      <c r="AB1341" t="s">
        <v>31</v>
      </c>
      <c r="AC1341" s="19">
        <v>4599511</v>
      </c>
      <c r="AD1341" s="19">
        <v>0</v>
      </c>
      <c r="AE1341" s="19">
        <v>0</v>
      </c>
      <c r="AF1341" s="19">
        <v>0</v>
      </c>
      <c r="AG1341" t="s">
        <v>189</v>
      </c>
      <c r="AH1341">
        <v>0</v>
      </c>
      <c r="AI1341">
        <v>0</v>
      </c>
      <c r="AJ1341" s="2" t="s">
        <v>190</v>
      </c>
      <c r="AK1341" s="2">
        <v>0</v>
      </c>
      <c r="AL1341">
        <v>0</v>
      </c>
      <c r="AM1341">
        <v>0</v>
      </c>
      <c r="AN1341">
        <v>0</v>
      </c>
      <c r="AO1341">
        <v>0</v>
      </c>
      <c r="AP1341">
        <v>3825</v>
      </c>
      <c r="AQ1341">
        <v>3825</v>
      </c>
      <c r="AR1341">
        <v>6925</v>
      </c>
      <c r="AS1341">
        <v>0</v>
      </c>
      <c r="AT1341" s="2">
        <v>0</v>
      </c>
      <c r="AU1341">
        <v>65425</v>
      </c>
      <c r="AV1341">
        <v>96886025</v>
      </c>
      <c r="AW1341">
        <v>0</v>
      </c>
      <c r="AX1341" s="2">
        <v>45693</v>
      </c>
      <c r="AY1341" t="s">
        <v>153</v>
      </c>
      <c r="AZ1341" t="s">
        <v>1917</v>
      </c>
      <c r="BA1341" t="s">
        <v>1799</v>
      </c>
    </row>
    <row r="1342" spans="1:53" ht="15" customHeight="1" x14ac:dyDescent="0.2">
      <c r="A1342" t="s">
        <v>8700</v>
      </c>
      <c r="B1342" t="s">
        <v>5324</v>
      </c>
      <c r="C1342" t="s">
        <v>5178</v>
      </c>
      <c r="D1342">
        <v>96886225</v>
      </c>
      <c r="E1342" s="19">
        <v>45749</v>
      </c>
      <c r="F1342" s="63">
        <v>45751.111111111109</v>
      </c>
      <c r="G1342" s="4" t="s">
        <v>187</v>
      </c>
      <c r="H1342" s="19">
        <v>4599511</v>
      </c>
      <c r="I1342" s="19">
        <v>24451</v>
      </c>
      <c r="J1342" s="19">
        <v>4575060</v>
      </c>
      <c r="K1342" t="s">
        <v>558</v>
      </c>
      <c r="L1342" s="4" t="s">
        <v>188</v>
      </c>
      <c r="M1342" t="s">
        <v>150</v>
      </c>
      <c r="N1342" s="39" t="s">
        <v>1919</v>
      </c>
      <c r="O1342" t="s">
        <v>1920</v>
      </c>
      <c r="P1342" t="s">
        <v>140</v>
      </c>
      <c r="Q1342" t="s">
        <v>141</v>
      </c>
      <c r="R1342" s="39" t="s">
        <v>1921</v>
      </c>
      <c r="S1342" t="s">
        <v>143</v>
      </c>
      <c r="T1342">
        <v>890903938</v>
      </c>
      <c r="U1342" t="s">
        <v>149</v>
      </c>
      <c r="V1342">
        <v>923245</v>
      </c>
      <c r="W1342" t="s">
        <v>1312</v>
      </c>
      <c r="X1342" s="2" t="s">
        <v>27</v>
      </c>
      <c r="Y1342" t="s">
        <v>28</v>
      </c>
      <c r="Z1342" t="s">
        <v>29</v>
      </c>
      <c r="AA1342" t="s">
        <v>30</v>
      </c>
      <c r="AB1342" t="s">
        <v>31</v>
      </c>
      <c r="AC1342" s="19">
        <v>4599511</v>
      </c>
      <c r="AD1342" s="19">
        <v>0</v>
      </c>
      <c r="AE1342" s="19">
        <v>0</v>
      </c>
      <c r="AF1342" s="19">
        <v>0</v>
      </c>
      <c r="AG1342" t="s">
        <v>189</v>
      </c>
      <c r="AH1342">
        <v>0</v>
      </c>
      <c r="AI1342">
        <v>0</v>
      </c>
      <c r="AJ1342" s="2" t="s">
        <v>190</v>
      </c>
      <c r="AK1342" s="2">
        <v>0</v>
      </c>
      <c r="AL1342">
        <v>0</v>
      </c>
      <c r="AM1342">
        <v>0</v>
      </c>
      <c r="AN1342">
        <v>0</v>
      </c>
      <c r="AO1342">
        <v>0</v>
      </c>
      <c r="AP1342">
        <v>3825</v>
      </c>
      <c r="AQ1342">
        <v>3825</v>
      </c>
      <c r="AR1342">
        <v>7025</v>
      </c>
      <c r="AS1342">
        <v>0</v>
      </c>
      <c r="AT1342" s="2">
        <v>0</v>
      </c>
      <c r="AU1342">
        <v>65525</v>
      </c>
      <c r="AV1342">
        <v>96886225</v>
      </c>
      <c r="AW1342">
        <v>0</v>
      </c>
      <c r="AX1342" s="2">
        <v>45693</v>
      </c>
      <c r="AY1342" t="s">
        <v>153</v>
      </c>
      <c r="AZ1342" t="s">
        <v>1923</v>
      </c>
      <c r="BA1342" t="s">
        <v>1799</v>
      </c>
    </row>
    <row r="1343" spans="1:53" ht="15" customHeight="1" x14ac:dyDescent="0.2">
      <c r="A1343" t="s">
        <v>8701</v>
      </c>
      <c r="B1343" t="s">
        <v>5325</v>
      </c>
      <c r="C1343" t="s">
        <v>5178</v>
      </c>
      <c r="D1343">
        <v>96886425</v>
      </c>
      <c r="E1343" s="19">
        <v>45749</v>
      </c>
      <c r="F1343" s="63">
        <v>45751.12777777778</v>
      </c>
      <c r="G1343" s="4" t="s">
        <v>187</v>
      </c>
      <c r="H1343" s="19">
        <v>4599511</v>
      </c>
      <c r="I1343" s="19">
        <v>24451</v>
      </c>
      <c r="J1343" s="19">
        <v>4575060</v>
      </c>
      <c r="K1343" t="s">
        <v>558</v>
      </c>
      <c r="L1343" s="4" t="s">
        <v>188</v>
      </c>
      <c r="M1343" t="s">
        <v>150</v>
      </c>
      <c r="N1343" s="39" t="s">
        <v>1925</v>
      </c>
      <c r="O1343" t="s">
        <v>1926</v>
      </c>
      <c r="P1343" t="s">
        <v>140</v>
      </c>
      <c r="Q1343" t="s">
        <v>141</v>
      </c>
      <c r="R1343" s="39" t="s">
        <v>1927</v>
      </c>
      <c r="S1343" t="s">
        <v>143</v>
      </c>
      <c r="T1343">
        <v>860034313</v>
      </c>
      <c r="U1343" t="s">
        <v>152</v>
      </c>
      <c r="V1343">
        <v>923245</v>
      </c>
      <c r="W1343" t="s">
        <v>1312</v>
      </c>
      <c r="X1343" s="2" t="s">
        <v>27</v>
      </c>
      <c r="Y1343" t="s">
        <v>28</v>
      </c>
      <c r="Z1343" t="s">
        <v>29</v>
      </c>
      <c r="AA1343" t="s">
        <v>30</v>
      </c>
      <c r="AB1343" t="s">
        <v>31</v>
      </c>
      <c r="AC1343" s="19">
        <v>4599511</v>
      </c>
      <c r="AD1343" s="19">
        <v>0</v>
      </c>
      <c r="AE1343" s="19">
        <v>0</v>
      </c>
      <c r="AF1343" s="19">
        <v>0</v>
      </c>
      <c r="AG1343" t="s">
        <v>189</v>
      </c>
      <c r="AH1343">
        <v>0</v>
      </c>
      <c r="AI1343">
        <v>0</v>
      </c>
      <c r="AJ1343" s="2" t="s">
        <v>190</v>
      </c>
      <c r="AK1343" s="2">
        <v>0</v>
      </c>
      <c r="AL1343">
        <v>0</v>
      </c>
      <c r="AM1343">
        <v>0</v>
      </c>
      <c r="AN1343">
        <v>0</v>
      </c>
      <c r="AO1343">
        <v>0</v>
      </c>
      <c r="AP1343">
        <v>3825</v>
      </c>
      <c r="AQ1343">
        <v>3825</v>
      </c>
      <c r="AR1343">
        <v>7125</v>
      </c>
      <c r="AS1343">
        <v>0</v>
      </c>
      <c r="AT1343" s="2">
        <v>0</v>
      </c>
      <c r="AU1343">
        <v>65625</v>
      </c>
      <c r="AV1343">
        <v>96886425</v>
      </c>
      <c r="AW1343">
        <v>0</v>
      </c>
      <c r="AX1343" s="2">
        <v>45693</v>
      </c>
      <c r="AY1343" t="s">
        <v>153</v>
      </c>
      <c r="AZ1343" t="s">
        <v>1929</v>
      </c>
      <c r="BA1343" t="s">
        <v>1930</v>
      </c>
    </row>
    <row r="1344" spans="1:53" ht="15" customHeight="1" x14ac:dyDescent="0.2">
      <c r="A1344" t="s">
        <v>8702</v>
      </c>
      <c r="B1344" t="s">
        <v>5214</v>
      </c>
      <c r="C1344" t="s">
        <v>5178</v>
      </c>
      <c r="D1344">
        <v>96886725</v>
      </c>
      <c r="E1344" s="19">
        <v>45749</v>
      </c>
      <c r="F1344" s="63">
        <v>45751.123611111114</v>
      </c>
      <c r="G1344" s="4" t="s">
        <v>187</v>
      </c>
      <c r="H1344" s="19">
        <v>4599511</v>
      </c>
      <c r="I1344" s="19">
        <v>24451</v>
      </c>
      <c r="J1344" s="19">
        <v>4575060</v>
      </c>
      <c r="K1344" t="s">
        <v>558</v>
      </c>
      <c r="L1344" s="4" t="s">
        <v>188</v>
      </c>
      <c r="M1344" t="s">
        <v>150</v>
      </c>
      <c r="N1344" s="39" t="s">
        <v>1932</v>
      </c>
      <c r="O1344" t="s">
        <v>1933</v>
      </c>
      <c r="P1344" t="s">
        <v>140</v>
      </c>
      <c r="Q1344" t="s">
        <v>141</v>
      </c>
      <c r="R1344" s="39" t="s">
        <v>1934</v>
      </c>
      <c r="S1344" t="s">
        <v>143</v>
      </c>
      <c r="T1344">
        <v>860007335</v>
      </c>
      <c r="U1344" t="s">
        <v>158</v>
      </c>
      <c r="V1344">
        <v>923245</v>
      </c>
      <c r="W1344" t="s">
        <v>1312</v>
      </c>
      <c r="X1344" s="2" t="s">
        <v>27</v>
      </c>
      <c r="Y1344" t="s">
        <v>28</v>
      </c>
      <c r="Z1344" t="s">
        <v>29</v>
      </c>
      <c r="AA1344" t="s">
        <v>30</v>
      </c>
      <c r="AB1344" t="s">
        <v>31</v>
      </c>
      <c r="AC1344" s="19">
        <v>4599511</v>
      </c>
      <c r="AD1344" s="19">
        <v>0</v>
      </c>
      <c r="AE1344" s="19">
        <v>0</v>
      </c>
      <c r="AF1344" s="19">
        <v>0</v>
      </c>
      <c r="AG1344" t="s">
        <v>189</v>
      </c>
      <c r="AH1344">
        <v>0</v>
      </c>
      <c r="AI1344">
        <v>0</v>
      </c>
      <c r="AJ1344" s="2" t="s">
        <v>190</v>
      </c>
      <c r="AK1344" s="2">
        <v>0</v>
      </c>
      <c r="AL1344">
        <v>0</v>
      </c>
      <c r="AM1344">
        <v>0</v>
      </c>
      <c r="AN1344">
        <v>0</v>
      </c>
      <c r="AO1344">
        <v>0</v>
      </c>
      <c r="AP1344">
        <v>3825</v>
      </c>
      <c r="AQ1344">
        <v>3825</v>
      </c>
      <c r="AR1344">
        <v>7225</v>
      </c>
      <c r="AS1344">
        <v>0</v>
      </c>
      <c r="AT1344" s="2">
        <v>0</v>
      </c>
      <c r="AU1344">
        <v>65725</v>
      </c>
      <c r="AV1344">
        <v>96886725</v>
      </c>
      <c r="AW1344">
        <v>0</v>
      </c>
      <c r="AX1344" s="2">
        <v>45693</v>
      </c>
      <c r="AY1344" t="s">
        <v>153</v>
      </c>
      <c r="AZ1344" t="s">
        <v>1936</v>
      </c>
      <c r="BA1344" t="s">
        <v>1799</v>
      </c>
    </row>
    <row r="1345" spans="1:53" ht="15" customHeight="1" x14ac:dyDescent="0.2">
      <c r="A1345" t="s">
        <v>8703</v>
      </c>
      <c r="B1345" t="s">
        <v>551</v>
      </c>
      <c r="C1345" t="s">
        <v>5178</v>
      </c>
      <c r="D1345">
        <v>96886925</v>
      </c>
      <c r="E1345" s="19">
        <v>45749</v>
      </c>
      <c r="F1345" s="63">
        <v>45751.123611111114</v>
      </c>
      <c r="G1345" s="4" t="s">
        <v>187</v>
      </c>
      <c r="H1345" s="19">
        <v>4599511</v>
      </c>
      <c r="I1345" s="19">
        <v>24451</v>
      </c>
      <c r="J1345" s="19">
        <v>4575060</v>
      </c>
      <c r="K1345" t="s">
        <v>558</v>
      </c>
      <c r="L1345" s="4" t="s">
        <v>188</v>
      </c>
      <c r="M1345" t="s">
        <v>150</v>
      </c>
      <c r="N1345" s="39" t="s">
        <v>1938</v>
      </c>
      <c r="O1345" t="s">
        <v>1939</v>
      </c>
      <c r="P1345" t="s">
        <v>140</v>
      </c>
      <c r="Q1345" t="s">
        <v>141</v>
      </c>
      <c r="R1345" s="39" t="s">
        <v>1940</v>
      </c>
      <c r="S1345" t="s">
        <v>143</v>
      </c>
      <c r="T1345">
        <v>860007335</v>
      </c>
      <c r="U1345" t="s">
        <v>158</v>
      </c>
      <c r="V1345">
        <v>923245</v>
      </c>
      <c r="W1345" t="s">
        <v>1312</v>
      </c>
      <c r="X1345" s="2" t="s">
        <v>27</v>
      </c>
      <c r="Y1345" t="s">
        <v>28</v>
      </c>
      <c r="Z1345" t="s">
        <v>29</v>
      </c>
      <c r="AA1345" t="s">
        <v>30</v>
      </c>
      <c r="AB1345" t="s">
        <v>31</v>
      </c>
      <c r="AC1345" s="19">
        <v>4599511</v>
      </c>
      <c r="AD1345" s="19">
        <v>0</v>
      </c>
      <c r="AE1345" s="19">
        <v>0</v>
      </c>
      <c r="AF1345" s="19">
        <v>0</v>
      </c>
      <c r="AG1345" t="s">
        <v>189</v>
      </c>
      <c r="AH1345">
        <v>0</v>
      </c>
      <c r="AI1345">
        <v>0</v>
      </c>
      <c r="AJ1345" s="2" t="s">
        <v>190</v>
      </c>
      <c r="AK1345" s="2">
        <v>0</v>
      </c>
      <c r="AL1345">
        <v>0</v>
      </c>
      <c r="AM1345">
        <v>0</v>
      </c>
      <c r="AN1345">
        <v>0</v>
      </c>
      <c r="AO1345">
        <v>0</v>
      </c>
      <c r="AP1345">
        <v>3825</v>
      </c>
      <c r="AQ1345">
        <v>3825</v>
      </c>
      <c r="AR1345">
        <v>7325</v>
      </c>
      <c r="AS1345">
        <v>0</v>
      </c>
      <c r="AT1345" s="2">
        <v>0</v>
      </c>
      <c r="AU1345">
        <v>65825</v>
      </c>
      <c r="AV1345">
        <v>96886925</v>
      </c>
      <c r="AW1345">
        <v>0</v>
      </c>
      <c r="AX1345" s="2">
        <v>45693</v>
      </c>
      <c r="AY1345" t="s">
        <v>153</v>
      </c>
      <c r="AZ1345" t="s">
        <v>1942</v>
      </c>
      <c r="BA1345" t="s">
        <v>1799</v>
      </c>
    </row>
    <row r="1346" spans="1:53" ht="15" customHeight="1" x14ac:dyDescent="0.2">
      <c r="A1346" t="s">
        <v>8704</v>
      </c>
      <c r="B1346" t="s">
        <v>5229</v>
      </c>
      <c r="C1346" t="s">
        <v>5178</v>
      </c>
      <c r="D1346">
        <v>96887125</v>
      </c>
      <c r="E1346" s="19">
        <v>45749</v>
      </c>
      <c r="F1346" s="63">
        <v>45751.111111111109</v>
      </c>
      <c r="G1346" s="4" t="s">
        <v>187</v>
      </c>
      <c r="H1346" s="19">
        <v>4599511</v>
      </c>
      <c r="I1346" s="19">
        <v>24451</v>
      </c>
      <c r="J1346" s="19">
        <v>4575060</v>
      </c>
      <c r="K1346" t="s">
        <v>558</v>
      </c>
      <c r="L1346" s="4" t="s">
        <v>188</v>
      </c>
      <c r="M1346" t="s">
        <v>150</v>
      </c>
      <c r="N1346" s="39" t="s">
        <v>1944</v>
      </c>
      <c r="O1346" t="s">
        <v>1945</v>
      </c>
      <c r="P1346" t="s">
        <v>140</v>
      </c>
      <c r="Q1346" t="s">
        <v>141</v>
      </c>
      <c r="R1346" s="39" t="s">
        <v>1946</v>
      </c>
      <c r="S1346" t="s">
        <v>143</v>
      </c>
      <c r="T1346">
        <v>890903938</v>
      </c>
      <c r="U1346" t="s">
        <v>149</v>
      </c>
      <c r="V1346">
        <v>923245</v>
      </c>
      <c r="W1346" t="s">
        <v>1312</v>
      </c>
      <c r="X1346" s="2" t="s">
        <v>27</v>
      </c>
      <c r="Y1346" t="s">
        <v>28</v>
      </c>
      <c r="Z1346" t="s">
        <v>29</v>
      </c>
      <c r="AA1346" t="s">
        <v>30</v>
      </c>
      <c r="AB1346" t="s">
        <v>31</v>
      </c>
      <c r="AC1346" s="19">
        <v>4599511</v>
      </c>
      <c r="AD1346" s="19">
        <v>0</v>
      </c>
      <c r="AE1346" s="19">
        <v>0</v>
      </c>
      <c r="AF1346" s="19">
        <v>0</v>
      </c>
      <c r="AG1346" t="s">
        <v>189</v>
      </c>
      <c r="AH1346">
        <v>0</v>
      </c>
      <c r="AI1346">
        <v>0</v>
      </c>
      <c r="AJ1346" s="2" t="s">
        <v>190</v>
      </c>
      <c r="AK1346" s="2">
        <v>0</v>
      </c>
      <c r="AL1346">
        <v>0</v>
      </c>
      <c r="AM1346">
        <v>0</v>
      </c>
      <c r="AN1346">
        <v>0</v>
      </c>
      <c r="AO1346">
        <v>0</v>
      </c>
      <c r="AP1346">
        <v>3825</v>
      </c>
      <c r="AQ1346">
        <v>3825</v>
      </c>
      <c r="AR1346">
        <v>7425</v>
      </c>
      <c r="AS1346">
        <v>0</v>
      </c>
      <c r="AT1346" s="2">
        <v>0</v>
      </c>
      <c r="AU1346">
        <v>65925</v>
      </c>
      <c r="AV1346">
        <v>96887125</v>
      </c>
      <c r="AW1346">
        <v>0</v>
      </c>
      <c r="AX1346" s="2">
        <v>45693</v>
      </c>
      <c r="AY1346" t="s">
        <v>153</v>
      </c>
      <c r="AZ1346" t="s">
        <v>1948</v>
      </c>
      <c r="BA1346" t="s">
        <v>1799</v>
      </c>
    </row>
    <row r="1347" spans="1:53" ht="15" customHeight="1" x14ac:dyDescent="0.2">
      <c r="A1347" t="s">
        <v>8705</v>
      </c>
      <c r="B1347" t="s">
        <v>5327</v>
      </c>
      <c r="C1347" t="s">
        <v>5178</v>
      </c>
      <c r="D1347">
        <v>96887325</v>
      </c>
      <c r="E1347" s="19">
        <v>45749</v>
      </c>
      <c r="F1347" s="63">
        <v>45751.107638888891</v>
      </c>
      <c r="G1347" s="4" t="s">
        <v>187</v>
      </c>
      <c r="H1347" s="19">
        <v>4599511</v>
      </c>
      <c r="I1347" s="19">
        <v>24451</v>
      </c>
      <c r="J1347" s="19">
        <v>4575060</v>
      </c>
      <c r="K1347" t="s">
        <v>558</v>
      </c>
      <c r="L1347" s="4" t="s">
        <v>188</v>
      </c>
      <c r="M1347" t="s">
        <v>150</v>
      </c>
      <c r="N1347" s="39" t="s">
        <v>1957</v>
      </c>
      <c r="O1347" t="s">
        <v>1958</v>
      </c>
      <c r="P1347" t="s">
        <v>140</v>
      </c>
      <c r="Q1347" t="s">
        <v>141</v>
      </c>
      <c r="R1347" s="39" t="s">
        <v>1959</v>
      </c>
      <c r="S1347" t="s">
        <v>143</v>
      </c>
      <c r="T1347">
        <v>860002964</v>
      </c>
      <c r="U1347" t="s">
        <v>163</v>
      </c>
      <c r="V1347">
        <v>923245</v>
      </c>
      <c r="W1347" t="s">
        <v>1312</v>
      </c>
      <c r="X1347" s="2" t="s">
        <v>27</v>
      </c>
      <c r="Y1347" t="s">
        <v>28</v>
      </c>
      <c r="Z1347" t="s">
        <v>29</v>
      </c>
      <c r="AA1347" t="s">
        <v>30</v>
      </c>
      <c r="AB1347" t="s">
        <v>31</v>
      </c>
      <c r="AC1347" s="19">
        <v>4599511</v>
      </c>
      <c r="AD1347" s="19">
        <v>0</v>
      </c>
      <c r="AE1347" s="19">
        <v>0</v>
      </c>
      <c r="AF1347" s="19">
        <v>0</v>
      </c>
      <c r="AG1347" t="s">
        <v>189</v>
      </c>
      <c r="AH1347">
        <v>0</v>
      </c>
      <c r="AI1347">
        <v>0</v>
      </c>
      <c r="AJ1347" s="2" t="s">
        <v>190</v>
      </c>
      <c r="AK1347" s="2">
        <v>0</v>
      </c>
      <c r="AL1347">
        <v>0</v>
      </c>
      <c r="AM1347">
        <v>0</v>
      </c>
      <c r="AN1347">
        <v>0</v>
      </c>
      <c r="AO1347">
        <v>0</v>
      </c>
      <c r="AP1347">
        <v>3825</v>
      </c>
      <c r="AQ1347">
        <v>3825</v>
      </c>
      <c r="AR1347">
        <v>7625</v>
      </c>
      <c r="AS1347">
        <v>0</v>
      </c>
      <c r="AT1347" s="2">
        <v>0</v>
      </c>
      <c r="AU1347">
        <v>66025</v>
      </c>
      <c r="AV1347">
        <v>96887325</v>
      </c>
      <c r="AW1347">
        <v>0</v>
      </c>
      <c r="AX1347" s="2">
        <v>45693</v>
      </c>
      <c r="AY1347" t="s">
        <v>153</v>
      </c>
      <c r="AZ1347" t="s">
        <v>1961</v>
      </c>
      <c r="BA1347" t="s">
        <v>1799</v>
      </c>
    </row>
    <row r="1348" spans="1:53" ht="15" customHeight="1" x14ac:dyDescent="0.2">
      <c r="A1348" t="s">
        <v>8706</v>
      </c>
      <c r="B1348" t="s">
        <v>5328</v>
      </c>
      <c r="C1348" t="s">
        <v>5178</v>
      </c>
      <c r="D1348">
        <v>96887625</v>
      </c>
      <c r="E1348" s="19">
        <v>45749</v>
      </c>
      <c r="F1348" s="63">
        <v>45751.132638888892</v>
      </c>
      <c r="G1348" s="4" t="s">
        <v>187</v>
      </c>
      <c r="H1348" s="19">
        <v>4599511</v>
      </c>
      <c r="I1348" s="19">
        <v>24451</v>
      </c>
      <c r="J1348" s="19">
        <v>4575060</v>
      </c>
      <c r="K1348" t="s">
        <v>558</v>
      </c>
      <c r="L1348" s="4" t="s">
        <v>188</v>
      </c>
      <c r="M1348" t="s">
        <v>150</v>
      </c>
      <c r="N1348" s="39" t="s">
        <v>1963</v>
      </c>
      <c r="O1348" t="s">
        <v>1964</v>
      </c>
      <c r="P1348" t="s">
        <v>140</v>
      </c>
      <c r="Q1348" t="s">
        <v>141</v>
      </c>
      <c r="R1348" s="39" t="s">
        <v>1965</v>
      </c>
      <c r="S1348" t="s">
        <v>143</v>
      </c>
      <c r="T1348">
        <v>860051894</v>
      </c>
      <c r="U1348" t="s">
        <v>1967</v>
      </c>
      <c r="V1348">
        <v>923245</v>
      </c>
      <c r="W1348" t="s">
        <v>1312</v>
      </c>
      <c r="X1348" s="2" t="s">
        <v>27</v>
      </c>
      <c r="Y1348" t="s">
        <v>28</v>
      </c>
      <c r="Z1348" t="s">
        <v>29</v>
      </c>
      <c r="AA1348" t="s">
        <v>30</v>
      </c>
      <c r="AB1348" t="s">
        <v>31</v>
      </c>
      <c r="AC1348" s="19">
        <v>4599511</v>
      </c>
      <c r="AD1348" s="19">
        <v>0</v>
      </c>
      <c r="AE1348" s="19">
        <v>0</v>
      </c>
      <c r="AF1348" s="19">
        <v>0</v>
      </c>
      <c r="AG1348" t="s">
        <v>189</v>
      </c>
      <c r="AH1348">
        <v>0</v>
      </c>
      <c r="AI1348">
        <v>0</v>
      </c>
      <c r="AJ1348" s="2" t="s">
        <v>190</v>
      </c>
      <c r="AK1348" s="2">
        <v>0</v>
      </c>
      <c r="AL1348">
        <v>0</v>
      </c>
      <c r="AM1348">
        <v>0</v>
      </c>
      <c r="AN1348">
        <v>0</v>
      </c>
      <c r="AO1348">
        <v>0</v>
      </c>
      <c r="AP1348">
        <v>3825</v>
      </c>
      <c r="AQ1348">
        <v>3825</v>
      </c>
      <c r="AR1348">
        <v>7725</v>
      </c>
      <c r="AS1348">
        <v>0</v>
      </c>
      <c r="AT1348" s="2">
        <v>0</v>
      </c>
      <c r="AU1348">
        <v>66125</v>
      </c>
      <c r="AV1348">
        <v>96887625</v>
      </c>
      <c r="AW1348">
        <v>0</v>
      </c>
      <c r="AX1348" s="2">
        <v>45693</v>
      </c>
      <c r="AY1348" t="s">
        <v>153</v>
      </c>
      <c r="AZ1348" t="s">
        <v>1969</v>
      </c>
      <c r="BA1348" t="s">
        <v>1799</v>
      </c>
    </row>
    <row r="1349" spans="1:53" ht="15" customHeight="1" x14ac:dyDescent="0.2">
      <c r="A1349" t="s">
        <v>8707</v>
      </c>
      <c r="B1349" t="s">
        <v>5329</v>
      </c>
      <c r="C1349" t="s">
        <v>5178</v>
      </c>
      <c r="D1349">
        <v>96887925</v>
      </c>
      <c r="E1349" s="19">
        <v>45749</v>
      </c>
      <c r="F1349" s="63">
        <v>45751.132638888892</v>
      </c>
      <c r="G1349" s="4" t="s">
        <v>187</v>
      </c>
      <c r="H1349" s="19">
        <v>4599511</v>
      </c>
      <c r="I1349" s="19">
        <v>24451</v>
      </c>
      <c r="J1349" s="19">
        <v>4575060</v>
      </c>
      <c r="K1349" t="s">
        <v>558</v>
      </c>
      <c r="L1349" s="4" t="s">
        <v>188</v>
      </c>
      <c r="M1349" t="s">
        <v>150</v>
      </c>
      <c r="N1349" s="39" t="s">
        <v>1971</v>
      </c>
      <c r="O1349" t="s">
        <v>1972</v>
      </c>
      <c r="P1349" t="s">
        <v>140</v>
      </c>
      <c r="Q1349" t="s">
        <v>141</v>
      </c>
      <c r="R1349" s="39" t="s">
        <v>1973</v>
      </c>
      <c r="S1349" t="s">
        <v>143</v>
      </c>
      <c r="T1349">
        <v>900047981</v>
      </c>
      <c r="U1349" t="s">
        <v>161</v>
      </c>
      <c r="V1349">
        <v>923245</v>
      </c>
      <c r="W1349" t="s">
        <v>1312</v>
      </c>
      <c r="X1349" s="2" t="s">
        <v>27</v>
      </c>
      <c r="Y1349" t="s">
        <v>28</v>
      </c>
      <c r="Z1349" t="s">
        <v>29</v>
      </c>
      <c r="AA1349" t="s">
        <v>30</v>
      </c>
      <c r="AB1349" t="s">
        <v>31</v>
      </c>
      <c r="AC1349" s="19">
        <v>4599511</v>
      </c>
      <c r="AD1349" s="19">
        <v>0</v>
      </c>
      <c r="AE1349" s="19">
        <v>0</v>
      </c>
      <c r="AF1349" s="19">
        <v>0</v>
      </c>
      <c r="AG1349" t="s">
        <v>189</v>
      </c>
      <c r="AH1349">
        <v>0</v>
      </c>
      <c r="AI1349">
        <v>0</v>
      </c>
      <c r="AJ1349" s="2" t="s">
        <v>190</v>
      </c>
      <c r="AK1349" s="2">
        <v>0</v>
      </c>
      <c r="AL1349">
        <v>0</v>
      </c>
      <c r="AM1349">
        <v>0</v>
      </c>
      <c r="AN1349">
        <v>0</v>
      </c>
      <c r="AO1349">
        <v>0</v>
      </c>
      <c r="AP1349">
        <v>3825</v>
      </c>
      <c r="AQ1349">
        <v>3825</v>
      </c>
      <c r="AR1349">
        <v>7825</v>
      </c>
      <c r="AS1349">
        <v>0</v>
      </c>
      <c r="AT1349" s="2">
        <v>0</v>
      </c>
      <c r="AU1349">
        <v>66225</v>
      </c>
      <c r="AV1349">
        <v>96887925</v>
      </c>
      <c r="AW1349">
        <v>0</v>
      </c>
      <c r="AX1349" s="2">
        <v>45693</v>
      </c>
      <c r="AY1349" t="s">
        <v>153</v>
      </c>
      <c r="AZ1349" t="s">
        <v>1975</v>
      </c>
      <c r="BA1349" t="s">
        <v>1799</v>
      </c>
    </row>
    <row r="1350" spans="1:53" ht="15" customHeight="1" x14ac:dyDescent="0.2">
      <c r="A1350" t="s">
        <v>8708</v>
      </c>
      <c r="B1350" t="s">
        <v>5330</v>
      </c>
      <c r="C1350" t="s">
        <v>5178</v>
      </c>
      <c r="D1350">
        <v>96888025</v>
      </c>
      <c r="E1350" s="19">
        <v>45749</v>
      </c>
      <c r="F1350" s="63">
        <v>45751.128472222219</v>
      </c>
      <c r="G1350" s="4" t="s">
        <v>187</v>
      </c>
      <c r="H1350" s="19">
        <v>4599511</v>
      </c>
      <c r="I1350" s="19">
        <v>24451</v>
      </c>
      <c r="J1350" s="19">
        <v>4575060</v>
      </c>
      <c r="K1350" t="s">
        <v>558</v>
      </c>
      <c r="L1350" s="4" t="s">
        <v>188</v>
      </c>
      <c r="M1350" t="s">
        <v>150</v>
      </c>
      <c r="N1350" s="39" t="s">
        <v>1977</v>
      </c>
      <c r="O1350" t="s">
        <v>1978</v>
      </c>
      <c r="P1350" t="s">
        <v>140</v>
      </c>
      <c r="Q1350" t="s">
        <v>141</v>
      </c>
      <c r="R1350" s="39" t="s">
        <v>1979</v>
      </c>
      <c r="S1350" t="s">
        <v>143</v>
      </c>
      <c r="T1350">
        <v>860034313</v>
      </c>
      <c r="U1350" t="s">
        <v>152</v>
      </c>
      <c r="V1350">
        <v>923245</v>
      </c>
      <c r="W1350" t="s">
        <v>1312</v>
      </c>
      <c r="X1350" s="2" t="s">
        <v>27</v>
      </c>
      <c r="Y1350" t="s">
        <v>28</v>
      </c>
      <c r="Z1350" t="s">
        <v>29</v>
      </c>
      <c r="AA1350" t="s">
        <v>30</v>
      </c>
      <c r="AB1350" t="s">
        <v>31</v>
      </c>
      <c r="AC1350" s="19">
        <v>4599511</v>
      </c>
      <c r="AD1350" s="19">
        <v>0</v>
      </c>
      <c r="AE1350" s="19">
        <v>0</v>
      </c>
      <c r="AF1350" s="19">
        <v>0</v>
      </c>
      <c r="AG1350" t="s">
        <v>189</v>
      </c>
      <c r="AH1350">
        <v>0</v>
      </c>
      <c r="AI1350">
        <v>0</v>
      </c>
      <c r="AJ1350" s="2" t="s">
        <v>190</v>
      </c>
      <c r="AK1350" s="2">
        <v>0</v>
      </c>
      <c r="AL1350">
        <v>0</v>
      </c>
      <c r="AM1350">
        <v>0</v>
      </c>
      <c r="AN1350">
        <v>0</v>
      </c>
      <c r="AO1350">
        <v>0</v>
      </c>
      <c r="AP1350">
        <v>3825</v>
      </c>
      <c r="AQ1350">
        <v>3825</v>
      </c>
      <c r="AR1350">
        <v>7925</v>
      </c>
      <c r="AS1350">
        <v>0</v>
      </c>
      <c r="AT1350" s="2">
        <v>0</v>
      </c>
      <c r="AU1350">
        <v>66325</v>
      </c>
      <c r="AV1350">
        <v>96888025</v>
      </c>
      <c r="AW1350">
        <v>0</v>
      </c>
      <c r="AX1350" s="2">
        <v>45693</v>
      </c>
      <c r="AY1350" t="s">
        <v>153</v>
      </c>
      <c r="AZ1350" t="s">
        <v>1981</v>
      </c>
      <c r="BA1350" t="s">
        <v>1799</v>
      </c>
    </row>
    <row r="1351" spans="1:53" ht="15" customHeight="1" x14ac:dyDescent="0.2">
      <c r="A1351" t="s">
        <v>8709</v>
      </c>
      <c r="B1351" t="s">
        <v>5331</v>
      </c>
      <c r="C1351" t="s">
        <v>5178</v>
      </c>
      <c r="D1351">
        <v>96888125</v>
      </c>
      <c r="E1351" s="19">
        <v>45749</v>
      </c>
      <c r="F1351" s="63">
        <v>45751.111111111109</v>
      </c>
      <c r="G1351" s="4" t="s">
        <v>187</v>
      </c>
      <c r="H1351" s="19">
        <v>4599511</v>
      </c>
      <c r="I1351" s="19">
        <v>24451</v>
      </c>
      <c r="J1351" s="19">
        <v>4575060</v>
      </c>
      <c r="K1351" t="s">
        <v>558</v>
      </c>
      <c r="L1351" s="4" t="s">
        <v>188</v>
      </c>
      <c r="M1351" t="s">
        <v>150</v>
      </c>
      <c r="N1351" s="39" t="s">
        <v>1983</v>
      </c>
      <c r="O1351" t="s">
        <v>1984</v>
      </c>
      <c r="P1351" t="s">
        <v>140</v>
      </c>
      <c r="Q1351" t="s">
        <v>141</v>
      </c>
      <c r="R1351" s="39" t="s">
        <v>1985</v>
      </c>
      <c r="S1351" t="s">
        <v>143</v>
      </c>
      <c r="T1351">
        <v>890903938</v>
      </c>
      <c r="U1351" t="s">
        <v>149</v>
      </c>
      <c r="V1351">
        <v>923245</v>
      </c>
      <c r="W1351" t="s">
        <v>1312</v>
      </c>
      <c r="X1351" s="2" t="s">
        <v>27</v>
      </c>
      <c r="Y1351" t="s">
        <v>28</v>
      </c>
      <c r="Z1351" t="s">
        <v>29</v>
      </c>
      <c r="AA1351" t="s">
        <v>30</v>
      </c>
      <c r="AB1351" t="s">
        <v>31</v>
      </c>
      <c r="AC1351" s="19">
        <v>4599511</v>
      </c>
      <c r="AD1351" s="19">
        <v>0</v>
      </c>
      <c r="AE1351" s="19">
        <v>0</v>
      </c>
      <c r="AF1351" s="19">
        <v>0</v>
      </c>
      <c r="AG1351" t="s">
        <v>189</v>
      </c>
      <c r="AH1351">
        <v>0</v>
      </c>
      <c r="AI1351">
        <v>0</v>
      </c>
      <c r="AJ1351" s="2" t="s">
        <v>190</v>
      </c>
      <c r="AK1351" s="2">
        <v>0</v>
      </c>
      <c r="AL1351">
        <v>0</v>
      </c>
      <c r="AM1351">
        <v>0</v>
      </c>
      <c r="AN1351">
        <v>0</v>
      </c>
      <c r="AO1351">
        <v>0</v>
      </c>
      <c r="AP1351">
        <v>3825</v>
      </c>
      <c r="AQ1351">
        <v>3825</v>
      </c>
      <c r="AR1351">
        <v>8025</v>
      </c>
      <c r="AS1351">
        <v>0</v>
      </c>
      <c r="AT1351" s="2">
        <v>0</v>
      </c>
      <c r="AU1351">
        <v>66425</v>
      </c>
      <c r="AV1351">
        <v>96888125</v>
      </c>
      <c r="AW1351">
        <v>0</v>
      </c>
      <c r="AX1351" s="2">
        <v>45693</v>
      </c>
      <c r="AY1351" t="s">
        <v>153</v>
      </c>
      <c r="AZ1351" t="s">
        <v>1987</v>
      </c>
      <c r="BA1351" t="s">
        <v>1799</v>
      </c>
    </row>
    <row r="1352" spans="1:53" ht="15" customHeight="1" x14ac:dyDescent="0.2">
      <c r="A1352" t="s">
        <v>8710</v>
      </c>
      <c r="B1352" t="s">
        <v>5332</v>
      </c>
      <c r="C1352" t="s">
        <v>5178</v>
      </c>
      <c r="D1352">
        <v>96888325</v>
      </c>
      <c r="E1352" s="19">
        <v>45749</v>
      </c>
      <c r="F1352" s="63">
        <v>45751.12777777778</v>
      </c>
      <c r="G1352" s="4" t="s">
        <v>187</v>
      </c>
      <c r="H1352" s="19">
        <v>4599511</v>
      </c>
      <c r="I1352" s="19">
        <v>24451</v>
      </c>
      <c r="J1352" s="19">
        <v>4575060</v>
      </c>
      <c r="K1352" t="s">
        <v>558</v>
      </c>
      <c r="L1352" s="4" t="s">
        <v>188</v>
      </c>
      <c r="M1352" t="s">
        <v>1989</v>
      </c>
      <c r="N1352" s="39" t="s">
        <v>1990</v>
      </c>
      <c r="O1352" t="s">
        <v>1991</v>
      </c>
      <c r="P1352" t="s">
        <v>140</v>
      </c>
      <c r="Q1352" t="s">
        <v>141</v>
      </c>
      <c r="R1352" s="39" t="s">
        <v>1992</v>
      </c>
      <c r="S1352" t="s">
        <v>143</v>
      </c>
      <c r="T1352">
        <v>860034313</v>
      </c>
      <c r="U1352" t="s">
        <v>152</v>
      </c>
      <c r="V1352">
        <v>923245</v>
      </c>
      <c r="W1352" t="s">
        <v>1312</v>
      </c>
      <c r="X1352" s="2" t="s">
        <v>27</v>
      </c>
      <c r="Y1352" t="s">
        <v>28</v>
      </c>
      <c r="Z1352" t="s">
        <v>29</v>
      </c>
      <c r="AA1352" t="s">
        <v>30</v>
      </c>
      <c r="AB1352" t="s">
        <v>31</v>
      </c>
      <c r="AC1352" s="19">
        <v>4599511</v>
      </c>
      <c r="AD1352" s="19">
        <v>0</v>
      </c>
      <c r="AE1352" s="19">
        <v>0</v>
      </c>
      <c r="AF1352" s="19">
        <v>0</v>
      </c>
      <c r="AG1352" t="s">
        <v>189</v>
      </c>
      <c r="AH1352">
        <v>0</v>
      </c>
      <c r="AI1352">
        <v>0</v>
      </c>
      <c r="AJ1352" s="2" t="s">
        <v>190</v>
      </c>
      <c r="AK1352" s="2">
        <v>0</v>
      </c>
      <c r="AL1352">
        <v>0</v>
      </c>
      <c r="AM1352">
        <v>0</v>
      </c>
      <c r="AN1352">
        <v>0</v>
      </c>
      <c r="AO1352">
        <v>0</v>
      </c>
      <c r="AP1352">
        <v>3825</v>
      </c>
      <c r="AQ1352">
        <v>3825</v>
      </c>
      <c r="AR1352">
        <v>8125</v>
      </c>
      <c r="AS1352">
        <v>0</v>
      </c>
      <c r="AT1352" s="2">
        <v>0</v>
      </c>
      <c r="AU1352">
        <v>66525</v>
      </c>
      <c r="AV1352">
        <v>96888325</v>
      </c>
      <c r="AW1352">
        <v>0</v>
      </c>
      <c r="AX1352" s="2">
        <v>45693</v>
      </c>
      <c r="AY1352" t="s">
        <v>153</v>
      </c>
      <c r="AZ1352" t="s">
        <v>1994</v>
      </c>
      <c r="BA1352" t="s">
        <v>1799</v>
      </c>
    </row>
    <row r="1353" spans="1:53" ht="15" customHeight="1" x14ac:dyDescent="0.2">
      <c r="A1353" t="s">
        <v>8711</v>
      </c>
      <c r="B1353" t="s">
        <v>5333</v>
      </c>
      <c r="C1353" t="s">
        <v>5178</v>
      </c>
      <c r="D1353">
        <v>96888625</v>
      </c>
      <c r="E1353" s="19">
        <v>45749</v>
      </c>
      <c r="F1353" s="63">
        <v>45751.12777777778</v>
      </c>
      <c r="G1353" s="4" t="s">
        <v>187</v>
      </c>
      <c r="H1353" s="19">
        <v>4599511</v>
      </c>
      <c r="I1353" s="19">
        <v>24451</v>
      </c>
      <c r="J1353" s="19">
        <v>4575060</v>
      </c>
      <c r="K1353" t="s">
        <v>558</v>
      </c>
      <c r="L1353" s="4" t="s">
        <v>188</v>
      </c>
      <c r="M1353" t="s">
        <v>150</v>
      </c>
      <c r="N1353" s="39" t="s">
        <v>1996</v>
      </c>
      <c r="O1353" t="s">
        <v>1997</v>
      </c>
      <c r="P1353" t="s">
        <v>140</v>
      </c>
      <c r="Q1353" t="s">
        <v>141</v>
      </c>
      <c r="R1353" s="39" t="s">
        <v>1998</v>
      </c>
      <c r="S1353" t="s">
        <v>143</v>
      </c>
      <c r="T1353">
        <v>860034313</v>
      </c>
      <c r="U1353" t="s">
        <v>152</v>
      </c>
      <c r="V1353">
        <v>923245</v>
      </c>
      <c r="W1353" t="s">
        <v>1312</v>
      </c>
      <c r="X1353" s="2" t="s">
        <v>27</v>
      </c>
      <c r="Y1353" t="s">
        <v>28</v>
      </c>
      <c r="Z1353" t="s">
        <v>29</v>
      </c>
      <c r="AA1353" t="s">
        <v>30</v>
      </c>
      <c r="AB1353" t="s">
        <v>31</v>
      </c>
      <c r="AC1353" s="19">
        <v>4599511</v>
      </c>
      <c r="AD1353" s="19">
        <v>0</v>
      </c>
      <c r="AE1353" s="19">
        <v>0</v>
      </c>
      <c r="AF1353" s="19">
        <v>0</v>
      </c>
      <c r="AG1353" t="s">
        <v>189</v>
      </c>
      <c r="AH1353">
        <v>0</v>
      </c>
      <c r="AI1353">
        <v>0</v>
      </c>
      <c r="AJ1353" s="2" t="s">
        <v>190</v>
      </c>
      <c r="AK1353" s="2">
        <v>0</v>
      </c>
      <c r="AL1353">
        <v>0</v>
      </c>
      <c r="AM1353">
        <v>0</v>
      </c>
      <c r="AN1353">
        <v>0</v>
      </c>
      <c r="AO1353">
        <v>0</v>
      </c>
      <c r="AP1353">
        <v>3825</v>
      </c>
      <c r="AQ1353">
        <v>3825</v>
      </c>
      <c r="AR1353">
        <v>8225</v>
      </c>
      <c r="AS1353">
        <v>0</v>
      </c>
      <c r="AT1353" s="2">
        <v>0</v>
      </c>
      <c r="AU1353">
        <v>66625</v>
      </c>
      <c r="AV1353">
        <v>96888625</v>
      </c>
      <c r="AW1353">
        <v>0</v>
      </c>
      <c r="AX1353" s="2">
        <v>45693</v>
      </c>
      <c r="AY1353" t="s">
        <v>153</v>
      </c>
      <c r="AZ1353" t="s">
        <v>2000</v>
      </c>
      <c r="BA1353" t="s">
        <v>1799</v>
      </c>
    </row>
    <row r="1354" spans="1:53" ht="15" customHeight="1" x14ac:dyDescent="0.2">
      <c r="A1354" t="s">
        <v>8712</v>
      </c>
      <c r="B1354" t="s">
        <v>5334</v>
      </c>
      <c r="C1354" t="s">
        <v>5178</v>
      </c>
      <c r="D1354">
        <v>96888925</v>
      </c>
      <c r="E1354" s="19">
        <v>45749</v>
      </c>
      <c r="F1354" s="63">
        <v>45751.111111111109</v>
      </c>
      <c r="G1354" s="4" t="s">
        <v>187</v>
      </c>
      <c r="H1354" s="19">
        <v>4599511</v>
      </c>
      <c r="I1354" s="19">
        <v>24451</v>
      </c>
      <c r="J1354" s="19">
        <v>4575060</v>
      </c>
      <c r="K1354" t="s">
        <v>558</v>
      </c>
      <c r="L1354" s="4" t="s">
        <v>188</v>
      </c>
      <c r="M1354" t="s">
        <v>150</v>
      </c>
      <c r="N1354" s="39" t="s">
        <v>2002</v>
      </c>
      <c r="O1354" t="s">
        <v>2003</v>
      </c>
      <c r="P1354" t="s">
        <v>140</v>
      </c>
      <c r="Q1354" t="s">
        <v>141</v>
      </c>
      <c r="R1354" s="39" t="s">
        <v>2004</v>
      </c>
      <c r="S1354" t="s">
        <v>143</v>
      </c>
      <c r="T1354">
        <v>890903938</v>
      </c>
      <c r="U1354" t="s">
        <v>149</v>
      </c>
      <c r="V1354">
        <v>923245</v>
      </c>
      <c r="W1354" t="s">
        <v>1312</v>
      </c>
      <c r="X1354" s="2" t="s">
        <v>27</v>
      </c>
      <c r="Y1354" t="s">
        <v>28</v>
      </c>
      <c r="Z1354" t="s">
        <v>29</v>
      </c>
      <c r="AA1354" t="s">
        <v>30</v>
      </c>
      <c r="AB1354" t="s">
        <v>31</v>
      </c>
      <c r="AC1354" s="19">
        <v>4599511</v>
      </c>
      <c r="AD1354" s="19">
        <v>0</v>
      </c>
      <c r="AE1354" s="19">
        <v>0</v>
      </c>
      <c r="AF1354" s="19">
        <v>0</v>
      </c>
      <c r="AG1354" t="s">
        <v>189</v>
      </c>
      <c r="AH1354">
        <v>0</v>
      </c>
      <c r="AI1354">
        <v>0</v>
      </c>
      <c r="AJ1354" s="2" t="s">
        <v>190</v>
      </c>
      <c r="AK1354" s="2">
        <v>0</v>
      </c>
      <c r="AL1354">
        <v>0</v>
      </c>
      <c r="AM1354">
        <v>0</v>
      </c>
      <c r="AN1354">
        <v>0</v>
      </c>
      <c r="AO1354">
        <v>0</v>
      </c>
      <c r="AP1354">
        <v>3825</v>
      </c>
      <c r="AQ1354">
        <v>3825</v>
      </c>
      <c r="AR1354">
        <v>8325</v>
      </c>
      <c r="AS1354">
        <v>0</v>
      </c>
      <c r="AT1354" s="2">
        <v>0</v>
      </c>
      <c r="AU1354">
        <v>66725</v>
      </c>
      <c r="AV1354">
        <v>96888925</v>
      </c>
      <c r="AW1354">
        <v>0</v>
      </c>
      <c r="AX1354" s="2">
        <v>45693</v>
      </c>
      <c r="AY1354" t="s">
        <v>153</v>
      </c>
      <c r="AZ1354" t="s">
        <v>2006</v>
      </c>
      <c r="BA1354" t="s">
        <v>1799</v>
      </c>
    </row>
    <row r="1355" spans="1:53" ht="15" customHeight="1" x14ac:dyDescent="0.2">
      <c r="A1355" t="s">
        <v>8713</v>
      </c>
      <c r="B1355" t="s">
        <v>5335</v>
      </c>
      <c r="C1355" t="s">
        <v>5178</v>
      </c>
      <c r="D1355">
        <v>96889125</v>
      </c>
      <c r="E1355" s="19">
        <v>45749</v>
      </c>
      <c r="F1355" s="63">
        <v>45751.111805555556</v>
      </c>
      <c r="G1355" s="4" t="s">
        <v>187</v>
      </c>
      <c r="H1355" s="19">
        <v>4599511</v>
      </c>
      <c r="I1355" s="19">
        <v>24451</v>
      </c>
      <c r="J1355" s="19">
        <v>4575060</v>
      </c>
      <c r="K1355" t="s">
        <v>558</v>
      </c>
      <c r="L1355" s="4" t="s">
        <v>188</v>
      </c>
      <c r="M1355" t="s">
        <v>150</v>
      </c>
      <c r="N1355" s="39" t="s">
        <v>2008</v>
      </c>
      <c r="O1355" t="s">
        <v>2009</v>
      </c>
      <c r="P1355" t="s">
        <v>140</v>
      </c>
      <c r="Q1355" t="s">
        <v>141</v>
      </c>
      <c r="R1355" s="39" t="s">
        <v>2010</v>
      </c>
      <c r="S1355" t="s">
        <v>143</v>
      </c>
      <c r="T1355">
        <v>890903938</v>
      </c>
      <c r="U1355" t="s">
        <v>149</v>
      </c>
      <c r="V1355">
        <v>923245</v>
      </c>
      <c r="W1355" t="s">
        <v>1312</v>
      </c>
      <c r="X1355" s="2" t="s">
        <v>27</v>
      </c>
      <c r="Y1355" t="s">
        <v>28</v>
      </c>
      <c r="Z1355" t="s">
        <v>29</v>
      </c>
      <c r="AA1355" t="s">
        <v>30</v>
      </c>
      <c r="AB1355" t="s">
        <v>31</v>
      </c>
      <c r="AC1355" s="19">
        <v>4599511</v>
      </c>
      <c r="AD1355" s="19">
        <v>0</v>
      </c>
      <c r="AE1355" s="19">
        <v>0</v>
      </c>
      <c r="AF1355" s="19">
        <v>0</v>
      </c>
      <c r="AG1355" t="s">
        <v>189</v>
      </c>
      <c r="AH1355">
        <v>0</v>
      </c>
      <c r="AI1355">
        <v>0</v>
      </c>
      <c r="AJ1355" s="2" t="s">
        <v>190</v>
      </c>
      <c r="AK1355" s="2">
        <v>0</v>
      </c>
      <c r="AL1355">
        <v>0</v>
      </c>
      <c r="AM1355">
        <v>0</v>
      </c>
      <c r="AN1355">
        <v>0</v>
      </c>
      <c r="AO1355">
        <v>0</v>
      </c>
      <c r="AP1355">
        <v>3825</v>
      </c>
      <c r="AQ1355">
        <v>3825</v>
      </c>
      <c r="AR1355">
        <v>8425</v>
      </c>
      <c r="AS1355">
        <v>0</v>
      </c>
      <c r="AT1355" s="2">
        <v>0</v>
      </c>
      <c r="AU1355">
        <v>66825</v>
      </c>
      <c r="AV1355">
        <v>96889125</v>
      </c>
      <c r="AW1355">
        <v>0</v>
      </c>
      <c r="AX1355" s="2">
        <v>45693</v>
      </c>
      <c r="AY1355" t="s">
        <v>153</v>
      </c>
      <c r="AZ1355" t="s">
        <v>2012</v>
      </c>
      <c r="BA1355" t="s">
        <v>1799</v>
      </c>
    </row>
    <row r="1356" spans="1:53" ht="15" customHeight="1" x14ac:dyDescent="0.2">
      <c r="A1356" t="s">
        <v>8714</v>
      </c>
      <c r="B1356" t="s">
        <v>5336</v>
      </c>
      <c r="C1356" t="s">
        <v>5178</v>
      </c>
      <c r="D1356">
        <v>96889425</v>
      </c>
      <c r="E1356" s="19">
        <v>45749</v>
      </c>
      <c r="F1356" s="63">
        <v>45751.111111111109</v>
      </c>
      <c r="G1356" s="4" t="s">
        <v>187</v>
      </c>
      <c r="H1356" s="19">
        <v>4599511</v>
      </c>
      <c r="I1356" s="19">
        <v>24451</v>
      </c>
      <c r="J1356" s="19">
        <v>4575060</v>
      </c>
      <c r="K1356" t="s">
        <v>558</v>
      </c>
      <c r="L1356" s="4" t="s">
        <v>188</v>
      </c>
      <c r="M1356" t="s">
        <v>150</v>
      </c>
      <c r="N1356" s="39" t="s">
        <v>2014</v>
      </c>
      <c r="O1356" t="s">
        <v>2015</v>
      </c>
      <c r="P1356" t="s">
        <v>140</v>
      </c>
      <c r="Q1356" t="s">
        <v>141</v>
      </c>
      <c r="R1356" s="39" t="s">
        <v>2016</v>
      </c>
      <c r="S1356" t="s">
        <v>143</v>
      </c>
      <c r="T1356">
        <v>890903938</v>
      </c>
      <c r="U1356" t="s">
        <v>149</v>
      </c>
      <c r="V1356">
        <v>923245</v>
      </c>
      <c r="W1356" t="s">
        <v>1312</v>
      </c>
      <c r="X1356" s="2" t="s">
        <v>27</v>
      </c>
      <c r="Y1356" t="s">
        <v>28</v>
      </c>
      <c r="Z1356" t="s">
        <v>29</v>
      </c>
      <c r="AA1356" t="s">
        <v>30</v>
      </c>
      <c r="AB1356" t="s">
        <v>31</v>
      </c>
      <c r="AC1356" s="19">
        <v>4599511</v>
      </c>
      <c r="AD1356" s="19">
        <v>0</v>
      </c>
      <c r="AE1356" s="19">
        <v>0</v>
      </c>
      <c r="AF1356" s="19">
        <v>0</v>
      </c>
      <c r="AG1356" t="s">
        <v>189</v>
      </c>
      <c r="AH1356">
        <v>0</v>
      </c>
      <c r="AI1356">
        <v>0</v>
      </c>
      <c r="AJ1356" s="2" t="s">
        <v>190</v>
      </c>
      <c r="AK1356" s="2">
        <v>0</v>
      </c>
      <c r="AL1356">
        <v>0</v>
      </c>
      <c r="AM1356">
        <v>0</v>
      </c>
      <c r="AN1356">
        <v>0</v>
      </c>
      <c r="AO1356">
        <v>0</v>
      </c>
      <c r="AP1356">
        <v>3825</v>
      </c>
      <c r="AQ1356">
        <v>3825</v>
      </c>
      <c r="AR1356">
        <v>8525</v>
      </c>
      <c r="AS1356">
        <v>0</v>
      </c>
      <c r="AT1356" s="2">
        <v>0</v>
      </c>
      <c r="AU1356">
        <v>66925</v>
      </c>
      <c r="AV1356">
        <v>96889425</v>
      </c>
      <c r="AW1356">
        <v>0</v>
      </c>
      <c r="AX1356" s="2">
        <v>45693</v>
      </c>
      <c r="AY1356" t="s">
        <v>153</v>
      </c>
      <c r="AZ1356" t="s">
        <v>2018</v>
      </c>
      <c r="BA1356" t="s">
        <v>1799</v>
      </c>
    </row>
    <row r="1357" spans="1:53" ht="15" customHeight="1" x14ac:dyDescent="0.2">
      <c r="A1357" t="s">
        <v>8715</v>
      </c>
      <c r="B1357" t="s">
        <v>5337</v>
      </c>
      <c r="C1357" t="s">
        <v>5178</v>
      </c>
      <c r="D1357">
        <v>96889625</v>
      </c>
      <c r="E1357" s="19">
        <v>45749</v>
      </c>
      <c r="F1357" s="63">
        <v>45751.128472222219</v>
      </c>
      <c r="G1357" s="4" t="s">
        <v>187</v>
      </c>
      <c r="H1357" s="19">
        <v>4599511</v>
      </c>
      <c r="I1357" s="19">
        <v>26217</v>
      </c>
      <c r="J1357" s="19">
        <v>4573294</v>
      </c>
      <c r="K1357" t="s">
        <v>558</v>
      </c>
      <c r="L1357" s="4" t="s">
        <v>188</v>
      </c>
      <c r="M1357" t="s">
        <v>150</v>
      </c>
      <c r="N1357" s="39" t="s">
        <v>2020</v>
      </c>
      <c r="O1357" t="s">
        <v>2021</v>
      </c>
      <c r="P1357" t="s">
        <v>140</v>
      </c>
      <c r="Q1357" t="s">
        <v>141</v>
      </c>
      <c r="R1357" s="39" t="s">
        <v>2022</v>
      </c>
      <c r="S1357" t="s">
        <v>143</v>
      </c>
      <c r="T1357">
        <v>860034313</v>
      </c>
      <c r="U1357" t="s">
        <v>152</v>
      </c>
      <c r="V1357">
        <v>923245</v>
      </c>
      <c r="W1357" t="s">
        <v>1312</v>
      </c>
      <c r="X1357" s="2" t="s">
        <v>27</v>
      </c>
      <c r="Y1357" t="s">
        <v>28</v>
      </c>
      <c r="Z1357" t="s">
        <v>29</v>
      </c>
      <c r="AA1357" t="s">
        <v>30</v>
      </c>
      <c r="AB1357" t="s">
        <v>31</v>
      </c>
      <c r="AC1357" s="19">
        <v>4599511</v>
      </c>
      <c r="AD1357" s="19">
        <v>0</v>
      </c>
      <c r="AE1357" s="19">
        <v>0</v>
      </c>
      <c r="AF1357" s="19">
        <v>0</v>
      </c>
      <c r="AG1357" t="s">
        <v>189</v>
      </c>
      <c r="AH1357">
        <v>0</v>
      </c>
      <c r="AI1357">
        <v>0</v>
      </c>
      <c r="AJ1357" s="2" t="s">
        <v>190</v>
      </c>
      <c r="AK1357" s="2">
        <v>0</v>
      </c>
      <c r="AL1357">
        <v>0</v>
      </c>
      <c r="AM1357">
        <v>0</v>
      </c>
      <c r="AN1357">
        <v>0</v>
      </c>
      <c r="AO1357">
        <v>0</v>
      </c>
      <c r="AP1357">
        <v>3825</v>
      </c>
      <c r="AQ1357">
        <v>3825</v>
      </c>
      <c r="AR1357">
        <v>8625</v>
      </c>
      <c r="AS1357">
        <v>0</v>
      </c>
      <c r="AT1357" s="2">
        <v>0</v>
      </c>
      <c r="AU1357">
        <v>67025</v>
      </c>
      <c r="AV1357">
        <v>96889625</v>
      </c>
      <c r="AW1357">
        <v>0</v>
      </c>
      <c r="AX1357" s="2">
        <v>45693</v>
      </c>
      <c r="AY1357" t="s">
        <v>153</v>
      </c>
      <c r="AZ1357" t="s">
        <v>2024</v>
      </c>
      <c r="BA1357" t="s">
        <v>1799</v>
      </c>
    </row>
    <row r="1358" spans="1:53" ht="15" customHeight="1" x14ac:dyDescent="0.2">
      <c r="A1358" t="s">
        <v>8716</v>
      </c>
      <c r="B1358" t="s">
        <v>5338</v>
      </c>
      <c r="C1358" t="s">
        <v>5178</v>
      </c>
      <c r="D1358">
        <v>96889825</v>
      </c>
      <c r="E1358" s="19">
        <v>45749</v>
      </c>
      <c r="F1358" s="63">
        <v>45751.111111111109</v>
      </c>
      <c r="G1358" s="4" t="s">
        <v>187</v>
      </c>
      <c r="H1358" s="19">
        <v>4599511</v>
      </c>
      <c r="I1358" s="19">
        <v>24451</v>
      </c>
      <c r="J1358" s="19">
        <v>4575060</v>
      </c>
      <c r="K1358" t="s">
        <v>558</v>
      </c>
      <c r="L1358" s="4" t="s">
        <v>188</v>
      </c>
      <c r="M1358" t="s">
        <v>150</v>
      </c>
      <c r="N1358" s="39" t="s">
        <v>2026</v>
      </c>
      <c r="O1358" t="s">
        <v>2027</v>
      </c>
      <c r="P1358" t="s">
        <v>140</v>
      </c>
      <c r="Q1358" t="s">
        <v>147</v>
      </c>
      <c r="R1358" s="39" t="s">
        <v>2028</v>
      </c>
      <c r="S1358" t="s">
        <v>143</v>
      </c>
      <c r="T1358">
        <v>890903938</v>
      </c>
      <c r="U1358" t="s">
        <v>149</v>
      </c>
      <c r="V1358">
        <v>923245</v>
      </c>
      <c r="W1358" t="s">
        <v>1312</v>
      </c>
      <c r="X1358" s="2" t="s">
        <v>27</v>
      </c>
      <c r="Y1358" t="s">
        <v>28</v>
      </c>
      <c r="Z1358" t="s">
        <v>29</v>
      </c>
      <c r="AA1358" t="s">
        <v>30</v>
      </c>
      <c r="AB1358" t="s">
        <v>31</v>
      </c>
      <c r="AC1358" s="19">
        <v>4599511</v>
      </c>
      <c r="AD1358" s="19">
        <v>0</v>
      </c>
      <c r="AE1358" s="19">
        <v>0</v>
      </c>
      <c r="AF1358" s="19">
        <v>0</v>
      </c>
      <c r="AG1358" t="s">
        <v>189</v>
      </c>
      <c r="AH1358">
        <v>0</v>
      </c>
      <c r="AI1358">
        <v>0</v>
      </c>
      <c r="AJ1358" s="2" t="s">
        <v>190</v>
      </c>
      <c r="AK1358" s="2">
        <v>0</v>
      </c>
      <c r="AL1358">
        <v>0</v>
      </c>
      <c r="AM1358">
        <v>0</v>
      </c>
      <c r="AN1358">
        <v>0</v>
      </c>
      <c r="AO1358">
        <v>0</v>
      </c>
      <c r="AP1358">
        <v>3825</v>
      </c>
      <c r="AQ1358">
        <v>3825</v>
      </c>
      <c r="AR1358">
        <v>8725</v>
      </c>
      <c r="AS1358">
        <v>0</v>
      </c>
      <c r="AT1358" s="2">
        <v>0</v>
      </c>
      <c r="AU1358">
        <v>67125</v>
      </c>
      <c r="AV1358">
        <v>96889825</v>
      </c>
      <c r="AW1358">
        <v>0</v>
      </c>
      <c r="AX1358" s="2">
        <v>45693</v>
      </c>
      <c r="AY1358" t="s">
        <v>153</v>
      </c>
      <c r="AZ1358" t="s">
        <v>2030</v>
      </c>
      <c r="BA1358" t="s">
        <v>1799</v>
      </c>
    </row>
    <row r="1359" spans="1:53" ht="15" customHeight="1" x14ac:dyDescent="0.2">
      <c r="A1359" t="s">
        <v>8717</v>
      </c>
      <c r="B1359" t="s">
        <v>5339</v>
      </c>
      <c r="C1359" t="s">
        <v>5178</v>
      </c>
      <c r="D1359">
        <v>96890025</v>
      </c>
      <c r="E1359" s="19">
        <v>45749</v>
      </c>
      <c r="F1359" s="63">
        <v>45751.118750000001</v>
      </c>
      <c r="G1359" s="4" t="s">
        <v>187</v>
      </c>
      <c r="H1359" s="19">
        <v>4599511</v>
      </c>
      <c r="I1359" s="19">
        <v>24451</v>
      </c>
      <c r="J1359" s="19">
        <v>4575060</v>
      </c>
      <c r="K1359" t="s">
        <v>558</v>
      </c>
      <c r="L1359" s="4" t="s">
        <v>188</v>
      </c>
      <c r="M1359" t="s">
        <v>150</v>
      </c>
      <c r="N1359" s="39" t="s">
        <v>2032</v>
      </c>
      <c r="O1359" t="s">
        <v>2033</v>
      </c>
      <c r="P1359" t="s">
        <v>140</v>
      </c>
      <c r="Q1359" t="s">
        <v>141</v>
      </c>
      <c r="R1359" s="39" t="s">
        <v>2034</v>
      </c>
      <c r="S1359" t="s">
        <v>143</v>
      </c>
      <c r="T1359">
        <v>860003020</v>
      </c>
      <c r="U1359" t="s">
        <v>160</v>
      </c>
      <c r="V1359">
        <v>923245</v>
      </c>
      <c r="W1359" t="s">
        <v>1312</v>
      </c>
      <c r="X1359" s="2" t="s">
        <v>27</v>
      </c>
      <c r="Y1359" t="s">
        <v>28</v>
      </c>
      <c r="Z1359" t="s">
        <v>29</v>
      </c>
      <c r="AA1359" t="s">
        <v>30</v>
      </c>
      <c r="AB1359" t="s">
        <v>31</v>
      </c>
      <c r="AC1359" s="19">
        <v>4599511</v>
      </c>
      <c r="AD1359" s="19">
        <v>0</v>
      </c>
      <c r="AE1359" s="19">
        <v>0</v>
      </c>
      <c r="AF1359" s="19">
        <v>0</v>
      </c>
      <c r="AG1359" t="s">
        <v>189</v>
      </c>
      <c r="AH1359">
        <v>0</v>
      </c>
      <c r="AI1359">
        <v>0</v>
      </c>
      <c r="AJ1359" s="2" t="s">
        <v>190</v>
      </c>
      <c r="AK1359" s="2">
        <v>0</v>
      </c>
      <c r="AL1359">
        <v>0</v>
      </c>
      <c r="AM1359">
        <v>0</v>
      </c>
      <c r="AN1359">
        <v>0</v>
      </c>
      <c r="AO1359">
        <v>0</v>
      </c>
      <c r="AP1359">
        <v>3825</v>
      </c>
      <c r="AQ1359">
        <v>3825</v>
      </c>
      <c r="AR1359">
        <v>8825</v>
      </c>
      <c r="AS1359">
        <v>0</v>
      </c>
      <c r="AT1359" s="2">
        <v>0</v>
      </c>
      <c r="AU1359">
        <v>67225</v>
      </c>
      <c r="AV1359">
        <v>96890025</v>
      </c>
      <c r="AW1359">
        <v>0</v>
      </c>
      <c r="AX1359" s="2">
        <v>45693</v>
      </c>
      <c r="AY1359" t="s">
        <v>153</v>
      </c>
      <c r="AZ1359" t="s">
        <v>2036</v>
      </c>
      <c r="BA1359" t="s">
        <v>1799</v>
      </c>
    </row>
    <row r="1360" spans="1:53" ht="15" customHeight="1" x14ac:dyDescent="0.2">
      <c r="A1360" t="s">
        <v>8718</v>
      </c>
      <c r="B1360" t="s">
        <v>552</v>
      </c>
      <c r="C1360" t="s">
        <v>5178</v>
      </c>
      <c r="D1360">
        <v>96890125</v>
      </c>
      <c r="E1360" s="19">
        <v>45749</v>
      </c>
      <c r="F1360" s="63">
        <v>45751.111111111109</v>
      </c>
      <c r="G1360" s="4" t="s">
        <v>187</v>
      </c>
      <c r="H1360" s="19">
        <v>4599511</v>
      </c>
      <c r="I1360" s="19">
        <v>24451</v>
      </c>
      <c r="J1360" s="19">
        <v>4575060</v>
      </c>
      <c r="K1360" t="s">
        <v>558</v>
      </c>
      <c r="L1360" s="4" t="s">
        <v>188</v>
      </c>
      <c r="M1360" t="s">
        <v>150</v>
      </c>
      <c r="N1360" s="39" t="s">
        <v>2038</v>
      </c>
      <c r="O1360" t="s">
        <v>2039</v>
      </c>
      <c r="P1360" t="s">
        <v>140</v>
      </c>
      <c r="Q1360" t="s">
        <v>141</v>
      </c>
      <c r="R1360" s="39" t="s">
        <v>2040</v>
      </c>
      <c r="S1360" t="s">
        <v>143</v>
      </c>
      <c r="T1360">
        <v>890903938</v>
      </c>
      <c r="U1360" t="s">
        <v>149</v>
      </c>
      <c r="V1360">
        <v>923245</v>
      </c>
      <c r="W1360" t="s">
        <v>1312</v>
      </c>
      <c r="X1360" s="2" t="s">
        <v>27</v>
      </c>
      <c r="Y1360" t="s">
        <v>28</v>
      </c>
      <c r="Z1360" t="s">
        <v>29</v>
      </c>
      <c r="AA1360" t="s">
        <v>30</v>
      </c>
      <c r="AB1360" t="s">
        <v>31</v>
      </c>
      <c r="AC1360" s="19">
        <v>4599511</v>
      </c>
      <c r="AD1360" s="19">
        <v>0</v>
      </c>
      <c r="AE1360" s="19">
        <v>0</v>
      </c>
      <c r="AF1360" s="19">
        <v>0</v>
      </c>
      <c r="AG1360" t="s">
        <v>189</v>
      </c>
      <c r="AH1360">
        <v>0</v>
      </c>
      <c r="AI1360">
        <v>0</v>
      </c>
      <c r="AJ1360" s="2" t="s">
        <v>190</v>
      </c>
      <c r="AK1360" s="2">
        <v>0</v>
      </c>
      <c r="AL1360">
        <v>0</v>
      </c>
      <c r="AM1360">
        <v>0</v>
      </c>
      <c r="AN1360">
        <v>0</v>
      </c>
      <c r="AO1360">
        <v>0</v>
      </c>
      <c r="AP1360">
        <v>3825</v>
      </c>
      <c r="AQ1360">
        <v>3825</v>
      </c>
      <c r="AR1360">
        <v>8925</v>
      </c>
      <c r="AS1360">
        <v>0</v>
      </c>
      <c r="AT1360" s="2">
        <v>0</v>
      </c>
      <c r="AU1360">
        <v>67325</v>
      </c>
      <c r="AV1360">
        <v>96890125</v>
      </c>
      <c r="AW1360">
        <v>0</v>
      </c>
      <c r="AX1360" s="2">
        <v>45693</v>
      </c>
      <c r="AY1360" t="s">
        <v>153</v>
      </c>
      <c r="AZ1360" t="s">
        <v>2042</v>
      </c>
      <c r="BA1360" t="s">
        <v>1799</v>
      </c>
    </row>
    <row r="1361" spans="1:53" ht="15" customHeight="1" x14ac:dyDescent="0.2">
      <c r="A1361" t="s">
        <v>8719</v>
      </c>
      <c r="B1361" t="s">
        <v>5340</v>
      </c>
      <c r="C1361" t="s">
        <v>5178</v>
      </c>
      <c r="D1361">
        <v>96890325</v>
      </c>
      <c r="E1361" s="19">
        <v>45749</v>
      </c>
      <c r="F1361" s="63">
        <v>45751.123611111114</v>
      </c>
      <c r="G1361" s="4" t="s">
        <v>187</v>
      </c>
      <c r="H1361" s="19">
        <v>4599511</v>
      </c>
      <c r="I1361" s="19">
        <v>24451</v>
      </c>
      <c r="J1361" s="19">
        <v>4575060</v>
      </c>
      <c r="K1361" t="s">
        <v>558</v>
      </c>
      <c r="L1361" s="4" t="s">
        <v>188</v>
      </c>
      <c r="M1361" t="s">
        <v>150</v>
      </c>
      <c r="N1361" s="39" t="s">
        <v>2044</v>
      </c>
      <c r="O1361" t="s">
        <v>2045</v>
      </c>
      <c r="P1361" t="s">
        <v>140</v>
      </c>
      <c r="Q1361" t="s">
        <v>141</v>
      </c>
      <c r="R1361" s="39" t="s">
        <v>2046</v>
      </c>
      <c r="S1361" t="s">
        <v>143</v>
      </c>
      <c r="T1361">
        <v>860007335</v>
      </c>
      <c r="U1361" t="s">
        <v>158</v>
      </c>
      <c r="V1361">
        <v>923245</v>
      </c>
      <c r="W1361" t="s">
        <v>1312</v>
      </c>
      <c r="X1361" s="2" t="s">
        <v>27</v>
      </c>
      <c r="Y1361" t="s">
        <v>28</v>
      </c>
      <c r="Z1361" t="s">
        <v>29</v>
      </c>
      <c r="AA1361" t="s">
        <v>30</v>
      </c>
      <c r="AB1361" t="s">
        <v>31</v>
      </c>
      <c r="AC1361" s="19">
        <v>4599511</v>
      </c>
      <c r="AD1361" s="19">
        <v>0</v>
      </c>
      <c r="AE1361" s="19">
        <v>0</v>
      </c>
      <c r="AF1361" s="19">
        <v>0</v>
      </c>
      <c r="AG1361" t="s">
        <v>189</v>
      </c>
      <c r="AH1361">
        <v>0</v>
      </c>
      <c r="AI1361">
        <v>0</v>
      </c>
      <c r="AJ1361" s="2" t="s">
        <v>190</v>
      </c>
      <c r="AK1361" s="2">
        <v>0</v>
      </c>
      <c r="AL1361">
        <v>0</v>
      </c>
      <c r="AM1361">
        <v>0</v>
      </c>
      <c r="AN1361">
        <v>0</v>
      </c>
      <c r="AO1361">
        <v>0</v>
      </c>
      <c r="AP1361">
        <v>3825</v>
      </c>
      <c r="AQ1361">
        <v>3825</v>
      </c>
      <c r="AR1361">
        <v>9025</v>
      </c>
      <c r="AS1361">
        <v>0</v>
      </c>
      <c r="AT1361" s="2">
        <v>0</v>
      </c>
      <c r="AU1361">
        <v>67425</v>
      </c>
      <c r="AV1361">
        <v>96890325</v>
      </c>
      <c r="AW1361">
        <v>0</v>
      </c>
      <c r="AX1361" s="2">
        <v>45693</v>
      </c>
      <c r="AY1361" t="s">
        <v>153</v>
      </c>
      <c r="AZ1361" t="s">
        <v>2048</v>
      </c>
      <c r="BA1361" t="s">
        <v>1799</v>
      </c>
    </row>
    <row r="1362" spans="1:53" ht="15" customHeight="1" x14ac:dyDescent="0.2">
      <c r="A1362" t="s">
        <v>8720</v>
      </c>
      <c r="B1362" t="s">
        <v>5341</v>
      </c>
      <c r="C1362" t="s">
        <v>5178</v>
      </c>
      <c r="D1362">
        <v>96890425</v>
      </c>
      <c r="E1362" s="19">
        <v>45749</v>
      </c>
      <c r="F1362" s="63">
        <v>45751.127083333333</v>
      </c>
      <c r="G1362" s="4" t="s">
        <v>187</v>
      </c>
      <c r="H1362" s="19">
        <v>4599511</v>
      </c>
      <c r="I1362" s="19">
        <v>29137</v>
      </c>
      <c r="J1362" s="19">
        <v>4570374</v>
      </c>
      <c r="K1362" t="s">
        <v>558</v>
      </c>
      <c r="L1362" s="4" t="s">
        <v>188</v>
      </c>
      <c r="M1362" t="s">
        <v>150</v>
      </c>
      <c r="N1362" s="39" t="s">
        <v>2050</v>
      </c>
      <c r="O1362" t="s">
        <v>2051</v>
      </c>
      <c r="P1362" t="s">
        <v>140</v>
      </c>
      <c r="Q1362" t="s">
        <v>141</v>
      </c>
      <c r="R1362" s="39" t="s">
        <v>2052</v>
      </c>
      <c r="S1362" t="s">
        <v>143</v>
      </c>
      <c r="T1362">
        <v>860034313</v>
      </c>
      <c r="U1362" t="s">
        <v>152</v>
      </c>
      <c r="V1362">
        <v>923245</v>
      </c>
      <c r="W1362" t="s">
        <v>1312</v>
      </c>
      <c r="X1362" s="2" t="s">
        <v>27</v>
      </c>
      <c r="Y1362" t="s">
        <v>28</v>
      </c>
      <c r="Z1362" t="s">
        <v>29</v>
      </c>
      <c r="AA1362" t="s">
        <v>30</v>
      </c>
      <c r="AB1362" t="s">
        <v>31</v>
      </c>
      <c r="AC1362" s="19">
        <v>4599511</v>
      </c>
      <c r="AD1362" s="19">
        <v>0</v>
      </c>
      <c r="AE1362" s="19">
        <v>0</v>
      </c>
      <c r="AF1362" s="19">
        <v>0</v>
      </c>
      <c r="AG1362" t="s">
        <v>189</v>
      </c>
      <c r="AH1362">
        <v>0</v>
      </c>
      <c r="AI1362">
        <v>0</v>
      </c>
      <c r="AJ1362" s="2" t="s">
        <v>190</v>
      </c>
      <c r="AK1362" s="2">
        <v>0</v>
      </c>
      <c r="AL1362">
        <v>0</v>
      </c>
      <c r="AM1362">
        <v>0</v>
      </c>
      <c r="AN1362">
        <v>0</v>
      </c>
      <c r="AO1362">
        <v>0</v>
      </c>
      <c r="AP1362">
        <v>3825</v>
      </c>
      <c r="AQ1362">
        <v>3825</v>
      </c>
      <c r="AR1362">
        <v>9125</v>
      </c>
      <c r="AS1362">
        <v>0</v>
      </c>
      <c r="AT1362" s="2">
        <v>0</v>
      </c>
      <c r="AU1362">
        <v>67525</v>
      </c>
      <c r="AV1362">
        <v>96890425</v>
      </c>
      <c r="AW1362">
        <v>0</v>
      </c>
      <c r="AX1362" s="2">
        <v>45693</v>
      </c>
      <c r="AY1362" t="s">
        <v>153</v>
      </c>
      <c r="AZ1362" t="s">
        <v>2054</v>
      </c>
      <c r="BA1362" t="s">
        <v>1799</v>
      </c>
    </row>
    <row r="1363" spans="1:53" ht="15" customHeight="1" x14ac:dyDescent="0.2">
      <c r="A1363" t="s">
        <v>8721</v>
      </c>
      <c r="B1363" t="s">
        <v>5342</v>
      </c>
      <c r="C1363" t="s">
        <v>5178</v>
      </c>
      <c r="D1363">
        <v>96890625</v>
      </c>
      <c r="E1363" s="19">
        <v>45749</v>
      </c>
      <c r="F1363" s="63">
        <v>45751.111111111109</v>
      </c>
      <c r="G1363" s="4" t="s">
        <v>187</v>
      </c>
      <c r="H1363" s="19">
        <v>4599511</v>
      </c>
      <c r="I1363" s="19">
        <v>24451</v>
      </c>
      <c r="J1363" s="19">
        <v>4575060</v>
      </c>
      <c r="K1363" t="s">
        <v>558</v>
      </c>
      <c r="L1363" s="4" t="s">
        <v>188</v>
      </c>
      <c r="M1363" t="s">
        <v>150</v>
      </c>
      <c r="N1363" s="39" t="s">
        <v>2056</v>
      </c>
      <c r="O1363" t="s">
        <v>2057</v>
      </c>
      <c r="P1363" t="s">
        <v>140</v>
      </c>
      <c r="Q1363" t="s">
        <v>141</v>
      </c>
      <c r="R1363" s="39" t="s">
        <v>2058</v>
      </c>
      <c r="S1363" t="s">
        <v>143</v>
      </c>
      <c r="T1363">
        <v>890903938</v>
      </c>
      <c r="U1363" t="s">
        <v>149</v>
      </c>
      <c r="V1363">
        <v>923245</v>
      </c>
      <c r="W1363" t="s">
        <v>1312</v>
      </c>
      <c r="X1363" s="2" t="s">
        <v>27</v>
      </c>
      <c r="Y1363" t="s">
        <v>28</v>
      </c>
      <c r="Z1363" t="s">
        <v>29</v>
      </c>
      <c r="AA1363" t="s">
        <v>30</v>
      </c>
      <c r="AB1363" t="s">
        <v>31</v>
      </c>
      <c r="AC1363" s="19">
        <v>4599511</v>
      </c>
      <c r="AD1363" s="19">
        <v>0</v>
      </c>
      <c r="AE1363" s="19">
        <v>0</v>
      </c>
      <c r="AF1363" s="19">
        <v>0</v>
      </c>
      <c r="AG1363" t="s">
        <v>189</v>
      </c>
      <c r="AH1363">
        <v>0</v>
      </c>
      <c r="AI1363">
        <v>0</v>
      </c>
      <c r="AJ1363" s="2" t="s">
        <v>190</v>
      </c>
      <c r="AK1363" s="2">
        <v>0</v>
      </c>
      <c r="AL1363">
        <v>0</v>
      </c>
      <c r="AM1363">
        <v>0</v>
      </c>
      <c r="AN1363">
        <v>0</v>
      </c>
      <c r="AO1363">
        <v>0</v>
      </c>
      <c r="AP1363">
        <v>3825</v>
      </c>
      <c r="AQ1363">
        <v>3825</v>
      </c>
      <c r="AR1363">
        <v>9225</v>
      </c>
      <c r="AS1363">
        <v>0</v>
      </c>
      <c r="AT1363" s="2">
        <v>0</v>
      </c>
      <c r="AU1363">
        <v>67625</v>
      </c>
      <c r="AV1363">
        <v>96890625</v>
      </c>
      <c r="AW1363">
        <v>0</v>
      </c>
      <c r="AX1363" s="2">
        <v>45693</v>
      </c>
      <c r="AY1363" t="s">
        <v>153</v>
      </c>
      <c r="AZ1363" t="s">
        <v>2060</v>
      </c>
      <c r="BA1363" t="s">
        <v>1799</v>
      </c>
    </row>
    <row r="1364" spans="1:53" ht="15" customHeight="1" x14ac:dyDescent="0.2">
      <c r="A1364" t="s">
        <v>8722</v>
      </c>
      <c r="B1364" t="s">
        <v>5343</v>
      </c>
      <c r="C1364" t="s">
        <v>5178</v>
      </c>
      <c r="D1364">
        <v>96890825</v>
      </c>
      <c r="E1364" s="19">
        <v>45749</v>
      </c>
      <c r="F1364" s="63">
        <v>45751.111805555556</v>
      </c>
      <c r="G1364" s="4" t="s">
        <v>187</v>
      </c>
      <c r="H1364" s="19">
        <v>4599511</v>
      </c>
      <c r="I1364" s="19">
        <v>29437</v>
      </c>
      <c r="J1364" s="19">
        <v>4570074</v>
      </c>
      <c r="K1364" t="s">
        <v>558</v>
      </c>
      <c r="L1364" s="4" t="s">
        <v>188</v>
      </c>
      <c r="M1364" t="s">
        <v>150</v>
      </c>
      <c r="N1364" s="39" t="s">
        <v>2062</v>
      </c>
      <c r="O1364" t="s">
        <v>2063</v>
      </c>
      <c r="P1364" t="s">
        <v>140</v>
      </c>
      <c r="Q1364" t="s">
        <v>141</v>
      </c>
      <c r="R1364" s="39" t="s">
        <v>2064</v>
      </c>
      <c r="S1364" t="s">
        <v>143</v>
      </c>
      <c r="T1364">
        <v>890903938</v>
      </c>
      <c r="U1364" t="s">
        <v>149</v>
      </c>
      <c r="V1364">
        <v>923245</v>
      </c>
      <c r="W1364" t="s">
        <v>1312</v>
      </c>
      <c r="X1364" s="2" t="s">
        <v>27</v>
      </c>
      <c r="Y1364" t="s">
        <v>28</v>
      </c>
      <c r="Z1364" t="s">
        <v>29</v>
      </c>
      <c r="AA1364" t="s">
        <v>30</v>
      </c>
      <c r="AB1364" t="s">
        <v>31</v>
      </c>
      <c r="AC1364" s="19">
        <v>4599511</v>
      </c>
      <c r="AD1364" s="19">
        <v>0</v>
      </c>
      <c r="AE1364" s="19">
        <v>0</v>
      </c>
      <c r="AF1364" s="19">
        <v>0</v>
      </c>
      <c r="AG1364" t="s">
        <v>189</v>
      </c>
      <c r="AH1364">
        <v>0</v>
      </c>
      <c r="AI1364">
        <v>0</v>
      </c>
      <c r="AJ1364" s="2" t="s">
        <v>190</v>
      </c>
      <c r="AK1364" s="2">
        <v>0</v>
      </c>
      <c r="AL1364">
        <v>0</v>
      </c>
      <c r="AM1364">
        <v>0</v>
      </c>
      <c r="AN1364">
        <v>0</v>
      </c>
      <c r="AO1364">
        <v>0</v>
      </c>
      <c r="AP1364">
        <v>3825</v>
      </c>
      <c r="AQ1364">
        <v>3825</v>
      </c>
      <c r="AR1364">
        <v>9325</v>
      </c>
      <c r="AS1364">
        <v>0</v>
      </c>
      <c r="AT1364" s="2">
        <v>0</v>
      </c>
      <c r="AU1364">
        <v>67725</v>
      </c>
      <c r="AV1364">
        <v>96890825</v>
      </c>
      <c r="AW1364">
        <v>0</v>
      </c>
      <c r="AX1364" s="2">
        <v>45693</v>
      </c>
      <c r="AY1364" t="s">
        <v>153</v>
      </c>
      <c r="AZ1364" t="s">
        <v>2066</v>
      </c>
      <c r="BA1364" t="s">
        <v>1799</v>
      </c>
    </row>
    <row r="1365" spans="1:53" ht="15" customHeight="1" x14ac:dyDescent="0.2">
      <c r="A1365" t="s">
        <v>8723</v>
      </c>
      <c r="B1365" t="s">
        <v>5344</v>
      </c>
      <c r="C1365" t="s">
        <v>5178</v>
      </c>
      <c r="D1365">
        <v>96890925</v>
      </c>
      <c r="E1365" s="19">
        <v>45749</v>
      </c>
      <c r="F1365" s="63">
        <v>45751.151388888888</v>
      </c>
      <c r="G1365" s="4" t="s">
        <v>187</v>
      </c>
      <c r="H1365" s="19">
        <v>3555872</v>
      </c>
      <c r="I1365" s="19">
        <v>18900</v>
      </c>
      <c r="J1365" s="19">
        <v>3536972</v>
      </c>
      <c r="K1365" t="s">
        <v>558</v>
      </c>
      <c r="L1365" s="4" t="s">
        <v>188</v>
      </c>
      <c r="M1365" t="s">
        <v>150</v>
      </c>
      <c r="N1365" s="39" t="s">
        <v>2068</v>
      </c>
      <c r="O1365" t="s">
        <v>2069</v>
      </c>
      <c r="P1365" t="s">
        <v>140</v>
      </c>
      <c r="Q1365" t="s">
        <v>141</v>
      </c>
      <c r="R1365" s="39" t="s">
        <v>2070</v>
      </c>
      <c r="S1365" t="s">
        <v>143</v>
      </c>
      <c r="T1365">
        <v>860007335</v>
      </c>
      <c r="U1365" t="s">
        <v>158</v>
      </c>
      <c r="V1365">
        <v>923245</v>
      </c>
      <c r="W1365" t="s">
        <v>1312</v>
      </c>
      <c r="X1365" s="2" t="s">
        <v>27</v>
      </c>
      <c r="Y1365" t="s">
        <v>28</v>
      </c>
      <c r="Z1365" t="s">
        <v>29</v>
      </c>
      <c r="AA1365" t="s">
        <v>30</v>
      </c>
      <c r="AB1365" t="s">
        <v>31</v>
      </c>
      <c r="AC1365" s="19">
        <v>3555872</v>
      </c>
      <c r="AD1365" s="19">
        <v>0</v>
      </c>
      <c r="AE1365" s="19">
        <v>0</v>
      </c>
      <c r="AF1365" s="19">
        <v>0</v>
      </c>
      <c r="AG1365" t="s">
        <v>189</v>
      </c>
      <c r="AH1365">
        <v>0</v>
      </c>
      <c r="AI1365">
        <v>0</v>
      </c>
      <c r="AJ1365" s="2" t="s">
        <v>190</v>
      </c>
      <c r="AK1365" s="2">
        <v>0</v>
      </c>
      <c r="AL1365">
        <v>0</v>
      </c>
      <c r="AM1365">
        <v>0</v>
      </c>
      <c r="AN1365">
        <v>0</v>
      </c>
      <c r="AO1365">
        <v>0</v>
      </c>
      <c r="AP1365">
        <v>3825</v>
      </c>
      <c r="AQ1365">
        <v>3825</v>
      </c>
      <c r="AR1365">
        <v>9425</v>
      </c>
      <c r="AS1365">
        <v>0</v>
      </c>
      <c r="AT1365" s="2">
        <v>0</v>
      </c>
      <c r="AU1365">
        <v>67825</v>
      </c>
      <c r="AV1365">
        <v>96890925</v>
      </c>
      <c r="AW1365">
        <v>0</v>
      </c>
      <c r="AX1365" s="2">
        <v>45693</v>
      </c>
      <c r="AY1365" t="s">
        <v>153</v>
      </c>
      <c r="AZ1365" t="s">
        <v>2072</v>
      </c>
      <c r="BA1365" t="s">
        <v>1799</v>
      </c>
    </row>
    <row r="1366" spans="1:53" ht="15" customHeight="1" x14ac:dyDescent="0.2">
      <c r="A1366" t="s">
        <v>8724</v>
      </c>
      <c r="B1366" t="s">
        <v>5345</v>
      </c>
      <c r="C1366" t="s">
        <v>5178</v>
      </c>
      <c r="D1366">
        <v>96891225</v>
      </c>
      <c r="E1366" s="19">
        <v>45749</v>
      </c>
      <c r="F1366" s="63">
        <v>45751.121527777781</v>
      </c>
      <c r="G1366" s="4" t="s">
        <v>187</v>
      </c>
      <c r="H1366" s="19">
        <v>4599511</v>
      </c>
      <c r="I1366" s="19">
        <v>24451</v>
      </c>
      <c r="J1366" s="19">
        <v>4575060</v>
      </c>
      <c r="K1366" t="s">
        <v>558</v>
      </c>
      <c r="L1366" s="4" t="s">
        <v>188</v>
      </c>
      <c r="M1366" t="s">
        <v>150</v>
      </c>
      <c r="N1366" s="39" t="s">
        <v>2074</v>
      </c>
      <c r="O1366" t="s">
        <v>2075</v>
      </c>
      <c r="P1366" t="s">
        <v>140</v>
      </c>
      <c r="Q1366" t="s">
        <v>141</v>
      </c>
      <c r="R1366" s="39" t="s">
        <v>2076</v>
      </c>
      <c r="S1366" t="s">
        <v>143</v>
      </c>
      <c r="T1366">
        <v>860034594</v>
      </c>
      <c r="U1366" t="s">
        <v>156</v>
      </c>
      <c r="V1366">
        <v>923245</v>
      </c>
      <c r="W1366" t="s">
        <v>1312</v>
      </c>
      <c r="X1366" s="2" t="s">
        <v>27</v>
      </c>
      <c r="Y1366" t="s">
        <v>28</v>
      </c>
      <c r="Z1366" t="s">
        <v>29</v>
      </c>
      <c r="AA1366" t="s">
        <v>30</v>
      </c>
      <c r="AB1366" t="s">
        <v>31</v>
      </c>
      <c r="AC1366" s="19">
        <v>4599511</v>
      </c>
      <c r="AD1366" s="19">
        <v>0</v>
      </c>
      <c r="AE1366" s="19">
        <v>0</v>
      </c>
      <c r="AF1366" s="19">
        <v>0</v>
      </c>
      <c r="AG1366" t="s">
        <v>189</v>
      </c>
      <c r="AH1366">
        <v>0</v>
      </c>
      <c r="AI1366">
        <v>0</v>
      </c>
      <c r="AJ1366" s="2" t="s">
        <v>190</v>
      </c>
      <c r="AK1366" s="2">
        <v>0</v>
      </c>
      <c r="AL1366">
        <v>0</v>
      </c>
      <c r="AM1366">
        <v>0</v>
      </c>
      <c r="AN1366">
        <v>0</v>
      </c>
      <c r="AO1366">
        <v>0</v>
      </c>
      <c r="AP1366">
        <v>3825</v>
      </c>
      <c r="AQ1366">
        <v>3825</v>
      </c>
      <c r="AR1366">
        <v>9525</v>
      </c>
      <c r="AS1366">
        <v>0</v>
      </c>
      <c r="AT1366" s="2">
        <v>0</v>
      </c>
      <c r="AU1366">
        <v>67925</v>
      </c>
      <c r="AV1366">
        <v>96891225</v>
      </c>
      <c r="AW1366">
        <v>0</v>
      </c>
      <c r="AX1366" s="2">
        <v>45693</v>
      </c>
      <c r="AY1366" t="s">
        <v>153</v>
      </c>
      <c r="AZ1366" t="s">
        <v>2078</v>
      </c>
      <c r="BA1366" t="s">
        <v>1799</v>
      </c>
    </row>
    <row r="1367" spans="1:53" ht="15" customHeight="1" x14ac:dyDescent="0.2">
      <c r="A1367" t="s">
        <v>8725</v>
      </c>
      <c r="B1367" t="s">
        <v>5346</v>
      </c>
      <c r="C1367" t="s">
        <v>5178</v>
      </c>
      <c r="D1367">
        <v>96891425</v>
      </c>
      <c r="E1367" s="19">
        <v>45749</v>
      </c>
      <c r="F1367" s="63">
        <v>45751.107638888891</v>
      </c>
      <c r="G1367" s="4" t="s">
        <v>187</v>
      </c>
      <c r="H1367" s="19">
        <v>4599511</v>
      </c>
      <c r="I1367" s="19">
        <v>24451</v>
      </c>
      <c r="J1367" s="19">
        <v>4575060</v>
      </c>
      <c r="K1367" t="s">
        <v>558</v>
      </c>
      <c r="L1367" s="4" t="s">
        <v>188</v>
      </c>
      <c r="M1367" t="s">
        <v>150</v>
      </c>
      <c r="N1367" s="39" t="s">
        <v>2080</v>
      </c>
      <c r="O1367" t="s">
        <v>2081</v>
      </c>
      <c r="P1367" t="s">
        <v>140</v>
      </c>
      <c r="Q1367" t="s">
        <v>141</v>
      </c>
      <c r="R1367" s="39" t="s">
        <v>2082</v>
      </c>
      <c r="S1367" t="s">
        <v>143</v>
      </c>
      <c r="T1367">
        <v>860002964</v>
      </c>
      <c r="U1367" t="s">
        <v>163</v>
      </c>
      <c r="V1367">
        <v>923245</v>
      </c>
      <c r="W1367" t="s">
        <v>1312</v>
      </c>
      <c r="X1367" s="2" t="s">
        <v>27</v>
      </c>
      <c r="Y1367" t="s">
        <v>28</v>
      </c>
      <c r="Z1367" t="s">
        <v>29</v>
      </c>
      <c r="AA1367" t="s">
        <v>30</v>
      </c>
      <c r="AB1367" t="s">
        <v>31</v>
      </c>
      <c r="AC1367" s="19">
        <v>4599511</v>
      </c>
      <c r="AD1367" s="19">
        <v>0</v>
      </c>
      <c r="AE1367" s="19">
        <v>0</v>
      </c>
      <c r="AF1367" s="19">
        <v>0</v>
      </c>
      <c r="AG1367" t="s">
        <v>189</v>
      </c>
      <c r="AH1367">
        <v>0</v>
      </c>
      <c r="AI1367">
        <v>0</v>
      </c>
      <c r="AJ1367" s="2" t="s">
        <v>190</v>
      </c>
      <c r="AK1367" s="2">
        <v>0</v>
      </c>
      <c r="AL1367">
        <v>0</v>
      </c>
      <c r="AM1367">
        <v>0</v>
      </c>
      <c r="AN1367">
        <v>0</v>
      </c>
      <c r="AO1367">
        <v>0</v>
      </c>
      <c r="AP1367">
        <v>3825</v>
      </c>
      <c r="AQ1367">
        <v>3825</v>
      </c>
      <c r="AR1367">
        <v>9625</v>
      </c>
      <c r="AS1367">
        <v>0</v>
      </c>
      <c r="AT1367" s="2">
        <v>0</v>
      </c>
      <c r="AU1367">
        <v>68025</v>
      </c>
      <c r="AV1367">
        <v>96891425</v>
      </c>
      <c r="AW1367">
        <v>0</v>
      </c>
      <c r="AX1367" s="2">
        <v>45693</v>
      </c>
      <c r="AY1367" t="s">
        <v>153</v>
      </c>
      <c r="AZ1367" t="s">
        <v>2084</v>
      </c>
      <c r="BA1367" t="s">
        <v>1799</v>
      </c>
    </row>
    <row r="1368" spans="1:53" ht="15" customHeight="1" x14ac:dyDescent="0.2">
      <c r="A1368" t="s">
        <v>8726</v>
      </c>
      <c r="B1368" t="s">
        <v>5347</v>
      </c>
      <c r="C1368" t="s">
        <v>5178</v>
      </c>
      <c r="D1368">
        <v>96891525</v>
      </c>
      <c r="E1368" s="19">
        <v>45749</v>
      </c>
      <c r="F1368" s="63">
        <v>45751.118750000001</v>
      </c>
      <c r="G1368" s="4" t="s">
        <v>187</v>
      </c>
      <c r="H1368" s="19">
        <v>4599511</v>
      </c>
      <c r="I1368" s="19">
        <v>24451</v>
      </c>
      <c r="J1368" s="19">
        <v>4575060</v>
      </c>
      <c r="K1368" t="s">
        <v>558</v>
      </c>
      <c r="L1368" s="4" t="s">
        <v>188</v>
      </c>
      <c r="M1368" t="s">
        <v>150</v>
      </c>
      <c r="N1368" s="39" t="s">
        <v>2086</v>
      </c>
      <c r="O1368" t="s">
        <v>2087</v>
      </c>
      <c r="P1368" t="s">
        <v>140</v>
      </c>
      <c r="Q1368" t="s">
        <v>141</v>
      </c>
      <c r="R1368" s="39" t="s">
        <v>2088</v>
      </c>
      <c r="S1368" t="s">
        <v>143</v>
      </c>
      <c r="T1368">
        <v>860003020</v>
      </c>
      <c r="U1368" t="s">
        <v>160</v>
      </c>
      <c r="V1368">
        <v>923245</v>
      </c>
      <c r="W1368" t="s">
        <v>1312</v>
      </c>
      <c r="X1368" s="2" t="s">
        <v>27</v>
      </c>
      <c r="Y1368" t="s">
        <v>28</v>
      </c>
      <c r="Z1368" t="s">
        <v>29</v>
      </c>
      <c r="AA1368" t="s">
        <v>30</v>
      </c>
      <c r="AB1368" t="s">
        <v>31</v>
      </c>
      <c r="AC1368" s="19">
        <v>4599511</v>
      </c>
      <c r="AD1368" s="19">
        <v>0</v>
      </c>
      <c r="AE1368" s="19">
        <v>0</v>
      </c>
      <c r="AF1368" s="19">
        <v>0</v>
      </c>
      <c r="AG1368" t="s">
        <v>189</v>
      </c>
      <c r="AH1368">
        <v>0</v>
      </c>
      <c r="AI1368">
        <v>0</v>
      </c>
      <c r="AJ1368" s="2" t="s">
        <v>190</v>
      </c>
      <c r="AK1368" s="2">
        <v>0</v>
      </c>
      <c r="AL1368">
        <v>0</v>
      </c>
      <c r="AM1368">
        <v>0</v>
      </c>
      <c r="AN1368">
        <v>0</v>
      </c>
      <c r="AO1368">
        <v>0</v>
      </c>
      <c r="AP1368">
        <v>3825</v>
      </c>
      <c r="AQ1368">
        <v>3825</v>
      </c>
      <c r="AR1368">
        <v>9725</v>
      </c>
      <c r="AS1368">
        <v>0</v>
      </c>
      <c r="AT1368" s="2">
        <v>0</v>
      </c>
      <c r="AU1368">
        <v>68125</v>
      </c>
      <c r="AV1368">
        <v>96891525</v>
      </c>
      <c r="AW1368">
        <v>0</v>
      </c>
      <c r="AX1368" s="2">
        <v>45693</v>
      </c>
      <c r="AY1368" t="s">
        <v>153</v>
      </c>
      <c r="AZ1368" t="s">
        <v>2090</v>
      </c>
      <c r="BA1368" t="s">
        <v>1799</v>
      </c>
    </row>
    <row r="1369" spans="1:53" ht="15" customHeight="1" x14ac:dyDescent="0.2">
      <c r="A1369" t="s">
        <v>8727</v>
      </c>
      <c r="B1369" t="s">
        <v>5349</v>
      </c>
      <c r="C1369" t="s">
        <v>5178</v>
      </c>
      <c r="D1369">
        <v>96891725</v>
      </c>
      <c r="E1369" s="19">
        <v>45749</v>
      </c>
      <c r="F1369" s="63">
        <v>45751.118750000001</v>
      </c>
      <c r="G1369" s="4" t="s">
        <v>187</v>
      </c>
      <c r="H1369" s="19">
        <v>4599511</v>
      </c>
      <c r="I1369" s="19">
        <v>24451</v>
      </c>
      <c r="J1369" s="19">
        <v>4575060</v>
      </c>
      <c r="K1369" t="s">
        <v>558</v>
      </c>
      <c r="L1369" s="4" t="s">
        <v>188</v>
      </c>
      <c r="M1369" t="s">
        <v>150</v>
      </c>
      <c r="N1369" s="39" t="s">
        <v>2098</v>
      </c>
      <c r="O1369" t="s">
        <v>2099</v>
      </c>
      <c r="P1369" t="s">
        <v>140</v>
      </c>
      <c r="Q1369" t="s">
        <v>141</v>
      </c>
      <c r="R1369" s="39" t="s">
        <v>2100</v>
      </c>
      <c r="S1369" t="s">
        <v>143</v>
      </c>
      <c r="T1369">
        <v>860050750</v>
      </c>
      <c r="U1369" t="s">
        <v>145</v>
      </c>
      <c r="V1369">
        <v>923245</v>
      </c>
      <c r="W1369" t="s">
        <v>1312</v>
      </c>
      <c r="X1369" s="2" t="s">
        <v>27</v>
      </c>
      <c r="Y1369" t="s">
        <v>28</v>
      </c>
      <c r="Z1369" t="s">
        <v>29</v>
      </c>
      <c r="AA1369" t="s">
        <v>30</v>
      </c>
      <c r="AB1369" t="s">
        <v>31</v>
      </c>
      <c r="AC1369" s="19">
        <v>4599511</v>
      </c>
      <c r="AD1369" s="19">
        <v>0</v>
      </c>
      <c r="AE1369" s="19">
        <v>0</v>
      </c>
      <c r="AF1369" s="19">
        <v>0</v>
      </c>
      <c r="AG1369" t="s">
        <v>189</v>
      </c>
      <c r="AH1369">
        <v>0</v>
      </c>
      <c r="AI1369">
        <v>0</v>
      </c>
      <c r="AJ1369" s="2" t="s">
        <v>190</v>
      </c>
      <c r="AK1369" s="2">
        <v>0</v>
      </c>
      <c r="AL1369">
        <v>0</v>
      </c>
      <c r="AM1369">
        <v>0</v>
      </c>
      <c r="AN1369">
        <v>0</v>
      </c>
      <c r="AO1369">
        <v>0</v>
      </c>
      <c r="AP1369">
        <v>3825</v>
      </c>
      <c r="AQ1369">
        <v>3825</v>
      </c>
      <c r="AR1369">
        <v>9925</v>
      </c>
      <c r="AS1369">
        <v>0</v>
      </c>
      <c r="AT1369" s="2">
        <v>0</v>
      </c>
      <c r="AU1369">
        <v>68225</v>
      </c>
      <c r="AV1369">
        <v>96891725</v>
      </c>
      <c r="AW1369">
        <v>0</v>
      </c>
      <c r="AX1369" s="2">
        <v>45693</v>
      </c>
      <c r="AY1369" t="s">
        <v>153</v>
      </c>
      <c r="AZ1369" t="s">
        <v>2102</v>
      </c>
      <c r="BA1369" t="s">
        <v>1799</v>
      </c>
    </row>
    <row r="1370" spans="1:53" ht="15" customHeight="1" x14ac:dyDescent="0.2">
      <c r="A1370" t="s">
        <v>8728</v>
      </c>
      <c r="B1370" t="s">
        <v>5350</v>
      </c>
      <c r="C1370" t="s">
        <v>5178</v>
      </c>
      <c r="D1370">
        <v>96891925</v>
      </c>
      <c r="E1370" s="19">
        <v>45749</v>
      </c>
      <c r="F1370" s="63">
        <v>45751.107638888891</v>
      </c>
      <c r="G1370" s="4" t="s">
        <v>187</v>
      </c>
      <c r="H1370" s="19">
        <v>4599511</v>
      </c>
      <c r="I1370" s="19">
        <v>24451</v>
      </c>
      <c r="J1370" s="19">
        <v>4575060</v>
      </c>
      <c r="K1370" t="s">
        <v>558</v>
      </c>
      <c r="L1370" s="4" t="s">
        <v>188</v>
      </c>
      <c r="M1370" t="s">
        <v>150</v>
      </c>
      <c r="N1370" s="39" t="s">
        <v>2104</v>
      </c>
      <c r="O1370" t="s">
        <v>2105</v>
      </c>
      <c r="P1370" t="s">
        <v>140</v>
      </c>
      <c r="Q1370" t="s">
        <v>141</v>
      </c>
      <c r="R1370" s="39" t="s">
        <v>2106</v>
      </c>
      <c r="S1370" t="s">
        <v>143</v>
      </c>
      <c r="T1370">
        <v>860002964</v>
      </c>
      <c r="U1370" t="s">
        <v>163</v>
      </c>
      <c r="V1370">
        <v>923245</v>
      </c>
      <c r="W1370" t="s">
        <v>1312</v>
      </c>
      <c r="X1370" s="2" t="s">
        <v>27</v>
      </c>
      <c r="Y1370" t="s">
        <v>28</v>
      </c>
      <c r="Z1370" t="s">
        <v>29</v>
      </c>
      <c r="AA1370" t="s">
        <v>30</v>
      </c>
      <c r="AB1370" t="s">
        <v>31</v>
      </c>
      <c r="AC1370" s="19">
        <v>4599511</v>
      </c>
      <c r="AD1370" s="19">
        <v>0</v>
      </c>
      <c r="AE1370" s="19">
        <v>0</v>
      </c>
      <c r="AF1370" s="19">
        <v>0</v>
      </c>
      <c r="AG1370" t="s">
        <v>189</v>
      </c>
      <c r="AH1370">
        <v>0</v>
      </c>
      <c r="AI1370">
        <v>0</v>
      </c>
      <c r="AJ1370" s="2" t="s">
        <v>190</v>
      </c>
      <c r="AK1370" s="2">
        <v>0</v>
      </c>
      <c r="AL1370">
        <v>0</v>
      </c>
      <c r="AM1370">
        <v>0</v>
      </c>
      <c r="AN1370">
        <v>0</v>
      </c>
      <c r="AO1370">
        <v>0</v>
      </c>
      <c r="AP1370">
        <v>3825</v>
      </c>
      <c r="AQ1370">
        <v>3825</v>
      </c>
      <c r="AR1370">
        <v>10025</v>
      </c>
      <c r="AS1370">
        <v>0</v>
      </c>
      <c r="AT1370" s="2">
        <v>0</v>
      </c>
      <c r="AU1370">
        <v>68325</v>
      </c>
      <c r="AV1370">
        <v>96891925</v>
      </c>
      <c r="AW1370">
        <v>0</v>
      </c>
      <c r="AX1370" s="2">
        <v>45693</v>
      </c>
      <c r="AY1370" t="s">
        <v>153</v>
      </c>
      <c r="AZ1370" t="s">
        <v>2108</v>
      </c>
      <c r="BA1370" t="s">
        <v>1799</v>
      </c>
    </row>
    <row r="1371" spans="1:53" ht="15" customHeight="1" x14ac:dyDescent="0.2">
      <c r="A1371" t="s">
        <v>8729</v>
      </c>
      <c r="B1371" t="s">
        <v>5351</v>
      </c>
      <c r="C1371" t="s">
        <v>5178</v>
      </c>
      <c r="D1371">
        <v>96892025</v>
      </c>
      <c r="E1371" s="19">
        <v>45749</v>
      </c>
      <c r="F1371" s="63">
        <v>45751.12777777778</v>
      </c>
      <c r="G1371" s="4" t="s">
        <v>187</v>
      </c>
      <c r="H1371" s="19">
        <v>4599511</v>
      </c>
      <c r="I1371" s="19">
        <v>24451</v>
      </c>
      <c r="J1371" s="19">
        <v>4575060</v>
      </c>
      <c r="K1371" t="s">
        <v>558</v>
      </c>
      <c r="L1371" s="4" t="s">
        <v>188</v>
      </c>
      <c r="M1371" t="s">
        <v>150</v>
      </c>
      <c r="N1371" s="39" t="s">
        <v>2110</v>
      </c>
      <c r="O1371" t="s">
        <v>2111</v>
      </c>
      <c r="P1371" t="s">
        <v>140</v>
      </c>
      <c r="Q1371" t="s">
        <v>141</v>
      </c>
      <c r="R1371" s="39" t="s">
        <v>2112</v>
      </c>
      <c r="S1371" t="s">
        <v>143</v>
      </c>
      <c r="T1371">
        <v>860034313</v>
      </c>
      <c r="U1371" t="s">
        <v>152</v>
      </c>
      <c r="V1371">
        <v>923245</v>
      </c>
      <c r="W1371" t="s">
        <v>1312</v>
      </c>
      <c r="X1371" s="2" t="s">
        <v>27</v>
      </c>
      <c r="Y1371" t="s">
        <v>28</v>
      </c>
      <c r="Z1371" t="s">
        <v>29</v>
      </c>
      <c r="AA1371" t="s">
        <v>30</v>
      </c>
      <c r="AB1371" t="s">
        <v>31</v>
      </c>
      <c r="AC1371" s="19">
        <v>4599511</v>
      </c>
      <c r="AD1371" s="19">
        <v>0</v>
      </c>
      <c r="AE1371" s="19">
        <v>0</v>
      </c>
      <c r="AF1371" s="19">
        <v>0</v>
      </c>
      <c r="AG1371" t="s">
        <v>189</v>
      </c>
      <c r="AH1371">
        <v>0</v>
      </c>
      <c r="AI1371">
        <v>0</v>
      </c>
      <c r="AJ1371" s="2" t="s">
        <v>190</v>
      </c>
      <c r="AK1371" s="2">
        <v>0</v>
      </c>
      <c r="AL1371">
        <v>0</v>
      </c>
      <c r="AM1371">
        <v>0</v>
      </c>
      <c r="AN1371">
        <v>0</v>
      </c>
      <c r="AO1371">
        <v>0</v>
      </c>
      <c r="AP1371">
        <v>3825</v>
      </c>
      <c r="AQ1371">
        <v>3825</v>
      </c>
      <c r="AR1371">
        <v>10125</v>
      </c>
      <c r="AS1371">
        <v>0</v>
      </c>
      <c r="AT1371" s="2">
        <v>0</v>
      </c>
      <c r="AU1371">
        <v>68425</v>
      </c>
      <c r="AV1371">
        <v>96892025</v>
      </c>
      <c r="AW1371">
        <v>0</v>
      </c>
      <c r="AX1371" s="2">
        <v>45693</v>
      </c>
      <c r="AY1371" t="s">
        <v>153</v>
      </c>
      <c r="AZ1371" t="s">
        <v>2114</v>
      </c>
      <c r="BA1371" t="s">
        <v>1799</v>
      </c>
    </row>
    <row r="1372" spans="1:53" ht="15" customHeight="1" x14ac:dyDescent="0.2">
      <c r="A1372" t="s">
        <v>8730</v>
      </c>
      <c r="B1372" t="s">
        <v>5276</v>
      </c>
      <c r="C1372" t="s">
        <v>5156</v>
      </c>
      <c r="D1372">
        <v>96892225</v>
      </c>
      <c r="E1372" s="19">
        <v>45749</v>
      </c>
      <c r="F1372" s="63">
        <v>45751.123611111114</v>
      </c>
      <c r="G1372" s="4" t="s">
        <v>187</v>
      </c>
      <c r="H1372" s="19">
        <v>4599511</v>
      </c>
      <c r="I1372" s="19">
        <v>27442</v>
      </c>
      <c r="J1372" s="19">
        <v>4572069</v>
      </c>
      <c r="K1372" t="s">
        <v>558</v>
      </c>
      <c r="L1372" s="4" t="s">
        <v>188</v>
      </c>
      <c r="M1372" t="s">
        <v>150</v>
      </c>
      <c r="N1372" s="39" t="s">
        <v>1654</v>
      </c>
      <c r="O1372" t="s">
        <v>1655</v>
      </c>
      <c r="P1372" t="s">
        <v>140</v>
      </c>
      <c r="Q1372" t="s">
        <v>141</v>
      </c>
      <c r="R1372" s="39" t="s">
        <v>1656</v>
      </c>
      <c r="S1372" t="s">
        <v>143</v>
      </c>
      <c r="T1372">
        <v>860007335</v>
      </c>
      <c r="U1372" t="s">
        <v>158</v>
      </c>
      <c r="V1372">
        <v>923211</v>
      </c>
      <c r="W1372" t="s">
        <v>1227</v>
      </c>
      <c r="X1372" s="2" t="s">
        <v>27</v>
      </c>
      <c r="Y1372" t="s">
        <v>28</v>
      </c>
      <c r="Z1372" t="s">
        <v>29</v>
      </c>
      <c r="AA1372" t="s">
        <v>30</v>
      </c>
      <c r="AB1372" t="s">
        <v>31</v>
      </c>
      <c r="AC1372" s="19">
        <v>4599511</v>
      </c>
      <c r="AD1372" s="19">
        <v>0</v>
      </c>
      <c r="AE1372" s="19">
        <v>0</v>
      </c>
      <c r="AF1372" s="19">
        <v>0</v>
      </c>
      <c r="AG1372" t="s">
        <v>189</v>
      </c>
      <c r="AH1372">
        <v>0</v>
      </c>
      <c r="AI1372">
        <v>0</v>
      </c>
      <c r="AJ1372" s="2" t="s">
        <v>190</v>
      </c>
      <c r="AK1372" s="2">
        <v>0</v>
      </c>
      <c r="AL1372">
        <v>0</v>
      </c>
      <c r="AM1372">
        <v>0</v>
      </c>
      <c r="AN1372">
        <v>0</v>
      </c>
      <c r="AO1372">
        <v>0</v>
      </c>
      <c r="AP1372">
        <v>2125</v>
      </c>
      <c r="AQ1372">
        <v>2125</v>
      </c>
      <c r="AR1372">
        <v>2825</v>
      </c>
      <c r="AS1372">
        <v>0</v>
      </c>
      <c r="AT1372" s="2">
        <v>0</v>
      </c>
      <c r="AU1372">
        <v>68525</v>
      </c>
      <c r="AV1372">
        <v>96892225</v>
      </c>
      <c r="AW1372">
        <v>0</v>
      </c>
      <c r="AX1372" s="2">
        <v>45688</v>
      </c>
      <c r="AY1372" t="s">
        <v>153</v>
      </c>
      <c r="AZ1372" t="s">
        <v>1658</v>
      </c>
      <c r="BA1372" t="s">
        <v>1659</v>
      </c>
    </row>
    <row r="1373" spans="1:53" ht="15" customHeight="1" x14ac:dyDescent="0.2">
      <c r="A1373" t="s">
        <v>8731</v>
      </c>
      <c r="B1373" t="s">
        <v>5278</v>
      </c>
      <c r="C1373" t="s">
        <v>5156</v>
      </c>
      <c r="D1373">
        <v>96892425</v>
      </c>
      <c r="E1373" s="19">
        <v>45749</v>
      </c>
      <c r="F1373" s="63">
        <v>45751.111111111109</v>
      </c>
      <c r="G1373" s="4" t="s">
        <v>187</v>
      </c>
      <c r="H1373" s="19">
        <v>4599511</v>
      </c>
      <c r="I1373" s="19">
        <v>24451</v>
      </c>
      <c r="J1373" s="19">
        <v>4575060</v>
      </c>
      <c r="K1373" t="s">
        <v>558</v>
      </c>
      <c r="L1373" s="4" t="s">
        <v>188</v>
      </c>
      <c r="M1373" t="s">
        <v>150</v>
      </c>
      <c r="N1373" s="39" t="s">
        <v>1661</v>
      </c>
      <c r="O1373" t="s">
        <v>1662</v>
      </c>
      <c r="P1373" t="s">
        <v>140</v>
      </c>
      <c r="Q1373" t="s">
        <v>141</v>
      </c>
      <c r="R1373" s="39" t="s">
        <v>1663</v>
      </c>
      <c r="S1373" t="s">
        <v>143</v>
      </c>
      <c r="T1373">
        <v>890903938</v>
      </c>
      <c r="U1373" t="s">
        <v>149</v>
      </c>
      <c r="V1373">
        <v>923211</v>
      </c>
      <c r="W1373" t="s">
        <v>1227</v>
      </c>
      <c r="X1373" s="2" t="s">
        <v>27</v>
      </c>
      <c r="Y1373" t="s">
        <v>28</v>
      </c>
      <c r="Z1373" t="s">
        <v>29</v>
      </c>
      <c r="AA1373" t="s">
        <v>30</v>
      </c>
      <c r="AB1373" t="s">
        <v>31</v>
      </c>
      <c r="AC1373" s="19">
        <v>4599511</v>
      </c>
      <c r="AD1373" s="19">
        <v>0</v>
      </c>
      <c r="AE1373" s="19">
        <v>0</v>
      </c>
      <c r="AF1373" s="19">
        <v>0</v>
      </c>
      <c r="AG1373" t="s">
        <v>189</v>
      </c>
      <c r="AH1373">
        <v>0</v>
      </c>
      <c r="AI1373">
        <v>0</v>
      </c>
      <c r="AJ1373" s="2" t="s">
        <v>190</v>
      </c>
      <c r="AK1373" s="2">
        <v>0</v>
      </c>
      <c r="AL1373">
        <v>0</v>
      </c>
      <c r="AM1373">
        <v>0</v>
      </c>
      <c r="AN1373">
        <v>0</v>
      </c>
      <c r="AO1373">
        <v>0</v>
      </c>
      <c r="AP1373">
        <v>2125</v>
      </c>
      <c r="AQ1373">
        <v>2125</v>
      </c>
      <c r="AR1373">
        <v>2925</v>
      </c>
      <c r="AS1373">
        <v>0</v>
      </c>
      <c r="AT1373" s="2">
        <v>0</v>
      </c>
      <c r="AU1373">
        <v>68625</v>
      </c>
      <c r="AV1373">
        <v>96892425</v>
      </c>
      <c r="AW1373">
        <v>0</v>
      </c>
      <c r="AX1373" s="2">
        <v>45688</v>
      </c>
      <c r="AY1373" t="s">
        <v>153</v>
      </c>
      <c r="AZ1373" t="s">
        <v>1665</v>
      </c>
      <c r="BA1373" t="s">
        <v>1659</v>
      </c>
    </row>
    <row r="1374" spans="1:53" ht="15" customHeight="1" x14ac:dyDescent="0.2">
      <c r="A1374" t="s">
        <v>8732</v>
      </c>
      <c r="B1374" t="s">
        <v>5279</v>
      </c>
      <c r="C1374" t="s">
        <v>5156</v>
      </c>
      <c r="D1374">
        <v>96892525</v>
      </c>
      <c r="E1374" s="19">
        <v>45749</v>
      </c>
      <c r="F1374" s="63">
        <v>45751.125</v>
      </c>
      <c r="G1374" s="4" t="s">
        <v>187</v>
      </c>
      <c r="H1374" s="19">
        <v>4599511</v>
      </c>
      <c r="I1374" s="19">
        <v>24451</v>
      </c>
      <c r="J1374" s="19">
        <v>4575060</v>
      </c>
      <c r="K1374" t="s">
        <v>558</v>
      </c>
      <c r="L1374" s="4" t="s">
        <v>188</v>
      </c>
      <c r="M1374" t="s">
        <v>150</v>
      </c>
      <c r="N1374" s="39" t="s">
        <v>1667</v>
      </c>
      <c r="O1374" t="s">
        <v>1668</v>
      </c>
      <c r="P1374" t="s">
        <v>140</v>
      </c>
      <c r="Q1374" t="s">
        <v>141</v>
      </c>
      <c r="R1374" s="39" t="s">
        <v>1669</v>
      </c>
      <c r="S1374" t="s">
        <v>143</v>
      </c>
      <c r="T1374">
        <v>860035827</v>
      </c>
      <c r="U1374" t="s">
        <v>271</v>
      </c>
      <c r="V1374">
        <v>923211</v>
      </c>
      <c r="W1374" t="s">
        <v>1227</v>
      </c>
      <c r="X1374" s="2" t="s">
        <v>27</v>
      </c>
      <c r="Y1374" t="s">
        <v>28</v>
      </c>
      <c r="Z1374" t="s">
        <v>29</v>
      </c>
      <c r="AA1374" t="s">
        <v>30</v>
      </c>
      <c r="AB1374" t="s">
        <v>31</v>
      </c>
      <c r="AC1374" s="19">
        <v>4599511</v>
      </c>
      <c r="AD1374" s="19">
        <v>0</v>
      </c>
      <c r="AE1374" s="19">
        <v>0</v>
      </c>
      <c r="AF1374" s="19">
        <v>0</v>
      </c>
      <c r="AG1374" t="s">
        <v>189</v>
      </c>
      <c r="AH1374">
        <v>0</v>
      </c>
      <c r="AI1374">
        <v>0</v>
      </c>
      <c r="AJ1374" s="2" t="s">
        <v>190</v>
      </c>
      <c r="AK1374" s="2">
        <v>0</v>
      </c>
      <c r="AL1374">
        <v>0</v>
      </c>
      <c r="AM1374">
        <v>0</v>
      </c>
      <c r="AN1374">
        <v>0</v>
      </c>
      <c r="AO1374">
        <v>0</v>
      </c>
      <c r="AP1374">
        <v>2125</v>
      </c>
      <c r="AQ1374">
        <v>2125</v>
      </c>
      <c r="AR1374">
        <v>3025</v>
      </c>
      <c r="AS1374">
        <v>0</v>
      </c>
      <c r="AT1374" s="2">
        <v>0</v>
      </c>
      <c r="AU1374">
        <v>68725</v>
      </c>
      <c r="AV1374">
        <v>96892525</v>
      </c>
      <c r="AW1374">
        <v>0</v>
      </c>
      <c r="AX1374" s="2">
        <v>45688</v>
      </c>
      <c r="AY1374" t="s">
        <v>153</v>
      </c>
      <c r="AZ1374" t="s">
        <v>1671</v>
      </c>
      <c r="BA1374" t="s">
        <v>1672</v>
      </c>
    </row>
    <row r="1375" spans="1:53" ht="15" customHeight="1" x14ac:dyDescent="0.2">
      <c r="A1375" t="s">
        <v>8733</v>
      </c>
      <c r="B1375" t="s">
        <v>5280</v>
      </c>
      <c r="C1375" t="s">
        <v>5156</v>
      </c>
      <c r="D1375">
        <v>96892725</v>
      </c>
      <c r="E1375" s="19">
        <v>45749</v>
      </c>
      <c r="F1375" s="63">
        <v>45751.106944444444</v>
      </c>
      <c r="G1375" s="4" t="s">
        <v>187</v>
      </c>
      <c r="H1375" s="19">
        <v>4599511</v>
      </c>
      <c r="I1375" s="19">
        <v>26325</v>
      </c>
      <c r="J1375" s="19">
        <v>4573186</v>
      </c>
      <c r="K1375" t="s">
        <v>558</v>
      </c>
      <c r="L1375" s="4" t="s">
        <v>188</v>
      </c>
      <c r="M1375" t="s">
        <v>150</v>
      </c>
      <c r="N1375" s="39" t="s">
        <v>1674</v>
      </c>
      <c r="O1375" t="s">
        <v>1675</v>
      </c>
      <c r="P1375" t="s">
        <v>140</v>
      </c>
      <c r="Q1375" t="s">
        <v>141</v>
      </c>
      <c r="R1375" s="39" t="s">
        <v>1676</v>
      </c>
      <c r="S1375" t="s">
        <v>143</v>
      </c>
      <c r="T1375">
        <v>800037800</v>
      </c>
      <c r="U1375" t="s">
        <v>273</v>
      </c>
      <c r="V1375">
        <v>923211</v>
      </c>
      <c r="W1375" t="s">
        <v>1227</v>
      </c>
      <c r="X1375" s="2" t="s">
        <v>27</v>
      </c>
      <c r="Y1375" t="s">
        <v>28</v>
      </c>
      <c r="Z1375" t="s">
        <v>29</v>
      </c>
      <c r="AA1375" t="s">
        <v>30</v>
      </c>
      <c r="AB1375" t="s">
        <v>31</v>
      </c>
      <c r="AC1375" s="19">
        <v>4599511</v>
      </c>
      <c r="AD1375" s="19">
        <v>0</v>
      </c>
      <c r="AE1375" s="19">
        <v>0</v>
      </c>
      <c r="AF1375" s="19">
        <v>0</v>
      </c>
      <c r="AG1375" t="s">
        <v>189</v>
      </c>
      <c r="AH1375">
        <v>0</v>
      </c>
      <c r="AI1375">
        <v>0</v>
      </c>
      <c r="AJ1375" s="2" t="s">
        <v>190</v>
      </c>
      <c r="AK1375" s="2">
        <v>0</v>
      </c>
      <c r="AL1375">
        <v>0</v>
      </c>
      <c r="AM1375">
        <v>0</v>
      </c>
      <c r="AN1375">
        <v>0</v>
      </c>
      <c r="AO1375">
        <v>0</v>
      </c>
      <c r="AP1375">
        <v>2125</v>
      </c>
      <c r="AQ1375">
        <v>2125</v>
      </c>
      <c r="AR1375">
        <v>3125</v>
      </c>
      <c r="AS1375">
        <v>0</v>
      </c>
      <c r="AT1375" s="2">
        <v>0</v>
      </c>
      <c r="AU1375">
        <v>68825</v>
      </c>
      <c r="AV1375">
        <v>96892725</v>
      </c>
      <c r="AW1375">
        <v>0</v>
      </c>
      <c r="AX1375" s="2">
        <v>45688</v>
      </c>
      <c r="AY1375" t="s">
        <v>153</v>
      </c>
      <c r="AZ1375" t="s">
        <v>1678</v>
      </c>
      <c r="BA1375" t="s">
        <v>1659</v>
      </c>
    </row>
    <row r="1376" spans="1:53" ht="15" customHeight="1" x14ac:dyDescent="0.2">
      <c r="A1376" t="s">
        <v>8734</v>
      </c>
      <c r="B1376" t="s">
        <v>5281</v>
      </c>
      <c r="C1376" t="s">
        <v>5156</v>
      </c>
      <c r="D1376">
        <v>96893125</v>
      </c>
      <c r="E1376" s="19">
        <v>45749</v>
      </c>
      <c r="F1376" s="63">
        <v>45751.111805555556</v>
      </c>
      <c r="G1376" s="4" t="s">
        <v>187</v>
      </c>
      <c r="H1376" s="19">
        <v>4599511</v>
      </c>
      <c r="I1376" s="19">
        <v>24451</v>
      </c>
      <c r="J1376" s="19">
        <v>4575060</v>
      </c>
      <c r="K1376" t="s">
        <v>558</v>
      </c>
      <c r="L1376" s="4" t="s">
        <v>188</v>
      </c>
      <c r="M1376" t="s">
        <v>150</v>
      </c>
      <c r="N1376" s="39" t="s">
        <v>1680</v>
      </c>
      <c r="O1376" t="s">
        <v>1681</v>
      </c>
      <c r="P1376" t="s">
        <v>140</v>
      </c>
      <c r="Q1376" t="s">
        <v>141</v>
      </c>
      <c r="R1376" s="39" t="s">
        <v>1682</v>
      </c>
      <c r="S1376" t="s">
        <v>143</v>
      </c>
      <c r="T1376">
        <v>890903938</v>
      </c>
      <c r="U1376" t="s">
        <v>149</v>
      </c>
      <c r="V1376">
        <v>923211</v>
      </c>
      <c r="W1376" t="s">
        <v>1227</v>
      </c>
      <c r="X1376" s="2" t="s">
        <v>27</v>
      </c>
      <c r="Y1376" t="s">
        <v>28</v>
      </c>
      <c r="Z1376" t="s">
        <v>29</v>
      </c>
      <c r="AA1376" t="s">
        <v>30</v>
      </c>
      <c r="AB1376" t="s">
        <v>31</v>
      </c>
      <c r="AC1376" s="19">
        <v>4599511</v>
      </c>
      <c r="AD1376" s="19">
        <v>0</v>
      </c>
      <c r="AE1376" s="19">
        <v>0</v>
      </c>
      <c r="AF1376" s="19">
        <v>0</v>
      </c>
      <c r="AG1376" t="s">
        <v>189</v>
      </c>
      <c r="AH1376">
        <v>0</v>
      </c>
      <c r="AI1376">
        <v>0</v>
      </c>
      <c r="AJ1376" s="2" t="s">
        <v>190</v>
      </c>
      <c r="AK1376" s="2">
        <v>0</v>
      </c>
      <c r="AL1376">
        <v>0</v>
      </c>
      <c r="AM1376">
        <v>0</v>
      </c>
      <c r="AN1376">
        <v>0</v>
      </c>
      <c r="AO1376">
        <v>0</v>
      </c>
      <c r="AP1376">
        <v>2125</v>
      </c>
      <c r="AQ1376">
        <v>2125</v>
      </c>
      <c r="AR1376">
        <v>3225</v>
      </c>
      <c r="AS1376">
        <v>0</v>
      </c>
      <c r="AT1376" s="2">
        <v>0</v>
      </c>
      <c r="AU1376">
        <v>68925</v>
      </c>
      <c r="AV1376">
        <v>96893125</v>
      </c>
      <c r="AW1376">
        <v>0</v>
      </c>
      <c r="AX1376" s="2">
        <v>45688</v>
      </c>
      <c r="AY1376" t="s">
        <v>153</v>
      </c>
      <c r="AZ1376" t="s">
        <v>1684</v>
      </c>
      <c r="BA1376" t="s">
        <v>1659</v>
      </c>
    </row>
    <row r="1377" spans="1:53" ht="15" customHeight="1" x14ac:dyDescent="0.2">
      <c r="A1377" t="s">
        <v>8735</v>
      </c>
      <c r="B1377" t="s">
        <v>5282</v>
      </c>
      <c r="C1377" t="s">
        <v>5156</v>
      </c>
      <c r="D1377">
        <v>96893325</v>
      </c>
      <c r="E1377" s="19">
        <v>45749</v>
      </c>
      <c r="F1377" s="63">
        <v>45751.128472222219</v>
      </c>
      <c r="G1377" s="4" t="s">
        <v>187</v>
      </c>
      <c r="H1377" s="19">
        <v>4599511</v>
      </c>
      <c r="I1377" s="19">
        <v>24451</v>
      </c>
      <c r="J1377" s="19">
        <v>4575060</v>
      </c>
      <c r="K1377" t="s">
        <v>558</v>
      </c>
      <c r="L1377" s="4" t="s">
        <v>188</v>
      </c>
      <c r="M1377" t="s">
        <v>150</v>
      </c>
      <c r="N1377" s="39" t="s">
        <v>1686</v>
      </c>
      <c r="O1377" t="s">
        <v>1687</v>
      </c>
      <c r="P1377" t="s">
        <v>140</v>
      </c>
      <c r="Q1377" t="s">
        <v>141</v>
      </c>
      <c r="R1377" s="39" t="s">
        <v>1688</v>
      </c>
      <c r="S1377" t="s">
        <v>143</v>
      </c>
      <c r="T1377">
        <v>860034313</v>
      </c>
      <c r="U1377" t="s">
        <v>152</v>
      </c>
      <c r="V1377">
        <v>923211</v>
      </c>
      <c r="W1377" t="s">
        <v>1227</v>
      </c>
      <c r="X1377" s="2" t="s">
        <v>27</v>
      </c>
      <c r="Y1377" t="s">
        <v>28</v>
      </c>
      <c r="Z1377" t="s">
        <v>29</v>
      </c>
      <c r="AA1377" t="s">
        <v>30</v>
      </c>
      <c r="AB1377" t="s">
        <v>31</v>
      </c>
      <c r="AC1377" s="19">
        <v>4599511</v>
      </c>
      <c r="AD1377" s="19">
        <v>0</v>
      </c>
      <c r="AE1377" s="19">
        <v>0</v>
      </c>
      <c r="AF1377" s="19">
        <v>0</v>
      </c>
      <c r="AG1377" t="s">
        <v>189</v>
      </c>
      <c r="AH1377">
        <v>0</v>
      </c>
      <c r="AI1377">
        <v>0</v>
      </c>
      <c r="AJ1377" s="2" t="s">
        <v>190</v>
      </c>
      <c r="AK1377" s="2">
        <v>0</v>
      </c>
      <c r="AL1377">
        <v>0</v>
      </c>
      <c r="AM1377">
        <v>0</v>
      </c>
      <c r="AN1377">
        <v>0</v>
      </c>
      <c r="AO1377">
        <v>0</v>
      </c>
      <c r="AP1377">
        <v>2125</v>
      </c>
      <c r="AQ1377">
        <v>2125</v>
      </c>
      <c r="AR1377">
        <v>3325</v>
      </c>
      <c r="AS1377">
        <v>0</v>
      </c>
      <c r="AT1377" s="2">
        <v>0</v>
      </c>
      <c r="AU1377">
        <v>69025</v>
      </c>
      <c r="AV1377">
        <v>96893325</v>
      </c>
      <c r="AW1377">
        <v>0</v>
      </c>
      <c r="AX1377" s="2">
        <v>45688</v>
      </c>
      <c r="AY1377" t="s">
        <v>153</v>
      </c>
      <c r="AZ1377" t="s">
        <v>1690</v>
      </c>
      <c r="BA1377" t="s">
        <v>1659</v>
      </c>
    </row>
    <row r="1378" spans="1:53" ht="15" customHeight="1" x14ac:dyDescent="0.2">
      <c r="A1378" t="s">
        <v>8736</v>
      </c>
      <c r="B1378" t="s">
        <v>5283</v>
      </c>
      <c r="C1378" t="s">
        <v>5145</v>
      </c>
      <c r="D1378">
        <v>96893625</v>
      </c>
      <c r="E1378" s="19">
        <v>45749</v>
      </c>
      <c r="F1378" s="63">
        <v>45751.117361111108</v>
      </c>
      <c r="G1378" s="4" t="s">
        <v>187</v>
      </c>
      <c r="H1378" s="19">
        <v>4671695</v>
      </c>
      <c r="I1378" s="19">
        <v>27706</v>
      </c>
      <c r="J1378" s="19">
        <v>4643989</v>
      </c>
      <c r="K1378" t="s">
        <v>558</v>
      </c>
      <c r="L1378" s="4" t="s">
        <v>188</v>
      </c>
      <c r="M1378" t="s">
        <v>150</v>
      </c>
      <c r="N1378" s="39" t="s">
        <v>1692</v>
      </c>
      <c r="O1378" t="s">
        <v>1693</v>
      </c>
      <c r="P1378" t="s">
        <v>140</v>
      </c>
      <c r="Q1378" t="s">
        <v>141</v>
      </c>
      <c r="R1378" s="39" t="s">
        <v>1694</v>
      </c>
      <c r="S1378" t="s">
        <v>143</v>
      </c>
      <c r="T1378">
        <v>890903938</v>
      </c>
      <c r="U1378" t="s">
        <v>149</v>
      </c>
      <c r="V1378">
        <v>923211</v>
      </c>
      <c r="W1378" t="s">
        <v>1227</v>
      </c>
      <c r="X1378" s="2" t="s">
        <v>27</v>
      </c>
      <c r="Y1378" t="s">
        <v>28</v>
      </c>
      <c r="Z1378" t="s">
        <v>29</v>
      </c>
      <c r="AA1378" t="s">
        <v>30</v>
      </c>
      <c r="AB1378" t="s">
        <v>31</v>
      </c>
      <c r="AC1378" s="19">
        <v>4671695</v>
      </c>
      <c r="AD1378" s="19">
        <v>0</v>
      </c>
      <c r="AE1378" s="19">
        <v>0</v>
      </c>
      <c r="AF1378" s="19">
        <v>0</v>
      </c>
      <c r="AG1378" t="s">
        <v>189</v>
      </c>
      <c r="AH1378">
        <v>0</v>
      </c>
      <c r="AI1378">
        <v>0</v>
      </c>
      <c r="AJ1378" s="2" t="s">
        <v>190</v>
      </c>
      <c r="AK1378" s="2">
        <v>0</v>
      </c>
      <c r="AL1378">
        <v>0</v>
      </c>
      <c r="AM1378">
        <v>0</v>
      </c>
      <c r="AN1378">
        <v>0</v>
      </c>
      <c r="AO1378">
        <v>0</v>
      </c>
      <c r="AP1378">
        <v>1125</v>
      </c>
      <c r="AQ1378">
        <v>1025</v>
      </c>
      <c r="AR1378">
        <v>3425</v>
      </c>
      <c r="AS1378">
        <v>0</v>
      </c>
      <c r="AT1378" s="2">
        <v>0</v>
      </c>
      <c r="AU1378">
        <v>69125</v>
      </c>
      <c r="AV1378">
        <v>96893625</v>
      </c>
      <c r="AW1378">
        <v>0</v>
      </c>
      <c r="AX1378" s="2">
        <v>45688</v>
      </c>
      <c r="AY1378" t="s">
        <v>153</v>
      </c>
      <c r="AZ1378" t="s">
        <v>1696</v>
      </c>
      <c r="BA1378" t="s">
        <v>1697</v>
      </c>
    </row>
    <row r="1379" spans="1:53" ht="15" customHeight="1" x14ac:dyDescent="0.2">
      <c r="A1379" t="s">
        <v>8737</v>
      </c>
      <c r="B1379" t="s">
        <v>5285</v>
      </c>
      <c r="C1379" t="s">
        <v>5145</v>
      </c>
      <c r="D1379">
        <v>96893825</v>
      </c>
      <c r="E1379" s="19">
        <v>45749</v>
      </c>
      <c r="F1379" s="63">
        <v>45751.113888888889</v>
      </c>
      <c r="G1379" s="4" t="s">
        <v>187</v>
      </c>
      <c r="H1379" s="19">
        <v>4671695</v>
      </c>
      <c r="I1379" s="19">
        <v>678342</v>
      </c>
      <c r="J1379" s="19">
        <v>3993353</v>
      </c>
      <c r="K1379" t="s">
        <v>558</v>
      </c>
      <c r="L1379" s="4" t="s">
        <v>188</v>
      </c>
      <c r="M1379" t="s">
        <v>150</v>
      </c>
      <c r="N1379" s="39" t="s">
        <v>1699</v>
      </c>
      <c r="O1379" t="s">
        <v>1700</v>
      </c>
      <c r="P1379" t="s">
        <v>140</v>
      </c>
      <c r="Q1379" t="s">
        <v>141</v>
      </c>
      <c r="R1379" s="39" t="s">
        <v>1701</v>
      </c>
      <c r="S1379" t="s">
        <v>143</v>
      </c>
      <c r="T1379">
        <v>890903938</v>
      </c>
      <c r="U1379" t="s">
        <v>149</v>
      </c>
      <c r="V1379">
        <v>923211</v>
      </c>
      <c r="W1379" t="s">
        <v>1227</v>
      </c>
      <c r="X1379" s="2" t="s">
        <v>27</v>
      </c>
      <c r="Y1379" t="s">
        <v>28</v>
      </c>
      <c r="Z1379" t="s">
        <v>29</v>
      </c>
      <c r="AA1379" t="s">
        <v>30</v>
      </c>
      <c r="AB1379" t="s">
        <v>31</v>
      </c>
      <c r="AC1379" s="19">
        <v>4671695</v>
      </c>
      <c r="AD1379" s="19">
        <v>0</v>
      </c>
      <c r="AE1379" s="19">
        <v>0</v>
      </c>
      <c r="AF1379" s="19">
        <v>0</v>
      </c>
      <c r="AG1379" t="s">
        <v>189</v>
      </c>
      <c r="AH1379">
        <v>0</v>
      </c>
      <c r="AI1379">
        <v>0</v>
      </c>
      <c r="AJ1379" s="2" t="s">
        <v>190</v>
      </c>
      <c r="AK1379" s="2">
        <v>0</v>
      </c>
      <c r="AL1379">
        <v>0</v>
      </c>
      <c r="AM1379">
        <v>0</v>
      </c>
      <c r="AN1379">
        <v>0</v>
      </c>
      <c r="AO1379">
        <v>0</v>
      </c>
      <c r="AP1379">
        <v>1125</v>
      </c>
      <c r="AQ1379">
        <v>1025</v>
      </c>
      <c r="AR1379">
        <v>3525</v>
      </c>
      <c r="AS1379">
        <v>0</v>
      </c>
      <c r="AT1379" s="2">
        <v>0</v>
      </c>
      <c r="AU1379">
        <v>69225</v>
      </c>
      <c r="AV1379">
        <v>96893825</v>
      </c>
      <c r="AW1379">
        <v>0</v>
      </c>
      <c r="AX1379" s="2">
        <v>45688</v>
      </c>
      <c r="AY1379" t="s">
        <v>153</v>
      </c>
      <c r="AZ1379" t="s">
        <v>1703</v>
      </c>
      <c r="BA1379" t="s">
        <v>1704</v>
      </c>
    </row>
    <row r="1380" spans="1:53" ht="15" customHeight="1" x14ac:dyDescent="0.2">
      <c r="A1380" t="s">
        <v>8738</v>
      </c>
      <c r="B1380" t="s">
        <v>5326</v>
      </c>
      <c r="C1380" t="s">
        <v>5154</v>
      </c>
      <c r="D1380">
        <v>96894025</v>
      </c>
      <c r="E1380" s="19">
        <v>45749</v>
      </c>
      <c r="F1380" s="63">
        <v>45751.147916666669</v>
      </c>
      <c r="G1380" s="4" t="s">
        <v>187</v>
      </c>
      <c r="H1380" s="19">
        <v>2318346</v>
      </c>
      <c r="I1380" s="19">
        <v>11475</v>
      </c>
      <c r="J1380" s="19">
        <v>2306871</v>
      </c>
      <c r="K1380" t="s">
        <v>558</v>
      </c>
      <c r="L1380" s="4" t="s">
        <v>188</v>
      </c>
      <c r="M1380" t="s">
        <v>150</v>
      </c>
      <c r="N1380" s="39" t="s">
        <v>1950</v>
      </c>
      <c r="O1380" t="s">
        <v>1951</v>
      </c>
      <c r="P1380" t="s">
        <v>140</v>
      </c>
      <c r="Q1380" t="s">
        <v>141</v>
      </c>
      <c r="R1380" s="39" t="s">
        <v>1952</v>
      </c>
      <c r="S1380" t="s">
        <v>143</v>
      </c>
      <c r="T1380">
        <v>890903938</v>
      </c>
      <c r="U1380" t="s">
        <v>149</v>
      </c>
      <c r="V1380">
        <v>923210</v>
      </c>
      <c r="W1380" t="s">
        <v>1219</v>
      </c>
      <c r="X1380" s="2" t="s">
        <v>27</v>
      </c>
      <c r="Y1380" t="s">
        <v>28</v>
      </c>
      <c r="Z1380" t="s">
        <v>29</v>
      </c>
      <c r="AA1380" t="s">
        <v>30</v>
      </c>
      <c r="AB1380" t="s">
        <v>31</v>
      </c>
      <c r="AC1380" s="19">
        <v>2318346</v>
      </c>
      <c r="AD1380" s="19">
        <v>0</v>
      </c>
      <c r="AE1380" s="19">
        <v>0</v>
      </c>
      <c r="AF1380" s="19">
        <v>0</v>
      </c>
      <c r="AG1380" t="s">
        <v>189</v>
      </c>
      <c r="AH1380">
        <v>0</v>
      </c>
      <c r="AI1380">
        <v>0</v>
      </c>
      <c r="AJ1380" s="2" t="s">
        <v>190</v>
      </c>
      <c r="AK1380" s="2">
        <v>0</v>
      </c>
      <c r="AL1380">
        <v>0</v>
      </c>
      <c r="AM1380">
        <v>0</v>
      </c>
      <c r="AN1380">
        <v>0</v>
      </c>
      <c r="AO1380">
        <v>0</v>
      </c>
      <c r="AP1380">
        <v>1925</v>
      </c>
      <c r="AQ1380">
        <v>1925</v>
      </c>
      <c r="AR1380">
        <v>7525</v>
      </c>
      <c r="AS1380">
        <v>0</v>
      </c>
      <c r="AT1380" s="2">
        <v>0</v>
      </c>
      <c r="AU1380">
        <v>69325</v>
      </c>
      <c r="AV1380">
        <v>96894025</v>
      </c>
      <c r="AW1380">
        <v>0</v>
      </c>
      <c r="AX1380" s="2">
        <v>45693</v>
      </c>
      <c r="AY1380" t="s">
        <v>153</v>
      </c>
      <c r="AZ1380" t="s">
        <v>1954</v>
      </c>
      <c r="BA1380" t="s">
        <v>1955</v>
      </c>
    </row>
    <row r="1381" spans="1:53" ht="15" customHeight="1" x14ac:dyDescent="0.2">
      <c r="A1381" t="s">
        <v>8739</v>
      </c>
      <c r="B1381" t="s">
        <v>5383</v>
      </c>
      <c r="C1381" t="s">
        <v>5156</v>
      </c>
      <c r="D1381">
        <v>96894425</v>
      </c>
      <c r="E1381" s="19">
        <v>45749</v>
      </c>
      <c r="F1381" s="63">
        <v>45751.123611111114</v>
      </c>
      <c r="G1381" s="4" t="s">
        <v>187</v>
      </c>
      <c r="H1381" s="19">
        <v>4599511</v>
      </c>
      <c r="I1381" s="19">
        <v>24451</v>
      </c>
      <c r="J1381" s="19">
        <v>4575060</v>
      </c>
      <c r="K1381" t="s">
        <v>558</v>
      </c>
      <c r="L1381" s="4" t="s">
        <v>188</v>
      </c>
      <c r="M1381" t="s">
        <v>150</v>
      </c>
      <c r="N1381" s="39" t="s">
        <v>2310</v>
      </c>
      <c r="O1381" t="s">
        <v>2311</v>
      </c>
      <c r="P1381" t="s">
        <v>140</v>
      </c>
      <c r="Q1381" t="s">
        <v>141</v>
      </c>
      <c r="R1381" s="39" t="s">
        <v>2312</v>
      </c>
      <c r="S1381" t="s">
        <v>143</v>
      </c>
      <c r="T1381">
        <v>860007335</v>
      </c>
      <c r="U1381" t="s">
        <v>158</v>
      </c>
      <c r="V1381">
        <v>923211</v>
      </c>
      <c r="W1381" t="s">
        <v>1227</v>
      </c>
      <c r="X1381" s="2" t="s">
        <v>27</v>
      </c>
      <c r="Y1381" t="s">
        <v>28</v>
      </c>
      <c r="Z1381" t="s">
        <v>29</v>
      </c>
      <c r="AA1381" t="s">
        <v>30</v>
      </c>
      <c r="AB1381" t="s">
        <v>31</v>
      </c>
      <c r="AC1381" s="19">
        <v>4599511</v>
      </c>
      <c r="AD1381" s="19">
        <v>0</v>
      </c>
      <c r="AE1381" s="19">
        <v>0</v>
      </c>
      <c r="AF1381" s="19">
        <v>0</v>
      </c>
      <c r="AG1381" t="s">
        <v>189</v>
      </c>
      <c r="AH1381">
        <v>0</v>
      </c>
      <c r="AI1381">
        <v>0</v>
      </c>
      <c r="AJ1381" s="2" t="s">
        <v>190</v>
      </c>
      <c r="AK1381" s="2">
        <v>0</v>
      </c>
      <c r="AL1381">
        <v>0</v>
      </c>
      <c r="AM1381">
        <v>0</v>
      </c>
      <c r="AN1381">
        <v>0</v>
      </c>
      <c r="AO1381">
        <v>0</v>
      </c>
      <c r="AP1381">
        <v>2125</v>
      </c>
      <c r="AQ1381">
        <v>2125</v>
      </c>
      <c r="AR1381">
        <v>13525</v>
      </c>
      <c r="AS1381">
        <v>0</v>
      </c>
      <c r="AT1381" s="2">
        <v>0</v>
      </c>
      <c r="AU1381">
        <v>69425</v>
      </c>
      <c r="AV1381">
        <v>96894425</v>
      </c>
      <c r="AW1381">
        <v>0</v>
      </c>
      <c r="AX1381" s="2">
        <v>45695</v>
      </c>
      <c r="AY1381" t="s">
        <v>153</v>
      </c>
      <c r="AZ1381" t="s">
        <v>2314</v>
      </c>
      <c r="BA1381" t="s">
        <v>2315</v>
      </c>
    </row>
    <row r="1382" spans="1:53" ht="15" customHeight="1" x14ac:dyDescent="0.2">
      <c r="A1382" t="s">
        <v>8740</v>
      </c>
      <c r="B1382" t="s">
        <v>5384</v>
      </c>
      <c r="C1382" t="s">
        <v>5156</v>
      </c>
      <c r="D1382">
        <v>96894525</v>
      </c>
      <c r="E1382" s="19">
        <v>45749</v>
      </c>
      <c r="F1382" s="63">
        <v>45751.123611111114</v>
      </c>
      <c r="G1382" s="4" t="s">
        <v>187</v>
      </c>
      <c r="H1382" s="19">
        <v>4599511</v>
      </c>
      <c r="I1382" s="19">
        <v>24451</v>
      </c>
      <c r="J1382" s="19">
        <v>4575060</v>
      </c>
      <c r="K1382" t="s">
        <v>558</v>
      </c>
      <c r="L1382" s="4" t="s">
        <v>188</v>
      </c>
      <c r="M1382" t="s">
        <v>150</v>
      </c>
      <c r="N1382" s="39" t="s">
        <v>2317</v>
      </c>
      <c r="O1382" t="s">
        <v>2318</v>
      </c>
      <c r="P1382" t="s">
        <v>140</v>
      </c>
      <c r="Q1382" t="s">
        <v>141</v>
      </c>
      <c r="R1382" s="39" t="s">
        <v>2319</v>
      </c>
      <c r="S1382" t="s">
        <v>143</v>
      </c>
      <c r="T1382">
        <v>860007335</v>
      </c>
      <c r="U1382" t="s">
        <v>158</v>
      </c>
      <c r="V1382">
        <v>923211</v>
      </c>
      <c r="W1382" t="s">
        <v>1227</v>
      </c>
      <c r="X1382" s="2" t="s">
        <v>27</v>
      </c>
      <c r="Y1382" t="s">
        <v>28</v>
      </c>
      <c r="Z1382" t="s">
        <v>29</v>
      </c>
      <c r="AA1382" t="s">
        <v>30</v>
      </c>
      <c r="AB1382" t="s">
        <v>31</v>
      </c>
      <c r="AC1382" s="19">
        <v>4599511</v>
      </c>
      <c r="AD1382" s="19">
        <v>0</v>
      </c>
      <c r="AE1382" s="19">
        <v>0</v>
      </c>
      <c r="AF1382" s="19">
        <v>0</v>
      </c>
      <c r="AG1382" t="s">
        <v>189</v>
      </c>
      <c r="AH1382">
        <v>0</v>
      </c>
      <c r="AI1382">
        <v>0</v>
      </c>
      <c r="AJ1382" s="2" t="s">
        <v>190</v>
      </c>
      <c r="AK1382" s="2">
        <v>0</v>
      </c>
      <c r="AL1382">
        <v>0</v>
      </c>
      <c r="AM1382">
        <v>0</v>
      </c>
      <c r="AN1382">
        <v>0</v>
      </c>
      <c r="AO1382">
        <v>0</v>
      </c>
      <c r="AP1382">
        <v>2125</v>
      </c>
      <c r="AQ1382">
        <v>2125</v>
      </c>
      <c r="AR1382">
        <v>13625</v>
      </c>
      <c r="AS1382">
        <v>0</v>
      </c>
      <c r="AT1382" s="2">
        <v>0</v>
      </c>
      <c r="AU1382">
        <v>69525</v>
      </c>
      <c r="AV1382">
        <v>96894525</v>
      </c>
      <c r="AW1382">
        <v>0</v>
      </c>
      <c r="AX1382" s="2">
        <v>45695</v>
      </c>
      <c r="AY1382" t="s">
        <v>153</v>
      </c>
      <c r="AZ1382" t="s">
        <v>2321</v>
      </c>
      <c r="BA1382" t="s">
        <v>2315</v>
      </c>
    </row>
    <row r="1383" spans="1:53" ht="15" customHeight="1" x14ac:dyDescent="0.2">
      <c r="A1383" t="s">
        <v>8741</v>
      </c>
      <c r="B1383" t="s">
        <v>5385</v>
      </c>
      <c r="C1383" t="s">
        <v>5156</v>
      </c>
      <c r="D1383">
        <v>96894825</v>
      </c>
      <c r="E1383" s="19">
        <v>45749</v>
      </c>
      <c r="F1383" s="63">
        <v>45751.111111111109</v>
      </c>
      <c r="G1383" s="4" t="s">
        <v>187</v>
      </c>
      <c r="H1383" s="19">
        <v>4599511</v>
      </c>
      <c r="I1383" s="19">
        <v>24451</v>
      </c>
      <c r="J1383" s="19">
        <v>4575060</v>
      </c>
      <c r="K1383" t="s">
        <v>558</v>
      </c>
      <c r="L1383" s="4" t="s">
        <v>188</v>
      </c>
      <c r="M1383" t="s">
        <v>150</v>
      </c>
      <c r="N1383" s="39" t="s">
        <v>2323</v>
      </c>
      <c r="O1383" t="s">
        <v>2324</v>
      </c>
      <c r="P1383" t="s">
        <v>140</v>
      </c>
      <c r="Q1383" t="s">
        <v>141</v>
      </c>
      <c r="R1383" s="39" t="s">
        <v>2325</v>
      </c>
      <c r="S1383" t="s">
        <v>143</v>
      </c>
      <c r="T1383">
        <v>890903938</v>
      </c>
      <c r="U1383" t="s">
        <v>149</v>
      </c>
      <c r="V1383">
        <v>923211</v>
      </c>
      <c r="W1383" t="s">
        <v>1227</v>
      </c>
      <c r="X1383" s="2" t="s">
        <v>27</v>
      </c>
      <c r="Y1383" t="s">
        <v>28</v>
      </c>
      <c r="Z1383" t="s">
        <v>29</v>
      </c>
      <c r="AA1383" t="s">
        <v>30</v>
      </c>
      <c r="AB1383" t="s">
        <v>31</v>
      </c>
      <c r="AC1383" s="19">
        <v>4599511</v>
      </c>
      <c r="AD1383" s="19">
        <v>0</v>
      </c>
      <c r="AE1383" s="19">
        <v>0</v>
      </c>
      <c r="AF1383" s="19">
        <v>0</v>
      </c>
      <c r="AG1383" t="s">
        <v>189</v>
      </c>
      <c r="AH1383">
        <v>0</v>
      </c>
      <c r="AI1383">
        <v>0</v>
      </c>
      <c r="AJ1383" s="2" t="s">
        <v>190</v>
      </c>
      <c r="AK1383" s="2">
        <v>0</v>
      </c>
      <c r="AL1383">
        <v>0</v>
      </c>
      <c r="AM1383">
        <v>0</v>
      </c>
      <c r="AN1383">
        <v>0</v>
      </c>
      <c r="AO1383">
        <v>0</v>
      </c>
      <c r="AP1383">
        <v>2125</v>
      </c>
      <c r="AQ1383">
        <v>2125</v>
      </c>
      <c r="AR1383">
        <v>13725</v>
      </c>
      <c r="AS1383">
        <v>0</v>
      </c>
      <c r="AT1383" s="2">
        <v>0</v>
      </c>
      <c r="AU1383">
        <v>69625</v>
      </c>
      <c r="AV1383">
        <v>96894825</v>
      </c>
      <c r="AW1383">
        <v>0</v>
      </c>
      <c r="AX1383" s="2">
        <v>45695</v>
      </c>
      <c r="AY1383" t="s">
        <v>153</v>
      </c>
      <c r="AZ1383" t="s">
        <v>2327</v>
      </c>
      <c r="BA1383" t="s">
        <v>2315</v>
      </c>
    </row>
    <row r="1384" spans="1:53" ht="15" customHeight="1" x14ac:dyDescent="0.2">
      <c r="A1384" t="s">
        <v>8742</v>
      </c>
      <c r="B1384" t="s">
        <v>5386</v>
      </c>
      <c r="C1384" t="s">
        <v>5156</v>
      </c>
      <c r="D1384">
        <v>96895025</v>
      </c>
      <c r="E1384" s="19">
        <v>45749</v>
      </c>
      <c r="F1384" s="63">
        <v>45751.12777777778</v>
      </c>
      <c r="G1384" s="4" t="s">
        <v>187</v>
      </c>
      <c r="H1384" s="19">
        <v>4599511</v>
      </c>
      <c r="I1384" s="19">
        <v>24451</v>
      </c>
      <c r="J1384" s="19">
        <v>4575060</v>
      </c>
      <c r="K1384" t="s">
        <v>558</v>
      </c>
      <c r="L1384" s="4" t="s">
        <v>188</v>
      </c>
      <c r="M1384" t="s">
        <v>150</v>
      </c>
      <c r="N1384" s="39" t="s">
        <v>2329</v>
      </c>
      <c r="O1384" t="s">
        <v>2330</v>
      </c>
      <c r="P1384" t="s">
        <v>140</v>
      </c>
      <c r="Q1384" t="s">
        <v>141</v>
      </c>
      <c r="R1384" s="39" t="s">
        <v>2331</v>
      </c>
      <c r="S1384" t="s">
        <v>143</v>
      </c>
      <c r="T1384">
        <v>860034313</v>
      </c>
      <c r="U1384" t="s">
        <v>152</v>
      </c>
      <c r="V1384">
        <v>923211</v>
      </c>
      <c r="W1384" t="s">
        <v>1227</v>
      </c>
      <c r="X1384" s="2" t="s">
        <v>27</v>
      </c>
      <c r="Y1384" t="s">
        <v>28</v>
      </c>
      <c r="Z1384" t="s">
        <v>29</v>
      </c>
      <c r="AA1384" t="s">
        <v>30</v>
      </c>
      <c r="AB1384" t="s">
        <v>31</v>
      </c>
      <c r="AC1384" s="19">
        <v>4599511</v>
      </c>
      <c r="AD1384" s="19">
        <v>0</v>
      </c>
      <c r="AE1384" s="19">
        <v>0</v>
      </c>
      <c r="AF1384" s="19">
        <v>0</v>
      </c>
      <c r="AG1384" t="s">
        <v>189</v>
      </c>
      <c r="AH1384">
        <v>0</v>
      </c>
      <c r="AI1384">
        <v>0</v>
      </c>
      <c r="AJ1384" s="2" t="s">
        <v>190</v>
      </c>
      <c r="AK1384" s="2">
        <v>0</v>
      </c>
      <c r="AL1384">
        <v>0</v>
      </c>
      <c r="AM1384">
        <v>0</v>
      </c>
      <c r="AN1384">
        <v>0</v>
      </c>
      <c r="AO1384">
        <v>0</v>
      </c>
      <c r="AP1384">
        <v>2125</v>
      </c>
      <c r="AQ1384">
        <v>2125</v>
      </c>
      <c r="AR1384">
        <v>13825</v>
      </c>
      <c r="AS1384">
        <v>0</v>
      </c>
      <c r="AT1384" s="2">
        <v>0</v>
      </c>
      <c r="AU1384">
        <v>69725</v>
      </c>
      <c r="AV1384">
        <v>96895025</v>
      </c>
      <c r="AW1384">
        <v>0</v>
      </c>
      <c r="AX1384" s="2">
        <v>45695</v>
      </c>
      <c r="AY1384" t="s">
        <v>153</v>
      </c>
      <c r="AZ1384" t="s">
        <v>2333</v>
      </c>
      <c r="BA1384" t="s">
        <v>2315</v>
      </c>
    </row>
    <row r="1385" spans="1:53" ht="15" customHeight="1" x14ac:dyDescent="0.2">
      <c r="A1385" t="s">
        <v>8743</v>
      </c>
      <c r="B1385" t="s">
        <v>5387</v>
      </c>
      <c r="C1385" t="s">
        <v>5156</v>
      </c>
      <c r="D1385">
        <v>96895325</v>
      </c>
      <c r="E1385" s="19">
        <v>45749</v>
      </c>
      <c r="F1385" s="63">
        <v>45751.111805555556</v>
      </c>
      <c r="G1385" s="4" t="s">
        <v>187</v>
      </c>
      <c r="H1385" s="19">
        <v>4599511</v>
      </c>
      <c r="I1385" s="19">
        <v>24451</v>
      </c>
      <c r="J1385" s="19">
        <v>4575060</v>
      </c>
      <c r="K1385" t="s">
        <v>558</v>
      </c>
      <c r="L1385" s="4" t="s">
        <v>188</v>
      </c>
      <c r="M1385" t="s">
        <v>150</v>
      </c>
      <c r="N1385" s="39" t="s">
        <v>2335</v>
      </c>
      <c r="O1385" t="s">
        <v>2336</v>
      </c>
      <c r="P1385" t="s">
        <v>140</v>
      </c>
      <c r="Q1385" t="s">
        <v>141</v>
      </c>
      <c r="R1385" s="39" t="s">
        <v>2337</v>
      </c>
      <c r="S1385" t="s">
        <v>143</v>
      </c>
      <c r="T1385">
        <v>890903938</v>
      </c>
      <c r="U1385" t="s">
        <v>149</v>
      </c>
      <c r="V1385">
        <v>923211</v>
      </c>
      <c r="W1385" t="s">
        <v>1227</v>
      </c>
      <c r="X1385" s="2" t="s">
        <v>27</v>
      </c>
      <c r="Y1385" t="s">
        <v>28</v>
      </c>
      <c r="Z1385" t="s">
        <v>29</v>
      </c>
      <c r="AA1385" t="s">
        <v>30</v>
      </c>
      <c r="AB1385" t="s">
        <v>31</v>
      </c>
      <c r="AC1385" s="19">
        <v>4599511</v>
      </c>
      <c r="AD1385" s="19">
        <v>0</v>
      </c>
      <c r="AE1385" s="19">
        <v>0</v>
      </c>
      <c r="AF1385" s="19">
        <v>0</v>
      </c>
      <c r="AG1385" t="s">
        <v>189</v>
      </c>
      <c r="AH1385">
        <v>0</v>
      </c>
      <c r="AI1385">
        <v>0</v>
      </c>
      <c r="AJ1385" s="2" t="s">
        <v>190</v>
      </c>
      <c r="AK1385" s="2">
        <v>0</v>
      </c>
      <c r="AL1385">
        <v>0</v>
      </c>
      <c r="AM1385">
        <v>0</v>
      </c>
      <c r="AN1385">
        <v>0</v>
      </c>
      <c r="AO1385">
        <v>0</v>
      </c>
      <c r="AP1385">
        <v>2125</v>
      </c>
      <c r="AQ1385">
        <v>2125</v>
      </c>
      <c r="AR1385">
        <v>13925</v>
      </c>
      <c r="AS1385">
        <v>0</v>
      </c>
      <c r="AT1385" s="2">
        <v>0</v>
      </c>
      <c r="AU1385">
        <v>69825</v>
      </c>
      <c r="AV1385">
        <v>96895325</v>
      </c>
      <c r="AW1385">
        <v>0</v>
      </c>
      <c r="AX1385" s="2">
        <v>45695</v>
      </c>
      <c r="AY1385" t="s">
        <v>153</v>
      </c>
      <c r="AZ1385" t="s">
        <v>2339</v>
      </c>
      <c r="BA1385" t="s">
        <v>2315</v>
      </c>
    </row>
    <row r="1386" spans="1:53" ht="15" customHeight="1" x14ac:dyDescent="0.2">
      <c r="A1386" t="s">
        <v>8744</v>
      </c>
      <c r="B1386" t="s">
        <v>5388</v>
      </c>
      <c r="C1386" t="s">
        <v>5156</v>
      </c>
      <c r="D1386">
        <v>96895525</v>
      </c>
      <c r="E1386" s="19">
        <v>45749</v>
      </c>
      <c r="F1386" s="63">
        <v>45751.111111111109</v>
      </c>
      <c r="G1386" s="4" t="s">
        <v>187</v>
      </c>
      <c r="H1386" s="19">
        <v>4599511</v>
      </c>
      <c r="I1386" s="19">
        <v>24451</v>
      </c>
      <c r="J1386" s="19">
        <v>4575060</v>
      </c>
      <c r="K1386" t="s">
        <v>558</v>
      </c>
      <c r="L1386" s="4" t="s">
        <v>188</v>
      </c>
      <c r="M1386" t="s">
        <v>150</v>
      </c>
      <c r="N1386" s="39" t="s">
        <v>2341</v>
      </c>
      <c r="O1386" t="s">
        <v>2342</v>
      </c>
      <c r="P1386" t="s">
        <v>140</v>
      </c>
      <c r="Q1386" t="s">
        <v>141</v>
      </c>
      <c r="R1386" s="39" t="s">
        <v>2343</v>
      </c>
      <c r="S1386" t="s">
        <v>143</v>
      </c>
      <c r="T1386">
        <v>890903938</v>
      </c>
      <c r="U1386" t="s">
        <v>149</v>
      </c>
      <c r="V1386">
        <v>923211</v>
      </c>
      <c r="W1386" t="s">
        <v>1227</v>
      </c>
      <c r="X1386" s="2" t="s">
        <v>27</v>
      </c>
      <c r="Y1386" t="s">
        <v>28</v>
      </c>
      <c r="Z1386" t="s">
        <v>29</v>
      </c>
      <c r="AA1386" t="s">
        <v>30</v>
      </c>
      <c r="AB1386" t="s">
        <v>31</v>
      </c>
      <c r="AC1386" s="19">
        <v>4599511</v>
      </c>
      <c r="AD1386" s="19">
        <v>0</v>
      </c>
      <c r="AE1386" s="19">
        <v>0</v>
      </c>
      <c r="AF1386" s="19">
        <v>0</v>
      </c>
      <c r="AG1386" t="s">
        <v>189</v>
      </c>
      <c r="AH1386">
        <v>0</v>
      </c>
      <c r="AI1386">
        <v>0</v>
      </c>
      <c r="AJ1386" s="2" t="s">
        <v>190</v>
      </c>
      <c r="AK1386" s="2">
        <v>0</v>
      </c>
      <c r="AL1386">
        <v>0</v>
      </c>
      <c r="AM1386">
        <v>0</v>
      </c>
      <c r="AN1386">
        <v>0</v>
      </c>
      <c r="AO1386">
        <v>0</v>
      </c>
      <c r="AP1386">
        <v>2125</v>
      </c>
      <c r="AQ1386">
        <v>2125</v>
      </c>
      <c r="AR1386">
        <v>14025</v>
      </c>
      <c r="AS1386">
        <v>0</v>
      </c>
      <c r="AT1386" s="2">
        <v>0</v>
      </c>
      <c r="AU1386">
        <v>69925</v>
      </c>
      <c r="AV1386">
        <v>96895525</v>
      </c>
      <c r="AW1386">
        <v>0</v>
      </c>
      <c r="AX1386" s="2">
        <v>45695</v>
      </c>
      <c r="AY1386" t="s">
        <v>153</v>
      </c>
      <c r="AZ1386" t="s">
        <v>2345</v>
      </c>
      <c r="BA1386" t="s">
        <v>2315</v>
      </c>
    </row>
    <row r="1387" spans="1:53" ht="15" customHeight="1" x14ac:dyDescent="0.2">
      <c r="A1387" t="s">
        <v>8745</v>
      </c>
      <c r="B1387" t="s">
        <v>5389</v>
      </c>
      <c r="C1387" t="s">
        <v>5156</v>
      </c>
      <c r="D1387">
        <v>96895725</v>
      </c>
      <c r="E1387" s="19">
        <v>45749</v>
      </c>
      <c r="F1387" s="63">
        <v>45751.123611111114</v>
      </c>
      <c r="G1387" s="4" t="s">
        <v>187</v>
      </c>
      <c r="H1387" s="19">
        <v>4599511</v>
      </c>
      <c r="I1387" s="19">
        <v>24451</v>
      </c>
      <c r="J1387" s="19">
        <v>4575060</v>
      </c>
      <c r="K1387" t="s">
        <v>558</v>
      </c>
      <c r="L1387" s="4" t="s">
        <v>188</v>
      </c>
      <c r="M1387" t="s">
        <v>150</v>
      </c>
      <c r="N1387" s="39" t="s">
        <v>2347</v>
      </c>
      <c r="O1387" t="s">
        <v>2348</v>
      </c>
      <c r="P1387" t="s">
        <v>140</v>
      </c>
      <c r="Q1387" t="s">
        <v>141</v>
      </c>
      <c r="R1387" s="39" t="s">
        <v>2349</v>
      </c>
      <c r="S1387" t="s">
        <v>143</v>
      </c>
      <c r="T1387">
        <v>860007335</v>
      </c>
      <c r="U1387" t="s">
        <v>158</v>
      </c>
      <c r="V1387">
        <v>923211</v>
      </c>
      <c r="W1387" t="s">
        <v>1227</v>
      </c>
      <c r="X1387" s="2" t="s">
        <v>27</v>
      </c>
      <c r="Y1387" t="s">
        <v>28</v>
      </c>
      <c r="Z1387" t="s">
        <v>29</v>
      </c>
      <c r="AA1387" t="s">
        <v>30</v>
      </c>
      <c r="AB1387" t="s">
        <v>31</v>
      </c>
      <c r="AC1387" s="19">
        <v>4599511</v>
      </c>
      <c r="AD1387" s="19">
        <v>0</v>
      </c>
      <c r="AE1387" s="19">
        <v>0</v>
      </c>
      <c r="AF1387" s="19">
        <v>0</v>
      </c>
      <c r="AG1387" t="s">
        <v>189</v>
      </c>
      <c r="AH1387">
        <v>0</v>
      </c>
      <c r="AI1387">
        <v>0</v>
      </c>
      <c r="AJ1387" s="2" t="s">
        <v>190</v>
      </c>
      <c r="AK1387" s="2">
        <v>0</v>
      </c>
      <c r="AL1387">
        <v>0</v>
      </c>
      <c r="AM1387">
        <v>0</v>
      </c>
      <c r="AN1387">
        <v>0</v>
      </c>
      <c r="AO1387">
        <v>0</v>
      </c>
      <c r="AP1387">
        <v>2125</v>
      </c>
      <c r="AQ1387">
        <v>2125</v>
      </c>
      <c r="AR1387">
        <v>14125</v>
      </c>
      <c r="AS1387">
        <v>0</v>
      </c>
      <c r="AT1387" s="2">
        <v>0</v>
      </c>
      <c r="AU1387">
        <v>70025</v>
      </c>
      <c r="AV1387">
        <v>96895725</v>
      </c>
      <c r="AW1387">
        <v>0</v>
      </c>
      <c r="AX1387" s="2">
        <v>45695</v>
      </c>
      <c r="AY1387" t="s">
        <v>153</v>
      </c>
      <c r="AZ1387" t="s">
        <v>2351</v>
      </c>
      <c r="BA1387" t="s">
        <v>2315</v>
      </c>
    </row>
    <row r="1388" spans="1:53" ht="15" customHeight="1" x14ac:dyDescent="0.2">
      <c r="A1388" t="s">
        <v>8746</v>
      </c>
      <c r="B1388" t="s">
        <v>5390</v>
      </c>
      <c r="C1388" t="s">
        <v>5156</v>
      </c>
      <c r="D1388">
        <v>96896025</v>
      </c>
      <c r="E1388" s="19">
        <v>45749</v>
      </c>
      <c r="F1388" s="63">
        <v>45751.12777777778</v>
      </c>
      <c r="G1388" s="4" t="s">
        <v>187</v>
      </c>
      <c r="H1388" s="19">
        <v>4599511</v>
      </c>
      <c r="I1388" s="19">
        <v>24451</v>
      </c>
      <c r="J1388" s="19">
        <v>4575060</v>
      </c>
      <c r="K1388" t="s">
        <v>558</v>
      </c>
      <c r="L1388" s="4" t="s">
        <v>188</v>
      </c>
      <c r="M1388" t="s">
        <v>150</v>
      </c>
      <c r="N1388" s="39" t="s">
        <v>2353</v>
      </c>
      <c r="O1388" t="s">
        <v>2354</v>
      </c>
      <c r="P1388" t="s">
        <v>140</v>
      </c>
      <c r="Q1388" t="s">
        <v>141</v>
      </c>
      <c r="R1388" s="39" t="s">
        <v>2355</v>
      </c>
      <c r="S1388" t="s">
        <v>143</v>
      </c>
      <c r="T1388">
        <v>860034313</v>
      </c>
      <c r="U1388" t="s">
        <v>152</v>
      </c>
      <c r="V1388">
        <v>923211</v>
      </c>
      <c r="W1388" t="s">
        <v>1227</v>
      </c>
      <c r="X1388" s="2" t="s">
        <v>27</v>
      </c>
      <c r="Y1388" t="s">
        <v>28</v>
      </c>
      <c r="Z1388" t="s">
        <v>29</v>
      </c>
      <c r="AA1388" t="s">
        <v>30</v>
      </c>
      <c r="AB1388" t="s">
        <v>31</v>
      </c>
      <c r="AC1388" s="19">
        <v>4599511</v>
      </c>
      <c r="AD1388" s="19">
        <v>0</v>
      </c>
      <c r="AE1388" s="19">
        <v>0</v>
      </c>
      <c r="AF1388" s="19">
        <v>0</v>
      </c>
      <c r="AG1388" t="s">
        <v>189</v>
      </c>
      <c r="AH1388">
        <v>0</v>
      </c>
      <c r="AI1388">
        <v>0</v>
      </c>
      <c r="AJ1388" s="2" t="s">
        <v>190</v>
      </c>
      <c r="AK1388" s="2">
        <v>0</v>
      </c>
      <c r="AL1388">
        <v>0</v>
      </c>
      <c r="AM1388">
        <v>0</v>
      </c>
      <c r="AN1388">
        <v>0</v>
      </c>
      <c r="AO1388">
        <v>0</v>
      </c>
      <c r="AP1388">
        <v>2125</v>
      </c>
      <c r="AQ1388">
        <v>2125</v>
      </c>
      <c r="AR1388">
        <v>14225</v>
      </c>
      <c r="AS1388">
        <v>0</v>
      </c>
      <c r="AT1388" s="2">
        <v>0</v>
      </c>
      <c r="AU1388">
        <v>70125</v>
      </c>
      <c r="AV1388">
        <v>96896025</v>
      </c>
      <c r="AW1388">
        <v>0</v>
      </c>
      <c r="AX1388" s="2">
        <v>45695</v>
      </c>
      <c r="AY1388" t="s">
        <v>153</v>
      </c>
      <c r="AZ1388" t="s">
        <v>2357</v>
      </c>
      <c r="BA1388" t="s">
        <v>2315</v>
      </c>
    </row>
    <row r="1389" spans="1:53" ht="15" customHeight="1" x14ac:dyDescent="0.2">
      <c r="A1389" t="s">
        <v>8747</v>
      </c>
      <c r="B1389" t="s">
        <v>5391</v>
      </c>
      <c r="C1389" t="s">
        <v>5156</v>
      </c>
      <c r="D1389">
        <v>96896325</v>
      </c>
      <c r="E1389" s="19">
        <v>45749</v>
      </c>
      <c r="F1389" s="63">
        <v>45751.111111111109</v>
      </c>
      <c r="G1389" s="4" t="s">
        <v>187</v>
      </c>
      <c r="H1389" s="19">
        <v>4599511</v>
      </c>
      <c r="I1389" s="19">
        <v>24451</v>
      </c>
      <c r="J1389" s="19">
        <v>4575060</v>
      </c>
      <c r="K1389" t="s">
        <v>558</v>
      </c>
      <c r="L1389" s="4" t="s">
        <v>188</v>
      </c>
      <c r="M1389" t="s">
        <v>150</v>
      </c>
      <c r="N1389" s="39" t="s">
        <v>2359</v>
      </c>
      <c r="O1389" t="s">
        <v>2360</v>
      </c>
      <c r="P1389" t="s">
        <v>140</v>
      </c>
      <c r="Q1389" t="s">
        <v>141</v>
      </c>
      <c r="R1389" s="39" t="s">
        <v>2361</v>
      </c>
      <c r="S1389" t="s">
        <v>143</v>
      </c>
      <c r="T1389">
        <v>890903938</v>
      </c>
      <c r="U1389" t="s">
        <v>149</v>
      </c>
      <c r="V1389">
        <v>923211</v>
      </c>
      <c r="W1389" t="s">
        <v>1227</v>
      </c>
      <c r="X1389" s="2" t="s">
        <v>27</v>
      </c>
      <c r="Y1389" t="s">
        <v>28</v>
      </c>
      <c r="Z1389" t="s">
        <v>29</v>
      </c>
      <c r="AA1389" t="s">
        <v>30</v>
      </c>
      <c r="AB1389" t="s">
        <v>31</v>
      </c>
      <c r="AC1389" s="19">
        <v>4599511</v>
      </c>
      <c r="AD1389" s="19">
        <v>0</v>
      </c>
      <c r="AE1389" s="19">
        <v>0</v>
      </c>
      <c r="AF1389" s="19">
        <v>0</v>
      </c>
      <c r="AG1389" t="s">
        <v>189</v>
      </c>
      <c r="AH1389">
        <v>0</v>
      </c>
      <c r="AI1389">
        <v>0</v>
      </c>
      <c r="AJ1389" s="2" t="s">
        <v>190</v>
      </c>
      <c r="AK1389" s="2">
        <v>0</v>
      </c>
      <c r="AL1389">
        <v>0</v>
      </c>
      <c r="AM1389">
        <v>0</v>
      </c>
      <c r="AN1389">
        <v>0</v>
      </c>
      <c r="AO1389">
        <v>0</v>
      </c>
      <c r="AP1389">
        <v>2125</v>
      </c>
      <c r="AQ1389">
        <v>2125</v>
      </c>
      <c r="AR1389">
        <v>14325</v>
      </c>
      <c r="AS1389">
        <v>0</v>
      </c>
      <c r="AT1389" s="2">
        <v>0</v>
      </c>
      <c r="AU1389">
        <v>70225</v>
      </c>
      <c r="AV1389">
        <v>96896325</v>
      </c>
      <c r="AW1389">
        <v>0</v>
      </c>
      <c r="AX1389" s="2">
        <v>45695</v>
      </c>
      <c r="AY1389" t="s">
        <v>153</v>
      </c>
      <c r="AZ1389" t="s">
        <v>2363</v>
      </c>
      <c r="BA1389" t="s">
        <v>2315</v>
      </c>
    </row>
    <row r="1390" spans="1:53" ht="15" customHeight="1" x14ac:dyDescent="0.2">
      <c r="A1390" t="s">
        <v>8748</v>
      </c>
      <c r="B1390" t="s">
        <v>5392</v>
      </c>
      <c r="C1390" t="s">
        <v>5156</v>
      </c>
      <c r="D1390">
        <v>96896625</v>
      </c>
      <c r="E1390" s="19">
        <v>45749</v>
      </c>
      <c r="F1390" s="63">
        <v>45751.111111111109</v>
      </c>
      <c r="G1390" s="4" t="s">
        <v>187</v>
      </c>
      <c r="H1390" s="19">
        <v>4599511</v>
      </c>
      <c r="I1390" s="19">
        <v>24451</v>
      </c>
      <c r="J1390" s="19">
        <v>4575060</v>
      </c>
      <c r="K1390" t="s">
        <v>558</v>
      </c>
      <c r="L1390" s="4" t="s">
        <v>188</v>
      </c>
      <c r="M1390" t="s">
        <v>150</v>
      </c>
      <c r="N1390" s="39" t="s">
        <v>2365</v>
      </c>
      <c r="O1390" t="s">
        <v>2366</v>
      </c>
      <c r="P1390" t="s">
        <v>140</v>
      </c>
      <c r="Q1390" t="s">
        <v>141</v>
      </c>
      <c r="R1390" s="39" t="s">
        <v>2367</v>
      </c>
      <c r="S1390" t="s">
        <v>143</v>
      </c>
      <c r="T1390">
        <v>890903938</v>
      </c>
      <c r="U1390" t="s">
        <v>149</v>
      </c>
      <c r="V1390">
        <v>923211</v>
      </c>
      <c r="W1390" t="s">
        <v>1227</v>
      </c>
      <c r="X1390" s="2" t="s">
        <v>27</v>
      </c>
      <c r="Y1390" t="s">
        <v>28</v>
      </c>
      <c r="Z1390" t="s">
        <v>29</v>
      </c>
      <c r="AA1390" t="s">
        <v>30</v>
      </c>
      <c r="AB1390" t="s">
        <v>31</v>
      </c>
      <c r="AC1390" s="19">
        <v>4599511</v>
      </c>
      <c r="AD1390" s="19">
        <v>0</v>
      </c>
      <c r="AE1390" s="19">
        <v>0</v>
      </c>
      <c r="AF1390" s="19">
        <v>0</v>
      </c>
      <c r="AG1390" t="s">
        <v>189</v>
      </c>
      <c r="AH1390">
        <v>0</v>
      </c>
      <c r="AI1390">
        <v>0</v>
      </c>
      <c r="AJ1390" s="2" t="s">
        <v>190</v>
      </c>
      <c r="AK1390" s="2">
        <v>0</v>
      </c>
      <c r="AL1390">
        <v>0</v>
      </c>
      <c r="AM1390">
        <v>0</v>
      </c>
      <c r="AN1390">
        <v>0</v>
      </c>
      <c r="AO1390">
        <v>0</v>
      </c>
      <c r="AP1390">
        <v>2125</v>
      </c>
      <c r="AQ1390">
        <v>2125</v>
      </c>
      <c r="AR1390">
        <v>14425</v>
      </c>
      <c r="AS1390">
        <v>0</v>
      </c>
      <c r="AT1390" s="2">
        <v>0</v>
      </c>
      <c r="AU1390">
        <v>70325</v>
      </c>
      <c r="AV1390">
        <v>96896625</v>
      </c>
      <c r="AW1390">
        <v>0</v>
      </c>
      <c r="AX1390" s="2">
        <v>45695</v>
      </c>
      <c r="AY1390" t="s">
        <v>153</v>
      </c>
      <c r="AZ1390" t="s">
        <v>2369</v>
      </c>
      <c r="BA1390" t="s">
        <v>2315</v>
      </c>
    </row>
    <row r="1391" spans="1:53" ht="15" customHeight="1" x14ac:dyDescent="0.2">
      <c r="A1391" t="s">
        <v>8749</v>
      </c>
      <c r="B1391" t="s">
        <v>5393</v>
      </c>
      <c r="C1391" t="s">
        <v>5156</v>
      </c>
      <c r="D1391">
        <v>96896925</v>
      </c>
      <c r="E1391" s="19">
        <v>45749</v>
      </c>
      <c r="F1391" s="63">
        <v>45751.12777777778</v>
      </c>
      <c r="G1391" s="4" t="s">
        <v>187</v>
      </c>
      <c r="H1391" s="19">
        <v>4599511</v>
      </c>
      <c r="I1391" s="19">
        <v>24451</v>
      </c>
      <c r="J1391" s="19">
        <v>4575060</v>
      </c>
      <c r="K1391" t="s">
        <v>558</v>
      </c>
      <c r="L1391" s="4" t="s">
        <v>188</v>
      </c>
      <c r="M1391" t="s">
        <v>150</v>
      </c>
      <c r="N1391" s="39" t="s">
        <v>2371</v>
      </c>
      <c r="O1391" t="s">
        <v>2372</v>
      </c>
      <c r="P1391" t="s">
        <v>140</v>
      </c>
      <c r="Q1391" t="s">
        <v>141</v>
      </c>
      <c r="R1391" s="39" t="s">
        <v>2373</v>
      </c>
      <c r="S1391" t="s">
        <v>143</v>
      </c>
      <c r="T1391">
        <v>860034313</v>
      </c>
      <c r="U1391" t="s">
        <v>152</v>
      </c>
      <c r="V1391">
        <v>923211</v>
      </c>
      <c r="W1391" t="s">
        <v>1227</v>
      </c>
      <c r="X1391" s="2" t="s">
        <v>27</v>
      </c>
      <c r="Y1391" t="s">
        <v>28</v>
      </c>
      <c r="Z1391" t="s">
        <v>29</v>
      </c>
      <c r="AA1391" t="s">
        <v>30</v>
      </c>
      <c r="AB1391" t="s">
        <v>31</v>
      </c>
      <c r="AC1391" s="19">
        <v>4599511</v>
      </c>
      <c r="AD1391" s="19">
        <v>0</v>
      </c>
      <c r="AE1391" s="19">
        <v>0</v>
      </c>
      <c r="AF1391" s="19">
        <v>0</v>
      </c>
      <c r="AG1391" t="s">
        <v>189</v>
      </c>
      <c r="AH1391">
        <v>0</v>
      </c>
      <c r="AI1391">
        <v>0</v>
      </c>
      <c r="AJ1391" s="2" t="s">
        <v>190</v>
      </c>
      <c r="AK1391" s="2">
        <v>0</v>
      </c>
      <c r="AL1391">
        <v>0</v>
      </c>
      <c r="AM1391">
        <v>0</v>
      </c>
      <c r="AN1391">
        <v>0</v>
      </c>
      <c r="AO1391">
        <v>0</v>
      </c>
      <c r="AP1391">
        <v>2125</v>
      </c>
      <c r="AQ1391">
        <v>2125</v>
      </c>
      <c r="AR1391">
        <v>14525</v>
      </c>
      <c r="AS1391">
        <v>0</v>
      </c>
      <c r="AT1391" s="2">
        <v>0</v>
      </c>
      <c r="AU1391">
        <v>70425</v>
      </c>
      <c r="AV1391">
        <v>96896925</v>
      </c>
      <c r="AW1391">
        <v>0</v>
      </c>
      <c r="AX1391" s="2">
        <v>45695</v>
      </c>
      <c r="AY1391" t="s">
        <v>153</v>
      </c>
      <c r="AZ1391" t="s">
        <v>2375</v>
      </c>
      <c r="BA1391" t="s">
        <v>2315</v>
      </c>
    </row>
    <row r="1392" spans="1:53" ht="15" customHeight="1" x14ac:dyDescent="0.2">
      <c r="A1392" t="s">
        <v>8750</v>
      </c>
      <c r="B1392" t="s">
        <v>5394</v>
      </c>
      <c r="C1392" t="s">
        <v>5156</v>
      </c>
      <c r="D1392">
        <v>96897225</v>
      </c>
      <c r="E1392" s="19">
        <v>45749</v>
      </c>
      <c r="F1392" s="63">
        <v>45751.12777777778</v>
      </c>
      <c r="G1392" s="4" t="s">
        <v>187</v>
      </c>
      <c r="H1392" s="19">
        <v>4599511</v>
      </c>
      <c r="I1392" s="19">
        <v>26325</v>
      </c>
      <c r="J1392" s="19">
        <v>4573186</v>
      </c>
      <c r="K1392" t="s">
        <v>558</v>
      </c>
      <c r="L1392" s="4" t="s">
        <v>188</v>
      </c>
      <c r="M1392" t="s">
        <v>150</v>
      </c>
      <c r="N1392" s="39" t="s">
        <v>2376</v>
      </c>
      <c r="O1392" t="s">
        <v>2377</v>
      </c>
      <c r="P1392" t="s">
        <v>140</v>
      </c>
      <c r="Q1392" t="s">
        <v>141</v>
      </c>
      <c r="R1392" s="39" t="s">
        <v>2378</v>
      </c>
      <c r="S1392" t="s">
        <v>143</v>
      </c>
      <c r="T1392">
        <v>860034313</v>
      </c>
      <c r="U1392" t="s">
        <v>152</v>
      </c>
      <c r="V1392">
        <v>923211</v>
      </c>
      <c r="W1392" t="s">
        <v>1227</v>
      </c>
      <c r="X1392" s="2" t="s">
        <v>27</v>
      </c>
      <c r="Y1392" t="s">
        <v>28</v>
      </c>
      <c r="Z1392" t="s">
        <v>29</v>
      </c>
      <c r="AA1392" t="s">
        <v>30</v>
      </c>
      <c r="AB1392" t="s">
        <v>31</v>
      </c>
      <c r="AC1392" s="19">
        <v>4599511</v>
      </c>
      <c r="AD1392" s="19">
        <v>0</v>
      </c>
      <c r="AE1392" s="19">
        <v>0</v>
      </c>
      <c r="AF1392" s="19">
        <v>0</v>
      </c>
      <c r="AG1392" t="s">
        <v>189</v>
      </c>
      <c r="AH1392">
        <v>0</v>
      </c>
      <c r="AI1392">
        <v>0</v>
      </c>
      <c r="AJ1392" s="2" t="s">
        <v>190</v>
      </c>
      <c r="AK1392" s="2">
        <v>0</v>
      </c>
      <c r="AL1392">
        <v>0</v>
      </c>
      <c r="AM1392">
        <v>0</v>
      </c>
      <c r="AN1392">
        <v>0</v>
      </c>
      <c r="AO1392">
        <v>0</v>
      </c>
      <c r="AP1392">
        <v>2125</v>
      </c>
      <c r="AQ1392">
        <v>2125</v>
      </c>
      <c r="AR1392">
        <v>14625</v>
      </c>
      <c r="AS1392">
        <v>0</v>
      </c>
      <c r="AT1392" s="2">
        <v>0</v>
      </c>
      <c r="AU1392">
        <v>70525</v>
      </c>
      <c r="AV1392">
        <v>96897225</v>
      </c>
      <c r="AW1392">
        <v>0</v>
      </c>
      <c r="AX1392" s="2">
        <v>45695</v>
      </c>
      <c r="AY1392" t="s">
        <v>153</v>
      </c>
      <c r="AZ1392" t="s">
        <v>2380</v>
      </c>
      <c r="BA1392" t="s">
        <v>2315</v>
      </c>
    </row>
    <row r="1393" spans="1:53" ht="15" customHeight="1" x14ac:dyDescent="0.2">
      <c r="A1393" t="s">
        <v>8751</v>
      </c>
      <c r="B1393" t="s">
        <v>5395</v>
      </c>
      <c r="C1393" t="s">
        <v>5156</v>
      </c>
      <c r="D1393">
        <v>96897325</v>
      </c>
      <c r="E1393" s="19">
        <v>45749</v>
      </c>
      <c r="F1393" s="63">
        <v>45751.12777777778</v>
      </c>
      <c r="G1393" s="4" t="s">
        <v>187</v>
      </c>
      <c r="H1393" s="19">
        <v>4599511</v>
      </c>
      <c r="I1393" s="19">
        <v>24451</v>
      </c>
      <c r="J1393" s="19">
        <v>4575060</v>
      </c>
      <c r="K1393" t="s">
        <v>558</v>
      </c>
      <c r="L1393" s="4" t="s">
        <v>188</v>
      </c>
      <c r="M1393" t="s">
        <v>150</v>
      </c>
      <c r="N1393" s="39" t="s">
        <v>2382</v>
      </c>
      <c r="O1393" t="s">
        <v>2383</v>
      </c>
      <c r="P1393" t="s">
        <v>140</v>
      </c>
      <c r="Q1393" t="s">
        <v>141</v>
      </c>
      <c r="R1393" s="39" t="s">
        <v>2384</v>
      </c>
      <c r="S1393" t="s">
        <v>143</v>
      </c>
      <c r="T1393">
        <v>860034313</v>
      </c>
      <c r="U1393" t="s">
        <v>152</v>
      </c>
      <c r="V1393">
        <v>923211</v>
      </c>
      <c r="W1393" t="s">
        <v>1227</v>
      </c>
      <c r="X1393" s="2" t="s">
        <v>27</v>
      </c>
      <c r="Y1393" t="s">
        <v>28</v>
      </c>
      <c r="Z1393" t="s">
        <v>29</v>
      </c>
      <c r="AA1393" t="s">
        <v>30</v>
      </c>
      <c r="AB1393" t="s">
        <v>31</v>
      </c>
      <c r="AC1393" s="19">
        <v>4599511</v>
      </c>
      <c r="AD1393" s="19">
        <v>0</v>
      </c>
      <c r="AE1393" s="19">
        <v>0</v>
      </c>
      <c r="AF1393" s="19">
        <v>0</v>
      </c>
      <c r="AG1393" t="s">
        <v>189</v>
      </c>
      <c r="AH1393">
        <v>0</v>
      </c>
      <c r="AI1393">
        <v>0</v>
      </c>
      <c r="AJ1393" s="2" t="s">
        <v>190</v>
      </c>
      <c r="AK1393" s="2">
        <v>0</v>
      </c>
      <c r="AL1393">
        <v>0</v>
      </c>
      <c r="AM1393">
        <v>0</v>
      </c>
      <c r="AN1393">
        <v>0</v>
      </c>
      <c r="AO1393">
        <v>0</v>
      </c>
      <c r="AP1393">
        <v>2125</v>
      </c>
      <c r="AQ1393">
        <v>2125</v>
      </c>
      <c r="AR1393">
        <v>14725</v>
      </c>
      <c r="AS1393">
        <v>0</v>
      </c>
      <c r="AT1393" s="2">
        <v>0</v>
      </c>
      <c r="AU1393">
        <v>70625</v>
      </c>
      <c r="AV1393">
        <v>96897325</v>
      </c>
      <c r="AW1393">
        <v>0</v>
      </c>
      <c r="AX1393" s="2">
        <v>45695</v>
      </c>
      <c r="AY1393" t="s">
        <v>153</v>
      </c>
      <c r="AZ1393" t="s">
        <v>2386</v>
      </c>
      <c r="BA1393" t="s">
        <v>2315</v>
      </c>
    </row>
    <row r="1394" spans="1:53" ht="15" customHeight="1" x14ac:dyDescent="0.2">
      <c r="A1394" t="s">
        <v>8752</v>
      </c>
      <c r="B1394" t="s">
        <v>5396</v>
      </c>
      <c r="C1394" t="s">
        <v>5156</v>
      </c>
      <c r="D1394">
        <v>96897525</v>
      </c>
      <c r="E1394" s="19">
        <v>45749</v>
      </c>
      <c r="F1394" s="63">
        <v>45751.107638888891</v>
      </c>
      <c r="G1394" s="4" t="s">
        <v>187</v>
      </c>
      <c r="H1394" s="19">
        <v>4599511</v>
      </c>
      <c r="I1394" s="19">
        <v>24451</v>
      </c>
      <c r="J1394" s="19">
        <v>4575060</v>
      </c>
      <c r="K1394" t="s">
        <v>558</v>
      </c>
      <c r="L1394" s="4" t="s">
        <v>188</v>
      </c>
      <c r="M1394" t="s">
        <v>150</v>
      </c>
      <c r="N1394" s="39" t="s">
        <v>2388</v>
      </c>
      <c r="O1394" t="s">
        <v>2389</v>
      </c>
      <c r="P1394" t="s">
        <v>140</v>
      </c>
      <c r="Q1394" t="s">
        <v>141</v>
      </c>
      <c r="R1394" s="39" t="s">
        <v>2390</v>
      </c>
      <c r="S1394" t="s">
        <v>143</v>
      </c>
      <c r="T1394">
        <v>860002964</v>
      </c>
      <c r="U1394" t="s">
        <v>163</v>
      </c>
      <c r="V1394">
        <v>923211</v>
      </c>
      <c r="W1394" t="s">
        <v>1227</v>
      </c>
      <c r="X1394" s="2" t="s">
        <v>27</v>
      </c>
      <c r="Y1394" t="s">
        <v>28</v>
      </c>
      <c r="Z1394" t="s">
        <v>29</v>
      </c>
      <c r="AA1394" t="s">
        <v>30</v>
      </c>
      <c r="AB1394" t="s">
        <v>31</v>
      </c>
      <c r="AC1394" s="19">
        <v>4599511</v>
      </c>
      <c r="AD1394" s="19">
        <v>0</v>
      </c>
      <c r="AE1394" s="19">
        <v>0</v>
      </c>
      <c r="AF1394" s="19">
        <v>0</v>
      </c>
      <c r="AG1394" t="s">
        <v>189</v>
      </c>
      <c r="AH1394">
        <v>0</v>
      </c>
      <c r="AI1394">
        <v>0</v>
      </c>
      <c r="AJ1394" s="2" t="s">
        <v>190</v>
      </c>
      <c r="AK1394" s="2">
        <v>0</v>
      </c>
      <c r="AL1394">
        <v>0</v>
      </c>
      <c r="AM1394">
        <v>0</v>
      </c>
      <c r="AN1394">
        <v>0</v>
      </c>
      <c r="AO1394">
        <v>0</v>
      </c>
      <c r="AP1394">
        <v>2125</v>
      </c>
      <c r="AQ1394">
        <v>2125</v>
      </c>
      <c r="AR1394">
        <v>14825</v>
      </c>
      <c r="AS1394">
        <v>0</v>
      </c>
      <c r="AT1394" s="2">
        <v>0</v>
      </c>
      <c r="AU1394">
        <v>70725</v>
      </c>
      <c r="AV1394">
        <v>96897525</v>
      </c>
      <c r="AW1394">
        <v>0</v>
      </c>
      <c r="AX1394" s="2">
        <v>45695</v>
      </c>
      <c r="AY1394" t="s">
        <v>153</v>
      </c>
      <c r="AZ1394" t="s">
        <v>2392</v>
      </c>
      <c r="BA1394" t="s">
        <v>2315</v>
      </c>
    </row>
    <row r="1395" spans="1:53" ht="15" customHeight="1" x14ac:dyDescent="0.2">
      <c r="A1395" t="s">
        <v>8753</v>
      </c>
      <c r="B1395" t="s">
        <v>5397</v>
      </c>
      <c r="C1395" t="s">
        <v>5156</v>
      </c>
      <c r="D1395">
        <v>96897825</v>
      </c>
      <c r="E1395" s="19">
        <v>45749</v>
      </c>
      <c r="F1395" s="63">
        <v>45751.12777777778</v>
      </c>
      <c r="G1395" s="4" t="s">
        <v>187</v>
      </c>
      <c r="H1395" s="19">
        <v>4599511</v>
      </c>
      <c r="I1395" s="19">
        <v>24451</v>
      </c>
      <c r="J1395" s="19">
        <v>4575060</v>
      </c>
      <c r="K1395" t="s">
        <v>558</v>
      </c>
      <c r="L1395" s="4" t="s">
        <v>188</v>
      </c>
      <c r="M1395" t="s">
        <v>150</v>
      </c>
      <c r="N1395" s="39" t="s">
        <v>2394</v>
      </c>
      <c r="O1395" t="s">
        <v>2395</v>
      </c>
      <c r="P1395" t="s">
        <v>140</v>
      </c>
      <c r="Q1395" t="s">
        <v>141</v>
      </c>
      <c r="R1395" s="39" t="s">
        <v>2396</v>
      </c>
      <c r="S1395" t="s">
        <v>143</v>
      </c>
      <c r="T1395">
        <v>860034313</v>
      </c>
      <c r="U1395" t="s">
        <v>152</v>
      </c>
      <c r="V1395">
        <v>923211</v>
      </c>
      <c r="W1395" t="s">
        <v>1227</v>
      </c>
      <c r="X1395" s="2" t="s">
        <v>27</v>
      </c>
      <c r="Y1395" t="s">
        <v>28</v>
      </c>
      <c r="Z1395" t="s">
        <v>29</v>
      </c>
      <c r="AA1395" t="s">
        <v>30</v>
      </c>
      <c r="AB1395" t="s">
        <v>31</v>
      </c>
      <c r="AC1395" s="19">
        <v>4599511</v>
      </c>
      <c r="AD1395" s="19">
        <v>0</v>
      </c>
      <c r="AE1395" s="19">
        <v>0</v>
      </c>
      <c r="AF1395" s="19">
        <v>0</v>
      </c>
      <c r="AG1395" t="s">
        <v>189</v>
      </c>
      <c r="AH1395">
        <v>0</v>
      </c>
      <c r="AI1395">
        <v>0</v>
      </c>
      <c r="AJ1395" s="2" t="s">
        <v>190</v>
      </c>
      <c r="AK1395" s="2">
        <v>0</v>
      </c>
      <c r="AL1395">
        <v>0</v>
      </c>
      <c r="AM1395">
        <v>0</v>
      </c>
      <c r="AN1395">
        <v>0</v>
      </c>
      <c r="AO1395">
        <v>0</v>
      </c>
      <c r="AP1395">
        <v>2125</v>
      </c>
      <c r="AQ1395">
        <v>2125</v>
      </c>
      <c r="AR1395">
        <v>14925</v>
      </c>
      <c r="AS1395">
        <v>0</v>
      </c>
      <c r="AT1395" s="2">
        <v>0</v>
      </c>
      <c r="AU1395">
        <v>70825</v>
      </c>
      <c r="AV1395">
        <v>96897825</v>
      </c>
      <c r="AW1395">
        <v>0</v>
      </c>
      <c r="AX1395" s="2">
        <v>45695</v>
      </c>
      <c r="AY1395" t="s">
        <v>153</v>
      </c>
      <c r="AZ1395" t="s">
        <v>2398</v>
      </c>
      <c r="BA1395" t="s">
        <v>2315</v>
      </c>
    </row>
    <row r="1396" spans="1:53" ht="15" customHeight="1" x14ac:dyDescent="0.2">
      <c r="A1396" t="s">
        <v>8754</v>
      </c>
      <c r="B1396" t="s">
        <v>5398</v>
      </c>
      <c r="C1396" t="s">
        <v>5156</v>
      </c>
      <c r="D1396">
        <v>96898025</v>
      </c>
      <c r="E1396" s="19">
        <v>45749</v>
      </c>
      <c r="F1396" s="63">
        <v>45751.125</v>
      </c>
      <c r="G1396" s="4" t="s">
        <v>187</v>
      </c>
      <c r="H1396" s="19">
        <v>4599511</v>
      </c>
      <c r="I1396" s="19">
        <v>24451</v>
      </c>
      <c r="J1396" s="19">
        <v>4575060</v>
      </c>
      <c r="K1396" t="s">
        <v>558</v>
      </c>
      <c r="L1396" s="4" t="s">
        <v>188</v>
      </c>
      <c r="M1396" t="s">
        <v>150</v>
      </c>
      <c r="N1396" s="39" t="s">
        <v>2400</v>
      </c>
      <c r="O1396" t="s">
        <v>2401</v>
      </c>
      <c r="P1396" t="s">
        <v>140</v>
      </c>
      <c r="Q1396" t="s">
        <v>141</v>
      </c>
      <c r="R1396" s="39" t="s">
        <v>2402</v>
      </c>
      <c r="S1396" t="s">
        <v>143</v>
      </c>
      <c r="T1396">
        <v>860035827</v>
      </c>
      <c r="U1396" t="s">
        <v>271</v>
      </c>
      <c r="V1396">
        <v>923211</v>
      </c>
      <c r="W1396" t="s">
        <v>1227</v>
      </c>
      <c r="X1396" s="2" t="s">
        <v>27</v>
      </c>
      <c r="Y1396" t="s">
        <v>28</v>
      </c>
      <c r="Z1396" t="s">
        <v>29</v>
      </c>
      <c r="AA1396" t="s">
        <v>30</v>
      </c>
      <c r="AB1396" t="s">
        <v>31</v>
      </c>
      <c r="AC1396" s="19">
        <v>4599511</v>
      </c>
      <c r="AD1396" s="19">
        <v>0</v>
      </c>
      <c r="AE1396" s="19">
        <v>0</v>
      </c>
      <c r="AF1396" s="19">
        <v>0</v>
      </c>
      <c r="AG1396" t="s">
        <v>189</v>
      </c>
      <c r="AH1396">
        <v>0</v>
      </c>
      <c r="AI1396">
        <v>0</v>
      </c>
      <c r="AJ1396" s="2" t="s">
        <v>190</v>
      </c>
      <c r="AK1396" s="2">
        <v>0</v>
      </c>
      <c r="AL1396">
        <v>0</v>
      </c>
      <c r="AM1396">
        <v>0</v>
      </c>
      <c r="AN1396">
        <v>0</v>
      </c>
      <c r="AO1396">
        <v>0</v>
      </c>
      <c r="AP1396">
        <v>2125</v>
      </c>
      <c r="AQ1396">
        <v>2125</v>
      </c>
      <c r="AR1396">
        <v>15025</v>
      </c>
      <c r="AS1396">
        <v>0</v>
      </c>
      <c r="AT1396" s="2">
        <v>0</v>
      </c>
      <c r="AU1396">
        <v>70925</v>
      </c>
      <c r="AV1396">
        <v>96898025</v>
      </c>
      <c r="AW1396">
        <v>0</v>
      </c>
      <c r="AX1396" s="2">
        <v>45695</v>
      </c>
      <c r="AY1396" t="s">
        <v>153</v>
      </c>
      <c r="AZ1396" t="s">
        <v>2404</v>
      </c>
      <c r="BA1396" t="s">
        <v>2315</v>
      </c>
    </row>
    <row r="1397" spans="1:53" ht="15" customHeight="1" x14ac:dyDescent="0.2">
      <c r="A1397" t="s">
        <v>8755</v>
      </c>
      <c r="B1397" t="s">
        <v>5399</v>
      </c>
      <c r="C1397" t="s">
        <v>5156</v>
      </c>
      <c r="D1397">
        <v>96898325</v>
      </c>
      <c r="E1397" s="19">
        <v>45749</v>
      </c>
      <c r="F1397" s="63">
        <v>45751.12777777778</v>
      </c>
      <c r="G1397" s="4" t="s">
        <v>187</v>
      </c>
      <c r="H1397" s="19">
        <v>4599511</v>
      </c>
      <c r="I1397" s="19">
        <v>28439</v>
      </c>
      <c r="J1397" s="19">
        <v>4571072</v>
      </c>
      <c r="K1397" t="s">
        <v>558</v>
      </c>
      <c r="L1397" s="4" t="s">
        <v>188</v>
      </c>
      <c r="M1397" t="s">
        <v>150</v>
      </c>
      <c r="N1397" s="39" t="s">
        <v>2406</v>
      </c>
      <c r="O1397" t="s">
        <v>2407</v>
      </c>
      <c r="P1397" t="s">
        <v>140</v>
      </c>
      <c r="Q1397" t="s">
        <v>141</v>
      </c>
      <c r="R1397" s="39" t="s">
        <v>2408</v>
      </c>
      <c r="S1397" t="s">
        <v>143</v>
      </c>
      <c r="T1397">
        <v>860034313</v>
      </c>
      <c r="U1397" t="s">
        <v>152</v>
      </c>
      <c r="V1397">
        <v>923211</v>
      </c>
      <c r="W1397" t="s">
        <v>1227</v>
      </c>
      <c r="X1397" s="2" t="s">
        <v>27</v>
      </c>
      <c r="Y1397" t="s">
        <v>28</v>
      </c>
      <c r="Z1397" t="s">
        <v>29</v>
      </c>
      <c r="AA1397" t="s">
        <v>30</v>
      </c>
      <c r="AB1397" t="s">
        <v>31</v>
      </c>
      <c r="AC1397" s="19">
        <v>4599511</v>
      </c>
      <c r="AD1397" s="19">
        <v>0</v>
      </c>
      <c r="AE1397" s="19">
        <v>0</v>
      </c>
      <c r="AF1397" s="19">
        <v>0</v>
      </c>
      <c r="AG1397" t="s">
        <v>189</v>
      </c>
      <c r="AH1397">
        <v>0</v>
      </c>
      <c r="AI1397">
        <v>0</v>
      </c>
      <c r="AJ1397" s="2" t="s">
        <v>190</v>
      </c>
      <c r="AK1397" s="2">
        <v>0</v>
      </c>
      <c r="AL1397">
        <v>0</v>
      </c>
      <c r="AM1397">
        <v>0</v>
      </c>
      <c r="AN1397">
        <v>0</v>
      </c>
      <c r="AO1397">
        <v>0</v>
      </c>
      <c r="AP1397">
        <v>2125</v>
      </c>
      <c r="AQ1397">
        <v>2125</v>
      </c>
      <c r="AR1397">
        <v>15125</v>
      </c>
      <c r="AS1397">
        <v>0</v>
      </c>
      <c r="AT1397" s="2">
        <v>0</v>
      </c>
      <c r="AU1397">
        <v>71025</v>
      </c>
      <c r="AV1397">
        <v>96898325</v>
      </c>
      <c r="AW1397">
        <v>0</v>
      </c>
      <c r="AX1397" s="2">
        <v>45695</v>
      </c>
      <c r="AY1397" t="s">
        <v>153</v>
      </c>
      <c r="AZ1397" t="s">
        <v>2410</v>
      </c>
      <c r="BA1397" t="s">
        <v>2315</v>
      </c>
    </row>
    <row r="1398" spans="1:53" ht="15" customHeight="1" x14ac:dyDescent="0.2">
      <c r="A1398" t="s">
        <v>8756</v>
      </c>
      <c r="B1398" t="s">
        <v>5400</v>
      </c>
      <c r="C1398" t="s">
        <v>5156</v>
      </c>
      <c r="D1398">
        <v>96898525</v>
      </c>
      <c r="E1398" s="19">
        <v>45749</v>
      </c>
      <c r="F1398" s="63">
        <v>45751.111805555556</v>
      </c>
      <c r="G1398" s="4" t="s">
        <v>187</v>
      </c>
      <c r="H1398" s="19">
        <v>4599511</v>
      </c>
      <c r="I1398" s="19">
        <v>26217</v>
      </c>
      <c r="J1398" s="19">
        <v>4573294</v>
      </c>
      <c r="K1398" t="s">
        <v>558</v>
      </c>
      <c r="L1398" s="4" t="s">
        <v>188</v>
      </c>
      <c r="M1398" t="s">
        <v>150</v>
      </c>
      <c r="N1398" s="39" t="s">
        <v>2412</v>
      </c>
      <c r="O1398" t="s">
        <v>2413</v>
      </c>
      <c r="P1398" t="s">
        <v>140</v>
      </c>
      <c r="Q1398" t="s">
        <v>141</v>
      </c>
      <c r="R1398" s="39" t="s">
        <v>2414</v>
      </c>
      <c r="S1398" t="s">
        <v>143</v>
      </c>
      <c r="T1398">
        <v>890903938</v>
      </c>
      <c r="U1398" t="s">
        <v>149</v>
      </c>
      <c r="V1398">
        <v>923211</v>
      </c>
      <c r="W1398" t="s">
        <v>1227</v>
      </c>
      <c r="X1398" s="2" t="s">
        <v>27</v>
      </c>
      <c r="Y1398" t="s">
        <v>28</v>
      </c>
      <c r="Z1398" t="s">
        <v>29</v>
      </c>
      <c r="AA1398" t="s">
        <v>30</v>
      </c>
      <c r="AB1398" t="s">
        <v>31</v>
      </c>
      <c r="AC1398" s="19">
        <v>4599511</v>
      </c>
      <c r="AD1398" s="19">
        <v>0</v>
      </c>
      <c r="AE1398" s="19">
        <v>0</v>
      </c>
      <c r="AF1398" s="19">
        <v>0</v>
      </c>
      <c r="AG1398" t="s">
        <v>189</v>
      </c>
      <c r="AH1398">
        <v>0</v>
      </c>
      <c r="AI1398">
        <v>0</v>
      </c>
      <c r="AJ1398" s="2" t="s">
        <v>190</v>
      </c>
      <c r="AK1398" s="2">
        <v>0</v>
      </c>
      <c r="AL1398">
        <v>0</v>
      </c>
      <c r="AM1398">
        <v>0</v>
      </c>
      <c r="AN1398">
        <v>0</v>
      </c>
      <c r="AO1398">
        <v>0</v>
      </c>
      <c r="AP1398">
        <v>2125</v>
      </c>
      <c r="AQ1398">
        <v>2125</v>
      </c>
      <c r="AR1398">
        <v>15225</v>
      </c>
      <c r="AS1398">
        <v>0</v>
      </c>
      <c r="AT1398" s="2">
        <v>0</v>
      </c>
      <c r="AU1398">
        <v>71125</v>
      </c>
      <c r="AV1398">
        <v>96898525</v>
      </c>
      <c r="AW1398">
        <v>0</v>
      </c>
      <c r="AX1398" s="2">
        <v>45695</v>
      </c>
      <c r="AY1398" t="s">
        <v>153</v>
      </c>
      <c r="AZ1398" t="s">
        <v>2416</v>
      </c>
      <c r="BA1398" t="s">
        <v>2417</v>
      </c>
    </row>
    <row r="1399" spans="1:53" ht="15" customHeight="1" x14ac:dyDescent="0.2">
      <c r="A1399" t="s">
        <v>8757</v>
      </c>
      <c r="B1399" t="s">
        <v>5401</v>
      </c>
      <c r="C1399" t="s">
        <v>5156</v>
      </c>
      <c r="D1399">
        <v>96898725</v>
      </c>
      <c r="E1399" s="19">
        <v>45749</v>
      </c>
      <c r="F1399" s="63">
        <v>45751.12777777778</v>
      </c>
      <c r="G1399" s="4" t="s">
        <v>187</v>
      </c>
      <c r="H1399" s="19">
        <v>4599511</v>
      </c>
      <c r="I1399" s="19">
        <v>24451</v>
      </c>
      <c r="J1399" s="19">
        <v>4575060</v>
      </c>
      <c r="K1399" t="s">
        <v>558</v>
      </c>
      <c r="L1399" s="4" t="s">
        <v>188</v>
      </c>
      <c r="M1399" t="s">
        <v>150</v>
      </c>
      <c r="N1399" s="39" t="s">
        <v>2419</v>
      </c>
      <c r="O1399" t="s">
        <v>2420</v>
      </c>
      <c r="P1399" t="s">
        <v>140</v>
      </c>
      <c r="Q1399" t="s">
        <v>141</v>
      </c>
      <c r="R1399" s="39" t="s">
        <v>2421</v>
      </c>
      <c r="S1399" t="s">
        <v>143</v>
      </c>
      <c r="T1399">
        <v>860034313</v>
      </c>
      <c r="U1399" t="s">
        <v>152</v>
      </c>
      <c r="V1399">
        <v>923211</v>
      </c>
      <c r="W1399" t="s">
        <v>1227</v>
      </c>
      <c r="X1399" s="2" t="s">
        <v>27</v>
      </c>
      <c r="Y1399" t="s">
        <v>28</v>
      </c>
      <c r="Z1399" t="s">
        <v>29</v>
      </c>
      <c r="AA1399" t="s">
        <v>30</v>
      </c>
      <c r="AB1399" t="s">
        <v>31</v>
      </c>
      <c r="AC1399" s="19">
        <v>4599511</v>
      </c>
      <c r="AD1399" s="19">
        <v>0</v>
      </c>
      <c r="AE1399" s="19">
        <v>0</v>
      </c>
      <c r="AF1399" s="19">
        <v>0</v>
      </c>
      <c r="AG1399" t="s">
        <v>189</v>
      </c>
      <c r="AH1399">
        <v>0</v>
      </c>
      <c r="AI1399">
        <v>0</v>
      </c>
      <c r="AJ1399" s="2" t="s">
        <v>190</v>
      </c>
      <c r="AK1399" s="2">
        <v>0</v>
      </c>
      <c r="AL1399">
        <v>0</v>
      </c>
      <c r="AM1399">
        <v>0</v>
      </c>
      <c r="AN1399">
        <v>0</v>
      </c>
      <c r="AO1399">
        <v>0</v>
      </c>
      <c r="AP1399">
        <v>2125</v>
      </c>
      <c r="AQ1399">
        <v>2125</v>
      </c>
      <c r="AR1399">
        <v>15325</v>
      </c>
      <c r="AS1399">
        <v>0</v>
      </c>
      <c r="AT1399" s="2">
        <v>0</v>
      </c>
      <c r="AU1399">
        <v>71225</v>
      </c>
      <c r="AV1399">
        <v>96898725</v>
      </c>
      <c r="AW1399">
        <v>0</v>
      </c>
      <c r="AX1399" s="2">
        <v>45695</v>
      </c>
      <c r="AY1399" t="s">
        <v>153</v>
      </c>
      <c r="AZ1399" t="s">
        <v>2423</v>
      </c>
      <c r="BA1399" t="s">
        <v>2315</v>
      </c>
    </row>
    <row r="1400" spans="1:53" ht="15" customHeight="1" x14ac:dyDescent="0.2">
      <c r="A1400" t="s">
        <v>8758</v>
      </c>
      <c r="B1400" t="s">
        <v>5402</v>
      </c>
      <c r="C1400" t="s">
        <v>5156</v>
      </c>
      <c r="D1400">
        <v>96898925</v>
      </c>
      <c r="E1400" s="19">
        <v>45749</v>
      </c>
      <c r="F1400" s="63">
        <v>45751.118750000001</v>
      </c>
      <c r="G1400" s="4" t="s">
        <v>187</v>
      </c>
      <c r="H1400" s="19">
        <v>4599511</v>
      </c>
      <c r="I1400" s="19">
        <v>24451</v>
      </c>
      <c r="J1400" s="19">
        <v>4575060</v>
      </c>
      <c r="K1400" t="s">
        <v>558</v>
      </c>
      <c r="L1400" s="4" t="s">
        <v>188</v>
      </c>
      <c r="M1400" t="s">
        <v>150</v>
      </c>
      <c r="N1400" s="39" t="s">
        <v>2425</v>
      </c>
      <c r="O1400" t="s">
        <v>2426</v>
      </c>
      <c r="P1400" t="s">
        <v>140</v>
      </c>
      <c r="Q1400" t="s">
        <v>141</v>
      </c>
      <c r="R1400" s="39" t="s">
        <v>2427</v>
      </c>
      <c r="S1400" t="s">
        <v>143</v>
      </c>
      <c r="T1400">
        <v>860003020</v>
      </c>
      <c r="U1400" t="s">
        <v>160</v>
      </c>
      <c r="V1400">
        <v>923211</v>
      </c>
      <c r="W1400" t="s">
        <v>1227</v>
      </c>
      <c r="X1400" s="2" t="s">
        <v>27</v>
      </c>
      <c r="Y1400" t="s">
        <v>28</v>
      </c>
      <c r="Z1400" t="s">
        <v>29</v>
      </c>
      <c r="AA1400" t="s">
        <v>30</v>
      </c>
      <c r="AB1400" t="s">
        <v>31</v>
      </c>
      <c r="AC1400" s="19">
        <v>4599511</v>
      </c>
      <c r="AD1400" s="19">
        <v>0</v>
      </c>
      <c r="AE1400" s="19">
        <v>0</v>
      </c>
      <c r="AF1400" s="19">
        <v>0</v>
      </c>
      <c r="AG1400" t="s">
        <v>189</v>
      </c>
      <c r="AH1400">
        <v>0</v>
      </c>
      <c r="AI1400">
        <v>0</v>
      </c>
      <c r="AJ1400" s="2" t="s">
        <v>190</v>
      </c>
      <c r="AK1400" s="2">
        <v>0</v>
      </c>
      <c r="AL1400">
        <v>0</v>
      </c>
      <c r="AM1400">
        <v>0</v>
      </c>
      <c r="AN1400">
        <v>0</v>
      </c>
      <c r="AO1400">
        <v>0</v>
      </c>
      <c r="AP1400">
        <v>2125</v>
      </c>
      <c r="AQ1400">
        <v>2125</v>
      </c>
      <c r="AR1400">
        <v>15425</v>
      </c>
      <c r="AS1400">
        <v>0</v>
      </c>
      <c r="AT1400" s="2">
        <v>0</v>
      </c>
      <c r="AU1400">
        <v>71325</v>
      </c>
      <c r="AV1400">
        <v>96898925</v>
      </c>
      <c r="AW1400">
        <v>0</v>
      </c>
      <c r="AX1400" s="2">
        <v>45695</v>
      </c>
      <c r="AY1400" t="s">
        <v>153</v>
      </c>
      <c r="AZ1400" t="s">
        <v>2429</v>
      </c>
      <c r="BA1400" t="s">
        <v>2315</v>
      </c>
    </row>
    <row r="1401" spans="1:53" ht="15" customHeight="1" x14ac:dyDescent="0.2">
      <c r="A1401" t="s">
        <v>8759</v>
      </c>
      <c r="B1401" t="s">
        <v>5403</v>
      </c>
      <c r="C1401" t="s">
        <v>5156</v>
      </c>
      <c r="D1401">
        <v>96899125</v>
      </c>
      <c r="E1401" s="19">
        <v>45749</v>
      </c>
      <c r="F1401" s="63">
        <v>45751.12777777778</v>
      </c>
      <c r="G1401" s="4" t="s">
        <v>187</v>
      </c>
      <c r="H1401" s="19">
        <v>4599511</v>
      </c>
      <c r="I1401" s="19">
        <v>24451</v>
      </c>
      <c r="J1401" s="19">
        <v>4575060</v>
      </c>
      <c r="K1401" t="s">
        <v>558</v>
      </c>
      <c r="L1401" s="4" t="s">
        <v>188</v>
      </c>
      <c r="M1401" t="s">
        <v>150</v>
      </c>
      <c r="N1401" s="39" t="s">
        <v>2431</v>
      </c>
      <c r="O1401" t="s">
        <v>2432</v>
      </c>
      <c r="P1401" t="s">
        <v>140</v>
      </c>
      <c r="Q1401" t="s">
        <v>141</v>
      </c>
      <c r="R1401" s="39" t="s">
        <v>2433</v>
      </c>
      <c r="S1401" t="s">
        <v>143</v>
      </c>
      <c r="T1401">
        <v>860034313</v>
      </c>
      <c r="U1401" t="s">
        <v>152</v>
      </c>
      <c r="V1401">
        <v>923211</v>
      </c>
      <c r="W1401" t="s">
        <v>1227</v>
      </c>
      <c r="X1401" s="2" t="s">
        <v>27</v>
      </c>
      <c r="Y1401" t="s">
        <v>28</v>
      </c>
      <c r="Z1401" t="s">
        <v>29</v>
      </c>
      <c r="AA1401" t="s">
        <v>30</v>
      </c>
      <c r="AB1401" t="s">
        <v>31</v>
      </c>
      <c r="AC1401" s="19">
        <v>4599511</v>
      </c>
      <c r="AD1401" s="19">
        <v>0</v>
      </c>
      <c r="AE1401" s="19">
        <v>0</v>
      </c>
      <c r="AF1401" s="19">
        <v>0</v>
      </c>
      <c r="AG1401" t="s">
        <v>189</v>
      </c>
      <c r="AH1401">
        <v>0</v>
      </c>
      <c r="AI1401">
        <v>0</v>
      </c>
      <c r="AJ1401" s="2" t="s">
        <v>190</v>
      </c>
      <c r="AK1401" s="2">
        <v>0</v>
      </c>
      <c r="AL1401">
        <v>0</v>
      </c>
      <c r="AM1401">
        <v>0</v>
      </c>
      <c r="AN1401">
        <v>0</v>
      </c>
      <c r="AO1401">
        <v>0</v>
      </c>
      <c r="AP1401">
        <v>2125</v>
      </c>
      <c r="AQ1401">
        <v>2125</v>
      </c>
      <c r="AR1401">
        <v>15525</v>
      </c>
      <c r="AS1401">
        <v>0</v>
      </c>
      <c r="AT1401" s="2">
        <v>0</v>
      </c>
      <c r="AU1401">
        <v>71425</v>
      </c>
      <c r="AV1401">
        <v>96899125</v>
      </c>
      <c r="AW1401">
        <v>0</v>
      </c>
      <c r="AX1401" s="2">
        <v>45695</v>
      </c>
      <c r="AY1401" t="s">
        <v>153</v>
      </c>
      <c r="AZ1401" t="s">
        <v>2435</v>
      </c>
      <c r="BA1401" t="s">
        <v>2315</v>
      </c>
    </row>
    <row r="1402" spans="1:53" ht="15" customHeight="1" x14ac:dyDescent="0.2">
      <c r="A1402" t="s">
        <v>8760</v>
      </c>
      <c r="B1402" t="s">
        <v>5404</v>
      </c>
      <c r="C1402" t="s">
        <v>5156</v>
      </c>
      <c r="D1402">
        <v>96949925</v>
      </c>
      <c r="E1402" s="19">
        <v>45749</v>
      </c>
      <c r="F1402" s="63">
        <v>45751.12777777778</v>
      </c>
      <c r="G1402" s="4" t="s">
        <v>187</v>
      </c>
      <c r="H1402" s="19">
        <v>4599511</v>
      </c>
      <c r="I1402" s="19">
        <v>26325</v>
      </c>
      <c r="J1402" s="19">
        <v>4573186</v>
      </c>
      <c r="K1402" t="s">
        <v>558</v>
      </c>
      <c r="L1402" s="4" t="s">
        <v>188</v>
      </c>
      <c r="M1402" t="s">
        <v>150</v>
      </c>
      <c r="N1402" s="39" t="s">
        <v>2437</v>
      </c>
      <c r="O1402" t="s">
        <v>2438</v>
      </c>
      <c r="P1402" t="s">
        <v>140</v>
      </c>
      <c r="Q1402" t="s">
        <v>141</v>
      </c>
      <c r="R1402" s="39" t="s">
        <v>2439</v>
      </c>
      <c r="S1402" t="s">
        <v>143</v>
      </c>
      <c r="T1402">
        <v>860034313</v>
      </c>
      <c r="U1402" t="s">
        <v>152</v>
      </c>
      <c r="V1402">
        <v>923211</v>
      </c>
      <c r="W1402" t="s">
        <v>1227</v>
      </c>
      <c r="X1402" s="2" t="s">
        <v>27</v>
      </c>
      <c r="Y1402" t="s">
        <v>28</v>
      </c>
      <c r="Z1402" t="s">
        <v>29</v>
      </c>
      <c r="AA1402" t="s">
        <v>30</v>
      </c>
      <c r="AB1402" t="s">
        <v>31</v>
      </c>
      <c r="AC1402" s="19">
        <v>4599511</v>
      </c>
      <c r="AD1402" s="19">
        <v>0</v>
      </c>
      <c r="AE1402" s="19">
        <v>0</v>
      </c>
      <c r="AF1402" s="19">
        <v>0</v>
      </c>
      <c r="AG1402" t="s">
        <v>189</v>
      </c>
      <c r="AH1402">
        <v>0</v>
      </c>
      <c r="AI1402">
        <v>0</v>
      </c>
      <c r="AJ1402" s="2" t="s">
        <v>190</v>
      </c>
      <c r="AK1402" s="2">
        <v>0</v>
      </c>
      <c r="AL1402">
        <v>0</v>
      </c>
      <c r="AM1402">
        <v>0</v>
      </c>
      <c r="AN1402">
        <v>0</v>
      </c>
      <c r="AO1402">
        <v>0</v>
      </c>
      <c r="AP1402">
        <v>2125</v>
      </c>
      <c r="AQ1402">
        <v>2125</v>
      </c>
      <c r="AR1402">
        <v>15625</v>
      </c>
      <c r="AS1402">
        <v>0</v>
      </c>
      <c r="AT1402" s="2">
        <v>0</v>
      </c>
      <c r="AU1402">
        <v>71525</v>
      </c>
      <c r="AV1402">
        <v>96949925</v>
      </c>
      <c r="AW1402">
        <v>0</v>
      </c>
      <c r="AX1402" s="2">
        <v>45695</v>
      </c>
      <c r="AY1402" t="s">
        <v>153</v>
      </c>
      <c r="AZ1402" t="s">
        <v>2441</v>
      </c>
      <c r="BA1402" t="s">
        <v>2315</v>
      </c>
    </row>
    <row r="1403" spans="1:53" ht="15" customHeight="1" x14ac:dyDescent="0.2">
      <c r="A1403" t="s">
        <v>8761</v>
      </c>
      <c r="B1403" t="s">
        <v>5405</v>
      </c>
      <c r="C1403" t="s">
        <v>5156</v>
      </c>
      <c r="D1403">
        <v>96950025</v>
      </c>
      <c r="E1403" s="19">
        <v>45749</v>
      </c>
      <c r="F1403" s="63">
        <v>45751.107638888891</v>
      </c>
      <c r="G1403" s="4" t="s">
        <v>187</v>
      </c>
      <c r="H1403" s="19">
        <v>4599511</v>
      </c>
      <c r="I1403" s="19">
        <v>24451</v>
      </c>
      <c r="J1403" s="19">
        <v>4575060</v>
      </c>
      <c r="K1403" t="s">
        <v>558</v>
      </c>
      <c r="L1403" s="4" t="s">
        <v>188</v>
      </c>
      <c r="M1403" t="s">
        <v>150</v>
      </c>
      <c r="N1403" s="39" t="s">
        <v>2443</v>
      </c>
      <c r="O1403" t="s">
        <v>2444</v>
      </c>
      <c r="P1403" t="s">
        <v>140</v>
      </c>
      <c r="Q1403" t="s">
        <v>141</v>
      </c>
      <c r="R1403" s="39" t="s">
        <v>2445</v>
      </c>
      <c r="S1403" t="s">
        <v>143</v>
      </c>
      <c r="T1403">
        <v>860002964</v>
      </c>
      <c r="U1403" t="s">
        <v>163</v>
      </c>
      <c r="V1403">
        <v>923211</v>
      </c>
      <c r="W1403" t="s">
        <v>1227</v>
      </c>
      <c r="X1403" s="2" t="s">
        <v>27</v>
      </c>
      <c r="Y1403" t="s">
        <v>28</v>
      </c>
      <c r="Z1403" t="s">
        <v>29</v>
      </c>
      <c r="AA1403" t="s">
        <v>30</v>
      </c>
      <c r="AB1403" t="s">
        <v>31</v>
      </c>
      <c r="AC1403" s="19">
        <v>4599511</v>
      </c>
      <c r="AD1403" s="19">
        <v>0</v>
      </c>
      <c r="AE1403" s="19">
        <v>0</v>
      </c>
      <c r="AF1403" s="19">
        <v>0</v>
      </c>
      <c r="AG1403" t="s">
        <v>189</v>
      </c>
      <c r="AH1403">
        <v>0</v>
      </c>
      <c r="AI1403">
        <v>0</v>
      </c>
      <c r="AJ1403" s="2" t="s">
        <v>190</v>
      </c>
      <c r="AK1403" s="2">
        <v>0</v>
      </c>
      <c r="AL1403">
        <v>0</v>
      </c>
      <c r="AM1403">
        <v>0</v>
      </c>
      <c r="AN1403">
        <v>0</v>
      </c>
      <c r="AO1403">
        <v>0</v>
      </c>
      <c r="AP1403">
        <v>2125</v>
      </c>
      <c r="AQ1403">
        <v>2125</v>
      </c>
      <c r="AR1403">
        <v>15725</v>
      </c>
      <c r="AS1403">
        <v>0</v>
      </c>
      <c r="AT1403" s="2">
        <v>0</v>
      </c>
      <c r="AU1403">
        <v>71625</v>
      </c>
      <c r="AV1403">
        <v>96950025</v>
      </c>
      <c r="AW1403">
        <v>0</v>
      </c>
      <c r="AX1403" s="2">
        <v>45695</v>
      </c>
      <c r="AY1403" t="s">
        <v>153</v>
      </c>
      <c r="AZ1403" t="s">
        <v>2447</v>
      </c>
      <c r="BA1403" t="s">
        <v>2315</v>
      </c>
    </row>
    <row r="1404" spans="1:53" ht="15" customHeight="1" x14ac:dyDescent="0.2">
      <c r="A1404" t="s">
        <v>8762</v>
      </c>
      <c r="B1404" t="s">
        <v>5406</v>
      </c>
      <c r="C1404" t="s">
        <v>5156</v>
      </c>
      <c r="D1404">
        <v>96950225</v>
      </c>
      <c r="E1404" s="19">
        <v>45749</v>
      </c>
      <c r="F1404" s="63">
        <v>45751.111111111109</v>
      </c>
      <c r="G1404" s="4" t="s">
        <v>187</v>
      </c>
      <c r="H1404" s="19">
        <v>4599511</v>
      </c>
      <c r="I1404" s="19">
        <v>24451</v>
      </c>
      <c r="J1404" s="19">
        <v>4575060</v>
      </c>
      <c r="K1404" t="s">
        <v>558</v>
      </c>
      <c r="L1404" s="4" t="s">
        <v>188</v>
      </c>
      <c r="M1404" t="s">
        <v>150</v>
      </c>
      <c r="N1404" s="39" t="s">
        <v>2449</v>
      </c>
      <c r="O1404" t="s">
        <v>2450</v>
      </c>
      <c r="P1404" t="s">
        <v>140</v>
      </c>
      <c r="Q1404" t="s">
        <v>141</v>
      </c>
      <c r="R1404" s="39" t="s">
        <v>2451</v>
      </c>
      <c r="S1404" t="s">
        <v>143</v>
      </c>
      <c r="T1404">
        <v>890903938</v>
      </c>
      <c r="U1404" t="s">
        <v>149</v>
      </c>
      <c r="V1404">
        <v>923211</v>
      </c>
      <c r="W1404" t="s">
        <v>1227</v>
      </c>
      <c r="X1404" s="2" t="s">
        <v>27</v>
      </c>
      <c r="Y1404" t="s">
        <v>28</v>
      </c>
      <c r="Z1404" t="s">
        <v>29</v>
      </c>
      <c r="AA1404" t="s">
        <v>30</v>
      </c>
      <c r="AB1404" t="s">
        <v>31</v>
      </c>
      <c r="AC1404" s="19">
        <v>4599511</v>
      </c>
      <c r="AD1404" s="19">
        <v>0</v>
      </c>
      <c r="AE1404" s="19">
        <v>0</v>
      </c>
      <c r="AF1404" s="19">
        <v>0</v>
      </c>
      <c r="AG1404" t="s">
        <v>189</v>
      </c>
      <c r="AH1404">
        <v>0</v>
      </c>
      <c r="AI1404">
        <v>0</v>
      </c>
      <c r="AJ1404" s="2" t="s">
        <v>190</v>
      </c>
      <c r="AK1404" s="2">
        <v>0</v>
      </c>
      <c r="AL1404">
        <v>0</v>
      </c>
      <c r="AM1404">
        <v>0</v>
      </c>
      <c r="AN1404">
        <v>0</v>
      </c>
      <c r="AO1404">
        <v>0</v>
      </c>
      <c r="AP1404">
        <v>2125</v>
      </c>
      <c r="AQ1404">
        <v>2125</v>
      </c>
      <c r="AR1404">
        <v>15825</v>
      </c>
      <c r="AS1404">
        <v>0</v>
      </c>
      <c r="AT1404" s="2">
        <v>0</v>
      </c>
      <c r="AU1404">
        <v>71725</v>
      </c>
      <c r="AV1404">
        <v>96950225</v>
      </c>
      <c r="AW1404">
        <v>0</v>
      </c>
      <c r="AX1404" s="2">
        <v>45695</v>
      </c>
      <c r="AY1404" t="s">
        <v>153</v>
      </c>
      <c r="AZ1404" t="s">
        <v>2453</v>
      </c>
      <c r="BA1404" t="s">
        <v>2315</v>
      </c>
    </row>
    <row r="1405" spans="1:53" ht="15" customHeight="1" x14ac:dyDescent="0.2">
      <c r="A1405" t="s">
        <v>8763</v>
      </c>
      <c r="B1405" t="s">
        <v>5407</v>
      </c>
      <c r="C1405" t="s">
        <v>5156</v>
      </c>
      <c r="D1405">
        <v>96950425</v>
      </c>
      <c r="E1405" s="19">
        <v>45749</v>
      </c>
      <c r="F1405" s="63">
        <v>45751.12777777778</v>
      </c>
      <c r="G1405" s="4" t="s">
        <v>187</v>
      </c>
      <c r="H1405" s="19">
        <v>4599511</v>
      </c>
      <c r="I1405" s="19">
        <v>24451</v>
      </c>
      <c r="J1405" s="19">
        <v>4575060</v>
      </c>
      <c r="K1405" t="s">
        <v>558</v>
      </c>
      <c r="L1405" s="4" t="s">
        <v>188</v>
      </c>
      <c r="M1405" t="s">
        <v>150</v>
      </c>
      <c r="N1405" s="39" t="s">
        <v>2454</v>
      </c>
      <c r="O1405" t="s">
        <v>2455</v>
      </c>
      <c r="P1405" t="s">
        <v>140</v>
      </c>
      <c r="Q1405" t="s">
        <v>141</v>
      </c>
      <c r="R1405" s="39" t="s">
        <v>2456</v>
      </c>
      <c r="S1405" t="s">
        <v>143</v>
      </c>
      <c r="T1405">
        <v>860034313</v>
      </c>
      <c r="U1405" t="s">
        <v>152</v>
      </c>
      <c r="V1405">
        <v>923211</v>
      </c>
      <c r="W1405" t="s">
        <v>1227</v>
      </c>
      <c r="X1405" s="2" t="s">
        <v>27</v>
      </c>
      <c r="Y1405" t="s">
        <v>28</v>
      </c>
      <c r="Z1405" t="s">
        <v>29</v>
      </c>
      <c r="AA1405" t="s">
        <v>30</v>
      </c>
      <c r="AB1405" t="s">
        <v>31</v>
      </c>
      <c r="AC1405" s="19">
        <v>4599511</v>
      </c>
      <c r="AD1405" s="19">
        <v>0</v>
      </c>
      <c r="AE1405" s="19">
        <v>0</v>
      </c>
      <c r="AF1405" s="19">
        <v>0</v>
      </c>
      <c r="AG1405" t="s">
        <v>189</v>
      </c>
      <c r="AH1405">
        <v>0</v>
      </c>
      <c r="AI1405">
        <v>0</v>
      </c>
      <c r="AJ1405" s="2" t="s">
        <v>190</v>
      </c>
      <c r="AK1405" s="2">
        <v>0</v>
      </c>
      <c r="AL1405">
        <v>0</v>
      </c>
      <c r="AM1405">
        <v>0</v>
      </c>
      <c r="AN1405">
        <v>0</v>
      </c>
      <c r="AO1405">
        <v>0</v>
      </c>
      <c r="AP1405">
        <v>2125</v>
      </c>
      <c r="AQ1405">
        <v>2125</v>
      </c>
      <c r="AR1405">
        <v>15925</v>
      </c>
      <c r="AS1405">
        <v>0</v>
      </c>
      <c r="AT1405" s="2">
        <v>0</v>
      </c>
      <c r="AU1405">
        <v>71825</v>
      </c>
      <c r="AV1405">
        <v>96950425</v>
      </c>
      <c r="AW1405">
        <v>0</v>
      </c>
      <c r="AX1405" s="2">
        <v>45695</v>
      </c>
      <c r="AY1405" t="s">
        <v>153</v>
      </c>
      <c r="AZ1405" t="s">
        <v>2458</v>
      </c>
      <c r="BA1405" t="s">
        <v>2315</v>
      </c>
    </row>
    <row r="1406" spans="1:53" ht="15" customHeight="1" x14ac:dyDescent="0.2">
      <c r="A1406" t="s">
        <v>8764</v>
      </c>
      <c r="B1406" t="s">
        <v>5408</v>
      </c>
      <c r="C1406" t="s">
        <v>5156</v>
      </c>
      <c r="D1406">
        <v>96950625</v>
      </c>
      <c r="E1406" s="19">
        <v>45749</v>
      </c>
      <c r="F1406" s="63">
        <v>45751.111805555556</v>
      </c>
      <c r="G1406" s="4" t="s">
        <v>187</v>
      </c>
      <c r="H1406" s="19">
        <v>4599511</v>
      </c>
      <c r="I1406" s="19">
        <v>24451</v>
      </c>
      <c r="J1406" s="19">
        <v>4575060</v>
      </c>
      <c r="K1406" t="s">
        <v>558</v>
      </c>
      <c r="L1406" s="4" t="s">
        <v>188</v>
      </c>
      <c r="M1406" t="s">
        <v>150</v>
      </c>
      <c r="N1406" s="39" t="s">
        <v>2460</v>
      </c>
      <c r="O1406" t="s">
        <v>2461</v>
      </c>
      <c r="P1406" t="s">
        <v>140</v>
      </c>
      <c r="Q1406" t="s">
        <v>141</v>
      </c>
      <c r="R1406" s="39" t="s">
        <v>2462</v>
      </c>
      <c r="S1406" t="s">
        <v>143</v>
      </c>
      <c r="T1406">
        <v>890903938</v>
      </c>
      <c r="U1406" t="s">
        <v>149</v>
      </c>
      <c r="V1406">
        <v>923211</v>
      </c>
      <c r="W1406" t="s">
        <v>1227</v>
      </c>
      <c r="X1406" s="2" t="s">
        <v>27</v>
      </c>
      <c r="Y1406" t="s">
        <v>28</v>
      </c>
      <c r="Z1406" t="s">
        <v>29</v>
      </c>
      <c r="AA1406" t="s">
        <v>30</v>
      </c>
      <c r="AB1406" t="s">
        <v>31</v>
      </c>
      <c r="AC1406" s="19">
        <v>4599511</v>
      </c>
      <c r="AD1406" s="19">
        <v>0</v>
      </c>
      <c r="AE1406" s="19">
        <v>0</v>
      </c>
      <c r="AF1406" s="19">
        <v>0</v>
      </c>
      <c r="AG1406" t="s">
        <v>189</v>
      </c>
      <c r="AH1406">
        <v>0</v>
      </c>
      <c r="AI1406">
        <v>0</v>
      </c>
      <c r="AJ1406" s="2" t="s">
        <v>190</v>
      </c>
      <c r="AK1406" s="2">
        <v>0</v>
      </c>
      <c r="AL1406">
        <v>0</v>
      </c>
      <c r="AM1406">
        <v>0</v>
      </c>
      <c r="AN1406">
        <v>0</v>
      </c>
      <c r="AO1406">
        <v>0</v>
      </c>
      <c r="AP1406">
        <v>2125</v>
      </c>
      <c r="AQ1406">
        <v>2125</v>
      </c>
      <c r="AR1406">
        <v>16025</v>
      </c>
      <c r="AS1406">
        <v>0</v>
      </c>
      <c r="AT1406" s="2">
        <v>0</v>
      </c>
      <c r="AU1406">
        <v>71925</v>
      </c>
      <c r="AV1406">
        <v>96950625</v>
      </c>
      <c r="AW1406">
        <v>0</v>
      </c>
      <c r="AX1406" s="2">
        <v>45695</v>
      </c>
      <c r="AY1406" t="s">
        <v>153</v>
      </c>
      <c r="AZ1406" t="s">
        <v>2464</v>
      </c>
      <c r="BA1406" t="s">
        <v>2315</v>
      </c>
    </row>
    <row r="1407" spans="1:53" ht="15" customHeight="1" x14ac:dyDescent="0.2">
      <c r="A1407" t="s">
        <v>8765</v>
      </c>
      <c r="B1407" t="s">
        <v>5409</v>
      </c>
      <c r="C1407" t="s">
        <v>5156</v>
      </c>
      <c r="D1407">
        <v>96950825</v>
      </c>
      <c r="E1407" s="19">
        <v>45749</v>
      </c>
      <c r="F1407" s="63">
        <v>45751.118750000001</v>
      </c>
      <c r="G1407" s="4" t="s">
        <v>187</v>
      </c>
      <c r="H1407" s="19">
        <v>4599511</v>
      </c>
      <c r="I1407" s="19">
        <v>24451</v>
      </c>
      <c r="J1407" s="19">
        <v>4575060</v>
      </c>
      <c r="K1407" t="s">
        <v>558</v>
      </c>
      <c r="L1407" s="4" t="s">
        <v>188</v>
      </c>
      <c r="M1407" t="s">
        <v>150</v>
      </c>
      <c r="N1407" s="39" t="s">
        <v>2466</v>
      </c>
      <c r="O1407" t="s">
        <v>2467</v>
      </c>
      <c r="P1407" t="s">
        <v>140</v>
      </c>
      <c r="Q1407" t="s">
        <v>141</v>
      </c>
      <c r="R1407" s="39" t="s">
        <v>2468</v>
      </c>
      <c r="S1407" t="s">
        <v>143</v>
      </c>
      <c r="T1407">
        <v>860003020</v>
      </c>
      <c r="U1407" t="s">
        <v>160</v>
      </c>
      <c r="V1407">
        <v>923211</v>
      </c>
      <c r="W1407" t="s">
        <v>1227</v>
      </c>
      <c r="X1407" s="2" t="s">
        <v>27</v>
      </c>
      <c r="Y1407" t="s">
        <v>28</v>
      </c>
      <c r="Z1407" t="s">
        <v>29</v>
      </c>
      <c r="AA1407" t="s">
        <v>30</v>
      </c>
      <c r="AB1407" t="s">
        <v>31</v>
      </c>
      <c r="AC1407" s="19">
        <v>4599511</v>
      </c>
      <c r="AD1407" s="19">
        <v>0</v>
      </c>
      <c r="AE1407" s="19">
        <v>0</v>
      </c>
      <c r="AF1407" s="19">
        <v>0</v>
      </c>
      <c r="AG1407" t="s">
        <v>189</v>
      </c>
      <c r="AH1407">
        <v>0</v>
      </c>
      <c r="AI1407">
        <v>0</v>
      </c>
      <c r="AJ1407" s="2" t="s">
        <v>190</v>
      </c>
      <c r="AK1407" s="2">
        <v>0</v>
      </c>
      <c r="AL1407">
        <v>0</v>
      </c>
      <c r="AM1407">
        <v>0</v>
      </c>
      <c r="AN1407">
        <v>0</v>
      </c>
      <c r="AO1407">
        <v>0</v>
      </c>
      <c r="AP1407">
        <v>2125</v>
      </c>
      <c r="AQ1407">
        <v>2125</v>
      </c>
      <c r="AR1407">
        <v>16125</v>
      </c>
      <c r="AS1407">
        <v>0</v>
      </c>
      <c r="AT1407" s="2">
        <v>0</v>
      </c>
      <c r="AU1407">
        <v>72025</v>
      </c>
      <c r="AV1407">
        <v>96950825</v>
      </c>
      <c r="AW1407">
        <v>0</v>
      </c>
      <c r="AX1407" s="2">
        <v>45695</v>
      </c>
      <c r="AY1407" t="s">
        <v>153</v>
      </c>
      <c r="AZ1407" t="s">
        <v>2470</v>
      </c>
      <c r="BA1407" t="s">
        <v>2315</v>
      </c>
    </row>
    <row r="1408" spans="1:53" ht="15" customHeight="1" x14ac:dyDescent="0.2">
      <c r="A1408" t="s">
        <v>8766</v>
      </c>
      <c r="B1408" t="s">
        <v>5410</v>
      </c>
      <c r="C1408" t="s">
        <v>5156</v>
      </c>
      <c r="D1408">
        <v>96951025</v>
      </c>
      <c r="E1408" s="19">
        <v>45749</v>
      </c>
      <c r="F1408" s="63">
        <v>45751.123611111114</v>
      </c>
      <c r="G1408" s="4" t="s">
        <v>187</v>
      </c>
      <c r="H1408" s="19">
        <v>4599511</v>
      </c>
      <c r="I1408" s="19">
        <v>27262</v>
      </c>
      <c r="J1408" s="19">
        <v>4572249</v>
      </c>
      <c r="K1408" t="s">
        <v>558</v>
      </c>
      <c r="L1408" s="4" t="s">
        <v>188</v>
      </c>
      <c r="M1408" t="s">
        <v>150</v>
      </c>
      <c r="N1408" s="39" t="s">
        <v>2472</v>
      </c>
      <c r="O1408" t="s">
        <v>2473</v>
      </c>
      <c r="P1408" t="s">
        <v>140</v>
      </c>
      <c r="Q1408" t="s">
        <v>141</v>
      </c>
      <c r="R1408" s="39" t="s">
        <v>2474</v>
      </c>
      <c r="S1408" t="s">
        <v>143</v>
      </c>
      <c r="T1408">
        <v>860007335</v>
      </c>
      <c r="U1408" t="s">
        <v>158</v>
      </c>
      <c r="V1408">
        <v>923211</v>
      </c>
      <c r="W1408" t="s">
        <v>1227</v>
      </c>
      <c r="X1408" s="2" t="s">
        <v>27</v>
      </c>
      <c r="Y1408" t="s">
        <v>28</v>
      </c>
      <c r="Z1408" t="s">
        <v>29</v>
      </c>
      <c r="AA1408" t="s">
        <v>30</v>
      </c>
      <c r="AB1408" t="s">
        <v>31</v>
      </c>
      <c r="AC1408" s="19">
        <v>4599511</v>
      </c>
      <c r="AD1408" s="19">
        <v>0</v>
      </c>
      <c r="AE1408" s="19">
        <v>0</v>
      </c>
      <c r="AF1408" s="19">
        <v>0</v>
      </c>
      <c r="AG1408" t="s">
        <v>189</v>
      </c>
      <c r="AH1408">
        <v>0</v>
      </c>
      <c r="AI1408">
        <v>0</v>
      </c>
      <c r="AJ1408" s="2" t="s">
        <v>190</v>
      </c>
      <c r="AK1408" s="2">
        <v>0</v>
      </c>
      <c r="AL1408">
        <v>0</v>
      </c>
      <c r="AM1408">
        <v>0</v>
      </c>
      <c r="AN1408">
        <v>0</v>
      </c>
      <c r="AO1408">
        <v>0</v>
      </c>
      <c r="AP1408">
        <v>2125</v>
      </c>
      <c r="AQ1408">
        <v>2125</v>
      </c>
      <c r="AR1408">
        <v>16225</v>
      </c>
      <c r="AS1408">
        <v>0</v>
      </c>
      <c r="AT1408" s="2">
        <v>0</v>
      </c>
      <c r="AU1408">
        <v>72125</v>
      </c>
      <c r="AV1408">
        <v>96951025</v>
      </c>
      <c r="AW1408">
        <v>0</v>
      </c>
      <c r="AX1408" s="2">
        <v>45695</v>
      </c>
      <c r="AY1408" t="s">
        <v>153</v>
      </c>
      <c r="AZ1408" t="s">
        <v>2476</v>
      </c>
      <c r="BA1408" t="s">
        <v>2315</v>
      </c>
    </row>
    <row r="1409" spans="1:53" ht="15" customHeight="1" x14ac:dyDescent="0.2">
      <c r="A1409" t="s">
        <v>8767</v>
      </c>
      <c r="B1409" t="s">
        <v>5411</v>
      </c>
      <c r="C1409" t="s">
        <v>5156</v>
      </c>
      <c r="D1409">
        <v>96951225</v>
      </c>
      <c r="E1409" s="19">
        <v>45749</v>
      </c>
      <c r="F1409" s="63">
        <v>45751.128472222219</v>
      </c>
      <c r="G1409" s="4" t="s">
        <v>187</v>
      </c>
      <c r="H1409" s="19">
        <v>4599511</v>
      </c>
      <c r="I1409" s="19">
        <v>25448</v>
      </c>
      <c r="J1409" s="19">
        <v>4574063</v>
      </c>
      <c r="K1409" t="s">
        <v>558</v>
      </c>
      <c r="L1409" s="4" t="s">
        <v>188</v>
      </c>
      <c r="M1409" t="s">
        <v>150</v>
      </c>
      <c r="N1409" s="39" t="s">
        <v>2478</v>
      </c>
      <c r="O1409" t="s">
        <v>2479</v>
      </c>
      <c r="P1409" t="s">
        <v>140</v>
      </c>
      <c r="Q1409" t="s">
        <v>141</v>
      </c>
      <c r="R1409" s="39" t="s">
        <v>2480</v>
      </c>
      <c r="S1409" t="s">
        <v>143</v>
      </c>
      <c r="T1409">
        <v>860034313</v>
      </c>
      <c r="U1409" t="s">
        <v>152</v>
      </c>
      <c r="V1409">
        <v>923211</v>
      </c>
      <c r="W1409" t="s">
        <v>1227</v>
      </c>
      <c r="X1409" s="2" t="s">
        <v>27</v>
      </c>
      <c r="Y1409" t="s">
        <v>28</v>
      </c>
      <c r="Z1409" t="s">
        <v>29</v>
      </c>
      <c r="AA1409" t="s">
        <v>30</v>
      </c>
      <c r="AB1409" t="s">
        <v>31</v>
      </c>
      <c r="AC1409" s="19">
        <v>4599511</v>
      </c>
      <c r="AD1409" s="19">
        <v>0</v>
      </c>
      <c r="AE1409" s="19">
        <v>0</v>
      </c>
      <c r="AF1409" s="19">
        <v>0</v>
      </c>
      <c r="AG1409" t="s">
        <v>189</v>
      </c>
      <c r="AH1409">
        <v>0</v>
      </c>
      <c r="AI1409">
        <v>0</v>
      </c>
      <c r="AJ1409" s="2" t="s">
        <v>190</v>
      </c>
      <c r="AK1409" s="2">
        <v>0</v>
      </c>
      <c r="AL1409">
        <v>0</v>
      </c>
      <c r="AM1409">
        <v>0</v>
      </c>
      <c r="AN1409">
        <v>0</v>
      </c>
      <c r="AO1409">
        <v>0</v>
      </c>
      <c r="AP1409">
        <v>2125</v>
      </c>
      <c r="AQ1409">
        <v>2125</v>
      </c>
      <c r="AR1409">
        <v>16325</v>
      </c>
      <c r="AS1409">
        <v>0</v>
      </c>
      <c r="AT1409" s="2">
        <v>0</v>
      </c>
      <c r="AU1409">
        <v>72225</v>
      </c>
      <c r="AV1409">
        <v>96951225</v>
      </c>
      <c r="AW1409">
        <v>0</v>
      </c>
      <c r="AX1409" s="2">
        <v>45695</v>
      </c>
      <c r="AY1409" t="s">
        <v>153</v>
      </c>
      <c r="AZ1409" t="s">
        <v>2482</v>
      </c>
      <c r="BA1409" t="s">
        <v>2315</v>
      </c>
    </row>
    <row r="1410" spans="1:53" ht="15" customHeight="1" x14ac:dyDescent="0.2">
      <c r="A1410" t="s">
        <v>8768</v>
      </c>
      <c r="B1410" t="s">
        <v>5412</v>
      </c>
      <c r="C1410" t="s">
        <v>5156</v>
      </c>
      <c r="D1410">
        <v>96951425</v>
      </c>
      <c r="E1410" s="19">
        <v>45749</v>
      </c>
      <c r="F1410" s="63">
        <v>45751.111111111109</v>
      </c>
      <c r="G1410" s="4" t="s">
        <v>187</v>
      </c>
      <c r="H1410" s="19">
        <v>4599511</v>
      </c>
      <c r="I1410" s="19">
        <v>24451</v>
      </c>
      <c r="J1410" s="19">
        <v>4575060</v>
      </c>
      <c r="K1410" t="s">
        <v>558</v>
      </c>
      <c r="L1410" s="4" t="s">
        <v>188</v>
      </c>
      <c r="M1410" t="s">
        <v>150</v>
      </c>
      <c r="N1410" s="39" t="s">
        <v>2484</v>
      </c>
      <c r="O1410" t="s">
        <v>2485</v>
      </c>
      <c r="P1410" t="s">
        <v>140</v>
      </c>
      <c r="Q1410" t="s">
        <v>141</v>
      </c>
      <c r="R1410" s="39" t="s">
        <v>2486</v>
      </c>
      <c r="S1410" t="s">
        <v>143</v>
      </c>
      <c r="T1410">
        <v>890903938</v>
      </c>
      <c r="U1410" t="s">
        <v>149</v>
      </c>
      <c r="V1410">
        <v>923211</v>
      </c>
      <c r="W1410" t="s">
        <v>1227</v>
      </c>
      <c r="X1410" s="2" t="s">
        <v>27</v>
      </c>
      <c r="Y1410" t="s">
        <v>28</v>
      </c>
      <c r="Z1410" t="s">
        <v>29</v>
      </c>
      <c r="AA1410" t="s">
        <v>30</v>
      </c>
      <c r="AB1410" t="s">
        <v>31</v>
      </c>
      <c r="AC1410" s="19">
        <v>4599511</v>
      </c>
      <c r="AD1410" s="19">
        <v>0</v>
      </c>
      <c r="AE1410" s="19">
        <v>0</v>
      </c>
      <c r="AF1410" s="19">
        <v>0</v>
      </c>
      <c r="AG1410" t="s">
        <v>189</v>
      </c>
      <c r="AH1410">
        <v>0</v>
      </c>
      <c r="AI1410">
        <v>0</v>
      </c>
      <c r="AJ1410" s="2" t="s">
        <v>190</v>
      </c>
      <c r="AK1410" s="2">
        <v>0</v>
      </c>
      <c r="AL1410">
        <v>0</v>
      </c>
      <c r="AM1410">
        <v>0</v>
      </c>
      <c r="AN1410">
        <v>0</v>
      </c>
      <c r="AO1410">
        <v>0</v>
      </c>
      <c r="AP1410">
        <v>2125</v>
      </c>
      <c r="AQ1410">
        <v>2125</v>
      </c>
      <c r="AR1410">
        <v>16425</v>
      </c>
      <c r="AS1410">
        <v>0</v>
      </c>
      <c r="AT1410" s="2">
        <v>0</v>
      </c>
      <c r="AU1410">
        <v>72325</v>
      </c>
      <c r="AV1410">
        <v>96951425</v>
      </c>
      <c r="AW1410">
        <v>0</v>
      </c>
      <c r="AX1410" s="2">
        <v>45695</v>
      </c>
      <c r="AY1410" t="s">
        <v>153</v>
      </c>
      <c r="AZ1410" t="s">
        <v>2488</v>
      </c>
      <c r="BA1410" t="s">
        <v>2315</v>
      </c>
    </row>
    <row r="1411" spans="1:53" ht="15" customHeight="1" x14ac:dyDescent="0.2">
      <c r="A1411" t="s">
        <v>8769</v>
      </c>
      <c r="B1411" t="s">
        <v>5413</v>
      </c>
      <c r="C1411" t="s">
        <v>5156</v>
      </c>
      <c r="D1411">
        <v>96951625</v>
      </c>
      <c r="E1411" s="19">
        <v>45749</v>
      </c>
      <c r="F1411" s="63">
        <v>45751.123611111114</v>
      </c>
      <c r="G1411" s="4" t="s">
        <v>187</v>
      </c>
      <c r="H1411" s="19">
        <v>4599511</v>
      </c>
      <c r="I1411" s="19">
        <v>24451</v>
      </c>
      <c r="J1411" s="19">
        <v>4575060</v>
      </c>
      <c r="K1411" t="s">
        <v>558</v>
      </c>
      <c r="L1411" s="4" t="s">
        <v>188</v>
      </c>
      <c r="M1411" t="s">
        <v>150</v>
      </c>
      <c r="N1411" s="39" t="s">
        <v>2490</v>
      </c>
      <c r="O1411" t="s">
        <v>2491</v>
      </c>
      <c r="P1411" t="s">
        <v>140</v>
      </c>
      <c r="Q1411" t="s">
        <v>141</v>
      </c>
      <c r="R1411" s="39" t="s">
        <v>2492</v>
      </c>
      <c r="S1411" t="s">
        <v>143</v>
      </c>
      <c r="T1411">
        <v>860007335</v>
      </c>
      <c r="U1411" t="s">
        <v>158</v>
      </c>
      <c r="V1411">
        <v>923211</v>
      </c>
      <c r="W1411" t="s">
        <v>1227</v>
      </c>
      <c r="X1411" s="2" t="s">
        <v>27</v>
      </c>
      <c r="Y1411" t="s">
        <v>28</v>
      </c>
      <c r="Z1411" t="s">
        <v>29</v>
      </c>
      <c r="AA1411" t="s">
        <v>30</v>
      </c>
      <c r="AB1411" t="s">
        <v>31</v>
      </c>
      <c r="AC1411" s="19">
        <v>4599511</v>
      </c>
      <c r="AD1411" s="19">
        <v>0</v>
      </c>
      <c r="AE1411" s="19">
        <v>0</v>
      </c>
      <c r="AF1411" s="19">
        <v>0</v>
      </c>
      <c r="AG1411" t="s">
        <v>189</v>
      </c>
      <c r="AH1411">
        <v>0</v>
      </c>
      <c r="AI1411">
        <v>0</v>
      </c>
      <c r="AJ1411" s="2" t="s">
        <v>190</v>
      </c>
      <c r="AK1411" s="2">
        <v>0</v>
      </c>
      <c r="AL1411">
        <v>0</v>
      </c>
      <c r="AM1411">
        <v>0</v>
      </c>
      <c r="AN1411">
        <v>0</v>
      </c>
      <c r="AO1411">
        <v>0</v>
      </c>
      <c r="AP1411">
        <v>2125</v>
      </c>
      <c r="AQ1411">
        <v>2125</v>
      </c>
      <c r="AR1411">
        <v>16525</v>
      </c>
      <c r="AS1411">
        <v>0</v>
      </c>
      <c r="AT1411" s="2">
        <v>0</v>
      </c>
      <c r="AU1411">
        <v>72425</v>
      </c>
      <c r="AV1411">
        <v>96951625</v>
      </c>
      <c r="AW1411">
        <v>0</v>
      </c>
      <c r="AX1411" s="2">
        <v>45695</v>
      </c>
      <c r="AY1411" t="s">
        <v>153</v>
      </c>
      <c r="AZ1411" t="s">
        <v>2494</v>
      </c>
      <c r="BA1411" t="s">
        <v>2315</v>
      </c>
    </row>
    <row r="1412" spans="1:53" ht="15" customHeight="1" x14ac:dyDescent="0.2">
      <c r="A1412" t="s">
        <v>8770</v>
      </c>
      <c r="B1412" t="s">
        <v>5414</v>
      </c>
      <c r="C1412" t="s">
        <v>5156</v>
      </c>
      <c r="D1412">
        <v>96951825</v>
      </c>
      <c r="E1412" s="19">
        <v>45749</v>
      </c>
      <c r="F1412" s="63">
        <v>45751.128472222219</v>
      </c>
      <c r="G1412" s="4" t="s">
        <v>187</v>
      </c>
      <c r="H1412" s="19">
        <v>4599511</v>
      </c>
      <c r="I1412" s="19">
        <v>26217</v>
      </c>
      <c r="J1412" s="19">
        <v>4573294</v>
      </c>
      <c r="K1412" t="s">
        <v>558</v>
      </c>
      <c r="L1412" s="4" t="s">
        <v>188</v>
      </c>
      <c r="M1412" t="s">
        <v>150</v>
      </c>
      <c r="N1412" s="39" t="s">
        <v>2496</v>
      </c>
      <c r="O1412" t="s">
        <v>2497</v>
      </c>
      <c r="P1412" t="s">
        <v>140</v>
      </c>
      <c r="Q1412" t="s">
        <v>141</v>
      </c>
      <c r="R1412" s="39" t="s">
        <v>2498</v>
      </c>
      <c r="S1412" t="s">
        <v>143</v>
      </c>
      <c r="T1412">
        <v>860034313</v>
      </c>
      <c r="U1412" t="s">
        <v>152</v>
      </c>
      <c r="V1412">
        <v>923211</v>
      </c>
      <c r="W1412" t="s">
        <v>1227</v>
      </c>
      <c r="X1412" s="2" t="s">
        <v>27</v>
      </c>
      <c r="Y1412" t="s">
        <v>28</v>
      </c>
      <c r="Z1412" t="s">
        <v>29</v>
      </c>
      <c r="AA1412" t="s">
        <v>30</v>
      </c>
      <c r="AB1412" t="s">
        <v>31</v>
      </c>
      <c r="AC1412" s="19">
        <v>4599511</v>
      </c>
      <c r="AD1412" s="19">
        <v>0</v>
      </c>
      <c r="AE1412" s="19">
        <v>0</v>
      </c>
      <c r="AF1412" s="19">
        <v>0</v>
      </c>
      <c r="AG1412" t="s">
        <v>189</v>
      </c>
      <c r="AH1412">
        <v>0</v>
      </c>
      <c r="AI1412">
        <v>0</v>
      </c>
      <c r="AJ1412" s="2" t="s">
        <v>190</v>
      </c>
      <c r="AK1412" s="2">
        <v>0</v>
      </c>
      <c r="AL1412">
        <v>0</v>
      </c>
      <c r="AM1412">
        <v>0</v>
      </c>
      <c r="AN1412">
        <v>0</v>
      </c>
      <c r="AO1412">
        <v>0</v>
      </c>
      <c r="AP1412">
        <v>2125</v>
      </c>
      <c r="AQ1412">
        <v>2125</v>
      </c>
      <c r="AR1412">
        <v>16625</v>
      </c>
      <c r="AS1412">
        <v>0</v>
      </c>
      <c r="AT1412" s="2">
        <v>0</v>
      </c>
      <c r="AU1412">
        <v>72525</v>
      </c>
      <c r="AV1412">
        <v>96951825</v>
      </c>
      <c r="AW1412">
        <v>0</v>
      </c>
      <c r="AX1412" s="2">
        <v>45695</v>
      </c>
      <c r="AY1412" t="s">
        <v>153</v>
      </c>
      <c r="AZ1412" t="s">
        <v>2500</v>
      </c>
      <c r="BA1412" t="s">
        <v>2315</v>
      </c>
    </row>
    <row r="1413" spans="1:53" ht="15" customHeight="1" x14ac:dyDescent="0.2">
      <c r="A1413" t="s">
        <v>8771</v>
      </c>
      <c r="B1413" t="s">
        <v>5415</v>
      </c>
      <c r="C1413" t="s">
        <v>5156</v>
      </c>
      <c r="D1413">
        <v>96952025</v>
      </c>
      <c r="E1413" s="19">
        <v>45749</v>
      </c>
      <c r="F1413" s="63">
        <v>45751.111111111109</v>
      </c>
      <c r="G1413" s="4" t="s">
        <v>187</v>
      </c>
      <c r="H1413" s="19">
        <v>4599511</v>
      </c>
      <c r="I1413" s="19">
        <v>24451</v>
      </c>
      <c r="J1413" s="19">
        <v>4575060</v>
      </c>
      <c r="K1413" t="s">
        <v>558</v>
      </c>
      <c r="L1413" s="4" t="s">
        <v>188</v>
      </c>
      <c r="M1413" t="s">
        <v>150</v>
      </c>
      <c r="N1413" s="39" t="s">
        <v>2502</v>
      </c>
      <c r="O1413" t="s">
        <v>2503</v>
      </c>
      <c r="P1413" t="s">
        <v>140</v>
      </c>
      <c r="Q1413" t="s">
        <v>141</v>
      </c>
      <c r="R1413" s="39" t="s">
        <v>2504</v>
      </c>
      <c r="S1413" t="s">
        <v>143</v>
      </c>
      <c r="T1413">
        <v>890903938</v>
      </c>
      <c r="U1413" t="s">
        <v>149</v>
      </c>
      <c r="V1413">
        <v>923211</v>
      </c>
      <c r="W1413" t="s">
        <v>1227</v>
      </c>
      <c r="X1413" s="2" t="s">
        <v>27</v>
      </c>
      <c r="Y1413" t="s">
        <v>28</v>
      </c>
      <c r="Z1413" t="s">
        <v>29</v>
      </c>
      <c r="AA1413" t="s">
        <v>30</v>
      </c>
      <c r="AB1413" t="s">
        <v>31</v>
      </c>
      <c r="AC1413" s="19">
        <v>4599511</v>
      </c>
      <c r="AD1413" s="19">
        <v>0</v>
      </c>
      <c r="AE1413" s="19">
        <v>0</v>
      </c>
      <c r="AF1413" s="19">
        <v>0</v>
      </c>
      <c r="AG1413" t="s">
        <v>189</v>
      </c>
      <c r="AH1413">
        <v>0</v>
      </c>
      <c r="AI1413">
        <v>0</v>
      </c>
      <c r="AJ1413" s="2" t="s">
        <v>190</v>
      </c>
      <c r="AK1413" s="2">
        <v>0</v>
      </c>
      <c r="AL1413">
        <v>0</v>
      </c>
      <c r="AM1413">
        <v>0</v>
      </c>
      <c r="AN1413">
        <v>0</v>
      </c>
      <c r="AO1413">
        <v>0</v>
      </c>
      <c r="AP1413">
        <v>2125</v>
      </c>
      <c r="AQ1413">
        <v>2125</v>
      </c>
      <c r="AR1413">
        <v>16725</v>
      </c>
      <c r="AS1413">
        <v>0</v>
      </c>
      <c r="AT1413" s="2">
        <v>0</v>
      </c>
      <c r="AU1413">
        <v>72625</v>
      </c>
      <c r="AV1413">
        <v>96952025</v>
      </c>
      <c r="AW1413">
        <v>0</v>
      </c>
      <c r="AX1413" s="2">
        <v>45695</v>
      </c>
      <c r="AY1413" t="s">
        <v>153</v>
      </c>
      <c r="AZ1413" t="s">
        <v>2506</v>
      </c>
      <c r="BA1413" t="s">
        <v>2315</v>
      </c>
    </row>
    <row r="1414" spans="1:53" ht="15" customHeight="1" x14ac:dyDescent="0.2">
      <c r="A1414" t="s">
        <v>8772</v>
      </c>
      <c r="B1414" t="s">
        <v>5416</v>
      </c>
      <c r="C1414" t="s">
        <v>5156</v>
      </c>
      <c r="D1414">
        <v>96952625</v>
      </c>
      <c r="E1414" s="19">
        <v>45749</v>
      </c>
      <c r="F1414" s="63">
        <v>45751.118750000001</v>
      </c>
      <c r="G1414" s="4" t="s">
        <v>187</v>
      </c>
      <c r="H1414" s="19">
        <v>4599511</v>
      </c>
      <c r="I1414" s="19">
        <v>24451</v>
      </c>
      <c r="J1414" s="19">
        <v>4575060</v>
      </c>
      <c r="K1414" t="s">
        <v>558</v>
      </c>
      <c r="L1414" s="4" t="s">
        <v>188</v>
      </c>
      <c r="M1414" t="s">
        <v>150</v>
      </c>
      <c r="N1414" s="39" t="s">
        <v>2508</v>
      </c>
      <c r="O1414" t="s">
        <v>2509</v>
      </c>
      <c r="P1414" t="s">
        <v>140</v>
      </c>
      <c r="Q1414" t="s">
        <v>141</v>
      </c>
      <c r="R1414" s="39" t="s">
        <v>2510</v>
      </c>
      <c r="S1414" t="s">
        <v>143</v>
      </c>
      <c r="T1414">
        <v>860003020</v>
      </c>
      <c r="U1414" t="s">
        <v>160</v>
      </c>
      <c r="V1414">
        <v>923211</v>
      </c>
      <c r="W1414" t="s">
        <v>1227</v>
      </c>
      <c r="X1414" s="2" t="s">
        <v>27</v>
      </c>
      <c r="Y1414" t="s">
        <v>28</v>
      </c>
      <c r="Z1414" t="s">
        <v>29</v>
      </c>
      <c r="AA1414" t="s">
        <v>30</v>
      </c>
      <c r="AB1414" t="s">
        <v>31</v>
      </c>
      <c r="AC1414" s="19">
        <v>4599511</v>
      </c>
      <c r="AD1414" s="19">
        <v>0</v>
      </c>
      <c r="AE1414" s="19">
        <v>0</v>
      </c>
      <c r="AF1414" s="19">
        <v>0</v>
      </c>
      <c r="AG1414" t="s">
        <v>189</v>
      </c>
      <c r="AH1414">
        <v>0</v>
      </c>
      <c r="AI1414">
        <v>0</v>
      </c>
      <c r="AJ1414" s="2" t="s">
        <v>190</v>
      </c>
      <c r="AK1414" s="2">
        <v>0</v>
      </c>
      <c r="AL1414">
        <v>0</v>
      </c>
      <c r="AM1414">
        <v>0</v>
      </c>
      <c r="AN1414">
        <v>0</v>
      </c>
      <c r="AO1414">
        <v>0</v>
      </c>
      <c r="AP1414">
        <v>2125</v>
      </c>
      <c r="AQ1414">
        <v>2125</v>
      </c>
      <c r="AR1414">
        <v>16825</v>
      </c>
      <c r="AS1414">
        <v>0</v>
      </c>
      <c r="AT1414" s="2">
        <v>0</v>
      </c>
      <c r="AU1414">
        <v>72725</v>
      </c>
      <c r="AV1414">
        <v>96952625</v>
      </c>
      <c r="AW1414">
        <v>0</v>
      </c>
      <c r="AX1414" s="2">
        <v>45695</v>
      </c>
      <c r="AY1414" t="s">
        <v>153</v>
      </c>
      <c r="AZ1414" t="s">
        <v>2512</v>
      </c>
      <c r="BA1414" t="s">
        <v>2315</v>
      </c>
    </row>
    <row r="1415" spans="1:53" ht="15" customHeight="1" x14ac:dyDescent="0.2">
      <c r="A1415" t="s">
        <v>8773</v>
      </c>
      <c r="B1415" t="s">
        <v>5417</v>
      </c>
      <c r="C1415" t="s">
        <v>5156</v>
      </c>
      <c r="D1415">
        <v>96952725</v>
      </c>
      <c r="E1415" s="19">
        <v>45749</v>
      </c>
      <c r="F1415" s="63">
        <v>45751.111111111109</v>
      </c>
      <c r="G1415" s="4" t="s">
        <v>187</v>
      </c>
      <c r="H1415" s="19">
        <v>4599511</v>
      </c>
      <c r="I1415" s="19">
        <v>24451</v>
      </c>
      <c r="J1415" s="19">
        <v>4575060</v>
      </c>
      <c r="K1415" t="s">
        <v>558</v>
      </c>
      <c r="L1415" s="4" t="s">
        <v>188</v>
      </c>
      <c r="M1415" t="s">
        <v>150</v>
      </c>
      <c r="N1415" s="39" t="s">
        <v>2514</v>
      </c>
      <c r="O1415" t="s">
        <v>2515</v>
      </c>
      <c r="P1415" t="s">
        <v>140</v>
      </c>
      <c r="Q1415" t="s">
        <v>141</v>
      </c>
      <c r="R1415" s="39" t="s">
        <v>2516</v>
      </c>
      <c r="S1415" t="s">
        <v>143</v>
      </c>
      <c r="T1415">
        <v>890903938</v>
      </c>
      <c r="U1415" t="s">
        <v>149</v>
      </c>
      <c r="V1415">
        <v>923211</v>
      </c>
      <c r="W1415" t="s">
        <v>1227</v>
      </c>
      <c r="X1415" s="2" t="s">
        <v>27</v>
      </c>
      <c r="Y1415" t="s">
        <v>28</v>
      </c>
      <c r="Z1415" t="s">
        <v>29</v>
      </c>
      <c r="AA1415" t="s">
        <v>30</v>
      </c>
      <c r="AB1415" t="s">
        <v>31</v>
      </c>
      <c r="AC1415" s="19">
        <v>4599511</v>
      </c>
      <c r="AD1415" s="19">
        <v>0</v>
      </c>
      <c r="AE1415" s="19">
        <v>0</v>
      </c>
      <c r="AF1415" s="19">
        <v>0</v>
      </c>
      <c r="AG1415" t="s">
        <v>189</v>
      </c>
      <c r="AH1415">
        <v>0</v>
      </c>
      <c r="AI1415">
        <v>0</v>
      </c>
      <c r="AJ1415" s="2" t="s">
        <v>190</v>
      </c>
      <c r="AK1415" s="2">
        <v>0</v>
      </c>
      <c r="AL1415">
        <v>0</v>
      </c>
      <c r="AM1415">
        <v>0</v>
      </c>
      <c r="AN1415">
        <v>0</v>
      </c>
      <c r="AO1415">
        <v>0</v>
      </c>
      <c r="AP1415">
        <v>2125</v>
      </c>
      <c r="AQ1415">
        <v>2125</v>
      </c>
      <c r="AR1415">
        <v>16925</v>
      </c>
      <c r="AS1415">
        <v>0</v>
      </c>
      <c r="AT1415" s="2">
        <v>0</v>
      </c>
      <c r="AU1415">
        <v>72825</v>
      </c>
      <c r="AV1415">
        <v>96952725</v>
      </c>
      <c r="AW1415">
        <v>0</v>
      </c>
      <c r="AX1415" s="2">
        <v>45695</v>
      </c>
      <c r="AY1415" t="s">
        <v>153</v>
      </c>
      <c r="AZ1415" t="s">
        <v>2518</v>
      </c>
      <c r="BA1415" t="s">
        <v>2315</v>
      </c>
    </row>
    <row r="1416" spans="1:53" ht="15" customHeight="1" x14ac:dyDescent="0.2">
      <c r="A1416" t="s">
        <v>8774</v>
      </c>
      <c r="B1416" t="s">
        <v>5418</v>
      </c>
      <c r="C1416" t="s">
        <v>5156</v>
      </c>
      <c r="D1416">
        <v>96952925</v>
      </c>
      <c r="E1416" s="19">
        <v>45749</v>
      </c>
      <c r="F1416" s="63">
        <v>45751.128472222219</v>
      </c>
      <c r="G1416" s="4" t="s">
        <v>187</v>
      </c>
      <c r="H1416" s="19">
        <v>4599511</v>
      </c>
      <c r="I1416" s="19">
        <v>24451</v>
      </c>
      <c r="J1416" s="19">
        <v>4575060</v>
      </c>
      <c r="K1416" t="s">
        <v>558</v>
      </c>
      <c r="L1416" s="4" t="s">
        <v>188</v>
      </c>
      <c r="M1416" t="s">
        <v>150</v>
      </c>
      <c r="N1416" s="39" t="s">
        <v>2520</v>
      </c>
      <c r="O1416" t="s">
        <v>2521</v>
      </c>
      <c r="P1416" t="s">
        <v>140</v>
      </c>
      <c r="Q1416" t="s">
        <v>141</v>
      </c>
      <c r="R1416" s="39" t="s">
        <v>2522</v>
      </c>
      <c r="S1416" t="s">
        <v>143</v>
      </c>
      <c r="T1416">
        <v>860034313</v>
      </c>
      <c r="U1416" t="s">
        <v>152</v>
      </c>
      <c r="V1416">
        <v>923211</v>
      </c>
      <c r="W1416" t="s">
        <v>1227</v>
      </c>
      <c r="X1416" s="2" t="s">
        <v>27</v>
      </c>
      <c r="Y1416" t="s">
        <v>28</v>
      </c>
      <c r="Z1416" t="s">
        <v>29</v>
      </c>
      <c r="AA1416" t="s">
        <v>30</v>
      </c>
      <c r="AB1416" t="s">
        <v>31</v>
      </c>
      <c r="AC1416" s="19">
        <v>4599511</v>
      </c>
      <c r="AD1416" s="19">
        <v>0</v>
      </c>
      <c r="AE1416" s="19">
        <v>0</v>
      </c>
      <c r="AF1416" s="19">
        <v>0</v>
      </c>
      <c r="AG1416" t="s">
        <v>189</v>
      </c>
      <c r="AH1416">
        <v>0</v>
      </c>
      <c r="AI1416">
        <v>0</v>
      </c>
      <c r="AJ1416" s="2" t="s">
        <v>190</v>
      </c>
      <c r="AK1416" s="2">
        <v>0</v>
      </c>
      <c r="AL1416">
        <v>0</v>
      </c>
      <c r="AM1416">
        <v>0</v>
      </c>
      <c r="AN1416">
        <v>0</v>
      </c>
      <c r="AO1416">
        <v>0</v>
      </c>
      <c r="AP1416">
        <v>2125</v>
      </c>
      <c r="AQ1416">
        <v>2125</v>
      </c>
      <c r="AR1416">
        <v>17025</v>
      </c>
      <c r="AS1416">
        <v>0</v>
      </c>
      <c r="AT1416" s="2">
        <v>0</v>
      </c>
      <c r="AU1416">
        <v>72925</v>
      </c>
      <c r="AV1416">
        <v>96952925</v>
      </c>
      <c r="AW1416">
        <v>0</v>
      </c>
      <c r="AX1416" s="2">
        <v>45695</v>
      </c>
      <c r="AY1416" t="s">
        <v>153</v>
      </c>
      <c r="AZ1416" t="s">
        <v>2524</v>
      </c>
      <c r="BA1416" t="s">
        <v>2315</v>
      </c>
    </row>
    <row r="1417" spans="1:53" ht="15" customHeight="1" x14ac:dyDescent="0.2">
      <c r="A1417" t="s">
        <v>8775</v>
      </c>
      <c r="B1417" t="s">
        <v>5459</v>
      </c>
      <c r="C1417" t="s">
        <v>5156</v>
      </c>
      <c r="D1417">
        <v>96953225</v>
      </c>
      <c r="E1417" s="19">
        <v>45749</v>
      </c>
      <c r="F1417" s="63">
        <v>45751.111805555556</v>
      </c>
      <c r="G1417" s="4" t="s">
        <v>187</v>
      </c>
      <c r="H1417" s="19">
        <v>4599511</v>
      </c>
      <c r="I1417" s="19">
        <v>24451</v>
      </c>
      <c r="J1417" s="19">
        <v>4575060</v>
      </c>
      <c r="K1417" t="s">
        <v>558</v>
      </c>
      <c r="L1417" s="4" t="s">
        <v>188</v>
      </c>
      <c r="M1417" t="s">
        <v>150</v>
      </c>
      <c r="N1417" s="39" t="s">
        <v>2769</v>
      </c>
      <c r="O1417" t="s">
        <v>2770</v>
      </c>
      <c r="P1417" t="s">
        <v>140</v>
      </c>
      <c r="Q1417" t="s">
        <v>141</v>
      </c>
      <c r="R1417" s="39" t="s">
        <v>2771</v>
      </c>
      <c r="S1417" t="s">
        <v>143</v>
      </c>
      <c r="T1417">
        <v>890903938</v>
      </c>
      <c r="U1417" t="s">
        <v>149</v>
      </c>
      <c r="V1417">
        <v>923211</v>
      </c>
      <c r="W1417" t="s">
        <v>1227</v>
      </c>
      <c r="X1417" s="2" t="s">
        <v>27</v>
      </c>
      <c r="Y1417" t="s">
        <v>28</v>
      </c>
      <c r="Z1417" t="s">
        <v>29</v>
      </c>
      <c r="AA1417" t="s">
        <v>30</v>
      </c>
      <c r="AB1417" t="s">
        <v>31</v>
      </c>
      <c r="AC1417" s="19">
        <v>4599511</v>
      </c>
      <c r="AD1417" s="19">
        <v>0</v>
      </c>
      <c r="AE1417" s="19">
        <v>0</v>
      </c>
      <c r="AF1417" s="19">
        <v>0</v>
      </c>
      <c r="AG1417" t="s">
        <v>189</v>
      </c>
      <c r="AH1417">
        <v>0</v>
      </c>
      <c r="AI1417">
        <v>0</v>
      </c>
      <c r="AJ1417" s="2" t="s">
        <v>190</v>
      </c>
      <c r="AK1417" s="2">
        <v>0</v>
      </c>
      <c r="AL1417">
        <v>0</v>
      </c>
      <c r="AM1417">
        <v>0</v>
      </c>
      <c r="AN1417">
        <v>0</v>
      </c>
      <c r="AO1417">
        <v>0</v>
      </c>
      <c r="AP1417">
        <v>2125</v>
      </c>
      <c r="AQ1417">
        <v>2125</v>
      </c>
      <c r="AR1417">
        <v>21125</v>
      </c>
      <c r="AS1417">
        <v>0</v>
      </c>
      <c r="AT1417" s="2">
        <v>0</v>
      </c>
      <c r="AU1417">
        <v>73025</v>
      </c>
      <c r="AV1417">
        <v>96953225</v>
      </c>
      <c r="AW1417">
        <v>0</v>
      </c>
      <c r="AX1417" s="2">
        <v>45697</v>
      </c>
      <c r="AY1417" t="s">
        <v>153</v>
      </c>
      <c r="AZ1417" t="s">
        <v>2773</v>
      </c>
      <c r="BA1417" t="s">
        <v>2774</v>
      </c>
    </row>
    <row r="1418" spans="1:53" ht="15" customHeight="1" x14ac:dyDescent="0.2">
      <c r="A1418" t="s">
        <v>8776</v>
      </c>
      <c r="B1418" t="s">
        <v>5460</v>
      </c>
      <c r="C1418" t="s">
        <v>5156</v>
      </c>
      <c r="D1418">
        <v>96953425</v>
      </c>
      <c r="E1418" s="19">
        <v>45749</v>
      </c>
      <c r="F1418" s="63">
        <v>45751.122916666667</v>
      </c>
      <c r="G1418" s="4" t="s">
        <v>187</v>
      </c>
      <c r="H1418" s="19">
        <v>4599511</v>
      </c>
      <c r="I1418" s="19">
        <v>24451</v>
      </c>
      <c r="J1418" s="19">
        <v>4575060</v>
      </c>
      <c r="K1418" t="s">
        <v>558</v>
      </c>
      <c r="L1418" s="4" t="s">
        <v>188</v>
      </c>
      <c r="M1418" t="s">
        <v>150</v>
      </c>
      <c r="N1418" s="39" t="s">
        <v>2776</v>
      </c>
      <c r="O1418" t="s">
        <v>2777</v>
      </c>
      <c r="P1418" t="s">
        <v>140</v>
      </c>
      <c r="Q1418" t="s">
        <v>141</v>
      </c>
      <c r="R1418" s="39" t="s">
        <v>2778</v>
      </c>
      <c r="S1418" t="s">
        <v>143</v>
      </c>
      <c r="T1418">
        <v>860007335</v>
      </c>
      <c r="U1418" t="s">
        <v>158</v>
      </c>
      <c r="V1418">
        <v>923211</v>
      </c>
      <c r="W1418" t="s">
        <v>1227</v>
      </c>
      <c r="X1418" s="2" t="s">
        <v>27</v>
      </c>
      <c r="Y1418" t="s">
        <v>28</v>
      </c>
      <c r="Z1418" t="s">
        <v>29</v>
      </c>
      <c r="AA1418" t="s">
        <v>30</v>
      </c>
      <c r="AB1418" t="s">
        <v>31</v>
      </c>
      <c r="AC1418" s="19">
        <v>4599511</v>
      </c>
      <c r="AD1418" s="19">
        <v>0</v>
      </c>
      <c r="AE1418" s="19">
        <v>0</v>
      </c>
      <c r="AF1418" s="19">
        <v>0</v>
      </c>
      <c r="AG1418" t="s">
        <v>189</v>
      </c>
      <c r="AH1418">
        <v>0</v>
      </c>
      <c r="AI1418">
        <v>0</v>
      </c>
      <c r="AJ1418" s="2" t="s">
        <v>190</v>
      </c>
      <c r="AK1418" s="2">
        <v>0</v>
      </c>
      <c r="AL1418">
        <v>0</v>
      </c>
      <c r="AM1418">
        <v>0</v>
      </c>
      <c r="AN1418">
        <v>0</v>
      </c>
      <c r="AO1418">
        <v>0</v>
      </c>
      <c r="AP1418">
        <v>2125</v>
      </c>
      <c r="AQ1418">
        <v>2125</v>
      </c>
      <c r="AR1418">
        <v>21225</v>
      </c>
      <c r="AS1418">
        <v>0</v>
      </c>
      <c r="AT1418" s="2">
        <v>0</v>
      </c>
      <c r="AU1418">
        <v>73125</v>
      </c>
      <c r="AV1418">
        <v>96953425</v>
      </c>
      <c r="AW1418">
        <v>0</v>
      </c>
      <c r="AX1418" s="2">
        <v>45697</v>
      </c>
      <c r="AY1418" t="s">
        <v>153</v>
      </c>
      <c r="AZ1418" t="s">
        <v>2780</v>
      </c>
      <c r="BA1418" t="s">
        <v>2774</v>
      </c>
    </row>
    <row r="1419" spans="1:53" ht="15" customHeight="1" x14ac:dyDescent="0.2">
      <c r="A1419" t="s">
        <v>8777</v>
      </c>
      <c r="B1419" t="s">
        <v>5461</v>
      </c>
      <c r="C1419" t="s">
        <v>5156</v>
      </c>
      <c r="D1419">
        <v>96953625</v>
      </c>
      <c r="E1419" s="19">
        <v>45749</v>
      </c>
      <c r="F1419" s="63">
        <v>45751.111805555556</v>
      </c>
      <c r="G1419" s="4" t="s">
        <v>187</v>
      </c>
      <c r="H1419" s="19">
        <v>4599511</v>
      </c>
      <c r="I1419" s="19">
        <v>24451</v>
      </c>
      <c r="J1419" s="19">
        <v>4575060</v>
      </c>
      <c r="K1419" t="s">
        <v>558</v>
      </c>
      <c r="L1419" s="4" t="s">
        <v>188</v>
      </c>
      <c r="M1419" t="s">
        <v>150</v>
      </c>
      <c r="N1419" s="39" t="s">
        <v>2782</v>
      </c>
      <c r="O1419" t="s">
        <v>2783</v>
      </c>
      <c r="P1419" t="s">
        <v>140</v>
      </c>
      <c r="Q1419" t="s">
        <v>141</v>
      </c>
      <c r="R1419" s="39" t="s">
        <v>2784</v>
      </c>
      <c r="S1419" t="s">
        <v>143</v>
      </c>
      <c r="T1419">
        <v>890903938</v>
      </c>
      <c r="U1419" t="s">
        <v>149</v>
      </c>
      <c r="V1419">
        <v>923211</v>
      </c>
      <c r="W1419" t="s">
        <v>1227</v>
      </c>
      <c r="X1419" s="2" t="s">
        <v>27</v>
      </c>
      <c r="Y1419" t="s">
        <v>28</v>
      </c>
      <c r="Z1419" t="s">
        <v>29</v>
      </c>
      <c r="AA1419" t="s">
        <v>30</v>
      </c>
      <c r="AB1419" t="s">
        <v>31</v>
      </c>
      <c r="AC1419" s="19">
        <v>4599511</v>
      </c>
      <c r="AD1419" s="19">
        <v>0</v>
      </c>
      <c r="AE1419" s="19">
        <v>0</v>
      </c>
      <c r="AF1419" s="19">
        <v>0</v>
      </c>
      <c r="AG1419" t="s">
        <v>189</v>
      </c>
      <c r="AH1419">
        <v>0</v>
      </c>
      <c r="AI1419">
        <v>0</v>
      </c>
      <c r="AJ1419" s="2" t="s">
        <v>190</v>
      </c>
      <c r="AK1419" s="2">
        <v>0</v>
      </c>
      <c r="AL1419">
        <v>0</v>
      </c>
      <c r="AM1419">
        <v>0</v>
      </c>
      <c r="AN1419">
        <v>0</v>
      </c>
      <c r="AO1419">
        <v>0</v>
      </c>
      <c r="AP1419">
        <v>2125</v>
      </c>
      <c r="AQ1419">
        <v>2125</v>
      </c>
      <c r="AR1419">
        <v>21325</v>
      </c>
      <c r="AS1419">
        <v>0</v>
      </c>
      <c r="AT1419" s="2">
        <v>0</v>
      </c>
      <c r="AU1419">
        <v>73225</v>
      </c>
      <c r="AV1419">
        <v>96953625</v>
      </c>
      <c r="AW1419">
        <v>0</v>
      </c>
      <c r="AX1419" s="2">
        <v>45697</v>
      </c>
      <c r="AY1419" t="s">
        <v>153</v>
      </c>
      <c r="AZ1419" t="s">
        <v>2786</v>
      </c>
      <c r="BA1419" t="s">
        <v>2774</v>
      </c>
    </row>
    <row r="1420" spans="1:53" ht="15" customHeight="1" x14ac:dyDescent="0.2">
      <c r="A1420" t="s">
        <v>8778</v>
      </c>
      <c r="B1420" t="s">
        <v>5462</v>
      </c>
      <c r="C1420" t="s">
        <v>5156</v>
      </c>
      <c r="D1420">
        <v>96953825</v>
      </c>
      <c r="E1420" s="19">
        <v>45749</v>
      </c>
      <c r="F1420" s="63">
        <v>45751.128472222219</v>
      </c>
      <c r="G1420" s="4" t="s">
        <v>187</v>
      </c>
      <c r="H1420" s="19">
        <v>4599511</v>
      </c>
      <c r="I1420" s="19">
        <v>24451</v>
      </c>
      <c r="J1420" s="19">
        <v>4575060</v>
      </c>
      <c r="K1420" t="s">
        <v>558</v>
      </c>
      <c r="L1420" s="4" t="s">
        <v>188</v>
      </c>
      <c r="M1420" t="s">
        <v>150</v>
      </c>
      <c r="N1420" s="39" t="s">
        <v>2788</v>
      </c>
      <c r="O1420" t="s">
        <v>2789</v>
      </c>
      <c r="P1420" t="s">
        <v>140</v>
      </c>
      <c r="Q1420" t="s">
        <v>141</v>
      </c>
      <c r="R1420" s="39" t="s">
        <v>2790</v>
      </c>
      <c r="S1420" t="s">
        <v>143</v>
      </c>
      <c r="T1420">
        <v>860034313</v>
      </c>
      <c r="U1420" t="s">
        <v>152</v>
      </c>
      <c r="V1420">
        <v>923211</v>
      </c>
      <c r="W1420" t="s">
        <v>1227</v>
      </c>
      <c r="X1420" s="2" t="s">
        <v>27</v>
      </c>
      <c r="Y1420" t="s">
        <v>28</v>
      </c>
      <c r="Z1420" t="s">
        <v>29</v>
      </c>
      <c r="AA1420" t="s">
        <v>30</v>
      </c>
      <c r="AB1420" t="s">
        <v>31</v>
      </c>
      <c r="AC1420" s="19">
        <v>4599511</v>
      </c>
      <c r="AD1420" s="19">
        <v>0</v>
      </c>
      <c r="AE1420" s="19">
        <v>0</v>
      </c>
      <c r="AF1420" s="19">
        <v>0</v>
      </c>
      <c r="AG1420" t="s">
        <v>189</v>
      </c>
      <c r="AH1420">
        <v>0</v>
      </c>
      <c r="AI1420">
        <v>0</v>
      </c>
      <c r="AJ1420" s="2" t="s">
        <v>190</v>
      </c>
      <c r="AK1420" s="2">
        <v>0</v>
      </c>
      <c r="AL1420">
        <v>0</v>
      </c>
      <c r="AM1420">
        <v>0</v>
      </c>
      <c r="AN1420">
        <v>0</v>
      </c>
      <c r="AO1420">
        <v>0</v>
      </c>
      <c r="AP1420">
        <v>2125</v>
      </c>
      <c r="AQ1420">
        <v>2125</v>
      </c>
      <c r="AR1420">
        <v>21425</v>
      </c>
      <c r="AS1420">
        <v>0</v>
      </c>
      <c r="AT1420" s="2">
        <v>0</v>
      </c>
      <c r="AU1420">
        <v>73325</v>
      </c>
      <c r="AV1420">
        <v>96953825</v>
      </c>
      <c r="AW1420">
        <v>0</v>
      </c>
      <c r="AX1420" s="2">
        <v>45697</v>
      </c>
      <c r="AY1420" t="s">
        <v>153</v>
      </c>
      <c r="AZ1420" t="s">
        <v>2792</v>
      </c>
      <c r="BA1420" t="s">
        <v>2793</v>
      </c>
    </row>
    <row r="1421" spans="1:53" ht="15" customHeight="1" x14ac:dyDescent="0.2">
      <c r="A1421" t="s">
        <v>8779</v>
      </c>
      <c r="B1421" t="s">
        <v>5463</v>
      </c>
      <c r="C1421" t="s">
        <v>5156</v>
      </c>
      <c r="D1421">
        <v>96954025</v>
      </c>
      <c r="E1421" s="19">
        <v>45749</v>
      </c>
      <c r="F1421" s="63">
        <v>45751.107638888891</v>
      </c>
      <c r="G1421" s="4" t="s">
        <v>187</v>
      </c>
      <c r="H1421" s="19">
        <v>4599511</v>
      </c>
      <c r="I1421" s="19">
        <v>24451</v>
      </c>
      <c r="J1421" s="19">
        <v>4575060</v>
      </c>
      <c r="K1421" t="s">
        <v>558</v>
      </c>
      <c r="L1421" s="4" t="s">
        <v>188</v>
      </c>
      <c r="M1421" t="s">
        <v>150</v>
      </c>
      <c r="N1421" s="39" t="s">
        <v>2795</v>
      </c>
      <c r="O1421" t="s">
        <v>2796</v>
      </c>
      <c r="P1421" t="s">
        <v>140</v>
      </c>
      <c r="Q1421" t="s">
        <v>141</v>
      </c>
      <c r="R1421" s="39" t="s">
        <v>2797</v>
      </c>
      <c r="S1421" t="s">
        <v>143</v>
      </c>
      <c r="T1421">
        <v>860002964</v>
      </c>
      <c r="U1421" t="s">
        <v>163</v>
      </c>
      <c r="V1421">
        <v>923211</v>
      </c>
      <c r="W1421" t="s">
        <v>1227</v>
      </c>
      <c r="X1421" s="2" t="s">
        <v>27</v>
      </c>
      <c r="Y1421" t="s">
        <v>28</v>
      </c>
      <c r="Z1421" t="s">
        <v>29</v>
      </c>
      <c r="AA1421" t="s">
        <v>30</v>
      </c>
      <c r="AB1421" t="s">
        <v>31</v>
      </c>
      <c r="AC1421" s="19">
        <v>4599511</v>
      </c>
      <c r="AD1421" s="19">
        <v>0</v>
      </c>
      <c r="AE1421" s="19">
        <v>0</v>
      </c>
      <c r="AF1421" s="19">
        <v>0</v>
      </c>
      <c r="AG1421" t="s">
        <v>189</v>
      </c>
      <c r="AH1421">
        <v>0</v>
      </c>
      <c r="AI1421">
        <v>0</v>
      </c>
      <c r="AJ1421" s="2" t="s">
        <v>190</v>
      </c>
      <c r="AK1421" s="2">
        <v>0</v>
      </c>
      <c r="AL1421">
        <v>0</v>
      </c>
      <c r="AM1421">
        <v>0</v>
      </c>
      <c r="AN1421">
        <v>0</v>
      </c>
      <c r="AO1421">
        <v>0</v>
      </c>
      <c r="AP1421">
        <v>2125</v>
      </c>
      <c r="AQ1421">
        <v>2125</v>
      </c>
      <c r="AR1421">
        <v>21525</v>
      </c>
      <c r="AS1421">
        <v>0</v>
      </c>
      <c r="AT1421" s="2">
        <v>0</v>
      </c>
      <c r="AU1421">
        <v>73425</v>
      </c>
      <c r="AV1421">
        <v>96954025</v>
      </c>
      <c r="AW1421">
        <v>0</v>
      </c>
      <c r="AX1421" s="2">
        <v>45697</v>
      </c>
      <c r="AY1421" t="s">
        <v>153</v>
      </c>
      <c r="AZ1421" t="s">
        <v>2799</v>
      </c>
      <c r="BA1421" t="s">
        <v>2774</v>
      </c>
    </row>
    <row r="1422" spans="1:53" ht="15" customHeight="1" x14ac:dyDescent="0.2">
      <c r="A1422" t="s">
        <v>8780</v>
      </c>
      <c r="B1422" t="s">
        <v>5464</v>
      </c>
      <c r="C1422" t="s">
        <v>5156</v>
      </c>
      <c r="D1422">
        <v>96954225</v>
      </c>
      <c r="E1422" s="19">
        <v>45749</v>
      </c>
      <c r="F1422" s="63">
        <v>45751.123611111114</v>
      </c>
      <c r="G1422" s="4" t="s">
        <v>187</v>
      </c>
      <c r="H1422" s="19">
        <v>4599511</v>
      </c>
      <c r="I1422" s="19">
        <v>26325</v>
      </c>
      <c r="J1422" s="19">
        <v>4573186</v>
      </c>
      <c r="K1422" t="s">
        <v>558</v>
      </c>
      <c r="L1422" s="4" t="s">
        <v>188</v>
      </c>
      <c r="M1422" t="s">
        <v>150</v>
      </c>
      <c r="N1422" s="39" t="s">
        <v>2801</v>
      </c>
      <c r="O1422" t="s">
        <v>2802</v>
      </c>
      <c r="P1422" t="s">
        <v>140</v>
      </c>
      <c r="Q1422" t="s">
        <v>141</v>
      </c>
      <c r="R1422" s="39" t="s">
        <v>2803</v>
      </c>
      <c r="S1422" t="s">
        <v>143</v>
      </c>
      <c r="T1422">
        <v>860007335</v>
      </c>
      <c r="U1422" t="s">
        <v>158</v>
      </c>
      <c r="V1422">
        <v>923211</v>
      </c>
      <c r="W1422" t="s">
        <v>1227</v>
      </c>
      <c r="X1422" s="2" t="s">
        <v>27</v>
      </c>
      <c r="Y1422" t="s">
        <v>28</v>
      </c>
      <c r="Z1422" t="s">
        <v>29</v>
      </c>
      <c r="AA1422" t="s">
        <v>30</v>
      </c>
      <c r="AB1422" t="s">
        <v>31</v>
      </c>
      <c r="AC1422" s="19">
        <v>4599511</v>
      </c>
      <c r="AD1422" s="19">
        <v>0</v>
      </c>
      <c r="AE1422" s="19">
        <v>0</v>
      </c>
      <c r="AF1422" s="19">
        <v>0</v>
      </c>
      <c r="AG1422" t="s">
        <v>189</v>
      </c>
      <c r="AH1422">
        <v>0</v>
      </c>
      <c r="AI1422">
        <v>0</v>
      </c>
      <c r="AJ1422" s="2" t="s">
        <v>190</v>
      </c>
      <c r="AK1422" s="2">
        <v>0</v>
      </c>
      <c r="AL1422">
        <v>0</v>
      </c>
      <c r="AM1422">
        <v>0</v>
      </c>
      <c r="AN1422">
        <v>0</v>
      </c>
      <c r="AO1422">
        <v>0</v>
      </c>
      <c r="AP1422">
        <v>2125</v>
      </c>
      <c r="AQ1422">
        <v>2125</v>
      </c>
      <c r="AR1422">
        <v>21625</v>
      </c>
      <c r="AS1422">
        <v>0</v>
      </c>
      <c r="AT1422" s="2">
        <v>0</v>
      </c>
      <c r="AU1422">
        <v>73525</v>
      </c>
      <c r="AV1422">
        <v>96954225</v>
      </c>
      <c r="AW1422">
        <v>0</v>
      </c>
      <c r="AX1422" s="2">
        <v>45697</v>
      </c>
      <c r="AY1422" t="s">
        <v>153</v>
      </c>
      <c r="AZ1422" t="s">
        <v>2805</v>
      </c>
      <c r="BA1422" t="s">
        <v>2774</v>
      </c>
    </row>
    <row r="1423" spans="1:53" ht="15" customHeight="1" x14ac:dyDescent="0.2">
      <c r="A1423" t="s">
        <v>8781</v>
      </c>
      <c r="B1423" t="s">
        <v>5465</v>
      </c>
      <c r="C1423" t="s">
        <v>5156</v>
      </c>
      <c r="D1423">
        <v>96954425</v>
      </c>
      <c r="E1423" s="19">
        <v>45749</v>
      </c>
      <c r="F1423" s="63">
        <v>45751.111111111109</v>
      </c>
      <c r="G1423" s="4" t="s">
        <v>187</v>
      </c>
      <c r="H1423" s="19">
        <v>4599511</v>
      </c>
      <c r="I1423" s="19">
        <v>24451</v>
      </c>
      <c r="J1423" s="19">
        <v>4575060</v>
      </c>
      <c r="K1423" t="s">
        <v>558</v>
      </c>
      <c r="L1423" s="4" t="s">
        <v>188</v>
      </c>
      <c r="M1423" t="s">
        <v>150</v>
      </c>
      <c r="N1423" s="39" t="s">
        <v>2807</v>
      </c>
      <c r="O1423" t="s">
        <v>2808</v>
      </c>
      <c r="P1423" t="s">
        <v>140</v>
      </c>
      <c r="Q1423" t="s">
        <v>141</v>
      </c>
      <c r="R1423" s="39" t="s">
        <v>2809</v>
      </c>
      <c r="S1423" t="s">
        <v>143</v>
      </c>
      <c r="T1423">
        <v>890903938</v>
      </c>
      <c r="U1423" t="s">
        <v>149</v>
      </c>
      <c r="V1423">
        <v>923211</v>
      </c>
      <c r="W1423" t="s">
        <v>1227</v>
      </c>
      <c r="X1423" s="2" t="s">
        <v>27</v>
      </c>
      <c r="Y1423" t="s">
        <v>28</v>
      </c>
      <c r="Z1423" t="s">
        <v>29</v>
      </c>
      <c r="AA1423" t="s">
        <v>30</v>
      </c>
      <c r="AB1423" t="s">
        <v>31</v>
      </c>
      <c r="AC1423" s="19">
        <v>4599511</v>
      </c>
      <c r="AD1423" s="19">
        <v>0</v>
      </c>
      <c r="AE1423" s="19">
        <v>0</v>
      </c>
      <c r="AF1423" s="19">
        <v>0</v>
      </c>
      <c r="AG1423" t="s">
        <v>189</v>
      </c>
      <c r="AH1423">
        <v>0</v>
      </c>
      <c r="AI1423">
        <v>0</v>
      </c>
      <c r="AJ1423" s="2" t="s">
        <v>190</v>
      </c>
      <c r="AK1423" s="2">
        <v>0</v>
      </c>
      <c r="AL1423">
        <v>0</v>
      </c>
      <c r="AM1423">
        <v>0</v>
      </c>
      <c r="AN1423">
        <v>0</v>
      </c>
      <c r="AO1423">
        <v>0</v>
      </c>
      <c r="AP1423">
        <v>2125</v>
      </c>
      <c r="AQ1423">
        <v>2125</v>
      </c>
      <c r="AR1423">
        <v>21725</v>
      </c>
      <c r="AS1423">
        <v>0</v>
      </c>
      <c r="AT1423" s="2">
        <v>0</v>
      </c>
      <c r="AU1423">
        <v>73625</v>
      </c>
      <c r="AV1423">
        <v>96954425</v>
      </c>
      <c r="AW1423">
        <v>0</v>
      </c>
      <c r="AX1423" s="2">
        <v>45697</v>
      </c>
      <c r="AY1423" t="s">
        <v>153</v>
      </c>
      <c r="AZ1423" t="s">
        <v>2811</v>
      </c>
      <c r="BA1423" t="s">
        <v>2774</v>
      </c>
    </row>
    <row r="1424" spans="1:53" ht="15" customHeight="1" x14ac:dyDescent="0.2">
      <c r="A1424" t="s">
        <v>8782</v>
      </c>
      <c r="B1424" t="s">
        <v>5466</v>
      </c>
      <c r="C1424" t="s">
        <v>5156</v>
      </c>
      <c r="D1424">
        <v>96954625</v>
      </c>
      <c r="E1424" s="19">
        <v>45749</v>
      </c>
      <c r="F1424" s="63">
        <v>45751.128472222219</v>
      </c>
      <c r="G1424" s="4" t="s">
        <v>187</v>
      </c>
      <c r="H1424" s="19">
        <v>4599511</v>
      </c>
      <c r="I1424" s="19">
        <v>24451</v>
      </c>
      <c r="J1424" s="19">
        <v>4575060</v>
      </c>
      <c r="K1424" t="s">
        <v>558</v>
      </c>
      <c r="L1424" s="4" t="s">
        <v>188</v>
      </c>
      <c r="M1424" t="s">
        <v>150</v>
      </c>
      <c r="N1424" s="39" t="s">
        <v>2813</v>
      </c>
      <c r="O1424" t="s">
        <v>2814</v>
      </c>
      <c r="P1424" t="s">
        <v>140</v>
      </c>
      <c r="Q1424" t="s">
        <v>141</v>
      </c>
      <c r="R1424" s="39" t="s">
        <v>2815</v>
      </c>
      <c r="S1424" t="s">
        <v>143</v>
      </c>
      <c r="T1424">
        <v>860034313</v>
      </c>
      <c r="U1424" t="s">
        <v>152</v>
      </c>
      <c r="V1424">
        <v>923211</v>
      </c>
      <c r="W1424" t="s">
        <v>1227</v>
      </c>
      <c r="X1424" s="2" t="s">
        <v>27</v>
      </c>
      <c r="Y1424" t="s">
        <v>28</v>
      </c>
      <c r="Z1424" t="s">
        <v>29</v>
      </c>
      <c r="AA1424" t="s">
        <v>30</v>
      </c>
      <c r="AB1424" t="s">
        <v>31</v>
      </c>
      <c r="AC1424" s="19">
        <v>4599511</v>
      </c>
      <c r="AD1424" s="19">
        <v>0</v>
      </c>
      <c r="AE1424" s="19">
        <v>0</v>
      </c>
      <c r="AF1424" s="19">
        <v>0</v>
      </c>
      <c r="AG1424" t="s">
        <v>189</v>
      </c>
      <c r="AH1424">
        <v>0</v>
      </c>
      <c r="AI1424">
        <v>0</v>
      </c>
      <c r="AJ1424" s="2" t="s">
        <v>190</v>
      </c>
      <c r="AK1424" s="2">
        <v>0</v>
      </c>
      <c r="AL1424">
        <v>0</v>
      </c>
      <c r="AM1424">
        <v>0</v>
      </c>
      <c r="AN1424">
        <v>0</v>
      </c>
      <c r="AO1424">
        <v>0</v>
      </c>
      <c r="AP1424">
        <v>2125</v>
      </c>
      <c r="AQ1424">
        <v>2125</v>
      </c>
      <c r="AR1424">
        <v>21825</v>
      </c>
      <c r="AS1424">
        <v>0</v>
      </c>
      <c r="AT1424" s="2">
        <v>0</v>
      </c>
      <c r="AU1424">
        <v>73725</v>
      </c>
      <c r="AV1424">
        <v>96954625</v>
      </c>
      <c r="AW1424">
        <v>0</v>
      </c>
      <c r="AX1424" s="2">
        <v>45697</v>
      </c>
      <c r="AY1424" t="s">
        <v>153</v>
      </c>
      <c r="AZ1424" t="s">
        <v>2817</v>
      </c>
      <c r="BA1424" t="s">
        <v>2774</v>
      </c>
    </row>
    <row r="1425" spans="1:53" ht="15" customHeight="1" x14ac:dyDescent="0.2">
      <c r="A1425" t="s">
        <v>8783</v>
      </c>
      <c r="B1425" t="s">
        <v>5467</v>
      </c>
      <c r="C1425" t="s">
        <v>5156</v>
      </c>
      <c r="D1425">
        <v>96954925</v>
      </c>
      <c r="E1425" s="19">
        <v>45749</v>
      </c>
      <c r="F1425" s="63">
        <v>45751.123611111114</v>
      </c>
      <c r="G1425" s="4" t="s">
        <v>187</v>
      </c>
      <c r="H1425" s="19">
        <v>4599511</v>
      </c>
      <c r="I1425" s="19">
        <v>24451</v>
      </c>
      <c r="J1425" s="19">
        <v>4575060</v>
      </c>
      <c r="K1425" t="s">
        <v>558</v>
      </c>
      <c r="L1425" s="4" t="s">
        <v>188</v>
      </c>
      <c r="M1425" t="s">
        <v>150</v>
      </c>
      <c r="N1425" s="39" t="s">
        <v>2818</v>
      </c>
      <c r="O1425" t="s">
        <v>2819</v>
      </c>
      <c r="P1425" t="s">
        <v>140</v>
      </c>
      <c r="Q1425" t="s">
        <v>141</v>
      </c>
      <c r="R1425" s="39" t="s">
        <v>2820</v>
      </c>
      <c r="S1425" t="s">
        <v>143</v>
      </c>
      <c r="T1425">
        <v>860007335</v>
      </c>
      <c r="U1425" t="s">
        <v>158</v>
      </c>
      <c r="V1425">
        <v>923211</v>
      </c>
      <c r="W1425" t="s">
        <v>1227</v>
      </c>
      <c r="X1425" s="2" t="s">
        <v>27</v>
      </c>
      <c r="Y1425" t="s">
        <v>28</v>
      </c>
      <c r="Z1425" t="s">
        <v>29</v>
      </c>
      <c r="AA1425" t="s">
        <v>30</v>
      </c>
      <c r="AB1425" t="s">
        <v>31</v>
      </c>
      <c r="AC1425" s="19">
        <v>4599511</v>
      </c>
      <c r="AD1425" s="19">
        <v>0</v>
      </c>
      <c r="AE1425" s="19">
        <v>0</v>
      </c>
      <c r="AF1425" s="19">
        <v>0</v>
      </c>
      <c r="AG1425" t="s">
        <v>189</v>
      </c>
      <c r="AH1425">
        <v>0</v>
      </c>
      <c r="AI1425">
        <v>0</v>
      </c>
      <c r="AJ1425" s="2" t="s">
        <v>190</v>
      </c>
      <c r="AK1425" s="2">
        <v>0</v>
      </c>
      <c r="AL1425">
        <v>0</v>
      </c>
      <c r="AM1425">
        <v>0</v>
      </c>
      <c r="AN1425">
        <v>0</v>
      </c>
      <c r="AO1425">
        <v>0</v>
      </c>
      <c r="AP1425">
        <v>2125</v>
      </c>
      <c r="AQ1425">
        <v>2125</v>
      </c>
      <c r="AR1425">
        <v>21925</v>
      </c>
      <c r="AS1425">
        <v>0</v>
      </c>
      <c r="AT1425" s="2">
        <v>0</v>
      </c>
      <c r="AU1425">
        <v>73825</v>
      </c>
      <c r="AV1425">
        <v>96954925</v>
      </c>
      <c r="AW1425">
        <v>0</v>
      </c>
      <c r="AX1425" s="2">
        <v>45697</v>
      </c>
      <c r="AY1425" t="s">
        <v>153</v>
      </c>
      <c r="AZ1425" t="s">
        <v>2822</v>
      </c>
      <c r="BA1425" t="s">
        <v>2774</v>
      </c>
    </row>
    <row r="1426" spans="1:53" ht="15" customHeight="1" x14ac:dyDescent="0.2">
      <c r="A1426" t="s">
        <v>8784</v>
      </c>
      <c r="B1426" t="s">
        <v>5468</v>
      </c>
      <c r="C1426" t="s">
        <v>5156</v>
      </c>
      <c r="D1426">
        <v>96955125</v>
      </c>
      <c r="E1426" s="19">
        <v>45749</v>
      </c>
      <c r="F1426" s="63">
        <v>45751.12777777778</v>
      </c>
      <c r="G1426" s="4" t="s">
        <v>187</v>
      </c>
      <c r="H1426" s="19">
        <v>4599511</v>
      </c>
      <c r="I1426" s="19">
        <v>24451</v>
      </c>
      <c r="J1426" s="19">
        <v>4575060</v>
      </c>
      <c r="K1426" t="s">
        <v>558</v>
      </c>
      <c r="L1426" s="4" t="s">
        <v>188</v>
      </c>
      <c r="M1426" t="s">
        <v>150</v>
      </c>
      <c r="N1426" s="39" t="s">
        <v>2824</v>
      </c>
      <c r="O1426" t="s">
        <v>2825</v>
      </c>
      <c r="P1426" t="s">
        <v>140</v>
      </c>
      <c r="Q1426" t="s">
        <v>141</v>
      </c>
      <c r="R1426" s="39" t="s">
        <v>2826</v>
      </c>
      <c r="S1426" t="s">
        <v>143</v>
      </c>
      <c r="T1426">
        <v>860034313</v>
      </c>
      <c r="U1426" t="s">
        <v>152</v>
      </c>
      <c r="V1426">
        <v>923211</v>
      </c>
      <c r="W1426" t="s">
        <v>1227</v>
      </c>
      <c r="X1426" s="2" t="s">
        <v>27</v>
      </c>
      <c r="Y1426" t="s">
        <v>28</v>
      </c>
      <c r="Z1426" t="s">
        <v>29</v>
      </c>
      <c r="AA1426" t="s">
        <v>30</v>
      </c>
      <c r="AB1426" t="s">
        <v>31</v>
      </c>
      <c r="AC1426" s="19">
        <v>4599511</v>
      </c>
      <c r="AD1426" s="19">
        <v>0</v>
      </c>
      <c r="AE1426" s="19">
        <v>0</v>
      </c>
      <c r="AF1426" s="19">
        <v>0</v>
      </c>
      <c r="AG1426" t="s">
        <v>189</v>
      </c>
      <c r="AH1426">
        <v>0</v>
      </c>
      <c r="AI1426">
        <v>0</v>
      </c>
      <c r="AJ1426" s="2" t="s">
        <v>190</v>
      </c>
      <c r="AK1426" s="2">
        <v>0</v>
      </c>
      <c r="AL1426">
        <v>0</v>
      </c>
      <c r="AM1426">
        <v>0</v>
      </c>
      <c r="AN1426">
        <v>0</v>
      </c>
      <c r="AO1426">
        <v>0</v>
      </c>
      <c r="AP1426">
        <v>2125</v>
      </c>
      <c r="AQ1426">
        <v>2125</v>
      </c>
      <c r="AR1426">
        <v>22025</v>
      </c>
      <c r="AS1426">
        <v>0</v>
      </c>
      <c r="AT1426" s="2">
        <v>0</v>
      </c>
      <c r="AU1426">
        <v>73925</v>
      </c>
      <c r="AV1426">
        <v>96955125</v>
      </c>
      <c r="AW1426">
        <v>0</v>
      </c>
      <c r="AX1426" s="2">
        <v>45697</v>
      </c>
      <c r="AY1426" t="s">
        <v>153</v>
      </c>
      <c r="AZ1426" t="s">
        <v>2828</v>
      </c>
      <c r="BA1426" t="s">
        <v>2774</v>
      </c>
    </row>
    <row r="1427" spans="1:53" ht="15" customHeight="1" x14ac:dyDescent="0.2">
      <c r="A1427" t="s">
        <v>8785</v>
      </c>
      <c r="B1427" t="s">
        <v>5469</v>
      </c>
      <c r="C1427" t="s">
        <v>5156</v>
      </c>
      <c r="D1427">
        <v>96955325</v>
      </c>
      <c r="E1427" s="19">
        <v>45749</v>
      </c>
      <c r="F1427" s="63">
        <v>45751.12777777778</v>
      </c>
      <c r="G1427" s="4" t="s">
        <v>187</v>
      </c>
      <c r="H1427" s="19">
        <v>4599511</v>
      </c>
      <c r="I1427" s="19">
        <v>24451</v>
      </c>
      <c r="J1427" s="19">
        <v>4575060</v>
      </c>
      <c r="K1427" t="s">
        <v>558</v>
      </c>
      <c r="L1427" s="4" t="s">
        <v>188</v>
      </c>
      <c r="M1427" t="s">
        <v>150</v>
      </c>
      <c r="N1427" s="39" t="s">
        <v>2830</v>
      </c>
      <c r="O1427" t="s">
        <v>2831</v>
      </c>
      <c r="P1427" t="s">
        <v>140</v>
      </c>
      <c r="Q1427" t="s">
        <v>141</v>
      </c>
      <c r="R1427" s="39" t="s">
        <v>2832</v>
      </c>
      <c r="S1427" t="s">
        <v>143</v>
      </c>
      <c r="T1427">
        <v>860034313</v>
      </c>
      <c r="U1427" t="s">
        <v>152</v>
      </c>
      <c r="V1427">
        <v>923211</v>
      </c>
      <c r="W1427" t="s">
        <v>1227</v>
      </c>
      <c r="X1427" s="2" t="s">
        <v>27</v>
      </c>
      <c r="Y1427" t="s">
        <v>28</v>
      </c>
      <c r="Z1427" t="s">
        <v>29</v>
      </c>
      <c r="AA1427" t="s">
        <v>30</v>
      </c>
      <c r="AB1427" t="s">
        <v>31</v>
      </c>
      <c r="AC1427" s="19">
        <v>4599511</v>
      </c>
      <c r="AD1427" s="19">
        <v>0</v>
      </c>
      <c r="AE1427" s="19">
        <v>0</v>
      </c>
      <c r="AF1427" s="19">
        <v>0</v>
      </c>
      <c r="AG1427" t="s">
        <v>189</v>
      </c>
      <c r="AH1427">
        <v>0</v>
      </c>
      <c r="AI1427">
        <v>0</v>
      </c>
      <c r="AJ1427" s="2" t="s">
        <v>190</v>
      </c>
      <c r="AK1427" s="2">
        <v>0</v>
      </c>
      <c r="AL1427">
        <v>0</v>
      </c>
      <c r="AM1427">
        <v>0</v>
      </c>
      <c r="AN1427">
        <v>0</v>
      </c>
      <c r="AO1427">
        <v>0</v>
      </c>
      <c r="AP1427">
        <v>2125</v>
      </c>
      <c r="AQ1427">
        <v>2125</v>
      </c>
      <c r="AR1427">
        <v>22125</v>
      </c>
      <c r="AS1427">
        <v>0</v>
      </c>
      <c r="AT1427" s="2">
        <v>0</v>
      </c>
      <c r="AU1427">
        <v>74025</v>
      </c>
      <c r="AV1427">
        <v>96955325</v>
      </c>
      <c r="AW1427">
        <v>0</v>
      </c>
      <c r="AX1427" s="2">
        <v>45697</v>
      </c>
      <c r="AY1427" t="s">
        <v>153</v>
      </c>
      <c r="AZ1427" t="s">
        <v>2834</v>
      </c>
      <c r="BA1427" t="s">
        <v>2774</v>
      </c>
    </row>
    <row r="1428" spans="1:53" ht="15" customHeight="1" x14ac:dyDescent="0.2">
      <c r="A1428" t="s">
        <v>8786</v>
      </c>
      <c r="B1428" t="s">
        <v>5470</v>
      </c>
      <c r="C1428" t="s">
        <v>5156</v>
      </c>
      <c r="D1428">
        <v>96955525</v>
      </c>
      <c r="E1428" s="19">
        <v>45749</v>
      </c>
      <c r="F1428" s="63">
        <v>45751.122916666667</v>
      </c>
      <c r="G1428" s="4" t="s">
        <v>187</v>
      </c>
      <c r="H1428" s="19">
        <v>4599511</v>
      </c>
      <c r="I1428" s="19">
        <v>24451</v>
      </c>
      <c r="J1428" s="19">
        <v>4575060</v>
      </c>
      <c r="K1428" t="s">
        <v>558</v>
      </c>
      <c r="L1428" s="4" t="s">
        <v>188</v>
      </c>
      <c r="M1428" t="s">
        <v>150</v>
      </c>
      <c r="N1428" s="39" t="s">
        <v>2836</v>
      </c>
      <c r="O1428" t="s">
        <v>2837</v>
      </c>
      <c r="P1428" t="s">
        <v>140</v>
      </c>
      <c r="Q1428" t="s">
        <v>141</v>
      </c>
      <c r="R1428" s="39" t="s">
        <v>2838</v>
      </c>
      <c r="S1428" t="s">
        <v>143</v>
      </c>
      <c r="T1428">
        <v>860007335</v>
      </c>
      <c r="U1428" t="s">
        <v>158</v>
      </c>
      <c r="V1428">
        <v>923211</v>
      </c>
      <c r="W1428" t="s">
        <v>1227</v>
      </c>
      <c r="X1428" s="2" t="s">
        <v>27</v>
      </c>
      <c r="Y1428" t="s">
        <v>28</v>
      </c>
      <c r="Z1428" t="s">
        <v>29</v>
      </c>
      <c r="AA1428" t="s">
        <v>30</v>
      </c>
      <c r="AB1428" t="s">
        <v>31</v>
      </c>
      <c r="AC1428" s="19">
        <v>4599511</v>
      </c>
      <c r="AD1428" s="19">
        <v>0</v>
      </c>
      <c r="AE1428" s="19">
        <v>0</v>
      </c>
      <c r="AF1428" s="19">
        <v>0</v>
      </c>
      <c r="AG1428" t="s">
        <v>189</v>
      </c>
      <c r="AH1428">
        <v>0</v>
      </c>
      <c r="AI1428">
        <v>0</v>
      </c>
      <c r="AJ1428" s="2" t="s">
        <v>190</v>
      </c>
      <c r="AK1428" s="2">
        <v>0</v>
      </c>
      <c r="AL1428">
        <v>0</v>
      </c>
      <c r="AM1428">
        <v>0</v>
      </c>
      <c r="AN1428">
        <v>0</v>
      </c>
      <c r="AO1428">
        <v>0</v>
      </c>
      <c r="AP1428">
        <v>2125</v>
      </c>
      <c r="AQ1428">
        <v>2125</v>
      </c>
      <c r="AR1428">
        <v>22225</v>
      </c>
      <c r="AS1428">
        <v>0</v>
      </c>
      <c r="AT1428" s="2">
        <v>0</v>
      </c>
      <c r="AU1428">
        <v>74125</v>
      </c>
      <c r="AV1428">
        <v>96955525</v>
      </c>
      <c r="AW1428">
        <v>0</v>
      </c>
      <c r="AX1428" s="2">
        <v>45697</v>
      </c>
      <c r="AY1428" t="s">
        <v>153</v>
      </c>
      <c r="AZ1428" t="s">
        <v>2840</v>
      </c>
      <c r="BA1428" t="s">
        <v>2774</v>
      </c>
    </row>
    <row r="1429" spans="1:53" ht="15" customHeight="1" x14ac:dyDescent="0.2">
      <c r="A1429" t="s">
        <v>8787</v>
      </c>
      <c r="B1429" t="s">
        <v>5471</v>
      </c>
      <c r="C1429" t="s">
        <v>5156</v>
      </c>
      <c r="D1429">
        <v>96955825</v>
      </c>
      <c r="E1429" s="19">
        <v>45749</v>
      </c>
      <c r="F1429" s="63">
        <v>45751.128472222219</v>
      </c>
      <c r="G1429" s="4" t="s">
        <v>187</v>
      </c>
      <c r="H1429" s="19">
        <v>4599511</v>
      </c>
      <c r="I1429" s="19">
        <v>24451</v>
      </c>
      <c r="J1429" s="19">
        <v>4575060</v>
      </c>
      <c r="K1429" t="s">
        <v>558</v>
      </c>
      <c r="L1429" s="4" t="s">
        <v>188</v>
      </c>
      <c r="M1429" t="s">
        <v>150</v>
      </c>
      <c r="N1429" s="39" t="s">
        <v>2842</v>
      </c>
      <c r="O1429" t="s">
        <v>2843</v>
      </c>
      <c r="P1429" t="s">
        <v>140</v>
      </c>
      <c r="Q1429" t="s">
        <v>141</v>
      </c>
      <c r="R1429" s="39" t="s">
        <v>2844</v>
      </c>
      <c r="S1429" t="s">
        <v>143</v>
      </c>
      <c r="T1429">
        <v>860034313</v>
      </c>
      <c r="U1429" t="s">
        <v>152</v>
      </c>
      <c r="V1429">
        <v>923211</v>
      </c>
      <c r="W1429" t="s">
        <v>1227</v>
      </c>
      <c r="X1429" s="2" t="s">
        <v>27</v>
      </c>
      <c r="Y1429" t="s">
        <v>28</v>
      </c>
      <c r="Z1429" t="s">
        <v>29</v>
      </c>
      <c r="AA1429" t="s">
        <v>30</v>
      </c>
      <c r="AB1429" t="s">
        <v>31</v>
      </c>
      <c r="AC1429" s="19">
        <v>4599511</v>
      </c>
      <c r="AD1429" s="19">
        <v>0</v>
      </c>
      <c r="AE1429" s="19">
        <v>0</v>
      </c>
      <c r="AF1429" s="19">
        <v>0</v>
      </c>
      <c r="AG1429" t="s">
        <v>189</v>
      </c>
      <c r="AH1429">
        <v>0</v>
      </c>
      <c r="AI1429">
        <v>0</v>
      </c>
      <c r="AJ1429" s="2" t="s">
        <v>190</v>
      </c>
      <c r="AK1429" s="2">
        <v>0</v>
      </c>
      <c r="AL1429">
        <v>0</v>
      </c>
      <c r="AM1429">
        <v>0</v>
      </c>
      <c r="AN1429">
        <v>0</v>
      </c>
      <c r="AO1429">
        <v>0</v>
      </c>
      <c r="AP1429">
        <v>2125</v>
      </c>
      <c r="AQ1429">
        <v>2125</v>
      </c>
      <c r="AR1429">
        <v>22325</v>
      </c>
      <c r="AS1429">
        <v>0</v>
      </c>
      <c r="AT1429" s="2">
        <v>0</v>
      </c>
      <c r="AU1429">
        <v>74225</v>
      </c>
      <c r="AV1429">
        <v>96955825</v>
      </c>
      <c r="AW1429">
        <v>0</v>
      </c>
      <c r="AX1429" s="2">
        <v>45697</v>
      </c>
      <c r="AY1429" t="s">
        <v>153</v>
      </c>
      <c r="AZ1429" t="s">
        <v>2846</v>
      </c>
      <c r="BA1429" t="s">
        <v>2774</v>
      </c>
    </row>
    <row r="1430" spans="1:53" ht="15" customHeight="1" x14ac:dyDescent="0.2">
      <c r="A1430" t="s">
        <v>8788</v>
      </c>
      <c r="B1430" t="s">
        <v>5472</v>
      </c>
      <c r="C1430" t="s">
        <v>5156</v>
      </c>
      <c r="D1430">
        <v>96956025</v>
      </c>
      <c r="E1430" s="19">
        <v>45749</v>
      </c>
      <c r="F1430" s="63">
        <v>45751.128472222219</v>
      </c>
      <c r="G1430" s="4" t="s">
        <v>187</v>
      </c>
      <c r="H1430" s="19">
        <v>4599511</v>
      </c>
      <c r="I1430" s="19">
        <v>24451</v>
      </c>
      <c r="J1430" s="19">
        <v>4575060</v>
      </c>
      <c r="K1430" t="s">
        <v>558</v>
      </c>
      <c r="L1430" s="4" t="s">
        <v>188</v>
      </c>
      <c r="M1430" t="s">
        <v>150</v>
      </c>
      <c r="N1430" s="39" t="s">
        <v>2847</v>
      </c>
      <c r="O1430" t="s">
        <v>2848</v>
      </c>
      <c r="P1430" t="s">
        <v>140</v>
      </c>
      <c r="Q1430" t="s">
        <v>141</v>
      </c>
      <c r="R1430" s="39" t="s">
        <v>2849</v>
      </c>
      <c r="S1430" t="s">
        <v>143</v>
      </c>
      <c r="T1430">
        <v>860034313</v>
      </c>
      <c r="U1430" t="s">
        <v>152</v>
      </c>
      <c r="V1430">
        <v>923211</v>
      </c>
      <c r="W1430" t="s">
        <v>1227</v>
      </c>
      <c r="X1430" s="2" t="s">
        <v>27</v>
      </c>
      <c r="Y1430" t="s">
        <v>28</v>
      </c>
      <c r="Z1430" t="s">
        <v>29</v>
      </c>
      <c r="AA1430" t="s">
        <v>30</v>
      </c>
      <c r="AB1430" t="s">
        <v>31</v>
      </c>
      <c r="AC1430" s="19">
        <v>4599511</v>
      </c>
      <c r="AD1430" s="19">
        <v>0</v>
      </c>
      <c r="AE1430" s="19">
        <v>0</v>
      </c>
      <c r="AF1430" s="19">
        <v>0</v>
      </c>
      <c r="AG1430" t="s">
        <v>189</v>
      </c>
      <c r="AH1430">
        <v>0</v>
      </c>
      <c r="AI1430">
        <v>0</v>
      </c>
      <c r="AJ1430" s="2" t="s">
        <v>190</v>
      </c>
      <c r="AK1430" s="2">
        <v>0</v>
      </c>
      <c r="AL1430">
        <v>0</v>
      </c>
      <c r="AM1430">
        <v>0</v>
      </c>
      <c r="AN1430">
        <v>0</v>
      </c>
      <c r="AO1430">
        <v>0</v>
      </c>
      <c r="AP1430">
        <v>2125</v>
      </c>
      <c r="AQ1430">
        <v>2125</v>
      </c>
      <c r="AR1430">
        <v>22425</v>
      </c>
      <c r="AS1430">
        <v>0</v>
      </c>
      <c r="AT1430" s="2">
        <v>0</v>
      </c>
      <c r="AU1430">
        <v>74325</v>
      </c>
      <c r="AV1430">
        <v>96956025</v>
      </c>
      <c r="AW1430">
        <v>0</v>
      </c>
      <c r="AX1430" s="2">
        <v>45697</v>
      </c>
      <c r="AY1430" t="s">
        <v>153</v>
      </c>
      <c r="AZ1430" t="s">
        <v>2851</v>
      </c>
      <c r="BA1430" t="s">
        <v>2774</v>
      </c>
    </row>
    <row r="1431" spans="1:53" ht="15" customHeight="1" x14ac:dyDescent="0.2">
      <c r="A1431" t="s">
        <v>8789</v>
      </c>
      <c r="B1431" t="s">
        <v>5473</v>
      </c>
      <c r="C1431" t="s">
        <v>5156</v>
      </c>
      <c r="D1431">
        <v>96956325</v>
      </c>
      <c r="E1431" s="19">
        <v>45749</v>
      </c>
      <c r="F1431" s="63">
        <v>45751.111111111109</v>
      </c>
      <c r="G1431" s="4" t="s">
        <v>187</v>
      </c>
      <c r="H1431" s="19">
        <v>4599511</v>
      </c>
      <c r="I1431" s="19">
        <v>24451</v>
      </c>
      <c r="J1431" s="19">
        <v>4575060</v>
      </c>
      <c r="K1431" t="s">
        <v>558</v>
      </c>
      <c r="L1431" s="4" t="s">
        <v>188</v>
      </c>
      <c r="M1431" t="s">
        <v>150</v>
      </c>
      <c r="N1431" s="39" t="s">
        <v>2853</v>
      </c>
      <c r="O1431" t="s">
        <v>2854</v>
      </c>
      <c r="P1431" t="s">
        <v>140</v>
      </c>
      <c r="Q1431" t="s">
        <v>141</v>
      </c>
      <c r="R1431" s="39" t="s">
        <v>2855</v>
      </c>
      <c r="S1431" t="s">
        <v>143</v>
      </c>
      <c r="T1431">
        <v>890903938</v>
      </c>
      <c r="U1431" t="s">
        <v>149</v>
      </c>
      <c r="V1431">
        <v>923211</v>
      </c>
      <c r="W1431" t="s">
        <v>1227</v>
      </c>
      <c r="X1431" s="2" t="s">
        <v>27</v>
      </c>
      <c r="Y1431" t="s">
        <v>28</v>
      </c>
      <c r="Z1431" t="s">
        <v>29</v>
      </c>
      <c r="AA1431" t="s">
        <v>30</v>
      </c>
      <c r="AB1431" t="s">
        <v>31</v>
      </c>
      <c r="AC1431" s="19">
        <v>4599511</v>
      </c>
      <c r="AD1431" s="19">
        <v>0</v>
      </c>
      <c r="AE1431" s="19">
        <v>0</v>
      </c>
      <c r="AF1431" s="19">
        <v>0</v>
      </c>
      <c r="AG1431" t="s">
        <v>189</v>
      </c>
      <c r="AH1431">
        <v>0</v>
      </c>
      <c r="AI1431">
        <v>0</v>
      </c>
      <c r="AJ1431" s="2" t="s">
        <v>190</v>
      </c>
      <c r="AK1431" s="2">
        <v>0</v>
      </c>
      <c r="AL1431">
        <v>0</v>
      </c>
      <c r="AM1431">
        <v>0</v>
      </c>
      <c r="AN1431">
        <v>0</v>
      </c>
      <c r="AO1431">
        <v>0</v>
      </c>
      <c r="AP1431">
        <v>2125</v>
      </c>
      <c r="AQ1431">
        <v>2125</v>
      </c>
      <c r="AR1431">
        <v>22525</v>
      </c>
      <c r="AS1431">
        <v>0</v>
      </c>
      <c r="AT1431" s="2">
        <v>0</v>
      </c>
      <c r="AU1431">
        <v>74425</v>
      </c>
      <c r="AV1431">
        <v>96956325</v>
      </c>
      <c r="AW1431">
        <v>0</v>
      </c>
      <c r="AX1431" s="2">
        <v>45697</v>
      </c>
      <c r="AY1431" t="s">
        <v>153</v>
      </c>
      <c r="AZ1431" t="s">
        <v>2857</v>
      </c>
      <c r="BA1431" t="s">
        <v>2774</v>
      </c>
    </row>
    <row r="1432" spans="1:53" ht="15" customHeight="1" x14ac:dyDescent="0.2">
      <c r="A1432" t="s">
        <v>8790</v>
      </c>
      <c r="B1432" t="s">
        <v>5474</v>
      </c>
      <c r="C1432" t="s">
        <v>5156</v>
      </c>
      <c r="D1432">
        <v>96956525</v>
      </c>
      <c r="E1432" s="19">
        <v>45749</v>
      </c>
      <c r="F1432" s="63">
        <v>45751.107638888891</v>
      </c>
      <c r="G1432" s="4" t="s">
        <v>187</v>
      </c>
      <c r="H1432" s="19">
        <v>4599511</v>
      </c>
      <c r="I1432" s="19">
        <v>24451</v>
      </c>
      <c r="J1432" s="19">
        <v>4575060</v>
      </c>
      <c r="K1432" t="s">
        <v>558</v>
      </c>
      <c r="L1432" s="4" t="s">
        <v>188</v>
      </c>
      <c r="M1432" t="s">
        <v>150</v>
      </c>
      <c r="N1432" s="39" t="s">
        <v>2859</v>
      </c>
      <c r="O1432" t="s">
        <v>2860</v>
      </c>
      <c r="P1432" t="s">
        <v>140</v>
      </c>
      <c r="Q1432" t="s">
        <v>141</v>
      </c>
      <c r="R1432" s="39" t="s">
        <v>2861</v>
      </c>
      <c r="S1432" t="s">
        <v>143</v>
      </c>
      <c r="T1432">
        <v>860002964</v>
      </c>
      <c r="U1432" t="s">
        <v>163</v>
      </c>
      <c r="V1432">
        <v>923211</v>
      </c>
      <c r="W1432" t="s">
        <v>1227</v>
      </c>
      <c r="X1432" s="2" t="s">
        <v>27</v>
      </c>
      <c r="Y1432" t="s">
        <v>28</v>
      </c>
      <c r="Z1432" t="s">
        <v>29</v>
      </c>
      <c r="AA1432" t="s">
        <v>30</v>
      </c>
      <c r="AB1432" t="s">
        <v>31</v>
      </c>
      <c r="AC1432" s="19">
        <v>4599511</v>
      </c>
      <c r="AD1432" s="19">
        <v>0</v>
      </c>
      <c r="AE1432" s="19">
        <v>0</v>
      </c>
      <c r="AF1432" s="19">
        <v>0</v>
      </c>
      <c r="AG1432" t="s">
        <v>189</v>
      </c>
      <c r="AH1432">
        <v>0</v>
      </c>
      <c r="AI1432">
        <v>0</v>
      </c>
      <c r="AJ1432" s="2" t="s">
        <v>190</v>
      </c>
      <c r="AK1432" s="2">
        <v>0</v>
      </c>
      <c r="AL1432">
        <v>0</v>
      </c>
      <c r="AM1432">
        <v>0</v>
      </c>
      <c r="AN1432">
        <v>0</v>
      </c>
      <c r="AO1432">
        <v>0</v>
      </c>
      <c r="AP1432">
        <v>2125</v>
      </c>
      <c r="AQ1432">
        <v>2125</v>
      </c>
      <c r="AR1432">
        <v>22625</v>
      </c>
      <c r="AS1432">
        <v>0</v>
      </c>
      <c r="AT1432" s="2">
        <v>0</v>
      </c>
      <c r="AU1432">
        <v>74525</v>
      </c>
      <c r="AV1432">
        <v>96956525</v>
      </c>
      <c r="AW1432">
        <v>0</v>
      </c>
      <c r="AX1432" s="2">
        <v>45697</v>
      </c>
      <c r="AY1432" t="s">
        <v>153</v>
      </c>
      <c r="AZ1432" t="s">
        <v>2863</v>
      </c>
      <c r="BA1432" t="s">
        <v>2774</v>
      </c>
    </row>
    <row r="1433" spans="1:53" ht="15" customHeight="1" x14ac:dyDescent="0.2">
      <c r="A1433" t="s">
        <v>8791</v>
      </c>
      <c r="B1433" t="s">
        <v>5475</v>
      </c>
      <c r="C1433" t="s">
        <v>5156</v>
      </c>
      <c r="D1433">
        <v>96956725</v>
      </c>
      <c r="E1433" s="19">
        <v>45749</v>
      </c>
      <c r="F1433" s="63">
        <v>45751.118750000001</v>
      </c>
      <c r="G1433" s="4" t="s">
        <v>187</v>
      </c>
      <c r="H1433" s="19">
        <v>4599511</v>
      </c>
      <c r="I1433" s="19">
        <v>24451</v>
      </c>
      <c r="J1433" s="19">
        <v>4575060</v>
      </c>
      <c r="K1433" t="s">
        <v>558</v>
      </c>
      <c r="L1433" s="4" t="s">
        <v>188</v>
      </c>
      <c r="M1433" t="s">
        <v>150</v>
      </c>
      <c r="N1433" s="39" t="s">
        <v>2865</v>
      </c>
      <c r="O1433" t="s">
        <v>2866</v>
      </c>
      <c r="P1433" t="s">
        <v>140</v>
      </c>
      <c r="Q1433" t="s">
        <v>141</v>
      </c>
      <c r="R1433" s="39" t="s">
        <v>2867</v>
      </c>
      <c r="S1433" t="s">
        <v>143</v>
      </c>
      <c r="T1433">
        <v>860003020</v>
      </c>
      <c r="U1433" t="s">
        <v>160</v>
      </c>
      <c r="V1433">
        <v>923211</v>
      </c>
      <c r="W1433" t="s">
        <v>1227</v>
      </c>
      <c r="X1433" s="2" t="s">
        <v>27</v>
      </c>
      <c r="Y1433" t="s">
        <v>28</v>
      </c>
      <c r="Z1433" t="s">
        <v>29</v>
      </c>
      <c r="AA1433" t="s">
        <v>30</v>
      </c>
      <c r="AB1433" t="s">
        <v>31</v>
      </c>
      <c r="AC1433" s="19">
        <v>4599511</v>
      </c>
      <c r="AD1433" s="19">
        <v>0</v>
      </c>
      <c r="AE1433" s="19">
        <v>0</v>
      </c>
      <c r="AF1433" s="19">
        <v>0</v>
      </c>
      <c r="AG1433" t="s">
        <v>189</v>
      </c>
      <c r="AH1433">
        <v>0</v>
      </c>
      <c r="AI1433">
        <v>0</v>
      </c>
      <c r="AJ1433" s="2" t="s">
        <v>190</v>
      </c>
      <c r="AK1433" s="2">
        <v>0</v>
      </c>
      <c r="AL1433">
        <v>0</v>
      </c>
      <c r="AM1433">
        <v>0</v>
      </c>
      <c r="AN1433">
        <v>0</v>
      </c>
      <c r="AO1433">
        <v>0</v>
      </c>
      <c r="AP1433">
        <v>2125</v>
      </c>
      <c r="AQ1433">
        <v>2125</v>
      </c>
      <c r="AR1433">
        <v>22725</v>
      </c>
      <c r="AS1433">
        <v>0</v>
      </c>
      <c r="AT1433" s="2">
        <v>0</v>
      </c>
      <c r="AU1433">
        <v>74625</v>
      </c>
      <c r="AV1433">
        <v>96956725</v>
      </c>
      <c r="AW1433">
        <v>0</v>
      </c>
      <c r="AX1433" s="2">
        <v>45697</v>
      </c>
      <c r="AY1433" t="s">
        <v>153</v>
      </c>
      <c r="AZ1433" t="s">
        <v>2869</v>
      </c>
      <c r="BA1433" t="s">
        <v>2774</v>
      </c>
    </row>
    <row r="1434" spans="1:53" ht="15" customHeight="1" x14ac:dyDescent="0.2">
      <c r="A1434" t="s">
        <v>8792</v>
      </c>
      <c r="B1434" t="s">
        <v>5476</v>
      </c>
      <c r="C1434" t="s">
        <v>5156</v>
      </c>
      <c r="D1434">
        <v>96956925</v>
      </c>
      <c r="E1434" s="19">
        <v>45749</v>
      </c>
      <c r="F1434" s="63">
        <v>45751.118750000001</v>
      </c>
      <c r="G1434" s="4" t="s">
        <v>187</v>
      </c>
      <c r="H1434" s="19">
        <v>4599511</v>
      </c>
      <c r="I1434" s="19">
        <v>24451</v>
      </c>
      <c r="J1434" s="19">
        <v>4575060</v>
      </c>
      <c r="K1434" t="s">
        <v>558</v>
      </c>
      <c r="L1434" s="4" t="s">
        <v>188</v>
      </c>
      <c r="M1434" t="s">
        <v>150</v>
      </c>
      <c r="N1434" s="39" t="s">
        <v>2871</v>
      </c>
      <c r="O1434" t="s">
        <v>2872</v>
      </c>
      <c r="P1434" t="s">
        <v>140</v>
      </c>
      <c r="Q1434" t="s">
        <v>141</v>
      </c>
      <c r="R1434" s="39" t="s">
        <v>2873</v>
      </c>
      <c r="S1434" t="s">
        <v>143</v>
      </c>
      <c r="T1434">
        <v>860003020</v>
      </c>
      <c r="U1434" t="s">
        <v>160</v>
      </c>
      <c r="V1434">
        <v>923211</v>
      </c>
      <c r="W1434" t="s">
        <v>1227</v>
      </c>
      <c r="X1434" s="2" t="s">
        <v>27</v>
      </c>
      <c r="Y1434" t="s">
        <v>28</v>
      </c>
      <c r="Z1434" t="s">
        <v>29</v>
      </c>
      <c r="AA1434" t="s">
        <v>30</v>
      </c>
      <c r="AB1434" t="s">
        <v>31</v>
      </c>
      <c r="AC1434" s="19">
        <v>4599511</v>
      </c>
      <c r="AD1434" s="19">
        <v>0</v>
      </c>
      <c r="AE1434" s="19">
        <v>0</v>
      </c>
      <c r="AF1434" s="19">
        <v>0</v>
      </c>
      <c r="AG1434" t="s">
        <v>189</v>
      </c>
      <c r="AH1434">
        <v>0</v>
      </c>
      <c r="AI1434">
        <v>0</v>
      </c>
      <c r="AJ1434" s="2" t="s">
        <v>190</v>
      </c>
      <c r="AK1434" s="2">
        <v>0</v>
      </c>
      <c r="AL1434">
        <v>0</v>
      </c>
      <c r="AM1434">
        <v>0</v>
      </c>
      <c r="AN1434">
        <v>0</v>
      </c>
      <c r="AO1434">
        <v>0</v>
      </c>
      <c r="AP1434">
        <v>2125</v>
      </c>
      <c r="AQ1434">
        <v>2125</v>
      </c>
      <c r="AR1434">
        <v>22825</v>
      </c>
      <c r="AS1434">
        <v>0</v>
      </c>
      <c r="AT1434" s="2">
        <v>0</v>
      </c>
      <c r="AU1434">
        <v>74725</v>
      </c>
      <c r="AV1434">
        <v>96956925</v>
      </c>
      <c r="AW1434">
        <v>0</v>
      </c>
      <c r="AX1434" s="2">
        <v>45697</v>
      </c>
      <c r="AY1434" t="s">
        <v>153</v>
      </c>
      <c r="AZ1434" t="s">
        <v>2875</v>
      </c>
      <c r="BA1434" t="s">
        <v>2774</v>
      </c>
    </row>
    <row r="1435" spans="1:53" ht="15" customHeight="1" x14ac:dyDescent="0.2">
      <c r="A1435" t="s">
        <v>8793</v>
      </c>
      <c r="B1435" t="s">
        <v>5477</v>
      </c>
      <c r="C1435" t="s">
        <v>5156</v>
      </c>
      <c r="D1435">
        <v>96957225</v>
      </c>
      <c r="E1435" s="19">
        <v>45749</v>
      </c>
      <c r="F1435" s="63">
        <v>45751.123611111114</v>
      </c>
      <c r="G1435" s="4" t="s">
        <v>187</v>
      </c>
      <c r="H1435" s="19">
        <v>4599511</v>
      </c>
      <c r="I1435" s="19">
        <v>24451</v>
      </c>
      <c r="J1435" s="19">
        <v>4575060</v>
      </c>
      <c r="K1435" t="s">
        <v>558</v>
      </c>
      <c r="L1435" s="4" t="s">
        <v>188</v>
      </c>
      <c r="M1435" t="s">
        <v>150</v>
      </c>
      <c r="N1435" s="39" t="s">
        <v>2877</v>
      </c>
      <c r="O1435" t="s">
        <v>2878</v>
      </c>
      <c r="P1435" t="s">
        <v>140</v>
      </c>
      <c r="Q1435" t="s">
        <v>141</v>
      </c>
      <c r="R1435" s="39" t="s">
        <v>2879</v>
      </c>
      <c r="S1435" t="s">
        <v>143</v>
      </c>
      <c r="T1435">
        <v>860007335</v>
      </c>
      <c r="U1435" t="s">
        <v>158</v>
      </c>
      <c r="V1435">
        <v>923211</v>
      </c>
      <c r="W1435" t="s">
        <v>1227</v>
      </c>
      <c r="X1435" s="2" t="s">
        <v>27</v>
      </c>
      <c r="Y1435" t="s">
        <v>28</v>
      </c>
      <c r="Z1435" t="s">
        <v>29</v>
      </c>
      <c r="AA1435" t="s">
        <v>30</v>
      </c>
      <c r="AB1435" t="s">
        <v>31</v>
      </c>
      <c r="AC1435" s="19">
        <v>4599511</v>
      </c>
      <c r="AD1435" s="19">
        <v>0</v>
      </c>
      <c r="AE1435" s="19">
        <v>0</v>
      </c>
      <c r="AF1435" s="19">
        <v>0</v>
      </c>
      <c r="AG1435" t="s">
        <v>189</v>
      </c>
      <c r="AH1435">
        <v>0</v>
      </c>
      <c r="AI1435">
        <v>0</v>
      </c>
      <c r="AJ1435" s="2" t="s">
        <v>190</v>
      </c>
      <c r="AK1435" s="2">
        <v>0</v>
      </c>
      <c r="AL1435">
        <v>0</v>
      </c>
      <c r="AM1435">
        <v>0</v>
      </c>
      <c r="AN1435">
        <v>0</v>
      </c>
      <c r="AO1435">
        <v>0</v>
      </c>
      <c r="AP1435">
        <v>2125</v>
      </c>
      <c r="AQ1435">
        <v>2125</v>
      </c>
      <c r="AR1435">
        <v>22925</v>
      </c>
      <c r="AS1435">
        <v>0</v>
      </c>
      <c r="AT1435" s="2">
        <v>0</v>
      </c>
      <c r="AU1435">
        <v>74825</v>
      </c>
      <c r="AV1435">
        <v>96957225</v>
      </c>
      <c r="AW1435">
        <v>0</v>
      </c>
      <c r="AX1435" s="2">
        <v>45697</v>
      </c>
      <c r="AY1435" t="s">
        <v>153</v>
      </c>
      <c r="AZ1435" t="s">
        <v>2881</v>
      </c>
      <c r="BA1435" t="s">
        <v>2774</v>
      </c>
    </row>
    <row r="1436" spans="1:53" ht="15" customHeight="1" x14ac:dyDescent="0.2">
      <c r="A1436" t="s">
        <v>8794</v>
      </c>
      <c r="B1436" t="s">
        <v>5478</v>
      </c>
      <c r="C1436" t="s">
        <v>5156</v>
      </c>
      <c r="D1436">
        <v>96957525</v>
      </c>
      <c r="E1436" s="19">
        <v>45749</v>
      </c>
      <c r="F1436" s="63">
        <v>45751.12777777778</v>
      </c>
      <c r="G1436" s="4" t="s">
        <v>187</v>
      </c>
      <c r="H1436" s="19">
        <v>4599511</v>
      </c>
      <c r="I1436" s="19">
        <v>24451</v>
      </c>
      <c r="J1436" s="19">
        <v>4575060</v>
      </c>
      <c r="K1436" t="s">
        <v>558</v>
      </c>
      <c r="L1436" s="4" t="s">
        <v>188</v>
      </c>
      <c r="M1436" t="s">
        <v>150</v>
      </c>
      <c r="N1436" s="39" t="s">
        <v>2883</v>
      </c>
      <c r="O1436" t="s">
        <v>2884</v>
      </c>
      <c r="P1436" t="s">
        <v>140</v>
      </c>
      <c r="Q1436" t="s">
        <v>141</v>
      </c>
      <c r="R1436" s="39" t="s">
        <v>2885</v>
      </c>
      <c r="S1436" t="s">
        <v>143</v>
      </c>
      <c r="T1436">
        <v>860034313</v>
      </c>
      <c r="U1436" t="s">
        <v>152</v>
      </c>
      <c r="V1436">
        <v>923211</v>
      </c>
      <c r="W1436" t="s">
        <v>1227</v>
      </c>
      <c r="X1436" s="2" t="s">
        <v>27</v>
      </c>
      <c r="Y1436" t="s">
        <v>28</v>
      </c>
      <c r="Z1436" t="s">
        <v>29</v>
      </c>
      <c r="AA1436" t="s">
        <v>30</v>
      </c>
      <c r="AB1436" t="s">
        <v>31</v>
      </c>
      <c r="AC1436" s="19">
        <v>4599511</v>
      </c>
      <c r="AD1436" s="19">
        <v>0</v>
      </c>
      <c r="AE1436" s="19">
        <v>0</v>
      </c>
      <c r="AF1436" s="19">
        <v>0</v>
      </c>
      <c r="AG1436" t="s">
        <v>189</v>
      </c>
      <c r="AH1436">
        <v>0</v>
      </c>
      <c r="AI1436">
        <v>0</v>
      </c>
      <c r="AJ1436" s="2" t="s">
        <v>190</v>
      </c>
      <c r="AK1436" s="2">
        <v>0</v>
      </c>
      <c r="AL1436">
        <v>0</v>
      </c>
      <c r="AM1436">
        <v>0</v>
      </c>
      <c r="AN1436">
        <v>0</v>
      </c>
      <c r="AO1436">
        <v>0</v>
      </c>
      <c r="AP1436">
        <v>2125</v>
      </c>
      <c r="AQ1436">
        <v>2125</v>
      </c>
      <c r="AR1436">
        <v>23025</v>
      </c>
      <c r="AS1436">
        <v>0</v>
      </c>
      <c r="AT1436" s="2">
        <v>0</v>
      </c>
      <c r="AU1436">
        <v>74925</v>
      </c>
      <c r="AV1436">
        <v>96957525</v>
      </c>
      <c r="AW1436">
        <v>0</v>
      </c>
      <c r="AX1436" s="2">
        <v>45697</v>
      </c>
      <c r="AY1436" t="s">
        <v>153</v>
      </c>
      <c r="AZ1436" t="s">
        <v>2887</v>
      </c>
      <c r="BA1436" t="s">
        <v>2774</v>
      </c>
    </row>
    <row r="1437" spans="1:53" ht="15" customHeight="1" x14ac:dyDescent="0.2">
      <c r="A1437" t="s">
        <v>8795</v>
      </c>
      <c r="B1437" t="s">
        <v>5479</v>
      </c>
      <c r="C1437" t="s">
        <v>5156</v>
      </c>
      <c r="D1437">
        <v>96957725</v>
      </c>
      <c r="E1437" s="19">
        <v>45749</v>
      </c>
      <c r="F1437" s="63">
        <v>45751.121527777781</v>
      </c>
      <c r="G1437" s="4" t="s">
        <v>187</v>
      </c>
      <c r="H1437" s="19">
        <v>4599511</v>
      </c>
      <c r="I1437" s="19">
        <v>24451</v>
      </c>
      <c r="J1437" s="19">
        <v>4575060</v>
      </c>
      <c r="K1437" t="s">
        <v>558</v>
      </c>
      <c r="L1437" s="4" t="s">
        <v>188</v>
      </c>
      <c r="M1437" t="s">
        <v>150</v>
      </c>
      <c r="N1437" s="39" t="s">
        <v>2889</v>
      </c>
      <c r="O1437" t="s">
        <v>2890</v>
      </c>
      <c r="P1437" t="s">
        <v>140</v>
      </c>
      <c r="Q1437" t="s">
        <v>141</v>
      </c>
      <c r="R1437" s="39" t="s">
        <v>2891</v>
      </c>
      <c r="S1437" t="s">
        <v>143</v>
      </c>
      <c r="T1437">
        <v>860034594</v>
      </c>
      <c r="U1437" t="s">
        <v>156</v>
      </c>
      <c r="V1437">
        <v>923211</v>
      </c>
      <c r="W1437" t="s">
        <v>1227</v>
      </c>
      <c r="X1437" s="2" t="s">
        <v>27</v>
      </c>
      <c r="Y1437" t="s">
        <v>28</v>
      </c>
      <c r="Z1437" t="s">
        <v>29</v>
      </c>
      <c r="AA1437" t="s">
        <v>30</v>
      </c>
      <c r="AB1437" t="s">
        <v>31</v>
      </c>
      <c r="AC1437" s="19">
        <v>4599511</v>
      </c>
      <c r="AD1437" s="19">
        <v>0</v>
      </c>
      <c r="AE1437" s="19">
        <v>0</v>
      </c>
      <c r="AF1437" s="19">
        <v>0</v>
      </c>
      <c r="AG1437" t="s">
        <v>189</v>
      </c>
      <c r="AH1437">
        <v>0</v>
      </c>
      <c r="AI1437">
        <v>0</v>
      </c>
      <c r="AJ1437" s="2" t="s">
        <v>190</v>
      </c>
      <c r="AK1437" s="2">
        <v>0</v>
      </c>
      <c r="AL1437">
        <v>0</v>
      </c>
      <c r="AM1437">
        <v>0</v>
      </c>
      <c r="AN1437">
        <v>0</v>
      </c>
      <c r="AO1437">
        <v>0</v>
      </c>
      <c r="AP1437">
        <v>2125</v>
      </c>
      <c r="AQ1437">
        <v>2125</v>
      </c>
      <c r="AR1437">
        <v>23125</v>
      </c>
      <c r="AS1437">
        <v>0</v>
      </c>
      <c r="AT1437" s="2">
        <v>0</v>
      </c>
      <c r="AU1437">
        <v>75025</v>
      </c>
      <c r="AV1437">
        <v>96957725</v>
      </c>
      <c r="AW1437">
        <v>0</v>
      </c>
      <c r="AX1437" s="2">
        <v>45697</v>
      </c>
      <c r="AY1437" t="s">
        <v>153</v>
      </c>
      <c r="AZ1437" t="s">
        <v>2893</v>
      </c>
      <c r="BA1437" t="s">
        <v>2774</v>
      </c>
    </row>
    <row r="1438" spans="1:53" ht="15" customHeight="1" x14ac:dyDescent="0.2">
      <c r="A1438" t="s">
        <v>8796</v>
      </c>
      <c r="B1438" t="s">
        <v>5480</v>
      </c>
      <c r="C1438" t="s">
        <v>5156</v>
      </c>
      <c r="D1438">
        <v>96958025</v>
      </c>
      <c r="E1438" s="19">
        <v>45749</v>
      </c>
      <c r="F1438" s="63">
        <v>45751.123611111114</v>
      </c>
      <c r="G1438" s="4" t="s">
        <v>187</v>
      </c>
      <c r="H1438" s="19">
        <v>4599511</v>
      </c>
      <c r="I1438" s="19">
        <v>24451</v>
      </c>
      <c r="J1438" s="19">
        <v>4575060</v>
      </c>
      <c r="K1438" t="s">
        <v>558</v>
      </c>
      <c r="L1438" s="4" t="s">
        <v>188</v>
      </c>
      <c r="M1438" t="s">
        <v>150</v>
      </c>
      <c r="N1438" s="39" t="s">
        <v>2895</v>
      </c>
      <c r="O1438" t="s">
        <v>2896</v>
      </c>
      <c r="P1438" t="s">
        <v>140</v>
      </c>
      <c r="Q1438" t="s">
        <v>141</v>
      </c>
      <c r="R1438" s="39" t="s">
        <v>2897</v>
      </c>
      <c r="S1438" t="s">
        <v>143</v>
      </c>
      <c r="T1438">
        <v>860007335</v>
      </c>
      <c r="U1438" t="s">
        <v>158</v>
      </c>
      <c r="V1438">
        <v>923211</v>
      </c>
      <c r="W1438" t="s">
        <v>1227</v>
      </c>
      <c r="X1438" s="2" t="s">
        <v>27</v>
      </c>
      <c r="Y1438" t="s">
        <v>28</v>
      </c>
      <c r="Z1438" t="s">
        <v>29</v>
      </c>
      <c r="AA1438" t="s">
        <v>30</v>
      </c>
      <c r="AB1438" t="s">
        <v>31</v>
      </c>
      <c r="AC1438" s="19">
        <v>4599511</v>
      </c>
      <c r="AD1438" s="19">
        <v>0</v>
      </c>
      <c r="AE1438" s="19">
        <v>0</v>
      </c>
      <c r="AF1438" s="19">
        <v>0</v>
      </c>
      <c r="AG1438" t="s">
        <v>189</v>
      </c>
      <c r="AH1438">
        <v>0</v>
      </c>
      <c r="AI1438">
        <v>0</v>
      </c>
      <c r="AJ1438" s="2" t="s">
        <v>190</v>
      </c>
      <c r="AK1438" s="2">
        <v>0</v>
      </c>
      <c r="AL1438">
        <v>0</v>
      </c>
      <c r="AM1438">
        <v>0</v>
      </c>
      <c r="AN1438">
        <v>0</v>
      </c>
      <c r="AO1438">
        <v>0</v>
      </c>
      <c r="AP1438">
        <v>2125</v>
      </c>
      <c r="AQ1438">
        <v>2125</v>
      </c>
      <c r="AR1438">
        <v>23225</v>
      </c>
      <c r="AS1438">
        <v>0</v>
      </c>
      <c r="AT1438" s="2">
        <v>0</v>
      </c>
      <c r="AU1438">
        <v>75125</v>
      </c>
      <c r="AV1438">
        <v>96958025</v>
      </c>
      <c r="AW1438">
        <v>0</v>
      </c>
      <c r="AX1438" s="2">
        <v>45697</v>
      </c>
      <c r="AY1438" t="s">
        <v>153</v>
      </c>
      <c r="AZ1438" t="s">
        <v>2899</v>
      </c>
      <c r="BA1438" t="s">
        <v>2774</v>
      </c>
    </row>
    <row r="1439" spans="1:53" ht="15" customHeight="1" x14ac:dyDescent="0.2">
      <c r="A1439" t="s">
        <v>8797</v>
      </c>
      <c r="B1439" t="s">
        <v>5481</v>
      </c>
      <c r="C1439" t="s">
        <v>5156</v>
      </c>
      <c r="D1439">
        <v>96958225</v>
      </c>
      <c r="E1439" s="19">
        <v>45749</v>
      </c>
      <c r="F1439" s="63">
        <v>45751.111111111109</v>
      </c>
      <c r="G1439" s="4" t="s">
        <v>187</v>
      </c>
      <c r="H1439" s="19">
        <v>4599511</v>
      </c>
      <c r="I1439" s="19">
        <v>24451</v>
      </c>
      <c r="J1439" s="19">
        <v>4575060</v>
      </c>
      <c r="K1439" t="s">
        <v>558</v>
      </c>
      <c r="L1439" s="4" t="s">
        <v>188</v>
      </c>
      <c r="M1439" t="s">
        <v>150</v>
      </c>
      <c r="N1439" s="39" t="s">
        <v>2901</v>
      </c>
      <c r="O1439" t="s">
        <v>2902</v>
      </c>
      <c r="P1439" t="s">
        <v>140</v>
      </c>
      <c r="Q1439" t="s">
        <v>141</v>
      </c>
      <c r="R1439" s="39" t="s">
        <v>2903</v>
      </c>
      <c r="S1439" t="s">
        <v>143</v>
      </c>
      <c r="T1439">
        <v>890903938</v>
      </c>
      <c r="U1439" t="s">
        <v>149</v>
      </c>
      <c r="V1439">
        <v>923211</v>
      </c>
      <c r="W1439" t="s">
        <v>1227</v>
      </c>
      <c r="X1439" s="2" t="s">
        <v>27</v>
      </c>
      <c r="Y1439" t="s">
        <v>28</v>
      </c>
      <c r="Z1439" t="s">
        <v>29</v>
      </c>
      <c r="AA1439" t="s">
        <v>30</v>
      </c>
      <c r="AB1439" t="s">
        <v>31</v>
      </c>
      <c r="AC1439" s="19">
        <v>4599511</v>
      </c>
      <c r="AD1439" s="19">
        <v>0</v>
      </c>
      <c r="AE1439" s="19">
        <v>0</v>
      </c>
      <c r="AF1439" s="19">
        <v>0</v>
      </c>
      <c r="AG1439" t="s">
        <v>189</v>
      </c>
      <c r="AH1439">
        <v>0</v>
      </c>
      <c r="AI1439">
        <v>0</v>
      </c>
      <c r="AJ1439" s="2" t="s">
        <v>190</v>
      </c>
      <c r="AK1439" s="2">
        <v>0</v>
      </c>
      <c r="AL1439">
        <v>0</v>
      </c>
      <c r="AM1439">
        <v>0</v>
      </c>
      <c r="AN1439">
        <v>0</v>
      </c>
      <c r="AO1439">
        <v>0</v>
      </c>
      <c r="AP1439">
        <v>2125</v>
      </c>
      <c r="AQ1439">
        <v>2125</v>
      </c>
      <c r="AR1439">
        <v>23325</v>
      </c>
      <c r="AS1439">
        <v>0</v>
      </c>
      <c r="AT1439" s="2">
        <v>0</v>
      </c>
      <c r="AU1439">
        <v>75225</v>
      </c>
      <c r="AV1439">
        <v>96958225</v>
      </c>
      <c r="AW1439">
        <v>0</v>
      </c>
      <c r="AX1439" s="2">
        <v>45697</v>
      </c>
      <c r="AY1439" t="s">
        <v>153</v>
      </c>
      <c r="AZ1439" t="s">
        <v>2905</v>
      </c>
      <c r="BA1439" t="s">
        <v>2774</v>
      </c>
    </row>
    <row r="1440" spans="1:53" ht="15" customHeight="1" x14ac:dyDescent="0.2">
      <c r="A1440" t="s">
        <v>8798</v>
      </c>
      <c r="B1440" t="s">
        <v>5482</v>
      </c>
      <c r="C1440" t="s">
        <v>5156</v>
      </c>
      <c r="D1440">
        <v>96958425</v>
      </c>
      <c r="E1440" s="19">
        <v>45749</v>
      </c>
      <c r="F1440" s="63">
        <v>45751.111111111109</v>
      </c>
      <c r="G1440" s="4" t="s">
        <v>187</v>
      </c>
      <c r="H1440" s="19">
        <v>4599511</v>
      </c>
      <c r="I1440" s="19">
        <v>24451</v>
      </c>
      <c r="J1440" s="19">
        <v>4575060</v>
      </c>
      <c r="K1440" t="s">
        <v>558</v>
      </c>
      <c r="L1440" s="4" t="s">
        <v>188</v>
      </c>
      <c r="M1440" t="s">
        <v>150</v>
      </c>
      <c r="N1440" s="39" t="s">
        <v>2907</v>
      </c>
      <c r="O1440" t="s">
        <v>2908</v>
      </c>
      <c r="P1440" t="s">
        <v>140</v>
      </c>
      <c r="Q1440" t="s">
        <v>141</v>
      </c>
      <c r="R1440" s="39" t="s">
        <v>2909</v>
      </c>
      <c r="S1440" t="s">
        <v>143</v>
      </c>
      <c r="T1440">
        <v>890903938</v>
      </c>
      <c r="U1440" t="s">
        <v>149</v>
      </c>
      <c r="V1440">
        <v>923211</v>
      </c>
      <c r="W1440" t="s">
        <v>1227</v>
      </c>
      <c r="X1440" s="2" t="s">
        <v>27</v>
      </c>
      <c r="Y1440" t="s">
        <v>28</v>
      </c>
      <c r="Z1440" t="s">
        <v>29</v>
      </c>
      <c r="AA1440" t="s">
        <v>30</v>
      </c>
      <c r="AB1440" t="s">
        <v>31</v>
      </c>
      <c r="AC1440" s="19">
        <v>4599511</v>
      </c>
      <c r="AD1440" s="19">
        <v>0</v>
      </c>
      <c r="AE1440" s="19">
        <v>0</v>
      </c>
      <c r="AF1440" s="19">
        <v>0</v>
      </c>
      <c r="AG1440" t="s">
        <v>189</v>
      </c>
      <c r="AH1440">
        <v>0</v>
      </c>
      <c r="AI1440">
        <v>0</v>
      </c>
      <c r="AJ1440" s="2" t="s">
        <v>190</v>
      </c>
      <c r="AK1440" s="2">
        <v>0</v>
      </c>
      <c r="AL1440">
        <v>0</v>
      </c>
      <c r="AM1440">
        <v>0</v>
      </c>
      <c r="AN1440">
        <v>0</v>
      </c>
      <c r="AO1440">
        <v>0</v>
      </c>
      <c r="AP1440">
        <v>2125</v>
      </c>
      <c r="AQ1440">
        <v>2125</v>
      </c>
      <c r="AR1440">
        <v>23425</v>
      </c>
      <c r="AS1440">
        <v>0</v>
      </c>
      <c r="AT1440" s="2">
        <v>0</v>
      </c>
      <c r="AU1440">
        <v>75325</v>
      </c>
      <c r="AV1440">
        <v>96958425</v>
      </c>
      <c r="AW1440">
        <v>0</v>
      </c>
      <c r="AX1440" s="2">
        <v>45697</v>
      </c>
      <c r="AY1440" t="s">
        <v>153</v>
      </c>
      <c r="AZ1440" t="s">
        <v>2911</v>
      </c>
      <c r="BA1440" t="s">
        <v>2774</v>
      </c>
    </row>
    <row r="1441" spans="1:53" ht="15" customHeight="1" x14ac:dyDescent="0.2">
      <c r="A1441" t="s">
        <v>8799</v>
      </c>
      <c r="B1441" t="s">
        <v>5483</v>
      </c>
      <c r="C1441" t="s">
        <v>5156</v>
      </c>
      <c r="D1441">
        <v>96958625</v>
      </c>
      <c r="E1441" s="19">
        <v>45749</v>
      </c>
      <c r="F1441" s="63">
        <v>45751.12777777778</v>
      </c>
      <c r="G1441" s="4" t="s">
        <v>187</v>
      </c>
      <c r="H1441" s="19">
        <v>4599511</v>
      </c>
      <c r="I1441" s="19">
        <v>26325</v>
      </c>
      <c r="J1441" s="19">
        <v>4573186</v>
      </c>
      <c r="K1441" t="s">
        <v>558</v>
      </c>
      <c r="L1441" s="4" t="s">
        <v>188</v>
      </c>
      <c r="M1441" t="s">
        <v>150</v>
      </c>
      <c r="N1441" s="39" t="s">
        <v>2913</v>
      </c>
      <c r="O1441" t="s">
        <v>2914</v>
      </c>
      <c r="P1441" t="s">
        <v>140</v>
      </c>
      <c r="Q1441" t="s">
        <v>141</v>
      </c>
      <c r="R1441" s="39" t="s">
        <v>2915</v>
      </c>
      <c r="S1441" t="s">
        <v>143</v>
      </c>
      <c r="T1441">
        <v>860034313</v>
      </c>
      <c r="U1441" t="s">
        <v>152</v>
      </c>
      <c r="V1441">
        <v>923211</v>
      </c>
      <c r="W1441" t="s">
        <v>1227</v>
      </c>
      <c r="X1441" s="2" t="s">
        <v>27</v>
      </c>
      <c r="Y1441" t="s">
        <v>28</v>
      </c>
      <c r="Z1441" t="s">
        <v>29</v>
      </c>
      <c r="AA1441" t="s">
        <v>30</v>
      </c>
      <c r="AB1441" t="s">
        <v>31</v>
      </c>
      <c r="AC1441" s="19">
        <v>4599511</v>
      </c>
      <c r="AD1441" s="19">
        <v>0</v>
      </c>
      <c r="AE1441" s="19">
        <v>0</v>
      </c>
      <c r="AF1441" s="19">
        <v>0</v>
      </c>
      <c r="AG1441" t="s">
        <v>189</v>
      </c>
      <c r="AH1441">
        <v>0</v>
      </c>
      <c r="AI1441">
        <v>0</v>
      </c>
      <c r="AJ1441" s="2" t="s">
        <v>190</v>
      </c>
      <c r="AK1441" s="2">
        <v>0</v>
      </c>
      <c r="AL1441">
        <v>0</v>
      </c>
      <c r="AM1441">
        <v>0</v>
      </c>
      <c r="AN1441">
        <v>0</v>
      </c>
      <c r="AO1441">
        <v>0</v>
      </c>
      <c r="AP1441">
        <v>2125</v>
      </c>
      <c r="AQ1441">
        <v>2125</v>
      </c>
      <c r="AR1441">
        <v>23525</v>
      </c>
      <c r="AS1441">
        <v>0</v>
      </c>
      <c r="AT1441" s="2">
        <v>0</v>
      </c>
      <c r="AU1441">
        <v>75425</v>
      </c>
      <c r="AV1441">
        <v>96958625</v>
      </c>
      <c r="AW1441">
        <v>0</v>
      </c>
      <c r="AX1441" s="2">
        <v>45697</v>
      </c>
      <c r="AY1441" t="s">
        <v>153</v>
      </c>
      <c r="AZ1441" t="s">
        <v>2917</v>
      </c>
      <c r="BA1441" t="s">
        <v>2774</v>
      </c>
    </row>
    <row r="1442" spans="1:53" ht="15" customHeight="1" x14ac:dyDescent="0.2">
      <c r="A1442" t="s">
        <v>8800</v>
      </c>
      <c r="B1442" t="s">
        <v>5484</v>
      </c>
      <c r="C1442" t="s">
        <v>5156</v>
      </c>
      <c r="D1442">
        <v>96958925</v>
      </c>
      <c r="E1442" s="19">
        <v>45749</v>
      </c>
      <c r="F1442" s="63">
        <v>45751.151388888888</v>
      </c>
      <c r="G1442" s="4" t="s">
        <v>187</v>
      </c>
      <c r="H1442" s="19">
        <v>4599511</v>
      </c>
      <c r="I1442" s="19">
        <v>977254</v>
      </c>
      <c r="J1442" s="19">
        <v>3622257</v>
      </c>
      <c r="K1442" t="s">
        <v>558</v>
      </c>
      <c r="L1442" s="4" t="s">
        <v>188</v>
      </c>
      <c r="M1442" t="s">
        <v>150</v>
      </c>
      <c r="N1442" s="39" t="s">
        <v>2918</v>
      </c>
      <c r="O1442" t="s">
        <v>2919</v>
      </c>
      <c r="P1442" t="s">
        <v>140</v>
      </c>
      <c r="Q1442" t="s">
        <v>141</v>
      </c>
      <c r="R1442" s="39" t="s">
        <v>2920</v>
      </c>
      <c r="S1442" t="s">
        <v>143</v>
      </c>
      <c r="T1442">
        <v>860007335</v>
      </c>
      <c r="U1442" t="s">
        <v>158</v>
      </c>
      <c r="V1442">
        <v>923211</v>
      </c>
      <c r="W1442" t="s">
        <v>1227</v>
      </c>
      <c r="X1442" s="2" t="s">
        <v>27</v>
      </c>
      <c r="Y1442" t="s">
        <v>28</v>
      </c>
      <c r="Z1442" t="s">
        <v>29</v>
      </c>
      <c r="AA1442" t="s">
        <v>30</v>
      </c>
      <c r="AB1442" t="s">
        <v>31</v>
      </c>
      <c r="AC1442" s="19">
        <v>4599511</v>
      </c>
      <c r="AD1442" s="19">
        <v>0</v>
      </c>
      <c r="AE1442" s="19">
        <v>0</v>
      </c>
      <c r="AF1442" s="19">
        <v>0</v>
      </c>
      <c r="AG1442" t="s">
        <v>189</v>
      </c>
      <c r="AH1442">
        <v>0</v>
      </c>
      <c r="AI1442">
        <v>0</v>
      </c>
      <c r="AJ1442" s="2" t="s">
        <v>190</v>
      </c>
      <c r="AK1442" s="2">
        <v>0</v>
      </c>
      <c r="AL1442">
        <v>0</v>
      </c>
      <c r="AM1442">
        <v>0</v>
      </c>
      <c r="AN1442">
        <v>0</v>
      </c>
      <c r="AO1442">
        <v>0</v>
      </c>
      <c r="AP1442">
        <v>2125</v>
      </c>
      <c r="AQ1442">
        <v>2125</v>
      </c>
      <c r="AR1442">
        <v>23625</v>
      </c>
      <c r="AS1442">
        <v>0</v>
      </c>
      <c r="AT1442" s="2">
        <v>0</v>
      </c>
      <c r="AU1442">
        <v>75525</v>
      </c>
      <c r="AV1442">
        <v>96958925</v>
      </c>
      <c r="AW1442">
        <v>0</v>
      </c>
      <c r="AX1442" s="2">
        <v>45697</v>
      </c>
      <c r="AY1442" t="s">
        <v>153</v>
      </c>
      <c r="AZ1442" t="s">
        <v>2922</v>
      </c>
      <c r="BA1442" t="s">
        <v>2774</v>
      </c>
    </row>
    <row r="1443" spans="1:53" ht="15" customHeight="1" x14ac:dyDescent="0.2">
      <c r="A1443" t="s">
        <v>8801</v>
      </c>
      <c r="B1443" t="s">
        <v>5485</v>
      </c>
      <c r="C1443" t="s">
        <v>5156</v>
      </c>
      <c r="D1443">
        <v>96959125</v>
      </c>
      <c r="E1443" s="19">
        <v>45749</v>
      </c>
      <c r="F1443" s="63">
        <v>45751.125</v>
      </c>
      <c r="G1443" s="4" t="s">
        <v>187</v>
      </c>
      <c r="H1443" s="19">
        <v>4599511</v>
      </c>
      <c r="I1443" s="19">
        <v>24451</v>
      </c>
      <c r="J1443" s="19">
        <v>4575060</v>
      </c>
      <c r="K1443" t="s">
        <v>558</v>
      </c>
      <c r="L1443" s="4" t="s">
        <v>188</v>
      </c>
      <c r="M1443" t="s">
        <v>150</v>
      </c>
      <c r="N1443" s="39" t="s">
        <v>2924</v>
      </c>
      <c r="O1443" t="s">
        <v>2925</v>
      </c>
      <c r="P1443" t="s">
        <v>140</v>
      </c>
      <c r="Q1443" t="s">
        <v>141</v>
      </c>
      <c r="R1443" s="39" t="s">
        <v>2926</v>
      </c>
      <c r="S1443" t="s">
        <v>143</v>
      </c>
      <c r="T1443">
        <v>860035827</v>
      </c>
      <c r="U1443" t="s">
        <v>271</v>
      </c>
      <c r="V1443">
        <v>923211</v>
      </c>
      <c r="W1443" t="s">
        <v>1227</v>
      </c>
      <c r="X1443" s="2" t="s">
        <v>27</v>
      </c>
      <c r="Y1443" t="s">
        <v>28</v>
      </c>
      <c r="Z1443" t="s">
        <v>29</v>
      </c>
      <c r="AA1443" t="s">
        <v>30</v>
      </c>
      <c r="AB1443" t="s">
        <v>31</v>
      </c>
      <c r="AC1443" s="19">
        <v>4599511</v>
      </c>
      <c r="AD1443" s="19">
        <v>0</v>
      </c>
      <c r="AE1443" s="19">
        <v>0</v>
      </c>
      <c r="AF1443" s="19">
        <v>0</v>
      </c>
      <c r="AG1443" t="s">
        <v>189</v>
      </c>
      <c r="AH1443">
        <v>0</v>
      </c>
      <c r="AI1443">
        <v>0</v>
      </c>
      <c r="AJ1443" s="2" t="s">
        <v>190</v>
      </c>
      <c r="AK1443" s="2">
        <v>0</v>
      </c>
      <c r="AL1443">
        <v>0</v>
      </c>
      <c r="AM1443">
        <v>0</v>
      </c>
      <c r="AN1443">
        <v>0</v>
      </c>
      <c r="AO1443">
        <v>0</v>
      </c>
      <c r="AP1443">
        <v>2125</v>
      </c>
      <c r="AQ1443">
        <v>2125</v>
      </c>
      <c r="AR1443">
        <v>23725</v>
      </c>
      <c r="AS1443">
        <v>0</v>
      </c>
      <c r="AT1443" s="2">
        <v>0</v>
      </c>
      <c r="AU1443">
        <v>75625</v>
      </c>
      <c r="AV1443">
        <v>96959125</v>
      </c>
      <c r="AW1443">
        <v>0</v>
      </c>
      <c r="AX1443" s="2">
        <v>45697</v>
      </c>
      <c r="AY1443" t="s">
        <v>153</v>
      </c>
      <c r="AZ1443" t="s">
        <v>2928</v>
      </c>
      <c r="BA1443" t="s">
        <v>2774</v>
      </c>
    </row>
    <row r="1444" spans="1:53" ht="15" customHeight="1" x14ac:dyDescent="0.2">
      <c r="A1444" t="s">
        <v>8802</v>
      </c>
      <c r="B1444" t="s">
        <v>5487</v>
      </c>
      <c r="C1444" t="s">
        <v>5156</v>
      </c>
      <c r="D1444">
        <v>96959325</v>
      </c>
      <c r="E1444" s="19">
        <v>45749</v>
      </c>
      <c r="F1444" s="63">
        <v>45751.12777777778</v>
      </c>
      <c r="G1444" s="4" t="s">
        <v>187</v>
      </c>
      <c r="H1444" s="19">
        <v>4599511</v>
      </c>
      <c r="I1444" s="19">
        <v>24451</v>
      </c>
      <c r="J1444" s="19">
        <v>4575060</v>
      </c>
      <c r="K1444" t="s">
        <v>558</v>
      </c>
      <c r="L1444" s="4" t="s">
        <v>188</v>
      </c>
      <c r="M1444" t="s">
        <v>150</v>
      </c>
      <c r="N1444" s="39" t="s">
        <v>2936</v>
      </c>
      <c r="O1444" t="s">
        <v>2937</v>
      </c>
      <c r="P1444" t="s">
        <v>140</v>
      </c>
      <c r="Q1444" t="s">
        <v>141</v>
      </c>
      <c r="R1444" s="39" t="s">
        <v>2938</v>
      </c>
      <c r="S1444" t="s">
        <v>143</v>
      </c>
      <c r="T1444">
        <v>860034313</v>
      </c>
      <c r="U1444" t="s">
        <v>152</v>
      </c>
      <c r="V1444">
        <v>923211</v>
      </c>
      <c r="W1444" t="s">
        <v>1227</v>
      </c>
      <c r="X1444" s="2" t="s">
        <v>27</v>
      </c>
      <c r="Y1444" t="s">
        <v>28</v>
      </c>
      <c r="Z1444" t="s">
        <v>29</v>
      </c>
      <c r="AA1444" t="s">
        <v>30</v>
      </c>
      <c r="AB1444" t="s">
        <v>31</v>
      </c>
      <c r="AC1444" s="19">
        <v>4599511</v>
      </c>
      <c r="AD1444" s="19">
        <v>0</v>
      </c>
      <c r="AE1444" s="19">
        <v>0</v>
      </c>
      <c r="AF1444" s="19">
        <v>0</v>
      </c>
      <c r="AG1444" t="s">
        <v>189</v>
      </c>
      <c r="AH1444">
        <v>0</v>
      </c>
      <c r="AI1444">
        <v>0</v>
      </c>
      <c r="AJ1444" s="2" t="s">
        <v>190</v>
      </c>
      <c r="AK1444" s="2">
        <v>0</v>
      </c>
      <c r="AL1444">
        <v>0</v>
      </c>
      <c r="AM1444">
        <v>0</v>
      </c>
      <c r="AN1444">
        <v>0</v>
      </c>
      <c r="AO1444">
        <v>0</v>
      </c>
      <c r="AP1444">
        <v>2125</v>
      </c>
      <c r="AQ1444">
        <v>2125</v>
      </c>
      <c r="AR1444">
        <v>23925</v>
      </c>
      <c r="AS1444">
        <v>0</v>
      </c>
      <c r="AT1444" s="2">
        <v>0</v>
      </c>
      <c r="AU1444">
        <v>75725</v>
      </c>
      <c r="AV1444">
        <v>96959325</v>
      </c>
      <c r="AW1444">
        <v>0</v>
      </c>
      <c r="AX1444" s="2">
        <v>45697</v>
      </c>
      <c r="AY1444" t="s">
        <v>153</v>
      </c>
      <c r="AZ1444" t="s">
        <v>2940</v>
      </c>
      <c r="BA1444" t="s">
        <v>2941</v>
      </c>
    </row>
    <row r="1445" spans="1:53" ht="15" customHeight="1" x14ac:dyDescent="0.2">
      <c r="A1445" t="s">
        <v>8803</v>
      </c>
      <c r="B1445" t="s">
        <v>5488</v>
      </c>
      <c r="C1445" t="s">
        <v>5156</v>
      </c>
      <c r="D1445">
        <v>96959525</v>
      </c>
      <c r="E1445" s="19">
        <v>45749</v>
      </c>
      <c r="F1445" s="63">
        <v>45751.111805555556</v>
      </c>
      <c r="G1445" s="4" t="s">
        <v>187</v>
      </c>
      <c r="H1445" s="19">
        <v>4599511</v>
      </c>
      <c r="I1445" s="19">
        <v>28091</v>
      </c>
      <c r="J1445" s="19">
        <v>4571420</v>
      </c>
      <c r="K1445" t="s">
        <v>558</v>
      </c>
      <c r="L1445" s="4" t="s">
        <v>188</v>
      </c>
      <c r="M1445" t="s">
        <v>150</v>
      </c>
      <c r="N1445" s="39" t="s">
        <v>2943</v>
      </c>
      <c r="O1445" t="s">
        <v>2944</v>
      </c>
      <c r="P1445" t="s">
        <v>140</v>
      </c>
      <c r="Q1445" t="s">
        <v>141</v>
      </c>
      <c r="R1445" s="39" t="s">
        <v>2945</v>
      </c>
      <c r="S1445" t="s">
        <v>143</v>
      </c>
      <c r="T1445">
        <v>890903938</v>
      </c>
      <c r="U1445" t="s">
        <v>149</v>
      </c>
      <c r="V1445">
        <v>923211</v>
      </c>
      <c r="W1445" t="s">
        <v>1227</v>
      </c>
      <c r="X1445" s="2" t="s">
        <v>27</v>
      </c>
      <c r="Y1445" t="s">
        <v>28</v>
      </c>
      <c r="Z1445" t="s">
        <v>29</v>
      </c>
      <c r="AA1445" t="s">
        <v>30</v>
      </c>
      <c r="AB1445" t="s">
        <v>31</v>
      </c>
      <c r="AC1445" s="19">
        <v>4599511</v>
      </c>
      <c r="AD1445" s="19">
        <v>0</v>
      </c>
      <c r="AE1445" s="19">
        <v>0</v>
      </c>
      <c r="AF1445" s="19">
        <v>0</v>
      </c>
      <c r="AG1445" t="s">
        <v>189</v>
      </c>
      <c r="AH1445">
        <v>0</v>
      </c>
      <c r="AI1445">
        <v>0</v>
      </c>
      <c r="AJ1445" s="2" t="s">
        <v>190</v>
      </c>
      <c r="AK1445" s="2">
        <v>0</v>
      </c>
      <c r="AL1445">
        <v>0</v>
      </c>
      <c r="AM1445">
        <v>0</v>
      </c>
      <c r="AN1445">
        <v>0</v>
      </c>
      <c r="AO1445">
        <v>0</v>
      </c>
      <c r="AP1445">
        <v>2125</v>
      </c>
      <c r="AQ1445">
        <v>2125</v>
      </c>
      <c r="AR1445">
        <v>24025</v>
      </c>
      <c r="AS1445">
        <v>0</v>
      </c>
      <c r="AT1445" s="2">
        <v>0</v>
      </c>
      <c r="AU1445">
        <v>75825</v>
      </c>
      <c r="AV1445">
        <v>96959525</v>
      </c>
      <c r="AW1445">
        <v>0</v>
      </c>
      <c r="AX1445" s="2">
        <v>45697</v>
      </c>
      <c r="AY1445" t="s">
        <v>153</v>
      </c>
      <c r="AZ1445" t="s">
        <v>2947</v>
      </c>
      <c r="BA1445" t="s">
        <v>2774</v>
      </c>
    </row>
    <row r="1446" spans="1:53" ht="15" customHeight="1" x14ac:dyDescent="0.2">
      <c r="A1446" t="s">
        <v>8804</v>
      </c>
      <c r="B1446" t="s">
        <v>5489</v>
      </c>
      <c r="C1446" t="s">
        <v>5156</v>
      </c>
      <c r="D1446">
        <v>96959725</v>
      </c>
      <c r="E1446" s="19">
        <v>45749</v>
      </c>
      <c r="F1446" s="63">
        <v>45751.111805555556</v>
      </c>
      <c r="G1446" s="4" t="s">
        <v>187</v>
      </c>
      <c r="H1446" s="19">
        <v>4599511</v>
      </c>
      <c r="I1446" s="19">
        <v>26325</v>
      </c>
      <c r="J1446" s="19">
        <v>4573186</v>
      </c>
      <c r="K1446" t="s">
        <v>558</v>
      </c>
      <c r="L1446" s="4" t="s">
        <v>188</v>
      </c>
      <c r="M1446" t="s">
        <v>150</v>
      </c>
      <c r="N1446" s="39" t="s">
        <v>2949</v>
      </c>
      <c r="O1446" t="s">
        <v>2950</v>
      </c>
      <c r="P1446" t="s">
        <v>140</v>
      </c>
      <c r="Q1446" t="s">
        <v>141</v>
      </c>
      <c r="R1446" s="39" t="s">
        <v>2951</v>
      </c>
      <c r="S1446" t="s">
        <v>143</v>
      </c>
      <c r="T1446">
        <v>890903938</v>
      </c>
      <c r="U1446" t="s">
        <v>149</v>
      </c>
      <c r="V1446">
        <v>923211</v>
      </c>
      <c r="W1446" t="s">
        <v>1227</v>
      </c>
      <c r="X1446" s="2" t="s">
        <v>27</v>
      </c>
      <c r="Y1446" t="s">
        <v>28</v>
      </c>
      <c r="Z1446" t="s">
        <v>29</v>
      </c>
      <c r="AA1446" t="s">
        <v>30</v>
      </c>
      <c r="AB1446" t="s">
        <v>31</v>
      </c>
      <c r="AC1446" s="19">
        <v>4599511</v>
      </c>
      <c r="AD1446" s="19">
        <v>0</v>
      </c>
      <c r="AE1446" s="19">
        <v>0</v>
      </c>
      <c r="AF1446" s="19">
        <v>0</v>
      </c>
      <c r="AG1446" t="s">
        <v>189</v>
      </c>
      <c r="AH1446">
        <v>0</v>
      </c>
      <c r="AI1446">
        <v>0</v>
      </c>
      <c r="AJ1446" s="2" t="s">
        <v>190</v>
      </c>
      <c r="AK1446" s="2">
        <v>0</v>
      </c>
      <c r="AL1446">
        <v>0</v>
      </c>
      <c r="AM1446">
        <v>0</v>
      </c>
      <c r="AN1446">
        <v>0</v>
      </c>
      <c r="AO1446">
        <v>0</v>
      </c>
      <c r="AP1446">
        <v>2125</v>
      </c>
      <c r="AQ1446">
        <v>2125</v>
      </c>
      <c r="AR1446">
        <v>24125</v>
      </c>
      <c r="AS1446">
        <v>0</v>
      </c>
      <c r="AT1446" s="2">
        <v>0</v>
      </c>
      <c r="AU1446">
        <v>75925</v>
      </c>
      <c r="AV1446">
        <v>96959725</v>
      </c>
      <c r="AW1446">
        <v>0</v>
      </c>
      <c r="AX1446" s="2">
        <v>45697</v>
      </c>
      <c r="AY1446" t="s">
        <v>153</v>
      </c>
      <c r="AZ1446" t="s">
        <v>2953</v>
      </c>
      <c r="BA1446" t="s">
        <v>2774</v>
      </c>
    </row>
    <row r="1447" spans="1:53" ht="15" customHeight="1" x14ac:dyDescent="0.2">
      <c r="A1447" t="s">
        <v>8805</v>
      </c>
      <c r="B1447" t="s">
        <v>5490</v>
      </c>
      <c r="C1447" t="s">
        <v>5156</v>
      </c>
      <c r="D1447">
        <v>96960025</v>
      </c>
      <c r="E1447" s="19">
        <v>45749</v>
      </c>
      <c r="F1447" s="63">
        <v>45751.123611111114</v>
      </c>
      <c r="G1447" s="4" t="s">
        <v>187</v>
      </c>
      <c r="H1447" s="19">
        <v>4599511</v>
      </c>
      <c r="I1447" s="19">
        <v>26325</v>
      </c>
      <c r="J1447" s="19">
        <v>4573186</v>
      </c>
      <c r="K1447" t="s">
        <v>558</v>
      </c>
      <c r="L1447" s="4" t="s">
        <v>188</v>
      </c>
      <c r="M1447" t="s">
        <v>150</v>
      </c>
      <c r="N1447" s="39" t="s">
        <v>2955</v>
      </c>
      <c r="O1447" t="s">
        <v>2956</v>
      </c>
      <c r="P1447" t="s">
        <v>140</v>
      </c>
      <c r="Q1447" t="s">
        <v>141</v>
      </c>
      <c r="R1447" s="39" t="s">
        <v>2957</v>
      </c>
      <c r="S1447" t="s">
        <v>143</v>
      </c>
      <c r="T1447">
        <v>860007335</v>
      </c>
      <c r="U1447" t="s">
        <v>158</v>
      </c>
      <c r="V1447">
        <v>923211</v>
      </c>
      <c r="W1447" t="s">
        <v>1227</v>
      </c>
      <c r="X1447" s="2" t="s">
        <v>27</v>
      </c>
      <c r="Y1447" t="s">
        <v>28</v>
      </c>
      <c r="Z1447" t="s">
        <v>29</v>
      </c>
      <c r="AA1447" t="s">
        <v>30</v>
      </c>
      <c r="AB1447" t="s">
        <v>31</v>
      </c>
      <c r="AC1447" s="19">
        <v>4599511</v>
      </c>
      <c r="AD1447" s="19">
        <v>0</v>
      </c>
      <c r="AE1447" s="19">
        <v>0</v>
      </c>
      <c r="AF1447" s="19">
        <v>0</v>
      </c>
      <c r="AG1447" t="s">
        <v>189</v>
      </c>
      <c r="AH1447">
        <v>0</v>
      </c>
      <c r="AI1447">
        <v>0</v>
      </c>
      <c r="AJ1447" s="2" t="s">
        <v>190</v>
      </c>
      <c r="AK1447" s="2">
        <v>0</v>
      </c>
      <c r="AL1447">
        <v>0</v>
      </c>
      <c r="AM1447">
        <v>0</v>
      </c>
      <c r="AN1447">
        <v>0</v>
      </c>
      <c r="AO1447">
        <v>0</v>
      </c>
      <c r="AP1447">
        <v>2125</v>
      </c>
      <c r="AQ1447">
        <v>2125</v>
      </c>
      <c r="AR1447">
        <v>24225</v>
      </c>
      <c r="AS1447">
        <v>0</v>
      </c>
      <c r="AT1447" s="2">
        <v>0</v>
      </c>
      <c r="AU1447">
        <v>76025</v>
      </c>
      <c r="AV1447">
        <v>96960025</v>
      </c>
      <c r="AW1447">
        <v>0</v>
      </c>
      <c r="AX1447" s="2">
        <v>45697</v>
      </c>
      <c r="AY1447" t="s">
        <v>153</v>
      </c>
      <c r="AZ1447" t="s">
        <v>2959</v>
      </c>
      <c r="BA1447" t="s">
        <v>2774</v>
      </c>
    </row>
    <row r="1448" spans="1:53" ht="15" customHeight="1" x14ac:dyDescent="0.2">
      <c r="A1448" t="s">
        <v>8806</v>
      </c>
      <c r="B1448" t="s">
        <v>5532</v>
      </c>
      <c r="C1448" t="s">
        <v>5156</v>
      </c>
      <c r="D1448">
        <v>96960225</v>
      </c>
      <c r="E1448" s="19">
        <v>45749</v>
      </c>
      <c r="F1448" s="63">
        <v>45751.111805555556</v>
      </c>
      <c r="G1448" s="4" t="s">
        <v>187</v>
      </c>
      <c r="H1448" s="19">
        <v>4599511</v>
      </c>
      <c r="I1448" s="19">
        <v>24451</v>
      </c>
      <c r="J1448" s="19">
        <v>4575060</v>
      </c>
      <c r="K1448" t="s">
        <v>558</v>
      </c>
      <c r="L1448" s="4" t="s">
        <v>188</v>
      </c>
      <c r="M1448" t="s">
        <v>150</v>
      </c>
      <c r="N1448" s="39" t="s">
        <v>3195</v>
      </c>
      <c r="O1448" t="s">
        <v>3196</v>
      </c>
      <c r="P1448" t="s">
        <v>140</v>
      </c>
      <c r="Q1448" t="s">
        <v>141</v>
      </c>
      <c r="R1448" s="39" t="s">
        <v>3197</v>
      </c>
      <c r="S1448" t="s">
        <v>143</v>
      </c>
      <c r="T1448">
        <v>890903938</v>
      </c>
      <c r="U1448" t="s">
        <v>149</v>
      </c>
      <c r="V1448">
        <v>923211</v>
      </c>
      <c r="W1448" t="s">
        <v>1227</v>
      </c>
      <c r="X1448" s="2" t="s">
        <v>27</v>
      </c>
      <c r="Y1448" t="s">
        <v>28</v>
      </c>
      <c r="Z1448" t="s">
        <v>29</v>
      </c>
      <c r="AA1448" t="s">
        <v>30</v>
      </c>
      <c r="AB1448" t="s">
        <v>31</v>
      </c>
      <c r="AC1448" s="19">
        <v>4599511</v>
      </c>
      <c r="AD1448" s="19">
        <v>0</v>
      </c>
      <c r="AE1448" s="19">
        <v>0</v>
      </c>
      <c r="AF1448" s="19">
        <v>0</v>
      </c>
      <c r="AG1448" t="s">
        <v>189</v>
      </c>
      <c r="AH1448">
        <v>0</v>
      </c>
      <c r="AI1448">
        <v>0</v>
      </c>
      <c r="AJ1448" s="2" t="s">
        <v>190</v>
      </c>
      <c r="AK1448" s="2">
        <v>0</v>
      </c>
      <c r="AL1448">
        <v>0</v>
      </c>
      <c r="AM1448">
        <v>0</v>
      </c>
      <c r="AN1448">
        <v>0</v>
      </c>
      <c r="AO1448">
        <v>0</v>
      </c>
      <c r="AP1448">
        <v>2125</v>
      </c>
      <c r="AQ1448">
        <v>2125</v>
      </c>
      <c r="AR1448">
        <v>28125</v>
      </c>
      <c r="AS1448">
        <v>0</v>
      </c>
      <c r="AT1448" s="2">
        <v>0</v>
      </c>
      <c r="AU1448">
        <v>76125</v>
      </c>
      <c r="AV1448">
        <v>96960225</v>
      </c>
      <c r="AW1448">
        <v>0</v>
      </c>
      <c r="AX1448" s="2">
        <v>45698</v>
      </c>
      <c r="AY1448" t="s">
        <v>153</v>
      </c>
      <c r="AZ1448" t="s">
        <v>3199</v>
      </c>
      <c r="BA1448" t="s">
        <v>3200</v>
      </c>
    </row>
    <row r="1449" spans="1:53" ht="15" customHeight="1" x14ac:dyDescent="0.2">
      <c r="A1449" t="s">
        <v>8807</v>
      </c>
      <c r="B1449" t="s">
        <v>5587</v>
      </c>
      <c r="C1449" t="s">
        <v>5156</v>
      </c>
      <c r="D1449">
        <v>96960425</v>
      </c>
      <c r="E1449" s="19">
        <v>45749</v>
      </c>
      <c r="F1449" s="63">
        <v>45751.107638888891</v>
      </c>
      <c r="G1449" s="4" t="s">
        <v>187</v>
      </c>
      <c r="H1449" s="19">
        <v>4599511</v>
      </c>
      <c r="I1449" s="19">
        <v>27322</v>
      </c>
      <c r="J1449" s="19">
        <v>4572189</v>
      </c>
      <c r="K1449" t="s">
        <v>558</v>
      </c>
      <c r="L1449" s="4" t="s">
        <v>188</v>
      </c>
      <c r="M1449" t="s">
        <v>150</v>
      </c>
      <c r="N1449" s="39" t="s">
        <v>3455</v>
      </c>
      <c r="O1449" t="s">
        <v>3456</v>
      </c>
      <c r="P1449" t="s">
        <v>140</v>
      </c>
      <c r="Q1449" t="s">
        <v>141</v>
      </c>
      <c r="R1449" s="39" t="s">
        <v>3457</v>
      </c>
      <c r="S1449" t="s">
        <v>143</v>
      </c>
      <c r="T1449">
        <v>860002964</v>
      </c>
      <c r="U1449" t="s">
        <v>163</v>
      </c>
      <c r="V1449">
        <v>923211</v>
      </c>
      <c r="W1449" t="s">
        <v>1227</v>
      </c>
      <c r="X1449" s="2" t="s">
        <v>27</v>
      </c>
      <c r="Y1449" t="s">
        <v>28</v>
      </c>
      <c r="Z1449" t="s">
        <v>29</v>
      </c>
      <c r="AA1449" t="s">
        <v>30</v>
      </c>
      <c r="AB1449" t="s">
        <v>31</v>
      </c>
      <c r="AC1449" s="19">
        <v>4599511</v>
      </c>
      <c r="AD1449" s="19">
        <v>0</v>
      </c>
      <c r="AE1449" s="19">
        <v>0</v>
      </c>
      <c r="AF1449" s="19">
        <v>0</v>
      </c>
      <c r="AG1449" t="s">
        <v>189</v>
      </c>
      <c r="AH1449">
        <v>0</v>
      </c>
      <c r="AI1449">
        <v>0</v>
      </c>
      <c r="AJ1449" s="2" t="s">
        <v>190</v>
      </c>
      <c r="AK1449" s="2">
        <v>0</v>
      </c>
      <c r="AL1449">
        <v>0</v>
      </c>
      <c r="AM1449">
        <v>0</v>
      </c>
      <c r="AN1449">
        <v>0</v>
      </c>
      <c r="AO1449">
        <v>0</v>
      </c>
      <c r="AP1449">
        <v>2125</v>
      </c>
      <c r="AQ1449">
        <v>2125</v>
      </c>
      <c r="AR1449">
        <v>32725</v>
      </c>
      <c r="AS1449">
        <v>0</v>
      </c>
      <c r="AT1449" s="2">
        <v>0</v>
      </c>
      <c r="AU1449">
        <v>76225</v>
      </c>
      <c r="AV1449">
        <v>96960425</v>
      </c>
      <c r="AW1449">
        <v>0</v>
      </c>
      <c r="AX1449" s="2">
        <v>45707</v>
      </c>
      <c r="AY1449" t="s">
        <v>153</v>
      </c>
      <c r="AZ1449" t="s">
        <v>3459</v>
      </c>
      <c r="BA1449" t="s">
        <v>3200</v>
      </c>
    </row>
    <row r="1450" spans="1:53" ht="15" customHeight="1" x14ac:dyDescent="0.2">
      <c r="A1450" t="s">
        <v>8808</v>
      </c>
      <c r="B1450" t="s">
        <v>5605</v>
      </c>
      <c r="C1450" t="s">
        <v>5156</v>
      </c>
      <c r="D1450">
        <v>96960725</v>
      </c>
      <c r="E1450" s="19">
        <v>45749</v>
      </c>
      <c r="F1450" s="63">
        <v>45751.128472222219</v>
      </c>
      <c r="G1450" s="4" t="s">
        <v>187</v>
      </c>
      <c r="H1450" s="19">
        <v>4599511</v>
      </c>
      <c r="I1450" s="19">
        <v>24451</v>
      </c>
      <c r="J1450" s="19">
        <v>4575060</v>
      </c>
      <c r="K1450" t="s">
        <v>558</v>
      </c>
      <c r="L1450" s="4" t="s">
        <v>188</v>
      </c>
      <c r="M1450" t="s">
        <v>150</v>
      </c>
      <c r="N1450" s="39" t="s">
        <v>3541</v>
      </c>
      <c r="O1450" t="s">
        <v>3542</v>
      </c>
      <c r="P1450" t="s">
        <v>140</v>
      </c>
      <c r="Q1450" t="s">
        <v>141</v>
      </c>
      <c r="R1450" s="39" t="s">
        <v>3543</v>
      </c>
      <c r="S1450" t="s">
        <v>143</v>
      </c>
      <c r="T1450">
        <v>860034313</v>
      </c>
      <c r="U1450" t="s">
        <v>152</v>
      </c>
      <c r="V1450">
        <v>923211</v>
      </c>
      <c r="W1450" t="s">
        <v>1227</v>
      </c>
      <c r="X1450" s="2" t="s">
        <v>27</v>
      </c>
      <c r="Y1450" t="s">
        <v>28</v>
      </c>
      <c r="Z1450" t="s">
        <v>29</v>
      </c>
      <c r="AA1450" t="s">
        <v>30</v>
      </c>
      <c r="AB1450" t="s">
        <v>31</v>
      </c>
      <c r="AC1450" s="19">
        <v>4599511</v>
      </c>
      <c r="AD1450" s="19">
        <v>0</v>
      </c>
      <c r="AE1450" s="19">
        <v>0</v>
      </c>
      <c r="AF1450" s="19">
        <v>0</v>
      </c>
      <c r="AG1450" t="s">
        <v>189</v>
      </c>
      <c r="AH1450">
        <v>0</v>
      </c>
      <c r="AI1450">
        <v>0</v>
      </c>
      <c r="AJ1450" s="2" t="s">
        <v>190</v>
      </c>
      <c r="AK1450" s="2">
        <v>0</v>
      </c>
      <c r="AL1450">
        <v>0</v>
      </c>
      <c r="AM1450">
        <v>0</v>
      </c>
      <c r="AN1450">
        <v>0</v>
      </c>
      <c r="AO1450">
        <v>0</v>
      </c>
      <c r="AP1450">
        <v>2125</v>
      </c>
      <c r="AQ1450">
        <v>2125</v>
      </c>
      <c r="AR1450">
        <v>34425</v>
      </c>
      <c r="AS1450">
        <v>0</v>
      </c>
      <c r="AT1450" s="2">
        <v>0</v>
      </c>
      <c r="AU1450">
        <v>76325</v>
      </c>
      <c r="AV1450">
        <v>96960725</v>
      </c>
      <c r="AW1450">
        <v>0</v>
      </c>
      <c r="AX1450" s="2">
        <v>45708</v>
      </c>
      <c r="AY1450" t="s">
        <v>153</v>
      </c>
      <c r="AZ1450" t="s">
        <v>3545</v>
      </c>
      <c r="BA1450" t="s">
        <v>2315</v>
      </c>
    </row>
    <row r="1451" spans="1:53" ht="15" customHeight="1" x14ac:dyDescent="0.2">
      <c r="A1451" t="s">
        <v>8809</v>
      </c>
      <c r="B1451" t="s">
        <v>5606</v>
      </c>
      <c r="C1451" t="s">
        <v>5156</v>
      </c>
      <c r="D1451">
        <v>96960925</v>
      </c>
      <c r="E1451" s="19">
        <v>45749</v>
      </c>
      <c r="F1451" s="63">
        <v>45751.111111111109</v>
      </c>
      <c r="G1451" s="4" t="s">
        <v>187</v>
      </c>
      <c r="H1451" s="19">
        <v>4599511</v>
      </c>
      <c r="I1451" s="19">
        <v>24451</v>
      </c>
      <c r="J1451" s="19">
        <v>4575060</v>
      </c>
      <c r="K1451" t="s">
        <v>558</v>
      </c>
      <c r="L1451" s="4" t="s">
        <v>188</v>
      </c>
      <c r="M1451" t="s">
        <v>150</v>
      </c>
      <c r="N1451" s="39" t="s">
        <v>3547</v>
      </c>
      <c r="O1451" t="s">
        <v>3548</v>
      </c>
      <c r="P1451" t="s">
        <v>140</v>
      </c>
      <c r="Q1451" t="s">
        <v>141</v>
      </c>
      <c r="R1451" s="39" t="s">
        <v>3549</v>
      </c>
      <c r="S1451" t="s">
        <v>143</v>
      </c>
      <c r="T1451">
        <v>890903938</v>
      </c>
      <c r="U1451" t="s">
        <v>149</v>
      </c>
      <c r="V1451">
        <v>923211</v>
      </c>
      <c r="W1451" t="s">
        <v>1227</v>
      </c>
      <c r="X1451" s="2" t="s">
        <v>27</v>
      </c>
      <c r="Y1451" t="s">
        <v>28</v>
      </c>
      <c r="Z1451" t="s">
        <v>29</v>
      </c>
      <c r="AA1451" t="s">
        <v>30</v>
      </c>
      <c r="AB1451" t="s">
        <v>31</v>
      </c>
      <c r="AC1451" s="19">
        <v>4599511</v>
      </c>
      <c r="AD1451" s="19">
        <v>0</v>
      </c>
      <c r="AE1451" s="19">
        <v>0</v>
      </c>
      <c r="AF1451" s="19">
        <v>0</v>
      </c>
      <c r="AG1451" t="s">
        <v>189</v>
      </c>
      <c r="AH1451">
        <v>0</v>
      </c>
      <c r="AI1451">
        <v>0</v>
      </c>
      <c r="AJ1451" s="2" t="s">
        <v>190</v>
      </c>
      <c r="AK1451" s="2">
        <v>0</v>
      </c>
      <c r="AL1451">
        <v>0</v>
      </c>
      <c r="AM1451">
        <v>0</v>
      </c>
      <c r="AN1451">
        <v>0</v>
      </c>
      <c r="AO1451">
        <v>0</v>
      </c>
      <c r="AP1451">
        <v>2125</v>
      </c>
      <c r="AQ1451">
        <v>2125</v>
      </c>
      <c r="AR1451">
        <v>34525</v>
      </c>
      <c r="AS1451">
        <v>0</v>
      </c>
      <c r="AT1451" s="2">
        <v>0</v>
      </c>
      <c r="AU1451">
        <v>76425</v>
      </c>
      <c r="AV1451">
        <v>96960925</v>
      </c>
      <c r="AW1451">
        <v>0</v>
      </c>
      <c r="AX1451" s="2">
        <v>45708</v>
      </c>
      <c r="AY1451" t="s">
        <v>153</v>
      </c>
      <c r="AZ1451" t="s">
        <v>3551</v>
      </c>
      <c r="BA1451" t="s">
        <v>3552</v>
      </c>
    </row>
    <row r="1452" spans="1:53" ht="15" customHeight="1" x14ac:dyDescent="0.2">
      <c r="A1452" t="s">
        <v>8810</v>
      </c>
      <c r="B1452" t="s">
        <v>5607</v>
      </c>
      <c r="C1452" t="s">
        <v>5156</v>
      </c>
      <c r="D1452">
        <v>96961125</v>
      </c>
      <c r="E1452" s="19">
        <v>45749</v>
      </c>
      <c r="F1452" s="63">
        <v>45751.123611111114</v>
      </c>
      <c r="G1452" s="4" t="s">
        <v>187</v>
      </c>
      <c r="H1452" s="19">
        <v>4599511</v>
      </c>
      <c r="I1452" s="19">
        <v>24451</v>
      </c>
      <c r="J1452" s="19">
        <v>4575060</v>
      </c>
      <c r="K1452" t="s">
        <v>558</v>
      </c>
      <c r="L1452" s="4" t="s">
        <v>188</v>
      </c>
      <c r="M1452" t="s">
        <v>150</v>
      </c>
      <c r="N1452" s="39" t="s">
        <v>3553</v>
      </c>
      <c r="O1452" t="s">
        <v>3554</v>
      </c>
      <c r="P1452" t="s">
        <v>140</v>
      </c>
      <c r="Q1452" t="s">
        <v>141</v>
      </c>
      <c r="R1452" s="39" t="s">
        <v>3555</v>
      </c>
      <c r="S1452" t="s">
        <v>143</v>
      </c>
      <c r="T1452">
        <v>860007335</v>
      </c>
      <c r="U1452" t="s">
        <v>158</v>
      </c>
      <c r="V1452">
        <v>923211</v>
      </c>
      <c r="W1452" t="s">
        <v>1227</v>
      </c>
      <c r="X1452" s="2" t="s">
        <v>27</v>
      </c>
      <c r="Y1452" t="s">
        <v>28</v>
      </c>
      <c r="Z1452" t="s">
        <v>29</v>
      </c>
      <c r="AA1452" t="s">
        <v>30</v>
      </c>
      <c r="AB1452" t="s">
        <v>31</v>
      </c>
      <c r="AC1452" s="19">
        <v>4599511</v>
      </c>
      <c r="AD1452" s="19">
        <v>0</v>
      </c>
      <c r="AE1452" s="19">
        <v>0</v>
      </c>
      <c r="AF1452" s="19">
        <v>0</v>
      </c>
      <c r="AG1452" t="s">
        <v>189</v>
      </c>
      <c r="AH1452">
        <v>0</v>
      </c>
      <c r="AI1452">
        <v>0</v>
      </c>
      <c r="AJ1452" s="2" t="s">
        <v>190</v>
      </c>
      <c r="AK1452" s="2">
        <v>0</v>
      </c>
      <c r="AL1452">
        <v>0</v>
      </c>
      <c r="AM1452">
        <v>0</v>
      </c>
      <c r="AN1452">
        <v>0</v>
      </c>
      <c r="AO1452">
        <v>0</v>
      </c>
      <c r="AP1452">
        <v>2125</v>
      </c>
      <c r="AQ1452">
        <v>2125</v>
      </c>
      <c r="AR1452">
        <v>34625</v>
      </c>
      <c r="AS1452">
        <v>0</v>
      </c>
      <c r="AT1452" s="2">
        <v>0</v>
      </c>
      <c r="AU1452">
        <v>76525</v>
      </c>
      <c r="AV1452">
        <v>96961125</v>
      </c>
      <c r="AW1452">
        <v>0</v>
      </c>
      <c r="AX1452" s="2">
        <v>45708</v>
      </c>
      <c r="AY1452" t="s">
        <v>153</v>
      </c>
      <c r="AZ1452" t="s">
        <v>3557</v>
      </c>
      <c r="BA1452" t="s">
        <v>2315</v>
      </c>
    </row>
    <row r="1453" spans="1:53" ht="15" customHeight="1" x14ac:dyDescent="0.2">
      <c r="A1453" t="s">
        <v>8811</v>
      </c>
      <c r="B1453" t="s">
        <v>5608</v>
      </c>
      <c r="C1453" t="s">
        <v>5156</v>
      </c>
      <c r="D1453">
        <v>96961325</v>
      </c>
      <c r="E1453" s="19">
        <v>45749</v>
      </c>
      <c r="F1453" s="63">
        <v>45751.111111111109</v>
      </c>
      <c r="G1453" s="4" t="s">
        <v>187</v>
      </c>
      <c r="H1453" s="19">
        <v>4599511</v>
      </c>
      <c r="I1453" s="19">
        <v>24451</v>
      </c>
      <c r="J1453" s="19">
        <v>4575060</v>
      </c>
      <c r="K1453" t="s">
        <v>558</v>
      </c>
      <c r="L1453" s="4" t="s">
        <v>188</v>
      </c>
      <c r="M1453" t="s">
        <v>150</v>
      </c>
      <c r="N1453" s="39" t="s">
        <v>3559</v>
      </c>
      <c r="O1453" t="s">
        <v>3560</v>
      </c>
      <c r="P1453" t="s">
        <v>140</v>
      </c>
      <c r="Q1453" t="s">
        <v>141</v>
      </c>
      <c r="R1453" s="39" t="s">
        <v>3561</v>
      </c>
      <c r="S1453" t="s">
        <v>143</v>
      </c>
      <c r="T1453">
        <v>890903938</v>
      </c>
      <c r="U1453" t="s">
        <v>149</v>
      </c>
      <c r="V1453">
        <v>923211</v>
      </c>
      <c r="W1453" t="s">
        <v>1227</v>
      </c>
      <c r="X1453" s="2" t="s">
        <v>27</v>
      </c>
      <c r="Y1453" t="s">
        <v>28</v>
      </c>
      <c r="Z1453" t="s">
        <v>29</v>
      </c>
      <c r="AA1453" t="s">
        <v>30</v>
      </c>
      <c r="AB1453" t="s">
        <v>31</v>
      </c>
      <c r="AC1453" s="19">
        <v>4599511</v>
      </c>
      <c r="AD1453" s="19">
        <v>0</v>
      </c>
      <c r="AE1453" s="19">
        <v>0</v>
      </c>
      <c r="AF1453" s="19">
        <v>0</v>
      </c>
      <c r="AG1453" t="s">
        <v>189</v>
      </c>
      <c r="AH1453">
        <v>0</v>
      </c>
      <c r="AI1453">
        <v>0</v>
      </c>
      <c r="AJ1453" s="2" t="s">
        <v>190</v>
      </c>
      <c r="AK1453" s="2">
        <v>0</v>
      </c>
      <c r="AL1453">
        <v>0</v>
      </c>
      <c r="AM1453">
        <v>0</v>
      </c>
      <c r="AN1453">
        <v>0</v>
      </c>
      <c r="AO1453">
        <v>0</v>
      </c>
      <c r="AP1453">
        <v>2125</v>
      </c>
      <c r="AQ1453">
        <v>2125</v>
      </c>
      <c r="AR1453">
        <v>34725</v>
      </c>
      <c r="AS1453">
        <v>0</v>
      </c>
      <c r="AT1453" s="2">
        <v>0</v>
      </c>
      <c r="AU1453">
        <v>76625</v>
      </c>
      <c r="AV1453">
        <v>96961325</v>
      </c>
      <c r="AW1453">
        <v>0</v>
      </c>
      <c r="AX1453" s="2">
        <v>45708</v>
      </c>
      <c r="AY1453" t="s">
        <v>153</v>
      </c>
      <c r="AZ1453" t="s">
        <v>3563</v>
      </c>
      <c r="BA1453" t="s">
        <v>2315</v>
      </c>
    </row>
    <row r="1454" spans="1:53" ht="15" customHeight="1" x14ac:dyDescent="0.2">
      <c r="A1454" t="s">
        <v>8812</v>
      </c>
      <c r="B1454" t="s">
        <v>5609</v>
      </c>
      <c r="C1454" t="s">
        <v>5156</v>
      </c>
      <c r="D1454">
        <v>96961525</v>
      </c>
      <c r="E1454" s="19">
        <v>45749</v>
      </c>
      <c r="F1454" s="63">
        <v>45751.12777777778</v>
      </c>
      <c r="G1454" s="4" t="s">
        <v>187</v>
      </c>
      <c r="H1454" s="19">
        <v>4599511</v>
      </c>
      <c r="I1454" s="19">
        <v>24451</v>
      </c>
      <c r="J1454" s="19">
        <v>4575060</v>
      </c>
      <c r="K1454" t="s">
        <v>558</v>
      </c>
      <c r="L1454" s="4" t="s">
        <v>188</v>
      </c>
      <c r="M1454" t="s">
        <v>150</v>
      </c>
      <c r="N1454" s="39" t="s">
        <v>3565</v>
      </c>
      <c r="O1454" t="s">
        <v>3566</v>
      </c>
      <c r="P1454" t="s">
        <v>140</v>
      </c>
      <c r="Q1454" t="s">
        <v>141</v>
      </c>
      <c r="R1454" s="39" t="s">
        <v>3567</v>
      </c>
      <c r="S1454" t="s">
        <v>143</v>
      </c>
      <c r="T1454">
        <v>860034313</v>
      </c>
      <c r="U1454" t="s">
        <v>152</v>
      </c>
      <c r="V1454">
        <v>923211</v>
      </c>
      <c r="W1454" t="s">
        <v>1227</v>
      </c>
      <c r="X1454" s="2" t="s">
        <v>27</v>
      </c>
      <c r="Y1454" t="s">
        <v>28</v>
      </c>
      <c r="Z1454" t="s">
        <v>29</v>
      </c>
      <c r="AA1454" t="s">
        <v>30</v>
      </c>
      <c r="AB1454" t="s">
        <v>31</v>
      </c>
      <c r="AC1454" s="19">
        <v>4599511</v>
      </c>
      <c r="AD1454" s="19">
        <v>0</v>
      </c>
      <c r="AE1454" s="19">
        <v>0</v>
      </c>
      <c r="AF1454" s="19">
        <v>0</v>
      </c>
      <c r="AG1454" t="s">
        <v>189</v>
      </c>
      <c r="AH1454">
        <v>0</v>
      </c>
      <c r="AI1454">
        <v>0</v>
      </c>
      <c r="AJ1454" s="2" t="s">
        <v>190</v>
      </c>
      <c r="AK1454" s="2">
        <v>0</v>
      </c>
      <c r="AL1454">
        <v>0</v>
      </c>
      <c r="AM1454">
        <v>0</v>
      </c>
      <c r="AN1454">
        <v>0</v>
      </c>
      <c r="AO1454">
        <v>0</v>
      </c>
      <c r="AP1454">
        <v>2125</v>
      </c>
      <c r="AQ1454">
        <v>2125</v>
      </c>
      <c r="AR1454">
        <v>34825</v>
      </c>
      <c r="AS1454">
        <v>0</v>
      </c>
      <c r="AT1454" s="2">
        <v>0</v>
      </c>
      <c r="AU1454">
        <v>76725</v>
      </c>
      <c r="AV1454">
        <v>96961525</v>
      </c>
      <c r="AW1454">
        <v>0</v>
      </c>
      <c r="AX1454" s="2">
        <v>45708</v>
      </c>
      <c r="AY1454" t="s">
        <v>153</v>
      </c>
      <c r="AZ1454" t="s">
        <v>3569</v>
      </c>
      <c r="BA1454" t="s">
        <v>2315</v>
      </c>
    </row>
    <row r="1455" spans="1:53" ht="15" customHeight="1" x14ac:dyDescent="0.2">
      <c r="A1455" t="s">
        <v>8813</v>
      </c>
      <c r="B1455" t="s">
        <v>5610</v>
      </c>
      <c r="C1455" t="s">
        <v>5156</v>
      </c>
      <c r="D1455">
        <v>96961725</v>
      </c>
      <c r="E1455" s="19">
        <v>45749</v>
      </c>
      <c r="F1455" s="63">
        <v>45751.123611111114</v>
      </c>
      <c r="G1455" s="4" t="s">
        <v>187</v>
      </c>
      <c r="H1455" s="19">
        <v>4599511</v>
      </c>
      <c r="I1455" s="19">
        <v>24451</v>
      </c>
      <c r="J1455" s="19">
        <v>4575060</v>
      </c>
      <c r="K1455" t="s">
        <v>558</v>
      </c>
      <c r="L1455" s="4" t="s">
        <v>188</v>
      </c>
      <c r="M1455" t="s">
        <v>150</v>
      </c>
      <c r="N1455" s="39" t="s">
        <v>3571</v>
      </c>
      <c r="O1455" t="s">
        <v>3572</v>
      </c>
      <c r="P1455" t="s">
        <v>140</v>
      </c>
      <c r="Q1455" t="s">
        <v>141</v>
      </c>
      <c r="R1455" s="39" t="s">
        <v>3573</v>
      </c>
      <c r="S1455" t="s">
        <v>143</v>
      </c>
      <c r="T1455">
        <v>860007335</v>
      </c>
      <c r="U1455" t="s">
        <v>158</v>
      </c>
      <c r="V1455">
        <v>923211</v>
      </c>
      <c r="W1455" t="s">
        <v>1227</v>
      </c>
      <c r="X1455" s="2" t="s">
        <v>27</v>
      </c>
      <c r="Y1455" t="s">
        <v>28</v>
      </c>
      <c r="Z1455" t="s">
        <v>29</v>
      </c>
      <c r="AA1455" t="s">
        <v>30</v>
      </c>
      <c r="AB1455" t="s">
        <v>31</v>
      </c>
      <c r="AC1455" s="19">
        <v>4599511</v>
      </c>
      <c r="AD1455" s="19">
        <v>0</v>
      </c>
      <c r="AE1455" s="19">
        <v>0</v>
      </c>
      <c r="AF1455" s="19">
        <v>0</v>
      </c>
      <c r="AG1455" t="s">
        <v>189</v>
      </c>
      <c r="AH1455">
        <v>0</v>
      </c>
      <c r="AI1455">
        <v>0</v>
      </c>
      <c r="AJ1455" s="2" t="s">
        <v>190</v>
      </c>
      <c r="AK1455" s="2">
        <v>0</v>
      </c>
      <c r="AL1455">
        <v>0</v>
      </c>
      <c r="AM1455">
        <v>0</v>
      </c>
      <c r="AN1455">
        <v>0</v>
      </c>
      <c r="AO1455">
        <v>0</v>
      </c>
      <c r="AP1455">
        <v>2125</v>
      </c>
      <c r="AQ1455">
        <v>2125</v>
      </c>
      <c r="AR1455">
        <v>34925</v>
      </c>
      <c r="AS1455">
        <v>0</v>
      </c>
      <c r="AT1455" s="2">
        <v>0</v>
      </c>
      <c r="AU1455">
        <v>76825</v>
      </c>
      <c r="AV1455">
        <v>96961725</v>
      </c>
      <c r="AW1455">
        <v>0</v>
      </c>
      <c r="AX1455" s="2">
        <v>45708</v>
      </c>
      <c r="AY1455" t="s">
        <v>153</v>
      </c>
      <c r="AZ1455" t="s">
        <v>3575</v>
      </c>
      <c r="BA1455" t="s">
        <v>2315</v>
      </c>
    </row>
    <row r="1456" spans="1:53" ht="15" customHeight="1" x14ac:dyDescent="0.2">
      <c r="A1456" t="s">
        <v>8814</v>
      </c>
      <c r="B1456" t="s">
        <v>5633</v>
      </c>
      <c r="C1456" t="s">
        <v>5156</v>
      </c>
      <c r="D1456">
        <v>96962025</v>
      </c>
      <c r="E1456" s="19">
        <v>45749</v>
      </c>
      <c r="F1456" s="63">
        <v>45751.123611111114</v>
      </c>
      <c r="G1456" s="4" t="s">
        <v>187</v>
      </c>
      <c r="H1456" s="19">
        <v>4599511</v>
      </c>
      <c r="I1456" s="19">
        <v>24451</v>
      </c>
      <c r="J1456" s="19">
        <v>4575060</v>
      </c>
      <c r="K1456" t="s">
        <v>558</v>
      </c>
      <c r="L1456" s="4" t="s">
        <v>188</v>
      </c>
      <c r="M1456" t="s">
        <v>150</v>
      </c>
      <c r="N1456" s="39" t="s">
        <v>3742</v>
      </c>
      <c r="O1456" t="s">
        <v>3743</v>
      </c>
      <c r="P1456" t="s">
        <v>140</v>
      </c>
      <c r="Q1456" t="s">
        <v>141</v>
      </c>
      <c r="R1456" s="39" t="s">
        <v>3744</v>
      </c>
      <c r="S1456" t="s">
        <v>143</v>
      </c>
      <c r="T1456">
        <v>860007335</v>
      </c>
      <c r="U1456" t="s">
        <v>158</v>
      </c>
      <c r="V1456">
        <v>923211</v>
      </c>
      <c r="W1456" t="s">
        <v>1227</v>
      </c>
      <c r="X1456" s="2" t="s">
        <v>27</v>
      </c>
      <c r="Y1456" t="s">
        <v>28</v>
      </c>
      <c r="Z1456" t="s">
        <v>29</v>
      </c>
      <c r="AA1456" t="s">
        <v>30</v>
      </c>
      <c r="AB1456" t="s">
        <v>31</v>
      </c>
      <c r="AC1456" s="19">
        <v>4599511</v>
      </c>
      <c r="AD1456" s="19">
        <v>0</v>
      </c>
      <c r="AE1456" s="19">
        <v>0</v>
      </c>
      <c r="AF1456" s="19">
        <v>0</v>
      </c>
      <c r="AG1456" t="s">
        <v>189</v>
      </c>
      <c r="AH1456">
        <v>0</v>
      </c>
      <c r="AI1456">
        <v>0</v>
      </c>
      <c r="AJ1456" s="2" t="s">
        <v>190</v>
      </c>
      <c r="AK1456" s="2">
        <v>0</v>
      </c>
      <c r="AL1456">
        <v>0</v>
      </c>
      <c r="AM1456">
        <v>0</v>
      </c>
      <c r="AN1456">
        <v>0</v>
      </c>
      <c r="AO1456">
        <v>0</v>
      </c>
      <c r="AP1456">
        <v>2125</v>
      </c>
      <c r="AQ1456">
        <v>2125</v>
      </c>
      <c r="AR1456">
        <v>37725</v>
      </c>
      <c r="AS1456">
        <v>0</v>
      </c>
      <c r="AT1456" s="2">
        <v>0</v>
      </c>
      <c r="AU1456">
        <v>76925</v>
      </c>
      <c r="AV1456">
        <v>96962025</v>
      </c>
      <c r="AW1456">
        <v>0</v>
      </c>
      <c r="AX1456" s="2">
        <v>45709</v>
      </c>
      <c r="AY1456" t="s">
        <v>153</v>
      </c>
      <c r="AZ1456" t="s">
        <v>3746</v>
      </c>
      <c r="BA1456" t="s">
        <v>3552</v>
      </c>
    </row>
    <row r="1457" spans="1:53" ht="15" customHeight="1" x14ac:dyDescent="0.2">
      <c r="A1457" t="s">
        <v>8815</v>
      </c>
      <c r="B1457" t="s">
        <v>5635</v>
      </c>
      <c r="C1457" t="s">
        <v>5154</v>
      </c>
      <c r="D1457">
        <v>96962225</v>
      </c>
      <c r="E1457" s="19">
        <v>45749</v>
      </c>
      <c r="F1457" s="63">
        <v>45751.15</v>
      </c>
      <c r="G1457" s="4" t="s">
        <v>187</v>
      </c>
      <c r="H1457" s="19">
        <v>2575000</v>
      </c>
      <c r="I1457" s="19">
        <v>13015</v>
      </c>
      <c r="J1457" s="19">
        <v>2561985</v>
      </c>
      <c r="K1457" t="s">
        <v>558</v>
      </c>
      <c r="L1457" s="4" t="s">
        <v>188</v>
      </c>
      <c r="M1457" t="s">
        <v>150</v>
      </c>
      <c r="N1457" s="39" t="s">
        <v>3754</v>
      </c>
      <c r="O1457" t="s">
        <v>3755</v>
      </c>
      <c r="P1457" t="s">
        <v>140</v>
      </c>
      <c r="Q1457" t="s">
        <v>141</v>
      </c>
      <c r="R1457" s="39" t="s">
        <v>3756</v>
      </c>
      <c r="S1457" t="s">
        <v>143</v>
      </c>
      <c r="T1457">
        <v>860003020</v>
      </c>
      <c r="U1457" t="s">
        <v>160</v>
      </c>
      <c r="V1457">
        <v>923210</v>
      </c>
      <c r="W1457" t="s">
        <v>1219</v>
      </c>
      <c r="X1457" s="2" t="s">
        <v>27</v>
      </c>
      <c r="Y1457" t="s">
        <v>28</v>
      </c>
      <c r="Z1457" t="s">
        <v>29</v>
      </c>
      <c r="AA1457" t="s">
        <v>30</v>
      </c>
      <c r="AB1457" t="s">
        <v>31</v>
      </c>
      <c r="AC1457" s="19">
        <v>2575000</v>
      </c>
      <c r="AD1457" s="19">
        <v>0</v>
      </c>
      <c r="AE1457" s="19">
        <v>0</v>
      </c>
      <c r="AF1457" s="19">
        <v>0</v>
      </c>
      <c r="AG1457" t="s">
        <v>189</v>
      </c>
      <c r="AH1457">
        <v>0</v>
      </c>
      <c r="AI1457">
        <v>0</v>
      </c>
      <c r="AJ1457" s="2" t="s">
        <v>190</v>
      </c>
      <c r="AK1457" s="2">
        <v>0</v>
      </c>
      <c r="AL1457">
        <v>0</v>
      </c>
      <c r="AM1457">
        <v>0</v>
      </c>
      <c r="AN1457">
        <v>0</v>
      </c>
      <c r="AO1457">
        <v>0</v>
      </c>
      <c r="AP1457">
        <v>1925</v>
      </c>
      <c r="AQ1457">
        <v>1925</v>
      </c>
      <c r="AR1457">
        <v>37925</v>
      </c>
      <c r="AS1457">
        <v>0</v>
      </c>
      <c r="AT1457" s="2">
        <v>0</v>
      </c>
      <c r="AU1457">
        <v>77025</v>
      </c>
      <c r="AV1457">
        <v>96962225</v>
      </c>
      <c r="AW1457">
        <v>0</v>
      </c>
      <c r="AX1457" s="2">
        <v>45709</v>
      </c>
      <c r="AY1457" t="s">
        <v>153</v>
      </c>
      <c r="AZ1457" t="s">
        <v>3758</v>
      </c>
      <c r="BA1457" t="s">
        <v>3759</v>
      </c>
    </row>
    <row r="1458" spans="1:53" ht="15" customHeight="1" x14ac:dyDescent="0.2">
      <c r="A1458" t="s">
        <v>8816</v>
      </c>
      <c r="B1458" t="s">
        <v>5636</v>
      </c>
      <c r="C1458" t="s">
        <v>5156</v>
      </c>
      <c r="D1458">
        <v>96962425</v>
      </c>
      <c r="E1458" s="19">
        <v>45749</v>
      </c>
      <c r="F1458" s="63">
        <v>45751.111805555556</v>
      </c>
      <c r="G1458" s="4" t="s">
        <v>187</v>
      </c>
      <c r="H1458" s="19">
        <v>4599511</v>
      </c>
      <c r="I1458" s="19">
        <v>24451</v>
      </c>
      <c r="J1458" s="19">
        <v>4575060</v>
      </c>
      <c r="K1458" t="s">
        <v>558</v>
      </c>
      <c r="L1458" s="4" t="s">
        <v>188</v>
      </c>
      <c r="M1458" t="s">
        <v>150</v>
      </c>
      <c r="N1458" s="39" t="s">
        <v>3761</v>
      </c>
      <c r="O1458" t="s">
        <v>3762</v>
      </c>
      <c r="P1458" t="s">
        <v>140</v>
      </c>
      <c r="Q1458" t="s">
        <v>141</v>
      </c>
      <c r="R1458" s="39" t="s">
        <v>3763</v>
      </c>
      <c r="S1458" t="s">
        <v>143</v>
      </c>
      <c r="T1458">
        <v>890903938</v>
      </c>
      <c r="U1458" t="s">
        <v>149</v>
      </c>
      <c r="V1458">
        <v>923211</v>
      </c>
      <c r="W1458" t="s">
        <v>1227</v>
      </c>
      <c r="X1458" s="2" t="s">
        <v>27</v>
      </c>
      <c r="Y1458" t="s">
        <v>28</v>
      </c>
      <c r="Z1458" t="s">
        <v>29</v>
      </c>
      <c r="AA1458" t="s">
        <v>30</v>
      </c>
      <c r="AB1458" t="s">
        <v>31</v>
      </c>
      <c r="AC1458" s="19">
        <v>4599511</v>
      </c>
      <c r="AD1458" s="19">
        <v>0</v>
      </c>
      <c r="AE1458" s="19">
        <v>0</v>
      </c>
      <c r="AF1458" s="19">
        <v>0</v>
      </c>
      <c r="AG1458" t="s">
        <v>189</v>
      </c>
      <c r="AH1458">
        <v>0</v>
      </c>
      <c r="AI1458">
        <v>0</v>
      </c>
      <c r="AJ1458" s="2" t="s">
        <v>190</v>
      </c>
      <c r="AK1458" s="2">
        <v>0</v>
      </c>
      <c r="AL1458">
        <v>0</v>
      </c>
      <c r="AM1458">
        <v>0</v>
      </c>
      <c r="AN1458">
        <v>0</v>
      </c>
      <c r="AO1458">
        <v>0</v>
      </c>
      <c r="AP1458">
        <v>2125</v>
      </c>
      <c r="AQ1458">
        <v>2125</v>
      </c>
      <c r="AR1458">
        <v>38025</v>
      </c>
      <c r="AS1458">
        <v>0</v>
      </c>
      <c r="AT1458" s="2">
        <v>0</v>
      </c>
      <c r="AU1458">
        <v>77125</v>
      </c>
      <c r="AV1458">
        <v>96962425</v>
      </c>
      <c r="AW1458">
        <v>0</v>
      </c>
      <c r="AX1458" s="2">
        <v>45709</v>
      </c>
      <c r="AY1458" t="s">
        <v>153</v>
      </c>
      <c r="AZ1458" t="s">
        <v>3765</v>
      </c>
      <c r="BA1458" t="s">
        <v>2774</v>
      </c>
    </row>
    <row r="1459" spans="1:53" ht="15" customHeight="1" x14ac:dyDescent="0.2">
      <c r="A1459" t="s">
        <v>8817</v>
      </c>
      <c r="B1459" t="s">
        <v>5679</v>
      </c>
      <c r="C1459" t="s">
        <v>5156</v>
      </c>
      <c r="D1459">
        <v>96962625</v>
      </c>
      <c r="E1459" s="19">
        <v>45749</v>
      </c>
      <c r="F1459" s="63">
        <v>45751.112500000003</v>
      </c>
      <c r="G1459" s="4" t="s">
        <v>187</v>
      </c>
      <c r="H1459" s="19">
        <v>4292877</v>
      </c>
      <c r="I1459" s="19">
        <v>23016</v>
      </c>
      <c r="J1459" s="19">
        <v>4269861</v>
      </c>
      <c r="K1459" t="s">
        <v>558</v>
      </c>
      <c r="L1459" s="4" t="s">
        <v>188</v>
      </c>
      <c r="M1459" t="s">
        <v>150</v>
      </c>
      <c r="N1459" s="39" t="s">
        <v>3919</v>
      </c>
      <c r="O1459" t="s">
        <v>3920</v>
      </c>
      <c r="P1459" t="s">
        <v>140</v>
      </c>
      <c r="Q1459" t="s">
        <v>141</v>
      </c>
      <c r="R1459" s="39" t="s">
        <v>3921</v>
      </c>
      <c r="S1459" t="s">
        <v>143</v>
      </c>
      <c r="T1459">
        <v>890903938</v>
      </c>
      <c r="U1459" t="s">
        <v>149</v>
      </c>
      <c r="V1459">
        <v>923211</v>
      </c>
      <c r="W1459" t="s">
        <v>1227</v>
      </c>
      <c r="X1459" s="2" t="s">
        <v>27</v>
      </c>
      <c r="Y1459" t="s">
        <v>28</v>
      </c>
      <c r="Z1459" t="s">
        <v>29</v>
      </c>
      <c r="AA1459" t="s">
        <v>30</v>
      </c>
      <c r="AB1459" t="s">
        <v>31</v>
      </c>
      <c r="AC1459" s="19">
        <v>4292877</v>
      </c>
      <c r="AD1459" s="19">
        <v>0</v>
      </c>
      <c r="AE1459" s="19">
        <v>0</v>
      </c>
      <c r="AF1459" s="19">
        <v>0</v>
      </c>
      <c r="AG1459" t="s">
        <v>189</v>
      </c>
      <c r="AH1459">
        <v>0</v>
      </c>
      <c r="AI1459">
        <v>0</v>
      </c>
      <c r="AJ1459" s="2" t="s">
        <v>190</v>
      </c>
      <c r="AK1459" s="2">
        <v>0</v>
      </c>
      <c r="AL1459">
        <v>0</v>
      </c>
      <c r="AM1459">
        <v>0</v>
      </c>
      <c r="AN1459">
        <v>0</v>
      </c>
      <c r="AO1459">
        <v>0</v>
      </c>
      <c r="AP1459">
        <v>2125</v>
      </c>
      <c r="AQ1459">
        <v>2125</v>
      </c>
      <c r="AR1459">
        <v>42125</v>
      </c>
      <c r="AS1459">
        <v>0</v>
      </c>
      <c r="AT1459" s="2">
        <v>0</v>
      </c>
      <c r="AU1459">
        <v>77225</v>
      </c>
      <c r="AV1459">
        <v>96962625</v>
      </c>
      <c r="AW1459">
        <v>0</v>
      </c>
      <c r="AX1459" s="2">
        <v>45719</v>
      </c>
      <c r="AY1459" t="s">
        <v>153</v>
      </c>
      <c r="AZ1459" t="s">
        <v>3922</v>
      </c>
      <c r="BA1459" t="s">
        <v>2774</v>
      </c>
    </row>
    <row r="1460" spans="1:53" ht="15" customHeight="1" x14ac:dyDescent="0.2">
      <c r="A1460" t="s">
        <v>8818</v>
      </c>
      <c r="B1460" t="s">
        <v>5680</v>
      </c>
      <c r="C1460" t="s">
        <v>5156</v>
      </c>
      <c r="D1460">
        <v>96962825</v>
      </c>
      <c r="E1460" s="19">
        <v>45749</v>
      </c>
      <c r="F1460" s="63">
        <v>45751.10833333333</v>
      </c>
      <c r="G1460" s="4" t="s">
        <v>187</v>
      </c>
      <c r="H1460" s="19">
        <v>4292877</v>
      </c>
      <c r="I1460" s="19">
        <v>22820</v>
      </c>
      <c r="J1460" s="19">
        <v>4270057</v>
      </c>
      <c r="K1460" t="s">
        <v>558</v>
      </c>
      <c r="L1460" s="4" t="s">
        <v>188</v>
      </c>
      <c r="M1460" t="s">
        <v>150</v>
      </c>
      <c r="N1460" s="39" t="s">
        <v>3924</v>
      </c>
      <c r="O1460" t="s">
        <v>3925</v>
      </c>
      <c r="P1460" t="s">
        <v>140</v>
      </c>
      <c r="Q1460" t="s">
        <v>141</v>
      </c>
      <c r="R1460" s="39" t="s">
        <v>3926</v>
      </c>
      <c r="S1460" t="s">
        <v>143</v>
      </c>
      <c r="T1460">
        <v>890903937</v>
      </c>
      <c r="U1460" t="s">
        <v>320</v>
      </c>
      <c r="V1460">
        <v>923211</v>
      </c>
      <c r="W1460" t="s">
        <v>1227</v>
      </c>
      <c r="X1460" s="2" t="s">
        <v>27</v>
      </c>
      <c r="Y1460" t="s">
        <v>28</v>
      </c>
      <c r="Z1460" t="s">
        <v>29</v>
      </c>
      <c r="AA1460" t="s">
        <v>30</v>
      </c>
      <c r="AB1460" t="s">
        <v>31</v>
      </c>
      <c r="AC1460" s="19">
        <v>4292877</v>
      </c>
      <c r="AD1460" s="19">
        <v>0</v>
      </c>
      <c r="AE1460" s="19">
        <v>0</v>
      </c>
      <c r="AF1460" s="19">
        <v>0</v>
      </c>
      <c r="AG1460" t="s">
        <v>189</v>
      </c>
      <c r="AH1460">
        <v>0</v>
      </c>
      <c r="AI1460">
        <v>0</v>
      </c>
      <c r="AJ1460" s="2" t="s">
        <v>190</v>
      </c>
      <c r="AK1460" s="2">
        <v>0</v>
      </c>
      <c r="AL1460">
        <v>0</v>
      </c>
      <c r="AM1460">
        <v>0</v>
      </c>
      <c r="AN1460">
        <v>0</v>
      </c>
      <c r="AO1460">
        <v>0</v>
      </c>
      <c r="AP1460">
        <v>2125</v>
      </c>
      <c r="AQ1460">
        <v>2125</v>
      </c>
      <c r="AR1460">
        <v>42225</v>
      </c>
      <c r="AS1460">
        <v>0</v>
      </c>
      <c r="AT1460" s="2">
        <v>0</v>
      </c>
      <c r="AU1460">
        <v>77325</v>
      </c>
      <c r="AV1460">
        <v>96962825</v>
      </c>
      <c r="AW1460">
        <v>0</v>
      </c>
      <c r="AX1460" s="2">
        <v>45719</v>
      </c>
      <c r="AY1460" t="s">
        <v>153</v>
      </c>
      <c r="AZ1460" t="s">
        <v>3927</v>
      </c>
      <c r="BA1460" t="s">
        <v>2315</v>
      </c>
    </row>
    <row r="1461" spans="1:53" ht="15" customHeight="1" x14ac:dyDescent="0.2">
      <c r="A1461" t="s">
        <v>8819</v>
      </c>
      <c r="B1461" t="s">
        <v>5681</v>
      </c>
      <c r="C1461" t="s">
        <v>5156</v>
      </c>
      <c r="D1461">
        <v>96963125</v>
      </c>
      <c r="E1461" s="19">
        <v>45749</v>
      </c>
      <c r="F1461" s="63">
        <v>45751.125</v>
      </c>
      <c r="G1461" s="4" t="s">
        <v>187</v>
      </c>
      <c r="H1461" s="19">
        <v>4292877</v>
      </c>
      <c r="I1461" s="19">
        <v>22820</v>
      </c>
      <c r="J1461" s="19">
        <v>4270057</v>
      </c>
      <c r="K1461" t="s">
        <v>558</v>
      </c>
      <c r="L1461" s="4" t="s">
        <v>188</v>
      </c>
      <c r="M1461" t="s">
        <v>150</v>
      </c>
      <c r="N1461" s="39" t="s">
        <v>3929</v>
      </c>
      <c r="O1461" t="s">
        <v>3930</v>
      </c>
      <c r="P1461" t="s">
        <v>140</v>
      </c>
      <c r="Q1461" t="s">
        <v>141</v>
      </c>
      <c r="R1461" s="39" t="s">
        <v>3931</v>
      </c>
      <c r="S1461" t="s">
        <v>143</v>
      </c>
      <c r="T1461">
        <v>860035827</v>
      </c>
      <c r="U1461" t="s">
        <v>271</v>
      </c>
      <c r="V1461">
        <v>923211</v>
      </c>
      <c r="W1461" t="s">
        <v>1227</v>
      </c>
      <c r="X1461" s="2" t="s">
        <v>27</v>
      </c>
      <c r="Y1461" t="s">
        <v>28</v>
      </c>
      <c r="Z1461" t="s">
        <v>29</v>
      </c>
      <c r="AA1461" t="s">
        <v>30</v>
      </c>
      <c r="AB1461" t="s">
        <v>31</v>
      </c>
      <c r="AC1461" s="19">
        <v>4292877</v>
      </c>
      <c r="AD1461" s="19">
        <v>0</v>
      </c>
      <c r="AE1461" s="19">
        <v>0</v>
      </c>
      <c r="AF1461" s="19">
        <v>0</v>
      </c>
      <c r="AG1461" t="s">
        <v>189</v>
      </c>
      <c r="AH1461">
        <v>0</v>
      </c>
      <c r="AI1461">
        <v>0</v>
      </c>
      <c r="AJ1461" s="2" t="s">
        <v>190</v>
      </c>
      <c r="AK1461" s="2">
        <v>0</v>
      </c>
      <c r="AL1461">
        <v>0</v>
      </c>
      <c r="AM1461">
        <v>0</v>
      </c>
      <c r="AN1461">
        <v>0</v>
      </c>
      <c r="AO1461">
        <v>0</v>
      </c>
      <c r="AP1461">
        <v>2125</v>
      </c>
      <c r="AQ1461">
        <v>2125</v>
      </c>
      <c r="AR1461">
        <v>42325</v>
      </c>
      <c r="AS1461">
        <v>0</v>
      </c>
      <c r="AT1461" s="2">
        <v>0</v>
      </c>
      <c r="AU1461">
        <v>77425</v>
      </c>
      <c r="AV1461">
        <v>96963125</v>
      </c>
      <c r="AW1461">
        <v>0</v>
      </c>
      <c r="AX1461" s="2">
        <v>45719</v>
      </c>
      <c r="AY1461" t="s">
        <v>153</v>
      </c>
      <c r="AZ1461" t="s">
        <v>3932</v>
      </c>
      <c r="BA1461" t="s">
        <v>2315</v>
      </c>
    </row>
    <row r="1462" spans="1:53" ht="15" customHeight="1" x14ac:dyDescent="0.2">
      <c r="A1462" t="s">
        <v>8820</v>
      </c>
      <c r="B1462" t="s">
        <v>5683</v>
      </c>
      <c r="C1462" t="s">
        <v>5156</v>
      </c>
      <c r="D1462">
        <v>96963325</v>
      </c>
      <c r="E1462" s="19">
        <v>45749</v>
      </c>
      <c r="F1462" s="63">
        <v>45751.112500000003</v>
      </c>
      <c r="G1462" s="4" t="s">
        <v>187</v>
      </c>
      <c r="H1462" s="19">
        <v>4292877</v>
      </c>
      <c r="I1462" s="19">
        <v>22820</v>
      </c>
      <c r="J1462" s="19">
        <v>4270057</v>
      </c>
      <c r="K1462" t="s">
        <v>558</v>
      </c>
      <c r="L1462" s="4" t="s">
        <v>188</v>
      </c>
      <c r="M1462" t="s">
        <v>150</v>
      </c>
      <c r="N1462" s="39" t="s">
        <v>3939</v>
      </c>
      <c r="O1462" t="s">
        <v>3940</v>
      </c>
      <c r="P1462" t="s">
        <v>140</v>
      </c>
      <c r="Q1462" t="s">
        <v>141</v>
      </c>
      <c r="R1462" s="39" t="s">
        <v>3941</v>
      </c>
      <c r="S1462" t="s">
        <v>143</v>
      </c>
      <c r="T1462">
        <v>890903938</v>
      </c>
      <c r="U1462" t="s">
        <v>149</v>
      </c>
      <c r="V1462">
        <v>923211</v>
      </c>
      <c r="W1462" t="s">
        <v>1227</v>
      </c>
      <c r="X1462" s="2" t="s">
        <v>27</v>
      </c>
      <c r="Y1462" t="s">
        <v>28</v>
      </c>
      <c r="Z1462" t="s">
        <v>29</v>
      </c>
      <c r="AA1462" t="s">
        <v>30</v>
      </c>
      <c r="AB1462" t="s">
        <v>31</v>
      </c>
      <c r="AC1462" s="19">
        <v>4292877</v>
      </c>
      <c r="AD1462" s="19">
        <v>0</v>
      </c>
      <c r="AE1462" s="19">
        <v>0</v>
      </c>
      <c r="AF1462" s="19">
        <v>0</v>
      </c>
      <c r="AG1462" t="s">
        <v>189</v>
      </c>
      <c r="AH1462">
        <v>0</v>
      </c>
      <c r="AI1462">
        <v>0</v>
      </c>
      <c r="AJ1462" s="2" t="s">
        <v>190</v>
      </c>
      <c r="AK1462" s="2">
        <v>0</v>
      </c>
      <c r="AL1462">
        <v>0</v>
      </c>
      <c r="AM1462">
        <v>0</v>
      </c>
      <c r="AN1462">
        <v>0</v>
      </c>
      <c r="AO1462">
        <v>0</v>
      </c>
      <c r="AP1462">
        <v>2125</v>
      </c>
      <c r="AQ1462">
        <v>2125</v>
      </c>
      <c r="AR1462">
        <v>42525</v>
      </c>
      <c r="AS1462">
        <v>0</v>
      </c>
      <c r="AT1462" s="2">
        <v>0</v>
      </c>
      <c r="AU1462">
        <v>77525</v>
      </c>
      <c r="AV1462">
        <v>96963325</v>
      </c>
      <c r="AW1462">
        <v>0</v>
      </c>
      <c r="AX1462" s="2">
        <v>45719</v>
      </c>
      <c r="AY1462" t="s">
        <v>153</v>
      </c>
      <c r="AZ1462" t="s">
        <v>3942</v>
      </c>
      <c r="BA1462" t="s">
        <v>3943</v>
      </c>
    </row>
    <row r="1463" spans="1:53" ht="15" customHeight="1" x14ac:dyDescent="0.2">
      <c r="A1463" t="s">
        <v>8821</v>
      </c>
      <c r="B1463" t="s">
        <v>5684</v>
      </c>
      <c r="C1463" t="s">
        <v>5156</v>
      </c>
      <c r="D1463">
        <v>96963525</v>
      </c>
      <c r="E1463" s="19">
        <v>45749</v>
      </c>
      <c r="F1463" s="63">
        <v>45751.112500000003</v>
      </c>
      <c r="G1463" s="4" t="s">
        <v>187</v>
      </c>
      <c r="H1463" s="19">
        <v>4292877</v>
      </c>
      <c r="I1463" s="19">
        <v>23310</v>
      </c>
      <c r="J1463" s="19">
        <v>4269567</v>
      </c>
      <c r="K1463" t="s">
        <v>558</v>
      </c>
      <c r="L1463" s="4" t="s">
        <v>188</v>
      </c>
      <c r="M1463" t="s">
        <v>150</v>
      </c>
      <c r="N1463" s="39" t="s">
        <v>3945</v>
      </c>
      <c r="O1463" t="s">
        <v>3946</v>
      </c>
      <c r="P1463" t="s">
        <v>140</v>
      </c>
      <c r="Q1463" t="s">
        <v>141</v>
      </c>
      <c r="R1463" s="39" t="s">
        <v>3947</v>
      </c>
      <c r="S1463" t="s">
        <v>143</v>
      </c>
      <c r="T1463">
        <v>890903938</v>
      </c>
      <c r="U1463" t="s">
        <v>149</v>
      </c>
      <c r="V1463">
        <v>923211</v>
      </c>
      <c r="W1463" t="s">
        <v>1227</v>
      </c>
      <c r="X1463" s="2" t="s">
        <v>27</v>
      </c>
      <c r="Y1463" t="s">
        <v>28</v>
      </c>
      <c r="Z1463" t="s">
        <v>29</v>
      </c>
      <c r="AA1463" t="s">
        <v>30</v>
      </c>
      <c r="AB1463" t="s">
        <v>31</v>
      </c>
      <c r="AC1463" s="19">
        <v>4292877</v>
      </c>
      <c r="AD1463" s="19">
        <v>0</v>
      </c>
      <c r="AE1463" s="19">
        <v>0</v>
      </c>
      <c r="AF1463" s="19">
        <v>0</v>
      </c>
      <c r="AG1463" t="s">
        <v>189</v>
      </c>
      <c r="AH1463">
        <v>0</v>
      </c>
      <c r="AI1463">
        <v>0</v>
      </c>
      <c r="AJ1463" s="2" t="s">
        <v>190</v>
      </c>
      <c r="AK1463" s="2">
        <v>0</v>
      </c>
      <c r="AL1463">
        <v>0</v>
      </c>
      <c r="AM1463">
        <v>0</v>
      </c>
      <c r="AN1463">
        <v>0</v>
      </c>
      <c r="AO1463">
        <v>0</v>
      </c>
      <c r="AP1463">
        <v>2125</v>
      </c>
      <c r="AQ1463">
        <v>2125</v>
      </c>
      <c r="AR1463">
        <v>42625</v>
      </c>
      <c r="AS1463">
        <v>0</v>
      </c>
      <c r="AT1463" s="2">
        <v>0</v>
      </c>
      <c r="AU1463">
        <v>77625</v>
      </c>
      <c r="AV1463">
        <v>96963525</v>
      </c>
      <c r="AW1463">
        <v>0</v>
      </c>
      <c r="AX1463" s="2">
        <v>45719</v>
      </c>
      <c r="AY1463" t="s">
        <v>153</v>
      </c>
      <c r="AZ1463" t="s">
        <v>3948</v>
      </c>
      <c r="BA1463" t="s">
        <v>2315</v>
      </c>
    </row>
    <row r="1464" spans="1:53" ht="15" customHeight="1" x14ac:dyDescent="0.2">
      <c r="A1464" t="s">
        <v>8822</v>
      </c>
      <c r="B1464" t="s">
        <v>5685</v>
      </c>
      <c r="C1464" t="s">
        <v>5156</v>
      </c>
      <c r="D1464">
        <v>96963825</v>
      </c>
      <c r="E1464" s="19">
        <v>45749</v>
      </c>
      <c r="F1464" s="63">
        <v>45751.129166666666</v>
      </c>
      <c r="G1464" s="4" t="s">
        <v>187</v>
      </c>
      <c r="H1464" s="19">
        <v>4292877</v>
      </c>
      <c r="I1464" s="19">
        <v>23016</v>
      </c>
      <c r="J1464" s="19">
        <v>4269861</v>
      </c>
      <c r="K1464" t="s">
        <v>558</v>
      </c>
      <c r="L1464" s="4" t="s">
        <v>188</v>
      </c>
      <c r="M1464" t="s">
        <v>150</v>
      </c>
      <c r="N1464" s="39" t="s">
        <v>3950</v>
      </c>
      <c r="O1464" t="s">
        <v>3951</v>
      </c>
      <c r="P1464" t="s">
        <v>140</v>
      </c>
      <c r="Q1464" t="s">
        <v>141</v>
      </c>
      <c r="R1464" s="39" t="s">
        <v>3952</v>
      </c>
      <c r="S1464" t="s">
        <v>143</v>
      </c>
      <c r="T1464">
        <v>860034313</v>
      </c>
      <c r="U1464" t="s">
        <v>152</v>
      </c>
      <c r="V1464">
        <v>923211</v>
      </c>
      <c r="W1464" t="s">
        <v>1227</v>
      </c>
      <c r="X1464" s="2" t="s">
        <v>27</v>
      </c>
      <c r="Y1464" t="s">
        <v>28</v>
      </c>
      <c r="Z1464" t="s">
        <v>29</v>
      </c>
      <c r="AA1464" t="s">
        <v>30</v>
      </c>
      <c r="AB1464" t="s">
        <v>31</v>
      </c>
      <c r="AC1464" s="19">
        <v>4292877</v>
      </c>
      <c r="AD1464" s="19">
        <v>0</v>
      </c>
      <c r="AE1464" s="19">
        <v>0</v>
      </c>
      <c r="AF1464" s="19">
        <v>0</v>
      </c>
      <c r="AG1464" t="s">
        <v>189</v>
      </c>
      <c r="AH1464">
        <v>0</v>
      </c>
      <c r="AI1464">
        <v>0</v>
      </c>
      <c r="AJ1464" s="2" t="s">
        <v>190</v>
      </c>
      <c r="AK1464" s="2">
        <v>0</v>
      </c>
      <c r="AL1464">
        <v>0</v>
      </c>
      <c r="AM1464">
        <v>0</v>
      </c>
      <c r="AN1464">
        <v>0</v>
      </c>
      <c r="AO1464">
        <v>0</v>
      </c>
      <c r="AP1464">
        <v>2125</v>
      </c>
      <c r="AQ1464">
        <v>2125</v>
      </c>
      <c r="AR1464">
        <v>42725</v>
      </c>
      <c r="AS1464">
        <v>0</v>
      </c>
      <c r="AT1464" s="2">
        <v>0</v>
      </c>
      <c r="AU1464">
        <v>77725</v>
      </c>
      <c r="AV1464">
        <v>96963825</v>
      </c>
      <c r="AW1464">
        <v>0</v>
      </c>
      <c r="AX1464" s="2">
        <v>45719</v>
      </c>
      <c r="AY1464" t="s">
        <v>153</v>
      </c>
      <c r="AZ1464" t="s">
        <v>3953</v>
      </c>
      <c r="BA1464" t="s">
        <v>2315</v>
      </c>
    </row>
    <row r="1465" spans="1:53" ht="15" customHeight="1" x14ac:dyDescent="0.2">
      <c r="A1465" t="s">
        <v>8823</v>
      </c>
      <c r="B1465" t="s">
        <v>5771</v>
      </c>
      <c r="C1465" t="s">
        <v>5156</v>
      </c>
      <c r="D1465">
        <v>96964025</v>
      </c>
      <c r="E1465" s="19">
        <v>45749</v>
      </c>
      <c r="F1465" s="63">
        <v>45751.148611111108</v>
      </c>
      <c r="G1465" s="4" t="s">
        <v>187</v>
      </c>
      <c r="H1465" s="19">
        <v>2913024</v>
      </c>
      <c r="I1465" s="19">
        <v>15936</v>
      </c>
      <c r="J1465" s="19">
        <v>2897088</v>
      </c>
      <c r="K1465" t="s">
        <v>558</v>
      </c>
      <c r="L1465" s="4" t="s">
        <v>188</v>
      </c>
      <c r="M1465" t="s">
        <v>150</v>
      </c>
      <c r="N1465" s="39" t="s">
        <v>4328</v>
      </c>
      <c r="O1465" t="s">
        <v>4329</v>
      </c>
      <c r="P1465" t="s">
        <v>140</v>
      </c>
      <c r="Q1465" t="s">
        <v>141</v>
      </c>
      <c r="R1465" s="39" t="s">
        <v>4330</v>
      </c>
      <c r="S1465" t="s">
        <v>143</v>
      </c>
      <c r="T1465">
        <v>860003020</v>
      </c>
      <c r="U1465" t="s">
        <v>160</v>
      </c>
      <c r="V1465">
        <v>923211</v>
      </c>
      <c r="W1465" t="s">
        <v>1227</v>
      </c>
      <c r="X1465" s="2" t="s">
        <v>27</v>
      </c>
      <c r="Y1465" t="s">
        <v>28</v>
      </c>
      <c r="Z1465" t="s">
        <v>29</v>
      </c>
      <c r="AA1465" t="s">
        <v>30</v>
      </c>
      <c r="AB1465" t="s">
        <v>31</v>
      </c>
      <c r="AC1465" s="19">
        <v>2913024</v>
      </c>
      <c r="AD1465" s="19">
        <v>0</v>
      </c>
      <c r="AE1465" s="19">
        <v>0</v>
      </c>
      <c r="AF1465" s="19">
        <v>0</v>
      </c>
      <c r="AG1465" t="s">
        <v>189</v>
      </c>
      <c r="AH1465">
        <v>0</v>
      </c>
      <c r="AI1465">
        <v>0</v>
      </c>
      <c r="AJ1465" s="2" t="s">
        <v>190</v>
      </c>
      <c r="AK1465" s="2">
        <v>0</v>
      </c>
      <c r="AL1465">
        <v>0</v>
      </c>
      <c r="AM1465">
        <v>0</v>
      </c>
      <c r="AN1465">
        <v>0</v>
      </c>
      <c r="AO1465">
        <v>0</v>
      </c>
      <c r="AP1465">
        <v>2125</v>
      </c>
      <c r="AQ1465">
        <v>2125</v>
      </c>
      <c r="AR1465">
        <v>50925</v>
      </c>
      <c r="AS1465">
        <v>0</v>
      </c>
      <c r="AT1465" s="2">
        <v>0</v>
      </c>
      <c r="AU1465">
        <v>77825</v>
      </c>
      <c r="AV1465">
        <v>96964025</v>
      </c>
      <c r="AW1465">
        <v>0</v>
      </c>
      <c r="AX1465" s="2">
        <v>45728</v>
      </c>
      <c r="AY1465" t="s">
        <v>153</v>
      </c>
      <c r="AZ1465" t="s">
        <v>4331</v>
      </c>
      <c r="BA1465" t="s">
        <v>4332</v>
      </c>
    </row>
    <row r="1466" spans="1:53" ht="15" customHeight="1" x14ac:dyDescent="0.2">
      <c r="A1466" t="s">
        <v>8824</v>
      </c>
      <c r="B1466" t="s">
        <v>5777</v>
      </c>
      <c r="C1466" t="s">
        <v>5156</v>
      </c>
      <c r="D1466">
        <v>96964325</v>
      </c>
      <c r="E1466" s="19">
        <v>45749</v>
      </c>
      <c r="F1466" s="63">
        <v>45751.142361111109</v>
      </c>
      <c r="G1466" s="4" t="s">
        <v>187</v>
      </c>
      <c r="H1466" s="19">
        <v>2913024</v>
      </c>
      <c r="I1466" s="19">
        <v>15368</v>
      </c>
      <c r="J1466" s="19">
        <v>2897656</v>
      </c>
      <c r="K1466" t="s">
        <v>558</v>
      </c>
      <c r="L1466" s="4" t="s">
        <v>188</v>
      </c>
      <c r="M1466" t="s">
        <v>150</v>
      </c>
      <c r="N1466" s="39" t="s">
        <v>4363</v>
      </c>
      <c r="O1466" t="s">
        <v>4364</v>
      </c>
      <c r="P1466" t="s">
        <v>140</v>
      </c>
      <c r="Q1466" t="s">
        <v>141</v>
      </c>
      <c r="R1466" s="39" t="s">
        <v>4365</v>
      </c>
      <c r="S1466" t="s">
        <v>143</v>
      </c>
      <c r="T1466">
        <v>890903938</v>
      </c>
      <c r="U1466" t="s">
        <v>149</v>
      </c>
      <c r="V1466">
        <v>923211</v>
      </c>
      <c r="W1466" t="s">
        <v>1227</v>
      </c>
      <c r="X1466" s="2" t="s">
        <v>27</v>
      </c>
      <c r="Y1466" t="s">
        <v>28</v>
      </c>
      <c r="Z1466" t="s">
        <v>29</v>
      </c>
      <c r="AA1466" t="s">
        <v>30</v>
      </c>
      <c r="AB1466" t="s">
        <v>31</v>
      </c>
      <c r="AC1466" s="19">
        <v>2913024</v>
      </c>
      <c r="AD1466" s="19">
        <v>0</v>
      </c>
      <c r="AE1466" s="19">
        <v>0</v>
      </c>
      <c r="AF1466" s="19">
        <v>0</v>
      </c>
      <c r="AG1466" t="s">
        <v>189</v>
      </c>
      <c r="AH1466">
        <v>0</v>
      </c>
      <c r="AI1466">
        <v>0</v>
      </c>
      <c r="AJ1466" s="2" t="s">
        <v>190</v>
      </c>
      <c r="AK1466" s="2">
        <v>0</v>
      </c>
      <c r="AL1466">
        <v>0</v>
      </c>
      <c r="AM1466">
        <v>0</v>
      </c>
      <c r="AN1466">
        <v>0</v>
      </c>
      <c r="AO1466">
        <v>0</v>
      </c>
      <c r="AP1466">
        <v>2125</v>
      </c>
      <c r="AQ1466">
        <v>2125</v>
      </c>
      <c r="AR1466">
        <v>51525</v>
      </c>
      <c r="AS1466">
        <v>0</v>
      </c>
      <c r="AT1466" s="2">
        <v>0</v>
      </c>
      <c r="AU1466">
        <v>77925</v>
      </c>
      <c r="AV1466">
        <v>96964325</v>
      </c>
      <c r="AW1466">
        <v>0</v>
      </c>
      <c r="AX1466" s="2">
        <v>45728</v>
      </c>
      <c r="AY1466" t="s">
        <v>153</v>
      </c>
      <c r="AZ1466" t="s">
        <v>4366</v>
      </c>
      <c r="BA1466" t="s">
        <v>4367</v>
      </c>
    </row>
    <row r="1467" spans="1:53" ht="15" customHeight="1" x14ac:dyDescent="0.2">
      <c r="A1467" t="s">
        <v>8825</v>
      </c>
      <c r="B1467" t="s">
        <v>5778</v>
      </c>
      <c r="C1467" t="s">
        <v>5156</v>
      </c>
      <c r="D1467">
        <v>96964525</v>
      </c>
      <c r="E1467" s="19">
        <v>45749</v>
      </c>
      <c r="F1467" s="63">
        <v>45751.15347222222</v>
      </c>
      <c r="G1467" s="4" t="s">
        <v>187</v>
      </c>
      <c r="H1467" s="19">
        <v>2913023</v>
      </c>
      <c r="I1467" s="19">
        <v>15855</v>
      </c>
      <c r="J1467" s="19">
        <v>2897168</v>
      </c>
      <c r="K1467" t="s">
        <v>558</v>
      </c>
      <c r="L1467" s="4" t="s">
        <v>188</v>
      </c>
      <c r="M1467" t="s">
        <v>150</v>
      </c>
      <c r="N1467" s="39" t="s">
        <v>4369</v>
      </c>
      <c r="O1467" t="s">
        <v>4370</v>
      </c>
      <c r="P1467" t="s">
        <v>140</v>
      </c>
      <c r="Q1467" t="s">
        <v>141</v>
      </c>
      <c r="R1467" s="39" t="s">
        <v>4371</v>
      </c>
      <c r="S1467" t="s">
        <v>143</v>
      </c>
      <c r="T1467">
        <v>860034313</v>
      </c>
      <c r="U1467" t="s">
        <v>152</v>
      </c>
      <c r="V1467">
        <v>923211</v>
      </c>
      <c r="W1467" t="s">
        <v>1227</v>
      </c>
      <c r="X1467" s="2" t="s">
        <v>27</v>
      </c>
      <c r="Y1467" t="s">
        <v>28</v>
      </c>
      <c r="Z1467" t="s">
        <v>29</v>
      </c>
      <c r="AA1467" t="s">
        <v>30</v>
      </c>
      <c r="AB1467" t="s">
        <v>31</v>
      </c>
      <c r="AC1467" s="19">
        <v>2913023</v>
      </c>
      <c r="AD1467" s="19">
        <v>0</v>
      </c>
      <c r="AE1467" s="19">
        <v>0</v>
      </c>
      <c r="AF1467" s="19">
        <v>0</v>
      </c>
      <c r="AG1467" t="s">
        <v>189</v>
      </c>
      <c r="AH1467">
        <v>0</v>
      </c>
      <c r="AI1467">
        <v>0</v>
      </c>
      <c r="AJ1467" s="2" t="s">
        <v>190</v>
      </c>
      <c r="AK1467" s="2">
        <v>0</v>
      </c>
      <c r="AL1467">
        <v>0</v>
      </c>
      <c r="AM1467">
        <v>0</v>
      </c>
      <c r="AN1467">
        <v>0</v>
      </c>
      <c r="AO1467">
        <v>0</v>
      </c>
      <c r="AP1467">
        <v>2125</v>
      </c>
      <c r="AQ1467">
        <v>2125</v>
      </c>
      <c r="AR1467">
        <v>51625</v>
      </c>
      <c r="AS1467">
        <v>0</v>
      </c>
      <c r="AT1467" s="2">
        <v>0</v>
      </c>
      <c r="AU1467">
        <v>78025</v>
      </c>
      <c r="AV1467">
        <v>96964525</v>
      </c>
      <c r="AW1467">
        <v>0</v>
      </c>
      <c r="AX1467" s="2">
        <v>45728</v>
      </c>
      <c r="AY1467" t="s">
        <v>153</v>
      </c>
      <c r="AZ1467" t="s">
        <v>4372</v>
      </c>
      <c r="BA1467" t="s">
        <v>4332</v>
      </c>
    </row>
    <row r="1468" spans="1:53" ht="15" customHeight="1" x14ac:dyDescent="0.2">
      <c r="A1468" t="s">
        <v>8826</v>
      </c>
      <c r="B1468" t="s">
        <v>5779</v>
      </c>
      <c r="C1468" t="s">
        <v>5156</v>
      </c>
      <c r="D1468">
        <v>96964725</v>
      </c>
      <c r="E1468" s="19">
        <v>45749</v>
      </c>
      <c r="F1468" s="63">
        <v>45751.156944444447</v>
      </c>
      <c r="G1468" s="4" t="s">
        <v>187</v>
      </c>
      <c r="H1468" s="19">
        <v>2913024</v>
      </c>
      <c r="I1468" s="19">
        <v>15936</v>
      </c>
      <c r="J1468" s="19">
        <v>2897088</v>
      </c>
      <c r="K1468" t="s">
        <v>558</v>
      </c>
      <c r="L1468" s="4" t="s">
        <v>188</v>
      </c>
      <c r="M1468" t="s">
        <v>150</v>
      </c>
      <c r="N1468" s="39" t="s">
        <v>4374</v>
      </c>
      <c r="O1468" t="s">
        <v>4375</v>
      </c>
      <c r="P1468" t="s">
        <v>140</v>
      </c>
      <c r="Q1468" t="s">
        <v>141</v>
      </c>
      <c r="R1468" s="39" t="s">
        <v>4376</v>
      </c>
      <c r="S1468" t="s">
        <v>143</v>
      </c>
      <c r="T1468">
        <v>901526741</v>
      </c>
      <c r="U1468" t="s">
        <v>4378</v>
      </c>
      <c r="V1468">
        <v>923211</v>
      </c>
      <c r="W1468" t="s">
        <v>1227</v>
      </c>
      <c r="X1468" s="2" t="s">
        <v>27</v>
      </c>
      <c r="Y1468" t="s">
        <v>28</v>
      </c>
      <c r="Z1468" t="s">
        <v>29</v>
      </c>
      <c r="AA1468" t="s">
        <v>30</v>
      </c>
      <c r="AB1468" t="s">
        <v>31</v>
      </c>
      <c r="AC1468" s="19">
        <v>2913024</v>
      </c>
      <c r="AD1468" s="19">
        <v>0</v>
      </c>
      <c r="AE1468" s="19">
        <v>0</v>
      </c>
      <c r="AF1468" s="19">
        <v>0</v>
      </c>
      <c r="AG1468" t="s">
        <v>189</v>
      </c>
      <c r="AH1468">
        <v>0</v>
      </c>
      <c r="AI1468">
        <v>0</v>
      </c>
      <c r="AJ1468" s="2" t="s">
        <v>190</v>
      </c>
      <c r="AK1468" s="2">
        <v>0</v>
      </c>
      <c r="AL1468">
        <v>0</v>
      </c>
      <c r="AM1468">
        <v>0</v>
      </c>
      <c r="AN1468">
        <v>0</v>
      </c>
      <c r="AO1468">
        <v>0</v>
      </c>
      <c r="AP1468">
        <v>2125</v>
      </c>
      <c r="AQ1468">
        <v>2125</v>
      </c>
      <c r="AR1468">
        <v>51725</v>
      </c>
      <c r="AS1468">
        <v>0</v>
      </c>
      <c r="AT1468" s="2">
        <v>0</v>
      </c>
      <c r="AU1468">
        <v>78125</v>
      </c>
      <c r="AV1468">
        <v>96964725</v>
      </c>
      <c r="AW1468">
        <v>0</v>
      </c>
      <c r="AX1468" s="2">
        <v>45728</v>
      </c>
      <c r="AY1468" t="s">
        <v>153</v>
      </c>
      <c r="AZ1468" t="s">
        <v>4379</v>
      </c>
      <c r="BA1468" t="s">
        <v>1659</v>
      </c>
    </row>
    <row r="1469" spans="1:53" ht="15" customHeight="1" x14ac:dyDescent="0.2">
      <c r="A1469" t="s">
        <v>8827</v>
      </c>
      <c r="B1469" t="s">
        <v>5780</v>
      </c>
      <c r="C1469" t="s">
        <v>5156</v>
      </c>
      <c r="D1469">
        <v>96964825</v>
      </c>
      <c r="E1469" s="19">
        <v>45749</v>
      </c>
      <c r="F1469" s="63">
        <v>45751.142361111109</v>
      </c>
      <c r="G1469" s="4" t="s">
        <v>187</v>
      </c>
      <c r="H1469" s="19">
        <v>2913024</v>
      </c>
      <c r="I1469" s="19">
        <v>15043</v>
      </c>
      <c r="J1469" s="19">
        <v>2897981</v>
      </c>
      <c r="K1469" t="s">
        <v>558</v>
      </c>
      <c r="L1469" s="4" t="s">
        <v>188</v>
      </c>
      <c r="M1469" t="s">
        <v>150</v>
      </c>
      <c r="N1469" s="39" t="s">
        <v>4381</v>
      </c>
      <c r="O1469" t="s">
        <v>4382</v>
      </c>
      <c r="P1469" t="s">
        <v>140</v>
      </c>
      <c r="Q1469" t="s">
        <v>141</v>
      </c>
      <c r="R1469" s="39" t="s">
        <v>4383</v>
      </c>
      <c r="S1469" t="s">
        <v>143</v>
      </c>
      <c r="T1469">
        <v>890903938</v>
      </c>
      <c r="U1469" t="s">
        <v>149</v>
      </c>
      <c r="V1469">
        <v>923211</v>
      </c>
      <c r="W1469" t="s">
        <v>1227</v>
      </c>
      <c r="X1469" s="2" t="s">
        <v>27</v>
      </c>
      <c r="Y1469" t="s">
        <v>28</v>
      </c>
      <c r="Z1469" t="s">
        <v>29</v>
      </c>
      <c r="AA1469" t="s">
        <v>30</v>
      </c>
      <c r="AB1469" t="s">
        <v>31</v>
      </c>
      <c r="AC1469" s="19">
        <v>2913024</v>
      </c>
      <c r="AD1469" s="19">
        <v>0</v>
      </c>
      <c r="AE1469" s="19">
        <v>0</v>
      </c>
      <c r="AF1469" s="19">
        <v>0</v>
      </c>
      <c r="AG1469" t="s">
        <v>189</v>
      </c>
      <c r="AH1469">
        <v>0</v>
      </c>
      <c r="AI1469">
        <v>0</v>
      </c>
      <c r="AJ1469" s="2" t="s">
        <v>190</v>
      </c>
      <c r="AK1469" s="2">
        <v>0</v>
      </c>
      <c r="AL1469">
        <v>0</v>
      </c>
      <c r="AM1469">
        <v>0</v>
      </c>
      <c r="AN1469">
        <v>0</v>
      </c>
      <c r="AO1469">
        <v>0</v>
      </c>
      <c r="AP1469">
        <v>2125</v>
      </c>
      <c r="AQ1469">
        <v>2125</v>
      </c>
      <c r="AR1469">
        <v>51825</v>
      </c>
      <c r="AS1469">
        <v>0</v>
      </c>
      <c r="AT1469" s="2">
        <v>0</v>
      </c>
      <c r="AU1469">
        <v>78225</v>
      </c>
      <c r="AV1469">
        <v>96964825</v>
      </c>
      <c r="AW1469">
        <v>0</v>
      </c>
      <c r="AX1469" s="2">
        <v>45728</v>
      </c>
      <c r="AY1469" t="s">
        <v>153</v>
      </c>
      <c r="AZ1469" t="s">
        <v>4384</v>
      </c>
      <c r="BA1469" t="s">
        <v>1659</v>
      </c>
    </row>
    <row r="1470" spans="1:53" ht="15" customHeight="1" x14ac:dyDescent="0.2">
      <c r="A1470" t="s">
        <v>8828</v>
      </c>
      <c r="B1470" t="s">
        <v>5781</v>
      </c>
      <c r="C1470" t="s">
        <v>5156</v>
      </c>
      <c r="D1470">
        <v>96965125</v>
      </c>
      <c r="E1470" s="19">
        <v>45749</v>
      </c>
      <c r="F1470" s="63">
        <v>45751.15347222222</v>
      </c>
      <c r="G1470" s="4" t="s">
        <v>187</v>
      </c>
      <c r="H1470" s="19">
        <v>2913024</v>
      </c>
      <c r="I1470" s="19">
        <v>15043</v>
      </c>
      <c r="J1470" s="19">
        <v>2897981</v>
      </c>
      <c r="K1470" t="s">
        <v>558</v>
      </c>
      <c r="L1470" s="4" t="s">
        <v>188</v>
      </c>
      <c r="M1470" t="s">
        <v>150</v>
      </c>
      <c r="N1470" s="39" t="s">
        <v>4386</v>
      </c>
      <c r="O1470" t="s">
        <v>4387</v>
      </c>
      <c r="P1470" t="s">
        <v>140</v>
      </c>
      <c r="Q1470" t="s">
        <v>141</v>
      </c>
      <c r="R1470" s="39" t="s">
        <v>4388</v>
      </c>
      <c r="S1470" t="s">
        <v>143</v>
      </c>
      <c r="T1470">
        <v>860034313</v>
      </c>
      <c r="U1470" t="s">
        <v>152</v>
      </c>
      <c r="V1470">
        <v>923211</v>
      </c>
      <c r="W1470" t="s">
        <v>1227</v>
      </c>
      <c r="X1470" s="2" t="s">
        <v>27</v>
      </c>
      <c r="Y1470" t="s">
        <v>28</v>
      </c>
      <c r="Z1470" t="s">
        <v>29</v>
      </c>
      <c r="AA1470" t="s">
        <v>30</v>
      </c>
      <c r="AB1470" t="s">
        <v>31</v>
      </c>
      <c r="AC1470" s="19">
        <v>2913024</v>
      </c>
      <c r="AD1470" s="19">
        <v>0</v>
      </c>
      <c r="AE1470" s="19">
        <v>0</v>
      </c>
      <c r="AF1470" s="19">
        <v>0</v>
      </c>
      <c r="AG1470" t="s">
        <v>189</v>
      </c>
      <c r="AH1470">
        <v>0</v>
      </c>
      <c r="AI1470">
        <v>0</v>
      </c>
      <c r="AJ1470" s="2" t="s">
        <v>190</v>
      </c>
      <c r="AK1470" s="2">
        <v>0</v>
      </c>
      <c r="AL1470">
        <v>0</v>
      </c>
      <c r="AM1470">
        <v>0</v>
      </c>
      <c r="AN1470">
        <v>0</v>
      </c>
      <c r="AO1470">
        <v>0</v>
      </c>
      <c r="AP1470">
        <v>2125</v>
      </c>
      <c r="AQ1470">
        <v>2125</v>
      </c>
      <c r="AR1470">
        <v>51925</v>
      </c>
      <c r="AS1470">
        <v>0</v>
      </c>
      <c r="AT1470" s="2">
        <v>0</v>
      </c>
      <c r="AU1470">
        <v>78325</v>
      </c>
      <c r="AV1470">
        <v>96965125</v>
      </c>
      <c r="AW1470">
        <v>0</v>
      </c>
      <c r="AX1470" s="2">
        <v>45728</v>
      </c>
      <c r="AY1470" t="s">
        <v>153</v>
      </c>
      <c r="AZ1470" t="s">
        <v>4389</v>
      </c>
      <c r="BA1470" t="s">
        <v>1672</v>
      </c>
    </row>
    <row r="1471" spans="1:53" ht="15" customHeight="1" x14ac:dyDescent="0.2">
      <c r="A1471" t="s">
        <v>8829</v>
      </c>
      <c r="B1471" t="s">
        <v>5782</v>
      </c>
      <c r="C1471" t="s">
        <v>5156</v>
      </c>
      <c r="D1471">
        <v>96965425</v>
      </c>
      <c r="E1471" s="19">
        <v>45749</v>
      </c>
      <c r="F1471" s="63">
        <v>45751.134722222225</v>
      </c>
      <c r="G1471" s="4" t="s">
        <v>187</v>
      </c>
      <c r="H1471" s="19">
        <v>2913023</v>
      </c>
      <c r="I1471" s="19">
        <v>16585</v>
      </c>
      <c r="J1471" s="19">
        <v>2896438</v>
      </c>
      <c r="K1471" t="s">
        <v>558</v>
      </c>
      <c r="L1471" s="4" t="s">
        <v>188</v>
      </c>
      <c r="M1471" t="s">
        <v>150</v>
      </c>
      <c r="N1471" s="39" t="s">
        <v>4391</v>
      </c>
      <c r="O1471" t="s">
        <v>4392</v>
      </c>
      <c r="P1471" t="s">
        <v>140</v>
      </c>
      <c r="Q1471" t="s">
        <v>141</v>
      </c>
      <c r="R1471" s="39" t="s">
        <v>4393</v>
      </c>
      <c r="S1471" t="s">
        <v>143</v>
      </c>
      <c r="T1471">
        <v>860002964</v>
      </c>
      <c r="U1471" t="s">
        <v>163</v>
      </c>
      <c r="V1471">
        <v>923211</v>
      </c>
      <c r="W1471" t="s">
        <v>1227</v>
      </c>
      <c r="X1471" s="2" t="s">
        <v>27</v>
      </c>
      <c r="Y1471" t="s">
        <v>28</v>
      </c>
      <c r="Z1471" t="s">
        <v>29</v>
      </c>
      <c r="AA1471" t="s">
        <v>30</v>
      </c>
      <c r="AB1471" t="s">
        <v>31</v>
      </c>
      <c r="AC1471" s="19">
        <v>2913023</v>
      </c>
      <c r="AD1471" s="19">
        <v>0</v>
      </c>
      <c r="AE1471" s="19">
        <v>0</v>
      </c>
      <c r="AF1471" s="19">
        <v>0</v>
      </c>
      <c r="AG1471" t="s">
        <v>189</v>
      </c>
      <c r="AH1471">
        <v>0</v>
      </c>
      <c r="AI1471">
        <v>0</v>
      </c>
      <c r="AJ1471" s="2" t="s">
        <v>190</v>
      </c>
      <c r="AK1471" s="2">
        <v>0</v>
      </c>
      <c r="AL1471">
        <v>0</v>
      </c>
      <c r="AM1471">
        <v>0</v>
      </c>
      <c r="AN1471">
        <v>0</v>
      </c>
      <c r="AO1471">
        <v>0</v>
      </c>
      <c r="AP1471">
        <v>2125</v>
      </c>
      <c r="AQ1471">
        <v>2125</v>
      </c>
      <c r="AR1471">
        <v>52025</v>
      </c>
      <c r="AS1471">
        <v>0</v>
      </c>
      <c r="AT1471" s="2">
        <v>0</v>
      </c>
      <c r="AU1471">
        <v>78425</v>
      </c>
      <c r="AV1471">
        <v>96965425</v>
      </c>
      <c r="AW1471">
        <v>0</v>
      </c>
      <c r="AX1471" s="2">
        <v>45728</v>
      </c>
      <c r="AY1471" t="s">
        <v>153</v>
      </c>
      <c r="AZ1471" t="s">
        <v>4394</v>
      </c>
      <c r="BA1471" t="s">
        <v>4395</v>
      </c>
    </row>
    <row r="1472" spans="1:53" ht="15" customHeight="1" x14ac:dyDescent="0.2">
      <c r="A1472" t="s">
        <v>8830</v>
      </c>
      <c r="B1472" t="s">
        <v>5783</v>
      </c>
      <c r="C1472" t="s">
        <v>5156</v>
      </c>
      <c r="D1472">
        <v>96965625</v>
      </c>
      <c r="E1472" s="19">
        <v>45749</v>
      </c>
      <c r="F1472" s="63">
        <v>45751.142361111109</v>
      </c>
      <c r="G1472" s="4" t="s">
        <v>187</v>
      </c>
      <c r="H1472" s="19">
        <v>2913024</v>
      </c>
      <c r="I1472" s="19">
        <v>15043</v>
      </c>
      <c r="J1472" s="19">
        <v>2897981</v>
      </c>
      <c r="K1472" t="s">
        <v>558</v>
      </c>
      <c r="L1472" s="4" t="s">
        <v>188</v>
      </c>
      <c r="M1472" t="s">
        <v>150</v>
      </c>
      <c r="N1472" s="39" t="s">
        <v>4397</v>
      </c>
      <c r="O1472" t="s">
        <v>4398</v>
      </c>
      <c r="P1472" t="s">
        <v>140</v>
      </c>
      <c r="Q1472" t="s">
        <v>141</v>
      </c>
      <c r="R1472" s="39" t="s">
        <v>4399</v>
      </c>
      <c r="S1472" t="s">
        <v>143</v>
      </c>
      <c r="T1472">
        <v>890903938</v>
      </c>
      <c r="U1472" t="s">
        <v>149</v>
      </c>
      <c r="V1472">
        <v>923211</v>
      </c>
      <c r="W1472" t="s">
        <v>1227</v>
      </c>
      <c r="X1472" s="2" t="s">
        <v>27</v>
      </c>
      <c r="Y1472" t="s">
        <v>28</v>
      </c>
      <c r="Z1472" t="s">
        <v>29</v>
      </c>
      <c r="AA1472" t="s">
        <v>30</v>
      </c>
      <c r="AB1472" t="s">
        <v>31</v>
      </c>
      <c r="AC1472" s="19">
        <v>2913024</v>
      </c>
      <c r="AD1472" s="19">
        <v>0</v>
      </c>
      <c r="AE1472" s="19">
        <v>0</v>
      </c>
      <c r="AF1472" s="19">
        <v>0</v>
      </c>
      <c r="AG1472" t="s">
        <v>189</v>
      </c>
      <c r="AH1472">
        <v>0</v>
      </c>
      <c r="AI1472">
        <v>0</v>
      </c>
      <c r="AJ1472" s="2" t="s">
        <v>190</v>
      </c>
      <c r="AK1472" s="2">
        <v>0</v>
      </c>
      <c r="AL1472">
        <v>0</v>
      </c>
      <c r="AM1472">
        <v>0</v>
      </c>
      <c r="AN1472">
        <v>0</v>
      </c>
      <c r="AO1472">
        <v>0</v>
      </c>
      <c r="AP1472">
        <v>2125</v>
      </c>
      <c r="AQ1472">
        <v>2125</v>
      </c>
      <c r="AR1472">
        <v>52125</v>
      </c>
      <c r="AS1472">
        <v>0</v>
      </c>
      <c r="AT1472" s="2">
        <v>0</v>
      </c>
      <c r="AU1472">
        <v>78525</v>
      </c>
      <c r="AV1472">
        <v>96965625</v>
      </c>
      <c r="AW1472">
        <v>0</v>
      </c>
      <c r="AX1472" s="2">
        <v>45728</v>
      </c>
      <c r="AY1472" t="s">
        <v>153</v>
      </c>
      <c r="AZ1472" t="s">
        <v>4400</v>
      </c>
      <c r="BA1472" t="s">
        <v>1659</v>
      </c>
    </row>
    <row r="1473" spans="1:53" ht="15" customHeight="1" x14ac:dyDescent="0.2">
      <c r="A1473" t="s">
        <v>8831</v>
      </c>
      <c r="B1473" t="s">
        <v>5784</v>
      </c>
      <c r="C1473" t="s">
        <v>5156</v>
      </c>
      <c r="D1473">
        <v>96965825</v>
      </c>
      <c r="E1473" s="19">
        <v>45749</v>
      </c>
      <c r="F1473" s="63">
        <v>45751.150694444441</v>
      </c>
      <c r="G1473" s="4" t="s">
        <v>187</v>
      </c>
      <c r="H1473" s="19">
        <v>2913023</v>
      </c>
      <c r="I1473" s="19">
        <v>16017</v>
      </c>
      <c r="J1473" s="19">
        <v>2897006</v>
      </c>
      <c r="K1473" t="s">
        <v>558</v>
      </c>
      <c r="L1473" s="4" t="s">
        <v>188</v>
      </c>
      <c r="M1473" t="s">
        <v>150</v>
      </c>
      <c r="N1473" s="39" t="s">
        <v>4402</v>
      </c>
      <c r="O1473" t="s">
        <v>4403</v>
      </c>
      <c r="P1473" t="s">
        <v>140</v>
      </c>
      <c r="Q1473" t="s">
        <v>141</v>
      </c>
      <c r="R1473" s="39" t="s">
        <v>4404</v>
      </c>
      <c r="S1473" t="s">
        <v>143</v>
      </c>
      <c r="T1473">
        <v>860007335</v>
      </c>
      <c r="U1473" t="s">
        <v>158</v>
      </c>
      <c r="V1473">
        <v>923211</v>
      </c>
      <c r="W1473" t="s">
        <v>1227</v>
      </c>
      <c r="X1473" s="2" t="s">
        <v>27</v>
      </c>
      <c r="Y1473" t="s">
        <v>28</v>
      </c>
      <c r="Z1473" t="s">
        <v>29</v>
      </c>
      <c r="AA1473" t="s">
        <v>30</v>
      </c>
      <c r="AB1473" t="s">
        <v>31</v>
      </c>
      <c r="AC1473" s="19">
        <v>2913023</v>
      </c>
      <c r="AD1473" s="19">
        <v>0</v>
      </c>
      <c r="AE1473" s="19">
        <v>0</v>
      </c>
      <c r="AF1473" s="19">
        <v>0</v>
      </c>
      <c r="AG1473" t="s">
        <v>189</v>
      </c>
      <c r="AH1473">
        <v>0</v>
      </c>
      <c r="AI1473">
        <v>0</v>
      </c>
      <c r="AJ1473" s="2" t="s">
        <v>190</v>
      </c>
      <c r="AK1473" s="2">
        <v>0</v>
      </c>
      <c r="AL1473">
        <v>0</v>
      </c>
      <c r="AM1473">
        <v>0</v>
      </c>
      <c r="AN1473">
        <v>0</v>
      </c>
      <c r="AO1473">
        <v>0</v>
      </c>
      <c r="AP1473">
        <v>2125</v>
      </c>
      <c r="AQ1473">
        <v>2125</v>
      </c>
      <c r="AR1473">
        <v>52225</v>
      </c>
      <c r="AS1473">
        <v>0</v>
      </c>
      <c r="AT1473" s="2">
        <v>0</v>
      </c>
      <c r="AU1473">
        <v>78625</v>
      </c>
      <c r="AV1473">
        <v>96965825</v>
      </c>
      <c r="AW1473">
        <v>0</v>
      </c>
      <c r="AX1473" s="2">
        <v>45728</v>
      </c>
      <c r="AY1473" t="s">
        <v>153</v>
      </c>
      <c r="AZ1473" t="s">
        <v>4405</v>
      </c>
      <c r="BA1473" t="s">
        <v>1659</v>
      </c>
    </row>
    <row r="1474" spans="1:53" ht="15" customHeight="1" x14ac:dyDescent="0.2">
      <c r="A1474" t="s">
        <v>8832</v>
      </c>
      <c r="B1474" t="s">
        <v>5785</v>
      </c>
      <c r="C1474" t="s">
        <v>5156</v>
      </c>
      <c r="D1474">
        <v>97044225</v>
      </c>
      <c r="E1474" s="19">
        <v>45749</v>
      </c>
      <c r="F1474" s="63">
        <v>45751.142361111109</v>
      </c>
      <c r="G1474" s="4" t="s">
        <v>187</v>
      </c>
      <c r="H1474" s="19">
        <v>2913024</v>
      </c>
      <c r="I1474" s="19">
        <v>15936</v>
      </c>
      <c r="J1474" s="19">
        <v>2897088</v>
      </c>
      <c r="K1474" t="s">
        <v>558</v>
      </c>
      <c r="L1474" s="4" t="s">
        <v>188</v>
      </c>
      <c r="M1474" t="s">
        <v>150</v>
      </c>
      <c r="N1474" s="39" t="s">
        <v>4407</v>
      </c>
      <c r="O1474" t="s">
        <v>4408</v>
      </c>
      <c r="P1474" t="s">
        <v>140</v>
      </c>
      <c r="Q1474" t="s">
        <v>141</v>
      </c>
      <c r="R1474" s="39" t="s">
        <v>4409</v>
      </c>
      <c r="S1474" t="s">
        <v>143</v>
      </c>
      <c r="T1474">
        <v>890903938</v>
      </c>
      <c r="U1474" t="s">
        <v>149</v>
      </c>
      <c r="V1474">
        <v>923211</v>
      </c>
      <c r="W1474" t="s">
        <v>1227</v>
      </c>
      <c r="X1474" s="2" t="s">
        <v>27</v>
      </c>
      <c r="Y1474" t="s">
        <v>28</v>
      </c>
      <c r="Z1474" t="s">
        <v>29</v>
      </c>
      <c r="AA1474" t="s">
        <v>30</v>
      </c>
      <c r="AB1474" t="s">
        <v>31</v>
      </c>
      <c r="AC1474" s="19">
        <v>2913024</v>
      </c>
      <c r="AD1474" s="19">
        <v>0</v>
      </c>
      <c r="AE1474" s="19">
        <v>0</v>
      </c>
      <c r="AF1474" s="19">
        <v>0</v>
      </c>
      <c r="AG1474" t="s">
        <v>189</v>
      </c>
      <c r="AH1474">
        <v>0</v>
      </c>
      <c r="AI1474">
        <v>0</v>
      </c>
      <c r="AJ1474" s="2" t="s">
        <v>190</v>
      </c>
      <c r="AK1474" s="2">
        <v>0</v>
      </c>
      <c r="AL1474">
        <v>0</v>
      </c>
      <c r="AM1474">
        <v>0</v>
      </c>
      <c r="AN1474">
        <v>0</v>
      </c>
      <c r="AO1474">
        <v>0</v>
      </c>
      <c r="AP1474">
        <v>2125</v>
      </c>
      <c r="AQ1474">
        <v>2125</v>
      </c>
      <c r="AR1474">
        <v>52325</v>
      </c>
      <c r="AS1474">
        <v>0</v>
      </c>
      <c r="AT1474" s="2">
        <v>0</v>
      </c>
      <c r="AU1474">
        <v>78725</v>
      </c>
      <c r="AV1474">
        <v>97044225</v>
      </c>
      <c r="AW1474">
        <v>0</v>
      </c>
      <c r="AX1474" s="2">
        <v>45728</v>
      </c>
      <c r="AY1474" t="s">
        <v>153</v>
      </c>
      <c r="AZ1474" t="s">
        <v>4410</v>
      </c>
      <c r="BA1474" t="s">
        <v>1659</v>
      </c>
    </row>
    <row r="1475" spans="1:53" ht="15" customHeight="1" x14ac:dyDescent="0.2">
      <c r="A1475" t="s">
        <v>8833</v>
      </c>
      <c r="B1475" t="s">
        <v>5786</v>
      </c>
      <c r="C1475" t="s">
        <v>5156</v>
      </c>
      <c r="D1475">
        <v>97044325</v>
      </c>
      <c r="E1475" s="19">
        <v>45749</v>
      </c>
      <c r="F1475" s="63">
        <v>45751.15347222222</v>
      </c>
      <c r="G1475" s="4" t="s">
        <v>187</v>
      </c>
      <c r="H1475" s="19">
        <v>2913024</v>
      </c>
      <c r="I1475" s="19">
        <v>15936</v>
      </c>
      <c r="J1475" s="19">
        <v>2897088</v>
      </c>
      <c r="K1475" t="s">
        <v>558</v>
      </c>
      <c r="L1475" s="4" t="s">
        <v>188</v>
      </c>
      <c r="M1475" t="s">
        <v>150</v>
      </c>
      <c r="N1475" s="39" t="s">
        <v>4412</v>
      </c>
      <c r="O1475" t="s">
        <v>4413</v>
      </c>
      <c r="P1475" t="s">
        <v>140</v>
      </c>
      <c r="Q1475" t="s">
        <v>141</v>
      </c>
      <c r="R1475" s="39" t="s">
        <v>4414</v>
      </c>
      <c r="S1475" t="s">
        <v>143</v>
      </c>
      <c r="T1475">
        <v>860034313</v>
      </c>
      <c r="U1475" t="s">
        <v>152</v>
      </c>
      <c r="V1475">
        <v>923211</v>
      </c>
      <c r="W1475" t="s">
        <v>1227</v>
      </c>
      <c r="X1475" s="2" t="s">
        <v>27</v>
      </c>
      <c r="Y1475" t="s">
        <v>28</v>
      </c>
      <c r="Z1475" t="s">
        <v>29</v>
      </c>
      <c r="AA1475" t="s">
        <v>30</v>
      </c>
      <c r="AB1475" t="s">
        <v>31</v>
      </c>
      <c r="AC1475" s="19">
        <v>2913024</v>
      </c>
      <c r="AD1475" s="19">
        <v>0</v>
      </c>
      <c r="AE1475" s="19">
        <v>0</v>
      </c>
      <c r="AF1475" s="19">
        <v>0</v>
      </c>
      <c r="AG1475" t="s">
        <v>189</v>
      </c>
      <c r="AH1475">
        <v>0</v>
      </c>
      <c r="AI1475">
        <v>0</v>
      </c>
      <c r="AJ1475" s="2" t="s">
        <v>190</v>
      </c>
      <c r="AK1475" s="2">
        <v>0</v>
      </c>
      <c r="AL1475">
        <v>0</v>
      </c>
      <c r="AM1475">
        <v>0</v>
      </c>
      <c r="AN1475">
        <v>0</v>
      </c>
      <c r="AO1475">
        <v>0</v>
      </c>
      <c r="AP1475">
        <v>2125</v>
      </c>
      <c r="AQ1475">
        <v>2125</v>
      </c>
      <c r="AR1475">
        <v>52425</v>
      </c>
      <c r="AS1475">
        <v>0</v>
      </c>
      <c r="AT1475" s="2">
        <v>0</v>
      </c>
      <c r="AU1475">
        <v>78825</v>
      </c>
      <c r="AV1475">
        <v>97044325</v>
      </c>
      <c r="AW1475">
        <v>0</v>
      </c>
      <c r="AX1475" s="2">
        <v>45728</v>
      </c>
      <c r="AY1475" t="s">
        <v>153</v>
      </c>
      <c r="AZ1475" t="s">
        <v>4415</v>
      </c>
      <c r="BA1475" t="s">
        <v>1659</v>
      </c>
    </row>
    <row r="1476" spans="1:53" ht="15" customHeight="1" x14ac:dyDescent="0.2">
      <c r="A1476" t="s">
        <v>8834</v>
      </c>
      <c r="B1476" t="s">
        <v>5791</v>
      </c>
      <c r="C1476" t="s">
        <v>5156</v>
      </c>
      <c r="D1476">
        <v>97044425</v>
      </c>
      <c r="E1476" s="19">
        <v>45749</v>
      </c>
      <c r="F1476" s="63">
        <v>45751.134722222225</v>
      </c>
      <c r="G1476" s="4" t="s">
        <v>187</v>
      </c>
      <c r="H1476" s="19">
        <v>2759707</v>
      </c>
      <c r="I1476" s="19">
        <v>15097</v>
      </c>
      <c r="J1476" s="19">
        <v>2744610</v>
      </c>
      <c r="K1476" t="s">
        <v>558</v>
      </c>
      <c r="L1476" s="4" t="s">
        <v>188</v>
      </c>
      <c r="M1476" t="s">
        <v>150</v>
      </c>
      <c r="N1476" s="39" t="s">
        <v>4429</v>
      </c>
      <c r="O1476" t="s">
        <v>4430</v>
      </c>
      <c r="P1476" t="s">
        <v>140</v>
      </c>
      <c r="Q1476" t="s">
        <v>141</v>
      </c>
      <c r="R1476" s="39" t="s">
        <v>4431</v>
      </c>
      <c r="S1476" t="s">
        <v>143</v>
      </c>
      <c r="T1476">
        <v>860002964</v>
      </c>
      <c r="U1476" t="s">
        <v>163</v>
      </c>
      <c r="V1476">
        <v>923211</v>
      </c>
      <c r="W1476" t="s">
        <v>1227</v>
      </c>
      <c r="X1476" s="2" t="s">
        <v>27</v>
      </c>
      <c r="Y1476" t="s">
        <v>28</v>
      </c>
      <c r="Z1476" t="s">
        <v>29</v>
      </c>
      <c r="AA1476" t="s">
        <v>30</v>
      </c>
      <c r="AB1476" t="s">
        <v>31</v>
      </c>
      <c r="AC1476" s="19">
        <v>2759707</v>
      </c>
      <c r="AD1476" s="19">
        <v>0</v>
      </c>
      <c r="AE1476" s="19">
        <v>0</v>
      </c>
      <c r="AF1476" s="19">
        <v>0</v>
      </c>
      <c r="AG1476" t="s">
        <v>189</v>
      </c>
      <c r="AH1476">
        <v>0</v>
      </c>
      <c r="AI1476">
        <v>0</v>
      </c>
      <c r="AJ1476" s="2" t="s">
        <v>190</v>
      </c>
      <c r="AK1476" s="2">
        <v>0</v>
      </c>
      <c r="AL1476">
        <v>0</v>
      </c>
      <c r="AM1476">
        <v>0</v>
      </c>
      <c r="AN1476">
        <v>0</v>
      </c>
      <c r="AO1476">
        <v>0</v>
      </c>
      <c r="AP1476">
        <v>2125</v>
      </c>
      <c r="AQ1476">
        <v>2125</v>
      </c>
      <c r="AR1476">
        <v>52925</v>
      </c>
      <c r="AS1476">
        <v>0</v>
      </c>
      <c r="AT1476" s="2">
        <v>0</v>
      </c>
      <c r="AU1476">
        <v>78925</v>
      </c>
      <c r="AV1476">
        <v>97044425</v>
      </c>
      <c r="AW1476">
        <v>0</v>
      </c>
      <c r="AX1476" s="2">
        <v>45729</v>
      </c>
      <c r="AY1476" t="s">
        <v>153</v>
      </c>
      <c r="AZ1476" t="s">
        <v>4432</v>
      </c>
      <c r="BA1476" t="s">
        <v>1659</v>
      </c>
    </row>
    <row r="1477" spans="1:53" ht="15" customHeight="1" x14ac:dyDescent="0.2">
      <c r="A1477" t="s">
        <v>8835</v>
      </c>
      <c r="B1477" t="s">
        <v>5792</v>
      </c>
      <c r="C1477" t="s">
        <v>5156</v>
      </c>
      <c r="D1477">
        <v>97044525</v>
      </c>
      <c r="E1477" s="19">
        <v>45749</v>
      </c>
      <c r="F1477" s="63">
        <v>45751.142361111109</v>
      </c>
      <c r="G1477" s="4" t="s">
        <v>187</v>
      </c>
      <c r="H1477" s="19">
        <v>2759707</v>
      </c>
      <c r="I1477" s="19">
        <v>15097</v>
      </c>
      <c r="J1477" s="19">
        <v>2744610</v>
      </c>
      <c r="K1477" t="s">
        <v>558</v>
      </c>
      <c r="L1477" s="4" t="s">
        <v>188</v>
      </c>
      <c r="M1477" t="s">
        <v>150</v>
      </c>
      <c r="N1477" s="39" t="s">
        <v>4434</v>
      </c>
      <c r="O1477" t="s">
        <v>4435</v>
      </c>
      <c r="P1477" t="s">
        <v>140</v>
      </c>
      <c r="Q1477" t="s">
        <v>141</v>
      </c>
      <c r="R1477" s="39" t="s">
        <v>4436</v>
      </c>
      <c r="S1477" t="s">
        <v>143</v>
      </c>
      <c r="T1477">
        <v>890903938</v>
      </c>
      <c r="U1477" t="s">
        <v>149</v>
      </c>
      <c r="V1477">
        <v>923211</v>
      </c>
      <c r="W1477" t="s">
        <v>1227</v>
      </c>
      <c r="X1477" s="2" t="s">
        <v>27</v>
      </c>
      <c r="Y1477" t="s">
        <v>28</v>
      </c>
      <c r="Z1477" t="s">
        <v>29</v>
      </c>
      <c r="AA1477" t="s">
        <v>30</v>
      </c>
      <c r="AB1477" t="s">
        <v>31</v>
      </c>
      <c r="AC1477" s="19">
        <v>2759707</v>
      </c>
      <c r="AD1477" s="19">
        <v>0</v>
      </c>
      <c r="AE1477" s="19">
        <v>0</v>
      </c>
      <c r="AF1477" s="19">
        <v>0</v>
      </c>
      <c r="AG1477" t="s">
        <v>189</v>
      </c>
      <c r="AH1477">
        <v>0</v>
      </c>
      <c r="AI1477">
        <v>0</v>
      </c>
      <c r="AJ1477" s="2" t="s">
        <v>190</v>
      </c>
      <c r="AK1477" s="2">
        <v>0</v>
      </c>
      <c r="AL1477">
        <v>0</v>
      </c>
      <c r="AM1477">
        <v>0</v>
      </c>
      <c r="AN1477">
        <v>0</v>
      </c>
      <c r="AO1477">
        <v>0</v>
      </c>
      <c r="AP1477">
        <v>2125</v>
      </c>
      <c r="AQ1477">
        <v>2125</v>
      </c>
      <c r="AR1477">
        <v>53025</v>
      </c>
      <c r="AS1477">
        <v>0</v>
      </c>
      <c r="AT1477" s="2">
        <v>0</v>
      </c>
      <c r="AU1477">
        <v>79025</v>
      </c>
      <c r="AV1477">
        <v>97044525</v>
      </c>
      <c r="AW1477">
        <v>0</v>
      </c>
      <c r="AX1477" s="2">
        <v>45729</v>
      </c>
      <c r="AY1477" t="s">
        <v>153</v>
      </c>
      <c r="AZ1477" t="s">
        <v>4437</v>
      </c>
      <c r="BA1477" t="s">
        <v>1659</v>
      </c>
    </row>
    <row r="1478" spans="1:53" ht="15" customHeight="1" x14ac:dyDescent="0.2">
      <c r="A1478" t="s">
        <v>8836</v>
      </c>
      <c r="B1478" t="s">
        <v>5290</v>
      </c>
      <c r="C1478" t="s">
        <v>5174</v>
      </c>
      <c r="D1478">
        <v>97044625</v>
      </c>
      <c r="E1478" s="19">
        <v>45749</v>
      </c>
      <c r="F1478" s="63">
        <v>45751.143055555556</v>
      </c>
      <c r="G1478" s="4" t="s">
        <v>187</v>
      </c>
      <c r="H1478" s="19">
        <v>2680000</v>
      </c>
      <c r="I1478" s="19">
        <v>13645</v>
      </c>
      <c r="J1478" s="19">
        <v>2666355</v>
      </c>
      <c r="K1478" t="s">
        <v>558</v>
      </c>
      <c r="L1478" s="4" t="s">
        <v>188</v>
      </c>
      <c r="M1478" t="s">
        <v>150</v>
      </c>
      <c r="N1478" s="39" t="s">
        <v>1735</v>
      </c>
      <c r="O1478" t="s">
        <v>1736</v>
      </c>
      <c r="P1478" t="s">
        <v>140</v>
      </c>
      <c r="Q1478" t="s">
        <v>141</v>
      </c>
      <c r="R1478" s="39" t="s">
        <v>1737</v>
      </c>
      <c r="S1478" t="s">
        <v>143</v>
      </c>
      <c r="T1478">
        <v>890903938</v>
      </c>
      <c r="U1478" t="s">
        <v>149</v>
      </c>
      <c r="V1478">
        <v>923228</v>
      </c>
      <c r="W1478" t="s">
        <v>1294</v>
      </c>
      <c r="X1478" s="2" t="s">
        <v>76</v>
      </c>
      <c r="Y1478" t="s">
        <v>77</v>
      </c>
      <c r="Z1478" t="s">
        <v>29</v>
      </c>
      <c r="AA1478" t="s">
        <v>30</v>
      </c>
      <c r="AB1478" t="s">
        <v>31</v>
      </c>
      <c r="AC1478" s="19">
        <v>2680000</v>
      </c>
      <c r="AD1478" s="19">
        <v>0</v>
      </c>
      <c r="AE1478" s="19">
        <v>0</v>
      </c>
      <c r="AF1478" s="19">
        <v>0</v>
      </c>
      <c r="AG1478" t="s">
        <v>189</v>
      </c>
      <c r="AH1478">
        <v>0</v>
      </c>
      <c r="AI1478">
        <v>0</v>
      </c>
      <c r="AJ1478" s="2" t="s">
        <v>190</v>
      </c>
      <c r="AK1478" s="2">
        <v>0</v>
      </c>
      <c r="AL1478">
        <v>0</v>
      </c>
      <c r="AM1478">
        <v>0</v>
      </c>
      <c r="AN1478">
        <v>0</v>
      </c>
      <c r="AO1478">
        <v>0</v>
      </c>
      <c r="AP1478">
        <v>3525</v>
      </c>
      <c r="AQ1478">
        <v>3525</v>
      </c>
      <c r="AR1478">
        <v>4025</v>
      </c>
      <c r="AS1478">
        <v>0</v>
      </c>
      <c r="AT1478" s="2">
        <v>0</v>
      </c>
      <c r="AU1478">
        <v>79125</v>
      </c>
      <c r="AV1478">
        <v>97044625</v>
      </c>
      <c r="AW1478">
        <v>0</v>
      </c>
      <c r="AX1478" s="2">
        <v>45689</v>
      </c>
      <c r="AY1478" t="s">
        <v>154</v>
      </c>
      <c r="AZ1478" t="s">
        <v>1738</v>
      </c>
      <c r="BA1478" t="s">
        <v>1739</v>
      </c>
    </row>
    <row r="1479" spans="1:53" ht="15" customHeight="1" x14ac:dyDescent="0.2">
      <c r="A1479" t="s">
        <v>8837</v>
      </c>
      <c r="B1479" t="s">
        <v>5568</v>
      </c>
      <c r="C1479" t="s">
        <v>5168</v>
      </c>
      <c r="D1479">
        <v>97044725</v>
      </c>
      <c r="E1479" s="19">
        <v>45749</v>
      </c>
      <c r="F1479" s="63">
        <v>45751.131249999999</v>
      </c>
      <c r="G1479" s="4" t="s">
        <v>187</v>
      </c>
      <c r="H1479" s="19">
        <v>4840000</v>
      </c>
      <c r="I1479" s="19">
        <v>26666</v>
      </c>
      <c r="J1479" s="19">
        <v>4813334</v>
      </c>
      <c r="K1479" t="s">
        <v>558</v>
      </c>
      <c r="L1479" s="4" t="s">
        <v>188</v>
      </c>
      <c r="M1479" t="s">
        <v>150</v>
      </c>
      <c r="N1479" s="39" t="s">
        <v>3369</v>
      </c>
      <c r="O1479" t="s">
        <v>3370</v>
      </c>
      <c r="P1479" t="s">
        <v>140</v>
      </c>
      <c r="Q1479" t="s">
        <v>141</v>
      </c>
      <c r="R1479" s="39" t="s">
        <v>3371</v>
      </c>
      <c r="S1479" t="s">
        <v>143</v>
      </c>
      <c r="T1479">
        <v>860034313</v>
      </c>
      <c r="U1479" t="s">
        <v>152</v>
      </c>
      <c r="V1479">
        <v>923228</v>
      </c>
      <c r="W1479" t="s">
        <v>1294</v>
      </c>
      <c r="X1479" s="2" t="s">
        <v>76</v>
      </c>
      <c r="Y1479" t="s">
        <v>77</v>
      </c>
      <c r="Z1479" t="s">
        <v>29</v>
      </c>
      <c r="AA1479" t="s">
        <v>30</v>
      </c>
      <c r="AB1479" t="s">
        <v>31</v>
      </c>
      <c r="AC1479" s="19">
        <v>4840000</v>
      </c>
      <c r="AD1479" s="19">
        <v>0</v>
      </c>
      <c r="AE1479" s="19">
        <v>0</v>
      </c>
      <c r="AF1479" s="19">
        <v>0</v>
      </c>
      <c r="AG1479" t="s">
        <v>189</v>
      </c>
      <c r="AH1479">
        <v>0</v>
      </c>
      <c r="AI1479">
        <v>0</v>
      </c>
      <c r="AJ1479" s="2" t="s">
        <v>190</v>
      </c>
      <c r="AK1479" s="2">
        <v>0</v>
      </c>
      <c r="AL1479">
        <v>0</v>
      </c>
      <c r="AM1479">
        <v>0</v>
      </c>
      <c r="AN1479">
        <v>0</v>
      </c>
      <c r="AO1479">
        <v>0</v>
      </c>
      <c r="AP1479">
        <v>3325</v>
      </c>
      <c r="AQ1479">
        <v>3325</v>
      </c>
      <c r="AR1479">
        <v>31225</v>
      </c>
      <c r="AS1479">
        <v>0</v>
      </c>
      <c r="AT1479" s="2">
        <v>0</v>
      </c>
      <c r="AU1479">
        <v>79225</v>
      </c>
      <c r="AV1479">
        <v>97044725</v>
      </c>
      <c r="AW1479">
        <v>0</v>
      </c>
      <c r="AX1479" s="2">
        <v>45705</v>
      </c>
      <c r="AY1479" t="s">
        <v>153</v>
      </c>
      <c r="AZ1479" t="s">
        <v>3373</v>
      </c>
      <c r="BA1479" t="s">
        <v>3374</v>
      </c>
    </row>
    <row r="1480" spans="1:53" ht="15" customHeight="1" x14ac:dyDescent="0.2">
      <c r="A1480" t="s">
        <v>8838</v>
      </c>
      <c r="B1480" t="s">
        <v>5570</v>
      </c>
      <c r="C1480" t="s">
        <v>5168</v>
      </c>
      <c r="D1480">
        <v>97044925</v>
      </c>
      <c r="E1480" s="19">
        <v>45749</v>
      </c>
      <c r="F1480" s="63">
        <v>45751.131249999999</v>
      </c>
      <c r="G1480" s="4" t="s">
        <v>187</v>
      </c>
      <c r="H1480" s="19">
        <v>4840000</v>
      </c>
      <c r="I1480" s="19">
        <v>26666</v>
      </c>
      <c r="J1480" s="19">
        <v>4813334</v>
      </c>
      <c r="K1480" t="s">
        <v>558</v>
      </c>
      <c r="L1480" s="4" t="s">
        <v>188</v>
      </c>
      <c r="M1480" t="s">
        <v>150</v>
      </c>
      <c r="N1480" s="39" t="s">
        <v>3376</v>
      </c>
      <c r="O1480" t="s">
        <v>3377</v>
      </c>
      <c r="P1480" t="s">
        <v>140</v>
      </c>
      <c r="Q1480" t="s">
        <v>141</v>
      </c>
      <c r="R1480" s="39" t="s">
        <v>3378</v>
      </c>
      <c r="S1480" t="s">
        <v>143</v>
      </c>
      <c r="T1480">
        <v>860034313</v>
      </c>
      <c r="U1480" t="s">
        <v>152</v>
      </c>
      <c r="V1480">
        <v>923228</v>
      </c>
      <c r="W1480" t="s">
        <v>1294</v>
      </c>
      <c r="X1480" s="2" t="s">
        <v>76</v>
      </c>
      <c r="Y1480" t="s">
        <v>77</v>
      </c>
      <c r="Z1480" t="s">
        <v>29</v>
      </c>
      <c r="AA1480" t="s">
        <v>30</v>
      </c>
      <c r="AB1480" t="s">
        <v>31</v>
      </c>
      <c r="AC1480" s="19">
        <v>4840000</v>
      </c>
      <c r="AD1480" s="19">
        <v>0</v>
      </c>
      <c r="AE1480" s="19">
        <v>0</v>
      </c>
      <c r="AF1480" s="19">
        <v>0</v>
      </c>
      <c r="AG1480" t="s">
        <v>189</v>
      </c>
      <c r="AH1480">
        <v>0</v>
      </c>
      <c r="AI1480">
        <v>0</v>
      </c>
      <c r="AJ1480" s="2" t="s">
        <v>190</v>
      </c>
      <c r="AK1480" s="2">
        <v>0</v>
      </c>
      <c r="AL1480">
        <v>0</v>
      </c>
      <c r="AM1480">
        <v>0</v>
      </c>
      <c r="AN1480">
        <v>0</v>
      </c>
      <c r="AO1480">
        <v>0</v>
      </c>
      <c r="AP1480">
        <v>3325</v>
      </c>
      <c r="AQ1480">
        <v>3325</v>
      </c>
      <c r="AR1480">
        <v>31325</v>
      </c>
      <c r="AS1480">
        <v>0</v>
      </c>
      <c r="AT1480" s="2">
        <v>0</v>
      </c>
      <c r="AU1480">
        <v>79325</v>
      </c>
      <c r="AV1480">
        <v>97044925</v>
      </c>
      <c r="AW1480">
        <v>0</v>
      </c>
      <c r="AX1480" s="2">
        <v>45705</v>
      </c>
      <c r="AY1480" t="s">
        <v>153</v>
      </c>
      <c r="AZ1480" t="s">
        <v>3380</v>
      </c>
      <c r="BA1480" t="s">
        <v>3374</v>
      </c>
    </row>
    <row r="1481" spans="1:53" ht="15" customHeight="1" x14ac:dyDescent="0.2">
      <c r="A1481" t="s">
        <v>8839</v>
      </c>
      <c r="B1481" t="s">
        <v>5571</v>
      </c>
      <c r="C1481" t="s">
        <v>5168</v>
      </c>
      <c r="D1481">
        <v>97045225</v>
      </c>
      <c r="E1481" s="19">
        <v>45749</v>
      </c>
      <c r="F1481" s="63">
        <v>45751.120138888888</v>
      </c>
      <c r="G1481" s="4" t="s">
        <v>187</v>
      </c>
      <c r="H1481" s="19">
        <v>4840000</v>
      </c>
      <c r="I1481" s="19">
        <v>27099</v>
      </c>
      <c r="J1481" s="19">
        <v>4812901</v>
      </c>
      <c r="K1481" t="s">
        <v>558</v>
      </c>
      <c r="L1481" s="4" t="s">
        <v>188</v>
      </c>
      <c r="M1481" t="s">
        <v>150</v>
      </c>
      <c r="N1481" s="39" t="s">
        <v>3382</v>
      </c>
      <c r="O1481" t="s">
        <v>3383</v>
      </c>
      <c r="P1481" t="s">
        <v>140</v>
      </c>
      <c r="Q1481" t="s">
        <v>141</v>
      </c>
      <c r="R1481" s="39" t="s">
        <v>3384</v>
      </c>
      <c r="S1481" t="s">
        <v>143</v>
      </c>
      <c r="T1481">
        <v>860003020</v>
      </c>
      <c r="U1481" t="s">
        <v>160</v>
      </c>
      <c r="V1481">
        <v>923228</v>
      </c>
      <c r="W1481" t="s">
        <v>1294</v>
      </c>
      <c r="X1481" s="2" t="s">
        <v>76</v>
      </c>
      <c r="Y1481" t="s">
        <v>77</v>
      </c>
      <c r="Z1481" t="s">
        <v>29</v>
      </c>
      <c r="AA1481" t="s">
        <v>30</v>
      </c>
      <c r="AB1481" t="s">
        <v>31</v>
      </c>
      <c r="AC1481" s="19">
        <v>4840000</v>
      </c>
      <c r="AD1481" s="19">
        <v>0</v>
      </c>
      <c r="AE1481" s="19">
        <v>0</v>
      </c>
      <c r="AF1481" s="19">
        <v>0</v>
      </c>
      <c r="AG1481" t="s">
        <v>189</v>
      </c>
      <c r="AH1481">
        <v>0</v>
      </c>
      <c r="AI1481">
        <v>0</v>
      </c>
      <c r="AJ1481" s="2" t="s">
        <v>190</v>
      </c>
      <c r="AK1481" s="2">
        <v>0</v>
      </c>
      <c r="AL1481">
        <v>0</v>
      </c>
      <c r="AM1481">
        <v>0</v>
      </c>
      <c r="AN1481">
        <v>0</v>
      </c>
      <c r="AO1481">
        <v>0</v>
      </c>
      <c r="AP1481">
        <v>3325</v>
      </c>
      <c r="AQ1481">
        <v>3325</v>
      </c>
      <c r="AR1481">
        <v>31425</v>
      </c>
      <c r="AS1481">
        <v>0</v>
      </c>
      <c r="AT1481" s="2">
        <v>0</v>
      </c>
      <c r="AU1481">
        <v>79425</v>
      </c>
      <c r="AV1481">
        <v>97045225</v>
      </c>
      <c r="AW1481">
        <v>0</v>
      </c>
      <c r="AX1481" s="2">
        <v>45705</v>
      </c>
      <c r="AY1481" t="s">
        <v>153</v>
      </c>
      <c r="AZ1481" t="s">
        <v>3386</v>
      </c>
      <c r="BA1481" t="s">
        <v>3374</v>
      </c>
    </row>
    <row r="1482" spans="1:53" ht="15" customHeight="1" x14ac:dyDescent="0.2">
      <c r="A1482" t="s">
        <v>8840</v>
      </c>
      <c r="B1482" t="s">
        <v>5572</v>
      </c>
      <c r="C1482" t="s">
        <v>5168</v>
      </c>
      <c r="D1482">
        <v>97045325</v>
      </c>
      <c r="E1482" s="19">
        <v>45749</v>
      </c>
      <c r="F1482" s="63">
        <v>45751.130555555559</v>
      </c>
      <c r="G1482" s="4" t="s">
        <v>187</v>
      </c>
      <c r="H1482" s="19">
        <v>4840000</v>
      </c>
      <c r="I1482" s="19">
        <v>25729</v>
      </c>
      <c r="J1482" s="19">
        <v>4814271</v>
      </c>
      <c r="K1482" t="s">
        <v>558</v>
      </c>
      <c r="L1482" s="4" t="s">
        <v>188</v>
      </c>
      <c r="M1482" t="s">
        <v>150</v>
      </c>
      <c r="N1482" s="39" t="s">
        <v>3388</v>
      </c>
      <c r="O1482" t="s">
        <v>3389</v>
      </c>
      <c r="P1482" t="s">
        <v>140</v>
      </c>
      <c r="Q1482" t="s">
        <v>141</v>
      </c>
      <c r="R1482" s="39" t="s">
        <v>3390</v>
      </c>
      <c r="S1482" t="s">
        <v>143</v>
      </c>
      <c r="T1482">
        <v>860034313</v>
      </c>
      <c r="U1482" t="s">
        <v>152</v>
      </c>
      <c r="V1482">
        <v>923228</v>
      </c>
      <c r="W1482" t="s">
        <v>1294</v>
      </c>
      <c r="X1482" s="2" t="s">
        <v>76</v>
      </c>
      <c r="Y1482" t="s">
        <v>77</v>
      </c>
      <c r="Z1482" t="s">
        <v>29</v>
      </c>
      <c r="AA1482" t="s">
        <v>30</v>
      </c>
      <c r="AB1482" t="s">
        <v>31</v>
      </c>
      <c r="AC1482" s="19">
        <v>4840000</v>
      </c>
      <c r="AD1482" s="19">
        <v>0</v>
      </c>
      <c r="AE1482" s="19">
        <v>0</v>
      </c>
      <c r="AF1482" s="19">
        <v>0</v>
      </c>
      <c r="AG1482" t="s">
        <v>189</v>
      </c>
      <c r="AH1482">
        <v>0</v>
      </c>
      <c r="AI1482">
        <v>0</v>
      </c>
      <c r="AJ1482" s="2" t="s">
        <v>190</v>
      </c>
      <c r="AK1482" s="2">
        <v>0</v>
      </c>
      <c r="AL1482">
        <v>0</v>
      </c>
      <c r="AM1482">
        <v>0</v>
      </c>
      <c r="AN1482">
        <v>0</v>
      </c>
      <c r="AO1482">
        <v>0</v>
      </c>
      <c r="AP1482">
        <v>3325</v>
      </c>
      <c r="AQ1482">
        <v>3325</v>
      </c>
      <c r="AR1482">
        <v>31525</v>
      </c>
      <c r="AS1482">
        <v>0</v>
      </c>
      <c r="AT1482" s="2">
        <v>0</v>
      </c>
      <c r="AU1482">
        <v>79525</v>
      </c>
      <c r="AV1482">
        <v>97045325</v>
      </c>
      <c r="AW1482">
        <v>0</v>
      </c>
      <c r="AX1482" s="2">
        <v>45705</v>
      </c>
      <c r="AY1482" t="s">
        <v>153</v>
      </c>
      <c r="AZ1482" t="s">
        <v>3392</v>
      </c>
      <c r="BA1482" t="s">
        <v>3374</v>
      </c>
    </row>
    <row r="1483" spans="1:53" ht="15" customHeight="1" x14ac:dyDescent="0.2">
      <c r="A1483" t="s">
        <v>8841</v>
      </c>
      <c r="B1483" t="s">
        <v>5574</v>
      </c>
      <c r="C1483" t="s">
        <v>5168</v>
      </c>
      <c r="D1483">
        <v>97045425</v>
      </c>
      <c r="E1483" s="19">
        <v>45749</v>
      </c>
      <c r="F1483" s="63">
        <v>45751.115972222222</v>
      </c>
      <c r="G1483" s="4" t="s">
        <v>187</v>
      </c>
      <c r="H1483" s="19">
        <v>4840000</v>
      </c>
      <c r="I1483" s="19">
        <v>25729</v>
      </c>
      <c r="J1483" s="19">
        <v>4814271</v>
      </c>
      <c r="K1483" t="s">
        <v>558</v>
      </c>
      <c r="L1483" s="4" t="s">
        <v>188</v>
      </c>
      <c r="M1483" t="s">
        <v>150</v>
      </c>
      <c r="N1483" s="39" t="s">
        <v>3401</v>
      </c>
      <c r="O1483" t="s">
        <v>3402</v>
      </c>
      <c r="P1483" t="s">
        <v>140</v>
      </c>
      <c r="Q1483" t="s">
        <v>141</v>
      </c>
      <c r="R1483" s="39" t="s">
        <v>3403</v>
      </c>
      <c r="S1483" t="s">
        <v>143</v>
      </c>
      <c r="T1483">
        <v>890903938</v>
      </c>
      <c r="U1483" t="s">
        <v>149</v>
      </c>
      <c r="V1483">
        <v>923228</v>
      </c>
      <c r="W1483" t="s">
        <v>1294</v>
      </c>
      <c r="X1483" s="2" t="s">
        <v>76</v>
      </c>
      <c r="Y1483" t="s">
        <v>77</v>
      </c>
      <c r="Z1483" t="s">
        <v>29</v>
      </c>
      <c r="AA1483" t="s">
        <v>30</v>
      </c>
      <c r="AB1483" t="s">
        <v>31</v>
      </c>
      <c r="AC1483" s="19">
        <v>4840000</v>
      </c>
      <c r="AD1483" s="19">
        <v>0</v>
      </c>
      <c r="AE1483" s="19">
        <v>0</v>
      </c>
      <c r="AF1483" s="19">
        <v>0</v>
      </c>
      <c r="AG1483" t="s">
        <v>189</v>
      </c>
      <c r="AH1483">
        <v>0</v>
      </c>
      <c r="AI1483">
        <v>0</v>
      </c>
      <c r="AJ1483" s="2" t="s">
        <v>190</v>
      </c>
      <c r="AK1483" s="2">
        <v>0</v>
      </c>
      <c r="AL1483">
        <v>0</v>
      </c>
      <c r="AM1483">
        <v>0</v>
      </c>
      <c r="AN1483">
        <v>0</v>
      </c>
      <c r="AO1483">
        <v>0</v>
      </c>
      <c r="AP1483">
        <v>3325</v>
      </c>
      <c r="AQ1483">
        <v>3325</v>
      </c>
      <c r="AR1483">
        <v>31725</v>
      </c>
      <c r="AS1483">
        <v>0</v>
      </c>
      <c r="AT1483" s="2">
        <v>0</v>
      </c>
      <c r="AU1483">
        <v>79625</v>
      </c>
      <c r="AV1483">
        <v>97045425</v>
      </c>
      <c r="AW1483">
        <v>0</v>
      </c>
      <c r="AX1483" s="2">
        <v>45705</v>
      </c>
      <c r="AY1483" t="s">
        <v>153</v>
      </c>
      <c r="AZ1483" t="s">
        <v>3405</v>
      </c>
      <c r="BA1483" t="s">
        <v>3374</v>
      </c>
    </row>
    <row r="1484" spans="1:53" ht="15" customHeight="1" x14ac:dyDescent="0.2">
      <c r="A1484" t="s">
        <v>8842</v>
      </c>
      <c r="B1484" t="s">
        <v>5575</v>
      </c>
      <c r="C1484" t="s">
        <v>5168</v>
      </c>
      <c r="D1484">
        <v>97045525</v>
      </c>
      <c r="E1484" s="19">
        <v>45749</v>
      </c>
      <c r="F1484" s="63">
        <v>45751.144444444442</v>
      </c>
      <c r="G1484" s="4" t="s">
        <v>187</v>
      </c>
      <c r="H1484" s="19">
        <v>3408394</v>
      </c>
      <c r="I1484" s="19">
        <v>18016</v>
      </c>
      <c r="J1484" s="19">
        <v>3390378</v>
      </c>
      <c r="K1484" t="s">
        <v>558</v>
      </c>
      <c r="L1484" s="4" t="s">
        <v>188</v>
      </c>
      <c r="M1484" t="s">
        <v>150</v>
      </c>
      <c r="N1484" s="39" t="s">
        <v>3407</v>
      </c>
      <c r="O1484" t="s">
        <v>3408</v>
      </c>
      <c r="P1484" t="s">
        <v>140</v>
      </c>
      <c r="Q1484" t="s">
        <v>141</v>
      </c>
      <c r="R1484" s="39" t="s">
        <v>3409</v>
      </c>
      <c r="S1484" t="s">
        <v>143</v>
      </c>
      <c r="T1484">
        <v>890903938</v>
      </c>
      <c r="U1484" t="s">
        <v>149</v>
      </c>
      <c r="V1484">
        <v>923228</v>
      </c>
      <c r="W1484" t="s">
        <v>1294</v>
      </c>
      <c r="X1484" s="2" t="s">
        <v>76</v>
      </c>
      <c r="Y1484" t="s">
        <v>77</v>
      </c>
      <c r="Z1484" t="s">
        <v>29</v>
      </c>
      <c r="AA1484" t="s">
        <v>30</v>
      </c>
      <c r="AB1484" t="s">
        <v>31</v>
      </c>
      <c r="AC1484" s="19">
        <v>3408394</v>
      </c>
      <c r="AD1484" s="19">
        <v>0</v>
      </c>
      <c r="AE1484" s="19">
        <v>0</v>
      </c>
      <c r="AF1484" s="19">
        <v>0</v>
      </c>
      <c r="AG1484" t="s">
        <v>189</v>
      </c>
      <c r="AH1484">
        <v>0</v>
      </c>
      <c r="AI1484">
        <v>0</v>
      </c>
      <c r="AJ1484" s="2" t="s">
        <v>190</v>
      </c>
      <c r="AK1484" s="2">
        <v>0</v>
      </c>
      <c r="AL1484">
        <v>0</v>
      </c>
      <c r="AM1484">
        <v>0</v>
      </c>
      <c r="AN1484">
        <v>0</v>
      </c>
      <c r="AO1484">
        <v>0</v>
      </c>
      <c r="AP1484">
        <v>3325</v>
      </c>
      <c r="AQ1484">
        <v>3325</v>
      </c>
      <c r="AR1484">
        <v>31825</v>
      </c>
      <c r="AS1484">
        <v>0</v>
      </c>
      <c r="AT1484" s="2">
        <v>0</v>
      </c>
      <c r="AU1484">
        <v>79725</v>
      </c>
      <c r="AV1484">
        <v>97045525</v>
      </c>
      <c r="AW1484">
        <v>0</v>
      </c>
      <c r="AX1484" s="2">
        <v>45705</v>
      </c>
      <c r="AY1484" t="s">
        <v>153</v>
      </c>
      <c r="AZ1484" t="s">
        <v>3411</v>
      </c>
      <c r="BA1484" t="s">
        <v>3412</v>
      </c>
    </row>
    <row r="1485" spans="1:53" ht="15" customHeight="1" x14ac:dyDescent="0.2">
      <c r="A1485" t="s">
        <v>8843</v>
      </c>
      <c r="B1485" t="s">
        <v>5577</v>
      </c>
      <c r="C1485" t="s">
        <v>5168</v>
      </c>
      <c r="D1485">
        <v>97045725</v>
      </c>
      <c r="E1485" s="19">
        <v>45749</v>
      </c>
      <c r="F1485" s="63">
        <v>45751.120138888888</v>
      </c>
      <c r="G1485" s="4" t="s">
        <v>187</v>
      </c>
      <c r="H1485" s="19">
        <v>4840000</v>
      </c>
      <c r="I1485" s="19">
        <v>28541</v>
      </c>
      <c r="J1485" s="19">
        <v>4811459</v>
      </c>
      <c r="K1485" t="s">
        <v>558</v>
      </c>
      <c r="L1485" s="4" t="s">
        <v>188</v>
      </c>
      <c r="M1485" t="s">
        <v>150</v>
      </c>
      <c r="N1485" s="39" t="s">
        <v>3421</v>
      </c>
      <c r="O1485" t="s">
        <v>3422</v>
      </c>
      <c r="P1485" t="s">
        <v>140</v>
      </c>
      <c r="Q1485" t="s">
        <v>141</v>
      </c>
      <c r="R1485" s="39" t="s">
        <v>3423</v>
      </c>
      <c r="S1485" t="s">
        <v>143</v>
      </c>
      <c r="T1485">
        <v>860003020</v>
      </c>
      <c r="U1485" t="s">
        <v>160</v>
      </c>
      <c r="V1485">
        <v>923228</v>
      </c>
      <c r="W1485" t="s">
        <v>1294</v>
      </c>
      <c r="X1485" s="2" t="s">
        <v>76</v>
      </c>
      <c r="Y1485" t="s">
        <v>77</v>
      </c>
      <c r="Z1485" t="s">
        <v>29</v>
      </c>
      <c r="AA1485" t="s">
        <v>30</v>
      </c>
      <c r="AB1485" t="s">
        <v>31</v>
      </c>
      <c r="AC1485" s="19">
        <v>4840000</v>
      </c>
      <c r="AD1485" s="19">
        <v>0</v>
      </c>
      <c r="AE1485" s="19">
        <v>0</v>
      </c>
      <c r="AF1485" s="19">
        <v>0</v>
      </c>
      <c r="AG1485" t="s">
        <v>189</v>
      </c>
      <c r="AH1485">
        <v>0</v>
      </c>
      <c r="AI1485">
        <v>0</v>
      </c>
      <c r="AJ1485" s="2" t="s">
        <v>190</v>
      </c>
      <c r="AK1485" s="2">
        <v>0</v>
      </c>
      <c r="AL1485">
        <v>0</v>
      </c>
      <c r="AM1485">
        <v>0</v>
      </c>
      <c r="AN1485">
        <v>0</v>
      </c>
      <c r="AO1485">
        <v>0</v>
      </c>
      <c r="AP1485">
        <v>3325</v>
      </c>
      <c r="AQ1485">
        <v>3325</v>
      </c>
      <c r="AR1485">
        <v>32025</v>
      </c>
      <c r="AS1485">
        <v>0</v>
      </c>
      <c r="AT1485" s="2">
        <v>0</v>
      </c>
      <c r="AU1485">
        <v>79825</v>
      </c>
      <c r="AV1485">
        <v>97045725</v>
      </c>
      <c r="AW1485">
        <v>0</v>
      </c>
      <c r="AX1485" s="2">
        <v>45705</v>
      </c>
      <c r="AY1485" t="s">
        <v>153</v>
      </c>
      <c r="AZ1485" t="s">
        <v>3425</v>
      </c>
      <c r="BA1485" t="s">
        <v>3374</v>
      </c>
    </row>
    <row r="1486" spans="1:53" ht="15" customHeight="1" x14ac:dyDescent="0.2">
      <c r="A1486" t="s">
        <v>8844</v>
      </c>
      <c r="B1486" t="s">
        <v>5686</v>
      </c>
      <c r="C1486" t="s">
        <v>5170</v>
      </c>
      <c r="D1486">
        <v>97045825</v>
      </c>
      <c r="E1486" s="19">
        <v>45749</v>
      </c>
      <c r="F1486" s="63">
        <v>45751.107638888891</v>
      </c>
      <c r="G1486" s="4" t="s">
        <v>187</v>
      </c>
      <c r="H1486" s="19">
        <v>4517333</v>
      </c>
      <c r="I1486" s="19">
        <v>26885</v>
      </c>
      <c r="J1486" s="19">
        <v>4490448</v>
      </c>
      <c r="K1486" t="s">
        <v>558</v>
      </c>
      <c r="L1486" s="4" t="s">
        <v>188</v>
      </c>
      <c r="M1486" t="s">
        <v>150</v>
      </c>
      <c r="N1486" s="39" t="s">
        <v>3955</v>
      </c>
      <c r="O1486" t="s">
        <v>3956</v>
      </c>
      <c r="P1486" t="s">
        <v>140</v>
      </c>
      <c r="Q1486" t="s">
        <v>141</v>
      </c>
      <c r="R1486" s="39" t="s">
        <v>3957</v>
      </c>
      <c r="S1486" t="s">
        <v>143</v>
      </c>
      <c r="T1486">
        <v>860002964</v>
      </c>
      <c r="U1486" t="s">
        <v>163</v>
      </c>
      <c r="V1486">
        <v>923284</v>
      </c>
      <c r="W1486" t="s">
        <v>1299</v>
      </c>
      <c r="X1486" s="2" t="s">
        <v>76</v>
      </c>
      <c r="Y1486" t="s">
        <v>77</v>
      </c>
      <c r="Z1486" t="s">
        <v>29</v>
      </c>
      <c r="AA1486" t="s">
        <v>30</v>
      </c>
      <c r="AB1486" t="s">
        <v>31</v>
      </c>
      <c r="AC1486" s="19">
        <v>4517333</v>
      </c>
      <c r="AD1486" s="19">
        <v>0</v>
      </c>
      <c r="AE1486" s="19">
        <v>0</v>
      </c>
      <c r="AF1486" s="19">
        <v>0</v>
      </c>
      <c r="AG1486" t="s">
        <v>189</v>
      </c>
      <c r="AH1486">
        <v>0</v>
      </c>
      <c r="AI1486">
        <v>0</v>
      </c>
      <c r="AJ1486" s="2" t="s">
        <v>190</v>
      </c>
      <c r="AK1486" s="2">
        <v>0</v>
      </c>
      <c r="AL1486">
        <v>0</v>
      </c>
      <c r="AM1486">
        <v>0</v>
      </c>
      <c r="AN1486">
        <v>0</v>
      </c>
      <c r="AO1486">
        <v>0</v>
      </c>
      <c r="AP1486">
        <v>3325</v>
      </c>
      <c r="AQ1486">
        <v>3325</v>
      </c>
      <c r="AR1486">
        <v>42825</v>
      </c>
      <c r="AS1486">
        <v>0</v>
      </c>
      <c r="AT1486" s="2">
        <v>0</v>
      </c>
      <c r="AU1486">
        <v>79925</v>
      </c>
      <c r="AV1486">
        <v>97045825</v>
      </c>
      <c r="AW1486">
        <v>0</v>
      </c>
      <c r="AX1486" s="2">
        <v>45719</v>
      </c>
      <c r="AY1486" t="s">
        <v>153</v>
      </c>
      <c r="AZ1486" t="s">
        <v>3958</v>
      </c>
      <c r="BA1486" t="s">
        <v>3959</v>
      </c>
    </row>
    <row r="1487" spans="1:53" ht="15" customHeight="1" x14ac:dyDescent="0.2">
      <c r="A1487" t="s">
        <v>8845</v>
      </c>
      <c r="B1487" t="s">
        <v>5694</v>
      </c>
      <c r="C1487" t="s">
        <v>5170</v>
      </c>
      <c r="D1487">
        <v>97045925</v>
      </c>
      <c r="E1487" s="19">
        <v>45749</v>
      </c>
      <c r="F1487" s="63">
        <v>45751.120833333334</v>
      </c>
      <c r="G1487" s="4" t="s">
        <v>187</v>
      </c>
      <c r="H1487" s="19">
        <v>4517333</v>
      </c>
      <c r="I1487" s="19">
        <v>25888</v>
      </c>
      <c r="J1487" s="19">
        <v>4491445</v>
      </c>
      <c r="K1487" t="s">
        <v>558</v>
      </c>
      <c r="L1487" s="4" t="s">
        <v>188</v>
      </c>
      <c r="M1487" t="s">
        <v>150</v>
      </c>
      <c r="N1487" s="39" t="s">
        <v>3988</v>
      </c>
      <c r="O1487" t="s">
        <v>3989</v>
      </c>
      <c r="P1487" t="s">
        <v>140</v>
      </c>
      <c r="Q1487" t="s">
        <v>141</v>
      </c>
      <c r="R1487" s="39" t="s">
        <v>3990</v>
      </c>
      <c r="S1487" t="s">
        <v>143</v>
      </c>
      <c r="T1487">
        <v>860034594</v>
      </c>
      <c r="U1487" t="s">
        <v>156</v>
      </c>
      <c r="V1487">
        <v>923284</v>
      </c>
      <c r="W1487" t="s">
        <v>1299</v>
      </c>
      <c r="X1487" s="2" t="s">
        <v>76</v>
      </c>
      <c r="Y1487" t="s">
        <v>77</v>
      </c>
      <c r="Z1487" t="s">
        <v>29</v>
      </c>
      <c r="AA1487" t="s">
        <v>30</v>
      </c>
      <c r="AB1487" t="s">
        <v>31</v>
      </c>
      <c r="AC1487" s="19">
        <v>4517333</v>
      </c>
      <c r="AD1487" s="19">
        <v>0</v>
      </c>
      <c r="AE1487" s="19">
        <v>0</v>
      </c>
      <c r="AF1487" s="19">
        <v>0</v>
      </c>
      <c r="AG1487" t="s">
        <v>189</v>
      </c>
      <c r="AH1487">
        <v>0</v>
      </c>
      <c r="AI1487">
        <v>0</v>
      </c>
      <c r="AJ1487" s="2" t="s">
        <v>190</v>
      </c>
      <c r="AK1487" s="2">
        <v>0</v>
      </c>
      <c r="AL1487">
        <v>0</v>
      </c>
      <c r="AM1487">
        <v>0</v>
      </c>
      <c r="AN1487">
        <v>0</v>
      </c>
      <c r="AO1487">
        <v>0</v>
      </c>
      <c r="AP1487">
        <v>3325</v>
      </c>
      <c r="AQ1487">
        <v>3325</v>
      </c>
      <c r="AR1487">
        <v>43525</v>
      </c>
      <c r="AS1487">
        <v>0</v>
      </c>
      <c r="AT1487" s="2">
        <v>0</v>
      </c>
      <c r="AU1487">
        <v>80025</v>
      </c>
      <c r="AV1487">
        <v>97045925</v>
      </c>
      <c r="AW1487">
        <v>0</v>
      </c>
      <c r="AX1487" s="2">
        <v>45720</v>
      </c>
      <c r="AY1487" t="s">
        <v>153</v>
      </c>
      <c r="AZ1487" t="s">
        <v>3991</v>
      </c>
      <c r="BA1487" t="s">
        <v>3959</v>
      </c>
    </row>
    <row r="1488" spans="1:53" ht="15" customHeight="1" x14ac:dyDescent="0.2">
      <c r="A1488" t="s">
        <v>8846</v>
      </c>
      <c r="B1488" t="s">
        <v>5807</v>
      </c>
      <c r="C1488" t="s">
        <v>5170</v>
      </c>
      <c r="D1488">
        <v>97046025</v>
      </c>
      <c r="E1488" s="19">
        <v>45749</v>
      </c>
      <c r="F1488" s="63">
        <v>45751.15347222222</v>
      </c>
      <c r="G1488" s="4" t="s">
        <v>187</v>
      </c>
      <c r="H1488" s="19">
        <v>2742667</v>
      </c>
      <c r="I1488" s="19">
        <v>14958</v>
      </c>
      <c r="J1488" s="19">
        <v>2727709</v>
      </c>
      <c r="K1488" t="s">
        <v>558</v>
      </c>
      <c r="L1488" s="4" t="s">
        <v>188</v>
      </c>
      <c r="M1488" t="s">
        <v>150</v>
      </c>
      <c r="N1488" s="39" t="s">
        <v>4484</v>
      </c>
      <c r="O1488" t="s">
        <v>4485</v>
      </c>
      <c r="P1488" t="s">
        <v>140</v>
      </c>
      <c r="Q1488" t="s">
        <v>141</v>
      </c>
      <c r="R1488" s="39" t="s">
        <v>4486</v>
      </c>
      <c r="S1488" t="s">
        <v>143</v>
      </c>
      <c r="T1488">
        <v>860034313</v>
      </c>
      <c r="U1488" t="s">
        <v>152</v>
      </c>
      <c r="V1488">
        <v>923284</v>
      </c>
      <c r="W1488" t="s">
        <v>1299</v>
      </c>
      <c r="X1488" s="2" t="s">
        <v>76</v>
      </c>
      <c r="Y1488" t="s">
        <v>77</v>
      </c>
      <c r="Z1488" t="s">
        <v>29</v>
      </c>
      <c r="AA1488" t="s">
        <v>30</v>
      </c>
      <c r="AB1488" t="s">
        <v>31</v>
      </c>
      <c r="AC1488" s="19">
        <v>2742667</v>
      </c>
      <c r="AD1488" s="19">
        <v>0</v>
      </c>
      <c r="AE1488" s="19">
        <v>0</v>
      </c>
      <c r="AF1488" s="19">
        <v>0</v>
      </c>
      <c r="AG1488" t="s">
        <v>189</v>
      </c>
      <c r="AH1488">
        <v>0</v>
      </c>
      <c r="AI1488">
        <v>0</v>
      </c>
      <c r="AJ1488" s="2" t="s">
        <v>190</v>
      </c>
      <c r="AK1488" s="2">
        <v>0</v>
      </c>
      <c r="AL1488">
        <v>0</v>
      </c>
      <c r="AM1488">
        <v>0</v>
      </c>
      <c r="AN1488">
        <v>0</v>
      </c>
      <c r="AO1488">
        <v>0</v>
      </c>
      <c r="AP1488">
        <v>3325</v>
      </c>
      <c r="AQ1488">
        <v>3325</v>
      </c>
      <c r="AR1488">
        <v>54425</v>
      </c>
      <c r="AS1488">
        <v>0</v>
      </c>
      <c r="AT1488" s="2">
        <v>0</v>
      </c>
      <c r="AU1488">
        <v>80125</v>
      </c>
      <c r="AV1488">
        <v>97046025</v>
      </c>
      <c r="AW1488">
        <v>0</v>
      </c>
      <c r="AX1488" s="2">
        <v>45734</v>
      </c>
      <c r="AY1488" t="s">
        <v>153</v>
      </c>
      <c r="AZ1488" t="s">
        <v>4487</v>
      </c>
      <c r="BA1488" t="s">
        <v>4488</v>
      </c>
    </row>
    <row r="1489" spans="1:53" ht="15" customHeight="1" x14ac:dyDescent="0.2">
      <c r="A1489" t="s">
        <v>8847</v>
      </c>
      <c r="B1489" t="s">
        <v>5258</v>
      </c>
      <c r="C1489" t="s">
        <v>5194</v>
      </c>
      <c r="D1489">
        <v>97046125</v>
      </c>
      <c r="E1489" s="19">
        <v>45749</v>
      </c>
      <c r="F1489" s="63">
        <v>45751.095833333333</v>
      </c>
      <c r="G1489" s="4" t="s">
        <v>187</v>
      </c>
      <c r="H1489" s="19">
        <v>5033600</v>
      </c>
      <c r="I1489" s="19">
        <v>26758</v>
      </c>
      <c r="J1489" s="19">
        <v>5006842</v>
      </c>
      <c r="K1489" t="s">
        <v>558</v>
      </c>
      <c r="L1489" s="4" t="s">
        <v>188</v>
      </c>
      <c r="M1489" t="s">
        <v>150</v>
      </c>
      <c r="N1489" s="39" t="s">
        <v>1515</v>
      </c>
      <c r="O1489" t="s">
        <v>1516</v>
      </c>
      <c r="P1489" t="s">
        <v>140</v>
      </c>
      <c r="Q1489" t="s">
        <v>141</v>
      </c>
      <c r="R1489" s="39" t="s">
        <v>1517</v>
      </c>
      <c r="S1489" t="s">
        <v>143</v>
      </c>
      <c r="T1489">
        <v>890903938</v>
      </c>
      <c r="U1489" t="s">
        <v>149</v>
      </c>
      <c r="V1489">
        <v>923224</v>
      </c>
      <c r="W1489" t="s">
        <v>1360</v>
      </c>
      <c r="X1489" s="2" t="s">
        <v>99</v>
      </c>
      <c r="Y1489" t="s">
        <v>100</v>
      </c>
      <c r="Z1489" t="s">
        <v>37</v>
      </c>
      <c r="AA1489" t="s">
        <v>48</v>
      </c>
      <c r="AB1489" t="s">
        <v>31</v>
      </c>
      <c r="AC1489" s="19">
        <v>5033600</v>
      </c>
      <c r="AD1489" s="19">
        <v>0</v>
      </c>
      <c r="AE1489" s="19">
        <v>0</v>
      </c>
      <c r="AF1489" s="19">
        <v>0</v>
      </c>
      <c r="AG1489" t="s">
        <v>189</v>
      </c>
      <c r="AH1489">
        <v>0</v>
      </c>
      <c r="AI1489">
        <v>0</v>
      </c>
      <c r="AJ1489" s="2" t="s">
        <v>190</v>
      </c>
      <c r="AK1489" s="2">
        <v>0</v>
      </c>
      <c r="AL1489">
        <v>0</v>
      </c>
      <c r="AM1489">
        <v>0</v>
      </c>
      <c r="AN1489">
        <v>0</v>
      </c>
      <c r="AO1489">
        <v>0</v>
      </c>
      <c r="AP1489">
        <v>5425</v>
      </c>
      <c r="AQ1489">
        <v>5425</v>
      </c>
      <c r="AR1489">
        <v>825</v>
      </c>
      <c r="AS1489">
        <v>0</v>
      </c>
      <c r="AT1489" s="2">
        <v>0</v>
      </c>
      <c r="AU1489">
        <v>80225</v>
      </c>
      <c r="AV1489">
        <v>97046125</v>
      </c>
      <c r="AW1489">
        <v>0</v>
      </c>
      <c r="AX1489" s="2">
        <v>45673</v>
      </c>
      <c r="AY1489" t="s">
        <v>153</v>
      </c>
      <c r="AZ1489" t="s">
        <v>1520</v>
      </c>
      <c r="BA1489" t="s">
        <v>1521</v>
      </c>
    </row>
    <row r="1490" spans="1:53" ht="15" customHeight="1" x14ac:dyDescent="0.2">
      <c r="A1490" t="s">
        <v>8848</v>
      </c>
      <c r="B1490" t="s">
        <v>5259</v>
      </c>
      <c r="C1490" t="s">
        <v>5154</v>
      </c>
      <c r="D1490">
        <v>97046225</v>
      </c>
      <c r="E1490" s="19">
        <v>45749</v>
      </c>
      <c r="F1490" s="63">
        <v>45751.121527777781</v>
      </c>
      <c r="G1490" s="4" t="s">
        <v>187</v>
      </c>
      <c r="H1490" s="19">
        <v>4635000</v>
      </c>
      <c r="I1490" s="19">
        <v>25636</v>
      </c>
      <c r="J1490" s="19">
        <v>4609364</v>
      </c>
      <c r="K1490" t="s">
        <v>558</v>
      </c>
      <c r="L1490" s="4" t="s">
        <v>188</v>
      </c>
      <c r="M1490" t="s">
        <v>150</v>
      </c>
      <c r="N1490" s="39" t="s">
        <v>1523</v>
      </c>
      <c r="O1490" t="s">
        <v>1524</v>
      </c>
      <c r="P1490" t="s">
        <v>140</v>
      </c>
      <c r="Q1490" t="s">
        <v>141</v>
      </c>
      <c r="R1490" s="39" t="s">
        <v>1525</v>
      </c>
      <c r="S1490" t="s">
        <v>143</v>
      </c>
      <c r="T1490">
        <v>860034594</v>
      </c>
      <c r="U1490" t="s">
        <v>156</v>
      </c>
      <c r="V1490">
        <v>923210</v>
      </c>
      <c r="W1490" t="s">
        <v>1219</v>
      </c>
      <c r="X1490" s="2" t="s">
        <v>27</v>
      </c>
      <c r="Y1490" t="s">
        <v>28</v>
      </c>
      <c r="Z1490" t="s">
        <v>29</v>
      </c>
      <c r="AA1490" t="s">
        <v>30</v>
      </c>
      <c r="AB1490" t="s">
        <v>31</v>
      </c>
      <c r="AC1490" s="19">
        <v>4635000</v>
      </c>
      <c r="AD1490" s="19">
        <v>0</v>
      </c>
      <c r="AE1490" s="19">
        <v>0</v>
      </c>
      <c r="AF1490" s="19">
        <v>0</v>
      </c>
      <c r="AG1490" t="s">
        <v>189</v>
      </c>
      <c r="AH1490">
        <v>0</v>
      </c>
      <c r="AI1490">
        <v>0</v>
      </c>
      <c r="AJ1490" s="2" t="s">
        <v>190</v>
      </c>
      <c r="AK1490" s="2">
        <v>0</v>
      </c>
      <c r="AL1490">
        <v>0</v>
      </c>
      <c r="AM1490">
        <v>0</v>
      </c>
      <c r="AN1490">
        <v>0</v>
      </c>
      <c r="AO1490">
        <v>0</v>
      </c>
      <c r="AP1490">
        <v>1925</v>
      </c>
      <c r="AQ1490">
        <v>1925</v>
      </c>
      <c r="AR1490">
        <v>925</v>
      </c>
      <c r="AS1490">
        <v>0</v>
      </c>
      <c r="AT1490" s="2">
        <v>0</v>
      </c>
      <c r="AU1490">
        <v>80325</v>
      </c>
      <c r="AV1490">
        <v>97046225</v>
      </c>
      <c r="AW1490">
        <v>0</v>
      </c>
      <c r="AX1490" s="2">
        <v>45673</v>
      </c>
      <c r="AY1490" t="s">
        <v>153</v>
      </c>
      <c r="AZ1490" t="s">
        <v>1528</v>
      </c>
      <c r="BA1490" t="s">
        <v>1529</v>
      </c>
    </row>
    <row r="1491" spans="1:53" ht="15" customHeight="1" x14ac:dyDescent="0.2">
      <c r="A1491" t="s">
        <v>8849</v>
      </c>
      <c r="B1491" t="s">
        <v>209</v>
      </c>
      <c r="C1491" t="s">
        <v>5154</v>
      </c>
      <c r="D1491">
        <v>97046325</v>
      </c>
      <c r="E1491" s="19">
        <v>45749</v>
      </c>
      <c r="F1491" s="63">
        <v>45751.122916666667</v>
      </c>
      <c r="G1491" s="4" t="s">
        <v>187</v>
      </c>
      <c r="H1491" s="19">
        <v>4547675</v>
      </c>
      <c r="I1491" s="19">
        <v>24175</v>
      </c>
      <c r="J1491" s="19">
        <v>4523500</v>
      </c>
      <c r="K1491" t="s">
        <v>558</v>
      </c>
      <c r="L1491" s="4" t="s">
        <v>188</v>
      </c>
      <c r="M1491" t="s">
        <v>150</v>
      </c>
      <c r="N1491" s="39" t="s">
        <v>1531</v>
      </c>
      <c r="O1491" t="s">
        <v>1532</v>
      </c>
      <c r="P1491" t="s">
        <v>140</v>
      </c>
      <c r="Q1491" t="s">
        <v>141</v>
      </c>
      <c r="R1491" s="39" t="s">
        <v>1533</v>
      </c>
      <c r="S1491" t="s">
        <v>143</v>
      </c>
      <c r="T1491">
        <v>860007335</v>
      </c>
      <c r="U1491" t="s">
        <v>158</v>
      </c>
      <c r="V1491">
        <v>923210</v>
      </c>
      <c r="W1491" t="s">
        <v>1219</v>
      </c>
      <c r="X1491" s="2" t="s">
        <v>27</v>
      </c>
      <c r="Y1491" t="s">
        <v>28</v>
      </c>
      <c r="Z1491" t="s">
        <v>29</v>
      </c>
      <c r="AA1491" t="s">
        <v>30</v>
      </c>
      <c r="AB1491" t="s">
        <v>31</v>
      </c>
      <c r="AC1491" s="19">
        <v>4547675</v>
      </c>
      <c r="AD1491" s="19">
        <v>0</v>
      </c>
      <c r="AE1491" s="19">
        <v>0</v>
      </c>
      <c r="AF1491" s="19">
        <v>0</v>
      </c>
      <c r="AG1491" t="s">
        <v>189</v>
      </c>
      <c r="AH1491">
        <v>0</v>
      </c>
      <c r="AI1491">
        <v>0</v>
      </c>
      <c r="AJ1491" s="2" t="s">
        <v>190</v>
      </c>
      <c r="AK1491" s="2">
        <v>0</v>
      </c>
      <c r="AL1491">
        <v>0</v>
      </c>
      <c r="AM1491">
        <v>0</v>
      </c>
      <c r="AN1491">
        <v>0</v>
      </c>
      <c r="AO1491">
        <v>0</v>
      </c>
      <c r="AP1491">
        <v>1925</v>
      </c>
      <c r="AQ1491">
        <v>1925</v>
      </c>
      <c r="AR1491">
        <v>1025</v>
      </c>
      <c r="AS1491">
        <v>0</v>
      </c>
      <c r="AT1491" s="2">
        <v>0</v>
      </c>
      <c r="AU1491">
        <v>80425</v>
      </c>
      <c r="AV1491">
        <v>97046325</v>
      </c>
      <c r="AW1491">
        <v>0</v>
      </c>
      <c r="AX1491" s="2">
        <v>45673</v>
      </c>
      <c r="AY1491" t="s">
        <v>153</v>
      </c>
      <c r="AZ1491" t="s">
        <v>1536</v>
      </c>
      <c r="BA1491" t="s">
        <v>1537</v>
      </c>
    </row>
    <row r="1492" spans="1:53" ht="15" customHeight="1" x14ac:dyDescent="0.2">
      <c r="A1492" t="s">
        <v>8850</v>
      </c>
      <c r="B1492" t="s">
        <v>5260</v>
      </c>
      <c r="C1492" t="s">
        <v>5194</v>
      </c>
      <c r="D1492">
        <v>97046425</v>
      </c>
      <c r="E1492" s="19">
        <v>45749</v>
      </c>
      <c r="F1492" s="63">
        <v>45751.152777777781</v>
      </c>
      <c r="G1492" s="4" t="s">
        <v>187</v>
      </c>
      <c r="H1492" s="19">
        <v>3024111</v>
      </c>
      <c r="I1492" s="19">
        <v>15710</v>
      </c>
      <c r="J1492" s="19">
        <v>3008401</v>
      </c>
      <c r="K1492" t="s">
        <v>558</v>
      </c>
      <c r="L1492" s="4" t="s">
        <v>188</v>
      </c>
      <c r="M1492" t="s">
        <v>150</v>
      </c>
      <c r="N1492" s="39" t="s">
        <v>1539</v>
      </c>
      <c r="O1492" t="s">
        <v>1540</v>
      </c>
      <c r="P1492" t="s">
        <v>140</v>
      </c>
      <c r="Q1492" t="s">
        <v>141</v>
      </c>
      <c r="R1492" s="39" t="s">
        <v>1541</v>
      </c>
      <c r="S1492" t="s">
        <v>143</v>
      </c>
      <c r="T1492">
        <v>860034313</v>
      </c>
      <c r="U1492" t="s">
        <v>152</v>
      </c>
      <c r="V1492">
        <v>923224</v>
      </c>
      <c r="W1492" t="s">
        <v>1360</v>
      </c>
      <c r="X1492" s="2" t="s">
        <v>99</v>
      </c>
      <c r="Y1492" t="s">
        <v>100</v>
      </c>
      <c r="Z1492" t="s">
        <v>37</v>
      </c>
      <c r="AA1492" t="s">
        <v>48</v>
      </c>
      <c r="AB1492" t="s">
        <v>31</v>
      </c>
      <c r="AC1492" s="19">
        <v>3024111</v>
      </c>
      <c r="AD1492" s="19">
        <v>0</v>
      </c>
      <c r="AE1492" s="19">
        <v>0</v>
      </c>
      <c r="AF1492" s="19">
        <v>0</v>
      </c>
      <c r="AG1492" t="s">
        <v>189</v>
      </c>
      <c r="AH1492">
        <v>0</v>
      </c>
      <c r="AI1492">
        <v>0</v>
      </c>
      <c r="AJ1492" s="2" t="s">
        <v>190</v>
      </c>
      <c r="AK1492" s="2">
        <v>0</v>
      </c>
      <c r="AL1492">
        <v>0</v>
      </c>
      <c r="AM1492">
        <v>0</v>
      </c>
      <c r="AN1492">
        <v>0</v>
      </c>
      <c r="AO1492">
        <v>0</v>
      </c>
      <c r="AP1492">
        <v>5425</v>
      </c>
      <c r="AQ1492">
        <v>5425</v>
      </c>
      <c r="AR1492">
        <v>1125</v>
      </c>
      <c r="AS1492">
        <v>0</v>
      </c>
      <c r="AT1492" s="2">
        <v>0</v>
      </c>
      <c r="AU1492">
        <v>80525</v>
      </c>
      <c r="AV1492">
        <v>97046425</v>
      </c>
      <c r="AW1492">
        <v>0</v>
      </c>
      <c r="AX1492" s="2">
        <v>45673</v>
      </c>
      <c r="AY1492" t="s">
        <v>153</v>
      </c>
      <c r="AZ1492" t="s">
        <v>1544</v>
      </c>
      <c r="BA1492" t="s">
        <v>1545</v>
      </c>
    </row>
    <row r="1493" spans="1:53" ht="15" customHeight="1" x14ac:dyDescent="0.2">
      <c r="A1493" t="s">
        <v>8851</v>
      </c>
      <c r="B1493" t="s">
        <v>210</v>
      </c>
      <c r="C1493" t="s">
        <v>5194</v>
      </c>
      <c r="D1493">
        <v>97046525</v>
      </c>
      <c r="E1493" s="19">
        <v>45749</v>
      </c>
      <c r="F1493" s="63">
        <v>45751.095833333333</v>
      </c>
      <c r="G1493" s="4" t="s">
        <v>187</v>
      </c>
      <c r="H1493" s="19">
        <v>5033600</v>
      </c>
      <c r="I1493" s="19">
        <v>26758</v>
      </c>
      <c r="J1493" s="19">
        <v>5006842</v>
      </c>
      <c r="K1493" t="s">
        <v>558</v>
      </c>
      <c r="L1493" s="4" t="s">
        <v>188</v>
      </c>
      <c r="M1493" t="s">
        <v>150</v>
      </c>
      <c r="N1493" s="39" t="s">
        <v>1563</v>
      </c>
      <c r="O1493" t="s">
        <v>1564</v>
      </c>
      <c r="P1493" t="s">
        <v>140</v>
      </c>
      <c r="Q1493" t="s">
        <v>141</v>
      </c>
      <c r="R1493" s="39" t="s">
        <v>1565</v>
      </c>
      <c r="S1493" t="s">
        <v>143</v>
      </c>
      <c r="T1493">
        <v>890903938</v>
      </c>
      <c r="U1493" t="s">
        <v>149</v>
      </c>
      <c r="V1493">
        <v>923224</v>
      </c>
      <c r="W1493" t="s">
        <v>1360</v>
      </c>
      <c r="X1493" s="2" t="s">
        <v>99</v>
      </c>
      <c r="Y1493" t="s">
        <v>100</v>
      </c>
      <c r="Z1493" t="s">
        <v>37</v>
      </c>
      <c r="AA1493" t="s">
        <v>48</v>
      </c>
      <c r="AB1493" t="s">
        <v>31</v>
      </c>
      <c r="AC1493" s="19">
        <v>5033600</v>
      </c>
      <c r="AD1493" s="19">
        <v>0</v>
      </c>
      <c r="AE1493" s="19">
        <v>0</v>
      </c>
      <c r="AF1493" s="19">
        <v>0</v>
      </c>
      <c r="AG1493" t="s">
        <v>189</v>
      </c>
      <c r="AH1493">
        <v>0</v>
      </c>
      <c r="AI1493">
        <v>0</v>
      </c>
      <c r="AJ1493" s="2" t="s">
        <v>190</v>
      </c>
      <c r="AK1493" s="2">
        <v>0</v>
      </c>
      <c r="AL1493">
        <v>0</v>
      </c>
      <c r="AM1493">
        <v>0</v>
      </c>
      <c r="AN1493">
        <v>0</v>
      </c>
      <c r="AO1493">
        <v>0</v>
      </c>
      <c r="AP1493">
        <v>5425</v>
      </c>
      <c r="AQ1493">
        <v>5425</v>
      </c>
      <c r="AR1493">
        <v>1425</v>
      </c>
      <c r="AS1493">
        <v>0</v>
      </c>
      <c r="AT1493" s="2">
        <v>0</v>
      </c>
      <c r="AU1493">
        <v>80625</v>
      </c>
      <c r="AV1493">
        <v>97046525</v>
      </c>
      <c r="AW1493">
        <v>0</v>
      </c>
      <c r="AX1493" s="2">
        <v>45673</v>
      </c>
      <c r="AY1493" t="s">
        <v>153</v>
      </c>
      <c r="AZ1493" t="s">
        <v>1568</v>
      </c>
      <c r="BA1493" t="s">
        <v>1569</v>
      </c>
    </row>
    <row r="1494" spans="1:53" ht="15" customHeight="1" x14ac:dyDescent="0.2">
      <c r="A1494" t="s">
        <v>8852</v>
      </c>
      <c r="B1494" t="s">
        <v>5266</v>
      </c>
      <c r="C1494" t="s">
        <v>5154</v>
      </c>
      <c r="D1494">
        <v>97046625</v>
      </c>
      <c r="E1494" s="19">
        <v>45749</v>
      </c>
      <c r="F1494" s="63">
        <v>45751.135416666664</v>
      </c>
      <c r="G1494" s="4" t="s">
        <v>187</v>
      </c>
      <c r="H1494" s="19">
        <v>3180288</v>
      </c>
      <c r="I1494" s="19">
        <v>16647</v>
      </c>
      <c r="J1494" s="19">
        <v>3163641</v>
      </c>
      <c r="K1494" t="s">
        <v>558</v>
      </c>
      <c r="L1494" s="4" t="s">
        <v>188</v>
      </c>
      <c r="M1494" t="s">
        <v>150</v>
      </c>
      <c r="N1494" s="39" t="s">
        <v>1593</v>
      </c>
      <c r="O1494" t="s">
        <v>1594</v>
      </c>
      <c r="P1494" t="s">
        <v>140</v>
      </c>
      <c r="Q1494" t="s">
        <v>141</v>
      </c>
      <c r="R1494" s="39" t="s">
        <v>1595</v>
      </c>
      <c r="S1494" t="s">
        <v>143</v>
      </c>
      <c r="T1494">
        <v>860002964</v>
      </c>
      <c r="U1494" t="s">
        <v>163</v>
      </c>
      <c r="V1494">
        <v>923210</v>
      </c>
      <c r="W1494" t="s">
        <v>1219</v>
      </c>
      <c r="X1494" s="2" t="s">
        <v>27</v>
      </c>
      <c r="Y1494" t="s">
        <v>28</v>
      </c>
      <c r="Z1494" t="s">
        <v>29</v>
      </c>
      <c r="AA1494" t="s">
        <v>30</v>
      </c>
      <c r="AB1494" t="s">
        <v>31</v>
      </c>
      <c r="AC1494" s="19">
        <v>3180288</v>
      </c>
      <c r="AD1494" s="19">
        <v>0</v>
      </c>
      <c r="AE1494" s="19">
        <v>0</v>
      </c>
      <c r="AF1494" s="19">
        <v>0</v>
      </c>
      <c r="AG1494" t="s">
        <v>189</v>
      </c>
      <c r="AH1494">
        <v>0</v>
      </c>
      <c r="AI1494">
        <v>0</v>
      </c>
      <c r="AJ1494" s="2" t="s">
        <v>190</v>
      </c>
      <c r="AK1494" s="2">
        <v>0</v>
      </c>
      <c r="AL1494">
        <v>0</v>
      </c>
      <c r="AM1494">
        <v>0</v>
      </c>
      <c r="AN1494">
        <v>0</v>
      </c>
      <c r="AO1494">
        <v>0</v>
      </c>
      <c r="AP1494">
        <v>1925</v>
      </c>
      <c r="AQ1494">
        <v>1925</v>
      </c>
      <c r="AR1494">
        <v>1825</v>
      </c>
      <c r="AS1494">
        <v>0</v>
      </c>
      <c r="AT1494" s="2">
        <v>0</v>
      </c>
      <c r="AU1494">
        <v>80725</v>
      </c>
      <c r="AV1494">
        <v>97046625</v>
      </c>
      <c r="AW1494">
        <v>0</v>
      </c>
      <c r="AX1494" s="2">
        <v>45679</v>
      </c>
      <c r="AY1494" t="s">
        <v>154</v>
      </c>
      <c r="AZ1494" t="s">
        <v>1598</v>
      </c>
      <c r="BA1494" t="s">
        <v>1599</v>
      </c>
    </row>
    <row r="1495" spans="1:53" ht="15" customHeight="1" x14ac:dyDescent="0.2">
      <c r="A1495" t="s">
        <v>8853</v>
      </c>
      <c r="B1495" t="s">
        <v>5270</v>
      </c>
      <c r="C1495" t="s">
        <v>5154</v>
      </c>
      <c r="D1495">
        <v>97046725</v>
      </c>
      <c r="E1495" s="19">
        <v>45749</v>
      </c>
      <c r="F1495" s="63">
        <v>45751.15347222222</v>
      </c>
      <c r="G1495" s="4" t="s">
        <v>187</v>
      </c>
      <c r="H1495" s="19">
        <v>2692045</v>
      </c>
      <c r="I1495" s="19">
        <v>13717</v>
      </c>
      <c r="J1495" s="19">
        <v>2678328</v>
      </c>
      <c r="K1495" t="s">
        <v>558</v>
      </c>
      <c r="L1495" s="4" t="s">
        <v>188</v>
      </c>
      <c r="M1495" t="s">
        <v>150</v>
      </c>
      <c r="N1495" s="39" t="s">
        <v>1613</v>
      </c>
      <c r="O1495" t="s">
        <v>1614</v>
      </c>
      <c r="P1495" t="s">
        <v>140</v>
      </c>
      <c r="Q1495" t="s">
        <v>141</v>
      </c>
      <c r="R1495" s="39" t="s">
        <v>1615</v>
      </c>
      <c r="S1495" t="s">
        <v>143</v>
      </c>
      <c r="T1495">
        <v>860034313</v>
      </c>
      <c r="U1495" t="s">
        <v>152</v>
      </c>
      <c r="V1495">
        <v>923210</v>
      </c>
      <c r="W1495" t="s">
        <v>1219</v>
      </c>
      <c r="X1495" s="2" t="s">
        <v>27</v>
      </c>
      <c r="Y1495" t="s">
        <v>28</v>
      </c>
      <c r="Z1495" t="s">
        <v>29</v>
      </c>
      <c r="AA1495" t="s">
        <v>30</v>
      </c>
      <c r="AB1495" t="s">
        <v>31</v>
      </c>
      <c r="AC1495" s="19">
        <v>2692045</v>
      </c>
      <c r="AD1495" s="19">
        <v>0</v>
      </c>
      <c r="AE1495" s="19">
        <v>0</v>
      </c>
      <c r="AF1495" s="19">
        <v>0</v>
      </c>
      <c r="AG1495" t="s">
        <v>189</v>
      </c>
      <c r="AH1495">
        <v>0</v>
      </c>
      <c r="AI1495">
        <v>0</v>
      </c>
      <c r="AJ1495" s="2" t="s">
        <v>190</v>
      </c>
      <c r="AK1495" s="2">
        <v>0</v>
      </c>
      <c r="AL1495">
        <v>0</v>
      </c>
      <c r="AM1495">
        <v>0</v>
      </c>
      <c r="AN1495">
        <v>0</v>
      </c>
      <c r="AO1495">
        <v>0</v>
      </c>
      <c r="AP1495">
        <v>1925</v>
      </c>
      <c r="AQ1495">
        <v>1925</v>
      </c>
      <c r="AR1495">
        <v>2225</v>
      </c>
      <c r="AS1495">
        <v>0</v>
      </c>
      <c r="AT1495" s="2">
        <v>0</v>
      </c>
      <c r="AU1495">
        <v>80825</v>
      </c>
      <c r="AV1495">
        <v>97046725</v>
      </c>
      <c r="AW1495">
        <v>0</v>
      </c>
      <c r="AX1495" s="2">
        <v>45686</v>
      </c>
      <c r="AY1495" t="s">
        <v>154</v>
      </c>
      <c r="AZ1495" t="s">
        <v>1617</v>
      </c>
      <c r="BA1495" t="s">
        <v>1618</v>
      </c>
    </row>
    <row r="1496" spans="1:53" ht="15" customHeight="1" x14ac:dyDescent="0.2">
      <c r="A1496" t="s">
        <v>8854</v>
      </c>
      <c r="B1496" t="s">
        <v>5271</v>
      </c>
      <c r="C1496" t="s">
        <v>5154</v>
      </c>
      <c r="D1496">
        <v>97047025</v>
      </c>
      <c r="E1496" s="19">
        <v>45749</v>
      </c>
      <c r="F1496" s="63">
        <v>45751.152083333334</v>
      </c>
      <c r="G1496" s="4" t="s">
        <v>187</v>
      </c>
      <c r="H1496" s="19">
        <v>2300000</v>
      </c>
      <c r="I1496" s="19">
        <v>11365</v>
      </c>
      <c r="J1496" s="19">
        <v>2288635</v>
      </c>
      <c r="K1496" t="s">
        <v>558</v>
      </c>
      <c r="L1496" s="4" t="s">
        <v>188</v>
      </c>
      <c r="M1496" t="s">
        <v>150</v>
      </c>
      <c r="N1496" s="39" t="s">
        <v>1620</v>
      </c>
      <c r="O1496" t="s">
        <v>1621</v>
      </c>
      <c r="P1496" t="s">
        <v>140</v>
      </c>
      <c r="Q1496" t="s">
        <v>141</v>
      </c>
      <c r="R1496" s="39" t="s">
        <v>1622</v>
      </c>
      <c r="S1496" t="s">
        <v>143</v>
      </c>
      <c r="T1496">
        <v>860007335</v>
      </c>
      <c r="U1496" t="s">
        <v>158</v>
      </c>
      <c r="V1496">
        <v>923210</v>
      </c>
      <c r="W1496" t="s">
        <v>1219</v>
      </c>
      <c r="X1496" s="2" t="s">
        <v>27</v>
      </c>
      <c r="Y1496" t="s">
        <v>28</v>
      </c>
      <c r="Z1496" t="s">
        <v>29</v>
      </c>
      <c r="AA1496" t="s">
        <v>30</v>
      </c>
      <c r="AB1496" t="s">
        <v>31</v>
      </c>
      <c r="AC1496" s="19">
        <v>2300000</v>
      </c>
      <c r="AD1496" s="19">
        <v>0</v>
      </c>
      <c r="AE1496" s="19">
        <v>0</v>
      </c>
      <c r="AF1496" s="19">
        <v>0</v>
      </c>
      <c r="AG1496" t="s">
        <v>189</v>
      </c>
      <c r="AH1496">
        <v>0</v>
      </c>
      <c r="AI1496">
        <v>0</v>
      </c>
      <c r="AJ1496" s="2" t="s">
        <v>190</v>
      </c>
      <c r="AK1496" s="2">
        <v>0</v>
      </c>
      <c r="AL1496">
        <v>0</v>
      </c>
      <c r="AM1496">
        <v>0</v>
      </c>
      <c r="AN1496">
        <v>0</v>
      </c>
      <c r="AO1496">
        <v>0</v>
      </c>
      <c r="AP1496">
        <v>1925</v>
      </c>
      <c r="AQ1496">
        <v>1925</v>
      </c>
      <c r="AR1496">
        <v>2325</v>
      </c>
      <c r="AS1496">
        <v>0</v>
      </c>
      <c r="AT1496" s="2">
        <v>0</v>
      </c>
      <c r="AU1496">
        <v>80925</v>
      </c>
      <c r="AV1496">
        <v>97047025</v>
      </c>
      <c r="AW1496">
        <v>0</v>
      </c>
      <c r="AX1496" s="2">
        <v>45686</v>
      </c>
      <c r="AY1496" t="s">
        <v>154</v>
      </c>
      <c r="AZ1496" t="s">
        <v>1624</v>
      </c>
      <c r="BA1496" t="s">
        <v>1625</v>
      </c>
    </row>
    <row r="1497" spans="1:53" ht="15" customHeight="1" x14ac:dyDescent="0.2">
      <c r="A1497" t="s">
        <v>8855</v>
      </c>
      <c r="B1497" t="s">
        <v>5523</v>
      </c>
      <c r="C1497" t="s">
        <v>5154</v>
      </c>
      <c r="D1497">
        <v>97047225</v>
      </c>
      <c r="E1497" s="19">
        <v>45749</v>
      </c>
      <c r="F1497" s="63">
        <v>45751.152083333334</v>
      </c>
      <c r="G1497" s="4" t="s">
        <v>187</v>
      </c>
      <c r="H1497" s="19">
        <v>2563875</v>
      </c>
      <c r="I1497" s="19">
        <v>12948</v>
      </c>
      <c r="J1497" s="19">
        <v>2550927</v>
      </c>
      <c r="K1497" t="s">
        <v>558</v>
      </c>
      <c r="L1497" s="4" t="s">
        <v>188</v>
      </c>
      <c r="M1497" t="s">
        <v>150</v>
      </c>
      <c r="N1497" s="39" t="s">
        <v>3141</v>
      </c>
      <c r="O1497" t="s">
        <v>3142</v>
      </c>
      <c r="P1497" t="s">
        <v>140</v>
      </c>
      <c r="Q1497" t="s">
        <v>141</v>
      </c>
      <c r="R1497" s="39" t="s">
        <v>3143</v>
      </c>
      <c r="S1497" t="s">
        <v>143</v>
      </c>
      <c r="T1497">
        <v>860007335</v>
      </c>
      <c r="U1497" t="s">
        <v>158</v>
      </c>
      <c r="V1497">
        <v>923210</v>
      </c>
      <c r="W1497" t="s">
        <v>1219</v>
      </c>
      <c r="X1497" s="2" t="s">
        <v>27</v>
      </c>
      <c r="Y1497" t="s">
        <v>28</v>
      </c>
      <c r="Z1497" t="s">
        <v>29</v>
      </c>
      <c r="AA1497" t="s">
        <v>30</v>
      </c>
      <c r="AB1497" t="s">
        <v>31</v>
      </c>
      <c r="AC1497" s="19">
        <v>2563875</v>
      </c>
      <c r="AD1497" s="19">
        <v>0</v>
      </c>
      <c r="AE1497" s="19">
        <v>0</v>
      </c>
      <c r="AF1497" s="19">
        <v>0</v>
      </c>
      <c r="AG1497" t="s">
        <v>189</v>
      </c>
      <c r="AH1497">
        <v>0</v>
      </c>
      <c r="AI1497">
        <v>0</v>
      </c>
      <c r="AJ1497" s="2" t="s">
        <v>190</v>
      </c>
      <c r="AK1497" s="2">
        <v>0</v>
      </c>
      <c r="AL1497">
        <v>0</v>
      </c>
      <c r="AM1497">
        <v>0</v>
      </c>
      <c r="AN1497">
        <v>0</v>
      </c>
      <c r="AO1497">
        <v>0</v>
      </c>
      <c r="AP1497">
        <v>1925</v>
      </c>
      <c r="AQ1497">
        <v>1925</v>
      </c>
      <c r="AR1497">
        <v>27325</v>
      </c>
      <c r="AS1497">
        <v>0</v>
      </c>
      <c r="AT1497" s="2">
        <v>0</v>
      </c>
      <c r="AU1497">
        <v>81025</v>
      </c>
      <c r="AV1497">
        <v>97047225</v>
      </c>
      <c r="AW1497">
        <v>0</v>
      </c>
      <c r="AX1497" s="2">
        <v>45698</v>
      </c>
      <c r="AY1497" t="s">
        <v>153</v>
      </c>
      <c r="AZ1497" t="s">
        <v>3145</v>
      </c>
      <c r="BA1497" t="s">
        <v>3146</v>
      </c>
    </row>
    <row r="1498" spans="1:53" ht="15" customHeight="1" x14ac:dyDescent="0.2">
      <c r="A1498" t="s">
        <v>8856</v>
      </c>
      <c r="B1498" t="s">
        <v>5524</v>
      </c>
      <c r="C1498" t="s">
        <v>5154</v>
      </c>
      <c r="D1498">
        <v>97047325</v>
      </c>
      <c r="E1498" s="19">
        <v>45749</v>
      </c>
      <c r="F1498" s="63">
        <v>45751.147222222222</v>
      </c>
      <c r="G1498" s="4" t="s">
        <v>187</v>
      </c>
      <c r="H1498" s="19">
        <v>2563875</v>
      </c>
      <c r="I1498" s="19">
        <v>12948</v>
      </c>
      <c r="J1498" s="19">
        <v>2550927</v>
      </c>
      <c r="K1498" t="s">
        <v>558</v>
      </c>
      <c r="L1498" s="4" t="s">
        <v>188</v>
      </c>
      <c r="M1498" t="s">
        <v>150</v>
      </c>
      <c r="N1498" s="39" t="s">
        <v>3148</v>
      </c>
      <c r="O1498" t="s">
        <v>3149</v>
      </c>
      <c r="P1498" t="s">
        <v>140</v>
      </c>
      <c r="Q1498" t="s">
        <v>141</v>
      </c>
      <c r="R1498" s="39" t="s">
        <v>3150</v>
      </c>
      <c r="S1498" t="s">
        <v>143</v>
      </c>
      <c r="T1498">
        <v>890903938</v>
      </c>
      <c r="U1498" t="s">
        <v>149</v>
      </c>
      <c r="V1498">
        <v>923210</v>
      </c>
      <c r="W1498" t="s">
        <v>1219</v>
      </c>
      <c r="X1498" s="2" t="s">
        <v>27</v>
      </c>
      <c r="Y1498" t="s">
        <v>28</v>
      </c>
      <c r="Z1498" t="s">
        <v>29</v>
      </c>
      <c r="AA1498" t="s">
        <v>30</v>
      </c>
      <c r="AB1498" t="s">
        <v>31</v>
      </c>
      <c r="AC1498" s="19">
        <v>2563875</v>
      </c>
      <c r="AD1498" s="19">
        <v>0</v>
      </c>
      <c r="AE1498" s="19">
        <v>0</v>
      </c>
      <c r="AF1498" s="19">
        <v>0</v>
      </c>
      <c r="AG1498" t="s">
        <v>189</v>
      </c>
      <c r="AH1498">
        <v>0</v>
      </c>
      <c r="AI1498">
        <v>0</v>
      </c>
      <c r="AJ1498" s="2" t="s">
        <v>190</v>
      </c>
      <c r="AK1498" s="2">
        <v>0</v>
      </c>
      <c r="AL1498">
        <v>0</v>
      </c>
      <c r="AM1498">
        <v>0</v>
      </c>
      <c r="AN1498">
        <v>0</v>
      </c>
      <c r="AO1498">
        <v>0</v>
      </c>
      <c r="AP1498">
        <v>1925</v>
      </c>
      <c r="AQ1498">
        <v>1925</v>
      </c>
      <c r="AR1498">
        <v>27425</v>
      </c>
      <c r="AS1498">
        <v>0</v>
      </c>
      <c r="AT1498" s="2">
        <v>0</v>
      </c>
      <c r="AU1498">
        <v>81125</v>
      </c>
      <c r="AV1498">
        <v>97047325</v>
      </c>
      <c r="AW1498">
        <v>0</v>
      </c>
      <c r="AX1498" s="2">
        <v>45698</v>
      </c>
      <c r="AY1498" t="s">
        <v>153</v>
      </c>
      <c r="AZ1498" t="s">
        <v>3152</v>
      </c>
      <c r="BA1498" t="s">
        <v>3153</v>
      </c>
    </row>
    <row r="1499" spans="1:53" ht="15" customHeight="1" x14ac:dyDescent="0.2">
      <c r="A1499" t="s">
        <v>8857</v>
      </c>
      <c r="B1499" t="s">
        <v>5525</v>
      </c>
      <c r="C1499" t="s">
        <v>5154</v>
      </c>
      <c r="D1499">
        <v>97047425</v>
      </c>
      <c r="E1499" s="19">
        <v>45749</v>
      </c>
      <c r="F1499" s="63">
        <v>45751.155555555553</v>
      </c>
      <c r="G1499" s="4" t="s">
        <v>187</v>
      </c>
      <c r="H1499" s="19">
        <v>3800000</v>
      </c>
      <c r="I1499" s="19">
        <v>20201</v>
      </c>
      <c r="J1499" s="19">
        <v>3779799</v>
      </c>
      <c r="K1499" t="s">
        <v>558</v>
      </c>
      <c r="L1499" s="4" t="s">
        <v>188</v>
      </c>
      <c r="M1499" t="s">
        <v>150</v>
      </c>
      <c r="N1499" s="39" t="s">
        <v>3155</v>
      </c>
      <c r="O1499" t="s">
        <v>3156</v>
      </c>
      <c r="P1499" t="s">
        <v>140</v>
      </c>
      <c r="Q1499" t="s">
        <v>141</v>
      </c>
      <c r="R1499" s="39" t="s">
        <v>3157</v>
      </c>
      <c r="S1499" t="s">
        <v>143</v>
      </c>
      <c r="T1499">
        <v>860034313</v>
      </c>
      <c r="U1499" t="s">
        <v>152</v>
      </c>
      <c r="V1499">
        <v>923210</v>
      </c>
      <c r="W1499" t="s">
        <v>1219</v>
      </c>
      <c r="X1499" s="2" t="s">
        <v>27</v>
      </c>
      <c r="Y1499" t="s">
        <v>28</v>
      </c>
      <c r="Z1499" t="s">
        <v>29</v>
      </c>
      <c r="AA1499" t="s">
        <v>30</v>
      </c>
      <c r="AB1499" t="s">
        <v>31</v>
      </c>
      <c r="AC1499" s="19">
        <v>3800000</v>
      </c>
      <c r="AD1499" s="19">
        <v>0</v>
      </c>
      <c r="AE1499" s="19">
        <v>0</v>
      </c>
      <c r="AF1499" s="19">
        <v>0</v>
      </c>
      <c r="AG1499" t="s">
        <v>189</v>
      </c>
      <c r="AH1499">
        <v>0</v>
      </c>
      <c r="AI1499">
        <v>0</v>
      </c>
      <c r="AJ1499" s="2" t="s">
        <v>190</v>
      </c>
      <c r="AK1499" s="2">
        <v>0</v>
      </c>
      <c r="AL1499">
        <v>0</v>
      </c>
      <c r="AM1499">
        <v>0</v>
      </c>
      <c r="AN1499">
        <v>0</v>
      </c>
      <c r="AO1499">
        <v>0</v>
      </c>
      <c r="AP1499">
        <v>1925</v>
      </c>
      <c r="AQ1499">
        <v>1925</v>
      </c>
      <c r="AR1499">
        <v>27525</v>
      </c>
      <c r="AS1499">
        <v>0</v>
      </c>
      <c r="AT1499" s="2">
        <v>0</v>
      </c>
      <c r="AU1499">
        <v>81225</v>
      </c>
      <c r="AV1499">
        <v>97047425</v>
      </c>
      <c r="AW1499">
        <v>0</v>
      </c>
      <c r="AX1499" s="2">
        <v>45698</v>
      </c>
      <c r="AY1499" t="s">
        <v>153</v>
      </c>
      <c r="AZ1499" t="s">
        <v>3159</v>
      </c>
      <c r="BA1499" t="s">
        <v>3160</v>
      </c>
    </row>
    <row r="1500" spans="1:53" ht="15" customHeight="1" x14ac:dyDescent="0.2">
      <c r="A1500" t="s">
        <v>8858</v>
      </c>
      <c r="B1500" t="s">
        <v>5526</v>
      </c>
      <c r="C1500" t="s">
        <v>5154</v>
      </c>
      <c r="D1500">
        <v>97047525</v>
      </c>
      <c r="E1500" s="19">
        <v>45749</v>
      </c>
      <c r="F1500" s="63">
        <v>45751.151388888888</v>
      </c>
      <c r="G1500" s="4" t="s">
        <v>187</v>
      </c>
      <c r="H1500" s="19">
        <v>3710476</v>
      </c>
      <c r="I1500" s="19">
        <v>19724</v>
      </c>
      <c r="J1500" s="19">
        <v>3690752</v>
      </c>
      <c r="K1500" t="s">
        <v>558</v>
      </c>
      <c r="L1500" s="4" t="s">
        <v>188</v>
      </c>
      <c r="M1500" t="s">
        <v>150</v>
      </c>
      <c r="N1500" s="39" t="s">
        <v>3162</v>
      </c>
      <c r="O1500" t="s">
        <v>3163</v>
      </c>
      <c r="P1500" t="s">
        <v>140</v>
      </c>
      <c r="Q1500" t="s">
        <v>141</v>
      </c>
      <c r="R1500" s="39" t="s">
        <v>3164</v>
      </c>
      <c r="S1500" t="s">
        <v>143</v>
      </c>
      <c r="T1500">
        <v>860007335</v>
      </c>
      <c r="U1500" t="s">
        <v>158</v>
      </c>
      <c r="V1500">
        <v>923210</v>
      </c>
      <c r="W1500" t="s">
        <v>1219</v>
      </c>
      <c r="X1500" s="2" t="s">
        <v>27</v>
      </c>
      <c r="Y1500" t="s">
        <v>28</v>
      </c>
      <c r="Z1500" t="s">
        <v>29</v>
      </c>
      <c r="AA1500" t="s">
        <v>30</v>
      </c>
      <c r="AB1500" t="s">
        <v>31</v>
      </c>
      <c r="AC1500" s="19">
        <v>3710476</v>
      </c>
      <c r="AD1500" s="19">
        <v>0</v>
      </c>
      <c r="AE1500" s="19">
        <v>0</v>
      </c>
      <c r="AF1500" s="19">
        <v>0</v>
      </c>
      <c r="AG1500" t="s">
        <v>189</v>
      </c>
      <c r="AH1500">
        <v>0</v>
      </c>
      <c r="AI1500">
        <v>0</v>
      </c>
      <c r="AJ1500" s="2" t="s">
        <v>190</v>
      </c>
      <c r="AK1500" s="2">
        <v>0</v>
      </c>
      <c r="AL1500">
        <v>0</v>
      </c>
      <c r="AM1500">
        <v>0</v>
      </c>
      <c r="AN1500">
        <v>0</v>
      </c>
      <c r="AO1500">
        <v>0</v>
      </c>
      <c r="AP1500">
        <v>1925</v>
      </c>
      <c r="AQ1500">
        <v>1925</v>
      </c>
      <c r="AR1500">
        <v>27625</v>
      </c>
      <c r="AS1500">
        <v>0</v>
      </c>
      <c r="AT1500" s="2">
        <v>0</v>
      </c>
      <c r="AU1500">
        <v>81325</v>
      </c>
      <c r="AV1500">
        <v>97047525</v>
      </c>
      <c r="AW1500">
        <v>0</v>
      </c>
      <c r="AX1500" s="2">
        <v>45698</v>
      </c>
      <c r="AY1500" t="s">
        <v>153</v>
      </c>
      <c r="AZ1500" t="s">
        <v>3166</v>
      </c>
      <c r="BA1500" t="s">
        <v>3167</v>
      </c>
    </row>
    <row r="1501" spans="1:53" ht="15" customHeight="1" x14ac:dyDescent="0.2">
      <c r="A1501" t="s">
        <v>8859</v>
      </c>
      <c r="B1501" t="s">
        <v>5529</v>
      </c>
      <c r="C1501" t="s">
        <v>5154</v>
      </c>
      <c r="D1501">
        <v>97047625</v>
      </c>
      <c r="E1501" s="19">
        <v>45749</v>
      </c>
      <c r="F1501" s="63">
        <v>45751.138888888891</v>
      </c>
      <c r="G1501" s="4" t="s">
        <v>187</v>
      </c>
      <c r="H1501" s="19">
        <v>2323134</v>
      </c>
      <c r="I1501" s="19">
        <v>11504</v>
      </c>
      <c r="J1501" s="19">
        <v>2311630</v>
      </c>
      <c r="K1501" t="s">
        <v>558</v>
      </c>
      <c r="L1501" s="4" t="s">
        <v>188</v>
      </c>
      <c r="M1501" t="s">
        <v>150</v>
      </c>
      <c r="N1501" s="39" t="s">
        <v>3175</v>
      </c>
      <c r="O1501" t="s">
        <v>3176</v>
      </c>
      <c r="P1501" t="s">
        <v>140</v>
      </c>
      <c r="Q1501" t="s">
        <v>141</v>
      </c>
      <c r="R1501" s="39" t="s">
        <v>3177</v>
      </c>
      <c r="S1501" t="s">
        <v>143</v>
      </c>
      <c r="T1501">
        <v>860002964</v>
      </c>
      <c r="U1501" t="s">
        <v>163</v>
      </c>
      <c r="V1501">
        <v>923210</v>
      </c>
      <c r="W1501" t="s">
        <v>1219</v>
      </c>
      <c r="X1501" s="2" t="s">
        <v>27</v>
      </c>
      <c r="Y1501" t="s">
        <v>28</v>
      </c>
      <c r="Z1501" t="s">
        <v>29</v>
      </c>
      <c r="AA1501" t="s">
        <v>30</v>
      </c>
      <c r="AB1501" t="s">
        <v>31</v>
      </c>
      <c r="AC1501" s="19">
        <v>2323134</v>
      </c>
      <c r="AD1501" s="19">
        <v>0</v>
      </c>
      <c r="AE1501" s="19">
        <v>0</v>
      </c>
      <c r="AF1501" s="19">
        <v>0</v>
      </c>
      <c r="AG1501" t="s">
        <v>189</v>
      </c>
      <c r="AH1501">
        <v>0</v>
      </c>
      <c r="AI1501">
        <v>0</v>
      </c>
      <c r="AJ1501" s="2" t="s">
        <v>190</v>
      </c>
      <c r="AK1501" s="2">
        <v>0</v>
      </c>
      <c r="AL1501">
        <v>0</v>
      </c>
      <c r="AM1501">
        <v>0</v>
      </c>
      <c r="AN1501">
        <v>0</v>
      </c>
      <c r="AO1501">
        <v>0</v>
      </c>
      <c r="AP1501">
        <v>1925</v>
      </c>
      <c r="AQ1501">
        <v>1925</v>
      </c>
      <c r="AR1501">
        <v>27825</v>
      </c>
      <c r="AS1501">
        <v>0</v>
      </c>
      <c r="AT1501" s="2">
        <v>0</v>
      </c>
      <c r="AU1501">
        <v>81425</v>
      </c>
      <c r="AV1501">
        <v>97047625</v>
      </c>
      <c r="AW1501">
        <v>0</v>
      </c>
      <c r="AX1501" s="2">
        <v>45698</v>
      </c>
      <c r="AY1501" t="s">
        <v>153</v>
      </c>
      <c r="AZ1501" t="s">
        <v>3179</v>
      </c>
      <c r="BA1501" t="s">
        <v>3180</v>
      </c>
    </row>
    <row r="1502" spans="1:53" ht="15" customHeight="1" x14ac:dyDescent="0.2">
      <c r="A1502" t="s">
        <v>8860</v>
      </c>
      <c r="B1502" t="s">
        <v>5533</v>
      </c>
      <c r="C1502" t="s">
        <v>5154</v>
      </c>
      <c r="D1502">
        <v>97047725</v>
      </c>
      <c r="E1502" s="19">
        <v>45749</v>
      </c>
      <c r="F1502" s="63">
        <v>45751.15625</v>
      </c>
      <c r="G1502" s="4" t="s">
        <v>187</v>
      </c>
      <c r="H1502" s="19">
        <v>2400000</v>
      </c>
      <c r="I1502" s="19">
        <v>12612</v>
      </c>
      <c r="J1502" s="19">
        <v>2387388</v>
      </c>
      <c r="K1502" t="s">
        <v>558</v>
      </c>
      <c r="L1502" s="4" t="s">
        <v>188</v>
      </c>
      <c r="M1502" t="s">
        <v>150</v>
      </c>
      <c r="N1502" s="39" t="s">
        <v>3202</v>
      </c>
      <c r="O1502" t="s">
        <v>3203</v>
      </c>
      <c r="P1502" t="s">
        <v>140</v>
      </c>
      <c r="Q1502" t="s">
        <v>141</v>
      </c>
      <c r="R1502" s="39" t="s">
        <v>3204</v>
      </c>
      <c r="S1502" t="s">
        <v>143</v>
      </c>
      <c r="T1502">
        <v>860034313</v>
      </c>
      <c r="U1502" t="s">
        <v>152</v>
      </c>
      <c r="V1502">
        <v>923210</v>
      </c>
      <c r="W1502" t="s">
        <v>1219</v>
      </c>
      <c r="X1502" s="2" t="s">
        <v>27</v>
      </c>
      <c r="Y1502" t="s">
        <v>28</v>
      </c>
      <c r="Z1502" t="s">
        <v>29</v>
      </c>
      <c r="AA1502" t="s">
        <v>30</v>
      </c>
      <c r="AB1502" t="s">
        <v>31</v>
      </c>
      <c r="AC1502" s="19">
        <v>2400000</v>
      </c>
      <c r="AD1502" s="19">
        <v>0</v>
      </c>
      <c r="AE1502" s="19">
        <v>0</v>
      </c>
      <c r="AF1502" s="19">
        <v>0</v>
      </c>
      <c r="AG1502" t="s">
        <v>189</v>
      </c>
      <c r="AH1502">
        <v>0</v>
      </c>
      <c r="AI1502">
        <v>0</v>
      </c>
      <c r="AJ1502" s="2" t="s">
        <v>190</v>
      </c>
      <c r="AK1502" s="2">
        <v>0</v>
      </c>
      <c r="AL1502">
        <v>0</v>
      </c>
      <c r="AM1502">
        <v>0</v>
      </c>
      <c r="AN1502">
        <v>0</v>
      </c>
      <c r="AO1502">
        <v>0</v>
      </c>
      <c r="AP1502">
        <v>1925</v>
      </c>
      <c r="AQ1502">
        <v>1925</v>
      </c>
      <c r="AR1502">
        <v>28225</v>
      </c>
      <c r="AS1502">
        <v>0</v>
      </c>
      <c r="AT1502" s="2">
        <v>0</v>
      </c>
      <c r="AU1502">
        <v>81525</v>
      </c>
      <c r="AV1502">
        <v>97047725</v>
      </c>
      <c r="AW1502">
        <v>0</v>
      </c>
      <c r="AX1502" s="2">
        <v>45698</v>
      </c>
      <c r="AY1502" t="s">
        <v>153</v>
      </c>
      <c r="AZ1502" t="s">
        <v>3206</v>
      </c>
      <c r="BA1502" t="s">
        <v>3207</v>
      </c>
    </row>
    <row r="1503" spans="1:53" ht="15" customHeight="1" x14ac:dyDescent="0.2">
      <c r="A1503" t="s">
        <v>8861</v>
      </c>
      <c r="B1503" t="s">
        <v>5552</v>
      </c>
      <c r="C1503" t="s">
        <v>5154</v>
      </c>
      <c r="D1503">
        <v>97047825</v>
      </c>
      <c r="E1503" s="19">
        <v>45749</v>
      </c>
      <c r="F1503" s="63">
        <v>45751.172222222223</v>
      </c>
      <c r="G1503" s="4" t="s">
        <v>187</v>
      </c>
      <c r="H1503" s="19">
        <v>2060000</v>
      </c>
      <c r="I1503" s="19">
        <v>9925</v>
      </c>
      <c r="J1503" s="19">
        <v>2050075</v>
      </c>
      <c r="K1503" t="s">
        <v>558</v>
      </c>
      <c r="L1503" s="4" t="s">
        <v>188</v>
      </c>
      <c r="M1503" t="s">
        <v>150</v>
      </c>
      <c r="N1503" s="39" t="s">
        <v>3286</v>
      </c>
      <c r="O1503" t="s">
        <v>3287</v>
      </c>
      <c r="P1503" t="s">
        <v>140</v>
      </c>
      <c r="Q1503" t="s">
        <v>141</v>
      </c>
      <c r="R1503" s="39" t="s">
        <v>3288</v>
      </c>
      <c r="S1503" t="s">
        <v>143</v>
      </c>
      <c r="T1503">
        <v>860034313</v>
      </c>
      <c r="U1503" t="s">
        <v>152</v>
      </c>
      <c r="V1503">
        <v>923210</v>
      </c>
      <c r="W1503" t="s">
        <v>1219</v>
      </c>
      <c r="X1503" s="2" t="s">
        <v>27</v>
      </c>
      <c r="Y1503" t="s">
        <v>28</v>
      </c>
      <c r="Z1503" t="s">
        <v>29</v>
      </c>
      <c r="AA1503" t="s">
        <v>30</v>
      </c>
      <c r="AB1503" t="s">
        <v>31</v>
      </c>
      <c r="AC1503" s="19">
        <v>2060000</v>
      </c>
      <c r="AD1503" s="19">
        <v>0</v>
      </c>
      <c r="AE1503" s="19">
        <v>0</v>
      </c>
      <c r="AF1503" s="19">
        <v>0</v>
      </c>
      <c r="AG1503" t="s">
        <v>189</v>
      </c>
      <c r="AH1503">
        <v>0</v>
      </c>
      <c r="AI1503">
        <v>0</v>
      </c>
      <c r="AJ1503" s="2" t="s">
        <v>190</v>
      </c>
      <c r="AK1503" s="2">
        <v>0</v>
      </c>
      <c r="AL1503">
        <v>0</v>
      </c>
      <c r="AM1503">
        <v>0</v>
      </c>
      <c r="AN1503">
        <v>0</v>
      </c>
      <c r="AO1503">
        <v>0</v>
      </c>
      <c r="AP1503">
        <v>1925</v>
      </c>
      <c r="AQ1503">
        <v>1925</v>
      </c>
      <c r="AR1503">
        <v>29725</v>
      </c>
      <c r="AS1503">
        <v>0</v>
      </c>
      <c r="AT1503" s="2">
        <v>0</v>
      </c>
      <c r="AU1503">
        <v>81625</v>
      </c>
      <c r="AV1503">
        <v>97047825</v>
      </c>
      <c r="AW1503">
        <v>0</v>
      </c>
      <c r="AX1503" s="2">
        <v>45700</v>
      </c>
      <c r="AY1503" t="s">
        <v>153</v>
      </c>
      <c r="AZ1503" t="s">
        <v>3290</v>
      </c>
      <c r="BA1503" t="s">
        <v>3291</v>
      </c>
    </row>
    <row r="1504" spans="1:53" ht="15" customHeight="1" x14ac:dyDescent="0.2">
      <c r="A1504" t="s">
        <v>8862</v>
      </c>
      <c r="B1504" t="s">
        <v>5554</v>
      </c>
      <c r="C1504" t="s">
        <v>5154</v>
      </c>
      <c r="D1504">
        <v>97047925</v>
      </c>
      <c r="E1504" s="19">
        <v>45749</v>
      </c>
      <c r="F1504" s="63">
        <v>45751.158333333333</v>
      </c>
      <c r="G1504" s="4" t="s">
        <v>187</v>
      </c>
      <c r="H1504" s="19">
        <v>1935790</v>
      </c>
      <c r="I1504" s="19">
        <v>9180</v>
      </c>
      <c r="J1504" s="19">
        <v>1926610</v>
      </c>
      <c r="K1504" t="s">
        <v>558</v>
      </c>
      <c r="L1504" s="4" t="s">
        <v>188</v>
      </c>
      <c r="M1504" t="s">
        <v>150</v>
      </c>
      <c r="N1504" s="39" t="s">
        <v>3299</v>
      </c>
      <c r="O1504" t="s">
        <v>3300</v>
      </c>
      <c r="P1504" t="s">
        <v>140</v>
      </c>
      <c r="Q1504" t="s">
        <v>141</v>
      </c>
      <c r="R1504" s="39" t="s">
        <v>3301</v>
      </c>
      <c r="S1504" t="s">
        <v>143</v>
      </c>
      <c r="T1504">
        <v>860002964</v>
      </c>
      <c r="U1504" t="s">
        <v>163</v>
      </c>
      <c r="V1504">
        <v>923210</v>
      </c>
      <c r="W1504" t="s">
        <v>1219</v>
      </c>
      <c r="X1504" s="2" t="s">
        <v>27</v>
      </c>
      <c r="Y1504" t="s">
        <v>28</v>
      </c>
      <c r="Z1504" t="s">
        <v>29</v>
      </c>
      <c r="AA1504" t="s">
        <v>30</v>
      </c>
      <c r="AB1504" t="s">
        <v>31</v>
      </c>
      <c r="AC1504" s="19">
        <v>1935790</v>
      </c>
      <c r="AD1504" s="19">
        <v>0</v>
      </c>
      <c r="AE1504" s="19">
        <v>0</v>
      </c>
      <c r="AF1504" s="19">
        <v>0</v>
      </c>
      <c r="AG1504" t="s">
        <v>189</v>
      </c>
      <c r="AH1504">
        <v>0</v>
      </c>
      <c r="AI1504">
        <v>0</v>
      </c>
      <c r="AJ1504" s="2" t="s">
        <v>190</v>
      </c>
      <c r="AK1504" s="2">
        <v>0</v>
      </c>
      <c r="AL1504">
        <v>0</v>
      </c>
      <c r="AM1504">
        <v>0</v>
      </c>
      <c r="AN1504">
        <v>0</v>
      </c>
      <c r="AO1504">
        <v>0</v>
      </c>
      <c r="AP1504">
        <v>1925</v>
      </c>
      <c r="AQ1504">
        <v>1925</v>
      </c>
      <c r="AR1504">
        <v>29925</v>
      </c>
      <c r="AS1504">
        <v>0</v>
      </c>
      <c r="AT1504" s="2">
        <v>0</v>
      </c>
      <c r="AU1504">
        <v>81725</v>
      </c>
      <c r="AV1504">
        <v>97047925</v>
      </c>
      <c r="AW1504">
        <v>0</v>
      </c>
      <c r="AX1504" s="2">
        <v>45700</v>
      </c>
      <c r="AY1504" t="s">
        <v>153</v>
      </c>
      <c r="AZ1504" t="s">
        <v>3303</v>
      </c>
      <c r="BA1504" t="s">
        <v>3304</v>
      </c>
    </row>
    <row r="1505" spans="1:53" ht="15" customHeight="1" x14ac:dyDescent="0.2">
      <c r="A1505" t="s">
        <v>8863</v>
      </c>
      <c r="B1505" t="s">
        <v>5573</v>
      </c>
      <c r="C1505" t="s">
        <v>5154</v>
      </c>
      <c r="D1505">
        <v>97048025</v>
      </c>
      <c r="E1505" s="19">
        <v>45749</v>
      </c>
      <c r="F1505" s="63">
        <v>45751.146527777775</v>
      </c>
      <c r="G1505" s="4" t="s">
        <v>187</v>
      </c>
      <c r="H1505" s="19">
        <v>2496000</v>
      </c>
      <c r="I1505" s="19">
        <v>12541</v>
      </c>
      <c r="J1505" s="19">
        <v>2483459</v>
      </c>
      <c r="K1505" t="s">
        <v>558</v>
      </c>
      <c r="L1505" s="4" t="s">
        <v>188</v>
      </c>
      <c r="M1505" t="s">
        <v>150</v>
      </c>
      <c r="N1505" s="39" t="s">
        <v>3394</v>
      </c>
      <c r="O1505" t="s">
        <v>3395</v>
      </c>
      <c r="P1505" t="s">
        <v>140</v>
      </c>
      <c r="Q1505" t="s">
        <v>141</v>
      </c>
      <c r="R1505" s="39" t="s">
        <v>3396</v>
      </c>
      <c r="S1505" t="s">
        <v>143</v>
      </c>
      <c r="T1505">
        <v>890903938</v>
      </c>
      <c r="U1505" t="s">
        <v>149</v>
      </c>
      <c r="V1505">
        <v>923210</v>
      </c>
      <c r="W1505" t="s">
        <v>1219</v>
      </c>
      <c r="X1505" s="2" t="s">
        <v>27</v>
      </c>
      <c r="Y1505" t="s">
        <v>28</v>
      </c>
      <c r="Z1505" t="s">
        <v>29</v>
      </c>
      <c r="AA1505" t="s">
        <v>30</v>
      </c>
      <c r="AB1505" t="s">
        <v>31</v>
      </c>
      <c r="AC1505" s="19">
        <v>2496000</v>
      </c>
      <c r="AD1505" s="19">
        <v>0</v>
      </c>
      <c r="AE1505" s="19">
        <v>0</v>
      </c>
      <c r="AF1505" s="19">
        <v>0</v>
      </c>
      <c r="AG1505" t="s">
        <v>189</v>
      </c>
      <c r="AH1505">
        <v>0</v>
      </c>
      <c r="AI1505">
        <v>0</v>
      </c>
      <c r="AJ1505" s="2" t="s">
        <v>190</v>
      </c>
      <c r="AK1505" s="2">
        <v>0</v>
      </c>
      <c r="AL1505">
        <v>0</v>
      </c>
      <c r="AM1505">
        <v>0</v>
      </c>
      <c r="AN1505">
        <v>0</v>
      </c>
      <c r="AO1505">
        <v>0</v>
      </c>
      <c r="AP1505">
        <v>1925</v>
      </c>
      <c r="AQ1505">
        <v>1925</v>
      </c>
      <c r="AR1505">
        <v>31625</v>
      </c>
      <c r="AS1505">
        <v>0</v>
      </c>
      <c r="AT1505" s="2">
        <v>0</v>
      </c>
      <c r="AU1505">
        <v>81825</v>
      </c>
      <c r="AV1505">
        <v>97048025</v>
      </c>
      <c r="AW1505">
        <v>0</v>
      </c>
      <c r="AX1505" s="2">
        <v>45705</v>
      </c>
      <c r="AY1505" t="s">
        <v>153</v>
      </c>
      <c r="AZ1505" t="s">
        <v>3398</v>
      </c>
      <c r="BA1505" t="s">
        <v>3399</v>
      </c>
    </row>
    <row r="1506" spans="1:53" ht="15" customHeight="1" x14ac:dyDescent="0.2">
      <c r="A1506" t="s">
        <v>8864</v>
      </c>
      <c r="B1506" t="s">
        <v>5288</v>
      </c>
      <c r="C1506" t="s">
        <v>5154</v>
      </c>
      <c r="D1506">
        <v>97048125</v>
      </c>
      <c r="E1506" s="19">
        <v>45749</v>
      </c>
      <c r="F1506" s="63">
        <v>45751.162499999999</v>
      </c>
      <c r="G1506" s="4" t="s">
        <v>187</v>
      </c>
      <c r="H1506" s="19">
        <v>2050000</v>
      </c>
      <c r="I1506" s="19">
        <v>9865</v>
      </c>
      <c r="J1506" s="19">
        <v>2040135</v>
      </c>
      <c r="K1506" t="s">
        <v>558</v>
      </c>
      <c r="L1506" s="4" t="s">
        <v>188</v>
      </c>
      <c r="M1506" t="s">
        <v>150</v>
      </c>
      <c r="N1506" s="39" t="s">
        <v>1720</v>
      </c>
      <c r="O1506" t="s">
        <v>1721</v>
      </c>
      <c r="P1506" t="s">
        <v>140</v>
      </c>
      <c r="Q1506" t="s">
        <v>141</v>
      </c>
      <c r="R1506" s="39" t="s">
        <v>1722</v>
      </c>
      <c r="S1506" t="s">
        <v>143</v>
      </c>
      <c r="T1506">
        <v>890903938</v>
      </c>
      <c r="U1506" t="s">
        <v>149</v>
      </c>
      <c r="V1506">
        <v>923210</v>
      </c>
      <c r="W1506" t="s">
        <v>1219</v>
      </c>
      <c r="X1506" s="2" t="s">
        <v>27</v>
      </c>
      <c r="Y1506" t="s">
        <v>28</v>
      </c>
      <c r="Z1506" t="s">
        <v>29</v>
      </c>
      <c r="AA1506" t="s">
        <v>30</v>
      </c>
      <c r="AB1506" t="s">
        <v>31</v>
      </c>
      <c r="AC1506" s="19">
        <v>2050000</v>
      </c>
      <c r="AD1506" s="19">
        <v>0</v>
      </c>
      <c r="AE1506" s="19">
        <v>0</v>
      </c>
      <c r="AF1506" s="19">
        <v>0</v>
      </c>
      <c r="AG1506" t="s">
        <v>189</v>
      </c>
      <c r="AH1506">
        <v>0</v>
      </c>
      <c r="AI1506">
        <v>0</v>
      </c>
      <c r="AJ1506" s="2" t="s">
        <v>190</v>
      </c>
      <c r="AK1506" s="2">
        <v>0</v>
      </c>
      <c r="AL1506">
        <v>0</v>
      </c>
      <c r="AM1506">
        <v>0</v>
      </c>
      <c r="AN1506">
        <v>0</v>
      </c>
      <c r="AO1506">
        <v>0</v>
      </c>
      <c r="AP1506">
        <v>1925</v>
      </c>
      <c r="AQ1506">
        <v>1925</v>
      </c>
      <c r="AR1506">
        <v>3825</v>
      </c>
      <c r="AS1506">
        <v>0</v>
      </c>
      <c r="AT1506" s="2">
        <v>0</v>
      </c>
      <c r="AU1506">
        <v>81925</v>
      </c>
      <c r="AV1506">
        <v>97048125</v>
      </c>
      <c r="AW1506">
        <v>0</v>
      </c>
      <c r="AX1506" s="2">
        <v>45688</v>
      </c>
      <c r="AY1506" t="s">
        <v>154</v>
      </c>
      <c r="AZ1506" t="s">
        <v>1724</v>
      </c>
      <c r="BA1506" t="s">
        <v>1725</v>
      </c>
    </row>
    <row r="1507" spans="1:53" ht="15" customHeight="1" x14ac:dyDescent="0.2">
      <c r="A1507" t="s">
        <v>8865</v>
      </c>
      <c r="B1507" t="s">
        <v>5289</v>
      </c>
      <c r="C1507" t="s">
        <v>5154</v>
      </c>
      <c r="D1507">
        <v>97048225</v>
      </c>
      <c r="E1507" s="19">
        <v>45749</v>
      </c>
      <c r="F1507" s="63">
        <v>45751.138888888891</v>
      </c>
      <c r="G1507" s="4" t="s">
        <v>187</v>
      </c>
      <c r="H1507" s="19">
        <v>2369000</v>
      </c>
      <c r="I1507" s="19">
        <v>11779</v>
      </c>
      <c r="J1507" s="19">
        <v>2357221</v>
      </c>
      <c r="K1507" t="s">
        <v>558</v>
      </c>
      <c r="L1507" s="4" t="s">
        <v>188</v>
      </c>
      <c r="M1507" t="s">
        <v>150</v>
      </c>
      <c r="N1507" s="39" t="s">
        <v>1727</v>
      </c>
      <c r="O1507" t="s">
        <v>1728</v>
      </c>
      <c r="P1507" t="s">
        <v>140</v>
      </c>
      <c r="Q1507" t="s">
        <v>141</v>
      </c>
      <c r="R1507" s="39" t="s">
        <v>1729</v>
      </c>
      <c r="S1507" t="s">
        <v>143</v>
      </c>
      <c r="T1507">
        <v>860002964</v>
      </c>
      <c r="U1507" t="s">
        <v>163</v>
      </c>
      <c r="V1507">
        <v>923210</v>
      </c>
      <c r="W1507" t="s">
        <v>1219</v>
      </c>
      <c r="X1507" s="2" t="s">
        <v>27</v>
      </c>
      <c r="Y1507" t="s">
        <v>28</v>
      </c>
      <c r="Z1507" t="s">
        <v>29</v>
      </c>
      <c r="AA1507" t="s">
        <v>30</v>
      </c>
      <c r="AB1507" t="s">
        <v>31</v>
      </c>
      <c r="AC1507" s="19">
        <v>2369000</v>
      </c>
      <c r="AD1507" s="19">
        <v>0</v>
      </c>
      <c r="AE1507" s="19">
        <v>0</v>
      </c>
      <c r="AF1507" s="19">
        <v>0</v>
      </c>
      <c r="AG1507" t="s">
        <v>189</v>
      </c>
      <c r="AH1507">
        <v>0</v>
      </c>
      <c r="AI1507">
        <v>0</v>
      </c>
      <c r="AJ1507" s="2" t="s">
        <v>190</v>
      </c>
      <c r="AK1507" s="2">
        <v>0</v>
      </c>
      <c r="AL1507">
        <v>0</v>
      </c>
      <c r="AM1507">
        <v>0</v>
      </c>
      <c r="AN1507">
        <v>0</v>
      </c>
      <c r="AO1507">
        <v>0</v>
      </c>
      <c r="AP1507">
        <v>1925</v>
      </c>
      <c r="AQ1507">
        <v>1925</v>
      </c>
      <c r="AR1507">
        <v>3925</v>
      </c>
      <c r="AS1507">
        <v>0</v>
      </c>
      <c r="AT1507" s="2">
        <v>0</v>
      </c>
      <c r="AU1507">
        <v>82025</v>
      </c>
      <c r="AV1507">
        <v>97048225</v>
      </c>
      <c r="AW1507">
        <v>0</v>
      </c>
      <c r="AX1507" s="2">
        <v>45688</v>
      </c>
      <c r="AY1507" t="s">
        <v>154</v>
      </c>
      <c r="AZ1507" t="s">
        <v>1731</v>
      </c>
      <c r="BA1507" t="s">
        <v>1732</v>
      </c>
    </row>
    <row r="1508" spans="1:53" ht="15" customHeight="1" x14ac:dyDescent="0.2">
      <c r="A1508" t="s">
        <v>8866</v>
      </c>
      <c r="B1508" t="s">
        <v>5765</v>
      </c>
      <c r="C1508" t="s">
        <v>5154</v>
      </c>
      <c r="D1508">
        <v>97048325</v>
      </c>
      <c r="E1508" s="19">
        <v>45749</v>
      </c>
      <c r="F1508" s="63">
        <v>45751.157638888886</v>
      </c>
      <c r="G1508" s="4" t="s">
        <v>187</v>
      </c>
      <c r="H1508" s="19">
        <v>1359193</v>
      </c>
      <c r="I1508" s="19">
        <v>6532</v>
      </c>
      <c r="J1508" s="19">
        <v>1352661</v>
      </c>
      <c r="K1508" t="s">
        <v>558</v>
      </c>
      <c r="L1508" s="4" t="s">
        <v>188</v>
      </c>
      <c r="M1508" t="s">
        <v>150</v>
      </c>
      <c r="N1508" s="39" t="s">
        <v>4308</v>
      </c>
      <c r="O1508" t="s">
        <v>4309</v>
      </c>
      <c r="P1508" t="s">
        <v>140</v>
      </c>
      <c r="Q1508" t="s">
        <v>141</v>
      </c>
      <c r="R1508" s="39" t="s">
        <v>4310</v>
      </c>
      <c r="S1508" t="s">
        <v>143</v>
      </c>
      <c r="T1508">
        <v>860002964</v>
      </c>
      <c r="U1508" t="s">
        <v>163</v>
      </c>
      <c r="V1508">
        <v>923210</v>
      </c>
      <c r="W1508" t="s">
        <v>1219</v>
      </c>
      <c r="X1508" s="2" t="s">
        <v>27</v>
      </c>
      <c r="Y1508" t="s">
        <v>28</v>
      </c>
      <c r="Z1508" t="s">
        <v>29</v>
      </c>
      <c r="AA1508" t="s">
        <v>30</v>
      </c>
      <c r="AB1508" t="s">
        <v>31</v>
      </c>
      <c r="AC1508" s="19">
        <v>1359193</v>
      </c>
      <c r="AD1508" s="19">
        <v>0</v>
      </c>
      <c r="AE1508" s="19">
        <v>0</v>
      </c>
      <c r="AF1508" s="19">
        <v>0</v>
      </c>
      <c r="AG1508" t="s">
        <v>189</v>
      </c>
      <c r="AH1508">
        <v>0</v>
      </c>
      <c r="AI1508">
        <v>0</v>
      </c>
      <c r="AJ1508" s="2" t="s">
        <v>190</v>
      </c>
      <c r="AK1508" s="2">
        <v>0</v>
      </c>
      <c r="AL1508">
        <v>0</v>
      </c>
      <c r="AM1508">
        <v>0</v>
      </c>
      <c r="AN1508">
        <v>0</v>
      </c>
      <c r="AO1508">
        <v>0</v>
      </c>
      <c r="AP1508">
        <v>1925</v>
      </c>
      <c r="AQ1508">
        <v>1925</v>
      </c>
      <c r="AR1508">
        <v>50425</v>
      </c>
      <c r="AS1508">
        <v>0</v>
      </c>
      <c r="AT1508" s="2">
        <v>0</v>
      </c>
      <c r="AU1508">
        <v>82125</v>
      </c>
      <c r="AV1508">
        <v>97048325</v>
      </c>
      <c r="AW1508">
        <v>0</v>
      </c>
      <c r="AX1508" s="2">
        <v>45727</v>
      </c>
      <c r="AY1508" t="s">
        <v>154</v>
      </c>
      <c r="AZ1508" t="s">
        <v>4312</v>
      </c>
      <c r="BA1508" t="s">
        <v>4313</v>
      </c>
    </row>
    <row r="1509" spans="1:53" ht="15" customHeight="1" x14ac:dyDescent="0.2">
      <c r="A1509" t="s">
        <v>8867</v>
      </c>
      <c r="B1509" t="s">
        <v>5585</v>
      </c>
      <c r="C1509" t="s">
        <v>5210</v>
      </c>
      <c r="D1509">
        <v>97048525</v>
      </c>
      <c r="E1509" s="19">
        <v>45749</v>
      </c>
      <c r="F1509" s="63">
        <v>45751.15</v>
      </c>
      <c r="G1509" s="4" t="s">
        <v>187</v>
      </c>
      <c r="H1509" s="19">
        <v>2800000</v>
      </c>
      <c r="I1509" s="19">
        <v>14365</v>
      </c>
      <c r="J1509" s="19">
        <v>2785635</v>
      </c>
      <c r="K1509" t="s">
        <v>558</v>
      </c>
      <c r="L1509" s="4" t="s">
        <v>188</v>
      </c>
      <c r="M1509" t="s">
        <v>150</v>
      </c>
      <c r="N1509" s="39" t="s">
        <v>3448</v>
      </c>
      <c r="O1509" t="s">
        <v>3449</v>
      </c>
      <c r="P1509" t="s">
        <v>140</v>
      </c>
      <c r="Q1509" t="s">
        <v>141</v>
      </c>
      <c r="R1509" s="39" t="s">
        <v>3450</v>
      </c>
      <c r="S1509" t="s">
        <v>143</v>
      </c>
      <c r="T1509">
        <v>860034594</v>
      </c>
      <c r="U1509" t="s">
        <v>156</v>
      </c>
      <c r="V1509">
        <v>923269</v>
      </c>
      <c r="W1509" t="s">
        <v>1395</v>
      </c>
      <c r="X1509" s="2" t="s">
        <v>1396</v>
      </c>
      <c r="Y1509" t="s">
        <v>1397</v>
      </c>
      <c r="Z1509" t="s">
        <v>37</v>
      </c>
      <c r="AA1509" t="s">
        <v>48</v>
      </c>
      <c r="AB1509" t="s">
        <v>31</v>
      </c>
      <c r="AC1509" s="19">
        <v>2800000</v>
      </c>
      <c r="AD1509" s="19">
        <v>0</v>
      </c>
      <c r="AE1509" s="19">
        <v>0</v>
      </c>
      <c r="AF1509" s="19">
        <v>0</v>
      </c>
      <c r="AG1509" t="s">
        <v>189</v>
      </c>
      <c r="AH1509">
        <v>0</v>
      </c>
      <c r="AI1509">
        <v>0</v>
      </c>
      <c r="AJ1509" s="2" t="s">
        <v>190</v>
      </c>
      <c r="AK1509" s="2">
        <v>0</v>
      </c>
      <c r="AL1509">
        <v>0</v>
      </c>
      <c r="AM1509">
        <v>0</v>
      </c>
      <c r="AN1509">
        <v>0</v>
      </c>
      <c r="AO1509">
        <v>0</v>
      </c>
      <c r="AP1509">
        <v>7025</v>
      </c>
      <c r="AQ1509">
        <v>7025</v>
      </c>
      <c r="AR1509">
        <v>32625</v>
      </c>
      <c r="AS1509">
        <v>0</v>
      </c>
      <c r="AT1509" s="2">
        <v>0</v>
      </c>
      <c r="AU1509">
        <v>82225</v>
      </c>
      <c r="AV1509">
        <v>97048525</v>
      </c>
      <c r="AW1509">
        <v>0</v>
      </c>
      <c r="AX1509" s="2">
        <v>45707</v>
      </c>
      <c r="AY1509" t="s">
        <v>153</v>
      </c>
      <c r="AZ1509" t="s">
        <v>3452</v>
      </c>
      <c r="BA1509" t="s">
        <v>3453</v>
      </c>
    </row>
    <row r="1510" spans="1:53" ht="15" customHeight="1" x14ac:dyDescent="0.2">
      <c r="A1510" t="s">
        <v>8868</v>
      </c>
      <c r="B1510" t="s">
        <v>5592</v>
      </c>
      <c r="C1510" t="s">
        <v>5210</v>
      </c>
      <c r="D1510">
        <v>97048725</v>
      </c>
      <c r="E1510" s="19">
        <v>45749</v>
      </c>
      <c r="F1510" s="63">
        <v>45751.095138888886</v>
      </c>
      <c r="G1510" s="4" t="s">
        <v>187</v>
      </c>
      <c r="H1510" s="19">
        <v>5600000</v>
      </c>
      <c r="I1510" s="19">
        <v>29770</v>
      </c>
      <c r="J1510" s="19">
        <v>5570230</v>
      </c>
      <c r="K1510" t="s">
        <v>558</v>
      </c>
      <c r="L1510" s="4" t="s">
        <v>188</v>
      </c>
      <c r="M1510" t="s">
        <v>150</v>
      </c>
      <c r="N1510" s="39" t="s">
        <v>3486</v>
      </c>
      <c r="O1510" t="s">
        <v>3487</v>
      </c>
      <c r="P1510" t="s">
        <v>140</v>
      </c>
      <c r="Q1510" t="s">
        <v>141</v>
      </c>
      <c r="R1510" s="39" t="s">
        <v>3488</v>
      </c>
      <c r="S1510" t="s">
        <v>143</v>
      </c>
      <c r="T1510">
        <v>890903938</v>
      </c>
      <c r="U1510" t="s">
        <v>149</v>
      </c>
      <c r="V1510">
        <v>923269</v>
      </c>
      <c r="W1510" t="s">
        <v>1395</v>
      </c>
      <c r="X1510" s="2" t="s">
        <v>1396</v>
      </c>
      <c r="Y1510" t="s">
        <v>1397</v>
      </c>
      <c r="Z1510" t="s">
        <v>37</v>
      </c>
      <c r="AA1510" t="s">
        <v>48</v>
      </c>
      <c r="AB1510" t="s">
        <v>31</v>
      </c>
      <c r="AC1510" s="19">
        <v>5600000</v>
      </c>
      <c r="AD1510" s="19">
        <v>0</v>
      </c>
      <c r="AE1510" s="19">
        <v>0</v>
      </c>
      <c r="AF1510" s="19">
        <v>0</v>
      </c>
      <c r="AG1510" t="s">
        <v>189</v>
      </c>
      <c r="AH1510">
        <v>0</v>
      </c>
      <c r="AI1510">
        <v>0</v>
      </c>
      <c r="AJ1510" s="2" t="s">
        <v>190</v>
      </c>
      <c r="AK1510" s="2">
        <v>0</v>
      </c>
      <c r="AL1510">
        <v>0</v>
      </c>
      <c r="AM1510">
        <v>0</v>
      </c>
      <c r="AN1510">
        <v>0</v>
      </c>
      <c r="AO1510">
        <v>0</v>
      </c>
      <c r="AP1510">
        <v>7025</v>
      </c>
      <c r="AQ1510">
        <v>7025</v>
      </c>
      <c r="AR1510">
        <v>33225</v>
      </c>
      <c r="AS1510">
        <v>0</v>
      </c>
      <c r="AT1510" s="2">
        <v>0</v>
      </c>
      <c r="AU1510">
        <v>82325</v>
      </c>
      <c r="AV1510">
        <v>97048725</v>
      </c>
      <c r="AW1510">
        <v>0</v>
      </c>
      <c r="AX1510" s="2">
        <v>45707</v>
      </c>
      <c r="AY1510" t="s">
        <v>153</v>
      </c>
      <c r="AZ1510" t="s">
        <v>3490</v>
      </c>
      <c r="BA1510" t="s">
        <v>3491</v>
      </c>
    </row>
    <row r="1511" spans="1:53" ht="15" customHeight="1" x14ac:dyDescent="0.2">
      <c r="A1511" t="s">
        <v>8869</v>
      </c>
      <c r="B1511" t="s">
        <v>5593</v>
      </c>
      <c r="C1511" t="s">
        <v>5210</v>
      </c>
      <c r="D1511">
        <v>97048825</v>
      </c>
      <c r="E1511" s="19">
        <v>45749</v>
      </c>
      <c r="F1511" s="63">
        <v>45751.095138888886</v>
      </c>
      <c r="G1511" s="4" t="s">
        <v>187</v>
      </c>
      <c r="H1511" s="19">
        <v>5600000</v>
      </c>
      <c r="I1511" s="19">
        <v>29770</v>
      </c>
      <c r="J1511" s="19">
        <v>5570230</v>
      </c>
      <c r="K1511" t="s">
        <v>558</v>
      </c>
      <c r="L1511" s="4" t="s">
        <v>188</v>
      </c>
      <c r="M1511" t="s">
        <v>150</v>
      </c>
      <c r="N1511" s="39" t="s">
        <v>3493</v>
      </c>
      <c r="O1511" t="s">
        <v>3494</v>
      </c>
      <c r="P1511" t="s">
        <v>140</v>
      </c>
      <c r="Q1511" t="s">
        <v>141</v>
      </c>
      <c r="R1511" s="39" t="s">
        <v>3495</v>
      </c>
      <c r="S1511" t="s">
        <v>143</v>
      </c>
      <c r="T1511">
        <v>890903938</v>
      </c>
      <c r="U1511" t="s">
        <v>149</v>
      </c>
      <c r="V1511">
        <v>923269</v>
      </c>
      <c r="W1511" t="s">
        <v>1395</v>
      </c>
      <c r="X1511" s="2" t="s">
        <v>1396</v>
      </c>
      <c r="Y1511" t="s">
        <v>1397</v>
      </c>
      <c r="Z1511" t="s">
        <v>37</v>
      </c>
      <c r="AA1511" t="s">
        <v>48</v>
      </c>
      <c r="AB1511" t="s">
        <v>31</v>
      </c>
      <c r="AC1511" s="19">
        <v>5600000</v>
      </c>
      <c r="AD1511" s="19">
        <v>0</v>
      </c>
      <c r="AE1511" s="19">
        <v>0</v>
      </c>
      <c r="AF1511" s="19">
        <v>0</v>
      </c>
      <c r="AG1511" t="s">
        <v>189</v>
      </c>
      <c r="AH1511">
        <v>0</v>
      </c>
      <c r="AI1511">
        <v>0</v>
      </c>
      <c r="AJ1511" s="2" t="s">
        <v>190</v>
      </c>
      <c r="AK1511" s="2">
        <v>0</v>
      </c>
      <c r="AL1511">
        <v>0</v>
      </c>
      <c r="AM1511">
        <v>0</v>
      </c>
      <c r="AN1511">
        <v>0</v>
      </c>
      <c r="AO1511">
        <v>0</v>
      </c>
      <c r="AP1511">
        <v>7025</v>
      </c>
      <c r="AQ1511">
        <v>7025</v>
      </c>
      <c r="AR1511">
        <v>33325</v>
      </c>
      <c r="AS1511">
        <v>0</v>
      </c>
      <c r="AT1511" s="2">
        <v>0</v>
      </c>
      <c r="AU1511">
        <v>82425</v>
      </c>
      <c r="AV1511">
        <v>97048825</v>
      </c>
      <c r="AW1511">
        <v>0</v>
      </c>
      <c r="AX1511" s="2">
        <v>45707</v>
      </c>
      <c r="AY1511" t="s">
        <v>153</v>
      </c>
      <c r="AZ1511" t="s">
        <v>3497</v>
      </c>
      <c r="BA1511" t="s">
        <v>3491</v>
      </c>
    </row>
    <row r="1512" spans="1:53" ht="15" customHeight="1" x14ac:dyDescent="0.2">
      <c r="A1512" t="s">
        <v>8870</v>
      </c>
      <c r="B1512" t="s">
        <v>5594</v>
      </c>
      <c r="C1512" t="s">
        <v>5210</v>
      </c>
      <c r="D1512">
        <v>97049025</v>
      </c>
      <c r="E1512" s="19">
        <v>45749</v>
      </c>
      <c r="F1512" s="63">
        <v>45751.095138888886</v>
      </c>
      <c r="G1512" s="4" t="s">
        <v>187</v>
      </c>
      <c r="H1512" s="19">
        <v>5600000</v>
      </c>
      <c r="I1512" s="19">
        <v>29770</v>
      </c>
      <c r="J1512" s="19">
        <v>5570230</v>
      </c>
      <c r="K1512" t="s">
        <v>558</v>
      </c>
      <c r="L1512" s="4" t="s">
        <v>188</v>
      </c>
      <c r="M1512" t="s">
        <v>150</v>
      </c>
      <c r="N1512" s="39" t="s">
        <v>3499</v>
      </c>
      <c r="O1512" t="s">
        <v>3500</v>
      </c>
      <c r="P1512" t="s">
        <v>140</v>
      </c>
      <c r="Q1512" t="s">
        <v>141</v>
      </c>
      <c r="R1512" s="39" t="s">
        <v>3501</v>
      </c>
      <c r="S1512" t="s">
        <v>143</v>
      </c>
      <c r="T1512">
        <v>890903938</v>
      </c>
      <c r="U1512" t="s">
        <v>149</v>
      </c>
      <c r="V1512">
        <v>923269</v>
      </c>
      <c r="W1512" t="s">
        <v>1395</v>
      </c>
      <c r="X1512" s="2" t="s">
        <v>1396</v>
      </c>
      <c r="Y1512" t="s">
        <v>1397</v>
      </c>
      <c r="Z1512" t="s">
        <v>37</v>
      </c>
      <c r="AA1512" t="s">
        <v>48</v>
      </c>
      <c r="AB1512" t="s">
        <v>31</v>
      </c>
      <c r="AC1512" s="19">
        <v>5600000</v>
      </c>
      <c r="AD1512" s="19">
        <v>0</v>
      </c>
      <c r="AE1512" s="19">
        <v>0</v>
      </c>
      <c r="AF1512" s="19">
        <v>0</v>
      </c>
      <c r="AG1512" t="s">
        <v>189</v>
      </c>
      <c r="AH1512">
        <v>0</v>
      </c>
      <c r="AI1512">
        <v>0</v>
      </c>
      <c r="AJ1512" s="2" t="s">
        <v>190</v>
      </c>
      <c r="AK1512" s="2">
        <v>0</v>
      </c>
      <c r="AL1512">
        <v>0</v>
      </c>
      <c r="AM1512">
        <v>0</v>
      </c>
      <c r="AN1512">
        <v>0</v>
      </c>
      <c r="AO1512">
        <v>0</v>
      </c>
      <c r="AP1512">
        <v>7025</v>
      </c>
      <c r="AQ1512">
        <v>7025</v>
      </c>
      <c r="AR1512">
        <v>33425</v>
      </c>
      <c r="AS1512">
        <v>0</v>
      </c>
      <c r="AT1512" s="2">
        <v>0</v>
      </c>
      <c r="AU1512">
        <v>82525</v>
      </c>
      <c r="AV1512">
        <v>97049025</v>
      </c>
      <c r="AW1512">
        <v>0</v>
      </c>
      <c r="AX1512" s="2">
        <v>45707</v>
      </c>
      <c r="AY1512" t="s">
        <v>153</v>
      </c>
      <c r="AZ1512" t="s">
        <v>3503</v>
      </c>
      <c r="BA1512" t="s">
        <v>3491</v>
      </c>
    </row>
    <row r="1513" spans="1:53" ht="15" customHeight="1" x14ac:dyDescent="0.2">
      <c r="A1513" t="s">
        <v>8871</v>
      </c>
      <c r="B1513" t="s">
        <v>5595</v>
      </c>
      <c r="C1513" t="s">
        <v>5210</v>
      </c>
      <c r="D1513">
        <v>97049125</v>
      </c>
      <c r="E1513" s="19">
        <v>45749</v>
      </c>
      <c r="F1513" s="63">
        <v>45751.104861111111</v>
      </c>
      <c r="G1513" s="4" t="s">
        <v>187</v>
      </c>
      <c r="H1513" s="19">
        <v>5600000</v>
      </c>
      <c r="I1513" s="19">
        <v>29770</v>
      </c>
      <c r="J1513" s="19">
        <v>5570230</v>
      </c>
      <c r="K1513" t="s">
        <v>558</v>
      </c>
      <c r="L1513" s="4" t="s">
        <v>188</v>
      </c>
      <c r="M1513" t="s">
        <v>150</v>
      </c>
      <c r="N1513" s="39" t="s">
        <v>3505</v>
      </c>
      <c r="O1513" t="s">
        <v>3506</v>
      </c>
      <c r="P1513" t="s">
        <v>140</v>
      </c>
      <c r="Q1513" t="s">
        <v>141</v>
      </c>
      <c r="R1513" s="39" t="s">
        <v>3507</v>
      </c>
      <c r="S1513" t="s">
        <v>143</v>
      </c>
      <c r="T1513">
        <v>860034313</v>
      </c>
      <c r="U1513" t="s">
        <v>152</v>
      </c>
      <c r="V1513">
        <v>923269</v>
      </c>
      <c r="W1513" t="s">
        <v>1395</v>
      </c>
      <c r="X1513" s="2" t="s">
        <v>1396</v>
      </c>
      <c r="Y1513" t="s">
        <v>1397</v>
      </c>
      <c r="Z1513" t="s">
        <v>37</v>
      </c>
      <c r="AA1513" t="s">
        <v>48</v>
      </c>
      <c r="AB1513" t="s">
        <v>31</v>
      </c>
      <c r="AC1513" s="19">
        <v>5600000</v>
      </c>
      <c r="AD1513" s="19">
        <v>0</v>
      </c>
      <c r="AE1513" s="19">
        <v>0</v>
      </c>
      <c r="AF1513" s="19">
        <v>0</v>
      </c>
      <c r="AG1513" t="s">
        <v>189</v>
      </c>
      <c r="AH1513">
        <v>0</v>
      </c>
      <c r="AI1513">
        <v>0</v>
      </c>
      <c r="AJ1513" s="2" t="s">
        <v>190</v>
      </c>
      <c r="AK1513" s="2">
        <v>0</v>
      </c>
      <c r="AL1513">
        <v>0</v>
      </c>
      <c r="AM1513">
        <v>0</v>
      </c>
      <c r="AN1513">
        <v>0</v>
      </c>
      <c r="AO1513">
        <v>0</v>
      </c>
      <c r="AP1513">
        <v>7025</v>
      </c>
      <c r="AQ1513">
        <v>7025</v>
      </c>
      <c r="AR1513">
        <v>33525</v>
      </c>
      <c r="AS1513">
        <v>0</v>
      </c>
      <c r="AT1513" s="2">
        <v>0</v>
      </c>
      <c r="AU1513">
        <v>82625</v>
      </c>
      <c r="AV1513">
        <v>97049125</v>
      </c>
      <c r="AW1513">
        <v>0</v>
      </c>
      <c r="AX1513" s="2">
        <v>45707</v>
      </c>
      <c r="AY1513" t="s">
        <v>153</v>
      </c>
      <c r="AZ1513" t="s">
        <v>3509</v>
      </c>
      <c r="BA1513" t="s">
        <v>3491</v>
      </c>
    </row>
    <row r="1514" spans="1:53" ht="15" customHeight="1" x14ac:dyDescent="0.2">
      <c r="A1514" t="s">
        <v>8872</v>
      </c>
      <c r="B1514" t="s">
        <v>5583</v>
      </c>
      <c r="C1514" t="s">
        <v>5211</v>
      </c>
      <c r="D1514">
        <v>97049225</v>
      </c>
      <c r="E1514" s="19">
        <v>45749</v>
      </c>
      <c r="F1514" s="63">
        <v>45751.095138888886</v>
      </c>
      <c r="G1514" s="4" t="s">
        <v>187</v>
      </c>
      <c r="H1514" s="19">
        <v>5600000</v>
      </c>
      <c r="I1514" s="19">
        <v>29770</v>
      </c>
      <c r="J1514" s="19">
        <v>5570230</v>
      </c>
      <c r="K1514" t="s">
        <v>558</v>
      </c>
      <c r="L1514" s="4" t="s">
        <v>188</v>
      </c>
      <c r="M1514" t="s">
        <v>150</v>
      </c>
      <c r="N1514" s="39" t="s">
        <v>3441</v>
      </c>
      <c r="O1514" t="s">
        <v>3442</v>
      </c>
      <c r="P1514" t="s">
        <v>140</v>
      </c>
      <c r="Q1514" t="s">
        <v>141</v>
      </c>
      <c r="R1514" s="39" t="s">
        <v>3443</v>
      </c>
      <c r="S1514" t="s">
        <v>143</v>
      </c>
      <c r="T1514">
        <v>890903938</v>
      </c>
      <c r="U1514" t="s">
        <v>149</v>
      </c>
      <c r="V1514">
        <v>923270</v>
      </c>
      <c r="W1514" t="s">
        <v>1402</v>
      </c>
      <c r="X1514" s="2" t="s">
        <v>1403</v>
      </c>
      <c r="Y1514" t="s">
        <v>1404</v>
      </c>
      <c r="Z1514" t="s">
        <v>37</v>
      </c>
      <c r="AA1514" t="s">
        <v>48</v>
      </c>
      <c r="AB1514" t="s">
        <v>31</v>
      </c>
      <c r="AC1514" s="19">
        <v>5600000</v>
      </c>
      <c r="AD1514" s="19">
        <v>0</v>
      </c>
      <c r="AE1514" s="19">
        <v>0</v>
      </c>
      <c r="AF1514" s="19">
        <v>0</v>
      </c>
      <c r="AG1514" t="s">
        <v>189</v>
      </c>
      <c r="AH1514">
        <v>0</v>
      </c>
      <c r="AI1514">
        <v>0</v>
      </c>
      <c r="AJ1514" s="2" t="s">
        <v>190</v>
      </c>
      <c r="AK1514" s="2">
        <v>0</v>
      </c>
      <c r="AL1514">
        <v>0</v>
      </c>
      <c r="AM1514">
        <v>0</v>
      </c>
      <c r="AN1514">
        <v>0</v>
      </c>
      <c r="AO1514">
        <v>0</v>
      </c>
      <c r="AP1514">
        <v>7125</v>
      </c>
      <c r="AQ1514">
        <v>7125</v>
      </c>
      <c r="AR1514">
        <v>32525</v>
      </c>
      <c r="AS1514">
        <v>0</v>
      </c>
      <c r="AT1514" s="2">
        <v>0</v>
      </c>
      <c r="AU1514">
        <v>82725</v>
      </c>
      <c r="AV1514">
        <v>97049225</v>
      </c>
      <c r="AW1514">
        <v>0</v>
      </c>
      <c r="AX1514" s="2">
        <v>45707</v>
      </c>
      <c r="AY1514" t="s">
        <v>153</v>
      </c>
      <c r="AZ1514" t="s">
        <v>3445</v>
      </c>
      <c r="BA1514" t="s">
        <v>3446</v>
      </c>
    </row>
    <row r="1515" spans="1:53" ht="15" customHeight="1" x14ac:dyDescent="0.2">
      <c r="A1515" t="s">
        <v>8873</v>
      </c>
      <c r="B1515" t="s">
        <v>5588</v>
      </c>
      <c r="C1515" t="s">
        <v>5211</v>
      </c>
      <c r="D1515">
        <v>97049325</v>
      </c>
      <c r="E1515" s="19">
        <v>45749</v>
      </c>
      <c r="F1515" s="63">
        <v>45751.095138888886</v>
      </c>
      <c r="G1515" s="4" t="s">
        <v>187</v>
      </c>
      <c r="H1515" s="19">
        <v>5600000</v>
      </c>
      <c r="I1515" s="19">
        <v>29770</v>
      </c>
      <c r="J1515" s="19">
        <v>5570230</v>
      </c>
      <c r="K1515" t="s">
        <v>558</v>
      </c>
      <c r="L1515" s="4" t="s">
        <v>188</v>
      </c>
      <c r="M1515" t="s">
        <v>150</v>
      </c>
      <c r="N1515" s="39" t="s">
        <v>3461</v>
      </c>
      <c r="O1515" t="s">
        <v>3462</v>
      </c>
      <c r="P1515" t="s">
        <v>140</v>
      </c>
      <c r="Q1515" t="s">
        <v>141</v>
      </c>
      <c r="R1515" s="39" t="s">
        <v>3463</v>
      </c>
      <c r="S1515" t="s">
        <v>143</v>
      </c>
      <c r="T1515">
        <v>890903938</v>
      </c>
      <c r="U1515" t="s">
        <v>149</v>
      </c>
      <c r="V1515">
        <v>923270</v>
      </c>
      <c r="W1515" t="s">
        <v>1402</v>
      </c>
      <c r="X1515" s="2" t="s">
        <v>1403</v>
      </c>
      <c r="Y1515" t="s">
        <v>1404</v>
      </c>
      <c r="Z1515" t="s">
        <v>37</v>
      </c>
      <c r="AA1515" t="s">
        <v>48</v>
      </c>
      <c r="AB1515" t="s">
        <v>31</v>
      </c>
      <c r="AC1515" s="19">
        <v>5600000</v>
      </c>
      <c r="AD1515" s="19">
        <v>0</v>
      </c>
      <c r="AE1515" s="19">
        <v>0</v>
      </c>
      <c r="AF1515" s="19">
        <v>0</v>
      </c>
      <c r="AG1515" t="s">
        <v>189</v>
      </c>
      <c r="AH1515">
        <v>0</v>
      </c>
      <c r="AI1515">
        <v>0</v>
      </c>
      <c r="AJ1515" s="2" t="s">
        <v>190</v>
      </c>
      <c r="AK1515" s="2">
        <v>0</v>
      </c>
      <c r="AL1515">
        <v>0</v>
      </c>
      <c r="AM1515">
        <v>0</v>
      </c>
      <c r="AN1515">
        <v>0</v>
      </c>
      <c r="AO1515">
        <v>0</v>
      </c>
      <c r="AP1515">
        <v>7125</v>
      </c>
      <c r="AQ1515">
        <v>7125</v>
      </c>
      <c r="AR1515">
        <v>32825</v>
      </c>
      <c r="AS1515">
        <v>0</v>
      </c>
      <c r="AT1515" s="2">
        <v>0</v>
      </c>
      <c r="AU1515">
        <v>82825</v>
      </c>
      <c r="AV1515">
        <v>97049325</v>
      </c>
      <c r="AW1515">
        <v>0</v>
      </c>
      <c r="AX1515" s="2">
        <v>45707</v>
      </c>
      <c r="AY1515" t="s">
        <v>153</v>
      </c>
      <c r="AZ1515" t="s">
        <v>3465</v>
      </c>
      <c r="BA1515" t="s">
        <v>3466</v>
      </c>
    </row>
    <row r="1516" spans="1:53" ht="15" customHeight="1" x14ac:dyDescent="0.2">
      <c r="A1516" t="s">
        <v>8874</v>
      </c>
      <c r="B1516" t="s">
        <v>5589</v>
      </c>
      <c r="C1516" t="s">
        <v>5211</v>
      </c>
      <c r="D1516">
        <v>97049425</v>
      </c>
      <c r="E1516" s="19">
        <v>45749</v>
      </c>
      <c r="F1516" s="63">
        <v>45751.095138888886</v>
      </c>
      <c r="G1516" s="4" t="s">
        <v>187</v>
      </c>
      <c r="H1516" s="19">
        <v>5600000</v>
      </c>
      <c r="I1516" s="19">
        <v>29770</v>
      </c>
      <c r="J1516" s="19">
        <v>5570230</v>
      </c>
      <c r="K1516" t="s">
        <v>558</v>
      </c>
      <c r="L1516" s="4" t="s">
        <v>188</v>
      </c>
      <c r="M1516" t="s">
        <v>150</v>
      </c>
      <c r="N1516" s="39" t="s">
        <v>3468</v>
      </c>
      <c r="O1516" t="s">
        <v>3469</v>
      </c>
      <c r="P1516" t="s">
        <v>140</v>
      </c>
      <c r="Q1516" t="s">
        <v>141</v>
      </c>
      <c r="R1516" s="39" t="s">
        <v>3470</v>
      </c>
      <c r="S1516" t="s">
        <v>143</v>
      </c>
      <c r="T1516">
        <v>890903938</v>
      </c>
      <c r="U1516" t="s">
        <v>149</v>
      </c>
      <c r="V1516">
        <v>923270</v>
      </c>
      <c r="W1516" t="s">
        <v>1402</v>
      </c>
      <c r="X1516" s="2" t="s">
        <v>1403</v>
      </c>
      <c r="Y1516" t="s">
        <v>1404</v>
      </c>
      <c r="Z1516" t="s">
        <v>37</v>
      </c>
      <c r="AA1516" t="s">
        <v>48</v>
      </c>
      <c r="AB1516" t="s">
        <v>31</v>
      </c>
      <c r="AC1516" s="19">
        <v>5600000</v>
      </c>
      <c r="AD1516" s="19">
        <v>0</v>
      </c>
      <c r="AE1516" s="19">
        <v>0</v>
      </c>
      <c r="AF1516" s="19">
        <v>0</v>
      </c>
      <c r="AG1516" t="s">
        <v>189</v>
      </c>
      <c r="AH1516">
        <v>0</v>
      </c>
      <c r="AI1516">
        <v>0</v>
      </c>
      <c r="AJ1516" s="2" t="s">
        <v>190</v>
      </c>
      <c r="AK1516" s="2">
        <v>0</v>
      </c>
      <c r="AL1516">
        <v>0</v>
      </c>
      <c r="AM1516">
        <v>0</v>
      </c>
      <c r="AN1516">
        <v>0</v>
      </c>
      <c r="AO1516">
        <v>0</v>
      </c>
      <c r="AP1516">
        <v>7125</v>
      </c>
      <c r="AQ1516">
        <v>7125</v>
      </c>
      <c r="AR1516">
        <v>32925</v>
      </c>
      <c r="AS1516">
        <v>0</v>
      </c>
      <c r="AT1516" s="2">
        <v>0</v>
      </c>
      <c r="AU1516">
        <v>82925</v>
      </c>
      <c r="AV1516">
        <v>97049425</v>
      </c>
      <c r="AW1516">
        <v>0</v>
      </c>
      <c r="AX1516" s="2">
        <v>45707</v>
      </c>
      <c r="AY1516" t="s">
        <v>153</v>
      </c>
      <c r="AZ1516" t="s">
        <v>3472</v>
      </c>
      <c r="BA1516" t="s">
        <v>3466</v>
      </c>
    </row>
    <row r="1517" spans="1:53" ht="15" customHeight="1" x14ac:dyDescent="0.2">
      <c r="A1517" t="s">
        <v>8875</v>
      </c>
      <c r="B1517" t="s">
        <v>5590</v>
      </c>
      <c r="C1517" t="s">
        <v>5211</v>
      </c>
      <c r="D1517">
        <v>97049525</v>
      </c>
      <c r="E1517" s="19">
        <v>45749</v>
      </c>
      <c r="F1517" s="63">
        <v>45751.095138888886</v>
      </c>
      <c r="G1517" s="4" t="s">
        <v>187</v>
      </c>
      <c r="H1517" s="19">
        <v>5600000</v>
      </c>
      <c r="I1517" s="19">
        <v>29770</v>
      </c>
      <c r="J1517" s="19">
        <v>5570230</v>
      </c>
      <c r="K1517" t="s">
        <v>558</v>
      </c>
      <c r="L1517" s="4" t="s">
        <v>188</v>
      </c>
      <c r="M1517" t="s">
        <v>150</v>
      </c>
      <c r="N1517" s="39" t="s">
        <v>3474</v>
      </c>
      <c r="O1517" t="s">
        <v>3475</v>
      </c>
      <c r="P1517" t="s">
        <v>140</v>
      </c>
      <c r="Q1517" t="s">
        <v>141</v>
      </c>
      <c r="R1517" s="39" t="s">
        <v>3476</v>
      </c>
      <c r="S1517" t="s">
        <v>143</v>
      </c>
      <c r="T1517">
        <v>890903938</v>
      </c>
      <c r="U1517" t="s">
        <v>149</v>
      </c>
      <c r="V1517">
        <v>923270</v>
      </c>
      <c r="W1517" t="s">
        <v>1402</v>
      </c>
      <c r="X1517" s="2" t="s">
        <v>1403</v>
      </c>
      <c r="Y1517" t="s">
        <v>1404</v>
      </c>
      <c r="Z1517" t="s">
        <v>37</v>
      </c>
      <c r="AA1517" t="s">
        <v>48</v>
      </c>
      <c r="AB1517" t="s">
        <v>31</v>
      </c>
      <c r="AC1517" s="19">
        <v>5600000</v>
      </c>
      <c r="AD1517" s="19">
        <v>0</v>
      </c>
      <c r="AE1517" s="19">
        <v>0</v>
      </c>
      <c r="AF1517" s="19">
        <v>0</v>
      </c>
      <c r="AG1517" t="s">
        <v>189</v>
      </c>
      <c r="AH1517">
        <v>0</v>
      </c>
      <c r="AI1517">
        <v>0</v>
      </c>
      <c r="AJ1517" s="2" t="s">
        <v>190</v>
      </c>
      <c r="AK1517" s="2">
        <v>0</v>
      </c>
      <c r="AL1517">
        <v>0</v>
      </c>
      <c r="AM1517">
        <v>0</v>
      </c>
      <c r="AN1517">
        <v>0</v>
      </c>
      <c r="AO1517">
        <v>0</v>
      </c>
      <c r="AP1517">
        <v>7125</v>
      </c>
      <c r="AQ1517">
        <v>7125</v>
      </c>
      <c r="AR1517">
        <v>33025</v>
      </c>
      <c r="AS1517">
        <v>0</v>
      </c>
      <c r="AT1517" s="2">
        <v>0</v>
      </c>
      <c r="AU1517">
        <v>83025</v>
      </c>
      <c r="AV1517">
        <v>97049525</v>
      </c>
      <c r="AW1517">
        <v>0</v>
      </c>
      <c r="AX1517" s="2">
        <v>45707</v>
      </c>
      <c r="AY1517" t="s">
        <v>153</v>
      </c>
      <c r="AZ1517" t="s">
        <v>3478</v>
      </c>
      <c r="BA1517" t="s">
        <v>3466</v>
      </c>
    </row>
    <row r="1518" spans="1:53" ht="15" customHeight="1" x14ac:dyDescent="0.2">
      <c r="A1518" t="s">
        <v>8876</v>
      </c>
      <c r="B1518" t="s">
        <v>5591</v>
      </c>
      <c r="C1518" t="s">
        <v>5211</v>
      </c>
      <c r="D1518">
        <v>97049725</v>
      </c>
      <c r="E1518" s="19">
        <v>45749</v>
      </c>
      <c r="F1518" s="63">
        <v>45751.095138888886</v>
      </c>
      <c r="G1518" s="4" t="s">
        <v>187</v>
      </c>
      <c r="H1518" s="19">
        <v>5600000</v>
      </c>
      <c r="I1518" s="19">
        <v>29770</v>
      </c>
      <c r="J1518" s="19">
        <v>5570230</v>
      </c>
      <c r="K1518" t="s">
        <v>558</v>
      </c>
      <c r="L1518" s="4" t="s">
        <v>188</v>
      </c>
      <c r="M1518" t="s">
        <v>150</v>
      </c>
      <c r="N1518" s="39" t="s">
        <v>3480</v>
      </c>
      <c r="O1518" t="s">
        <v>3481</v>
      </c>
      <c r="P1518" t="s">
        <v>140</v>
      </c>
      <c r="Q1518" t="s">
        <v>141</v>
      </c>
      <c r="R1518" s="39" t="s">
        <v>3482</v>
      </c>
      <c r="S1518" t="s">
        <v>143</v>
      </c>
      <c r="T1518">
        <v>890903938</v>
      </c>
      <c r="U1518" t="s">
        <v>149</v>
      </c>
      <c r="V1518">
        <v>923270</v>
      </c>
      <c r="W1518" t="s">
        <v>1402</v>
      </c>
      <c r="X1518" s="2" t="s">
        <v>1403</v>
      </c>
      <c r="Y1518" t="s">
        <v>1404</v>
      </c>
      <c r="Z1518" t="s">
        <v>37</v>
      </c>
      <c r="AA1518" t="s">
        <v>48</v>
      </c>
      <c r="AB1518" t="s">
        <v>31</v>
      </c>
      <c r="AC1518" s="19">
        <v>5600000</v>
      </c>
      <c r="AD1518" s="19">
        <v>0</v>
      </c>
      <c r="AE1518" s="19">
        <v>0</v>
      </c>
      <c r="AF1518" s="19">
        <v>0</v>
      </c>
      <c r="AG1518" t="s">
        <v>189</v>
      </c>
      <c r="AH1518">
        <v>0</v>
      </c>
      <c r="AI1518">
        <v>0</v>
      </c>
      <c r="AJ1518" s="2" t="s">
        <v>190</v>
      </c>
      <c r="AK1518" s="2">
        <v>0</v>
      </c>
      <c r="AL1518">
        <v>0</v>
      </c>
      <c r="AM1518">
        <v>0</v>
      </c>
      <c r="AN1518">
        <v>0</v>
      </c>
      <c r="AO1518">
        <v>0</v>
      </c>
      <c r="AP1518">
        <v>7125</v>
      </c>
      <c r="AQ1518">
        <v>7125</v>
      </c>
      <c r="AR1518">
        <v>33125</v>
      </c>
      <c r="AS1518">
        <v>0</v>
      </c>
      <c r="AT1518" s="2">
        <v>0</v>
      </c>
      <c r="AU1518">
        <v>83125</v>
      </c>
      <c r="AV1518">
        <v>97049725</v>
      </c>
      <c r="AW1518">
        <v>0</v>
      </c>
      <c r="AX1518" s="2">
        <v>45707</v>
      </c>
      <c r="AY1518" t="s">
        <v>153</v>
      </c>
      <c r="AZ1518" t="s">
        <v>3484</v>
      </c>
      <c r="BA1518" t="s">
        <v>3466</v>
      </c>
    </row>
    <row r="1519" spans="1:53" ht="15" customHeight="1" x14ac:dyDescent="0.2">
      <c r="A1519" t="s">
        <v>8877</v>
      </c>
      <c r="B1519" t="s">
        <v>5141</v>
      </c>
      <c r="C1519" t="s">
        <v>5154</v>
      </c>
      <c r="D1519">
        <v>97049825</v>
      </c>
      <c r="E1519" s="19">
        <v>45749</v>
      </c>
      <c r="F1519" s="63">
        <v>45751.105555555558</v>
      </c>
      <c r="G1519" s="4" t="s">
        <v>187</v>
      </c>
      <c r="H1519" s="19">
        <v>6180000</v>
      </c>
      <c r="I1519" s="19">
        <v>32852</v>
      </c>
      <c r="J1519" s="19">
        <v>6147148</v>
      </c>
      <c r="K1519" t="s">
        <v>558</v>
      </c>
      <c r="L1519" s="4" t="s">
        <v>188</v>
      </c>
      <c r="M1519" t="s">
        <v>150</v>
      </c>
      <c r="N1519" s="39" t="s">
        <v>1499</v>
      </c>
      <c r="O1519" t="s">
        <v>1500</v>
      </c>
      <c r="P1519" t="s">
        <v>140</v>
      </c>
      <c r="Q1519" t="s">
        <v>141</v>
      </c>
      <c r="R1519" s="39" t="s">
        <v>1501</v>
      </c>
      <c r="S1519" t="s">
        <v>143</v>
      </c>
      <c r="T1519">
        <v>860034313</v>
      </c>
      <c r="U1519" t="s">
        <v>152</v>
      </c>
      <c r="V1519">
        <v>923210</v>
      </c>
      <c r="W1519" t="s">
        <v>1219</v>
      </c>
      <c r="X1519" s="2" t="s">
        <v>27</v>
      </c>
      <c r="Y1519" t="s">
        <v>28</v>
      </c>
      <c r="Z1519" t="s">
        <v>29</v>
      </c>
      <c r="AA1519" t="s">
        <v>30</v>
      </c>
      <c r="AB1519" t="s">
        <v>31</v>
      </c>
      <c r="AC1519" s="19">
        <v>6180000</v>
      </c>
      <c r="AD1519" s="19">
        <v>0</v>
      </c>
      <c r="AE1519" s="19">
        <v>0</v>
      </c>
      <c r="AF1519" s="19">
        <v>0</v>
      </c>
      <c r="AG1519" t="s">
        <v>189</v>
      </c>
      <c r="AH1519">
        <v>0</v>
      </c>
      <c r="AI1519">
        <v>0</v>
      </c>
      <c r="AJ1519" s="2" t="s">
        <v>190</v>
      </c>
      <c r="AK1519" s="2">
        <v>0</v>
      </c>
      <c r="AL1519">
        <v>0</v>
      </c>
      <c r="AM1519">
        <v>0</v>
      </c>
      <c r="AN1519">
        <v>0</v>
      </c>
      <c r="AO1519">
        <v>0</v>
      </c>
      <c r="AP1519">
        <v>1925</v>
      </c>
      <c r="AQ1519">
        <v>1925</v>
      </c>
      <c r="AR1519">
        <v>625</v>
      </c>
      <c r="AS1519">
        <v>0</v>
      </c>
      <c r="AT1519" s="2">
        <v>0</v>
      </c>
      <c r="AU1519">
        <v>83225</v>
      </c>
      <c r="AV1519">
        <v>97049825</v>
      </c>
      <c r="AW1519">
        <v>0</v>
      </c>
      <c r="AX1519" s="2">
        <v>45673</v>
      </c>
      <c r="AY1519" t="s">
        <v>153</v>
      </c>
      <c r="AZ1519" t="s">
        <v>1504</v>
      </c>
      <c r="BA1519" t="s">
        <v>1505</v>
      </c>
    </row>
    <row r="1520" spans="1:53" ht="15" customHeight="1" x14ac:dyDescent="0.2">
      <c r="A1520" t="s">
        <v>8878</v>
      </c>
      <c r="B1520" t="s">
        <v>5142</v>
      </c>
      <c r="C1520" t="s">
        <v>5154</v>
      </c>
      <c r="D1520">
        <v>97050025</v>
      </c>
      <c r="E1520" s="19">
        <v>45749</v>
      </c>
      <c r="F1520" s="63">
        <v>45751.15625</v>
      </c>
      <c r="G1520" s="4" t="s">
        <v>187</v>
      </c>
      <c r="H1520" s="19">
        <v>2369000</v>
      </c>
      <c r="I1520" s="19">
        <v>11779</v>
      </c>
      <c r="J1520" s="19">
        <v>2357221</v>
      </c>
      <c r="K1520" t="s">
        <v>558</v>
      </c>
      <c r="L1520" s="4" t="s">
        <v>188</v>
      </c>
      <c r="M1520" t="s">
        <v>150</v>
      </c>
      <c r="N1520" s="39" t="s">
        <v>1507</v>
      </c>
      <c r="O1520" t="s">
        <v>1508</v>
      </c>
      <c r="P1520" t="s">
        <v>140</v>
      </c>
      <c r="Q1520" t="s">
        <v>141</v>
      </c>
      <c r="R1520" s="39" t="s">
        <v>1509</v>
      </c>
      <c r="S1520" t="s">
        <v>143</v>
      </c>
      <c r="T1520">
        <v>860034313</v>
      </c>
      <c r="U1520" t="s">
        <v>152</v>
      </c>
      <c r="V1520">
        <v>923210</v>
      </c>
      <c r="W1520" t="s">
        <v>1219</v>
      </c>
      <c r="X1520" s="2" t="s">
        <v>27</v>
      </c>
      <c r="Y1520" t="s">
        <v>28</v>
      </c>
      <c r="Z1520" t="s">
        <v>29</v>
      </c>
      <c r="AA1520" t="s">
        <v>30</v>
      </c>
      <c r="AB1520" t="s">
        <v>31</v>
      </c>
      <c r="AC1520" s="19">
        <v>2369000</v>
      </c>
      <c r="AD1520" s="19">
        <v>0</v>
      </c>
      <c r="AE1520" s="19">
        <v>0</v>
      </c>
      <c r="AF1520" s="19">
        <v>0</v>
      </c>
      <c r="AG1520" t="s">
        <v>189</v>
      </c>
      <c r="AH1520">
        <v>0</v>
      </c>
      <c r="AI1520">
        <v>0</v>
      </c>
      <c r="AJ1520" s="2" t="s">
        <v>190</v>
      </c>
      <c r="AK1520" s="2">
        <v>0</v>
      </c>
      <c r="AL1520">
        <v>0</v>
      </c>
      <c r="AM1520">
        <v>0</v>
      </c>
      <c r="AN1520">
        <v>0</v>
      </c>
      <c r="AO1520">
        <v>0</v>
      </c>
      <c r="AP1520">
        <v>1925</v>
      </c>
      <c r="AQ1520">
        <v>1925</v>
      </c>
      <c r="AR1520">
        <v>725</v>
      </c>
      <c r="AS1520">
        <v>0</v>
      </c>
      <c r="AT1520" s="2">
        <v>0</v>
      </c>
      <c r="AU1520">
        <v>83325</v>
      </c>
      <c r="AV1520">
        <v>97050025</v>
      </c>
      <c r="AW1520">
        <v>0</v>
      </c>
      <c r="AX1520" s="2">
        <v>45673</v>
      </c>
      <c r="AY1520" t="s">
        <v>154</v>
      </c>
      <c r="AZ1520" t="s">
        <v>1512</v>
      </c>
      <c r="BA1520" t="s">
        <v>1513</v>
      </c>
    </row>
    <row r="1521" spans="1:53" ht="15" customHeight="1" x14ac:dyDescent="0.2">
      <c r="A1521" t="s">
        <v>8879</v>
      </c>
      <c r="B1521" t="s">
        <v>5262</v>
      </c>
      <c r="C1521" t="s">
        <v>5167</v>
      </c>
      <c r="D1521">
        <v>97050125</v>
      </c>
      <c r="E1521" s="19">
        <v>45749</v>
      </c>
      <c r="F1521" s="63">
        <v>45751.106249999997</v>
      </c>
      <c r="G1521" s="4" t="s">
        <v>187</v>
      </c>
      <c r="H1521" s="19">
        <v>5150000</v>
      </c>
      <c r="I1521" s="19">
        <v>27377</v>
      </c>
      <c r="J1521" s="19">
        <v>5122623</v>
      </c>
      <c r="K1521" t="s">
        <v>558</v>
      </c>
      <c r="L1521" s="4" t="s">
        <v>188</v>
      </c>
      <c r="M1521" t="s">
        <v>150</v>
      </c>
      <c r="N1521" s="39" t="s">
        <v>1555</v>
      </c>
      <c r="O1521" t="s">
        <v>1556</v>
      </c>
      <c r="P1521" t="s">
        <v>140</v>
      </c>
      <c r="Q1521" t="s">
        <v>141</v>
      </c>
      <c r="R1521" s="39" t="s">
        <v>1557</v>
      </c>
      <c r="S1521" t="s">
        <v>143</v>
      </c>
      <c r="T1521">
        <v>900047981</v>
      </c>
      <c r="U1521" t="s">
        <v>161</v>
      </c>
      <c r="V1521">
        <v>923227</v>
      </c>
      <c r="W1521" t="s">
        <v>1282</v>
      </c>
      <c r="X1521" s="2" t="s">
        <v>70</v>
      </c>
      <c r="Y1521" t="s">
        <v>71</v>
      </c>
      <c r="Z1521" t="s">
        <v>29</v>
      </c>
      <c r="AA1521" t="s">
        <v>30</v>
      </c>
      <c r="AB1521" t="s">
        <v>31</v>
      </c>
      <c r="AC1521" s="19">
        <v>5150000</v>
      </c>
      <c r="AD1521" s="19">
        <v>0</v>
      </c>
      <c r="AE1521" s="19">
        <v>0</v>
      </c>
      <c r="AF1521" s="19">
        <v>0</v>
      </c>
      <c r="AG1521" t="s">
        <v>189</v>
      </c>
      <c r="AH1521">
        <v>0</v>
      </c>
      <c r="AI1521">
        <v>0</v>
      </c>
      <c r="AJ1521" s="2" t="s">
        <v>190</v>
      </c>
      <c r="AK1521" s="2">
        <v>0</v>
      </c>
      <c r="AL1521">
        <v>0</v>
      </c>
      <c r="AM1521">
        <v>0</v>
      </c>
      <c r="AN1521">
        <v>0</v>
      </c>
      <c r="AO1521">
        <v>0</v>
      </c>
      <c r="AP1521">
        <v>3225</v>
      </c>
      <c r="AQ1521">
        <v>3225</v>
      </c>
      <c r="AR1521">
        <v>1325</v>
      </c>
      <c r="AS1521">
        <v>0</v>
      </c>
      <c r="AT1521" s="2">
        <v>0</v>
      </c>
      <c r="AU1521">
        <v>83425</v>
      </c>
      <c r="AV1521">
        <v>97050125</v>
      </c>
      <c r="AW1521">
        <v>0</v>
      </c>
      <c r="AX1521" s="2">
        <v>45673</v>
      </c>
      <c r="AY1521" t="s">
        <v>153</v>
      </c>
      <c r="AZ1521" t="s">
        <v>1560</v>
      </c>
      <c r="BA1521" t="s">
        <v>1561</v>
      </c>
    </row>
    <row r="1522" spans="1:53" ht="15" customHeight="1" x14ac:dyDescent="0.2">
      <c r="A1522" t="s">
        <v>8880</v>
      </c>
      <c r="B1522" t="s">
        <v>5263</v>
      </c>
      <c r="C1522" t="s">
        <v>5167</v>
      </c>
      <c r="D1522">
        <v>97050425</v>
      </c>
      <c r="E1522" s="19">
        <v>45749</v>
      </c>
      <c r="F1522" s="63">
        <v>45751.150694444441</v>
      </c>
      <c r="G1522" s="4" t="s">
        <v>187</v>
      </c>
      <c r="H1522" s="19">
        <v>3043650</v>
      </c>
      <c r="I1522" s="19">
        <v>15827</v>
      </c>
      <c r="J1522" s="19">
        <v>3027823</v>
      </c>
      <c r="K1522" t="s">
        <v>558</v>
      </c>
      <c r="L1522" s="4" t="s">
        <v>188</v>
      </c>
      <c r="M1522" t="s">
        <v>150</v>
      </c>
      <c r="N1522" s="39" t="s">
        <v>1571</v>
      </c>
      <c r="O1522" t="s">
        <v>1572</v>
      </c>
      <c r="P1522" t="s">
        <v>140</v>
      </c>
      <c r="Q1522" t="s">
        <v>141</v>
      </c>
      <c r="R1522" s="39" t="s">
        <v>1573</v>
      </c>
      <c r="S1522" t="s">
        <v>143</v>
      </c>
      <c r="T1522">
        <v>860007335</v>
      </c>
      <c r="U1522" t="s">
        <v>158</v>
      </c>
      <c r="V1522">
        <v>923227</v>
      </c>
      <c r="W1522" t="s">
        <v>1282</v>
      </c>
      <c r="X1522" s="2" t="s">
        <v>70</v>
      </c>
      <c r="Y1522" t="s">
        <v>71</v>
      </c>
      <c r="Z1522" t="s">
        <v>29</v>
      </c>
      <c r="AA1522" t="s">
        <v>30</v>
      </c>
      <c r="AB1522" t="s">
        <v>31</v>
      </c>
      <c r="AC1522" s="19">
        <v>3043650</v>
      </c>
      <c r="AD1522" s="19">
        <v>0</v>
      </c>
      <c r="AE1522" s="19">
        <v>0</v>
      </c>
      <c r="AF1522" s="19">
        <v>0</v>
      </c>
      <c r="AG1522" t="s">
        <v>189</v>
      </c>
      <c r="AH1522">
        <v>0</v>
      </c>
      <c r="AI1522">
        <v>0</v>
      </c>
      <c r="AJ1522" s="2" t="s">
        <v>190</v>
      </c>
      <c r="AK1522" s="2">
        <v>0</v>
      </c>
      <c r="AL1522">
        <v>0</v>
      </c>
      <c r="AM1522">
        <v>0</v>
      </c>
      <c r="AN1522">
        <v>0</v>
      </c>
      <c r="AO1522">
        <v>0</v>
      </c>
      <c r="AP1522">
        <v>3225</v>
      </c>
      <c r="AQ1522">
        <v>3225</v>
      </c>
      <c r="AR1522">
        <v>1525</v>
      </c>
      <c r="AS1522">
        <v>0</v>
      </c>
      <c r="AT1522" s="2">
        <v>0</v>
      </c>
      <c r="AU1522">
        <v>83525</v>
      </c>
      <c r="AV1522">
        <v>97050425</v>
      </c>
      <c r="AW1522">
        <v>0</v>
      </c>
      <c r="AX1522" s="2">
        <v>45673</v>
      </c>
      <c r="AY1522" t="s">
        <v>154</v>
      </c>
      <c r="AZ1522" t="s">
        <v>1576</v>
      </c>
      <c r="BA1522" t="s">
        <v>1577</v>
      </c>
    </row>
    <row r="1523" spans="1:53" ht="15" customHeight="1" x14ac:dyDescent="0.2">
      <c r="A1523" t="s">
        <v>8881</v>
      </c>
      <c r="B1523" t="s">
        <v>5264</v>
      </c>
      <c r="C1523" t="s">
        <v>5167</v>
      </c>
      <c r="D1523">
        <v>97050525</v>
      </c>
      <c r="E1523" s="19">
        <v>45749</v>
      </c>
      <c r="F1523" s="63">
        <v>45751.15347222222</v>
      </c>
      <c r="G1523" s="4" t="s">
        <v>187</v>
      </c>
      <c r="H1523" s="19">
        <v>3043650</v>
      </c>
      <c r="I1523" s="19">
        <v>15827</v>
      </c>
      <c r="J1523" s="19">
        <v>3027823</v>
      </c>
      <c r="K1523" t="s">
        <v>558</v>
      </c>
      <c r="L1523" s="4" t="s">
        <v>188</v>
      </c>
      <c r="M1523" t="s">
        <v>150</v>
      </c>
      <c r="N1523" s="39" t="s">
        <v>1579</v>
      </c>
      <c r="O1523" t="s">
        <v>1580</v>
      </c>
      <c r="P1523" t="s">
        <v>140</v>
      </c>
      <c r="Q1523" t="s">
        <v>141</v>
      </c>
      <c r="R1523" s="39" t="s">
        <v>1581</v>
      </c>
      <c r="S1523" t="s">
        <v>143</v>
      </c>
      <c r="T1523">
        <v>860034313</v>
      </c>
      <c r="U1523" t="s">
        <v>152</v>
      </c>
      <c r="V1523">
        <v>923227</v>
      </c>
      <c r="W1523" t="s">
        <v>1282</v>
      </c>
      <c r="X1523" s="2" t="s">
        <v>70</v>
      </c>
      <c r="Y1523" t="s">
        <v>71</v>
      </c>
      <c r="Z1523" t="s">
        <v>29</v>
      </c>
      <c r="AA1523" t="s">
        <v>30</v>
      </c>
      <c r="AB1523" t="s">
        <v>31</v>
      </c>
      <c r="AC1523" s="19">
        <v>3043650</v>
      </c>
      <c r="AD1523" s="19">
        <v>0</v>
      </c>
      <c r="AE1523" s="19">
        <v>0</v>
      </c>
      <c r="AF1523" s="19">
        <v>0</v>
      </c>
      <c r="AG1523" t="s">
        <v>189</v>
      </c>
      <c r="AH1523">
        <v>0</v>
      </c>
      <c r="AI1523">
        <v>0</v>
      </c>
      <c r="AJ1523" s="2" t="s">
        <v>190</v>
      </c>
      <c r="AK1523" s="2">
        <v>0</v>
      </c>
      <c r="AL1523">
        <v>0</v>
      </c>
      <c r="AM1523">
        <v>0</v>
      </c>
      <c r="AN1523">
        <v>0</v>
      </c>
      <c r="AO1523">
        <v>0</v>
      </c>
      <c r="AP1523">
        <v>3225</v>
      </c>
      <c r="AQ1523">
        <v>3225</v>
      </c>
      <c r="AR1523">
        <v>1625</v>
      </c>
      <c r="AS1523">
        <v>0</v>
      </c>
      <c r="AT1523" s="2">
        <v>0</v>
      </c>
      <c r="AU1523">
        <v>83625</v>
      </c>
      <c r="AV1523">
        <v>97050525</v>
      </c>
      <c r="AW1523">
        <v>0</v>
      </c>
      <c r="AX1523" s="2">
        <v>45673</v>
      </c>
      <c r="AY1523" t="s">
        <v>154</v>
      </c>
      <c r="AZ1523" t="s">
        <v>1584</v>
      </c>
      <c r="BA1523" t="s">
        <v>1577</v>
      </c>
    </row>
    <row r="1524" spans="1:53" ht="15" customHeight="1" x14ac:dyDescent="0.2">
      <c r="A1524" t="s">
        <v>8882</v>
      </c>
      <c r="B1524" t="s">
        <v>5265</v>
      </c>
      <c r="C1524" t="s">
        <v>5167</v>
      </c>
      <c r="D1524">
        <v>97050825</v>
      </c>
      <c r="E1524" s="19">
        <v>45749</v>
      </c>
      <c r="F1524" s="63">
        <v>45751.135416666664</v>
      </c>
      <c r="G1524" s="4" t="s">
        <v>187</v>
      </c>
      <c r="H1524" s="19">
        <v>3043650</v>
      </c>
      <c r="I1524" s="19">
        <v>15827</v>
      </c>
      <c r="J1524" s="19">
        <v>3027823</v>
      </c>
      <c r="K1524" t="s">
        <v>558</v>
      </c>
      <c r="L1524" s="4" t="s">
        <v>188</v>
      </c>
      <c r="M1524" t="s">
        <v>150</v>
      </c>
      <c r="N1524" s="39" t="s">
        <v>1586</v>
      </c>
      <c r="O1524" t="s">
        <v>1587</v>
      </c>
      <c r="P1524" t="s">
        <v>140</v>
      </c>
      <c r="Q1524" t="s">
        <v>141</v>
      </c>
      <c r="R1524" s="39" t="s">
        <v>1588</v>
      </c>
      <c r="S1524" t="s">
        <v>143</v>
      </c>
      <c r="T1524">
        <v>860002964</v>
      </c>
      <c r="U1524" t="s">
        <v>163</v>
      </c>
      <c r="V1524">
        <v>923227</v>
      </c>
      <c r="W1524" t="s">
        <v>1282</v>
      </c>
      <c r="X1524" s="2" t="s">
        <v>70</v>
      </c>
      <c r="Y1524" t="s">
        <v>71</v>
      </c>
      <c r="Z1524" t="s">
        <v>29</v>
      </c>
      <c r="AA1524" t="s">
        <v>30</v>
      </c>
      <c r="AB1524" t="s">
        <v>31</v>
      </c>
      <c r="AC1524" s="19">
        <v>3043650</v>
      </c>
      <c r="AD1524" s="19">
        <v>0</v>
      </c>
      <c r="AE1524" s="19">
        <v>0</v>
      </c>
      <c r="AF1524" s="19">
        <v>0</v>
      </c>
      <c r="AG1524" t="s">
        <v>189</v>
      </c>
      <c r="AH1524">
        <v>0</v>
      </c>
      <c r="AI1524">
        <v>0</v>
      </c>
      <c r="AJ1524" s="2" t="s">
        <v>190</v>
      </c>
      <c r="AK1524" s="2">
        <v>0</v>
      </c>
      <c r="AL1524">
        <v>0</v>
      </c>
      <c r="AM1524">
        <v>0</v>
      </c>
      <c r="AN1524">
        <v>0</v>
      </c>
      <c r="AO1524">
        <v>0</v>
      </c>
      <c r="AP1524">
        <v>3225</v>
      </c>
      <c r="AQ1524">
        <v>3225</v>
      </c>
      <c r="AR1524">
        <v>1725</v>
      </c>
      <c r="AS1524">
        <v>0</v>
      </c>
      <c r="AT1524" s="2">
        <v>0</v>
      </c>
      <c r="AU1524">
        <v>83725</v>
      </c>
      <c r="AV1524">
        <v>97050825</v>
      </c>
      <c r="AW1524">
        <v>0</v>
      </c>
      <c r="AX1524" s="2">
        <v>45673</v>
      </c>
      <c r="AY1524" t="s">
        <v>154</v>
      </c>
      <c r="AZ1524" t="s">
        <v>1591</v>
      </c>
      <c r="BA1524" t="s">
        <v>1577</v>
      </c>
    </row>
    <row r="1525" spans="1:53" ht="15" customHeight="1" x14ac:dyDescent="0.2">
      <c r="A1525" t="s">
        <v>8883</v>
      </c>
      <c r="B1525" t="s">
        <v>5274</v>
      </c>
      <c r="C1525" t="s">
        <v>5154</v>
      </c>
      <c r="D1525">
        <v>97051025</v>
      </c>
      <c r="E1525" s="19">
        <v>45749</v>
      </c>
      <c r="F1525" s="63">
        <v>45751.104861111111</v>
      </c>
      <c r="G1525" s="4" t="s">
        <v>187</v>
      </c>
      <c r="H1525" s="19">
        <v>5333238</v>
      </c>
      <c r="I1525" s="19">
        <v>28351</v>
      </c>
      <c r="J1525" s="19">
        <v>5304887</v>
      </c>
      <c r="K1525" t="s">
        <v>558</v>
      </c>
      <c r="L1525" s="4" t="s">
        <v>188</v>
      </c>
      <c r="M1525" t="s">
        <v>150</v>
      </c>
      <c r="N1525" s="39" t="s">
        <v>1641</v>
      </c>
      <c r="O1525" t="s">
        <v>1642</v>
      </c>
      <c r="P1525" t="s">
        <v>140</v>
      </c>
      <c r="Q1525" t="s">
        <v>141</v>
      </c>
      <c r="R1525" s="39" t="s">
        <v>1643</v>
      </c>
      <c r="S1525" t="s">
        <v>143</v>
      </c>
      <c r="T1525">
        <v>860034313</v>
      </c>
      <c r="U1525" t="s">
        <v>152</v>
      </c>
      <c r="V1525">
        <v>923210</v>
      </c>
      <c r="W1525" t="s">
        <v>1219</v>
      </c>
      <c r="X1525" s="2" t="s">
        <v>27</v>
      </c>
      <c r="Y1525" t="s">
        <v>28</v>
      </c>
      <c r="Z1525" t="s">
        <v>29</v>
      </c>
      <c r="AA1525" t="s">
        <v>30</v>
      </c>
      <c r="AB1525" t="s">
        <v>31</v>
      </c>
      <c r="AC1525" s="19">
        <v>5333238</v>
      </c>
      <c r="AD1525" s="19">
        <v>0</v>
      </c>
      <c r="AE1525" s="19">
        <v>0</v>
      </c>
      <c r="AF1525" s="19">
        <v>0</v>
      </c>
      <c r="AG1525" t="s">
        <v>189</v>
      </c>
      <c r="AH1525">
        <v>0</v>
      </c>
      <c r="AI1525">
        <v>0</v>
      </c>
      <c r="AJ1525" s="2" t="s">
        <v>190</v>
      </c>
      <c r="AK1525" s="2">
        <v>0</v>
      </c>
      <c r="AL1525">
        <v>0</v>
      </c>
      <c r="AM1525">
        <v>0</v>
      </c>
      <c r="AN1525">
        <v>0</v>
      </c>
      <c r="AO1525">
        <v>0</v>
      </c>
      <c r="AP1525">
        <v>1925</v>
      </c>
      <c r="AQ1525">
        <v>1925</v>
      </c>
      <c r="AR1525">
        <v>2625</v>
      </c>
      <c r="AS1525">
        <v>0</v>
      </c>
      <c r="AT1525" s="2">
        <v>0</v>
      </c>
      <c r="AU1525">
        <v>83825</v>
      </c>
      <c r="AV1525">
        <v>97051025</v>
      </c>
      <c r="AW1525">
        <v>0</v>
      </c>
      <c r="AX1525" s="2">
        <v>45686</v>
      </c>
      <c r="AY1525" t="s">
        <v>154</v>
      </c>
      <c r="AZ1525" t="s">
        <v>1645</v>
      </c>
      <c r="BA1525" t="s">
        <v>1646</v>
      </c>
    </row>
    <row r="1526" spans="1:53" ht="15" customHeight="1" x14ac:dyDescent="0.2">
      <c r="A1526" t="s">
        <v>8884</v>
      </c>
      <c r="B1526" t="s">
        <v>5712</v>
      </c>
      <c r="C1526" t="s">
        <v>5167</v>
      </c>
      <c r="D1526">
        <v>97051125</v>
      </c>
      <c r="E1526" s="19">
        <v>45749</v>
      </c>
      <c r="F1526" s="63">
        <v>45751.150694444441</v>
      </c>
      <c r="G1526" s="4" t="s">
        <v>187</v>
      </c>
      <c r="H1526" s="19">
        <v>2637830</v>
      </c>
      <c r="I1526" s="19">
        <v>13392</v>
      </c>
      <c r="J1526" s="19">
        <v>2624438</v>
      </c>
      <c r="K1526" t="s">
        <v>558</v>
      </c>
      <c r="L1526" s="4" t="s">
        <v>188</v>
      </c>
      <c r="M1526" t="s">
        <v>150</v>
      </c>
      <c r="N1526" s="39" t="s">
        <v>4059</v>
      </c>
      <c r="O1526" t="s">
        <v>4060</v>
      </c>
      <c r="P1526" t="s">
        <v>140</v>
      </c>
      <c r="Q1526" t="s">
        <v>141</v>
      </c>
      <c r="R1526" s="39" t="s">
        <v>4061</v>
      </c>
      <c r="S1526" t="s">
        <v>143</v>
      </c>
      <c r="T1526">
        <v>860007335</v>
      </c>
      <c r="U1526" t="s">
        <v>158</v>
      </c>
      <c r="V1526">
        <v>923227</v>
      </c>
      <c r="W1526" t="s">
        <v>1282</v>
      </c>
      <c r="X1526" s="2" t="s">
        <v>70</v>
      </c>
      <c r="Y1526" t="s">
        <v>71</v>
      </c>
      <c r="Z1526" t="s">
        <v>29</v>
      </c>
      <c r="AA1526" t="s">
        <v>30</v>
      </c>
      <c r="AB1526" t="s">
        <v>31</v>
      </c>
      <c r="AC1526" s="19">
        <v>2637830</v>
      </c>
      <c r="AD1526" s="19">
        <v>0</v>
      </c>
      <c r="AE1526" s="19">
        <v>0</v>
      </c>
      <c r="AF1526" s="19">
        <v>0</v>
      </c>
      <c r="AG1526" t="s">
        <v>189</v>
      </c>
      <c r="AH1526">
        <v>0</v>
      </c>
      <c r="AI1526">
        <v>0</v>
      </c>
      <c r="AJ1526" s="2" t="s">
        <v>190</v>
      </c>
      <c r="AK1526" s="2">
        <v>0</v>
      </c>
      <c r="AL1526">
        <v>0</v>
      </c>
      <c r="AM1526">
        <v>0</v>
      </c>
      <c r="AN1526">
        <v>0</v>
      </c>
      <c r="AO1526">
        <v>0</v>
      </c>
      <c r="AP1526">
        <v>3225</v>
      </c>
      <c r="AQ1526">
        <v>3225</v>
      </c>
      <c r="AR1526">
        <v>45225</v>
      </c>
      <c r="AS1526">
        <v>0</v>
      </c>
      <c r="AT1526" s="2">
        <v>0</v>
      </c>
      <c r="AU1526">
        <v>83925</v>
      </c>
      <c r="AV1526">
        <v>97051125</v>
      </c>
      <c r="AW1526">
        <v>0</v>
      </c>
      <c r="AX1526" s="2">
        <v>45722</v>
      </c>
      <c r="AY1526" t="s">
        <v>154</v>
      </c>
      <c r="AZ1526" t="s">
        <v>4062</v>
      </c>
      <c r="BA1526" t="s">
        <v>1577</v>
      </c>
    </row>
    <row r="1527" spans="1:53" ht="15" customHeight="1" x14ac:dyDescent="0.2">
      <c r="A1527" t="s">
        <v>8885</v>
      </c>
      <c r="B1527" t="s">
        <v>5261</v>
      </c>
      <c r="C1527" t="s">
        <v>5190</v>
      </c>
      <c r="D1527">
        <v>97051325</v>
      </c>
      <c r="E1527" s="19">
        <v>45749</v>
      </c>
      <c r="F1527" s="63">
        <v>45751.099305555559</v>
      </c>
      <c r="G1527" s="4" t="s">
        <v>187</v>
      </c>
      <c r="H1527" s="19">
        <v>5300000</v>
      </c>
      <c r="I1527" s="19">
        <v>37727</v>
      </c>
      <c r="J1527" s="19">
        <v>5262273</v>
      </c>
      <c r="K1527" t="s">
        <v>558</v>
      </c>
      <c r="L1527" s="4" t="s">
        <v>188</v>
      </c>
      <c r="M1527" t="s">
        <v>150</v>
      </c>
      <c r="N1527" s="39" t="s">
        <v>1547</v>
      </c>
      <c r="O1527" t="s">
        <v>1548</v>
      </c>
      <c r="P1527" t="s">
        <v>140</v>
      </c>
      <c r="Q1527" t="s">
        <v>141</v>
      </c>
      <c r="R1527" s="39" t="s">
        <v>1549</v>
      </c>
      <c r="S1527" t="s">
        <v>143</v>
      </c>
      <c r="T1527">
        <v>860003020</v>
      </c>
      <c r="U1527" t="s">
        <v>160</v>
      </c>
      <c r="V1527">
        <v>923290</v>
      </c>
      <c r="W1527" t="s">
        <v>1335</v>
      </c>
      <c r="X1527" s="2" t="s">
        <v>27</v>
      </c>
      <c r="Y1527" t="s">
        <v>28</v>
      </c>
      <c r="Z1527" t="s">
        <v>29</v>
      </c>
      <c r="AA1527" t="s">
        <v>30</v>
      </c>
      <c r="AB1527" t="s">
        <v>31</v>
      </c>
      <c r="AC1527" s="19">
        <v>5300000</v>
      </c>
      <c r="AD1527" s="19">
        <v>0</v>
      </c>
      <c r="AE1527" s="19">
        <v>0</v>
      </c>
      <c r="AF1527" s="19">
        <v>0</v>
      </c>
      <c r="AG1527" t="s">
        <v>189</v>
      </c>
      <c r="AH1527">
        <v>0</v>
      </c>
      <c r="AI1527">
        <v>0</v>
      </c>
      <c r="AJ1527" s="2" t="s">
        <v>190</v>
      </c>
      <c r="AK1527" s="2">
        <v>0</v>
      </c>
      <c r="AL1527">
        <v>0</v>
      </c>
      <c r="AM1527">
        <v>0</v>
      </c>
      <c r="AN1527">
        <v>0</v>
      </c>
      <c r="AO1527">
        <v>0</v>
      </c>
      <c r="AP1527">
        <v>5025</v>
      </c>
      <c r="AQ1527">
        <v>5025</v>
      </c>
      <c r="AR1527">
        <v>1225</v>
      </c>
      <c r="AS1527">
        <v>0</v>
      </c>
      <c r="AT1527" s="2">
        <v>0</v>
      </c>
      <c r="AU1527">
        <v>84025</v>
      </c>
      <c r="AV1527">
        <v>97051325</v>
      </c>
      <c r="AW1527">
        <v>0</v>
      </c>
      <c r="AX1527" s="2">
        <v>45673</v>
      </c>
      <c r="AY1527" t="s">
        <v>153</v>
      </c>
      <c r="AZ1527" t="s">
        <v>1552</v>
      </c>
      <c r="BA1527" t="s">
        <v>1553</v>
      </c>
    </row>
    <row r="1528" spans="1:53" ht="15" customHeight="1" x14ac:dyDescent="0.2">
      <c r="A1528" t="s">
        <v>8886</v>
      </c>
      <c r="B1528" t="s">
        <v>5286</v>
      </c>
      <c r="C1528" t="s">
        <v>5190</v>
      </c>
      <c r="D1528">
        <v>97051425</v>
      </c>
      <c r="E1528" s="19">
        <v>45749</v>
      </c>
      <c r="F1528" s="63">
        <v>45751.150694444441</v>
      </c>
      <c r="G1528" s="4" t="s">
        <v>187</v>
      </c>
      <c r="H1528" s="19">
        <v>3040000</v>
      </c>
      <c r="I1528" s="19">
        <v>15805</v>
      </c>
      <c r="J1528" s="19">
        <v>3024195</v>
      </c>
      <c r="K1528" t="s">
        <v>558</v>
      </c>
      <c r="L1528" s="4" t="s">
        <v>188</v>
      </c>
      <c r="M1528" t="s">
        <v>150</v>
      </c>
      <c r="N1528" s="39" t="s">
        <v>1706</v>
      </c>
      <c r="O1528" t="s">
        <v>1707</v>
      </c>
      <c r="P1528" t="s">
        <v>140</v>
      </c>
      <c r="Q1528" t="s">
        <v>141</v>
      </c>
      <c r="R1528" s="39" t="s">
        <v>1708</v>
      </c>
      <c r="S1528" t="s">
        <v>143</v>
      </c>
      <c r="T1528">
        <v>860007335</v>
      </c>
      <c r="U1528" t="s">
        <v>158</v>
      </c>
      <c r="V1528">
        <v>923290</v>
      </c>
      <c r="W1528" t="s">
        <v>1335</v>
      </c>
      <c r="X1528" s="2" t="s">
        <v>27</v>
      </c>
      <c r="Y1528" t="s">
        <v>28</v>
      </c>
      <c r="Z1528" t="s">
        <v>29</v>
      </c>
      <c r="AA1528" t="s">
        <v>30</v>
      </c>
      <c r="AB1528" t="s">
        <v>31</v>
      </c>
      <c r="AC1528" s="19">
        <v>3040000</v>
      </c>
      <c r="AD1528" s="19">
        <v>0</v>
      </c>
      <c r="AE1528" s="19">
        <v>0</v>
      </c>
      <c r="AF1528" s="19">
        <v>0</v>
      </c>
      <c r="AG1528" t="s">
        <v>189</v>
      </c>
      <c r="AH1528">
        <v>0</v>
      </c>
      <c r="AI1528">
        <v>0</v>
      </c>
      <c r="AJ1528" s="2" t="s">
        <v>190</v>
      </c>
      <c r="AK1528" s="2">
        <v>0</v>
      </c>
      <c r="AL1528">
        <v>0</v>
      </c>
      <c r="AM1528">
        <v>0</v>
      </c>
      <c r="AN1528">
        <v>0</v>
      </c>
      <c r="AO1528">
        <v>0</v>
      </c>
      <c r="AP1528">
        <v>5025</v>
      </c>
      <c r="AQ1528">
        <v>5025</v>
      </c>
      <c r="AR1528">
        <v>3625</v>
      </c>
      <c r="AS1528">
        <v>0</v>
      </c>
      <c r="AT1528" s="2">
        <v>0</v>
      </c>
      <c r="AU1528">
        <v>84125</v>
      </c>
      <c r="AV1528">
        <v>97051425</v>
      </c>
      <c r="AW1528">
        <v>0</v>
      </c>
      <c r="AX1528" s="2">
        <v>45688</v>
      </c>
      <c r="AY1528" t="s">
        <v>154</v>
      </c>
      <c r="AZ1528" t="s">
        <v>1710</v>
      </c>
      <c r="BA1528" t="s">
        <v>1711</v>
      </c>
    </row>
    <row r="1529" spans="1:53" ht="15" customHeight="1" x14ac:dyDescent="0.2">
      <c r="A1529" t="s">
        <v>8887</v>
      </c>
      <c r="B1529" t="s">
        <v>5301</v>
      </c>
      <c r="C1529" t="s">
        <v>5182</v>
      </c>
      <c r="D1529">
        <v>97051625</v>
      </c>
      <c r="E1529" s="19">
        <v>45749</v>
      </c>
      <c r="F1529" s="63">
        <v>45751.111805555556</v>
      </c>
      <c r="G1529" s="4" t="s">
        <v>187</v>
      </c>
      <c r="H1529" s="19">
        <v>4599511</v>
      </c>
      <c r="I1529" s="19">
        <v>60823</v>
      </c>
      <c r="J1529" s="19">
        <v>4538688</v>
      </c>
      <c r="K1529" t="s">
        <v>558</v>
      </c>
      <c r="L1529" s="4" t="s">
        <v>188</v>
      </c>
      <c r="M1529" t="s">
        <v>150</v>
      </c>
      <c r="N1529" s="39" t="s">
        <v>1787</v>
      </c>
      <c r="O1529" t="s">
        <v>1788</v>
      </c>
      <c r="P1529" t="s">
        <v>140</v>
      </c>
      <c r="Q1529" t="s">
        <v>141</v>
      </c>
      <c r="R1529" s="39" t="s">
        <v>1789</v>
      </c>
      <c r="S1529" t="s">
        <v>143</v>
      </c>
      <c r="T1529">
        <v>890903938</v>
      </c>
      <c r="U1529" t="s">
        <v>149</v>
      </c>
      <c r="V1529">
        <v>923285</v>
      </c>
      <c r="W1529" t="s">
        <v>1326</v>
      </c>
      <c r="X1529" s="2" t="s">
        <v>27</v>
      </c>
      <c r="Y1529" t="s">
        <v>28</v>
      </c>
      <c r="Z1529" t="s">
        <v>29</v>
      </c>
      <c r="AA1529" t="s">
        <v>30</v>
      </c>
      <c r="AB1529" t="s">
        <v>31</v>
      </c>
      <c r="AC1529" s="19">
        <v>4599511</v>
      </c>
      <c r="AD1529" s="19">
        <v>0</v>
      </c>
      <c r="AE1529" s="19">
        <v>0</v>
      </c>
      <c r="AF1529" s="19">
        <v>0</v>
      </c>
      <c r="AG1529" t="s">
        <v>189</v>
      </c>
      <c r="AH1529">
        <v>0</v>
      </c>
      <c r="AI1529">
        <v>0</v>
      </c>
      <c r="AJ1529" s="2" t="s">
        <v>190</v>
      </c>
      <c r="AK1529" s="2">
        <v>0</v>
      </c>
      <c r="AL1529">
        <v>0</v>
      </c>
      <c r="AM1529">
        <v>0</v>
      </c>
      <c r="AN1529">
        <v>0</v>
      </c>
      <c r="AO1529">
        <v>0</v>
      </c>
      <c r="AP1529">
        <v>4225</v>
      </c>
      <c r="AQ1529">
        <v>4225</v>
      </c>
      <c r="AR1529">
        <v>4825</v>
      </c>
      <c r="AS1529">
        <v>0</v>
      </c>
      <c r="AT1529" s="2">
        <v>0</v>
      </c>
      <c r="AU1529">
        <v>84225</v>
      </c>
      <c r="AV1529">
        <v>97051625</v>
      </c>
      <c r="AW1529">
        <v>0</v>
      </c>
      <c r="AX1529" s="2">
        <v>45691</v>
      </c>
      <c r="AY1529" t="s">
        <v>153</v>
      </c>
      <c r="AZ1529" t="s">
        <v>1791</v>
      </c>
      <c r="BA1529" t="s">
        <v>1792</v>
      </c>
    </row>
    <row r="1530" spans="1:53" ht="15" customHeight="1" x14ac:dyDescent="0.2">
      <c r="A1530" t="s">
        <v>8888</v>
      </c>
      <c r="B1530" t="s">
        <v>5419</v>
      </c>
      <c r="C1530" t="s">
        <v>5178</v>
      </c>
      <c r="D1530">
        <v>97051725</v>
      </c>
      <c r="E1530" s="19">
        <v>45749</v>
      </c>
      <c r="F1530" s="63">
        <v>45751.140277777777</v>
      </c>
      <c r="G1530" s="4" t="s">
        <v>187</v>
      </c>
      <c r="H1530" s="19">
        <v>3555872</v>
      </c>
      <c r="I1530" s="19">
        <v>20267</v>
      </c>
      <c r="J1530" s="19">
        <v>3535605</v>
      </c>
      <c r="K1530" t="s">
        <v>558</v>
      </c>
      <c r="L1530" s="4" t="s">
        <v>188</v>
      </c>
      <c r="M1530" t="s">
        <v>150</v>
      </c>
      <c r="N1530" s="39" t="s">
        <v>2527</v>
      </c>
      <c r="O1530" t="s">
        <v>2528</v>
      </c>
      <c r="P1530" t="s">
        <v>140</v>
      </c>
      <c r="Q1530" t="s">
        <v>141</v>
      </c>
      <c r="R1530" s="39" t="s">
        <v>2529</v>
      </c>
      <c r="S1530" t="s">
        <v>143</v>
      </c>
      <c r="T1530">
        <v>860007738</v>
      </c>
      <c r="U1530" t="s">
        <v>277</v>
      </c>
      <c r="V1530">
        <v>923245</v>
      </c>
      <c r="W1530" t="s">
        <v>1312</v>
      </c>
      <c r="X1530" s="2" t="s">
        <v>27</v>
      </c>
      <c r="Y1530" t="s">
        <v>28</v>
      </c>
      <c r="Z1530" t="s">
        <v>29</v>
      </c>
      <c r="AA1530" t="s">
        <v>30</v>
      </c>
      <c r="AB1530" t="s">
        <v>31</v>
      </c>
      <c r="AC1530" s="19">
        <v>3555872</v>
      </c>
      <c r="AD1530" s="19">
        <v>0</v>
      </c>
      <c r="AE1530" s="19">
        <v>0</v>
      </c>
      <c r="AF1530" s="19">
        <v>0</v>
      </c>
      <c r="AG1530" t="s">
        <v>189</v>
      </c>
      <c r="AH1530">
        <v>0</v>
      </c>
      <c r="AI1530">
        <v>0</v>
      </c>
      <c r="AJ1530" s="2" t="s">
        <v>190</v>
      </c>
      <c r="AK1530" s="2">
        <v>0</v>
      </c>
      <c r="AL1530">
        <v>0</v>
      </c>
      <c r="AM1530">
        <v>0</v>
      </c>
      <c r="AN1530">
        <v>0</v>
      </c>
      <c r="AO1530">
        <v>0</v>
      </c>
      <c r="AP1530">
        <v>3825</v>
      </c>
      <c r="AQ1530">
        <v>3825</v>
      </c>
      <c r="AR1530">
        <v>17125</v>
      </c>
      <c r="AS1530">
        <v>0</v>
      </c>
      <c r="AT1530" s="2">
        <v>0</v>
      </c>
      <c r="AU1530">
        <v>84325</v>
      </c>
      <c r="AV1530">
        <v>97051725</v>
      </c>
      <c r="AW1530">
        <v>0</v>
      </c>
      <c r="AX1530" s="2">
        <v>45696</v>
      </c>
      <c r="AY1530" t="s">
        <v>153</v>
      </c>
      <c r="AZ1530" t="s">
        <v>2531</v>
      </c>
      <c r="BA1530" t="s">
        <v>2532</v>
      </c>
    </row>
    <row r="1531" spans="1:53" ht="15" customHeight="1" x14ac:dyDescent="0.2">
      <c r="A1531" t="s">
        <v>8889</v>
      </c>
      <c r="B1531" t="s">
        <v>5420</v>
      </c>
      <c r="C1531" t="s">
        <v>5178</v>
      </c>
      <c r="D1531">
        <v>97052025</v>
      </c>
      <c r="E1531" s="19">
        <v>45749</v>
      </c>
      <c r="F1531" s="63">
        <v>45751.12777777778</v>
      </c>
      <c r="G1531" s="4" t="s">
        <v>187</v>
      </c>
      <c r="H1531" s="19">
        <v>4599511</v>
      </c>
      <c r="I1531" s="19">
        <v>24451</v>
      </c>
      <c r="J1531" s="19">
        <v>4575060</v>
      </c>
      <c r="K1531" t="s">
        <v>558</v>
      </c>
      <c r="L1531" s="4" t="s">
        <v>188</v>
      </c>
      <c r="M1531" t="s">
        <v>150</v>
      </c>
      <c r="N1531" s="39" t="s">
        <v>2534</v>
      </c>
      <c r="O1531" t="s">
        <v>2535</v>
      </c>
      <c r="P1531" t="s">
        <v>140</v>
      </c>
      <c r="Q1531" t="s">
        <v>141</v>
      </c>
      <c r="R1531" s="39" t="s">
        <v>2536</v>
      </c>
      <c r="S1531" t="s">
        <v>143</v>
      </c>
      <c r="T1531">
        <v>860034313</v>
      </c>
      <c r="U1531" t="s">
        <v>152</v>
      </c>
      <c r="V1531">
        <v>923245</v>
      </c>
      <c r="W1531" t="s">
        <v>1312</v>
      </c>
      <c r="X1531" s="2" t="s">
        <v>27</v>
      </c>
      <c r="Y1531" t="s">
        <v>28</v>
      </c>
      <c r="Z1531" t="s">
        <v>29</v>
      </c>
      <c r="AA1531" t="s">
        <v>30</v>
      </c>
      <c r="AB1531" t="s">
        <v>31</v>
      </c>
      <c r="AC1531" s="19">
        <v>4599511</v>
      </c>
      <c r="AD1531" s="19">
        <v>0</v>
      </c>
      <c r="AE1531" s="19">
        <v>0</v>
      </c>
      <c r="AF1531" s="19">
        <v>0</v>
      </c>
      <c r="AG1531" t="s">
        <v>189</v>
      </c>
      <c r="AH1531">
        <v>0</v>
      </c>
      <c r="AI1531">
        <v>0</v>
      </c>
      <c r="AJ1531" s="2" t="s">
        <v>190</v>
      </c>
      <c r="AK1531" s="2">
        <v>0</v>
      </c>
      <c r="AL1531">
        <v>0</v>
      </c>
      <c r="AM1531">
        <v>0</v>
      </c>
      <c r="AN1531">
        <v>0</v>
      </c>
      <c r="AO1531">
        <v>0</v>
      </c>
      <c r="AP1531">
        <v>3825</v>
      </c>
      <c r="AQ1531">
        <v>3825</v>
      </c>
      <c r="AR1531">
        <v>17225</v>
      </c>
      <c r="AS1531">
        <v>0</v>
      </c>
      <c r="AT1531" s="2">
        <v>0</v>
      </c>
      <c r="AU1531">
        <v>84425</v>
      </c>
      <c r="AV1531">
        <v>97052025</v>
      </c>
      <c r="AW1531">
        <v>0</v>
      </c>
      <c r="AX1531" s="2">
        <v>45696</v>
      </c>
      <c r="AY1531" t="s">
        <v>153</v>
      </c>
      <c r="AZ1531" t="s">
        <v>2538</v>
      </c>
      <c r="BA1531" t="s">
        <v>2532</v>
      </c>
    </row>
    <row r="1532" spans="1:53" ht="15" customHeight="1" x14ac:dyDescent="0.2">
      <c r="A1532" t="s">
        <v>8890</v>
      </c>
      <c r="B1532" t="s">
        <v>5421</v>
      </c>
      <c r="C1532" t="s">
        <v>5178</v>
      </c>
      <c r="D1532">
        <v>97052125</v>
      </c>
      <c r="E1532" s="19">
        <v>45749</v>
      </c>
      <c r="F1532" s="63">
        <v>45751.111805555556</v>
      </c>
      <c r="G1532" s="4" t="s">
        <v>187</v>
      </c>
      <c r="H1532" s="19">
        <v>4599511</v>
      </c>
      <c r="I1532" s="19">
        <v>24451</v>
      </c>
      <c r="J1532" s="19">
        <v>4575060</v>
      </c>
      <c r="K1532" t="s">
        <v>558</v>
      </c>
      <c r="L1532" s="4" t="s">
        <v>188</v>
      </c>
      <c r="M1532" t="s">
        <v>150</v>
      </c>
      <c r="N1532" s="39" t="s">
        <v>2540</v>
      </c>
      <c r="O1532" t="s">
        <v>2541</v>
      </c>
      <c r="P1532" t="s">
        <v>140</v>
      </c>
      <c r="Q1532" t="s">
        <v>141</v>
      </c>
      <c r="R1532" s="39" t="s">
        <v>2542</v>
      </c>
      <c r="S1532" t="s">
        <v>143</v>
      </c>
      <c r="T1532">
        <v>890903938</v>
      </c>
      <c r="U1532" t="s">
        <v>149</v>
      </c>
      <c r="V1532">
        <v>923245</v>
      </c>
      <c r="W1532" t="s">
        <v>1312</v>
      </c>
      <c r="X1532" s="2" t="s">
        <v>27</v>
      </c>
      <c r="Y1532" t="s">
        <v>28</v>
      </c>
      <c r="Z1532" t="s">
        <v>29</v>
      </c>
      <c r="AA1532" t="s">
        <v>30</v>
      </c>
      <c r="AB1532" t="s">
        <v>31</v>
      </c>
      <c r="AC1532" s="19">
        <v>4599511</v>
      </c>
      <c r="AD1532" s="19">
        <v>0</v>
      </c>
      <c r="AE1532" s="19">
        <v>0</v>
      </c>
      <c r="AF1532" s="19">
        <v>0</v>
      </c>
      <c r="AG1532" t="s">
        <v>189</v>
      </c>
      <c r="AH1532">
        <v>0</v>
      </c>
      <c r="AI1532">
        <v>0</v>
      </c>
      <c r="AJ1532" s="2" t="s">
        <v>190</v>
      </c>
      <c r="AK1532" s="2">
        <v>0</v>
      </c>
      <c r="AL1532">
        <v>0</v>
      </c>
      <c r="AM1532">
        <v>0</v>
      </c>
      <c r="AN1532">
        <v>0</v>
      </c>
      <c r="AO1532">
        <v>0</v>
      </c>
      <c r="AP1532">
        <v>3825</v>
      </c>
      <c r="AQ1532">
        <v>3825</v>
      </c>
      <c r="AR1532">
        <v>17325</v>
      </c>
      <c r="AS1532">
        <v>0</v>
      </c>
      <c r="AT1532" s="2">
        <v>0</v>
      </c>
      <c r="AU1532">
        <v>84525</v>
      </c>
      <c r="AV1532">
        <v>97052125</v>
      </c>
      <c r="AW1532">
        <v>0</v>
      </c>
      <c r="AX1532" s="2">
        <v>45696</v>
      </c>
      <c r="AY1532" t="s">
        <v>153</v>
      </c>
      <c r="AZ1532" t="s">
        <v>2544</v>
      </c>
      <c r="BA1532" t="s">
        <v>2532</v>
      </c>
    </row>
    <row r="1533" spans="1:53" ht="15" customHeight="1" x14ac:dyDescent="0.2">
      <c r="A1533" t="s">
        <v>8891</v>
      </c>
      <c r="B1533" t="s">
        <v>5422</v>
      </c>
      <c r="C1533" t="s">
        <v>5178</v>
      </c>
      <c r="D1533">
        <v>97052325</v>
      </c>
      <c r="E1533" s="19">
        <v>45749</v>
      </c>
      <c r="F1533" s="63">
        <v>45751.118750000001</v>
      </c>
      <c r="G1533" s="4" t="s">
        <v>187</v>
      </c>
      <c r="H1533" s="19">
        <v>4599511</v>
      </c>
      <c r="I1533" s="19">
        <v>24451</v>
      </c>
      <c r="J1533" s="19">
        <v>4575060</v>
      </c>
      <c r="K1533" t="s">
        <v>558</v>
      </c>
      <c r="L1533" s="4" t="s">
        <v>188</v>
      </c>
      <c r="M1533" t="s">
        <v>150</v>
      </c>
      <c r="N1533" s="39" t="s">
        <v>2545</v>
      </c>
      <c r="O1533" t="s">
        <v>2546</v>
      </c>
      <c r="P1533" t="s">
        <v>140</v>
      </c>
      <c r="Q1533" t="s">
        <v>141</v>
      </c>
      <c r="R1533" s="39" t="s">
        <v>2547</v>
      </c>
      <c r="S1533" t="s">
        <v>143</v>
      </c>
      <c r="T1533">
        <v>860003020</v>
      </c>
      <c r="U1533" t="s">
        <v>160</v>
      </c>
      <c r="V1533">
        <v>923245</v>
      </c>
      <c r="W1533" t="s">
        <v>1312</v>
      </c>
      <c r="X1533" s="2" t="s">
        <v>27</v>
      </c>
      <c r="Y1533" t="s">
        <v>28</v>
      </c>
      <c r="Z1533" t="s">
        <v>29</v>
      </c>
      <c r="AA1533" t="s">
        <v>30</v>
      </c>
      <c r="AB1533" t="s">
        <v>31</v>
      </c>
      <c r="AC1533" s="19">
        <v>4599511</v>
      </c>
      <c r="AD1533" s="19">
        <v>0</v>
      </c>
      <c r="AE1533" s="19">
        <v>0</v>
      </c>
      <c r="AF1533" s="19">
        <v>0</v>
      </c>
      <c r="AG1533" t="s">
        <v>189</v>
      </c>
      <c r="AH1533">
        <v>0</v>
      </c>
      <c r="AI1533">
        <v>0</v>
      </c>
      <c r="AJ1533" s="2" t="s">
        <v>190</v>
      </c>
      <c r="AK1533" s="2">
        <v>0</v>
      </c>
      <c r="AL1533">
        <v>0</v>
      </c>
      <c r="AM1533">
        <v>0</v>
      </c>
      <c r="AN1533">
        <v>0</v>
      </c>
      <c r="AO1533">
        <v>0</v>
      </c>
      <c r="AP1533">
        <v>3825</v>
      </c>
      <c r="AQ1533">
        <v>3825</v>
      </c>
      <c r="AR1533">
        <v>17425</v>
      </c>
      <c r="AS1533">
        <v>0</v>
      </c>
      <c r="AT1533" s="2">
        <v>0</v>
      </c>
      <c r="AU1533">
        <v>84625</v>
      </c>
      <c r="AV1533">
        <v>97052325</v>
      </c>
      <c r="AW1533">
        <v>0</v>
      </c>
      <c r="AX1533" s="2">
        <v>45696</v>
      </c>
      <c r="AY1533" t="s">
        <v>153</v>
      </c>
      <c r="AZ1533" t="s">
        <v>2549</v>
      </c>
      <c r="BA1533" t="s">
        <v>2550</v>
      </c>
    </row>
    <row r="1534" spans="1:53" ht="15" customHeight="1" x14ac:dyDescent="0.2">
      <c r="A1534" t="s">
        <v>8892</v>
      </c>
      <c r="B1534" t="s">
        <v>5423</v>
      </c>
      <c r="C1534" t="s">
        <v>5178</v>
      </c>
      <c r="D1534">
        <v>97052425</v>
      </c>
      <c r="E1534" s="19">
        <v>45749</v>
      </c>
      <c r="F1534" s="63">
        <v>45751.111805555556</v>
      </c>
      <c r="G1534" s="4" t="s">
        <v>187</v>
      </c>
      <c r="H1534" s="19">
        <v>4599511</v>
      </c>
      <c r="I1534" s="19">
        <v>24451</v>
      </c>
      <c r="J1534" s="19">
        <v>4575060</v>
      </c>
      <c r="K1534" t="s">
        <v>558</v>
      </c>
      <c r="L1534" s="4" t="s">
        <v>188</v>
      </c>
      <c r="M1534" t="s">
        <v>150</v>
      </c>
      <c r="N1534" s="39" t="s">
        <v>2552</v>
      </c>
      <c r="O1534" t="s">
        <v>2553</v>
      </c>
      <c r="P1534" t="s">
        <v>140</v>
      </c>
      <c r="Q1534" t="s">
        <v>141</v>
      </c>
      <c r="R1534" s="39" t="s">
        <v>2554</v>
      </c>
      <c r="S1534" t="s">
        <v>143</v>
      </c>
      <c r="T1534">
        <v>890903938</v>
      </c>
      <c r="U1534" t="s">
        <v>149</v>
      </c>
      <c r="V1534">
        <v>923245</v>
      </c>
      <c r="W1534" t="s">
        <v>1312</v>
      </c>
      <c r="X1534" s="2" t="s">
        <v>27</v>
      </c>
      <c r="Y1534" t="s">
        <v>28</v>
      </c>
      <c r="Z1534" t="s">
        <v>29</v>
      </c>
      <c r="AA1534" t="s">
        <v>30</v>
      </c>
      <c r="AB1534" t="s">
        <v>31</v>
      </c>
      <c r="AC1534" s="19">
        <v>4599511</v>
      </c>
      <c r="AD1534" s="19">
        <v>0</v>
      </c>
      <c r="AE1534" s="19">
        <v>0</v>
      </c>
      <c r="AF1534" s="19">
        <v>0</v>
      </c>
      <c r="AG1534" t="s">
        <v>189</v>
      </c>
      <c r="AH1534">
        <v>0</v>
      </c>
      <c r="AI1534">
        <v>0</v>
      </c>
      <c r="AJ1534" s="2" t="s">
        <v>190</v>
      </c>
      <c r="AK1534" s="2">
        <v>0</v>
      </c>
      <c r="AL1534">
        <v>0</v>
      </c>
      <c r="AM1534">
        <v>0</v>
      </c>
      <c r="AN1534">
        <v>0</v>
      </c>
      <c r="AO1534">
        <v>0</v>
      </c>
      <c r="AP1534">
        <v>3825</v>
      </c>
      <c r="AQ1534">
        <v>3825</v>
      </c>
      <c r="AR1534">
        <v>17525</v>
      </c>
      <c r="AS1534">
        <v>0</v>
      </c>
      <c r="AT1534" s="2">
        <v>0</v>
      </c>
      <c r="AU1534">
        <v>84725</v>
      </c>
      <c r="AV1534">
        <v>97052425</v>
      </c>
      <c r="AW1534">
        <v>0</v>
      </c>
      <c r="AX1534" s="2">
        <v>45696</v>
      </c>
      <c r="AY1534" t="s">
        <v>153</v>
      </c>
      <c r="AZ1534" t="s">
        <v>2556</v>
      </c>
      <c r="BA1534" t="s">
        <v>2532</v>
      </c>
    </row>
    <row r="1535" spans="1:53" ht="15" customHeight="1" x14ac:dyDescent="0.2">
      <c r="A1535" t="s">
        <v>8893</v>
      </c>
      <c r="B1535" t="s">
        <v>5424</v>
      </c>
      <c r="C1535" t="s">
        <v>5178</v>
      </c>
      <c r="D1535">
        <v>97052625</v>
      </c>
      <c r="E1535" s="19">
        <v>45749</v>
      </c>
      <c r="F1535" s="63">
        <v>45751.123611111114</v>
      </c>
      <c r="G1535" s="4" t="s">
        <v>187</v>
      </c>
      <c r="H1535" s="19">
        <v>4599511</v>
      </c>
      <c r="I1535" s="19">
        <v>24451</v>
      </c>
      <c r="J1535" s="19">
        <v>4575060</v>
      </c>
      <c r="K1535" t="s">
        <v>558</v>
      </c>
      <c r="L1535" s="4" t="s">
        <v>188</v>
      </c>
      <c r="M1535" t="s">
        <v>150</v>
      </c>
      <c r="N1535" s="39" t="s">
        <v>2558</v>
      </c>
      <c r="O1535" t="s">
        <v>2559</v>
      </c>
      <c r="P1535" t="s">
        <v>140</v>
      </c>
      <c r="Q1535" t="s">
        <v>141</v>
      </c>
      <c r="R1535" s="39" t="s">
        <v>2560</v>
      </c>
      <c r="S1535" t="s">
        <v>143</v>
      </c>
      <c r="T1535">
        <v>860007335</v>
      </c>
      <c r="U1535" t="s">
        <v>158</v>
      </c>
      <c r="V1535">
        <v>923245</v>
      </c>
      <c r="W1535" t="s">
        <v>1312</v>
      </c>
      <c r="X1535" s="2" t="s">
        <v>27</v>
      </c>
      <c r="Y1535" t="s">
        <v>28</v>
      </c>
      <c r="Z1535" t="s">
        <v>29</v>
      </c>
      <c r="AA1535" t="s">
        <v>30</v>
      </c>
      <c r="AB1535" t="s">
        <v>31</v>
      </c>
      <c r="AC1535" s="19">
        <v>4599511</v>
      </c>
      <c r="AD1535" s="19">
        <v>0</v>
      </c>
      <c r="AE1535" s="19">
        <v>0</v>
      </c>
      <c r="AF1535" s="19">
        <v>0</v>
      </c>
      <c r="AG1535" t="s">
        <v>189</v>
      </c>
      <c r="AH1535">
        <v>0</v>
      </c>
      <c r="AI1535">
        <v>0</v>
      </c>
      <c r="AJ1535" s="2" t="s">
        <v>190</v>
      </c>
      <c r="AK1535" s="2">
        <v>0</v>
      </c>
      <c r="AL1535">
        <v>0</v>
      </c>
      <c r="AM1535">
        <v>0</v>
      </c>
      <c r="AN1535">
        <v>0</v>
      </c>
      <c r="AO1535">
        <v>0</v>
      </c>
      <c r="AP1535">
        <v>3825</v>
      </c>
      <c r="AQ1535">
        <v>3825</v>
      </c>
      <c r="AR1535">
        <v>17625</v>
      </c>
      <c r="AS1535">
        <v>0</v>
      </c>
      <c r="AT1535" s="2">
        <v>0</v>
      </c>
      <c r="AU1535">
        <v>84825</v>
      </c>
      <c r="AV1535">
        <v>97052625</v>
      </c>
      <c r="AW1535">
        <v>0</v>
      </c>
      <c r="AX1535" s="2">
        <v>45696</v>
      </c>
      <c r="AY1535" t="s">
        <v>153</v>
      </c>
      <c r="AZ1535" t="s">
        <v>2562</v>
      </c>
      <c r="BA1535" t="s">
        <v>2532</v>
      </c>
    </row>
    <row r="1536" spans="1:53" ht="15" customHeight="1" x14ac:dyDescent="0.2">
      <c r="A1536" t="s">
        <v>8894</v>
      </c>
      <c r="B1536" t="s">
        <v>5425</v>
      </c>
      <c r="C1536" t="s">
        <v>5178</v>
      </c>
      <c r="D1536">
        <v>97052725</v>
      </c>
      <c r="E1536" s="19">
        <v>45749</v>
      </c>
      <c r="F1536" s="63">
        <v>45751.12777777778</v>
      </c>
      <c r="G1536" s="4" t="s">
        <v>187</v>
      </c>
      <c r="H1536" s="19">
        <v>4599511</v>
      </c>
      <c r="I1536" s="19">
        <v>24451</v>
      </c>
      <c r="J1536" s="19">
        <v>4575060</v>
      </c>
      <c r="K1536" t="s">
        <v>558</v>
      </c>
      <c r="L1536" s="4" t="s">
        <v>188</v>
      </c>
      <c r="M1536" t="s">
        <v>150</v>
      </c>
      <c r="N1536" s="39" t="s">
        <v>2564</v>
      </c>
      <c r="O1536" t="s">
        <v>2565</v>
      </c>
      <c r="P1536" t="s">
        <v>140</v>
      </c>
      <c r="Q1536" t="s">
        <v>141</v>
      </c>
      <c r="R1536" s="39" t="s">
        <v>2566</v>
      </c>
      <c r="S1536" t="s">
        <v>143</v>
      </c>
      <c r="T1536">
        <v>860034313</v>
      </c>
      <c r="U1536" t="s">
        <v>152</v>
      </c>
      <c r="V1536">
        <v>923245</v>
      </c>
      <c r="W1536" t="s">
        <v>1312</v>
      </c>
      <c r="X1536" s="2" t="s">
        <v>27</v>
      </c>
      <c r="Y1536" t="s">
        <v>28</v>
      </c>
      <c r="Z1536" t="s">
        <v>29</v>
      </c>
      <c r="AA1536" t="s">
        <v>30</v>
      </c>
      <c r="AB1536" t="s">
        <v>31</v>
      </c>
      <c r="AC1536" s="19">
        <v>4599511</v>
      </c>
      <c r="AD1536" s="19">
        <v>0</v>
      </c>
      <c r="AE1536" s="19">
        <v>0</v>
      </c>
      <c r="AF1536" s="19">
        <v>0</v>
      </c>
      <c r="AG1536" t="s">
        <v>189</v>
      </c>
      <c r="AH1536">
        <v>0</v>
      </c>
      <c r="AI1536">
        <v>0</v>
      </c>
      <c r="AJ1536" s="2" t="s">
        <v>190</v>
      </c>
      <c r="AK1536" s="2">
        <v>0</v>
      </c>
      <c r="AL1536">
        <v>0</v>
      </c>
      <c r="AM1536">
        <v>0</v>
      </c>
      <c r="AN1536">
        <v>0</v>
      </c>
      <c r="AO1536">
        <v>0</v>
      </c>
      <c r="AP1536">
        <v>3825</v>
      </c>
      <c r="AQ1536">
        <v>3825</v>
      </c>
      <c r="AR1536">
        <v>17725</v>
      </c>
      <c r="AS1536">
        <v>0</v>
      </c>
      <c r="AT1536" s="2">
        <v>0</v>
      </c>
      <c r="AU1536">
        <v>84925</v>
      </c>
      <c r="AV1536">
        <v>97052725</v>
      </c>
      <c r="AW1536">
        <v>0</v>
      </c>
      <c r="AX1536" s="2">
        <v>45696</v>
      </c>
      <c r="AY1536" t="s">
        <v>153</v>
      </c>
      <c r="AZ1536" t="s">
        <v>2568</v>
      </c>
      <c r="BA1536" t="s">
        <v>2532</v>
      </c>
    </row>
    <row r="1537" spans="1:53" ht="15" customHeight="1" x14ac:dyDescent="0.2">
      <c r="A1537" t="s">
        <v>8895</v>
      </c>
      <c r="B1537" t="s">
        <v>5426</v>
      </c>
      <c r="C1537" t="s">
        <v>5178</v>
      </c>
      <c r="D1537">
        <v>97053025</v>
      </c>
      <c r="E1537" s="19">
        <v>45749</v>
      </c>
      <c r="F1537" s="63">
        <v>45751.123611111114</v>
      </c>
      <c r="G1537" s="4" t="s">
        <v>187</v>
      </c>
      <c r="H1537" s="19">
        <v>4599511</v>
      </c>
      <c r="I1537" s="19">
        <v>24451</v>
      </c>
      <c r="J1537" s="19">
        <v>4575060</v>
      </c>
      <c r="K1537" t="s">
        <v>558</v>
      </c>
      <c r="L1537" s="4" t="s">
        <v>188</v>
      </c>
      <c r="M1537" t="s">
        <v>150</v>
      </c>
      <c r="N1537" s="39" t="s">
        <v>2570</v>
      </c>
      <c r="O1537" t="s">
        <v>2571</v>
      </c>
      <c r="P1537" t="s">
        <v>140</v>
      </c>
      <c r="Q1537" t="s">
        <v>141</v>
      </c>
      <c r="R1537" s="39" t="s">
        <v>2572</v>
      </c>
      <c r="S1537" t="s">
        <v>143</v>
      </c>
      <c r="T1537">
        <v>860007335</v>
      </c>
      <c r="U1537" t="s">
        <v>158</v>
      </c>
      <c r="V1537">
        <v>923245</v>
      </c>
      <c r="W1537" t="s">
        <v>1312</v>
      </c>
      <c r="X1537" s="2" t="s">
        <v>27</v>
      </c>
      <c r="Y1537" t="s">
        <v>28</v>
      </c>
      <c r="Z1537" t="s">
        <v>29</v>
      </c>
      <c r="AA1537" t="s">
        <v>30</v>
      </c>
      <c r="AB1537" t="s">
        <v>31</v>
      </c>
      <c r="AC1537" s="19">
        <v>4599511</v>
      </c>
      <c r="AD1537" s="19">
        <v>0</v>
      </c>
      <c r="AE1537" s="19">
        <v>0</v>
      </c>
      <c r="AF1537" s="19">
        <v>0</v>
      </c>
      <c r="AG1537" t="s">
        <v>189</v>
      </c>
      <c r="AH1537">
        <v>0</v>
      </c>
      <c r="AI1537">
        <v>0</v>
      </c>
      <c r="AJ1537" s="2" t="s">
        <v>190</v>
      </c>
      <c r="AK1537" s="2">
        <v>0</v>
      </c>
      <c r="AL1537">
        <v>0</v>
      </c>
      <c r="AM1537">
        <v>0</v>
      </c>
      <c r="AN1537">
        <v>0</v>
      </c>
      <c r="AO1537">
        <v>0</v>
      </c>
      <c r="AP1537">
        <v>3825</v>
      </c>
      <c r="AQ1537">
        <v>3825</v>
      </c>
      <c r="AR1537">
        <v>17825</v>
      </c>
      <c r="AS1537">
        <v>0</v>
      </c>
      <c r="AT1537" s="2">
        <v>0</v>
      </c>
      <c r="AU1537">
        <v>85025</v>
      </c>
      <c r="AV1537">
        <v>97053025</v>
      </c>
      <c r="AW1537">
        <v>0</v>
      </c>
      <c r="AX1537" s="2">
        <v>45696</v>
      </c>
      <c r="AY1537" t="s">
        <v>153</v>
      </c>
      <c r="AZ1537" t="s">
        <v>2574</v>
      </c>
      <c r="BA1537" t="s">
        <v>2532</v>
      </c>
    </row>
    <row r="1538" spans="1:53" ht="15" customHeight="1" x14ac:dyDescent="0.2">
      <c r="A1538" t="s">
        <v>8896</v>
      </c>
      <c r="B1538" t="s">
        <v>5427</v>
      </c>
      <c r="C1538" t="s">
        <v>5178</v>
      </c>
      <c r="D1538">
        <v>97053125</v>
      </c>
      <c r="E1538" s="19">
        <v>45749</v>
      </c>
      <c r="F1538" s="63">
        <v>45751.111111111109</v>
      </c>
      <c r="G1538" s="4" t="s">
        <v>187</v>
      </c>
      <c r="H1538" s="19">
        <v>4599511</v>
      </c>
      <c r="I1538" s="19">
        <v>24451</v>
      </c>
      <c r="J1538" s="19">
        <v>4575060</v>
      </c>
      <c r="K1538" t="s">
        <v>558</v>
      </c>
      <c r="L1538" s="4" t="s">
        <v>188</v>
      </c>
      <c r="M1538" t="s">
        <v>150</v>
      </c>
      <c r="N1538" s="39" t="s">
        <v>2576</v>
      </c>
      <c r="O1538" t="s">
        <v>2577</v>
      </c>
      <c r="P1538" t="s">
        <v>140</v>
      </c>
      <c r="Q1538" t="s">
        <v>141</v>
      </c>
      <c r="R1538" s="39" t="s">
        <v>2578</v>
      </c>
      <c r="S1538" t="s">
        <v>143</v>
      </c>
      <c r="T1538">
        <v>890903938</v>
      </c>
      <c r="U1538" t="s">
        <v>149</v>
      </c>
      <c r="V1538">
        <v>923245</v>
      </c>
      <c r="W1538" t="s">
        <v>1312</v>
      </c>
      <c r="X1538" s="2" t="s">
        <v>27</v>
      </c>
      <c r="Y1538" t="s">
        <v>28</v>
      </c>
      <c r="Z1538" t="s">
        <v>29</v>
      </c>
      <c r="AA1538" t="s">
        <v>30</v>
      </c>
      <c r="AB1538" t="s">
        <v>31</v>
      </c>
      <c r="AC1538" s="19">
        <v>4599511</v>
      </c>
      <c r="AD1538" s="19">
        <v>0</v>
      </c>
      <c r="AE1538" s="19">
        <v>0</v>
      </c>
      <c r="AF1538" s="19">
        <v>0</v>
      </c>
      <c r="AG1538" t="s">
        <v>189</v>
      </c>
      <c r="AH1538">
        <v>0</v>
      </c>
      <c r="AI1538">
        <v>0</v>
      </c>
      <c r="AJ1538" s="2" t="s">
        <v>190</v>
      </c>
      <c r="AK1538" s="2">
        <v>0</v>
      </c>
      <c r="AL1538">
        <v>0</v>
      </c>
      <c r="AM1538">
        <v>0</v>
      </c>
      <c r="AN1538">
        <v>0</v>
      </c>
      <c r="AO1538">
        <v>0</v>
      </c>
      <c r="AP1538">
        <v>3825</v>
      </c>
      <c r="AQ1538">
        <v>3825</v>
      </c>
      <c r="AR1538">
        <v>17925</v>
      </c>
      <c r="AS1538">
        <v>0</v>
      </c>
      <c r="AT1538" s="2">
        <v>0</v>
      </c>
      <c r="AU1538">
        <v>85125</v>
      </c>
      <c r="AV1538">
        <v>97053125</v>
      </c>
      <c r="AW1538">
        <v>0</v>
      </c>
      <c r="AX1538" s="2">
        <v>45696</v>
      </c>
      <c r="AY1538" t="s">
        <v>153</v>
      </c>
      <c r="AZ1538" t="s">
        <v>2580</v>
      </c>
      <c r="BA1538" t="s">
        <v>2532</v>
      </c>
    </row>
    <row r="1539" spans="1:53" ht="15" customHeight="1" x14ac:dyDescent="0.2">
      <c r="A1539" t="s">
        <v>8897</v>
      </c>
      <c r="B1539" t="s">
        <v>5428</v>
      </c>
      <c r="C1539" t="s">
        <v>5178</v>
      </c>
      <c r="D1539">
        <v>97053325</v>
      </c>
      <c r="E1539" s="19">
        <v>45749</v>
      </c>
      <c r="F1539" s="63">
        <v>45751.118750000001</v>
      </c>
      <c r="G1539" s="4" t="s">
        <v>187</v>
      </c>
      <c r="H1539" s="19">
        <v>4599511</v>
      </c>
      <c r="I1539" s="19">
        <v>24451</v>
      </c>
      <c r="J1539" s="19">
        <v>4575060</v>
      </c>
      <c r="K1539" t="s">
        <v>558</v>
      </c>
      <c r="L1539" s="4" t="s">
        <v>188</v>
      </c>
      <c r="M1539" t="s">
        <v>150</v>
      </c>
      <c r="N1539" s="39" t="s">
        <v>2582</v>
      </c>
      <c r="O1539" t="s">
        <v>2583</v>
      </c>
      <c r="P1539" t="s">
        <v>140</v>
      </c>
      <c r="Q1539" t="s">
        <v>141</v>
      </c>
      <c r="R1539" s="39" t="s">
        <v>2584</v>
      </c>
      <c r="S1539" t="s">
        <v>143</v>
      </c>
      <c r="T1539">
        <v>860003020</v>
      </c>
      <c r="U1539" t="s">
        <v>160</v>
      </c>
      <c r="V1539">
        <v>923245</v>
      </c>
      <c r="W1539" t="s">
        <v>1312</v>
      </c>
      <c r="X1539" s="2" t="s">
        <v>27</v>
      </c>
      <c r="Y1539" t="s">
        <v>28</v>
      </c>
      <c r="Z1539" t="s">
        <v>29</v>
      </c>
      <c r="AA1539" t="s">
        <v>30</v>
      </c>
      <c r="AB1539" t="s">
        <v>31</v>
      </c>
      <c r="AC1539" s="19">
        <v>4599511</v>
      </c>
      <c r="AD1539" s="19">
        <v>0</v>
      </c>
      <c r="AE1539" s="19">
        <v>0</v>
      </c>
      <c r="AF1539" s="19">
        <v>0</v>
      </c>
      <c r="AG1539" t="s">
        <v>189</v>
      </c>
      <c r="AH1539">
        <v>0</v>
      </c>
      <c r="AI1539">
        <v>0</v>
      </c>
      <c r="AJ1539" s="2" t="s">
        <v>190</v>
      </c>
      <c r="AK1539" s="2">
        <v>0</v>
      </c>
      <c r="AL1539">
        <v>0</v>
      </c>
      <c r="AM1539">
        <v>0</v>
      </c>
      <c r="AN1539">
        <v>0</v>
      </c>
      <c r="AO1539">
        <v>0</v>
      </c>
      <c r="AP1539">
        <v>3825</v>
      </c>
      <c r="AQ1539">
        <v>3825</v>
      </c>
      <c r="AR1539">
        <v>18025</v>
      </c>
      <c r="AS1539">
        <v>0</v>
      </c>
      <c r="AT1539" s="2">
        <v>0</v>
      </c>
      <c r="AU1539">
        <v>85225</v>
      </c>
      <c r="AV1539">
        <v>97053325</v>
      </c>
      <c r="AW1539">
        <v>0</v>
      </c>
      <c r="AX1539" s="2">
        <v>45696</v>
      </c>
      <c r="AY1539" t="s">
        <v>153</v>
      </c>
      <c r="AZ1539" t="s">
        <v>2586</v>
      </c>
      <c r="BA1539" t="s">
        <v>2532</v>
      </c>
    </row>
    <row r="1540" spans="1:53" ht="15" customHeight="1" x14ac:dyDescent="0.2">
      <c r="A1540" t="s">
        <v>8898</v>
      </c>
      <c r="B1540" t="s">
        <v>5429</v>
      </c>
      <c r="C1540" t="s">
        <v>5178</v>
      </c>
      <c r="D1540">
        <v>97053525</v>
      </c>
      <c r="E1540" s="19">
        <v>45749</v>
      </c>
      <c r="F1540" s="63">
        <v>45751.111111111109</v>
      </c>
      <c r="G1540" s="4" t="s">
        <v>187</v>
      </c>
      <c r="H1540" s="19">
        <v>4599511</v>
      </c>
      <c r="I1540" s="19">
        <v>24451</v>
      </c>
      <c r="J1540" s="19">
        <v>4575060</v>
      </c>
      <c r="K1540" t="s">
        <v>558</v>
      </c>
      <c r="L1540" s="4" t="s">
        <v>188</v>
      </c>
      <c r="M1540" t="s">
        <v>150</v>
      </c>
      <c r="N1540" s="39" t="s">
        <v>2588</v>
      </c>
      <c r="O1540" t="s">
        <v>2589</v>
      </c>
      <c r="P1540" t="s">
        <v>140</v>
      </c>
      <c r="Q1540" t="s">
        <v>141</v>
      </c>
      <c r="R1540" s="39" t="s">
        <v>2590</v>
      </c>
      <c r="S1540" t="s">
        <v>143</v>
      </c>
      <c r="T1540">
        <v>890903938</v>
      </c>
      <c r="U1540" t="s">
        <v>149</v>
      </c>
      <c r="V1540">
        <v>923245</v>
      </c>
      <c r="W1540" t="s">
        <v>1312</v>
      </c>
      <c r="X1540" s="2" t="s">
        <v>27</v>
      </c>
      <c r="Y1540" t="s">
        <v>28</v>
      </c>
      <c r="Z1540" t="s">
        <v>29</v>
      </c>
      <c r="AA1540" t="s">
        <v>30</v>
      </c>
      <c r="AB1540" t="s">
        <v>31</v>
      </c>
      <c r="AC1540" s="19">
        <v>4599511</v>
      </c>
      <c r="AD1540" s="19">
        <v>0</v>
      </c>
      <c r="AE1540" s="19">
        <v>0</v>
      </c>
      <c r="AF1540" s="19">
        <v>0</v>
      </c>
      <c r="AG1540" t="s">
        <v>189</v>
      </c>
      <c r="AH1540">
        <v>0</v>
      </c>
      <c r="AI1540">
        <v>0</v>
      </c>
      <c r="AJ1540" s="2" t="s">
        <v>190</v>
      </c>
      <c r="AK1540" s="2">
        <v>0</v>
      </c>
      <c r="AL1540">
        <v>0</v>
      </c>
      <c r="AM1540">
        <v>0</v>
      </c>
      <c r="AN1540">
        <v>0</v>
      </c>
      <c r="AO1540">
        <v>0</v>
      </c>
      <c r="AP1540">
        <v>3825</v>
      </c>
      <c r="AQ1540">
        <v>3825</v>
      </c>
      <c r="AR1540">
        <v>18125</v>
      </c>
      <c r="AS1540">
        <v>0</v>
      </c>
      <c r="AT1540" s="2">
        <v>0</v>
      </c>
      <c r="AU1540">
        <v>85325</v>
      </c>
      <c r="AV1540">
        <v>97053525</v>
      </c>
      <c r="AW1540">
        <v>0</v>
      </c>
      <c r="AX1540" s="2">
        <v>45696</v>
      </c>
      <c r="AY1540" t="s">
        <v>153</v>
      </c>
      <c r="AZ1540" t="s">
        <v>2592</v>
      </c>
      <c r="BA1540" t="s">
        <v>2532</v>
      </c>
    </row>
    <row r="1541" spans="1:53" ht="15" customHeight="1" x14ac:dyDescent="0.2">
      <c r="A1541" t="s">
        <v>8899</v>
      </c>
      <c r="B1541" t="s">
        <v>5430</v>
      </c>
      <c r="C1541" t="s">
        <v>5178</v>
      </c>
      <c r="D1541">
        <v>97053625</v>
      </c>
      <c r="E1541" s="19">
        <v>45749</v>
      </c>
      <c r="F1541" s="63">
        <v>45751.111111111109</v>
      </c>
      <c r="G1541" s="4" t="s">
        <v>187</v>
      </c>
      <c r="H1541" s="19">
        <v>4599511</v>
      </c>
      <c r="I1541" s="19">
        <v>24451</v>
      </c>
      <c r="J1541" s="19">
        <v>4575060</v>
      </c>
      <c r="K1541" t="s">
        <v>558</v>
      </c>
      <c r="L1541" s="4" t="s">
        <v>188</v>
      </c>
      <c r="M1541" t="s">
        <v>150</v>
      </c>
      <c r="N1541" s="39" t="s">
        <v>2593</v>
      </c>
      <c r="O1541" t="s">
        <v>2594</v>
      </c>
      <c r="P1541" t="s">
        <v>140</v>
      </c>
      <c r="Q1541" t="s">
        <v>141</v>
      </c>
      <c r="R1541" s="39" t="s">
        <v>2595</v>
      </c>
      <c r="S1541" t="s">
        <v>143</v>
      </c>
      <c r="T1541">
        <v>890903938</v>
      </c>
      <c r="U1541" t="s">
        <v>149</v>
      </c>
      <c r="V1541">
        <v>923245</v>
      </c>
      <c r="W1541" t="s">
        <v>1312</v>
      </c>
      <c r="X1541" s="2" t="s">
        <v>27</v>
      </c>
      <c r="Y1541" t="s">
        <v>28</v>
      </c>
      <c r="Z1541" t="s">
        <v>29</v>
      </c>
      <c r="AA1541" t="s">
        <v>30</v>
      </c>
      <c r="AB1541" t="s">
        <v>31</v>
      </c>
      <c r="AC1541" s="19">
        <v>4599511</v>
      </c>
      <c r="AD1541" s="19">
        <v>0</v>
      </c>
      <c r="AE1541" s="19">
        <v>0</v>
      </c>
      <c r="AF1541" s="19">
        <v>0</v>
      </c>
      <c r="AG1541" t="s">
        <v>189</v>
      </c>
      <c r="AH1541">
        <v>0</v>
      </c>
      <c r="AI1541">
        <v>0</v>
      </c>
      <c r="AJ1541" s="2" t="s">
        <v>190</v>
      </c>
      <c r="AK1541" s="2">
        <v>0</v>
      </c>
      <c r="AL1541">
        <v>0</v>
      </c>
      <c r="AM1541">
        <v>0</v>
      </c>
      <c r="AN1541">
        <v>0</v>
      </c>
      <c r="AO1541">
        <v>0</v>
      </c>
      <c r="AP1541">
        <v>3825</v>
      </c>
      <c r="AQ1541">
        <v>3825</v>
      </c>
      <c r="AR1541">
        <v>18225</v>
      </c>
      <c r="AS1541">
        <v>0</v>
      </c>
      <c r="AT1541" s="2">
        <v>0</v>
      </c>
      <c r="AU1541">
        <v>85425</v>
      </c>
      <c r="AV1541">
        <v>97053625</v>
      </c>
      <c r="AW1541">
        <v>0</v>
      </c>
      <c r="AX1541" s="2">
        <v>45696</v>
      </c>
      <c r="AY1541" t="s">
        <v>153</v>
      </c>
      <c r="AZ1541" t="s">
        <v>2597</v>
      </c>
      <c r="BA1541" t="s">
        <v>2532</v>
      </c>
    </row>
    <row r="1542" spans="1:53" ht="15" customHeight="1" x14ac:dyDescent="0.2">
      <c r="A1542" t="s">
        <v>8900</v>
      </c>
      <c r="B1542" t="s">
        <v>5431</v>
      </c>
      <c r="C1542" t="s">
        <v>5178</v>
      </c>
      <c r="D1542">
        <v>97053825</v>
      </c>
      <c r="E1542" s="19">
        <v>45749</v>
      </c>
      <c r="F1542" s="63">
        <v>45751.132638888892</v>
      </c>
      <c r="G1542" s="4" t="s">
        <v>187</v>
      </c>
      <c r="H1542" s="19">
        <v>4599511</v>
      </c>
      <c r="I1542" s="19">
        <v>24451</v>
      </c>
      <c r="J1542" s="19">
        <v>4575060</v>
      </c>
      <c r="K1542" t="s">
        <v>558</v>
      </c>
      <c r="L1542" s="4" t="s">
        <v>188</v>
      </c>
      <c r="M1542" t="s">
        <v>150</v>
      </c>
      <c r="N1542" s="39" t="s">
        <v>2599</v>
      </c>
      <c r="O1542" t="s">
        <v>2600</v>
      </c>
      <c r="P1542" t="s">
        <v>140</v>
      </c>
      <c r="Q1542" t="s">
        <v>141</v>
      </c>
      <c r="R1542" s="39" t="s">
        <v>2601</v>
      </c>
      <c r="S1542" t="s">
        <v>143</v>
      </c>
      <c r="T1542">
        <v>900047981</v>
      </c>
      <c r="U1542" t="s">
        <v>161</v>
      </c>
      <c r="V1542">
        <v>923245</v>
      </c>
      <c r="W1542" t="s">
        <v>1312</v>
      </c>
      <c r="X1542" s="2" t="s">
        <v>27</v>
      </c>
      <c r="Y1542" t="s">
        <v>28</v>
      </c>
      <c r="Z1542" t="s">
        <v>29</v>
      </c>
      <c r="AA1542" t="s">
        <v>30</v>
      </c>
      <c r="AB1542" t="s">
        <v>31</v>
      </c>
      <c r="AC1542" s="19">
        <v>4599511</v>
      </c>
      <c r="AD1542" s="19">
        <v>0</v>
      </c>
      <c r="AE1542" s="19">
        <v>0</v>
      </c>
      <c r="AF1542" s="19">
        <v>0</v>
      </c>
      <c r="AG1542" t="s">
        <v>189</v>
      </c>
      <c r="AH1542">
        <v>0</v>
      </c>
      <c r="AI1542">
        <v>0</v>
      </c>
      <c r="AJ1542" s="2" t="s">
        <v>190</v>
      </c>
      <c r="AK1542" s="2">
        <v>0</v>
      </c>
      <c r="AL1542">
        <v>0</v>
      </c>
      <c r="AM1542">
        <v>0</v>
      </c>
      <c r="AN1542">
        <v>0</v>
      </c>
      <c r="AO1542">
        <v>0</v>
      </c>
      <c r="AP1542">
        <v>3825</v>
      </c>
      <c r="AQ1542">
        <v>3825</v>
      </c>
      <c r="AR1542">
        <v>18325</v>
      </c>
      <c r="AS1542">
        <v>0</v>
      </c>
      <c r="AT1542" s="2">
        <v>0</v>
      </c>
      <c r="AU1542">
        <v>85525</v>
      </c>
      <c r="AV1542">
        <v>97053825</v>
      </c>
      <c r="AW1542">
        <v>0</v>
      </c>
      <c r="AX1542" s="2">
        <v>45696</v>
      </c>
      <c r="AY1542" t="s">
        <v>153</v>
      </c>
      <c r="AZ1542" t="s">
        <v>2603</v>
      </c>
      <c r="BA1542" t="s">
        <v>2532</v>
      </c>
    </row>
    <row r="1543" spans="1:53" ht="15" customHeight="1" x14ac:dyDescent="0.2">
      <c r="A1543" t="s">
        <v>8901</v>
      </c>
      <c r="B1543" t="s">
        <v>5432</v>
      </c>
      <c r="C1543" t="s">
        <v>5178</v>
      </c>
      <c r="D1543">
        <v>97053925</v>
      </c>
      <c r="E1543" s="19">
        <v>45749</v>
      </c>
      <c r="F1543" s="63">
        <v>45751.151388888888</v>
      </c>
      <c r="G1543" s="4" t="s">
        <v>187</v>
      </c>
      <c r="H1543" s="19">
        <v>4599511</v>
      </c>
      <c r="I1543" s="19">
        <v>1114633</v>
      </c>
      <c r="J1543" s="19">
        <v>3484878</v>
      </c>
      <c r="K1543" t="s">
        <v>558</v>
      </c>
      <c r="L1543" s="4" t="s">
        <v>188</v>
      </c>
      <c r="M1543" t="s">
        <v>150</v>
      </c>
      <c r="N1543" s="39" t="s">
        <v>2605</v>
      </c>
      <c r="O1543" t="s">
        <v>2606</v>
      </c>
      <c r="P1543" t="s">
        <v>140</v>
      </c>
      <c r="Q1543" t="s">
        <v>141</v>
      </c>
      <c r="R1543" s="39" t="s">
        <v>2607</v>
      </c>
      <c r="S1543" t="s">
        <v>143</v>
      </c>
      <c r="T1543">
        <v>860007335</v>
      </c>
      <c r="U1543" t="s">
        <v>158</v>
      </c>
      <c r="V1543">
        <v>923245</v>
      </c>
      <c r="W1543" t="s">
        <v>1312</v>
      </c>
      <c r="X1543" s="2" t="s">
        <v>27</v>
      </c>
      <c r="Y1543" t="s">
        <v>28</v>
      </c>
      <c r="Z1543" t="s">
        <v>29</v>
      </c>
      <c r="AA1543" t="s">
        <v>30</v>
      </c>
      <c r="AB1543" t="s">
        <v>31</v>
      </c>
      <c r="AC1543" s="19">
        <v>4599511</v>
      </c>
      <c r="AD1543" s="19">
        <v>0</v>
      </c>
      <c r="AE1543" s="19">
        <v>0</v>
      </c>
      <c r="AF1543" s="19">
        <v>0</v>
      </c>
      <c r="AG1543" t="s">
        <v>189</v>
      </c>
      <c r="AH1543">
        <v>0</v>
      </c>
      <c r="AI1543">
        <v>0</v>
      </c>
      <c r="AJ1543" s="2" t="s">
        <v>190</v>
      </c>
      <c r="AK1543" s="2">
        <v>0</v>
      </c>
      <c r="AL1543">
        <v>0</v>
      </c>
      <c r="AM1543">
        <v>0</v>
      </c>
      <c r="AN1543">
        <v>0</v>
      </c>
      <c r="AO1543">
        <v>0</v>
      </c>
      <c r="AP1543">
        <v>3825</v>
      </c>
      <c r="AQ1543">
        <v>3825</v>
      </c>
      <c r="AR1543">
        <v>18425</v>
      </c>
      <c r="AS1543">
        <v>0</v>
      </c>
      <c r="AT1543" s="2">
        <v>0</v>
      </c>
      <c r="AU1543">
        <v>85625</v>
      </c>
      <c r="AV1543">
        <v>97053925</v>
      </c>
      <c r="AW1543">
        <v>0</v>
      </c>
      <c r="AX1543" s="2">
        <v>45696</v>
      </c>
      <c r="AY1543" t="s">
        <v>153</v>
      </c>
      <c r="AZ1543" t="s">
        <v>2609</v>
      </c>
      <c r="BA1543" t="s">
        <v>2532</v>
      </c>
    </row>
    <row r="1544" spans="1:53" ht="15" customHeight="1" x14ac:dyDescent="0.2">
      <c r="A1544" t="s">
        <v>8902</v>
      </c>
      <c r="B1544" t="s">
        <v>5433</v>
      </c>
      <c r="C1544" t="s">
        <v>5178</v>
      </c>
      <c r="D1544">
        <v>97054125</v>
      </c>
      <c r="E1544" s="19">
        <v>45749</v>
      </c>
      <c r="F1544" s="63">
        <v>45751.121527777781</v>
      </c>
      <c r="G1544" s="4" t="s">
        <v>187</v>
      </c>
      <c r="H1544" s="19">
        <v>4599511</v>
      </c>
      <c r="I1544" s="19">
        <v>24451</v>
      </c>
      <c r="J1544" s="19">
        <v>4575060</v>
      </c>
      <c r="K1544" t="s">
        <v>558</v>
      </c>
      <c r="L1544" s="4" t="s">
        <v>188</v>
      </c>
      <c r="M1544" t="s">
        <v>150</v>
      </c>
      <c r="N1544" s="39" t="s">
        <v>2611</v>
      </c>
      <c r="O1544" t="s">
        <v>2612</v>
      </c>
      <c r="P1544" t="s">
        <v>140</v>
      </c>
      <c r="Q1544" t="s">
        <v>141</v>
      </c>
      <c r="R1544" s="39" t="s">
        <v>2613</v>
      </c>
      <c r="S1544" t="s">
        <v>143</v>
      </c>
      <c r="T1544">
        <v>860034594</v>
      </c>
      <c r="U1544" t="s">
        <v>156</v>
      </c>
      <c r="V1544">
        <v>923245</v>
      </c>
      <c r="W1544" t="s">
        <v>1312</v>
      </c>
      <c r="X1544" s="2" t="s">
        <v>27</v>
      </c>
      <c r="Y1544" t="s">
        <v>28</v>
      </c>
      <c r="Z1544" t="s">
        <v>29</v>
      </c>
      <c r="AA1544" t="s">
        <v>30</v>
      </c>
      <c r="AB1544" t="s">
        <v>31</v>
      </c>
      <c r="AC1544" s="19">
        <v>4599511</v>
      </c>
      <c r="AD1544" s="19">
        <v>0</v>
      </c>
      <c r="AE1544" s="19">
        <v>0</v>
      </c>
      <c r="AF1544" s="19">
        <v>0</v>
      </c>
      <c r="AG1544" t="s">
        <v>189</v>
      </c>
      <c r="AH1544">
        <v>0</v>
      </c>
      <c r="AI1544">
        <v>0</v>
      </c>
      <c r="AJ1544" s="2" t="s">
        <v>190</v>
      </c>
      <c r="AK1544" s="2">
        <v>0</v>
      </c>
      <c r="AL1544">
        <v>0</v>
      </c>
      <c r="AM1544">
        <v>0</v>
      </c>
      <c r="AN1544">
        <v>0</v>
      </c>
      <c r="AO1544">
        <v>0</v>
      </c>
      <c r="AP1544">
        <v>3825</v>
      </c>
      <c r="AQ1544">
        <v>3825</v>
      </c>
      <c r="AR1544">
        <v>18525</v>
      </c>
      <c r="AS1544">
        <v>0</v>
      </c>
      <c r="AT1544" s="2">
        <v>0</v>
      </c>
      <c r="AU1544">
        <v>85725</v>
      </c>
      <c r="AV1544">
        <v>97054125</v>
      </c>
      <c r="AW1544">
        <v>0</v>
      </c>
      <c r="AX1544" s="2">
        <v>45696</v>
      </c>
      <c r="AY1544" t="s">
        <v>153</v>
      </c>
      <c r="AZ1544" t="s">
        <v>2615</v>
      </c>
      <c r="BA1544" t="s">
        <v>2532</v>
      </c>
    </row>
    <row r="1545" spans="1:53" ht="15" customHeight="1" x14ac:dyDescent="0.2">
      <c r="A1545" t="s">
        <v>8903</v>
      </c>
      <c r="B1545" t="s">
        <v>5434</v>
      </c>
      <c r="C1545" t="s">
        <v>5178</v>
      </c>
      <c r="D1545">
        <v>97054325</v>
      </c>
      <c r="E1545" s="19">
        <v>45749</v>
      </c>
      <c r="F1545" s="63">
        <v>45751.128472222219</v>
      </c>
      <c r="G1545" s="4" t="s">
        <v>187</v>
      </c>
      <c r="H1545" s="19">
        <v>4599511</v>
      </c>
      <c r="I1545" s="19">
        <v>24451</v>
      </c>
      <c r="J1545" s="19">
        <v>4575060</v>
      </c>
      <c r="K1545" t="s">
        <v>558</v>
      </c>
      <c r="L1545" s="4" t="s">
        <v>188</v>
      </c>
      <c r="M1545" t="s">
        <v>150</v>
      </c>
      <c r="N1545" s="39" t="s">
        <v>2617</v>
      </c>
      <c r="O1545" t="s">
        <v>2618</v>
      </c>
      <c r="P1545" t="s">
        <v>140</v>
      </c>
      <c r="Q1545" t="s">
        <v>141</v>
      </c>
      <c r="R1545" s="39" t="s">
        <v>2619</v>
      </c>
      <c r="S1545" t="s">
        <v>143</v>
      </c>
      <c r="T1545">
        <v>860034313</v>
      </c>
      <c r="U1545" t="s">
        <v>152</v>
      </c>
      <c r="V1545">
        <v>923245</v>
      </c>
      <c r="W1545" t="s">
        <v>1312</v>
      </c>
      <c r="X1545" s="2" t="s">
        <v>27</v>
      </c>
      <c r="Y1545" t="s">
        <v>28</v>
      </c>
      <c r="Z1545" t="s">
        <v>29</v>
      </c>
      <c r="AA1545" t="s">
        <v>30</v>
      </c>
      <c r="AB1545" t="s">
        <v>31</v>
      </c>
      <c r="AC1545" s="19">
        <v>4599511</v>
      </c>
      <c r="AD1545" s="19">
        <v>0</v>
      </c>
      <c r="AE1545" s="19">
        <v>0</v>
      </c>
      <c r="AF1545" s="19">
        <v>0</v>
      </c>
      <c r="AG1545" t="s">
        <v>189</v>
      </c>
      <c r="AH1545">
        <v>0</v>
      </c>
      <c r="AI1545">
        <v>0</v>
      </c>
      <c r="AJ1545" s="2" t="s">
        <v>190</v>
      </c>
      <c r="AK1545" s="2">
        <v>0</v>
      </c>
      <c r="AL1545">
        <v>0</v>
      </c>
      <c r="AM1545">
        <v>0</v>
      </c>
      <c r="AN1545">
        <v>0</v>
      </c>
      <c r="AO1545">
        <v>0</v>
      </c>
      <c r="AP1545">
        <v>3825</v>
      </c>
      <c r="AQ1545">
        <v>3825</v>
      </c>
      <c r="AR1545">
        <v>18625</v>
      </c>
      <c r="AS1545">
        <v>0</v>
      </c>
      <c r="AT1545" s="2">
        <v>0</v>
      </c>
      <c r="AU1545">
        <v>85825</v>
      </c>
      <c r="AV1545">
        <v>97054325</v>
      </c>
      <c r="AW1545">
        <v>0</v>
      </c>
      <c r="AX1545" s="2">
        <v>45696</v>
      </c>
      <c r="AY1545" t="s">
        <v>153</v>
      </c>
      <c r="AZ1545" t="s">
        <v>2621</v>
      </c>
      <c r="BA1545" t="s">
        <v>2622</v>
      </c>
    </row>
    <row r="1546" spans="1:53" ht="15" customHeight="1" x14ac:dyDescent="0.2">
      <c r="A1546" t="s">
        <v>8904</v>
      </c>
      <c r="B1546" t="s">
        <v>5435</v>
      </c>
      <c r="C1546" t="s">
        <v>5178</v>
      </c>
      <c r="D1546">
        <v>97119825</v>
      </c>
      <c r="E1546" s="19">
        <v>45749</v>
      </c>
      <c r="F1546" s="63">
        <v>45751.128472222219</v>
      </c>
      <c r="G1546" s="4" t="s">
        <v>187</v>
      </c>
      <c r="H1546" s="19">
        <v>4599511</v>
      </c>
      <c r="I1546" s="19">
        <v>24451</v>
      </c>
      <c r="J1546" s="19">
        <v>4575060</v>
      </c>
      <c r="K1546" t="s">
        <v>558</v>
      </c>
      <c r="L1546" s="4" t="s">
        <v>188</v>
      </c>
      <c r="M1546" t="s">
        <v>150</v>
      </c>
      <c r="N1546" s="39" t="s">
        <v>2624</v>
      </c>
      <c r="O1546" t="s">
        <v>2625</v>
      </c>
      <c r="P1546" t="s">
        <v>140</v>
      </c>
      <c r="Q1546" t="s">
        <v>141</v>
      </c>
      <c r="R1546" s="39" t="s">
        <v>2626</v>
      </c>
      <c r="S1546" t="s">
        <v>143</v>
      </c>
      <c r="T1546">
        <v>860034313</v>
      </c>
      <c r="U1546" t="s">
        <v>152</v>
      </c>
      <c r="V1546">
        <v>923245</v>
      </c>
      <c r="W1546" t="s">
        <v>1312</v>
      </c>
      <c r="X1546" s="2" t="s">
        <v>27</v>
      </c>
      <c r="Y1546" t="s">
        <v>28</v>
      </c>
      <c r="Z1546" t="s">
        <v>29</v>
      </c>
      <c r="AA1546" t="s">
        <v>30</v>
      </c>
      <c r="AB1546" t="s">
        <v>31</v>
      </c>
      <c r="AC1546" s="19">
        <v>4599511</v>
      </c>
      <c r="AD1546" s="19">
        <v>0</v>
      </c>
      <c r="AE1546" s="19">
        <v>0</v>
      </c>
      <c r="AF1546" s="19">
        <v>0</v>
      </c>
      <c r="AG1546" t="s">
        <v>189</v>
      </c>
      <c r="AH1546">
        <v>0</v>
      </c>
      <c r="AI1546">
        <v>0</v>
      </c>
      <c r="AJ1546" s="2" t="s">
        <v>190</v>
      </c>
      <c r="AK1546" s="2">
        <v>0</v>
      </c>
      <c r="AL1546">
        <v>0</v>
      </c>
      <c r="AM1546">
        <v>0</v>
      </c>
      <c r="AN1546">
        <v>0</v>
      </c>
      <c r="AO1546">
        <v>0</v>
      </c>
      <c r="AP1546">
        <v>3825</v>
      </c>
      <c r="AQ1546">
        <v>3825</v>
      </c>
      <c r="AR1546">
        <v>18725</v>
      </c>
      <c r="AS1546">
        <v>0</v>
      </c>
      <c r="AT1546" s="2">
        <v>0</v>
      </c>
      <c r="AU1546">
        <v>85925</v>
      </c>
      <c r="AV1546">
        <v>97119825</v>
      </c>
      <c r="AW1546">
        <v>0</v>
      </c>
      <c r="AX1546" s="2">
        <v>45696</v>
      </c>
      <c r="AY1546" t="s">
        <v>153</v>
      </c>
      <c r="AZ1546" t="s">
        <v>2628</v>
      </c>
      <c r="BA1546" t="s">
        <v>2532</v>
      </c>
    </row>
    <row r="1547" spans="1:53" ht="15" customHeight="1" x14ac:dyDescent="0.2">
      <c r="A1547" t="s">
        <v>8905</v>
      </c>
      <c r="B1547" t="s">
        <v>5436</v>
      </c>
      <c r="C1547" t="s">
        <v>5178</v>
      </c>
      <c r="D1547">
        <v>97120025</v>
      </c>
      <c r="E1547" s="19">
        <v>45749</v>
      </c>
      <c r="F1547" s="63">
        <v>45751.107638888891</v>
      </c>
      <c r="G1547" s="4" t="s">
        <v>187</v>
      </c>
      <c r="H1547" s="19">
        <v>4599511</v>
      </c>
      <c r="I1547" s="19">
        <v>24451</v>
      </c>
      <c r="J1547" s="19">
        <v>4575060</v>
      </c>
      <c r="K1547" t="s">
        <v>558</v>
      </c>
      <c r="L1547" s="4" t="s">
        <v>188</v>
      </c>
      <c r="M1547" t="s">
        <v>150</v>
      </c>
      <c r="N1547" s="39" t="s">
        <v>2630</v>
      </c>
      <c r="O1547" t="s">
        <v>2631</v>
      </c>
      <c r="P1547" t="s">
        <v>140</v>
      </c>
      <c r="Q1547" t="s">
        <v>141</v>
      </c>
      <c r="R1547" s="39" t="s">
        <v>2632</v>
      </c>
      <c r="S1547" t="s">
        <v>143</v>
      </c>
      <c r="T1547">
        <v>860002964</v>
      </c>
      <c r="U1547" t="s">
        <v>163</v>
      </c>
      <c r="V1547">
        <v>923245</v>
      </c>
      <c r="W1547" t="s">
        <v>1312</v>
      </c>
      <c r="X1547" s="2" t="s">
        <v>27</v>
      </c>
      <c r="Y1547" t="s">
        <v>28</v>
      </c>
      <c r="Z1547" t="s">
        <v>29</v>
      </c>
      <c r="AA1547" t="s">
        <v>30</v>
      </c>
      <c r="AB1547" t="s">
        <v>31</v>
      </c>
      <c r="AC1547" s="19">
        <v>4599511</v>
      </c>
      <c r="AD1547" s="19">
        <v>0</v>
      </c>
      <c r="AE1547" s="19">
        <v>0</v>
      </c>
      <c r="AF1547" s="19">
        <v>0</v>
      </c>
      <c r="AG1547" t="s">
        <v>189</v>
      </c>
      <c r="AH1547">
        <v>0</v>
      </c>
      <c r="AI1547">
        <v>0</v>
      </c>
      <c r="AJ1547" s="2" t="s">
        <v>190</v>
      </c>
      <c r="AK1547" s="2">
        <v>0</v>
      </c>
      <c r="AL1547">
        <v>0</v>
      </c>
      <c r="AM1547">
        <v>0</v>
      </c>
      <c r="AN1547">
        <v>0</v>
      </c>
      <c r="AO1547">
        <v>0</v>
      </c>
      <c r="AP1547">
        <v>3825</v>
      </c>
      <c r="AQ1547">
        <v>3825</v>
      </c>
      <c r="AR1547">
        <v>18825</v>
      </c>
      <c r="AS1547">
        <v>0</v>
      </c>
      <c r="AT1547" s="2">
        <v>0</v>
      </c>
      <c r="AU1547">
        <v>86025</v>
      </c>
      <c r="AV1547">
        <v>97120025</v>
      </c>
      <c r="AW1547">
        <v>0</v>
      </c>
      <c r="AX1547" s="2">
        <v>45696</v>
      </c>
      <c r="AY1547" t="s">
        <v>153</v>
      </c>
      <c r="AZ1547" t="s">
        <v>2634</v>
      </c>
      <c r="BA1547" t="s">
        <v>2532</v>
      </c>
    </row>
    <row r="1548" spans="1:53" ht="15" customHeight="1" x14ac:dyDescent="0.2">
      <c r="A1548" t="s">
        <v>8906</v>
      </c>
      <c r="B1548" t="s">
        <v>5437</v>
      </c>
      <c r="C1548" t="s">
        <v>5178</v>
      </c>
      <c r="D1548">
        <v>97120125</v>
      </c>
      <c r="E1548" s="19">
        <v>45749</v>
      </c>
      <c r="F1548" s="63">
        <v>45751.111111111109</v>
      </c>
      <c r="G1548" s="4" t="s">
        <v>187</v>
      </c>
      <c r="H1548" s="19">
        <v>4599511</v>
      </c>
      <c r="I1548" s="19">
        <v>24451</v>
      </c>
      <c r="J1548" s="19">
        <v>4575060</v>
      </c>
      <c r="K1548" t="s">
        <v>558</v>
      </c>
      <c r="L1548" s="4" t="s">
        <v>188</v>
      </c>
      <c r="M1548" t="s">
        <v>150</v>
      </c>
      <c r="N1548" s="39" t="s">
        <v>2635</v>
      </c>
      <c r="O1548" t="s">
        <v>2636</v>
      </c>
      <c r="P1548" t="s">
        <v>140</v>
      </c>
      <c r="Q1548" t="s">
        <v>141</v>
      </c>
      <c r="R1548" s="39" t="s">
        <v>2637</v>
      </c>
      <c r="S1548" t="s">
        <v>143</v>
      </c>
      <c r="T1548">
        <v>890903938</v>
      </c>
      <c r="U1548" t="s">
        <v>149</v>
      </c>
      <c r="V1548">
        <v>923245</v>
      </c>
      <c r="W1548" t="s">
        <v>1312</v>
      </c>
      <c r="X1548" s="2" t="s">
        <v>27</v>
      </c>
      <c r="Y1548" t="s">
        <v>28</v>
      </c>
      <c r="Z1548" t="s">
        <v>29</v>
      </c>
      <c r="AA1548" t="s">
        <v>30</v>
      </c>
      <c r="AB1548" t="s">
        <v>31</v>
      </c>
      <c r="AC1548" s="19">
        <v>4599511</v>
      </c>
      <c r="AD1548" s="19">
        <v>0</v>
      </c>
      <c r="AE1548" s="19">
        <v>0</v>
      </c>
      <c r="AF1548" s="19">
        <v>0</v>
      </c>
      <c r="AG1548" t="s">
        <v>189</v>
      </c>
      <c r="AH1548">
        <v>0</v>
      </c>
      <c r="AI1548">
        <v>0</v>
      </c>
      <c r="AJ1548" s="2" t="s">
        <v>190</v>
      </c>
      <c r="AK1548" s="2">
        <v>0</v>
      </c>
      <c r="AL1548">
        <v>0</v>
      </c>
      <c r="AM1548">
        <v>0</v>
      </c>
      <c r="AN1548">
        <v>0</v>
      </c>
      <c r="AO1548">
        <v>0</v>
      </c>
      <c r="AP1548">
        <v>3825</v>
      </c>
      <c r="AQ1548">
        <v>3825</v>
      </c>
      <c r="AR1548">
        <v>18925</v>
      </c>
      <c r="AS1548">
        <v>0</v>
      </c>
      <c r="AT1548" s="2">
        <v>0</v>
      </c>
      <c r="AU1548">
        <v>86125</v>
      </c>
      <c r="AV1548">
        <v>97120125</v>
      </c>
      <c r="AW1548">
        <v>0</v>
      </c>
      <c r="AX1548" s="2">
        <v>45696</v>
      </c>
      <c r="AY1548" t="s">
        <v>153</v>
      </c>
      <c r="AZ1548" t="s">
        <v>2639</v>
      </c>
      <c r="BA1548" t="s">
        <v>2532</v>
      </c>
    </row>
    <row r="1549" spans="1:53" ht="15" customHeight="1" x14ac:dyDescent="0.2">
      <c r="A1549" t="s">
        <v>8907</v>
      </c>
      <c r="B1549" t="s">
        <v>5438</v>
      </c>
      <c r="C1549" t="s">
        <v>5178</v>
      </c>
      <c r="D1549">
        <v>97120225</v>
      </c>
      <c r="E1549" s="19">
        <v>45749</v>
      </c>
      <c r="F1549" s="63">
        <v>45751.12777777778</v>
      </c>
      <c r="G1549" s="4" t="s">
        <v>187</v>
      </c>
      <c r="H1549" s="19">
        <v>4599511</v>
      </c>
      <c r="I1549" s="19">
        <v>24451</v>
      </c>
      <c r="J1549" s="19">
        <v>4575060</v>
      </c>
      <c r="K1549" t="s">
        <v>558</v>
      </c>
      <c r="L1549" s="4" t="s">
        <v>188</v>
      </c>
      <c r="M1549" t="s">
        <v>150</v>
      </c>
      <c r="N1549" s="39" t="s">
        <v>2641</v>
      </c>
      <c r="O1549" t="s">
        <v>2642</v>
      </c>
      <c r="P1549" t="s">
        <v>140</v>
      </c>
      <c r="Q1549" t="s">
        <v>141</v>
      </c>
      <c r="R1549" s="39" t="s">
        <v>2643</v>
      </c>
      <c r="S1549" t="s">
        <v>143</v>
      </c>
      <c r="T1549">
        <v>860034313</v>
      </c>
      <c r="U1549" t="s">
        <v>152</v>
      </c>
      <c r="V1549">
        <v>923245</v>
      </c>
      <c r="W1549" t="s">
        <v>1312</v>
      </c>
      <c r="X1549" s="2" t="s">
        <v>27</v>
      </c>
      <c r="Y1549" t="s">
        <v>28</v>
      </c>
      <c r="Z1549" t="s">
        <v>29</v>
      </c>
      <c r="AA1549" t="s">
        <v>30</v>
      </c>
      <c r="AB1549" t="s">
        <v>31</v>
      </c>
      <c r="AC1549" s="19">
        <v>4599511</v>
      </c>
      <c r="AD1549" s="19">
        <v>0</v>
      </c>
      <c r="AE1549" s="19">
        <v>0</v>
      </c>
      <c r="AF1549" s="19">
        <v>0</v>
      </c>
      <c r="AG1549" t="s">
        <v>189</v>
      </c>
      <c r="AH1549">
        <v>0</v>
      </c>
      <c r="AI1549">
        <v>0</v>
      </c>
      <c r="AJ1549" s="2" t="s">
        <v>190</v>
      </c>
      <c r="AK1549" s="2">
        <v>0</v>
      </c>
      <c r="AL1549">
        <v>0</v>
      </c>
      <c r="AM1549">
        <v>0</v>
      </c>
      <c r="AN1549">
        <v>0</v>
      </c>
      <c r="AO1549">
        <v>0</v>
      </c>
      <c r="AP1549">
        <v>3825</v>
      </c>
      <c r="AQ1549">
        <v>3825</v>
      </c>
      <c r="AR1549">
        <v>19025</v>
      </c>
      <c r="AS1549">
        <v>0</v>
      </c>
      <c r="AT1549" s="2">
        <v>0</v>
      </c>
      <c r="AU1549">
        <v>86225</v>
      </c>
      <c r="AV1549">
        <v>97120225</v>
      </c>
      <c r="AW1549">
        <v>0</v>
      </c>
      <c r="AX1549" s="2">
        <v>45696</v>
      </c>
      <c r="AY1549" t="s">
        <v>153</v>
      </c>
      <c r="AZ1549" t="s">
        <v>2645</v>
      </c>
      <c r="BA1549" t="s">
        <v>2532</v>
      </c>
    </row>
    <row r="1550" spans="1:53" ht="15" customHeight="1" x14ac:dyDescent="0.2">
      <c r="A1550" t="s">
        <v>8908</v>
      </c>
      <c r="B1550" t="s">
        <v>5439</v>
      </c>
      <c r="C1550" t="s">
        <v>5178</v>
      </c>
      <c r="D1550">
        <v>97120325</v>
      </c>
      <c r="E1550" s="19">
        <v>45749</v>
      </c>
      <c r="F1550" s="63">
        <v>45751.12777777778</v>
      </c>
      <c r="G1550" s="4" t="s">
        <v>187</v>
      </c>
      <c r="H1550" s="19">
        <v>4599511</v>
      </c>
      <c r="I1550" s="19">
        <v>24451</v>
      </c>
      <c r="J1550" s="19">
        <v>4575060</v>
      </c>
      <c r="K1550" t="s">
        <v>558</v>
      </c>
      <c r="L1550" s="4" t="s">
        <v>188</v>
      </c>
      <c r="M1550" t="s">
        <v>150</v>
      </c>
      <c r="N1550" s="39" t="s">
        <v>2647</v>
      </c>
      <c r="O1550" t="s">
        <v>2648</v>
      </c>
      <c r="P1550" t="s">
        <v>140</v>
      </c>
      <c r="Q1550" t="s">
        <v>141</v>
      </c>
      <c r="R1550" s="39" t="s">
        <v>2649</v>
      </c>
      <c r="S1550" t="s">
        <v>143</v>
      </c>
      <c r="T1550">
        <v>860034313</v>
      </c>
      <c r="U1550" t="s">
        <v>152</v>
      </c>
      <c r="V1550">
        <v>923245</v>
      </c>
      <c r="W1550" t="s">
        <v>1312</v>
      </c>
      <c r="X1550" s="2" t="s">
        <v>27</v>
      </c>
      <c r="Y1550" t="s">
        <v>28</v>
      </c>
      <c r="Z1550" t="s">
        <v>29</v>
      </c>
      <c r="AA1550" t="s">
        <v>30</v>
      </c>
      <c r="AB1550" t="s">
        <v>31</v>
      </c>
      <c r="AC1550" s="19">
        <v>4599511</v>
      </c>
      <c r="AD1550" s="19">
        <v>0</v>
      </c>
      <c r="AE1550" s="19">
        <v>0</v>
      </c>
      <c r="AF1550" s="19">
        <v>0</v>
      </c>
      <c r="AG1550" t="s">
        <v>189</v>
      </c>
      <c r="AH1550">
        <v>0</v>
      </c>
      <c r="AI1550">
        <v>0</v>
      </c>
      <c r="AJ1550" s="2" t="s">
        <v>190</v>
      </c>
      <c r="AK1550" s="2">
        <v>0</v>
      </c>
      <c r="AL1550">
        <v>0</v>
      </c>
      <c r="AM1550">
        <v>0</v>
      </c>
      <c r="AN1550">
        <v>0</v>
      </c>
      <c r="AO1550">
        <v>0</v>
      </c>
      <c r="AP1550">
        <v>3825</v>
      </c>
      <c r="AQ1550">
        <v>3825</v>
      </c>
      <c r="AR1550">
        <v>19125</v>
      </c>
      <c r="AS1550">
        <v>0</v>
      </c>
      <c r="AT1550" s="2">
        <v>0</v>
      </c>
      <c r="AU1550">
        <v>86325</v>
      </c>
      <c r="AV1550">
        <v>97120325</v>
      </c>
      <c r="AW1550">
        <v>0</v>
      </c>
      <c r="AX1550" s="2">
        <v>45696</v>
      </c>
      <c r="AY1550" t="s">
        <v>153</v>
      </c>
      <c r="AZ1550" t="s">
        <v>2651</v>
      </c>
      <c r="BA1550" t="s">
        <v>2652</v>
      </c>
    </row>
    <row r="1551" spans="1:53" ht="15" customHeight="1" x14ac:dyDescent="0.2">
      <c r="A1551" t="s">
        <v>8909</v>
      </c>
      <c r="B1551" t="s">
        <v>5440</v>
      </c>
      <c r="C1551" t="s">
        <v>5178</v>
      </c>
      <c r="D1551">
        <v>97120425</v>
      </c>
      <c r="E1551" s="19">
        <v>45749</v>
      </c>
      <c r="F1551" s="63">
        <v>45751.122916666667</v>
      </c>
      <c r="G1551" s="4" t="s">
        <v>187</v>
      </c>
      <c r="H1551" s="19">
        <v>4599511</v>
      </c>
      <c r="I1551" s="19">
        <v>24451</v>
      </c>
      <c r="J1551" s="19">
        <v>4575060</v>
      </c>
      <c r="K1551" t="s">
        <v>558</v>
      </c>
      <c r="L1551" s="4" t="s">
        <v>188</v>
      </c>
      <c r="M1551" t="s">
        <v>150</v>
      </c>
      <c r="N1551" s="39" t="s">
        <v>2654</v>
      </c>
      <c r="O1551" t="s">
        <v>2655</v>
      </c>
      <c r="P1551" t="s">
        <v>140</v>
      </c>
      <c r="Q1551" t="s">
        <v>141</v>
      </c>
      <c r="R1551" s="39" t="s">
        <v>2656</v>
      </c>
      <c r="S1551" t="s">
        <v>143</v>
      </c>
      <c r="T1551">
        <v>860007335</v>
      </c>
      <c r="U1551" t="s">
        <v>158</v>
      </c>
      <c r="V1551">
        <v>923245</v>
      </c>
      <c r="W1551" t="s">
        <v>1312</v>
      </c>
      <c r="X1551" s="2" t="s">
        <v>27</v>
      </c>
      <c r="Y1551" t="s">
        <v>28</v>
      </c>
      <c r="Z1551" t="s">
        <v>29</v>
      </c>
      <c r="AA1551" t="s">
        <v>30</v>
      </c>
      <c r="AB1551" t="s">
        <v>31</v>
      </c>
      <c r="AC1551" s="19">
        <v>4599511</v>
      </c>
      <c r="AD1551" s="19">
        <v>0</v>
      </c>
      <c r="AE1551" s="19">
        <v>0</v>
      </c>
      <c r="AF1551" s="19">
        <v>0</v>
      </c>
      <c r="AG1551" t="s">
        <v>189</v>
      </c>
      <c r="AH1551">
        <v>0</v>
      </c>
      <c r="AI1551">
        <v>0</v>
      </c>
      <c r="AJ1551" s="2" t="s">
        <v>190</v>
      </c>
      <c r="AK1551" s="2">
        <v>0</v>
      </c>
      <c r="AL1551">
        <v>0</v>
      </c>
      <c r="AM1551">
        <v>0</v>
      </c>
      <c r="AN1551">
        <v>0</v>
      </c>
      <c r="AO1551">
        <v>0</v>
      </c>
      <c r="AP1551">
        <v>3825</v>
      </c>
      <c r="AQ1551">
        <v>3825</v>
      </c>
      <c r="AR1551">
        <v>19225</v>
      </c>
      <c r="AS1551">
        <v>0</v>
      </c>
      <c r="AT1551" s="2">
        <v>0</v>
      </c>
      <c r="AU1551">
        <v>86425</v>
      </c>
      <c r="AV1551">
        <v>97120425</v>
      </c>
      <c r="AW1551">
        <v>0</v>
      </c>
      <c r="AX1551" s="2">
        <v>45696</v>
      </c>
      <c r="AY1551" t="s">
        <v>153</v>
      </c>
      <c r="AZ1551" t="s">
        <v>2658</v>
      </c>
      <c r="BA1551" t="s">
        <v>2659</v>
      </c>
    </row>
    <row r="1552" spans="1:53" ht="15" customHeight="1" x14ac:dyDescent="0.2">
      <c r="A1552" t="s">
        <v>8910</v>
      </c>
      <c r="B1552" t="s">
        <v>5441</v>
      </c>
      <c r="C1552" t="s">
        <v>5178</v>
      </c>
      <c r="D1552">
        <v>97120625</v>
      </c>
      <c r="E1552" s="19">
        <v>45749</v>
      </c>
      <c r="F1552" s="63">
        <v>45751.111111111109</v>
      </c>
      <c r="G1552" s="4" t="s">
        <v>187</v>
      </c>
      <c r="H1552" s="19">
        <v>4599511</v>
      </c>
      <c r="I1552" s="19">
        <v>24451</v>
      </c>
      <c r="J1552" s="19">
        <v>4575060</v>
      </c>
      <c r="K1552" t="s">
        <v>558</v>
      </c>
      <c r="L1552" s="4" t="s">
        <v>188</v>
      </c>
      <c r="M1552" t="s">
        <v>150</v>
      </c>
      <c r="N1552" s="39" t="s">
        <v>2661</v>
      </c>
      <c r="O1552" t="s">
        <v>2662</v>
      </c>
      <c r="P1552" t="s">
        <v>140</v>
      </c>
      <c r="Q1552" t="s">
        <v>141</v>
      </c>
      <c r="R1552" s="39" t="s">
        <v>2663</v>
      </c>
      <c r="S1552" t="s">
        <v>143</v>
      </c>
      <c r="T1552">
        <v>890903938</v>
      </c>
      <c r="U1552" t="s">
        <v>149</v>
      </c>
      <c r="V1552">
        <v>923245</v>
      </c>
      <c r="W1552" t="s">
        <v>1312</v>
      </c>
      <c r="X1552" s="2" t="s">
        <v>27</v>
      </c>
      <c r="Y1552" t="s">
        <v>28</v>
      </c>
      <c r="Z1552" t="s">
        <v>29</v>
      </c>
      <c r="AA1552" t="s">
        <v>30</v>
      </c>
      <c r="AB1552" t="s">
        <v>31</v>
      </c>
      <c r="AC1552" s="19">
        <v>4599511</v>
      </c>
      <c r="AD1552" s="19">
        <v>0</v>
      </c>
      <c r="AE1552" s="19">
        <v>0</v>
      </c>
      <c r="AF1552" s="19">
        <v>0</v>
      </c>
      <c r="AG1552" t="s">
        <v>189</v>
      </c>
      <c r="AH1552">
        <v>0</v>
      </c>
      <c r="AI1552">
        <v>0</v>
      </c>
      <c r="AJ1552" s="2" t="s">
        <v>190</v>
      </c>
      <c r="AK1552" s="2">
        <v>0</v>
      </c>
      <c r="AL1552">
        <v>0</v>
      </c>
      <c r="AM1552">
        <v>0</v>
      </c>
      <c r="AN1552">
        <v>0</v>
      </c>
      <c r="AO1552">
        <v>0</v>
      </c>
      <c r="AP1552">
        <v>3825</v>
      </c>
      <c r="AQ1552">
        <v>3825</v>
      </c>
      <c r="AR1552">
        <v>19325</v>
      </c>
      <c r="AS1552">
        <v>0</v>
      </c>
      <c r="AT1552" s="2">
        <v>0</v>
      </c>
      <c r="AU1552">
        <v>86525</v>
      </c>
      <c r="AV1552">
        <v>97120625</v>
      </c>
      <c r="AW1552">
        <v>0</v>
      </c>
      <c r="AX1552" s="2">
        <v>45696</v>
      </c>
      <c r="AY1552" t="s">
        <v>153</v>
      </c>
      <c r="AZ1552" t="s">
        <v>2665</v>
      </c>
      <c r="BA1552" t="s">
        <v>2666</v>
      </c>
    </row>
    <row r="1553" spans="1:53" ht="15" customHeight="1" x14ac:dyDescent="0.2">
      <c r="A1553" t="s">
        <v>8911</v>
      </c>
      <c r="B1553" t="s">
        <v>5442</v>
      </c>
      <c r="C1553" t="s">
        <v>5178</v>
      </c>
      <c r="D1553">
        <v>97120825</v>
      </c>
      <c r="E1553" s="19">
        <v>45749</v>
      </c>
      <c r="F1553" s="63">
        <v>45751.128472222219</v>
      </c>
      <c r="G1553" s="4" t="s">
        <v>187</v>
      </c>
      <c r="H1553" s="19">
        <v>4599511</v>
      </c>
      <c r="I1553" s="19">
        <v>24451</v>
      </c>
      <c r="J1553" s="19">
        <v>4575060</v>
      </c>
      <c r="K1553" t="s">
        <v>558</v>
      </c>
      <c r="L1553" s="4" t="s">
        <v>188</v>
      </c>
      <c r="M1553" t="s">
        <v>150</v>
      </c>
      <c r="N1553" s="39" t="s">
        <v>2668</v>
      </c>
      <c r="O1553" t="s">
        <v>2669</v>
      </c>
      <c r="P1553" t="s">
        <v>140</v>
      </c>
      <c r="Q1553" t="s">
        <v>141</v>
      </c>
      <c r="R1553" s="39" t="s">
        <v>2670</v>
      </c>
      <c r="S1553" t="s">
        <v>143</v>
      </c>
      <c r="T1553">
        <v>860034313</v>
      </c>
      <c r="U1553" t="s">
        <v>152</v>
      </c>
      <c r="V1553">
        <v>923245</v>
      </c>
      <c r="W1553" t="s">
        <v>1312</v>
      </c>
      <c r="X1553" s="2" t="s">
        <v>27</v>
      </c>
      <c r="Y1553" t="s">
        <v>28</v>
      </c>
      <c r="Z1553" t="s">
        <v>29</v>
      </c>
      <c r="AA1553" t="s">
        <v>30</v>
      </c>
      <c r="AB1553" t="s">
        <v>31</v>
      </c>
      <c r="AC1553" s="19">
        <v>4599511</v>
      </c>
      <c r="AD1553" s="19">
        <v>0</v>
      </c>
      <c r="AE1553" s="19">
        <v>0</v>
      </c>
      <c r="AF1553" s="19">
        <v>0</v>
      </c>
      <c r="AG1553" t="s">
        <v>189</v>
      </c>
      <c r="AH1553">
        <v>0</v>
      </c>
      <c r="AI1553">
        <v>0</v>
      </c>
      <c r="AJ1553" s="2" t="s">
        <v>190</v>
      </c>
      <c r="AK1553" s="2">
        <v>0</v>
      </c>
      <c r="AL1553">
        <v>0</v>
      </c>
      <c r="AM1553">
        <v>0</v>
      </c>
      <c r="AN1553">
        <v>0</v>
      </c>
      <c r="AO1553">
        <v>0</v>
      </c>
      <c r="AP1553">
        <v>3825</v>
      </c>
      <c r="AQ1553">
        <v>3825</v>
      </c>
      <c r="AR1553">
        <v>19425</v>
      </c>
      <c r="AS1553">
        <v>0</v>
      </c>
      <c r="AT1553" s="2">
        <v>0</v>
      </c>
      <c r="AU1553">
        <v>86625</v>
      </c>
      <c r="AV1553">
        <v>97120825</v>
      </c>
      <c r="AW1553">
        <v>0</v>
      </c>
      <c r="AX1553" s="2">
        <v>45696</v>
      </c>
      <c r="AY1553" t="s">
        <v>153</v>
      </c>
      <c r="AZ1553" t="s">
        <v>2672</v>
      </c>
      <c r="BA1553" t="s">
        <v>2666</v>
      </c>
    </row>
    <row r="1554" spans="1:53" ht="15" customHeight="1" x14ac:dyDescent="0.2">
      <c r="A1554" t="s">
        <v>8912</v>
      </c>
      <c r="B1554" t="s">
        <v>5443</v>
      </c>
      <c r="C1554" t="s">
        <v>5178</v>
      </c>
      <c r="D1554">
        <v>97120925</v>
      </c>
      <c r="E1554" s="19">
        <v>45749</v>
      </c>
      <c r="F1554" s="63">
        <v>45751.111805555556</v>
      </c>
      <c r="G1554" s="4" t="s">
        <v>187</v>
      </c>
      <c r="H1554" s="19">
        <v>4599511</v>
      </c>
      <c r="I1554" s="19">
        <v>24451</v>
      </c>
      <c r="J1554" s="19">
        <v>4575060</v>
      </c>
      <c r="K1554" t="s">
        <v>558</v>
      </c>
      <c r="L1554" s="4" t="s">
        <v>188</v>
      </c>
      <c r="M1554" t="s">
        <v>150</v>
      </c>
      <c r="N1554" s="39" t="s">
        <v>2674</v>
      </c>
      <c r="O1554" t="s">
        <v>2675</v>
      </c>
      <c r="P1554" t="s">
        <v>140</v>
      </c>
      <c r="Q1554" t="s">
        <v>141</v>
      </c>
      <c r="R1554" s="39" t="s">
        <v>2676</v>
      </c>
      <c r="S1554" t="s">
        <v>143</v>
      </c>
      <c r="T1554">
        <v>890903938</v>
      </c>
      <c r="U1554" t="s">
        <v>149</v>
      </c>
      <c r="V1554">
        <v>923245</v>
      </c>
      <c r="W1554" t="s">
        <v>1312</v>
      </c>
      <c r="X1554" s="2" t="s">
        <v>27</v>
      </c>
      <c r="Y1554" t="s">
        <v>28</v>
      </c>
      <c r="Z1554" t="s">
        <v>29</v>
      </c>
      <c r="AA1554" t="s">
        <v>30</v>
      </c>
      <c r="AB1554" t="s">
        <v>31</v>
      </c>
      <c r="AC1554" s="19">
        <v>4599511</v>
      </c>
      <c r="AD1554" s="19">
        <v>0</v>
      </c>
      <c r="AE1554" s="19">
        <v>0</v>
      </c>
      <c r="AF1554" s="19">
        <v>0</v>
      </c>
      <c r="AG1554" t="s">
        <v>189</v>
      </c>
      <c r="AH1554">
        <v>0</v>
      </c>
      <c r="AI1554">
        <v>0</v>
      </c>
      <c r="AJ1554" s="2" t="s">
        <v>190</v>
      </c>
      <c r="AK1554" s="2">
        <v>0</v>
      </c>
      <c r="AL1554">
        <v>0</v>
      </c>
      <c r="AM1554">
        <v>0</v>
      </c>
      <c r="AN1554">
        <v>0</v>
      </c>
      <c r="AO1554">
        <v>0</v>
      </c>
      <c r="AP1554">
        <v>3825</v>
      </c>
      <c r="AQ1554">
        <v>3825</v>
      </c>
      <c r="AR1554">
        <v>19525</v>
      </c>
      <c r="AS1554">
        <v>0</v>
      </c>
      <c r="AT1554" s="2">
        <v>0</v>
      </c>
      <c r="AU1554">
        <v>86725</v>
      </c>
      <c r="AV1554">
        <v>97120925</v>
      </c>
      <c r="AW1554">
        <v>0</v>
      </c>
      <c r="AX1554" s="2">
        <v>45696</v>
      </c>
      <c r="AY1554" t="s">
        <v>153</v>
      </c>
      <c r="AZ1554" t="s">
        <v>2678</v>
      </c>
      <c r="BA1554" t="s">
        <v>2679</v>
      </c>
    </row>
    <row r="1555" spans="1:53" ht="15" customHeight="1" x14ac:dyDescent="0.2">
      <c r="A1555" t="s">
        <v>8913</v>
      </c>
      <c r="B1555" t="s">
        <v>5444</v>
      </c>
      <c r="C1555" t="s">
        <v>5178</v>
      </c>
      <c r="D1555">
        <v>97121125</v>
      </c>
      <c r="E1555" s="19">
        <v>45749</v>
      </c>
      <c r="F1555" s="63">
        <v>45751.107638888891</v>
      </c>
      <c r="G1555" s="4" t="s">
        <v>187</v>
      </c>
      <c r="H1555" s="19">
        <v>4599511</v>
      </c>
      <c r="I1555" s="19">
        <v>24451</v>
      </c>
      <c r="J1555" s="19">
        <v>4575060</v>
      </c>
      <c r="K1555" t="s">
        <v>558</v>
      </c>
      <c r="L1555" s="4" t="s">
        <v>188</v>
      </c>
      <c r="M1555" t="s">
        <v>150</v>
      </c>
      <c r="N1555" s="39" t="s">
        <v>2680</v>
      </c>
      <c r="O1555" t="s">
        <v>2681</v>
      </c>
      <c r="P1555" t="s">
        <v>140</v>
      </c>
      <c r="Q1555" t="s">
        <v>147</v>
      </c>
      <c r="R1555" s="39" t="s">
        <v>2682</v>
      </c>
      <c r="S1555" t="s">
        <v>143</v>
      </c>
      <c r="T1555">
        <v>860002964</v>
      </c>
      <c r="U1555" t="s">
        <v>163</v>
      </c>
      <c r="V1555">
        <v>923245</v>
      </c>
      <c r="W1555" t="s">
        <v>1312</v>
      </c>
      <c r="X1555" s="2" t="s">
        <v>27</v>
      </c>
      <c r="Y1555" t="s">
        <v>28</v>
      </c>
      <c r="Z1555" t="s">
        <v>29</v>
      </c>
      <c r="AA1555" t="s">
        <v>30</v>
      </c>
      <c r="AB1555" t="s">
        <v>31</v>
      </c>
      <c r="AC1555" s="19">
        <v>4599511</v>
      </c>
      <c r="AD1555" s="19">
        <v>0</v>
      </c>
      <c r="AE1555" s="19">
        <v>0</v>
      </c>
      <c r="AF1555" s="19">
        <v>0</v>
      </c>
      <c r="AG1555" t="s">
        <v>189</v>
      </c>
      <c r="AH1555">
        <v>0</v>
      </c>
      <c r="AI1555">
        <v>0</v>
      </c>
      <c r="AJ1555" s="2" t="s">
        <v>190</v>
      </c>
      <c r="AK1555" s="2">
        <v>0</v>
      </c>
      <c r="AL1555">
        <v>0</v>
      </c>
      <c r="AM1555">
        <v>0</v>
      </c>
      <c r="AN1555">
        <v>0</v>
      </c>
      <c r="AO1555">
        <v>0</v>
      </c>
      <c r="AP1555">
        <v>3825</v>
      </c>
      <c r="AQ1555">
        <v>3825</v>
      </c>
      <c r="AR1555">
        <v>19625</v>
      </c>
      <c r="AS1555">
        <v>0</v>
      </c>
      <c r="AT1555" s="2">
        <v>0</v>
      </c>
      <c r="AU1555">
        <v>86825</v>
      </c>
      <c r="AV1555">
        <v>97121125</v>
      </c>
      <c r="AW1555">
        <v>0</v>
      </c>
      <c r="AX1555" s="2">
        <v>45696</v>
      </c>
      <c r="AY1555" t="s">
        <v>153</v>
      </c>
      <c r="AZ1555" t="s">
        <v>2684</v>
      </c>
      <c r="BA1555" t="s">
        <v>2679</v>
      </c>
    </row>
    <row r="1556" spans="1:53" ht="15" customHeight="1" x14ac:dyDescent="0.2">
      <c r="A1556" t="s">
        <v>8914</v>
      </c>
      <c r="B1556" t="s">
        <v>5445</v>
      </c>
      <c r="C1556" t="s">
        <v>5178</v>
      </c>
      <c r="D1556">
        <v>97121225</v>
      </c>
      <c r="E1556" s="19">
        <v>45749</v>
      </c>
      <c r="F1556" s="63">
        <v>45751.111111111109</v>
      </c>
      <c r="G1556" s="4" t="s">
        <v>187</v>
      </c>
      <c r="H1556" s="19">
        <v>4599511</v>
      </c>
      <c r="I1556" s="19">
        <v>24451</v>
      </c>
      <c r="J1556" s="19">
        <v>4575060</v>
      </c>
      <c r="K1556" t="s">
        <v>558</v>
      </c>
      <c r="L1556" s="4" t="s">
        <v>188</v>
      </c>
      <c r="M1556" t="s">
        <v>150</v>
      </c>
      <c r="N1556" s="39" t="s">
        <v>2686</v>
      </c>
      <c r="O1556" t="s">
        <v>2687</v>
      </c>
      <c r="P1556" t="s">
        <v>140</v>
      </c>
      <c r="Q1556" t="s">
        <v>141</v>
      </c>
      <c r="R1556" s="39" t="s">
        <v>2688</v>
      </c>
      <c r="S1556" t="s">
        <v>143</v>
      </c>
      <c r="T1556">
        <v>890903938</v>
      </c>
      <c r="U1556" t="s">
        <v>149</v>
      </c>
      <c r="V1556">
        <v>923245</v>
      </c>
      <c r="W1556" t="s">
        <v>1312</v>
      </c>
      <c r="X1556" s="2" t="s">
        <v>27</v>
      </c>
      <c r="Y1556" t="s">
        <v>28</v>
      </c>
      <c r="Z1556" t="s">
        <v>29</v>
      </c>
      <c r="AA1556" t="s">
        <v>30</v>
      </c>
      <c r="AB1556" t="s">
        <v>31</v>
      </c>
      <c r="AC1556" s="19">
        <v>4599511</v>
      </c>
      <c r="AD1556" s="19">
        <v>0</v>
      </c>
      <c r="AE1556" s="19">
        <v>0</v>
      </c>
      <c r="AF1556" s="19">
        <v>0</v>
      </c>
      <c r="AG1556" t="s">
        <v>189</v>
      </c>
      <c r="AH1556">
        <v>0</v>
      </c>
      <c r="AI1556">
        <v>0</v>
      </c>
      <c r="AJ1556" s="2" t="s">
        <v>190</v>
      </c>
      <c r="AK1556" s="2">
        <v>0</v>
      </c>
      <c r="AL1556">
        <v>0</v>
      </c>
      <c r="AM1556">
        <v>0</v>
      </c>
      <c r="AN1556">
        <v>0</v>
      </c>
      <c r="AO1556">
        <v>0</v>
      </c>
      <c r="AP1556">
        <v>3825</v>
      </c>
      <c r="AQ1556">
        <v>3825</v>
      </c>
      <c r="AR1556">
        <v>19725</v>
      </c>
      <c r="AS1556">
        <v>0</v>
      </c>
      <c r="AT1556" s="2">
        <v>0</v>
      </c>
      <c r="AU1556">
        <v>86925</v>
      </c>
      <c r="AV1556">
        <v>97121225</v>
      </c>
      <c r="AW1556">
        <v>0</v>
      </c>
      <c r="AX1556" s="2">
        <v>45696</v>
      </c>
      <c r="AY1556" t="s">
        <v>153</v>
      </c>
      <c r="AZ1556" t="s">
        <v>2690</v>
      </c>
      <c r="BA1556" t="s">
        <v>2679</v>
      </c>
    </row>
    <row r="1557" spans="1:53" ht="15" customHeight="1" x14ac:dyDescent="0.2">
      <c r="A1557" t="s">
        <v>8915</v>
      </c>
      <c r="B1557" t="s">
        <v>5446</v>
      </c>
      <c r="C1557" t="s">
        <v>5178</v>
      </c>
      <c r="D1557">
        <v>97121425</v>
      </c>
      <c r="E1557" s="19">
        <v>45749</v>
      </c>
      <c r="F1557" s="63">
        <v>45751.121527777781</v>
      </c>
      <c r="G1557" s="4" t="s">
        <v>187</v>
      </c>
      <c r="H1557" s="19">
        <v>4599511</v>
      </c>
      <c r="I1557" s="19">
        <v>24451</v>
      </c>
      <c r="J1557" s="19">
        <v>4575060</v>
      </c>
      <c r="K1557" t="s">
        <v>558</v>
      </c>
      <c r="L1557" s="4" t="s">
        <v>188</v>
      </c>
      <c r="M1557" t="s">
        <v>150</v>
      </c>
      <c r="N1557" s="39" t="s">
        <v>2692</v>
      </c>
      <c r="O1557" t="s">
        <v>2693</v>
      </c>
      <c r="P1557" t="s">
        <v>140</v>
      </c>
      <c r="Q1557" t="s">
        <v>141</v>
      </c>
      <c r="R1557" s="39" t="s">
        <v>2694</v>
      </c>
      <c r="S1557" t="s">
        <v>143</v>
      </c>
      <c r="T1557">
        <v>860034594</v>
      </c>
      <c r="U1557" t="s">
        <v>156</v>
      </c>
      <c r="V1557">
        <v>923245</v>
      </c>
      <c r="W1557" t="s">
        <v>1312</v>
      </c>
      <c r="X1557" s="2" t="s">
        <v>27</v>
      </c>
      <c r="Y1557" t="s">
        <v>28</v>
      </c>
      <c r="Z1557" t="s">
        <v>29</v>
      </c>
      <c r="AA1557" t="s">
        <v>30</v>
      </c>
      <c r="AB1557" t="s">
        <v>31</v>
      </c>
      <c r="AC1557" s="19">
        <v>4599511</v>
      </c>
      <c r="AD1557" s="19">
        <v>0</v>
      </c>
      <c r="AE1557" s="19">
        <v>0</v>
      </c>
      <c r="AF1557" s="19">
        <v>0</v>
      </c>
      <c r="AG1557" t="s">
        <v>189</v>
      </c>
      <c r="AH1557">
        <v>0</v>
      </c>
      <c r="AI1557">
        <v>0</v>
      </c>
      <c r="AJ1557" s="2" t="s">
        <v>190</v>
      </c>
      <c r="AK1557" s="2">
        <v>0</v>
      </c>
      <c r="AL1557">
        <v>0</v>
      </c>
      <c r="AM1557">
        <v>0</v>
      </c>
      <c r="AN1557">
        <v>0</v>
      </c>
      <c r="AO1557">
        <v>0</v>
      </c>
      <c r="AP1557">
        <v>3825</v>
      </c>
      <c r="AQ1557">
        <v>3825</v>
      </c>
      <c r="AR1557">
        <v>19825</v>
      </c>
      <c r="AS1557">
        <v>0</v>
      </c>
      <c r="AT1557" s="2">
        <v>0</v>
      </c>
      <c r="AU1557">
        <v>87025</v>
      </c>
      <c r="AV1557">
        <v>97121425</v>
      </c>
      <c r="AW1557">
        <v>0</v>
      </c>
      <c r="AX1557" s="2">
        <v>45696</v>
      </c>
      <c r="AY1557" t="s">
        <v>153</v>
      </c>
      <c r="AZ1557" t="s">
        <v>2696</v>
      </c>
      <c r="BA1557" t="s">
        <v>2679</v>
      </c>
    </row>
    <row r="1558" spans="1:53" ht="15" customHeight="1" x14ac:dyDescent="0.2">
      <c r="A1558" t="s">
        <v>8916</v>
      </c>
      <c r="B1558" t="s">
        <v>5447</v>
      </c>
      <c r="C1558" t="s">
        <v>5178</v>
      </c>
      <c r="D1558">
        <v>97121525</v>
      </c>
      <c r="E1558" s="19">
        <v>45749</v>
      </c>
      <c r="F1558" s="63">
        <v>45751.111111111109</v>
      </c>
      <c r="G1558" s="4" t="s">
        <v>187</v>
      </c>
      <c r="H1558" s="19">
        <v>4599511</v>
      </c>
      <c r="I1558" s="19">
        <v>24451</v>
      </c>
      <c r="J1558" s="19">
        <v>4575060</v>
      </c>
      <c r="K1558" t="s">
        <v>558</v>
      </c>
      <c r="L1558" s="4" t="s">
        <v>188</v>
      </c>
      <c r="M1558" t="s">
        <v>150</v>
      </c>
      <c r="N1558" s="39" t="s">
        <v>2698</v>
      </c>
      <c r="O1558" t="s">
        <v>2699</v>
      </c>
      <c r="P1558" t="s">
        <v>140</v>
      </c>
      <c r="Q1558" t="s">
        <v>141</v>
      </c>
      <c r="R1558" s="39" t="s">
        <v>2700</v>
      </c>
      <c r="S1558" t="s">
        <v>143</v>
      </c>
      <c r="T1558">
        <v>890903938</v>
      </c>
      <c r="U1558" t="s">
        <v>149</v>
      </c>
      <c r="V1558">
        <v>923245</v>
      </c>
      <c r="W1558" t="s">
        <v>1312</v>
      </c>
      <c r="X1558" s="2" t="s">
        <v>27</v>
      </c>
      <c r="Y1558" t="s">
        <v>28</v>
      </c>
      <c r="Z1558" t="s">
        <v>29</v>
      </c>
      <c r="AA1558" t="s">
        <v>30</v>
      </c>
      <c r="AB1558" t="s">
        <v>31</v>
      </c>
      <c r="AC1558" s="19">
        <v>4599511</v>
      </c>
      <c r="AD1558" s="19">
        <v>0</v>
      </c>
      <c r="AE1558" s="19">
        <v>0</v>
      </c>
      <c r="AF1558" s="19">
        <v>0</v>
      </c>
      <c r="AG1558" t="s">
        <v>189</v>
      </c>
      <c r="AH1558">
        <v>0</v>
      </c>
      <c r="AI1558">
        <v>0</v>
      </c>
      <c r="AJ1558" s="2" t="s">
        <v>190</v>
      </c>
      <c r="AK1558" s="2">
        <v>0</v>
      </c>
      <c r="AL1558">
        <v>0</v>
      </c>
      <c r="AM1558">
        <v>0</v>
      </c>
      <c r="AN1558">
        <v>0</v>
      </c>
      <c r="AO1558">
        <v>0</v>
      </c>
      <c r="AP1558">
        <v>3825</v>
      </c>
      <c r="AQ1558">
        <v>3825</v>
      </c>
      <c r="AR1558">
        <v>19925</v>
      </c>
      <c r="AS1558">
        <v>0</v>
      </c>
      <c r="AT1558" s="2">
        <v>0</v>
      </c>
      <c r="AU1558">
        <v>87125</v>
      </c>
      <c r="AV1558">
        <v>97121525</v>
      </c>
      <c r="AW1558">
        <v>0</v>
      </c>
      <c r="AX1558" s="2">
        <v>45696</v>
      </c>
      <c r="AY1558" t="s">
        <v>153</v>
      </c>
      <c r="AZ1558" t="s">
        <v>2702</v>
      </c>
      <c r="BA1558" t="s">
        <v>2679</v>
      </c>
    </row>
    <row r="1559" spans="1:53" ht="15" customHeight="1" x14ac:dyDescent="0.2">
      <c r="A1559" t="s">
        <v>8917</v>
      </c>
      <c r="B1559" t="s">
        <v>5448</v>
      </c>
      <c r="C1559" t="s">
        <v>5178</v>
      </c>
      <c r="D1559">
        <v>97121625</v>
      </c>
      <c r="E1559" s="19">
        <v>45749</v>
      </c>
      <c r="F1559" s="63">
        <v>45751.111111111109</v>
      </c>
      <c r="G1559" s="4" t="s">
        <v>187</v>
      </c>
      <c r="H1559" s="19">
        <v>4599511</v>
      </c>
      <c r="I1559" s="19">
        <v>24451</v>
      </c>
      <c r="J1559" s="19">
        <v>4575060</v>
      </c>
      <c r="K1559" t="s">
        <v>558</v>
      </c>
      <c r="L1559" s="4" t="s">
        <v>188</v>
      </c>
      <c r="M1559" t="s">
        <v>150</v>
      </c>
      <c r="N1559" s="39" t="s">
        <v>2704</v>
      </c>
      <c r="O1559" t="s">
        <v>2705</v>
      </c>
      <c r="P1559" t="s">
        <v>140</v>
      </c>
      <c r="Q1559" t="s">
        <v>141</v>
      </c>
      <c r="R1559" s="39" t="s">
        <v>2706</v>
      </c>
      <c r="S1559" t="s">
        <v>143</v>
      </c>
      <c r="T1559">
        <v>890903938</v>
      </c>
      <c r="U1559" t="s">
        <v>149</v>
      </c>
      <c r="V1559">
        <v>923245</v>
      </c>
      <c r="W1559" t="s">
        <v>1312</v>
      </c>
      <c r="X1559" s="2" t="s">
        <v>27</v>
      </c>
      <c r="Y1559" t="s">
        <v>28</v>
      </c>
      <c r="Z1559" t="s">
        <v>29</v>
      </c>
      <c r="AA1559" t="s">
        <v>30</v>
      </c>
      <c r="AB1559" t="s">
        <v>31</v>
      </c>
      <c r="AC1559" s="19">
        <v>4599511</v>
      </c>
      <c r="AD1559" s="19">
        <v>0</v>
      </c>
      <c r="AE1559" s="19">
        <v>0</v>
      </c>
      <c r="AF1559" s="19">
        <v>0</v>
      </c>
      <c r="AG1559" t="s">
        <v>189</v>
      </c>
      <c r="AH1559">
        <v>0</v>
      </c>
      <c r="AI1559">
        <v>0</v>
      </c>
      <c r="AJ1559" s="2" t="s">
        <v>190</v>
      </c>
      <c r="AK1559" s="2">
        <v>0</v>
      </c>
      <c r="AL1559">
        <v>0</v>
      </c>
      <c r="AM1559">
        <v>0</v>
      </c>
      <c r="AN1559">
        <v>0</v>
      </c>
      <c r="AO1559">
        <v>0</v>
      </c>
      <c r="AP1559">
        <v>3825</v>
      </c>
      <c r="AQ1559">
        <v>3825</v>
      </c>
      <c r="AR1559">
        <v>20025</v>
      </c>
      <c r="AS1559">
        <v>0</v>
      </c>
      <c r="AT1559" s="2">
        <v>0</v>
      </c>
      <c r="AU1559">
        <v>87225</v>
      </c>
      <c r="AV1559">
        <v>97121625</v>
      </c>
      <c r="AW1559">
        <v>0</v>
      </c>
      <c r="AX1559" s="2">
        <v>45696</v>
      </c>
      <c r="AY1559" t="s">
        <v>153</v>
      </c>
      <c r="AZ1559" t="s">
        <v>2708</v>
      </c>
      <c r="BA1559" t="s">
        <v>2679</v>
      </c>
    </row>
    <row r="1560" spans="1:53" ht="15" customHeight="1" x14ac:dyDescent="0.2">
      <c r="A1560" t="s">
        <v>8918</v>
      </c>
      <c r="B1560" t="s">
        <v>5449</v>
      </c>
      <c r="C1560" t="s">
        <v>5178</v>
      </c>
      <c r="D1560">
        <v>97121725</v>
      </c>
      <c r="E1560" s="19">
        <v>45749</v>
      </c>
      <c r="F1560" s="63">
        <v>45751.12777777778</v>
      </c>
      <c r="G1560" s="4" t="s">
        <v>187</v>
      </c>
      <c r="H1560" s="19">
        <v>4599511</v>
      </c>
      <c r="I1560" s="19">
        <v>24451</v>
      </c>
      <c r="J1560" s="19">
        <v>4575060</v>
      </c>
      <c r="K1560" t="s">
        <v>558</v>
      </c>
      <c r="L1560" s="4" t="s">
        <v>188</v>
      </c>
      <c r="M1560" t="s">
        <v>150</v>
      </c>
      <c r="N1560" s="39" t="s">
        <v>2710</v>
      </c>
      <c r="O1560" t="s">
        <v>2711</v>
      </c>
      <c r="P1560" t="s">
        <v>140</v>
      </c>
      <c r="Q1560" t="s">
        <v>141</v>
      </c>
      <c r="R1560" s="39" t="s">
        <v>2712</v>
      </c>
      <c r="S1560" t="s">
        <v>143</v>
      </c>
      <c r="T1560">
        <v>860034313</v>
      </c>
      <c r="U1560" t="s">
        <v>152</v>
      </c>
      <c r="V1560">
        <v>923245</v>
      </c>
      <c r="W1560" t="s">
        <v>1312</v>
      </c>
      <c r="X1560" s="2" t="s">
        <v>27</v>
      </c>
      <c r="Y1560" t="s">
        <v>28</v>
      </c>
      <c r="Z1560" t="s">
        <v>29</v>
      </c>
      <c r="AA1560" t="s">
        <v>30</v>
      </c>
      <c r="AB1560" t="s">
        <v>31</v>
      </c>
      <c r="AC1560" s="19">
        <v>4599511</v>
      </c>
      <c r="AD1560" s="19">
        <v>0</v>
      </c>
      <c r="AE1560" s="19">
        <v>0</v>
      </c>
      <c r="AF1560" s="19">
        <v>0</v>
      </c>
      <c r="AG1560" t="s">
        <v>189</v>
      </c>
      <c r="AH1560">
        <v>0</v>
      </c>
      <c r="AI1560">
        <v>0</v>
      </c>
      <c r="AJ1560" s="2" t="s">
        <v>190</v>
      </c>
      <c r="AK1560" s="2">
        <v>0</v>
      </c>
      <c r="AL1560">
        <v>0</v>
      </c>
      <c r="AM1560">
        <v>0</v>
      </c>
      <c r="AN1560">
        <v>0</v>
      </c>
      <c r="AO1560">
        <v>0</v>
      </c>
      <c r="AP1560">
        <v>3825</v>
      </c>
      <c r="AQ1560">
        <v>3825</v>
      </c>
      <c r="AR1560">
        <v>20125</v>
      </c>
      <c r="AS1560">
        <v>0</v>
      </c>
      <c r="AT1560" s="2">
        <v>0</v>
      </c>
      <c r="AU1560">
        <v>87325</v>
      </c>
      <c r="AV1560">
        <v>97121725</v>
      </c>
      <c r="AW1560">
        <v>0</v>
      </c>
      <c r="AX1560" s="2">
        <v>45696</v>
      </c>
      <c r="AY1560" t="s">
        <v>153</v>
      </c>
      <c r="AZ1560" t="s">
        <v>2714</v>
      </c>
      <c r="BA1560" t="s">
        <v>2679</v>
      </c>
    </row>
    <row r="1561" spans="1:53" ht="15" customHeight="1" x14ac:dyDescent="0.2">
      <c r="A1561" t="s">
        <v>8919</v>
      </c>
      <c r="B1561" t="s">
        <v>5450</v>
      </c>
      <c r="C1561" t="s">
        <v>5178</v>
      </c>
      <c r="D1561">
        <v>97121825</v>
      </c>
      <c r="E1561" s="19">
        <v>45749</v>
      </c>
      <c r="F1561" s="63">
        <v>45751.111111111109</v>
      </c>
      <c r="G1561" s="4" t="s">
        <v>187</v>
      </c>
      <c r="H1561" s="19">
        <v>4599511</v>
      </c>
      <c r="I1561" s="19">
        <v>24451</v>
      </c>
      <c r="J1561" s="19">
        <v>4575060</v>
      </c>
      <c r="K1561" t="s">
        <v>558</v>
      </c>
      <c r="L1561" s="4" t="s">
        <v>188</v>
      </c>
      <c r="M1561" t="s">
        <v>150</v>
      </c>
      <c r="N1561" s="39" t="s">
        <v>2715</v>
      </c>
      <c r="O1561" t="s">
        <v>2716</v>
      </c>
      <c r="P1561" t="s">
        <v>140</v>
      </c>
      <c r="Q1561" t="s">
        <v>141</v>
      </c>
      <c r="R1561" s="39" t="s">
        <v>2717</v>
      </c>
      <c r="S1561" t="s">
        <v>143</v>
      </c>
      <c r="T1561">
        <v>890903938</v>
      </c>
      <c r="U1561" t="s">
        <v>149</v>
      </c>
      <c r="V1561">
        <v>923245</v>
      </c>
      <c r="W1561" t="s">
        <v>1312</v>
      </c>
      <c r="X1561" s="2" t="s">
        <v>27</v>
      </c>
      <c r="Y1561" t="s">
        <v>28</v>
      </c>
      <c r="Z1561" t="s">
        <v>29</v>
      </c>
      <c r="AA1561" t="s">
        <v>30</v>
      </c>
      <c r="AB1561" t="s">
        <v>31</v>
      </c>
      <c r="AC1561" s="19">
        <v>4599511</v>
      </c>
      <c r="AD1561" s="19">
        <v>0</v>
      </c>
      <c r="AE1561" s="19">
        <v>0</v>
      </c>
      <c r="AF1561" s="19">
        <v>0</v>
      </c>
      <c r="AG1561" t="s">
        <v>189</v>
      </c>
      <c r="AH1561">
        <v>0</v>
      </c>
      <c r="AI1561">
        <v>0</v>
      </c>
      <c r="AJ1561" s="2" t="s">
        <v>190</v>
      </c>
      <c r="AK1561" s="2">
        <v>0</v>
      </c>
      <c r="AL1561">
        <v>0</v>
      </c>
      <c r="AM1561">
        <v>0</v>
      </c>
      <c r="AN1561">
        <v>0</v>
      </c>
      <c r="AO1561">
        <v>0</v>
      </c>
      <c r="AP1561">
        <v>3825</v>
      </c>
      <c r="AQ1561">
        <v>3825</v>
      </c>
      <c r="AR1561">
        <v>20225</v>
      </c>
      <c r="AS1561">
        <v>0</v>
      </c>
      <c r="AT1561" s="2">
        <v>0</v>
      </c>
      <c r="AU1561">
        <v>87425</v>
      </c>
      <c r="AV1561">
        <v>97121825</v>
      </c>
      <c r="AW1561">
        <v>0</v>
      </c>
      <c r="AX1561" s="2">
        <v>45696</v>
      </c>
      <c r="AY1561" t="s">
        <v>153</v>
      </c>
      <c r="AZ1561" t="s">
        <v>2719</v>
      </c>
      <c r="BA1561" t="s">
        <v>2679</v>
      </c>
    </row>
    <row r="1562" spans="1:53" ht="15" customHeight="1" x14ac:dyDescent="0.2">
      <c r="A1562" t="s">
        <v>8920</v>
      </c>
      <c r="B1562" t="s">
        <v>5451</v>
      </c>
      <c r="C1562" t="s">
        <v>5178</v>
      </c>
      <c r="D1562">
        <v>97121925</v>
      </c>
      <c r="E1562" s="19">
        <v>45749</v>
      </c>
      <c r="F1562" s="63">
        <v>45751.12777777778</v>
      </c>
      <c r="G1562" s="4" t="s">
        <v>187</v>
      </c>
      <c r="H1562" s="19">
        <v>4599511</v>
      </c>
      <c r="I1562" s="19">
        <v>24451</v>
      </c>
      <c r="J1562" s="19">
        <v>4575060</v>
      </c>
      <c r="K1562" t="s">
        <v>558</v>
      </c>
      <c r="L1562" s="4" t="s">
        <v>188</v>
      </c>
      <c r="M1562" t="s">
        <v>150</v>
      </c>
      <c r="N1562" s="39" t="s">
        <v>2721</v>
      </c>
      <c r="O1562" t="s">
        <v>2722</v>
      </c>
      <c r="P1562" t="s">
        <v>140</v>
      </c>
      <c r="Q1562" t="s">
        <v>141</v>
      </c>
      <c r="R1562" s="39" t="s">
        <v>2723</v>
      </c>
      <c r="S1562" t="s">
        <v>143</v>
      </c>
      <c r="T1562">
        <v>860034313</v>
      </c>
      <c r="U1562" t="s">
        <v>152</v>
      </c>
      <c r="V1562">
        <v>923245</v>
      </c>
      <c r="W1562" t="s">
        <v>1312</v>
      </c>
      <c r="X1562" s="2" t="s">
        <v>27</v>
      </c>
      <c r="Y1562" t="s">
        <v>28</v>
      </c>
      <c r="Z1562" t="s">
        <v>29</v>
      </c>
      <c r="AA1562" t="s">
        <v>30</v>
      </c>
      <c r="AB1562" t="s">
        <v>31</v>
      </c>
      <c r="AC1562" s="19">
        <v>4599511</v>
      </c>
      <c r="AD1562" s="19">
        <v>0</v>
      </c>
      <c r="AE1562" s="19">
        <v>0</v>
      </c>
      <c r="AF1562" s="19">
        <v>0</v>
      </c>
      <c r="AG1562" t="s">
        <v>189</v>
      </c>
      <c r="AH1562">
        <v>0</v>
      </c>
      <c r="AI1562">
        <v>0</v>
      </c>
      <c r="AJ1562" s="2" t="s">
        <v>190</v>
      </c>
      <c r="AK1562" s="2">
        <v>0</v>
      </c>
      <c r="AL1562">
        <v>0</v>
      </c>
      <c r="AM1562">
        <v>0</v>
      </c>
      <c r="AN1562">
        <v>0</v>
      </c>
      <c r="AO1562">
        <v>0</v>
      </c>
      <c r="AP1562">
        <v>3825</v>
      </c>
      <c r="AQ1562">
        <v>3825</v>
      </c>
      <c r="AR1562">
        <v>20325</v>
      </c>
      <c r="AS1562">
        <v>0</v>
      </c>
      <c r="AT1562" s="2">
        <v>0</v>
      </c>
      <c r="AU1562">
        <v>87525</v>
      </c>
      <c r="AV1562">
        <v>97121925</v>
      </c>
      <c r="AW1562">
        <v>0</v>
      </c>
      <c r="AX1562" s="2">
        <v>45696</v>
      </c>
      <c r="AY1562" t="s">
        <v>153</v>
      </c>
      <c r="AZ1562" t="s">
        <v>2725</v>
      </c>
      <c r="BA1562" t="s">
        <v>2679</v>
      </c>
    </row>
    <row r="1563" spans="1:53" ht="15" customHeight="1" x14ac:dyDescent="0.2">
      <c r="A1563" t="s">
        <v>8921</v>
      </c>
      <c r="B1563" t="s">
        <v>5452</v>
      </c>
      <c r="C1563" t="s">
        <v>5178</v>
      </c>
      <c r="D1563">
        <v>97122125</v>
      </c>
      <c r="E1563" s="19">
        <v>45749</v>
      </c>
      <c r="F1563" s="63">
        <v>45751.123611111114</v>
      </c>
      <c r="G1563" s="4" t="s">
        <v>187</v>
      </c>
      <c r="H1563" s="19">
        <v>4599511</v>
      </c>
      <c r="I1563" s="19">
        <v>24451</v>
      </c>
      <c r="J1563" s="19">
        <v>4575060</v>
      </c>
      <c r="K1563" t="s">
        <v>558</v>
      </c>
      <c r="L1563" s="4" t="s">
        <v>188</v>
      </c>
      <c r="M1563" t="s">
        <v>150</v>
      </c>
      <c r="N1563" s="39" t="s">
        <v>2727</v>
      </c>
      <c r="O1563" t="s">
        <v>2728</v>
      </c>
      <c r="P1563" t="s">
        <v>140</v>
      </c>
      <c r="Q1563" t="s">
        <v>141</v>
      </c>
      <c r="R1563" s="39" t="s">
        <v>2729</v>
      </c>
      <c r="S1563" t="s">
        <v>143</v>
      </c>
      <c r="T1563">
        <v>860007335</v>
      </c>
      <c r="U1563" t="s">
        <v>158</v>
      </c>
      <c r="V1563">
        <v>923245</v>
      </c>
      <c r="W1563" t="s">
        <v>1312</v>
      </c>
      <c r="X1563" s="2" t="s">
        <v>27</v>
      </c>
      <c r="Y1563" t="s">
        <v>28</v>
      </c>
      <c r="Z1563" t="s">
        <v>29</v>
      </c>
      <c r="AA1563" t="s">
        <v>30</v>
      </c>
      <c r="AB1563" t="s">
        <v>31</v>
      </c>
      <c r="AC1563" s="19">
        <v>4599511</v>
      </c>
      <c r="AD1563" s="19">
        <v>0</v>
      </c>
      <c r="AE1563" s="19">
        <v>0</v>
      </c>
      <c r="AF1563" s="19">
        <v>0</v>
      </c>
      <c r="AG1563" t="s">
        <v>189</v>
      </c>
      <c r="AH1563">
        <v>0</v>
      </c>
      <c r="AI1563">
        <v>0</v>
      </c>
      <c r="AJ1563" s="2" t="s">
        <v>190</v>
      </c>
      <c r="AK1563" s="2">
        <v>0</v>
      </c>
      <c r="AL1563">
        <v>0</v>
      </c>
      <c r="AM1563">
        <v>0</v>
      </c>
      <c r="AN1563">
        <v>0</v>
      </c>
      <c r="AO1563">
        <v>0</v>
      </c>
      <c r="AP1563">
        <v>3825</v>
      </c>
      <c r="AQ1563">
        <v>3825</v>
      </c>
      <c r="AR1563">
        <v>20425</v>
      </c>
      <c r="AS1563">
        <v>0</v>
      </c>
      <c r="AT1563" s="2">
        <v>0</v>
      </c>
      <c r="AU1563">
        <v>87625</v>
      </c>
      <c r="AV1563">
        <v>97122125</v>
      </c>
      <c r="AW1563">
        <v>0</v>
      </c>
      <c r="AX1563" s="2">
        <v>45696</v>
      </c>
      <c r="AY1563" t="s">
        <v>153</v>
      </c>
      <c r="AZ1563" t="s">
        <v>2731</v>
      </c>
      <c r="BA1563" t="s">
        <v>2679</v>
      </c>
    </row>
    <row r="1564" spans="1:53" ht="15" customHeight="1" x14ac:dyDescent="0.2">
      <c r="A1564" t="s">
        <v>8922</v>
      </c>
      <c r="B1564" t="s">
        <v>5453</v>
      </c>
      <c r="C1564" t="s">
        <v>5178</v>
      </c>
      <c r="D1564">
        <v>97122225</v>
      </c>
      <c r="E1564" s="19">
        <v>45749</v>
      </c>
      <c r="F1564" s="63">
        <v>45751.111111111109</v>
      </c>
      <c r="G1564" s="4" t="s">
        <v>187</v>
      </c>
      <c r="H1564" s="19">
        <v>4599511</v>
      </c>
      <c r="I1564" s="19">
        <v>24451</v>
      </c>
      <c r="J1564" s="19">
        <v>4575060</v>
      </c>
      <c r="K1564" t="s">
        <v>558</v>
      </c>
      <c r="L1564" s="4" t="s">
        <v>188</v>
      </c>
      <c r="M1564" t="s">
        <v>150</v>
      </c>
      <c r="N1564" s="39" t="s">
        <v>2733</v>
      </c>
      <c r="O1564" t="s">
        <v>2734</v>
      </c>
      <c r="P1564" t="s">
        <v>140</v>
      </c>
      <c r="Q1564" t="s">
        <v>141</v>
      </c>
      <c r="R1564" s="39" t="s">
        <v>2735</v>
      </c>
      <c r="S1564" t="s">
        <v>143</v>
      </c>
      <c r="T1564">
        <v>890903938</v>
      </c>
      <c r="U1564" t="s">
        <v>149</v>
      </c>
      <c r="V1564">
        <v>923245</v>
      </c>
      <c r="W1564" t="s">
        <v>1312</v>
      </c>
      <c r="X1564" s="2" t="s">
        <v>27</v>
      </c>
      <c r="Y1564" t="s">
        <v>28</v>
      </c>
      <c r="Z1564" t="s">
        <v>29</v>
      </c>
      <c r="AA1564" t="s">
        <v>30</v>
      </c>
      <c r="AB1564" t="s">
        <v>31</v>
      </c>
      <c r="AC1564" s="19">
        <v>4599511</v>
      </c>
      <c r="AD1564" s="19">
        <v>0</v>
      </c>
      <c r="AE1564" s="19">
        <v>0</v>
      </c>
      <c r="AF1564" s="19">
        <v>0</v>
      </c>
      <c r="AG1564" t="s">
        <v>189</v>
      </c>
      <c r="AH1564">
        <v>0</v>
      </c>
      <c r="AI1564">
        <v>0</v>
      </c>
      <c r="AJ1564" s="2" t="s">
        <v>190</v>
      </c>
      <c r="AK1564" s="2">
        <v>0</v>
      </c>
      <c r="AL1564">
        <v>0</v>
      </c>
      <c r="AM1564">
        <v>0</v>
      </c>
      <c r="AN1564">
        <v>0</v>
      </c>
      <c r="AO1564">
        <v>0</v>
      </c>
      <c r="AP1564">
        <v>3825</v>
      </c>
      <c r="AQ1564">
        <v>3825</v>
      </c>
      <c r="AR1564">
        <v>20525</v>
      </c>
      <c r="AS1564">
        <v>0</v>
      </c>
      <c r="AT1564" s="2">
        <v>0</v>
      </c>
      <c r="AU1564">
        <v>87725</v>
      </c>
      <c r="AV1564">
        <v>97122225</v>
      </c>
      <c r="AW1564">
        <v>0</v>
      </c>
      <c r="AX1564" s="2">
        <v>45696</v>
      </c>
      <c r="AY1564" t="s">
        <v>153</v>
      </c>
      <c r="AZ1564" t="s">
        <v>2737</v>
      </c>
      <c r="BA1564" t="s">
        <v>2679</v>
      </c>
    </row>
    <row r="1565" spans="1:53" ht="15" customHeight="1" x14ac:dyDescent="0.2">
      <c r="A1565" t="s">
        <v>8923</v>
      </c>
      <c r="B1565" t="s">
        <v>5454</v>
      </c>
      <c r="C1565" t="s">
        <v>5178</v>
      </c>
      <c r="D1565">
        <v>97122325</v>
      </c>
      <c r="E1565" s="19">
        <v>45749</v>
      </c>
      <c r="F1565" s="63">
        <v>45751.12777777778</v>
      </c>
      <c r="G1565" s="4" t="s">
        <v>187</v>
      </c>
      <c r="H1565" s="19">
        <v>4599511</v>
      </c>
      <c r="I1565" s="19">
        <v>24451</v>
      </c>
      <c r="J1565" s="19">
        <v>4575060</v>
      </c>
      <c r="K1565" t="s">
        <v>558</v>
      </c>
      <c r="L1565" s="4" t="s">
        <v>188</v>
      </c>
      <c r="M1565" t="s">
        <v>150</v>
      </c>
      <c r="N1565" s="39" t="s">
        <v>2739</v>
      </c>
      <c r="O1565" t="s">
        <v>2740</v>
      </c>
      <c r="P1565" t="s">
        <v>140</v>
      </c>
      <c r="Q1565" t="s">
        <v>141</v>
      </c>
      <c r="R1565" s="39" t="s">
        <v>2741</v>
      </c>
      <c r="S1565" t="s">
        <v>143</v>
      </c>
      <c r="T1565">
        <v>860034313</v>
      </c>
      <c r="U1565" t="s">
        <v>152</v>
      </c>
      <c r="V1565">
        <v>923245</v>
      </c>
      <c r="W1565" t="s">
        <v>1312</v>
      </c>
      <c r="X1565" s="2" t="s">
        <v>27</v>
      </c>
      <c r="Y1565" t="s">
        <v>28</v>
      </c>
      <c r="Z1565" t="s">
        <v>29</v>
      </c>
      <c r="AA1565" t="s">
        <v>30</v>
      </c>
      <c r="AB1565" t="s">
        <v>31</v>
      </c>
      <c r="AC1565" s="19">
        <v>4599511</v>
      </c>
      <c r="AD1565" s="19">
        <v>0</v>
      </c>
      <c r="AE1565" s="19">
        <v>0</v>
      </c>
      <c r="AF1565" s="19">
        <v>0</v>
      </c>
      <c r="AG1565" t="s">
        <v>189</v>
      </c>
      <c r="AH1565">
        <v>0</v>
      </c>
      <c r="AI1565">
        <v>0</v>
      </c>
      <c r="AJ1565" s="2" t="s">
        <v>190</v>
      </c>
      <c r="AK1565" s="2">
        <v>0</v>
      </c>
      <c r="AL1565">
        <v>0</v>
      </c>
      <c r="AM1565">
        <v>0</v>
      </c>
      <c r="AN1565">
        <v>0</v>
      </c>
      <c r="AO1565">
        <v>0</v>
      </c>
      <c r="AP1565">
        <v>3825</v>
      </c>
      <c r="AQ1565">
        <v>3825</v>
      </c>
      <c r="AR1565">
        <v>20625</v>
      </c>
      <c r="AS1565">
        <v>0</v>
      </c>
      <c r="AT1565" s="2">
        <v>0</v>
      </c>
      <c r="AU1565">
        <v>87825</v>
      </c>
      <c r="AV1565">
        <v>97122325</v>
      </c>
      <c r="AW1565">
        <v>0</v>
      </c>
      <c r="AX1565" s="2">
        <v>45696</v>
      </c>
      <c r="AY1565" t="s">
        <v>153</v>
      </c>
      <c r="AZ1565" t="s">
        <v>2743</v>
      </c>
      <c r="BA1565" t="s">
        <v>2679</v>
      </c>
    </row>
    <row r="1566" spans="1:53" ht="15" customHeight="1" x14ac:dyDescent="0.2">
      <c r="A1566" t="s">
        <v>8924</v>
      </c>
      <c r="B1566" t="s">
        <v>5455</v>
      </c>
      <c r="C1566" t="s">
        <v>5178</v>
      </c>
      <c r="D1566">
        <v>97122425</v>
      </c>
      <c r="E1566" s="19">
        <v>45749</v>
      </c>
      <c r="F1566" s="63">
        <v>45751.125</v>
      </c>
      <c r="G1566" s="4" t="s">
        <v>187</v>
      </c>
      <c r="H1566" s="19">
        <v>4599511</v>
      </c>
      <c r="I1566" s="19">
        <v>24451</v>
      </c>
      <c r="J1566" s="19">
        <v>4575060</v>
      </c>
      <c r="K1566" t="s">
        <v>558</v>
      </c>
      <c r="L1566" s="4" t="s">
        <v>188</v>
      </c>
      <c r="M1566" t="s">
        <v>150</v>
      </c>
      <c r="N1566" s="39" t="s">
        <v>2745</v>
      </c>
      <c r="O1566" t="s">
        <v>2746</v>
      </c>
      <c r="P1566" t="s">
        <v>140</v>
      </c>
      <c r="Q1566" t="s">
        <v>141</v>
      </c>
      <c r="R1566" s="39" t="s">
        <v>2747</v>
      </c>
      <c r="S1566" t="s">
        <v>143</v>
      </c>
      <c r="T1566">
        <v>860035827</v>
      </c>
      <c r="U1566" t="s">
        <v>271</v>
      </c>
      <c r="V1566">
        <v>923245</v>
      </c>
      <c r="W1566" t="s">
        <v>1312</v>
      </c>
      <c r="X1566" s="2" t="s">
        <v>27</v>
      </c>
      <c r="Y1566" t="s">
        <v>28</v>
      </c>
      <c r="Z1566" t="s">
        <v>29</v>
      </c>
      <c r="AA1566" t="s">
        <v>30</v>
      </c>
      <c r="AB1566" t="s">
        <v>31</v>
      </c>
      <c r="AC1566" s="19">
        <v>4599511</v>
      </c>
      <c r="AD1566" s="19">
        <v>0</v>
      </c>
      <c r="AE1566" s="19">
        <v>0</v>
      </c>
      <c r="AF1566" s="19">
        <v>0</v>
      </c>
      <c r="AG1566" t="s">
        <v>189</v>
      </c>
      <c r="AH1566">
        <v>0</v>
      </c>
      <c r="AI1566">
        <v>0</v>
      </c>
      <c r="AJ1566" s="2" t="s">
        <v>190</v>
      </c>
      <c r="AK1566" s="2">
        <v>0</v>
      </c>
      <c r="AL1566">
        <v>0</v>
      </c>
      <c r="AM1566">
        <v>0</v>
      </c>
      <c r="AN1566">
        <v>0</v>
      </c>
      <c r="AO1566">
        <v>0</v>
      </c>
      <c r="AP1566">
        <v>3825</v>
      </c>
      <c r="AQ1566">
        <v>3825</v>
      </c>
      <c r="AR1566">
        <v>20725</v>
      </c>
      <c r="AS1566">
        <v>0</v>
      </c>
      <c r="AT1566" s="2">
        <v>0</v>
      </c>
      <c r="AU1566">
        <v>87925</v>
      </c>
      <c r="AV1566">
        <v>97122425</v>
      </c>
      <c r="AW1566">
        <v>0</v>
      </c>
      <c r="AX1566" s="2">
        <v>45696</v>
      </c>
      <c r="AY1566" t="s">
        <v>153</v>
      </c>
      <c r="AZ1566" t="s">
        <v>2749</v>
      </c>
      <c r="BA1566" t="s">
        <v>2532</v>
      </c>
    </row>
    <row r="1567" spans="1:53" ht="15" customHeight="1" x14ac:dyDescent="0.2">
      <c r="A1567" t="s">
        <v>8925</v>
      </c>
      <c r="B1567" t="s">
        <v>5456</v>
      </c>
      <c r="C1567" t="s">
        <v>5178</v>
      </c>
      <c r="D1567">
        <v>97122525</v>
      </c>
      <c r="E1567" s="19">
        <v>45749</v>
      </c>
      <c r="F1567" s="63">
        <v>45751.127083333333</v>
      </c>
      <c r="G1567" s="4" t="s">
        <v>187</v>
      </c>
      <c r="H1567" s="19">
        <v>4599511</v>
      </c>
      <c r="I1567" s="19">
        <v>24451</v>
      </c>
      <c r="J1567" s="19">
        <v>4575060</v>
      </c>
      <c r="K1567" t="s">
        <v>558</v>
      </c>
      <c r="L1567" s="4" t="s">
        <v>188</v>
      </c>
      <c r="M1567" t="s">
        <v>150</v>
      </c>
      <c r="N1567" s="39" t="s">
        <v>2751</v>
      </c>
      <c r="O1567" t="s">
        <v>2752</v>
      </c>
      <c r="P1567" t="s">
        <v>140</v>
      </c>
      <c r="Q1567" t="s">
        <v>141</v>
      </c>
      <c r="R1567" s="39" t="s">
        <v>2753</v>
      </c>
      <c r="S1567" t="s">
        <v>143</v>
      </c>
      <c r="T1567">
        <v>860034313</v>
      </c>
      <c r="U1567" t="s">
        <v>152</v>
      </c>
      <c r="V1567">
        <v>923245</v>
      </c>
      <c r="W1567" t="s">
        <v>1312</v>
      </c>
      <c r="X1567" s="2" t="s">
        <v>27</v>
      </c>
      <c r="Y1567" t="s">
        <v>28</v>
      </c>
      <c r="Z1567" t="s">
        <v>29</v>
      </c>
      <c r="AA1567" t="s">
        <v>30</v>
      </c>
      <c r="AB1567" t="s">
        <v>31</v>
      </c>
      <c r="AC1567" s="19">
        <v>4599511</v>
      </c>
      <c r="AD1567" s="19">
        <v>0</v>
      </c>
      <c r="AE1567" s="19">
        <v>0</v>
      </c>
      <c r="AF1567" s="19">
        <v>0</v>
      </c>
      <c r="AG1567" t="s">
        <v>189</v>
      </c>
      <c r="AH1567">
        <v>0</v>
      </c>
      <c r="AI1567">
        <v>0</v>
      </c>
      <c r="AJ1567" s="2" t="s">
        <v>190</v>
      </c>
      <c r="AK1567" s="2">
        <v>0</v>
      </c>
      <c r="AL1567">
        <v>0</v>
      </c>
      <c r="AM1567">
        <v>0</v>
      </c>
      <c r="AN1567">
        <v>0</v>
      </c>
      <c r="AO1567">
        <v>0</v>
      </c>
      <c r="AP1567">
        <v>3825</v>
      </c>
      <c r="AQ1567">
        <v>3825</v>
      </c>
      <c r="AR1567">
        <v>20825</v>
      </c>
      <c r="AS1567">
        <v>0</v>
      </c>
      <c r="AT1567" s="2">
        <v>0</v>
      </c>
      <c r="AU1567">
        <v>88025</v>
      </c>
      <c r="AV1567">
        <v>97122525</v>
      </c>
      <c r="AW1567">
        <v>0</v>
      </c>
      <c r="AX1567" s="2">
        <v>45696</v>
      </c>
      <c r="AY1567" t="s">
        <v>153</v>
      </c>
      <c r="AZ1567" t="s">
        <v>2755</v>
      </c>
      <c r="BA1567" t="s">
        <v>2532</v>
      </c>
    </row>
    <row r="1568" spans="1:53" ht="15" customHeight="1" x14ac:dyDescent="0.2">
      <c r="A1568" t="s">
        <v>8926</v>
      </c>
      <c r="B1568" t="s">
        <v>5457</v>
      </c>
      <c r="C1568" t="s">
        <v>5178</v>
      </c>
      <c r="D1568">
        <v>97122625</v>
      </c>
      <c r="E1568" s="19">
        <v>45749</v>
      </c>
      <c r="F1568" s="63">
        <v>45751.151388888888</v>
      </c>
      <c r="G1568" s="4" t="s">
        <v>187</v>
      </c>
      <c r="H1568" s="19">
        <v>3555872</v>
      </c>
      <c r="I1568" s="19">
        <v>20267</v>
      </c>
      <c r="J1568" s="19">
        <v>3535605</v>
      </c>
      <c r="K1568" t="s">
        <v>558</v>
      </c>
      <c r="L1568" s="4" t="s">
        <v>188</v>
      </c>
      <c r="M1568" t="s">
        <v>150</v>
      </c>
      <c r="N1568" s="39" t="s">
        <v>2757</v>
      </c>
      <c r="O1568" t="s">
        <v>2758</v>
      </c>
      <c r="P1568" t="s">
        <v>140</v>
      </c>
      <c r="Q1568" t="s">
        <v>141</v>
      </c>
      <c r="R1568" s="39" t="s">
        <v>2759</v>
      </c>
      <c r="S1568" t="s">
        <v>143</v>
      </c>
      <c r="T1568">
        <v>860007335</v>
      </c>
      <c r="U1568" t="s">
        <v>158</v>
      </c>
      <c r="V1568">
        <v>923245</v>
      </c>
      <c r="W1568" t="s">
        <v>1312</v>
      </c>
      <c r="X1568" s="2" t="s">
        <v>27</v>
      </c>
      <c r="Y1568" t="s">
        <v>28</v>
      </c>
      <c r="Z1568" t="s">
        <v>29</v>
      </c>
      <c r="AA1568" t="s">
        <v>30</v>
      </c>
      <c r="AB1568" t="s">
        <v>31</v>
      </c>
      <c r="AC1568" s="19">
        <v>3555872</v>
      </c>
      <c r="AD1568" s="19">
        <v>0</v>
      </c>
      <c r="AE1568" s="19">
        <v>0</v>
      </c>
      <c r="AF1568" s="19">
        <v>0</v>
      </c>
      <c r="AG1568" t="s">
        <v>189</v>
      </c>
      <c r="AH1568">
        <v>0</v>
      </c>
      <c r="AI1568">
        <v>0</v>
      </c>
      <c r="AJ1568" s="2" t="s">
        <v>190</v>
      </c>
      <c r="AK1568" s="2">
        <v>0</v>
      </c>
      <c r="AL1568">
        <v>0</v>
      </c>
      <c r="AM1568">
        <v>0</v>
      </c>
      <c r="AN1568">
        <v>0</v>
      </c>
      <c r="AO1568">
        <v>0</v>
      </c>
      <c r="AP1568">
        <v>3825</v>
      </c>
      <c r="AQ1568">
        <v>3825</v>
      </c>
      <c r="AR1568">
        <v>20925</v>
      </c>
      <c r="AS1568">
        <v>0</v>
      </c>
      <c r="AT1568" s="2">
        <v>0</v>
      </c>
      <c r="AU1568">
        <v>88125</v>
      </c>
      <c r="AV1568">
        <v>97122625</v>
      </c>
      <c r="AW1568">
        <v>0</v>
      </c>
      <c r="AX1568" s="2">
        <v>45696</v>
      </c>
      <c r="AY1568" t="s">
        <v>153</v>
      </c>
      <c r="AZ1568" t="s">
        <v>2761</v>
      </c>
      <c r="BA1568" t="s">
        <v>2532</v>
      </c>
    </row>
    <row r="1569" spans="1:53" ht="15" customHeight="1" x14ac:dyDescent="0.2">
      <c r="A1569" t="s">
        <v>8927</v>
      </c>
      <c r="B1569" t="s">
        <v>5458</v>
      </c>
      <c r="C1569" t="s">
        <v>5178</v>
      </c>
      <c r="D1569">
        <v>97122725</v>
      </c>
      <c r="E1569" s="19">
        <v>45749</v>
      </c>
      <c r="F1569" s="63">
        <v>45751.154861111114</v>
      </c>
      <c r="G1569" s="4" t="s">
        <v>187</v>
      </c>
      <c r="H1569" s="19">
        <v>3555872</v>
      </c>
      <c r="I1569" s="19">
        <v>18900</v>
      </c>
      <c r="J1569" s="19">
        <v>3536972</v>
      </c>
      <c r="K1569" t="s">
        <v>558</v>
      </c>
      <c r="L1569" s="4" t="s">
        <v>188</v>
      </c>
      <c r="M1569" t="s">
        <v>150</v>
      </c>
      <c r="N1569" s="39" t="s">
        <v>2762</v>
      </c>
      <c r="O1569" t="s">
        <v>2763</v>
      </c>
      <c r="P1569" t="s">
        <v>140</v>
      </c>
      <c r="Q1569" t="s">
        <v>141</v>
      </c>
      <c r="R1569" s="39" t="s">
        <v>2764</v>
      </c>
      <c r="S1569" t="s">
        <v>143</v>
      </c>
      <c r="T1569">
        <v>860034313</v>
      </c>
      <c r="U1569" t="s">
        <v>152</v>
      </c>
      <c r="V1569">
        <v>923245</v>
      </c>
      <c r="W1569" t="s">
        <v>1312</v>
      </c>
      <c r="X1569" s="2" t="s">
        <v>27</v>
      </c>
      <c r="Y1569" t="s">
        <v>28</v>
      </c>
      <c r="Z1569" t="s">
        <v>29</v>
      </c>
      <c r="AA1569" t="s">
        <v>30</v>
      </c>
      <c r="AB1569" t="s">
        <v>31</v>
      </c>
      <c r="AC1569" s="19">
        <v>3555872</v>
      </c>
      <c r="AD1569" s="19">
        <v>0</v>
      </c>
      <c r="AE1569" s="19">
        <v>0</v>
      </c>
      <c r="AF1569" s="19">
        <v>0</v>
      </c>
      <c r="AG1569" t="s">
        <v>189</v>
      </c>
      <c r="AH1569">
        <v>0</v>
      </c>
      <c r="AI1569">
        <v>0</v>
      </c>
      <c r="AJ1569" s="2" t="s">
        <v>190</v>
      </c>
      <c r="AK1569" s="2">
        <v>0</v>
      </c>
      <c r="AL1569">
        <v>0</v>
      </c>
      <c r="AM1569">
        <v>0</v>
      </c>
      <c r="AN1569">
        <v>0</v>
      </c>
      <c r="AO1569">
        <v>0</v>
      </c>
      <c r="AP1569">
        <v>3825</v>
      </c>
      <c r="AQ1569">
        <v>3825</v>
      </c>
      <c r="AR1569">
        <v>21025</v>
      </c>
      <c r="AS1569">
        <v>0</v>
      </c>
      <c r="AT1569" s="2">
        <v>0</v>
      </c>
      <c r="AU1569">
        <v>88225</v>
      </c>
      <c r="AV1569">
        <v>97122725</v>
      </c>
      <c r="AW1569">
        <v>0</v>
      </c>
      <c r="AX1569" s="2">
        <v>45696</v>
      </c>
      <c r="AY1569" t="s">
        <v>153</v>
      </c>
      <c r="AZ1569" t="s">
        <v>2766</v>
      </c>
      <c r="BA1569" t="s">
        <v>2532</v>
      </c>
    </row>
    <row r="1570" spans="1:53" ht="15" customHeight="1" x14ac:dyDescent="0.2">
      <c r="A1570" t="s">
        <v>8928</v>
      </c>
      <c r="B1570" t="s">
        <v>5491</v>
      </c>
      <c r="C1570" t="s">
        <v>5136</v>
      </c>
      <c r="D1570">
        <v>97122825</v>
      </c>
      <c r="E1570" s="19">
        <v>45749</v>
      </c>
      <c r="F1570" s="63">
        <v>45751.111805555556</v>
      </c>
      <c r="G1570" s="4" t="s">
        <v>187</v>
      </c>
      <c r="H1570" s="19">
        <v>4599511</v>
      </c>
      <c r="I1570" s="19">
        <v>24451</v>
      </c>
      <c r="J1570" s="19">
        <v>4575060</v>
      </c>
      <c r="K1570" t="s">
        <v>558</v>
      </c>
      <c r="L1570" s="4" t="s">
        <v>188</v>
      </c>
      <c r="M1570" t="s">
        <v>150</v>
      </c>
      <c r="N1570" s="39" t="s">
        <v>2961</v>
      </c>
      <c r="O1570" t="s">
        <v>2962</v>
      </c>
      <c r="P1570" t="s">
        <v>140</v>
      </c>
      <c r="Q1570" t="s">
        <v>141</v>
      </c>
      <c r="R1570" s="39" t="s">
        <v>2963</v>
      </c>
      <c r="S1570" t="s">
        <v>143</v>
      </c>
      <c r="T1570">
        <v>890903938</v>
      </c>
      <c r="U1570" t="s">
        <v>149</v>
      </c>
      <c r="V1570">
        <v>923238</v>
      </c>
      <c r="W1570" t="s">
        <v>1204</v>
      </c>
      <c r="X1570" s="2" t="s">
        <v>27</v>
      </c>
      <c r="Y1570" t="s">
        <v>28</v>
      </c>
      <c r="Z1570" t="s">
        <v>29</v>
      </c>
      <c r="AA1570" t="s">
        <v>30</v>
      </c>
      <c r="AB1570" t="s">
        <v>31</v>
      </c>
      <c r="AC1570" s="19">
        <v>4599511</v>
      </c>
      <c r="AD1570" s="19">
        <v>0</v>
      </c>
      <c r="AE1570" s="19">
        <v>0</v>
      </c>
      <c r="AF1570" s="19">
        <v>0</v>
      </c>
      <c r="AG1570" t="s">
        <v>189</v>
      </c>
      <c r="AH1570">
        <v>0</v>
      </c>
      <c r="AI1570">
        <v>0</v>
      </c>
      <c r="AJ1570" s="2" t="s">
        <v>190</v>
      </c>
      <c r="AK1570" s="2">
        <v>0</v>
      </c>
      <c r="AL1570">
        <v>0</v>
      </c>
      <c r="AM1570">
        <v>0</v>
      </c>
      <c r="AN1570">
        <v>0</v>
      </c>
      <c r="AO1570">
        <v>0</v>
      </c>
      <c r="AP1570">
        <v>125</v>
      </c>
      <c r="AQ1570">
        <v>125</v>
      </c>
      <c r="AR1570">
        <v>24325</v>
      </c>
      <c r="AS1570">
        <v>0</v>
      </c>
      <c r="AT1570" s="2">
        <v>0</v>
      </c>
      <c r="AU1570">
        <v>88325</v>
      </c>
      <c r="AV1570">
        <v>97122825</v>
      </c>
      <c r="AW1570">
        <v>0</v>
      </c>
      <c r="AX1570" s="2">
        <v>45697</v>
      </c>
      <c r="AY1570" t="s">
        <v>153</v>
      </c>
      <c r="AZ1570" t="s">
        <v>2965</v>
      </c>
      <c r="BA1570" t="s">
        <v>1792</v>
      </c>
    </row>
    <row r="1571" spans="1:53" ht="15" customHeight="1" x14ac:dyDescent="0.2">
      <c r="A1571" t="s">
        <v>8929</v>
      </c>
      <c r="B1571" t="s">
        <v>5493</v>
      </c>
      <c r="C1571" t="s">
        <v>5136</v>
      </c>
      <c r="D1571">
        <v>97122925</v>
      </c>
      <c r="E1571" s="19">
        <v>45749</v>
      </c>
      <c r="F1571" s="63">
        <v>45751.119444444441</v>
      </c>
      <c r="G1571" s="4" t="s">
        <v>187</v>
      </c>
      <c r="H1571" s="19">
        <v>4599511</v>
      </c>
      <c r="I1571" s="19">
        <v>28199</v>
      </c>
      <c r="J1571" s="19">
        <v>4571312</v>
      </c>
      <c r="K1571" t="s">
        <v>558</v>
      </c>
      <c r="L1571" s="4" t="s">
        <v>188</v>
      </c>
      <c r="M1571" t="s">
        <v>150</v>
      </c>
      <c r="N1571" s="39" t="s">
        <v>2967</v>
      </c>
      <c r="O1571" t="s">
        <v>2968</v>
      </c>
      <c r="P1571" t="s">
        <v>140</v>
      </c>
      <c r="Q1571" t="s">
        <v>141</v>
      </c>
      <c r="R1571" s="39" t="s">
        <v>2969</v>
      </c>
      <c r="S1571" t="s">
        <v>143</v>
      </c>
      <c r="T1571">
        <v>860003020</v>
      </c>
      <c r="U1571" t="s">
        <v>160</v>
      </c>
      <c r="V1571">
        <v>923238</v>
      </c>
      <c r="W1571" t="s">
        <v>1204</v>
      </c>
      <c r="X1571" s="2" t="s">
        <v>27</v>
      </c>
      <c r="Y1571" t="s">
        <v>28</v>
      </c>
      <c r="Z1571" t="s">
        <v>29</v>
      </c>
      <c r="AA1571" t="s">
        <v>30</v>
      </c>
      <c r="AB1571" t="s">
        <v>31</v>
      </c>
      <c r="AC1571" s="19">
        <v>4599511</v>
      </c>
      <c r="AD1571" s="19">
        <v>0</v>
      </c>
      <c r="AE1571" s="19">
        <v>0</v>
      </c>
      <c r="AF1571" s="19">
        <v>0</v>
      </c>
      <c r="AG1571" t="s">
        <v>189</v>
      </c>
      <c r="AH1571">
        <v>0</v>
      </c>
      <c r="AI1571">
        <v>0</v>
      </c>
      <c r="AJ1571" s="2" t="s">
        <v>190</v>
      </c>
      <c r="AK1571" s="2">
        <v>0</v>
      </c>
      <c r="AL1571">
        <v>0</v>
      </c>
      <c r="AM1571">
        <v>0</v>
      </c>
      <c r="AN1571">
        <v>0</v>
      </c>
      <c r="AO1571">
        <v>0</v>
      </c>
      <c r="AP1571">
        <v>125</v>
      </c>
      <c r="AQ1571">
        <v>125</v>
      </c>
      <c r="AR1571">
        <v>24425</v>
      </c>
      <c r="AS1571">
        <v>0</v>
      </c>
      <c r="AT1571" s="2">
        <v>0</v>
      </c>
      <c r="AU1571">
        <v>88425</v>
      </c>
      <c r="AV1571">
        <v>97122925</v>
      </c>
      <c r="AW1571">
        <v>0</v>
      </c>
      <c r="AX1571" s="2">
        <v>45697</v>
      </c>
      <c r="AY1571" t="s">
        <v>153</v>
      </c>
      <c r="AZ1571" t="s">
        <v>2971</v>
      </c>
      <c r="BA1571" t="s">
        <v>1792</v>
      </c>
    </row>
    <row r="1572" spans="1:53" ht="15" customHeight="1" x14ac:dyDescent="0.2">
      <c r="A1572" t="s">
        <v>8930</v>
      </c>
      <c r="B1572" t="s">
        <v>5494</v>
      </c>
      <c r="C1572" t="s">
        <v>5136</v>
      </c>
      <c r="D1572">
        <v>97123025</v>
      </c>
      <c r="E1572" s="19">
        <v>45749</v>
      </c>
      <c r="F1572" s="63">
        <v>45751.123611111114</v>
      </c>
      <c r="G1572" s="4" t="s">
        <v>187</v>
      </c>
      <c r="H1572" s="19">
        <v>4599511</v>
      </c>
      <c r="I1572" s="19">
        <v>24451</v>
      </c>
      <c r="J1572" s="19">
        <v>4575060</v>
      </c>
      <c r="K1572" t="s">
        <v>558</v>
      </c>
      <c r="L1572" s="4" t="s">
        <v>188</v>
      </c>
      <c r="M1572" t="s">
        <v>150</v>
      </c>
      <c r="N1572" s="39" t="s">
        <v>2973</v>
      </c>
      <c r="O1572" t="s">
        <v>2974</v>
      </c>
      <c r="P1572" t="s">
        <v>140</v>
      </c>
      <c r="Q1572" t="s">
        <v>141</v>
      </c>
      <c r="R1572" s="39" t="s">
        <v>2975</v>
      </c>
      <c r="S1572" t="s">
        <v>143</v>
      </c>
      <c r="T1572">
        <v>860007335</v>
      </c>
      <c r="U1572" t="s">
        <v>158</v>
      </c>
      <c r="V1572">
        <v>923238</v>
      </c>
      <c r="W1572" t="s">
        <v>1204</v>
      </c>
      <c r="X1572" s="2" t="s">
        <v>27</v>
      </c>
      <c r="Y1572" t="s">
        <v>28</v>
      </c>
      <c r="Z1572" t="s">
        <v>29</v>
      </c>
      <c r="AA1572" t="s">
        <v>30</v>
      </c>
      <c r="AB1572" t="s">
        <v>31</v>
      </c>
      <c r="AC1572" s="19">
        <v>4599511</v>
      </c>
      <c r="AD1572" s="19">
        <v>0</v>
      </c>
      <c r="AE1572" s="19">
        <v>0</v>
      </c>
      <c r="AF1572" s="19">
        <v>0</v>
      </c>
      <c r="AG1572" t="s">
        <v>189</v>
      </c>
      <c r="AH1572">
        <v>0</v>
      </c>
      <c r="AI1572">
        <v>0</v>
      </c>
      <c r="AJ1572" s="2" t="s">
        <v>190</v>
      </c>
      <c r="AK1572" s="2">
        <v>0</v>
      </c>
      <c r="AL1572">
        <v>0</v>
      </c>
      <c r="AM1572">
        <v>0</v>
      </c>
      <c r="AN1572">
        <v>0</v>
      </c>
      <c r="AO1572">
        <v>0</v>
      </c>
      <c r="AP1572">
        <v>125</v>
      </c>
      <c r="AQ1572">
        <v>125</v>
      </c>
      <c r="AR1572">
        <v>24525</v>
      </c>
      <c r="AS1572">
        <v>0</v>
      </c>
      <c r="AT1572" s="2">
        <v>0</v>
      </c>
      <c r="AU1572">
        <v>88525</v>
      </c>
      <c r="AV1572">
        <v>97123025</v>
      </c>
      <c r="AW1572">
        <v>0</v>
      </c>
      <c r="AX1572" s="2">
        <v>45697</v>
      </c>
      <c r="AY1572" t="s">
        <v>153</v>
      </c>
      <c r="AZ1572" t="s">
        <v>2977</v>
      </c>
      <c r="BA1572" t="s">
        <v>1792</v>
      </c>
    </row>
    <row r="1573" spans="1:53" ht="15" customHeight="1" x14ac:dyDescent="0.2">
      <c r="A1573" t="s">
        <v>8931</v>
      </c>
      <c r="B1573" t="s">
        <v>5495</v>
      </c>
      <c r="C1573" t="s">
        <v>5136</v>
      </c>
      <c r="D1573">
        <v>97123125</v>
      </c>
      <c r="E1573" s="19">
        <v>45749</v>
      </c>
      <c r="F1573" s="63">
        <v>45751.10833333333</v>
      </c>
      <c r="G1573" s="4" t="s">
        <v>187</v>
      </c>
      <c r="H1573" s="19">
        <v>4599511</v>
      </c>
      <c r="I1573" s="19">
        <v>28319</v>
      </c>
      <c r="J1573" s="19">
        <v>4571192</v>
      </c>
      <c r="K1573" t="s">
        <v>558</v>
      </c>
      <c r="L1573" s="4" t="s">
        <v>188</v>
      </c>
      <c r="M1573" t="s">
        <v>150</v>
      </c>
      <c r="N1573" s="39" t="s">
        <v>2979</v>
      </c>
      <c r="O1573" t="s">
        <v>2980</v>
      </c>
      <c r="P1573" t="s">
        <v>140</v>
      </c>
      <c r="Q1573" t="s">
        <v>141</v>
      </c>
      <c r="R1573" s="39" t="s">
        <v>2981</v>
      </c>
      <c r="S1573" t="s">
        <v>143</v>
      </c>
      <c r="T1573">
        <v>860007738</v>
      </c>
      <c r="U1573" t="s">
        <v>277</v>
      </c>
      <c r="V1573">
        <v>923238</v>
      </c>
      <c r="W1573" t="s">
        <v>1204</v>
      </c>
      <c r="X1573" s="2" t="s">
        <v>27</v>
      </c>
      <c r="Y1573" t="s">
        <v>28</v>
      </c>
      <c r="Z1573" t="s">
        <v>29</v>
      </c>
      <c r="AA1573" t="s">
        <v>30</v>
      </c>
      <c r="AB1573" t="s">
        <v>31</v>
      </c>
      <c r="AC1573" s="19">
        <v>4599511</v>
      </c>
      <c r="AD1573" s="19">
        <v>0</v>
      </c>
      <c r="AE1573" s="19">
        <v>0</v>
      </c>
      <c r="AF1573" s="19">
        <v>0</v>
      </c>
      <c r="AG1573" t="s">
        <v>189</v>
      </c>
      <c r="AH1573">
        <v>0</v>
      </c>
      <c r="AI1573">
        <v>0</v>
      </c>
      <c r="AJ1573" s="2" t="s">
        <v>190</v>
      </c>
      <c r="AK1573" s="2">
        <v>0</v>
      </c>
      <c r="AL1573">
        <v>0</v>
      </c>
      <c r="AM1573">
        <v>0</v>
      </c>
      <c r="AN1573">
        <v>0</v>
      </c>
      <c r="AO1573">
        <v>0</v>
      </c>
      <c r="AP1573">
        <v>125</v>
      </c>
      <c r="AQ1573">
        <v>125</v>
      </c>
      <c r="AR1573">
        <v>24625</v>
      </c>
      <c r="AS1573">
        <v>0</v>
      </c>
      <c r="AT1573" s="2">
        <v>0</v>
      </c>
      <c r="AU1573">
        <v>88625</v>
      </c>
      <c r="AV1573">
        <v>97123125</v>
      </c>
      <c r="AW1573">
        <v>0</v>
      </c>
      <c r="AX1573" s="2">
        <v>45697</v>
      </c>
      <c r="AY1573" t="s">
        <v>153</v>
      </c>
      <c r="AZ1573" t="s">
        <v>2983</v>
      </c>
      <c r="BA1573" t="s">
        <v>1792</v>
      </c>
    </row>
    <row r="1574" spans="1:53" ht="15" customHeight="1" x14ac:dyDescent="0.2">
      <c r="A1574" t="s">
        <v>8932</v>
      </c>
      <c r="B1574" t="s">
        <v>5496</v>
      </c>
      <c r="C1574" t="s">
        <v>5136</v>
      </c>
      <c r="D1574">
        <v>97123225</v>
      </c>
      <c r="E1574" s="19">
        <v>45749</v>
      </c>
      <c r="F1574" s="63">
        <v>45751.122916666667</v>
      </c>
      <c r="G1574" s="4" t="s">
        <v>187</v>
      </c>
      <c r="H1574" s="19">
        <v>4599511</v>
      </c>
      <c r="I1574" s="19">
        <v>24451</v>
      </c>
      <c r="J1574" s="19">
        <v>4575060</v>
      </c>
      <c r="K1574" t="s">
        <v>558</v>
      </c>
      <c r="L1574" s="4" t="s">
        <v>188</v>
      </c>
      <c r="M1574" t="s">
        <v>150</v>
      </c>
      <c r="N1574" s="39" t="s">
        <v>2985</v>
      </c>
      <c r="O1574" t="s">
        <v>2986</v>
      </c>
      <c r="P1574" t="s">
        <v>140</v>
      </c>
      <c r="Q1574" t="s">
        <v>141</v>
      </c>
      <c r="R1574" s="39" t="s">
        <v>2987</v>
      </c>
      <c r="S1574" t="s">
        <v>143</v>
      </c>
      <c r="T1574">
        <v>860007335</v>
      </c>
      <c r="U1574" t="s">
        <v>158</v>
      </c>
      <c r="V1574">
        <v>923238</v>
      </c>
      <c r="W1574" t="s">
        <v>1204</v>
      </c>
      <c r="X1574" s="2" t="s">
        <v>27</v>
      </c>
      <c r="Y1574" t="s">
        <v>28</v>
      </c>
      <c r="Z1574" t="s">
        <v>29</v>
      </c>
      <c r="AA1574" t="s">
        <v>30</v>
      </c>
      <c r="AB1574" t="s">
        <v>31</v>
      </c>
      <c r="AC1574" s="19">
        <v>4599511</v>
      </c>
      <c r="AD1574" s="19">
        <v>0</v>
      </c>
      <c r="AE1574" s="19">
        <v>0</v>
      </c>
      <c r="AF1574" s="19">
        <v>0</v>
      </c>
      <c r="AG1574" t="s">
        <v>189</v>
      </c>
      <c r="AH1574">
        <v>0</v>
      </c>
      <c r="AI1574">
        <v>0</v>
      </c>
      <c r="AJ1574" s="2" t="s">
        <v>190</v>
      </c>
      <c r="AK1574" s="2">
        <v>0</v>
      </c>
      <c r="AL1574">
        <v>0</v>
      </c>
      <c r="AM1574">
        <v>0</v>
      </c>
      <c r="AN1574">
        <v>0</v>
      </c>
      <c r="AO1574">
        <v>0</v>
      </c>
      <c r="AP1574">
        <v>125</v>
      </c>
      <c r="AQ1574">
        <v>125</v>
      </c>
      <c r="AR1574">
        <v>24725</v>
      </c>
      <c r="AS1574">
        <v>0</v>
      </c>
      <c r="AT1574" s="2">
        <v>0</v>
      </c>
      <c r="AU1574">
        <v>88725</v>
      </c>
      <c r="AV1574">
        <v>97123225</v>
      </c>
      <c r="AW1574">
        <v>0</v>
      </c>
      <c r="AX1574" s="2">
        <v>45697</v>
      </c>
      <c r="AY1574" t="s">
        <v>153</v>
      </c>
      <c r="AZ1574" t="s">
        <v>2989</v>
      </c>
      <c r="BA1574" t="s">
        <v>1792</v>
      </c>
    </row>
    <row r="1575" spans="1:53" ht="15" customHeight="1" x14ac:dyDescent="0.2">
      <c r="A1575" t="s">
        <v>8933</v>
      </c>
      <c r="B1575" t="s">
        <v>5497</v>
      </c>
      <c r="C1575" t="s">
        <v>5136</v>
      </c>
      <c r="D1575">
        <v>97123425</v>
      </c>
      <c r="E1575" s="19">
        <v>45749</v>
      </c>
      <c r="F1575" s="63">
        <v>45751.128472222219</v>
      </c>
      <c r="G1575" s="4" t="s">
        <v>187</v>
      </c>
      <c r="H1575" s="19">
        <v>4599511</v>
      </c>
      <c r="I1575" s="19">
        <v>28199</v>
      </c>
      <c r="J1575" s="19">
        <v>4571312</v>
      </c>
      <c r="K1575" t="s">
        <v>558</v>
      </c>
      <c r="L1575" s="4" t="s">
        <v>188</v>
      </c>
      <c r="M1575" t="s">
        <v>150</v>
      </c>
      <c r="N1575" s="39" t="s">
        <v>2990</v>
      </c>
      <c r="O1575" t="s">
        <v>2991</v>
      </c>
      <c r="P1575" t="s">
        <v>140</v>
      </c>
      <c r="Q1575" t="s">
        <v>141</v>
      </c>
      <c r="R1575" s="39" t="s">
        <v>2992</v>
      </c>
      <c r="S1575" t="s">
        <v>143</v>
      </c>
      <c r="T1575">
        <v>860034313</v>
      </c>
      <c r="U1575" t="s">
        <v>152</v>
      </c>
      <c r="V1575">
        <v>923238</v>
      </c>
      <c r="W1575" t="s">
        <v>1204</v>
      </c>
      <c r="X1575" s="2" t="s">
        <v>27</v>
      </c>
      <c r="Y1575" t="s">
        <v>28</v>
      </c>
      <c r="Z1575" t="s">
        <v>29</v>
      </c>
      <c r="AA1575" t="s">
        <v>30</v>
      </c>
      <c r="AB1575" t="s">
        <v>31</v>
      </c>
      <c r="AC1575" s="19">
        <v>4599511</v>
      </c>
      <c r="AD1575" s="19">
        <v>0</v>
      </c>
      <c r="AE1575" s="19">
        <v>0</v>
      </c>
      <c r="AF1575" s="19">
        <v>0</v>
      </c>
      <c r="AG1575" t="s">
        <v>189</v>
      </c>
      <c r="AH1575">
        <v>0</v>
      </c>
      <c r="AI1575">
        <v>0</v>
      </c>
      <c r="AJ1575" s="2" t="s">
        <v>190</v>
      </c>
      <c r="AK1575" s="2">
        <v>0</v>
      </c>
      <c r="AL1575">
        <v>0</v>
      </c>
      <c r="AM1575">
        <v>0</v>
      </c>
      <c r="AN1575">
        <v>0</v>
      </c>
      <c r="AO1575">
        <v>0</v>
      </c>
      <c r="AP1575">
        <v>125</v>
      </c>
      <c r="AQ1575">
        <v>125</v>
      </c>
      <c r="AR1575">
        <v>24825</v>
      </c>
      <c r="AS1575">
        <v>0</v>
      </c>
      <c r="AT1575" s="2">
        <v>0</v>
      </c>
      <c r="AU1575">
        <v>88825</v>
      </c>
      <c r="AV1575">
        <v>97123425</v>
      </c>
      <c r="AW1575">
        <v>0</v>
      </c>
      <c r="AX1575" s="2">
        <v>45697</v>
      </c>
      <c r="AY1575" t="s">
        <v>153</v>
      </c>
      <c r="AZ1575" t="s">
        <v>2994</v>
      </c>
      <c r="BA1575" t="s">
        <v>1792</v>
      </c>
    </row>
    <row r="1576" spans="1:53" ht="15" customHeight="1" x14ac:dyDescent="0.2">
      <c r="A1576" t="s">
        <v>8934</v>
      </c>
      <c r="B1576" t="s">
        <v>5498</v>
      </c>
      <c r="C1576" t="s">
        <v>5136</v>
      </c>
      <c r="D1576">
        <v>97123525</v>
      </c>
      <c r="E1576" s="19">
        <v>45749</v>
      </c>
      <c r="F1576" s="63">
        <v>45751.111111111109</v>
      </c>
      <c r="G1576" s="4" t="s">
        <v>187</v>
      </c>
      <c r="H1576" s="19">
        <v>4599511</v>
      </c>
      <c r="I1576" s="19">
        <v>28259</v>
      </c>
      <c r="J1576" s="19">
        <v>4571252</v>
      </c>
      <c r="K1576" t="s">
        <v>558</v>
      </c>
      <c r="L1576" s="4" t="s">
        <v>188</v>
      </c>
      <c r="M1576" t="s">
        <v>150</v>
      </c>
      <c r="N1576" s="39" t="s">
        <v>2996</v>
      </c>
      <c r="O1576" t="s">
        <v>2997</v>
      </c>
      <c r="P1576" t="s">
        <v>140</v>
      </c>
      <c r="Q1576" t="s">
        <v>141</v>
      </c>
      <c r="R1576" s="39" t="s">
        <v>2998</v>
      </c>
      <c r="S1576" t="s">
        <v>143</v>
      </c>
      <c r="T1576">
        <v>890903938</v>
      </c>
      <c r="U1576" t="s">
        <v>149</v>
      </c>
      <c r="V1576">
        <v>923238</v>
      </c>
      <c r="W1576" t="s">
        <v>1204</v>
      </c>
      <c r="X1576" s="2" t="s">
        <v>27</v>
      </c>
      <c r="Y1576" t="s">
        <v>28</v>
      </c>
      <c r="Z1576" t="s">
        <v>29</v>
      </c>
      <c r="AA1576" t="s">
        <v>30</v>
      </c>
      <c r="AB1576" t="s">
        <v>31</v>
      </c>
      <c r="AC1576" s="19">
        <v>4599511</v>
      </c>
      <c r="AD1576" s="19">
        <v>0</v>
      </c>
      <c r="AE1576" s="19">
        <v>0</v>
      </c>
      <c r="AF1576" s="19">
        <v>0</v>
      </c>
      <c r="AG1576" t="s">
        <v>189</v>
      </c>
      <c r="AH1576">
        <v>0</v>
      </c>
      <c r="AI1576">
        <v>0</v>
      </c>
      <c r="AJ1576" s="2" t="s">
        <v>190</v>
      </c>
      <c r="AK1576" s="2">
        <v>0</v>
      </c>
      <c r="AL1576">
        <v>0</v>
      </c>
      <c r="AM1576">
        <v>0</v>
      </c>
      <c r="AN1576">
        <v>0</v>
      </c>
      <c r="AO1576">
        <v>0</v>
      </c>
      <c r="AP1576">
        <v>125</v>
      </c>
      <c r="AQ1576">
        <v>125</v>
      </c>
      <c r="AR1576">
        <v>24925</v>
      </c>
      <c r="AS1576">
        <v>0</v>
      </c>
      <c r="AT1576" s="2">
        <v>0</v>
      </c>
      <c r="AU1576">
        <v>88925</v>
      </c>
      <c r="AV1576">
        <v>97123525</v>
      </c>
      <c r="AW1576">
        <v>0</v>
      </c>
      <c r="AX1576" s="2">
        <v>45697</v>
      </c>
      <c r="AY1576" t="s">
        <v>153</v>
      </c>
      <c r="AZ1576" t="s">
        <v>3000</v>
      </c>
      <c r="BA1576" t="s">
        <v>1792</v>
      </c>
    </row>
    <row r="1577" spans="1:53" ht="15" customHeight="1" x14ac:dyDescent="0.2">
      <c r="A1577" t="s">
        <v>8935</v>
      </c>
      <c r="B1577" t="s">
        <v>5499</v>
      </c>
      <c r="C1577" t="s">
        <v>5136</v>
      </c>
      <c r="D1577">
        <v>97123625</v>
      </c>
      <c r="E1577" s="19">
        <v>45749</v>
      </c>
      <c r="F1577" s="63">
        <v>45751.127083333333</v>
      </c>
      <c r="G1577" s="4" t="s">
        <v>187</v>
      </c>
      <c r="H1577" s="19">
        <v>4599511</v>
      </c>
      <c r="I1577" s="19">
        <v>24451</v>
      </c>
      <c r="J1577" s="19">
        <v>4575060</v>
      </c>
      <c r="K1577" t="s">
        <v>558</v>
      </c>
      <c r="L1577" s="4" t="s">
        <v>188</v>
      </c>
      <c r="M1577" t="s">
        <v>150</v>
      </c>
      <c r="N1577" s="39" t="s">
        <v>3002</v>
      </c>
      <c r="O1577" t="s">
        <v>3003</v>
      </c>
      <c r="P1577" t="s">
        <v>140</v>
      </c>
      <c r="Q1577" t="s">
        <v>141</v>
      </c>
      <c r="R1577" s="39" t="s">
        <v>3004</v>
      </c>
      <c r="S1577" t="s">
        <v>143</v>
      </c>
      <c r="T1577">
        <v>860034313</v>
      </c>
      <c r="U1577" t="s">
        <v>152</v>
      </c>
      <c r="V1577">
        <v>923238</v>
      </c>
      <c r="W1577" t="s">
        <v>1204</v>
      </c>
      <c r="X1577" s="2" t="s">
        <v>27</v>
      </c>
      <c r="Y1577" t="s">
        <v>28</v>
      </c>
      <c r="Z1577" t="s">
        <v>29</v>
      </c>
      <c r="AA1577" t="s">
        <v>30</v>
      </c>
      <c r="AB1577" t="s">
        <v>31</v>
      </c>
      <c r="AC1577" s="19">
        <v>4599511</v>
      </c>
      <c r="AD1577" s="19">
        <v>0</v>
      </c>
      <c r="AE1577" s="19">
        <v>0</v>
      </c>
      <c r="AF1577" s="19">
        <v>0</v>
      </c>
      <c r="AG1577" t="s">
        <v>189</v>
      </c>
      <c r="AH1577">
        <v>0</v>
      </c>
      <c r="AI1577">
        <v>0</v>
      </c>
      <c r="AJ1577" s="2" t="s">
        <v>190</v>
      </c>
      <c r="AK1577" s="2">
        <v>0</v>
      </c>
      <c r="AL1577">
        <v>0</v>
      </c>
      <c r="AM1577">
        <v>0</v>
      </c>
      <c r="AN1577">
        <v>0</v>
      </c>
      <c r="AO1577">
        <v>0</v>
      </c>
      <c r="AP1577">
        <v>125</v>
      </c>
      <c r="AQ1577">
        <v>125</v>
      </c>
      <c r="AR1577">
        <v>25025</v>
      </c>
      <c r="AS1577">
        <v>0</v>
      </c>
      <c r="AT1577" s="2">
        <v>0</v>
      </c>
      <c r="AU1577">
        <v>89025</v>
      </c>
      <c r="AV1577">
        <v>97123625</v>
      </c>
      <c r="AW1577">
        <v>0</v>
      </c>
      <c r="AX1577" s="2">
        <v>45697</v>
      </c>
      <c r="AY1577" t="s">
        <v>153</v>
      </c>
      <c r="AZ1577" t="s">
        <v>3006</v>
      </c>
      <c r="BA1577" t="s">
        <v>1792</v>
      </c>
    </row>
    <row r="1578" spans="1:53" ht="15" customHeight="1" x14ac:dyDescent="0.2">
      <c r="A1578" t="s">
        <v>8936</v>
      </c>
      <c r="B1578" t="s">
        <v>5500</v>
      </c>
      <c r="C1578" t="s">
        <v>5136</v>
      </c>
      <c r="D1578">
        <v>97123725</v>
      </c>
      <c r="E1578" s="19">
        <v>45749</v>
      </c>
      <c r="F1578" s="63">
        <v>45751.111111111109</v>
      </c>
      <c r="G1578" s="4" t="s">
        <v>187</v>
      </c>
      <c r="H1578" s="19">
        <v>4599511</v>
      </c>
      <c r="I1578" s="19">
        <v>24451</v>
      </c>
      <c r="J1578" s="19">
        <v>4575060</v>
      </c>
      <c r="K1578" t="s">
        <v>558</v>
      </c>
      <c r="L1578" s="4" t="s">
        <v>188</v>
      </c>
      <c r="M1578" t="s">
        <v>150</v>
      </c>
      <c r="N1578" s="39" t="s">
        <v>3008</v>
      </c>
      <c r="O1578" t="s">
        <v>3009</v>
      </c>
      <c r="P1578" t="s">
        <v>140</v>
      </c>
      <c r="Q1578" t="s">
        <v>141</v>
      </c>
      <c r="R1578" s="39" t="s">
        <v>3010</v>
      </c>
      <c r="S1578" t="s">
        <v>143</v>
      </c>
      <c r="T1578">
        <v>890903938</v>
      </c>
      <c r="U1578" t="s">
        <v>149</v>
      </c>
      <c r="V1578">
        <v>923238</v>
      </c>
      <c r="W1578" t="s">
        <v>1204</v>
      </c>
      <c r="X1578" s="2" t="s">
        <v>27</v>
      </c>
      <c r="Y1578" t="s">
        <v>28</v>
      </c>
      <c r="Z1578" t="s">
        <v>29</v>
      </c>
      <c r="AA1578" t="s">
        <v>30</v>
      </c>
      <c r="AB1578" t="s">
        <v>31</v>
      </c>
      <c r="AC1578" s="19">
        <v>4599511</v>
      </c>
      <c r="AD1578" s="19">
        <v>0</v>
      </c>
      <c r="AE1578" s="19">
        <v>0</v>
      </c>
      <c r="AF1578" s="19">
        <v>0</v>
      </c>
      <c r="AG1578" t="s">
        <v>189</v>
      </c>
      <c r="AH1578">
        <v>0</v>
      </c>
      <c r="AI1578">
        <v>0</v>
      </c>
      <c r="AJ1578" s="2" t="s">
        <v>190</v>
      </c>
      <c r="AK1578" s="2">
        <v>0</v>
      </c>
      <c r="AL1578">
        <v>0</v>
      </c>
      <c r="AM1578">
        <v>0</v>
      </c>
      <c r="AN1578">
        <v>0</v>
      </c>
      <c r="AO1578">
        <v>0</v>
      </c>
      <c r="AP1578">
        <v>125</v>
      </c>
      <c r="AQ1578">
        <v>125</v>
      </c>
      <c r="AR1578">
        <v>25125</v>
      </c>
      <c r="AS1578">
        <v>0</v>
      </c>
      <c r="AT1578" s="2">
        <v>0</v>
      </c>
      <c r="AU1578">
        <v>89125</v>
      </c>
      <c r="AV1578">
        <v>97123725</v>
      </c>
      <c r="AW1578">
        <v>0</v>
      </c>
      <c r="AX1578" s="2">
        <v>45697</v>
      </c>
      <c r="AY1578" t="s">
        <v>153</v>
      </c>
      <c r="AZ1578" t="s">
        <v>3012</v>
      </c>
      <c r="BA1578" t="s">
        <v>1792</v>
      </c>
    </row>
    <row r="1579" spans="1:53" ht="15" customHeight="1" x14ac:dyDescent="0.2">
      <c r="A1579" t="s">
        <v>8937</v>
      </c>
      <c r="B1579" t="s">
        <v>5501</v>
      </c>
      <c r="C1579" t="s">
        <v>5136</v>
      </c>
      <c r="D1579">
        <v>97123825</v>
      </c>
      <c r="E1579" s="19">
        <v>45749</v>
      </c>
      <c r="F1579" s="63">
        <v>45751.111111111109</v>
      </c>
      <c r="G1579" s="4" t="s">
        <v>187</v>
      </c>
      <c r="H1579" s="19">
        <v>4599511</v>
      </c>
      <c r="I1579" s="19">
        <v>28259</v>
      </c>
      <c r="J1579" s="19">
        <v>4571252</v>
      </c>
      <c r="K1579" t="s">
        <v>558</v>
      </c>
      <c r="L1579" s="4" t="s">
        <v>188</v>
      </c>
      <c r="M1579" t="s">
        <v>150</v>
      </c>
      <c r="N1579" s="39" t="s">
        <v>3014</v>
      </c>
      <c r="O1579" t="s">
        <v>3015</v>
      </c>
      <c r="P1579" t="s">
        <v>140</v>
      </c>
      <c r="Q1579" t="s">
        <v>141</v>
      </c>
      <c r="R1579" s="39" t="s">
        <v>3016</v>
      </c>
      <c r="S1579" t="s">
        <v>143</v>
      </c>
      <c r="T1579">
        <v>890903938</v>
      </c>
      <c r="U1579" t="s">
        <v>149</v>
      </c>
      <c r="V1579">
        <v>923238</v>
      </c>
      <c r="W1579" t="s">
        <v>1204</v>
      </c>
      <c r="X1579" s="2" t="s">
        <v>27</v>
      </c>
      <c r="Y1579" t="s">
        <v>28</v>
      </c>
      <c r="Z1579" t="s">
        <v>29</v>
      </c>
      <c r="AA1579" t="s">
        <v>30</v>
      </c>
      <c r="AB1579" t="s">
        <v>31</v>
      </c>
      <c r="AC1579" s="19">
        <v>4599511</v>
      </c>
      <c r="AD1579" s="19">
        <v>0</v>
      </c>
      <c r="AE1579" s="19">
        <v>0</v>
      </c>
      <c r="AF1579" s="19">
        <v>0</v>
      </c>
      <c r="AG1579" t="s">
        <v>189</v>
      </c>
      <c r="AH1579">
        <v>0</v>
      </c>
      <c r="AI1579">
        <v>0</v>
      </c>
      <c r="AJ1579" s="2" t="s">
        <v>190</v>
      </c>
      <c r="AK1579" s="2">
        <v>0</v>
      </c>
      <c r="AL1579">
        <v>0</v>
      </c>
      <c r="AM1579">
        <v>0</v>
      </c>
      <c r="AN1579">
        <v>0</v>
      </c>
      <c r="AO1579">
        <v>0</v>
      </c>
      <c r="AP1579">
        <v>125</v>
      </c>
      <c r="AQ1579">
        <v>125</v>
      </c>
      <c r="AR1579">
        <v>25225</v>
      </c>
      <c r="AS1579">
        <v>0</v>
      </c>
      <c r="AT1579" s="2">
        <v>0</v>
      </c>
      <c r="AU1579">
        <v>89225</v>
      </c>
      <c r="AV1579">
        <v>97123825</v>
      </c>
      <c r="AW1579">
        <v>0</v>
      </c>
      <c r="AX1579" s="2">
        <v>45697</v>
      </c>
      <c r="AY1579" t="s">
        <v>153</v>
      </c>
      <c r="AZ1579" t="s">
        <v>3018</v>
      </c>
      <c r="BA1579" t="s">
        <v>1792</v>
      </c>
    </row>
    <row r="1580" spans="1:53" ht="15" customHeight="1" x14ac:dyDescent="0.2">
      <c r="A1580" t="s">
        <v>8938</v>
      </c>
      <c r="B1580" t="s">
        <v>5502</v>
      </c>
      <c r="C1580" t="s">
        <v>5136</v>
      </c>
      <c r="D1580">
        <v>97124125</v>
      </c>
      <c r="E1580" s="19">
        <v>45749</v>
      </c>
      <c r="F1580" s="63">
        <v>45751.12777777778</v>
      </c>
      <c r="G1580" s="4" t="s">
        <v>187</v>
      </c>
      <c r="H1580" s="19">
        <v>4599511</v>
      </c>
      <c r="I1580" s="19">
        <v>24451</v>
      </c>
      <c r="J1580" s="19">
        <v>4575060</v>
      </c>
      <c r="K1580" t="s">
        <v>558</v>
      </c>
      <c r="L1580" s="4" t="s">
        <v>188</v>
      </c>
      <c r="M1580" t="s">
        <v>150</v>
      </c>
      <c r="N1580" s="39" t="s">
        <v>3020</v>
      </c>
      <c r="O1580" t="s">
        <v>3021</v>
      </c>
      <c r="P1580" t="s">
        <v>140</v>
      </c>
      <c r="Q1580" t="s">
        <v>141</v>
      </c>
      <c r="R1580" s="39" t="s">
        <v>3022</v>
      </c>
      <c r="S1580" t="s">
        <v>143</v>
      </c>
      <c r="T1580">
        <v>860034313</v>
      </c>
      <c r="U1580" t="s">
        <v>152</v>
      </c>
      <c r="V1580">
        <v>923238</v>
      </c>
      <c r="W1580" t="s">
        <v>1204</v>
      </c>
      <c r="X1580" s="2" t="s">
        <v>27</v>
      </c>
      <c r="Y1580" t="s">
        <v>28</v>
      </c>
      <c r="Z1580" t="s">
        <v>29</v>
      </c>
      <c r="AA1580" t="s">
        <v>30</v>
      </c>
      <c r="AB1580" t="s">
        <v>31</v>
      </c>
      <c r="AC1580" s="19">
        <v>4599511</v>
      </c>
      <c r="AD1580" s="19">
        <v>0</v>
      </c>
      <c r="AE1580" s="19">
        <v>0</v>
      </c>
      <c r="AF1580" s="19">
        <v>0</v>
      </c>
      <c r="AG1580" t="s">
        <v>189</v>
      </c>
      <c r="AH1580">
        <v>0</v>
      </c>
      <c r="AI1580">
        <v>0</v>
      </c>
      <c r="AJ1580" s="2" t="s">
        <v>190</v>
      </c>
      <c r="AK1580" s="2">
        <v>0</v>
      </c>
      <c r="AL1580">
        <v>0</v>
      </c>
      <c r="AM1580">
        <v>0</v>
      </c>
      <c r="AN1580">
        <v>0</v>
      </c>
      <c r="AO1580">
        <v>0</v>
      </c>
      <c r="AP1580">
        <v>125</v>
      </c>
      <c r="AQ1580">
        <v>125</v>
      </c>
      <c r="AR1580">
        <v>25325</v>
      </c>
      <c r="AS1580">
        <v>0</v>
      </c>
      <c r="AT1580" s="2">
        <v>0</v>
      </c>
      <c r="AU1580">
        <v>89325</v>
      </c>
      <c r="AV1580">
        <v>97124125</v>
      </c>
      <c r="AW1580">
        <v>0</v>
      </c>
      <c r="AX1580" s="2">
        <v>45697</v>
      </c>
      <c r="AY1580" t="s">
        <v>153</v>
      </c>
      <c r="AZ1580" t="s">
        <v>3024</v>
      </c>
      <c r="BA1580" t="s">
        <v>1792</v>
      </c>
    </row>
    <row r="1581" spans="1:53" ht="15" customHeight="1" x14ac:dyDescent="0.2">
      <c r="A1581" t="s">
        <v>8939</v>
      </c>
      <c r="B1581" t="s">
        <v>5503</v>
      </c>
      <c r="C1581" t="s">
        <v>5136</v>
      </c>
      <c r="D1581">
        <v>97124325</v>
      </c>
      <c r="E1581" s="19">
        <v>45749</v>
      </c>
      <c r="F1581" s="63">
        <v>45751.123611111114</v>
      </c>
      <c r="G1581" s="4" t="s">
        <v>187</v>
      </c>
      <c r="H1581" s="19">
        <v>4599511</v>
      </c>
      <c r="I1581" s="19">
        <v>26325</v>
      </c>
      <c r="J1581" s="19">
        <v>4573186</v>
      </c>
      <c r="K1581" t="s">
        <v>558</v>
      </c>
      <c r="L1581" s="4" t="s">
        <v>188</v>
      </c>
      <c r="M1581" t="s">
        <v>150</v>
      </c>
      <c r="N1581" s="39" t="s">
        <v>3026</v>
      </c>
      <c r="O1581" t="s">
        <v>3027</v>
      </c>
      <c r="P1581" t="s">
        <v>140</v>
      </c>
      <c r="Q1581" t="s">
        <v>141</v>
      </c>
      <c r="R1581" s="39" t="s">
        <v>3028</v>
      </c>
      <c r="S1581" t="s">
        <v>143</v>
      </c>
      <c r="T1581">
        <v>860007335</v>
      </c>
      <c r="U1581" t="s">
        <v>158</v>
      </c>
      <c r="V1581">
        <v>923238</v>
      </c>
      <c r="W1581" t="s">
        <v>1204</v>
      </c>
      <c r="X1581" s="2" t="s">
        <v>27</v>
      </c>
      <c r="Y1581" t="s">
        <v>28</v>
      </c>
      <c r="Z1581" t="s">
        <v>29</v>
      </c>
      <c r="AA1581" t="s">
        <v>30</v>
      </c>
      <c r="AB1581" t="s">
        <v>31</v>
      </c>
      <c r="AC1581" s="19">
        <v>4599511</v>
      </c>
      <c r="AD1581" s="19">
        <v>0</v>
      </c>
      <c r="AE1581" s="19">
        <v>0</v>
      </c>
      <c r="AF1581" s="19">
        <v>0</v>
      </c>
      <c r="AG1581" t="s">
        <v>189</v>
      </c>
      <c r="AH1581">
        <v>0</v>
      </c>
      <c r="AI1581">
        <v>0</v>
      </c>
      <c r="AJ1581" s="2" t="s">
        <v>190</v>
      </c>
      <c r="AK1581" s="2">
        <v>0</v>
      </c>
      <c r="AL1581">
        <v>0</v>
      </c>
      <c r="AM1581">
        <v>0</v>
      </c>
      <c r="AN1581">
        <v>0</v>
      </c>
      <c r="AO1581">
        <v>0</v>
      </c>
      <c r="AP1581">
        <v>125</v>
      </c>
      <c r="AQ1581">
        <v>125</v>
      </c>
      <c r="AR1581">
        <v>25425</v>
      </c>
      <c r="AS1581">
        <v>0</v>
      </c>
      <c r="AT1581" s="2">
        <v>0</v>
      </c>
      <c r="AU1581">
        <v>89425</v>
      </c>
      <c r="AV1581">
        <v>97124325</v>
      </c>
      <c r="AW1581">
        <v>0</v>
      </c>
      <c r="AX1581" s="2">
        <v>45697</v>
      </c>
      <c r="AY1581" t="s">
        <v>153</v>
      </c>
      <c r="AZ1581" t="s">
        <v>3030</v>
      </c>
      <c r="BA1581" t="s">
        <v>1792</v>
      </c>
    </row>
    <row r="1582" spans="1:53" ht="15" customHeight="1" x14ac:dyDescent="0.2">
      <c r="A1582" t="s">
        <v>8940</v>
      </c>
      <c r="B1582" t="s">
        <v>5504</v>
      </c>
      <c r="C1582" t="s">
        <v>5136</v>
      </c>
      <c r="D1582">
        <v>97124525</v>
      </c>
      <c r="E1582" s="19">
        <v>45749</v>
      </c>
      <c r="F1582" s="63">
        <v>45751.123611111114</v>
      </c>
      <c r="G1582" s="4" t="s">
        <v>187</v>
      </c>
      <c r="H1582" s="19">
        <v>4599511</v>
      </c>
      <c r="I1582" s="19">
        <v>26325</v>
      </c>
      <c r="J1582" s="19">
        <v>4573186</v>
      </c>
      <c r="K1582" t="s">
        <v>558</v>
      </c>
      <c r="L1582" s="4" t="s">
        <v>188</v>
      </c>
      <c r="M1582" t="s">
        <v>150</v>
      </c>
      <c r="N1582" s="39" t="s">
        <v>3031</v>
      </c>
      <c r="O1582" t="s">
        <v>3032</v>
      </c>
      <c r="P1582" t="s">
        <v>140</v>
      </c>
      <c r="Q1582" t="s">
        <v>141</v>
      </c>
      <c r="R1582" s="39" t="s">
        <v>3033</v>
      </c>
      <c r="S1582" t="s">
        <v>143</v>
      </c>
      <c r="T1582">
        <v>860007335</v>
      </c>
      <c r="U1582" t="s">
        <v>158</v>
      </c>
      <c r="V1582">
        <v>923238</v>
      </c>
      <c r="W1582" t="s">
        <v>1204</v>
      </c>
      <c r="X1582" s="2" t="s">
        <v>27</v>
      </c>
      <c r="Y1582" t="s">
        <v>28</v>
      </c>
      <c r="Z1582" t="s">
        <v>29</v>
      </c>
      <c r="AA1582" t="s">
        <v>30</v>
      </c>
      <c r="AB1582" t="s">
        <v>31</v>
      </c>
      <c r="AC1582" s="19">
        <v>4599511</v>
      </c>
      <c r="AD1582" s="19">
        <v>0</v>
      </c>
      <c r="AE1582" s="19">
        <v>0</v>
      </c>
      <c r="AF1582" s="19">
        <v>0</v>
      </c>
      <c r="AG1582" t="s">
        <v>189</v>
      </c>
      <c r="AH1582">
        <v>0</v>
      </c>
      <c r="AI1582">
        <v>0</v>
      </c>
      <c r="AJ1582" s="2" t="s">
        <v>190</v>
      </c>
      <c r="AK1582" s="2">
        <v>0</v>
      </c>
      <c r="AL1582">
        <v>0</v>
      </c>
      <c r="AM1582">
        <v>0</v>
      </c>
      <c r="AN1582">
        <v>0</v>
      </c>
      <c r="AO1582">
        <v>0</v>
      </c>
      <c r="AP1582">
        <v>125</v>
      </c>
      <c r="AQ1582">
        <v>125</v>
      </c>
      <c r="AR1582">
        <v>25525</v>
      </c>
      <c r="AS1582">
        <v>0</v>
      </c>
      <c r="AT1582" s="2">
        <v>0</v>
      </c>
      <c r="AU1582">
        <v>89525</v>
      </c>
      <c r="AV1582">
        <v>97124525</v>
      </c>
      <c r="AW1582">
        <v>0</v>
      </c>
      <c r="AX1582" s="2">
        <v>45697</v>
      </c>
      <c r="AY1582" t="s">
        <v>153</v>
      </c>
      <c r="AZ1582" t="s">
        <v>3035</v>
      </c>
      <c r="BA1582" t="s">
        <v>1792</v>
      </c>
    </row>
    <row r="1583" spans="1:53" ht="15" customHeight="1" x14ac:dyDescent="0.2">
      <c r="A1583" t="s">
        <v>8941</v>
      </c>
      <c r="B1583" t="s">
        <v>5505</v>
      </c>
      <c r="C1583" t="s">
        <v>5136</v>
      </c>
      <c r="D1583">
        <v>97124725</v>
      </c>
      <c r="E1583" s="19">
        <v>45749</v>
      </c>
      <c r="F1583" s="63">
        <v>45751.111805555556</v>
      </c>
      <c r="G1583" s="4" t="s">
        <v>187</v>
      </c>
      <c r="H1583" s="19">
        <v>4599511</v>
      </c>
      <c r="I1583" s="19">
        <v>28199</v>
      </c>
      <c r="J1583" s="19">
        <v>4571312</v>
      </c>
      <c r="K1583" t="s">
        <v>558</v>
      </c>
      <c r="L1583" s="4" t="s">
        <v>188</v>
      </c>
      <c r="M1583" t="s">
        <v>150</v>
      </c>
      <c r="N1583" s="39" t="s">
        <v>3037</v>
      </c>
      <c r="O1583" t="s">
        <v>3038</v>
      </c>
      <c r="P1583" t="s">
        <v>140</v>
      </c>
      <c r="Q1583" t="s">
        <v>141</v>
      </c>
      <c r="R1583" s="39" t="s">
        <v>3039</v>
      </c>
      <c r="S1583" t="s">
        <v>143</v>
      </c>
      <c r="T1583">
        <v>890903938</v>
      </c>
      <c r="U1583" t="s">
        <v>149</v>
      </c>
      <c r="V1583">
        <v>923238</v>
      </c>
      <c r="W1583" t="s">
        <v>1204</v>
      </c>
      <c r="X1583" s="2" t="s">
        <v>27</v>
      </c>
      <c r="Y1583" t="s">
        <v>28</v>
      </c>
      <c r="Z1583" t="s">
        <v>29</v>
      </c>
      <c r="AA1583" t="s">
        <v>30</v>
      </c>
      <c r="AB1583" t="s">
        <v>31</v>
      </c>
      <c r="AC1583" s="19">
        <v>4599511</v>
      </c>
      <c r="AD1583" s="19">
        <v>0</v>
      </c>
      <c r="AE1583" s="19">
        <v>0</v>
      </c>
      <c r="AF1583" s="19">
        <v>0</v>
      </c>
      <c r="AG1583" t="s">
        <v>189</v>
      </c>
      <c r="AH1583">
        <v>0</v>
      </c>
      <c r="AI1583">
        <v>0</v>
      </c>
      <c r="AJ1583" s="2" t="s">
        <v>190</v>
      </c>
      <c r="AK1583" s="2">
        <v>0</v>
      </c>
      <c r="AL1583">
        <v>0</v>
      </c>
      <c r="AM1583">
        <v>0</v>
      </c>
      <c r="AN1583">
        <v>0</v>
      </c>
      <c r="AO1583">
        <v>0</v>
      </c>
      <c r="AP1583">
        <v>125</v>
      </c>
      <c r="AQ1583">
        <v>125</v>
      </c>
      <c r="AR1583">
        <v>25625</v>
      </c>
      <c r="AS1583">
        <v>0</v>
      </c>
      <c r="AT1583" s="2">
        <v>0</v>
      </c>
      <c r="AU1583">
        <v>89625</v>
      </c>
      <c r="AV1583">
        <v>97124725</v>
      </c>
      <c r="AW1583">
        <v>0</v>
      </c>
      <c r="AX1583" s="2">
        <v>45697</v>
      </c>
      <c r="AY1583" t="s">
        <v>153</v>
      </c>
      <c r="AZ1583" t="s">
        <v>3041</v>
      </c>
      <c r="BA1583" t="s">
        <v>1792</v>
      </c>
    </row>
    <row r="1584" spans="1:53" ht="15" customHeight="1" x14ac:dyDescent="0.2">
      <c r="A1584" t="s">
        <v>8942</v>
      </c>
      <c r="B1584" t="s">
        <v>5506</v>
      </c>
      <c r="C1584" t="s">
        <v>5136</v>
      </c>
      <c r="D1584">
        <v>97124825</v>
      </c>
      <c r="E1584" s="19">
        <v>45749</v>
      </c>
      <c r="F1584" s="63">
        <v>45751.12777777778</v>
      </c>
      <c r="G1584" s="4" t="s">
        <v>187</v>
      </c>
      <c r="H1584" s="19">
        <v>4599511</v>
      </c>
      <c r="I1584" s="19">
        <v>26830</v>
      </c>
      <c r="J1584" s="19">
        <v>4572681</v>
      </c>
      <c r="K1584" t="s">
        <v>558</v>
      </c>
      <c r="L1584" s="4" t="s">
        <v>188</v>
      </c>
      <c r="M1584" t="s">
        <v>150</v>
      </c>
      <c r="N1584" s="39" t="s">
        <v>3043</v>
      </c>
      <c r="O1584" t="s">
        <v>3044</v>
      </c>
      <c r="P1584" t="s">
        <v>140</v>
      </c>
      <c r="Q1584" t="s">
        <v>141</v>
      </c>
      <c r="R1584" s="39" t="s">
        <v>3045</v>
      </c>
      <c r="S1584" t="s">
        <v>143</v>
      </c>
      <c r="T1584">
        <v>860034313</v>
      </c>
      <c r="U1584" t="s">
        <v>152</v>
      </c>
      <c r="V1584">
        <v>923238</v>
      </c>
      <c r="W1584" t="s">
        <v>1204</v>
      </c>
      <c r="X1584" s="2" t="s">
        <v>27</v>
      </c>
      <c r="Y1584" t="s">
        <v>28</v>
      </c>
      <c r="Z1584" t="s">
        <v>29</v>
      </c>
      <c r="AA1584" t="s">
        <v>30</v>
      </c>
      <c r="AB1584" t="s">
        <v>31</v>
      </c>
      <c r="AC1584" s="19">
        <v>4599511</v>
      </c>
      <c r="AD1584" s="19">
        <v>0</v>
      </c>
      <c r="AE1584" s="19">
        <v>0</v>
      </c>
      <c r="AF1584" s="19">
        <v>0</v>
      </c>
      <c r="AG1584" t="s">
        <v>189</v>
      </c>
      <c r="AH1584">
        <v>0</v>
      </c>
      <c r="AI1584">
        <v>0</v>
      </c>
      <c r="AJ1584" s="2" t="s">
        <v>190</v>
      </c>
      <c r="AK1584" s="2">
        <v>0</v>
      </c>
      <c r="AL1584">
        <v>0</v>
      </c>
      <c r="AM1584">
        <v>0</v>
      </c>
      <c r="AN1584">
        <v>0</v>
      </c>
      <c r="AO1584">
        <v>0</v>
      </c>
      <c r="AP1584">
        <v>125</v>
      </c>
      <c r="AQ1584">
        <v>125</v>
      </c>
      <c r="AR1584">
        <v>25725</v>
      </c>
      <c r="AS1584">
        <v>0</v>
      </c>
      <c r="AT1584" s="2">
        <v>0</v>
      </c>
      <c r="AU1584">
        <v>89725</v>
      </c>
      <c r="AV1584">
        <v>97124825</v>
      </c>
      <c r="AW1584">
        <v>0</v>
      </c>
      <c r="AX1584" s="2">
        <v>45697</v>
      </c>
      <c r="AY1584" t="s">
        <v>153</v>
      </c>
      <c r="AZ1584" t="s">
        <v>3047</v>
      </c>
      <c r="BA1584" t="s">
        <v>1792</v>
      </c>
    </row>
    <row r="1585" spans="1:53" ht="15" customHeight="1" x14ac:dyDescent="0.2">
      <c r="A1585" t="s">
        <v>8943</v>
      </c>
      <c r="B1585" t="s">
        <v>5507</v>
      </c>
      <c r="C1585" t="s">
        <v>5136</v>
      </c>
      <c r="D1585">
        <v>97125225</v>
      </c>
      <c r="E1585" s="19">
        <v>45749</v>
      </c>
      <c r="F1585" s="63">
        <v>45751.151388888888</v>
      </c>
      <c r="G1585" s="4" t="s">
        <v>187</v>
      </c>
      <c r="H1585" s="19">
        <v>4599511</v>
      </c>
      <c r="I1585" s="19">
        <v>663521</v>
      </c>
      <c r="J1585" s="19">
        <v>3935990</v>
      </c>
      <c r="K1585" t="s">
        <v>558</v>
      </c>
      <c r="L1585" s="4" t="s">
        <v>188</v>
      </c>
      <c r="M1585" t="s">
        <v>150</v>
      </c>
      <c r="N1585" s="39" t="s">
        <v>3049</v>
      </c>
      <c r="O1585" t="s">
        <v>3050</v>
      </c>
      <c r="P1585" t="s">
        <v>140</v>
      </c>
      <c r="Q1585" t="s">
        <v>141</v>
      </c>
      <c r="R1585" s="39" t="s">
        <v>3051</v>
      </c>
      <c r="S1585" t="s">
        <v>143</v>
      </c>
      <c r="T1585">
        <v>860007335</v>
      </c>
      <c r="U1585" t="s">
        <v>158</v>
      </c>
      <c r="V1585">
        <v>923238</v>
      </c>
      <c r="W1585" t="s">
        <v>1204</v>
      </c>
      <c r="X1585" s="2" t="s">
        <v>27</v>
      </c>
      <c r="Y1585" t="s">
        <v>28</v>
      </c>
      <c r="Z1585" t="s">
        <v>29</v>
      </c>
      <c r="AA1585" t="s">
        <v>30</v>
      </c>
      <c r="AB1585" t="s">
        <v>31</v>
      </c>
      <c r="AC1585" s="19">
        <v>4599511</v>
      </c>
      <c r="AD1585" s="19">
        <v>0</v>
      </c>
      <c r="AE1585" s="19">
        <v>0</v>
      </c>
      <c r="AF1585" s="19">
        <v>0</v>
      </c>
      <c r="AG1585" t="s">
        <v>189</v>
      </c>
      <c r="AH1585">
        <v>0</v>
      </c>
      <c r="AI1585">
        <v>0</v>
      </c>
      <c r="AJ1585" s="2" t="s">
        <v>190</v>
      </c>
      <c r="AK1585" s="2">
        <v>0</v>
      </c>
      <c r="AL1585">
        <v>0</v>
      </c>
      <c r="AM1585">
        <v>0</v>
      </c>
      <c r="AN1585">
        <v>0</v>
      </c>
      <c r="AO1585">
        <v>0</v>
      </c>
      <c r="AP1585">
        <v>125</v>
      </c>
      <c r="AQ1585">
        <v>125</v>
      </c>
      <c r="AR1585">
        <v>25825</v>
      </c>
      <c r="AS1585">
        <v>0</v>
      </c>
      <c r="AT1585" s="2">
        <v>0</v>
      </c>
      <c r="AU1585">
        <v>89825</v>
      </c>
      <c r="AV1585">
        <v>97125225</v>
      </c>
      <c r="AW1585">
        <v>0</v>
      </c>
      <c r="AX1585" s="2">
        <v>45697</v>
      </c>
      <c r="AY1585" t="s">
        <v>153</v>
      </c>
      <c r="AZ1585" t="s">
        <v>3053</v>
      </c>
      <c r="BA1585" t="s">
        <v>1792</v>
      </c>
    </row>
    <row r="1586" spans="1:53" ht="15" customHeight="1" x14ac:dyDescent="0.2">
      <c r="A1586" t="s">
        <v>8944</v>
      </c>
      <c r="B1586" t="s">
        <v>5508</v>
      </c>
      <c r="C1586" t="s">
        <v>5136</v>
      </c>
      <c r="D1586">
        <v>97125525</v>
      </c>
      <c r="E1586" s="19">
        <v>45749</v>
      </c>
      <c r="F1586" s="63">
        <v>45751.12777777778</v>
      </c>
      <c r="G1586" s="4" t="s">
        <v>187</v>
      </c>
      <c r="H1586" s="19">
        <v>4599511</v>
      </c>
      <c r="I1586" s="19">
        <v>28439</v>
      </c>
      <c r="J1586" s="19">
        <v>4571072</v>
      </c>
      <c r="K1586" t="s">
        <v>558</v>
      </c>
      <c r="L1586" s="4" t="s">
        <v>188</v>
      </c>
      <c r="M1586" t="s">
        <v>150</v>
      </c>
      <c r="N1586" s="39" t="s">
        <v>3055</v>
      </c>
      <c r="O1586" t="s">
        <v>3056</v>
      </c>
      <c r="P1586" t="s">
        <v>140</v>
      </c>
      <c r="Q1586" t="s">
        <v>141</v>
      </c>
      <c r="R1586" s="39" t="s">
        <v>3057</v>
      </c>
      <c r="S1586" t="s">
        <v>143</v>
      </c>
      <c r="T1586">
        <v>860034313</v>
      </c>
      <c r="U1586" t="s">
        <v>152</v>
      </c>
      <c r="V1586">
        <v>923238</v>
      </c>
      <c r="W1586" t="s">
        <v>1204</v>
      </c>
      <c r="X1586" s="2" t="s">
        <v>27</v>
      </c>
      <c r="Y1586" t="s">
        <v>28</v>
      </c>
      <c r="Z1586" t="s">
        <v>29</v>
      </c>
      <c r="AA1586" t="s">
        <v>30</v>
      </c>
      <c r="AB1586" t="s">
        <v>31</v>
      </c>
      <c r="AC1586" s="19">
        <v>4599511</v>
      </c>
      <c r="AD1586" s="19">
        <v>0</v>
      </c>
      <c r="AE1586" s="19">
        <v>0</v>
      </c>
      <c r="AF1586" s="19">
        <v>0</v>
      </c>
      <c r="AG1586" t="s">
        <v>189</v>
      </c>
      <c r="AH1586">
        <v>0</v>
      </c>
      <c r="AI1586">
        <v>0</v>
      </c>
      <c r="AJ1586" s="2" t="s">
        <v>190</v>
      </c>
      <c r="AK1586" s="2">
        <v>0</v>
      </c>
      <c r="AL1586">
        <v>0</v>
      </c>
      <c r="AM1586">
        <v>0</v>
      </c>
      <c r="AN1586">
        <v>0</v>
      </c>
      <c r="AO1586">
        <v>0</v>
      </c>
      <c r="AP1586">
        <v>125</v>
      </c>
      <c r="AQ1586">
        <v>125</v>
      </c>
      <c r="AR1586">
        <v>25925</v>
      </c>
      <c r="AS1586">
        <v>0</v>
      </c>
      <c r="AT1586" s="2">
        <v>0</v>
      </c>
      <c r="AU1586">
        <v>89925</v>
      </c>
      <c r="AV1586">
        <v>97125525</v>
      </c>
      <c r="AW1586">
        <v>0</v>
      </c>
      <c r="AX1586" s="2">
        <v>45697</v>
      </c>
      <c r="AY1586" t="s">
        <v>153</v>
      </c>
      <c r="AZ1586" t="s">
        <v>3059</v>
      </c>
      <c r="BA1586" t="s">
        <v>1792</v>
      </c>
    </row>
    <row r="1587" spans="1:53" ht="15" customHeight="1" x14ac:dyDescent="0.2">
      <c r="A1587" t="s">
        <v>8945</v>
      </c>
      <c r="B1587" t="s">
        <v>5510</v>
      </c>
      <c r="C1587" t="s">
        <v>5136</v>
      </c>
      <c r="D1587">
        <v>97125625</v>
      </c>
      <c r="E1587" s="19">
        <v>45749</v>
      </c>
      <c r="F1587" s="63">
        <v>45751.123611111114</v>
      </c>
      <c r="G1587" s="4" t="s">
        <v>187</v>
      </c>
      <c r="H1587" s="19">
        <v>4599511</v>
      </c>
      <c r="I1587" s="19">
        <v>26445</v>
      </c>
      <c r="J1587" s="19">
        <v>4573066</v>
      </c>
      <c r="K1587" t="s">
        <v>558</v>
      </c>
      <c r="L1587" s="4" t="s">
        <v>188</v>
      </c>
      <c r="M1587" t="s">
        <v>150</v>
      </c>
      <c r="N1587" s="39" t="s">
        <v>3067</v>
      </c>
      <c r="O1587" t="s">
        <v>3068</v>
      </c>
      <c r="P1587" t="s">
        <v>140</v>
      </c>
      <c r="Q1587" t="s">
        <v>141</v>
      </c>
      <c r="R1587" s="39" t="s">
        <v>3069</v>
      </c>
      <c r="S1587" t="s">
        <v>143</v>
      </c>
      <c r="T1587">
        <v>860007335</v>
      </c>
      <c r="U1587" t="s">
        <v>158</v>
      </c>
      <c r="V1587">
        <v>923238</v>
      </c>
      <c r="W1587" t="s">
        <v>1204</v>
      </c>
      <c r="X1587" s="2" t="s">
        <v>27</v>
      </c>
      <c r="Y1587" t="s">
        <v>28</v>
      </c>
      <c r="Z1587" t="s">
        <v>29</v>
      </c>
      <c r="AA1587" t="s">
        <v>30</v>
      </c>
      <c r="AB1587" t="s">
        <v>31</v>
      </c>
      <c r="AC1587" s="19">
        <v>4599511</v>
      </c>
      <c r="AD1587" s="19">
        <v>0</v>
      </c>
      <c r="AE1587" s="19">
        <v>0</v>
      </c>
      <c r="AF1587" s="19">
        <v>0</v>
      </c>
      <c r="AG1587" t="s">
        <v>189</v>
      </c>
      <c r="AH1587">
        <v>0</v>
      </c>
      <c r="AI1587">
        <v>0</v>
      </c>
      <c r="AJ1587" s="2" t="s">
        <v>190</v>
      </c>
      <c r="AK1587" s="2">
        <v>0</v>
      </c>
      <c r="AL1587">
        <v>0</v>
      </c>
      <c r="AM1587">
        <v>0</v>
      </c>
      <c r="AN1587">
        <v>0</v>
      </c>
      <c r="AO1587">
        <v>0</v>
      </c>
      <c r="AP1587">
        <v>125</v>
      </c>
      <c r="AQ1587">
        <v>125</v>
      </c>
      <c r="AR1587">
        <v>26125</v>
      </c>
      <c r="AS1587">
        <v>0</v>
      </c>
      <c r="AT1587" s="2">
        <v>0</v>
      </c>
      <c r="AU1587">
        <v>90025</v>
      </c>
      <c r="AV1587">
        <v>97125625</v>
      </c>
      <c r="AW1587">
        <v>0</v>
      </c>
      <c r="AX1587" s="2">
        <v>45697</v>
      </c>
      <c r="AY1587" t="s">
        <v>153</v>
      </c>
      <c r="AZ1587" t="s">
        <v>3071</v>
      </c>
      <c r="BA1587" t="s">
        <v>1792</v>
      </c>
    </row>
    <row r="1588" spans="1:53" ht="15" customHeight="1" x14ac:dyDescent="0.2">
      <c r="A1588" t="s">
        <v>8946</v>
      </c>
      <c r="B1588" t="s">
        <v>5511</v>
      </c>
      <c r="C1588" t="s">
        <v>5136</v>
      </c>
      <c r="D1588">
        <v>97125925</v>
      </c>
      <c r="E1588" s="19">
        <v>45749</v>
      </c>
      <c r="F1588" s="63">
        <v>45751.111111111109</v>
      </c>
      <c r="G1588" s="4" t="s">
        <v>187</v>
      </c>
      <c r="H1588" s="19">
        <v>4599511</v>
      </c>
      <c r="I1588" s="19">
        <v>24451</v>
      </c>
      <c r="J1588" s="19">
        <v>4575060</v>
      </c>
      <c r="K1588" t="s">
        <v>558</v>
      </c>
      <c r="L1588" s="4" t="s">
        <v>188</v>
      </c>
      <c r="M1588" t="s">
        <v>150</v>
      </c>
      <c r="N1588" s="39" t="s">
        <v>3073</v>
      </c>
      <c r="O1588" t="s">
        <v>3074</v>
      </c>
      <c r="P1588" t="s">
        <v>140</v>
      </c>
      <c r="Q1588" t="s">
        <v>141</v>
      </c>
      <c r="R1588" s="39" t="s">
        <v>3075</v>
      </c>
      <c r="S1588" t="s">
        <v>143</v>
      </c>
      <c r="T1588">
        <v>890903938</v>
      </c>
      <c r="U1588" t="s">
        <v>149</v>
      </c>
      <c r="V1588">
        <v>923238</v>
      </c>
      <c r="W1588" t="s">
        <v>1204</v>
      </c>
      <c r="X1588" s="2" t="s">
        <v>27</v>
      </c>
      <c r="Y1588" t="s">
        <v>28</v>
      </c>
      <c r="Z1588" t="s">
        <v>29</v>
      </c>
      <c r="AA1588" t="s">
        <v>30</v>
      </c>
      <c r="AB1588" t="s">
        <v>31</v>
      </c>
      <c r="AC1588" s="19">
        <v>4599511</v>
      </c>
      <c r="AD1588" s="19">
        <v>0</v>
      </c>
      <c r="AE1588" s="19">
        <v>0</v>
      </c>
      <c r="AF1588" s="19">
        <v>0</v>
      </c>
      <c r="AG1588" t="s">
        <v>189</v>
      </c>
      <c r="AH1588">
        <v>0</v>
      </c>
      <c r="AI1588">
        <v>0</v>
      </c>
      <c r="AJ1588" s="2" t="s">
        <v>190</v>
      </c>
      <c r="AK1588" s="2">
        <v>0</v>
      </c>
      <c r="AL1588">
        <v>0</v>
      </c>
      <c r="AM1588">
        <v>0</v>
      </c>
      <c r="AN1588">
        <v>0</v>
      </c>
      <c r="AO1588">
        <v>0</v>
      </c>
      <c r="AP1588">
        <v>125</v>
      </c>
      <c r="AQ1588">
        <v>125</v>
      </c>
      <c r="AR1588">
        <v>26225</v>
      </c>
      <c r="AS1588">
        <v>0</v>
      </c>
      <c r="AT1588" s="2">
        <v>0</v>
      </c>
      <c r="AU1588">
        <v>90125</v>
      </c>
      <c r="AV1588">
        <v>97125925</v>
      </c>
      <c r="AW1588">
        <v>0</v>
      </c>
      <c r="AX1588" s="2">
        <v>45697</v>
      </c>
      <c r="AY1588" t="s">
        <v>153</v>
      </c>
      <c r="AZ1588" t="s">
        <v>3077</v>
      </c>
      <c r="BA1588" t="s">
        <v>1792</v>
      </c>
    </row>
    <row r="1589" spans="1:53" ht="15" customHeight="1" x14ac:dyDescent="0.2">
      <c r="A1589" t="s">
        <v>8947</v>
      </c>
      <c r="B1589" t="s">
        <v>5512</v>
      </c>
      <c r="C1589" t="s">
        <v>5143</v>
      </c>
      <c r="D1589">
        <v>97126025</v>
      </c>
      <c r="E1589" s="19">
        <v>45749</v>
      </c>
      <c r="F1589" s="63">
        <v>45751.143055555556</v>
      </c>
      <c r="G1589" s="4" t="s">
        <v>187</v>
      </c>
      <c r="H1589" s="19">
        <v>3555872</v>
      </c>
      <c r="I1589" s="19">
        <v>18900</v>
      </c>
      <c r="J1589" s="19">
        <v>3536972</v>
      </c>
      <c r="K1589" t="s">
        <v>558</v>
      </c>
      <c r="L1589" s="4" t="s">
        <v>188</v>
      </c>
      <c r="M1589" t="s">
        <v>150</v>
      </c>
      <c r="N1589" s="39" t="s">
        <v>3079</v>
      </c>
      <c r="O1589" t="s">
        <v>3080</v>
      </c>
      <c r="P1589" t="s">
        <v>140</v>
      </c>
      <c r="Q1589" t="s">
        <v>141</v>
      </c>
      <c r="R1589" s="39" t="s">
        <v>3081</v>
      </c>
      <c r="S1589" t="s">
        <v>143</v>
      </c>
      <c r="T1589">
        <v>890903938</v>
      </c>
      <c r="U1589" t="s">
        <v>149</v>
      </c>
      <c r="V1589">
        <v>923210</v>
      </c>
      <c r="W1589" t="s">
        <v>1219</v>
      </c>
      <c r="X1589" s="2" t="s">
        <v>41</v>
      </c>
      <c r="Y1589" t="s">
        <v>42</v>
      </c>
      <c r="Z1589" t="s">
        <v>29</v>
      </c>
      <c r="AA1589" t="s">
        <v>30</v>
      </c>
      <c r="AB1589" t="s">
        <v>31</v>
      </c>
      <c r="AC1589" s="19">
        <v>3555872</v>
      </c>
      <c r="AD1589" s="19">
        <v>0</v>
      </c>
      <c r="AE1589" s="19">
        <v>0</v>
      </c>
      <c r="AF1589" s="19">
        <v>0</v>
      </c>
      <c r="AG1589" t="s">
        <v>189</v>
      </c>
      <c r="AH1589">
        <v>0</v>
      </c>
      <c r="AI1589">
        <v>0</v>
      </c>
      <c r="AJ1589" s="2" t="s">
        <v>190</v>
      </c>
      <c r="AK1589" s="2">
        <v>0</v>
      </c>
      <c r="AL1589">
        <v>0</v>
      </c>
      <c r="AM1589">
        <v>0</v>
      </c>
      <c r="AN1589">
        <v>0</v>
      </c>
      <c r="AO1589">
        <v>0</v>
      </c>
      <c r="AP1589">
        <v>825</v>
      </c>
      <c r="AQ1589">
        <v>825</v>
      </c>
      <c r="AR1589">
        <v>26325</v>
      </c>
      <c r="AS1589">
        <v>0</v>
      </c>
      <c r="AT1589" s="2">
        <v>0</v>
      </c>
      <c r="AU1589">
        <v>90225</v>
      </c>
      <c r="AV1589">
        <v>97126025</v>
      </c>
      <c r="AW1589">
        <v>0</v>
      </c>
      <c r="AX1589" s="2">
        <v>45697</v>
      </c>
      <c r="AY1589" t="s">
        <v>153</v>
      </c>
      <c r="AZ1589" t="s">
        <v>3083</v>
      </c>
      <c r="BA1589" t="s">
        <v>2532</v>
      </c>
    </row>
    <row r="1590" spans="1:53" ht="15" customHeight="1" x14ac:dyDescent="0.2">
      <c r="A1590" t="s">
        <v>8948</v>
      </c>
      <c r="B1590" t="s">
        <v>5514</v>
      </c>
      <c r="C1590" t="s">
        <v>5143</v>
      </c>
      <c r="D1590">
        <v>97126325</v>
      </c>
      <c r="E1590" s="19">
        <v>45749</v>
      </c>
      <c r="F1590" s="63">
        <v>45751.123611111114</v>
      </c>
      <c r="G1590" s="4" t="s">
        <v>187</v>
      </c>
      <c r="H1590" s="19">
        <v>4599511</v>
      </c>
      <c r="I1590" s="19">
        <v>24451</v>
      </c>
      <c r="J1590" s="19">
        <v>4575060</v>
      </c>
      <c r="K1590" t="s">
        <v>558</v>
      </c>
      <c r="L1590" s="4" t="s">
        <v>188</v>
      </c>
      <c r="M1590" t="s">
        <v>150</v>
      </c>
      <c r="N1590" s="39" t="s">
        <v>3085</v>
      </c>
      <c r="O1590" t="s">
        <v>3086</v>
      </c>
      <c r="P1590" t="s">
        <v>140</v>
      </c>
      <c r="Q1590" t="s">
        <v>141</v>
      </c>
      <c r="R1590" s="39" t="s">
        <v>3087</v>
      </c>
      <c r="S1590" t="s">
        <v>143</v>
      </c>
      <c r="T1590">
        <v>860007335</v>
      </c>
      <c r="U1590" t="s">
        <v>158</v>
      </c>
      <c r="V1590">
        <v>923210</v>
      </c>
      <c r="W1590" t="s">
        <v>1219</v>
      </c>
      <c r="X1590" s="2" t="s">
        <v>41</v>
      </c>
      <c r="Y1590" t="s">
        <v>42</v>
      </c>
      <c r="Z1590" t="s">
        <v>29</v>
      </c>
      <c r="AA1590" t="s">
        <v>30</v>
      </c>
      <c r="AB1590" t="s">
        <v>31</v>
      </c>
      <c r="AC1590" s="19">
        <v>4599511</v>
      </c>
      <c r="AD1590" s="19">
        <v>0</v>
      </c>
      <c r="AE1590" s="19">
        <v>0</v>
      </c>
      <c r="AF1590" s="19">
        <v>0</v>
      </c>
      <c r="AG1590" t="s">
        <v>189</v>
      </c>
      <c r="AH1590">
        <v>0</v>
      </c>
      <c r="AI1590">
        <v>0</v>
      </c>
      <c r="AJ1590" s="2" t="s">
        <v>190</v>
      </c>
      <c r="AK1590" s="2">
        <v>0</v>
      </c>
      <c r="AL1590">
        <v>0</v>
      </c>
      <c r="AM1590">
        <v>0</v>
      </c>
      <c r="AN1590">
        <v>0</v>
      </c>
      <c r="AO1590">
        <v>0</v>
      </c>
      <c r="AP1590">
        <v>825</v>
      </c>
      <c r="AQ1590">
        <v>825</v>
      </c>
      <c r="AR1590">
        <v>26425</v>
      </c>
      <c r="AS1590">
        <v>0</v>
      </c>
      <c r="AT1590" s="2">
        <v>0</v>
      </c>
      <c r="AU1590">
        <v>90325</v>
      </c>
      <c r="AV1590">
        <v>97126325</v>
      </c>
      <c r="AW1590">
        <v>0</v>
      </c>
      <c r="AX1590" s="2">
        <v>45697</v>
      </c>
      <c r="AY1590" t="s">
        <v>153</v>
      </c>
      <c r="AZ1590" t="s">
        <v>3089</v>
      </c>
      <c r="BA1590" t="s">
        <v>2532</v>
      </c>
    </row>
    <row r="1591" spans="1:53" ht="15" customHeight="1" x14ac:dyDescent="0.2">
      <c r="A1591" t="s">
        <v>8949</v>
      </c>
      <c r="B1591" t="s">
        <v>5515</v>
      </c>
      <c r="C1591" t="s">
        <v>5143</v>
      </c>
      <c r="D1591">
        <v>97126525</v>
      </c>
      <c r="E1591" s="19">
        <v>45749</v>
      </c>
      <c r="F1591" s="63">
        <v>45751.12777777778</v>
      </c>
      <c r="G1591" s="4" t="s">
        <v>187</v>
      </c>
      <c r="H1591" s="19">
        <v>4599511</v>
      </c>
      <c r="I1591" s="19">
        <v>24451</v>
      </c>
      <c r="J1591" s="19">
        <v>4575060</v>
      </c>
      <c r="K1591" t="s">
        <v>558</v>
      </c>
      <c r="L1591" s="4" t="s">
        <v>188</v>
      </c>
      <c r="M1591" t="s">
        <v>150</v>
      </c>
      <c r="N1591" s="39" t="s">
        <v>3091</v>
      </c>
      <c r="O1591" t="s">
        <v>3092</v>
      </c>
      <c r="P1591" t="s">
        <v>140</v>
      </c>
      <c r="Q1591" t="s">
        <v>141</v>
      </c>
      <c r="R1591" s="39" t="s">
        <v>3093</v>
      </c>
      <c r="S1591" t="s">
        <v>143</v>
      </c>
      <c r="T1591">
        <v>860034313</v>
      </c>
      <c r="U1591" t="s">
        <v>152</v>
      </c>
      <c r="V1591">
        <v>923210</v>
      </c>
      <c r="W1591" t="s">
        <v>1219</v>
      </c>
      <c r="X1591" s="2" t="s">
        <v>41</v>
      </c>
      <c r="Y1591" t="s">
        <v>42</v>
      </c>
      <c r="Z1591" t="s">
        <v>29</v>
      </c>
      <c r="AA1591" t="s">
        <v>30</v>
      </c>
      <c r="AB1591" t="s">
        <v>31</v>
      </c>
      <c r="AC1591" s="19">
        <v>4599511</v>
      </c>
      <c r="AD1591" s="19">
        <v>0</v>
      </c>
      <c r="AE1591" s="19">
        <v>0</v>
      </c>
      <c r="AF1591" s="19">
        <v>0</v>
      </c>
      <c r="AG1591" t="s">
        <v>189</v>
      </c>
      <c r="AH1591">
        <v>0</v>
      </c>
      <c r="AI1591">
        <v>0</v>
      </c>
      <c r="AJ1591" s="2" t="s">
        <v>190</v>
      </c>
      <c r="AK1591" s="2">
        <v>0</v>
      </c>
      <c r="AL1591">
        <v>0</v>
      </c>
      <c r="AM1591">
        <v>0</v>
      </c>
      <c r="AN1591">
        <v>0</v>
      </c>
      <c r="AO1591">
        <v>0</v>
      </c>
      <c r="AP1591">
        <v>825</v>
      </c>
      <c r="AQ1591">
        <v>825</v>
      </c>
      <c r="AR1591">
        <v>26525</v>
      </c>
      <c r="AS1591">
        <v>0</v>
      </c>
      <c r="AT1591" s="2">
        <v>0</v>
      </c>
      <c r="AU1591">
        <v>90425</v>
      </c>
      <c r="AV1591">
        <v>97126525</v>
      </c>
      <c r="AW1591">
        <v>0</v>
      </c>
      <c r="AX1591" s="2">
        <v>45697</v>
      </c>
      <c r="AY1591" t="s">
        <v>153</v>
      </c>
      <c r="AZ1591" t="s">
        <v>3095</v>
      </c>
      <c r="BA1591" t="s">
        <v>2532</v>
      </c>
    </row>
    <row r="1592" spans="1:53" ht="15" customHeight="1" x14ac:dyDescent="0.2">
      <c r="A1592" t="s">
        <v>8950</v>
      </c>
      <c r="B1592" t="s">
        <v>5516</v>
      </c>
      <c r="C1592" t="s">
        <v>5143</v>
      </c>
      <c r="D1592">
        <v>97126725</v>
      </c>
      <c r="E1592" s="19">
        <v>45749</v>
      </c>
      <c r="F1592" s="63">
        <v>45751.111111111109</v>
      </c>
      <c r="G1592" s="4" t="s">
        <v>187</v>
      </c>
      <c r="H1592" s="19">
        <v>4599511</v>
      </c>
      <c r="I1592" s="19">
        <v>24451</v>
      </c>
      <c r="J1592" s="19">
        <v>4575060</v>
      </c>
      <c r="K1592" t="s">
        <v>558</v>
      </c>
      <c r="L1592" s="4" t="s">
        <v>188</v>
      </c>
      <c r="M1592" t="s">
        <v>150</v>
      </c>
      <c r="N1592" s="39" t="s">
        <v>3097</v>
      </c>
      <c r="O1592" t="s">
        <v>3098</v>
      </c>
      <c r="P1592" t="s">
        <v>140</v>
      </c>
      <c r="Q1592" t="s">
        <v>141</v>
      </c>
      <c r="R1592" s="39" t="s">
        <v>3099</v>
      </c>
      <c r="S1592" t="s">
        <v>143</v>
      </c>
      <c r="T1592">
        <v>890903938</v>
      </c>
      <c r="U1592" t="s">
        <v>149</v>
      </c>
      <c r="V1592">
        <v>923210</v>
      </c>
      <c r="W1592" t="s">
        <v>1219</v>
      </c>
      <c r="X1592" s="2" t="s">
        <v>41</v>
      </c>
      <c r="Y1592" t="s">
        <v>42</v>
      </c>
      <c r="Z1592" t="s">
        <v>29</v>
      </c>
      <c r="AA1592" t="s">
        <v>30</v>
      </c>
      <c r="AB1592" t="s">
        <v>31</v>
      </c>
      <c r="AC1592" s="19">
        <v>4599511</v>
      </c>
      <c r="AD1592" s="19">
        <v>0</v>
      </c>
      <c r="AE1592" s="19">
        <v>0</v>
      </c>
      <c r="AF1592" s="19">
        <v>0</v>
      </c>
      <c r="AG1592" t="s">
        <v>189</v>
      </c>
      <c r="AH1592">
        <v>0</v>
      </c>
      <c r="AI1592">
        <v>0</v>
      </c>
      <c r="AJ1592" s="2" t="s">
        <v>190</v>
      </c>
      <c r="AK1592" s="2">
        <v>0</v>
      </c>
      <c r="AL1592">
        <v>0</v>
      </c>
      <c r="AM1592">
        <v>0</v>
      </c>
      <c r="AN1592">
        <v>0</v>
      </c>
      <c r="AO1592">
        <v>0</v>
      </c>
      <c r="AP1592">
        <v>825</v>
      </c>
      <c r="AQ1592">
        <v>825</v>
      </c>
      <c r="AR1592">
        <v>26625</v>
      </c>
      <c r="AS1592">
        <v>0</v>
      </c>
      <c r="AT1592" s="2">
        <v>0</v>
      </c>
      <c r="AU1592">
        <v>90525</v>
      </c>
      <c r="AV1592">
        <v>97126725</v>
      </c>
      <c r="AW1592">
        <v>0</v>
      </c>
      <c r="AX1592" s="2">
        <v>45697</v>
      </c>
      <c r="AY1592" t="s">
        <v>153</v>
      </c>
      <c r="AZ1592" t="s">
        <v>3101</v>
      </c>
      <c r="BA1592" t="s">
        <v>2532</v>
      </c>
    </row>
    <row r="1593" spans="1:53" ht="15" customHeight="1" x14ac:dyDescent="0.2">
      <c r="A1593" t="s">
        <v>8951</v>
      </c>
      <c r="B1593" t="s">
        <v>5517</v>
      </c>
      <c r="C1593" t="s">
        <v>5143</v>
      </c>
      <c r="D1593">
        <v>97126825</v>
      </c>
      <c r="E1593" s="19">
        <v>45749</v>
      </c>
      <c r="F1593" s="63">
        <v>45751.111805555556</v>
      </c>
      <c r="G1593" s="4" t="s">
        <v>187</v>
      </c>
      <c r="H1593" s="19">
        <v>4599511</v>
      </c>
      <c r="I1593" s="19">
        <v>26217</v>
      </c>
      <c r="J1593" s="19">
        <v>4573294</v>
      </c>
      <c r="K1593" t="s">
        <v>558</v>
      </c>
      <c r="L1593" s="4" t="s">
        <v>188</v>
      </c>
      <c r="M1593" t="s">
        <v>150</v>
      </c>
      <c r="N1593" s="39" t="s">
        <v>3103</v>
      </c>
      <c r="O1593" t="s">
        <v>3104</v>
      </c>
      <c r="P1593" t="s">
        <v>140</v>
      </c>
      <c r="Q1593" t="s">
        <v>141</v>
      </c>
      <c r="R1593" s="39" t="s">
        <v>3105</v>
      </c>
      <c r="S1593" t="s">
        <v>143</v>
      </c>
      <c r="T1593">
        <v>890903938</v>
      </c>
      <c r="U1593" t="s">
        <v>149</v>
      </c>
      <c r="V1593">
        <v>923210</v>
      </c>
      <c r="W1593" t="s">
        <v>1219</v>
      </c>
      <c r="X1593" s="2" t="s">
        <v>41</v>
      </c>
      <c r="Y1593" t="s">
        <v>42</v>
      </c>
      <c r="Z1593" t="s">
        <v>29</v>
      </c>
      <c r="AA1593" t="s">
        <v>30</v>
      </c>
      <c r="AB1593" t="s">
        <v>31</v>
      </c>
      <c r="AC1593" s="19">
        <v>4599511</v>
      </c>
      <c r="AD1593" s="19">
        <v>0</v>
      </c>
      <c r="AE1593" s="19">
        <v>0</v>
      </c>
      <c r="AF1593" s="19">
        <v>0</v>
      </c>
      <c r="AG1593" t="s">
        <v>189</v>
      </c>
      <c r="AH1593">
        <v>0</v>
      </c>
      <c r="AI1593">
        <v>0</v>
      </c>
      <c r="AJ1593" s="2" t="s">
        <v>190</v>
      </c>
      <c r="AK1593" s="2">
        <v>0</v>
      </c>
      <c r="AL1593">
        <v>0</v>
      </c>
      <c r="AM1593">
        <v>0</v>
      </c>
      <c r="AN1593">
        <v>0</v>
      </c>
      <c r="AO1593">
        <v>0</v>
      </c>
      <c r="AP1593">
        <v>825</v>
      </c>
      <c r="AQ1593">
        <v>825</v>
      </c>
      <c r="AR1593">
        <v>26725</v>
      </c>
      <c r="AS1593">
        <v>0</v>
      </c>
      <c r="AT1593" s="2">
        <v>0</v>
      </c>
      <c r="AU1593">
        <v>90625</v>
      </c>
      <c r="AV1593">
        <v>97126825</v>
      </c>
      <c r="AW1593">
        <v>0</v>
      </c>
      <c r="AX1593" s="2">
        <v>45697</v>
      </c>
      <c r="AY1593" t="s">
        <v>153</v>
      </c>
      <c r="AZ1593" t="s">
        <v>3107</v>
      </c>
      <c r="BA1593" t="s">
        <v>2532</v>
      </c>
    </row>
    <row r="1594" spans="1:53" ht="15" customHeight="1" x14ac:dyDescent="0.2">
      <c r="A1594" t="s">
        <v>8952</v>
      </c>
      <c r="B1594" t="s">
        <v>5518</v>
      </c>
      <c r="C1594" t="s">
        <v>5143</v>
      </c>
      <c r="D1594">
        <v>97126925</v>
      </c>
      <c r="E1594" s="19">
        <v>45749</v>
      </c>
      <c r="F1594" s="63">
        <v>45751.106944444444</v>
      </c>
      <c r="G1594" s="4" t="s">
        <v>187</v>
      </c>
      <c r="H1594" s="19">
        <v>4599511</v>
      </c>
      <c r="I1594" s="19">
        <v>24451</v>
      </c>
      <c r="J1594" s="19">
        <v>4575060</v>
      </c>
      <c r="K1594" t="s">
        <v>558</v>
      </c>
      <c r="L1594" s="4" t="s">
        <v>188</v>
      </c>
      <c r="M1594" t="s">
        <v>150</v>
      </c>
      <c r="N1594" s="39" t="s">
        <v>3109</v>
      </c>
      <c r="O1594" t="s">
        <v>3110</v>
      </c>
      <c r="P1594" t="s">
        <v>140</v>
      </c>
      <c r="Q1594" t="s">
        <v>141</v>
      </c>
      <c r="R1594" s="39" t="s">
        <v>3111</v>
      </c>
      <c r="S1594" t="s">
        <v>143</v>
      </c>
      <c r="T1594">
        <v>800037800</v>
      </c>
      <c r="U1594" t="s">
        <v>273</v>
      </c>
      <c r="V1594">
        <v>923210</v>
      </c>
      <c r="W1594" t="s">
        <v>1219</v>
      </c>
      <c r="X1594" s="2" t="s">
        <v>41</v>
      </c>
      <c r="Y1594" t="s">
        <v>42</v>
      </c>
      <c r="Z1594" t="s">
        <v>29</v>
      </c>
      <c r="AA1594" t="s">
        <v>30</v>
      </c>
      <c r="AB1594" t="s">
        <v>31</v>
      </c>
      <c r="AC1594" s="19">
        <v>4599511</v>
      </c>
      <c r="AD1594" s="19">
        <v>0</v>
      </c>
      <c r="AE1594" s="19">
        <v>0</v>
      </c>
      <c r="AF1594" s="19">
        <v>0</v>
      </c>
      <c r="AG1594" t="s">
        <v>189</v>
      </c>
      <c r="AH1594">
        <v>0</v>
      </c>
      <c r="AI1594">
        <v>0</v>
      </c>
      <c r="AJ1594" s="2" t="s">
        <v>190</v>
      </c>
      <c r="AK1594" s="2">
        <v>0</v>
      </c>
      <c r="AL1594">
        <v>0</v>
      </c>
      <c r="AM1594">
        <v>0</v>
      </c>
      <c r="AN1594">
        <v>0</v>
      </c>
      <c r="AO1594">
        <v>0</v>
      </c>
      <c r="AP1594">
        <v>825</v>
      </c>
      <c r="AQ1594">
        <v>825</v>
      </c>
      <c r="AR1594">
        <v>26825</v>
      </c>
      <c r="AS1594">
        <v>0</v>
      </c>
      <c r="AT1594" s="2">
        <v>0</v>
      </c>
      <c r="AU1594">
        <v>90725</v>
      </c>
      <c r="AV1594">
        <v>97126925</v>
      </c>
      <c r="AW1594">
        <v>0</v>
      </c>
      <c r="AX1594" s="2">
        <v>45697</v>
      </c>
      <c r="AY1594" t="s">
        <v>153</v>
      </c>
      <c r="AZ1594" t="s">
        <v>3113</v>
      </c>
      <c r="BA1594" t="s">
        <v>2532</v>
      </c>
    </row>
    <row r="1595" spans="1:53" ht="15" customHeight="1" x14ac:dyDescent="0.2">
      <c r="A1595" t="s">
        <v>8953</v>
      </c>
      <c r="B1595" t="s">
        <v>5519</v>
      </c>
      <c r="C1595" t="s">
        <v>5143</v>
      </c>
      <c r="D1595">
        <v>97127025</v>
      </c>
      <c r="E1595" s="19">
        <v>45749</v>
      </c>
      <c r="F1595" s="63">
        <v>45751.125</v>
      </c>
      <c r="G1595" s="4" t="s">
        <v>187</v>
      </c>
      <c r="H1595" s="19">
        <v>4599511</v>
      </c>
      <c r="I1595" s="19">
        <v>24451</v>
      </c>
      <c r="J1595" s="19">
        <v>4575060</v>
      </c>
      <c r="K1595" t="s">
        <v>558</v>
      </c>
      <c r="L1595" s="4" t="s">
        <v>188</v>
      </c>
      <c r="M1595" t="s">
        <v>150</v>
      </c>
      <c r="N1595" s="39" t="s">
        <v>3115</v>
      </c>
      <c r="O1595" t="s">
        <v>3116</v>
      </c>
      <c r="P1595" t="s">
        <v>140</v>
      </c>
      <c r="Q1595" t="s">
        <v>141</v>
      </c>
      <c r="R1595" s="39" t="s">
        <v>3117</v>
      </c>
      <c r="S1595" t="s">
        <v>143</v>
      </c>
      <c r="T1595">
        <v>860035827</v>
      </c>
      <c r="U1595" t="s">
        <v>271</v>
      </c>
      <c r="V1595">
        <v>923210</v>
      </c>
      <c r="W1595" t="s">
        <v>1219</v>
      </c>
      <c r="X1595" s="2" t="s">
        <v>41</v>
      </c>
      <c r="Y1595" t="s">
        <v>42</v>
      </c>
      <c r="Z1595" t="s">
        <v>29</v>
      </c>
      <c r="AA1595" t="s">
        <v>30</v>
      </c>
      <c r="AB1595" t="s">
        <v>31</v>
      </c>
      <c r="AC1595" s="19">
        <v>4599511</v>
      </c>
      <c r="AD1595" s="19">
        <v>0</v>
      </c>
      <c r="AE1595" s="19">
        <v>0</v>
      </c>
      <c r="AF1595" s="19">
        <v>0</v>
      </c>
      <c r="AG1595" t="s">
        <v>189</v>
      </c>
      <c r="AH1595">
        <v>0</v>
      </c>
      <c r="AI1595">
        <v>0</v>
      </c>
      <c r="AJ1595" s="2" t="s">
        <v>190</v>
      </c>
      <c r="AK1595" s="2">
        <v>0</v>
      </c>
      <c r="AL1595">
        <v>0</v>
      </c>
      <c r="AM1595">
        <v>0</v>
      </c>
      <c r="AN1595">
        <v>0</v>
      </c>
      <c r="AO1595">
        <v>0</v>
      </c>
      <c r="AP1595">
        <v>825</v>
      </c>
      <c r="AQ1595">
        <v>825</v>
      </c>
      <c r="AR1595">
        <v>26925</v>
      </c>
      <c r="AS1595">
        <v>0</v>
      </c>
      <c r="AT1595" s="2">
        <v>0</v>
      </c>
      <c r="AU1595">
        <v>90825</v>
      </c>
      <c r="AV1595">
        <v>97127025</v>
      </c>
      <c r="AW1595">
        <v>0</v>
      </c>
      <c r="AX1595" s="2">
        <v>45697</v>
      </c>
      <c r="AY1595" t="s">
        <v>153</v>
      </c>
      <c r="AZ1595" t="s">
        <v>3119</v>
      </c>
      <c r="BA1595" t="s">
        <v>2532</v>
      </c>
    </row>
    <row r="1596" spans="1:53" ht="15" customHeight="1" x14ac:dyDescent="0.2">
      <c r="A1596" t="s">
        <v>8954</v>
      </c>
      <c r="B1596" t="s">
        <v>5520</v>
      </c>
      <c r="C1596" t="s">
        <v>5143</v>
      </c>
      <c r="D1596">
        <v>97127125</v>
      </c>
      <c r="E1596" s="19">
        <v>45749</v>
      </c>
      <c r="F1596" s="63">
        <v>45751.123611111114</v>
      </c>
      <c r="G1596" s="4" t="s">
        <v>187</v>
      </c>
      <c r="H1596" s="19">
        <v>4599511</v>
      </c>
      <c r="I1596" s="19">
        <v>24451</v>
      </c>
      <c r="J1596" s="19">
        <v>4575060</v>
      </c>
      <c r="K1596" t="s">
        <v>558</v>
      </c>
      <c r="L1596" s="4" t="s">
        <v>188</v>
      </c>
      <c r="M1596" t="s">
        <v>150</v>
      </c>
      <c r="N1596" s="39" t="s">
        <v>3121</v>
      </c>
      <c r="O1596" t="s">
        <v>3122</v>
      </c>
      <c r="P1596" t="s">
        <v>140</v>
      </c>
      <c r="Q1596" t="s">
        <v>141</v>
      </c>
      <c r="R1596" s="39" t="s">
        <v>3123</v>
      </c>
      <c r="S1596" t="s">
        <v>143</v>
      </c>
      <c r="T1596">
        <v>860007335</v>
      </c>
      <c r="U1596" t="s">
        <v>158</v>
      </c>
      <c r="V1596">
        <v>923210</v>
      </c>
      <c r="W1596" t="s">
        <v>1219</v>
      </c>
      <c r="X1596" s="2" t="s">
        <v>41</v>
      </c>
      <c r="Y1596" t="s">
        <v>42</v>
      </c>
      <c r="Z1596" t="s">
        <v>29</v>
      </c>
      <c r="AA1596" t="s">
        <v>30</v>
      </c>
      <c r="AB1596" t="s">
        <v>31</v>
      </c>
      <c r="AC1596" s="19">
        <v>4599511</v>
      </c>
      <c r="AD1596" s="19">
        <v>0</v>
      </c>
      <c r="AE1596" s="19">
        <v>0</v>
      </c>
      <c r="AF1596" s="19">
        <v>0</v>
      </c>
      <c r="AG1596" t="s">
        <v>189</v>
      </c>
      <c r="AH1596">
        <v>0</v>
      </c>
      <c r="AI1596">
        <v>0</v>
      </c>
      <c r="AJ1596" s="2" t="s">
        <v>190</v>
      </c>
      <c r="AK1596" s="2">
        <v>0</v>
      </c>
      <c r="AL1596">
        <v>0</v>
      </c>
      <c r="AM1596">
        <v>0</v>
      </c>
      <c r="AN1596">
        <v>0</v>
      </c>
      <c r="AO1596">
        <v>0</v>
      </c>
      <c r="AP1596">
        <v>825</v>
      </c>
      <c r="AQ1596">
        <v>825</v>
      </c>
      <c r="AR1596">
        <v>27025</v>
      </c>
      <c r="AS1596">
        <v>0</v>
      </c>
      <c r="AT1596" s="2">
        <v>0</v>
      </c>
      <c r="AU1596">
        <v>90925</v>
      </c>
      <c r="AV1596">
        <v>97127125</v>
      </c>
      <c r="AW1596">
        <v>0</v>
      </c>
      <c r="AX1596" s="2">
        <v>45697</v>
      </c>
      <c r="AY1596" t="s">
        <v>153</v>
      </c>
      <c r="AZ1596" t="s">
        <v>3125</v>
      </c>
      <c r="BA1596" t="s">
        <v>2532</v>
      </c>
    </row>
    <row r="1597" spans="1:53" ht="15" customHeight="1" x14ac:dyDescent="0.2">
      <c r="A1597" t="s">
        <v>8955</v>
      </c>
      <c r="B1597" t="s">
        <v>5521</v>
      </c>
      <c r="C1597" t="s">
        <v>5143</v>
      </c>
      <c r="D1597">
        <v>97127225</v>
      </c>
      <c r="E1597" s="19">
        <v>45749</v>
      </c>
      <c r="F1597" s="63">
        <v>45751.151388888888</v>
      </c>
      <c r="G1597" s="4" t="s">
        <v>187</v>
      </c>
      <c r="H1597" s="19">
        <v>3555872</v>
      </c>
      <c r="I1597" s="19">
        <v>18900</v>
      </c>
      <c r="J1597" s="19">
        <v>3536972</v>
      </c>
      <c r="K1597" t="s">
        <v>558</v>
      </c>
      <c r="L1597" s="4" t="s">
        <v>188</v>
      </c>
      <c r="M1597" t="s">
        <v>150</v>
      </c>
      <c r="N1597" s="39" t="s">
        <v>3127</v>
      </c>
      <c r="O1597" t="s">
        <v>3128</v>
      </c>
      <c r="P1597" t="s">
        <v>140</v>
      </c>
      <c r="Q1597" t="s">
        <v>141</v>
      </c>
      <c r="R1597" s="39" t="s">
        <v>3129</v>
      </c>
      <c r="S1597" t="s">
        <v>143</v>
      </c>
      <c r="T1597">
        <v>860007335</v>
      </c>
      <c r="U1597" t="s">
        <v>158</v>
      </c>
      <c r="V1597">
        <v>923210</v>
      </c>
      <c r="W1597" t="s">
        <v>1219</v>
      </c>
      <c r="X1597" s="2" t="s">
        <v>41</v>
      </c>
      <c r="Y1597" t="s">
        <v>42</v>
      </c>
      <c r="Z1597" t="s">
        <v>29</v>
      </c>
      <c r="AA1597" t="s">
        <v>30</v>
      </c>
      <c r="AB1597" t="s">
        <v>31</v>
      </c>
      <c r="AC1597" s="19">
        <v>3555872</v>
      </c>
      <c r="AD1597" s="19">
        <v>0</v>
      </c>
      <c r="AE1597" s="19">
        <v>0</v>
      </c>
      <c r="AF1597" s="19">
        <v>0</v>
      </c>
      <c r="AG1597" t="s">
        <v>189</v>
      </c>
      <c r="AH1597">
        <v>0</v>
      </c>
      <c r="AI1597">
        <v>0</v>
      </c>
      <c r="AJ1597" s="2" t="s">
        <v>190</v>
      </c>
      <c r="AK1597" s="2">
        <v>0</v>
      </c>
      <c r="AL1597">
        <v>0</v>
      </c>
      <c r="AM1597">
        <v>0</v>
      </c>
      <c r="AN1597">
        <v>0</v>
      </c>
      <c r="AO1597">
        <v>0</v>
      </c>
      <c r="AP1597">
        <v>825</v>
      </c>
      <c r="AQ1597">
        <v>825</v>
      </c>
      <c r="AR1597">
        <v>27125</v>
      </c>
      <c r="AS1597">
        <v>0</v>
      </c>
      <c r="AT1597" s="2">
        <v>0</v>
      </c>
      <c r="AU1597">
        <v>91025</v>
      </c>
      <c r="AV1597">
        <v>97127225</v>
      </c>
      <c r="AW1597">
        <v>0</v>
      </c>
      <c r="AX1597" s="2">
        <v>45697</v>
      </c>
      <c r="AY1597" t="s">
        <v>153</v>
      </c>
      <c r="AZ1597" t="s">
        <v>3131</v>
      </c>
      <c r="BA1597" t="s">
        <v>2532</v>
      </c>
    </row>
    <row r="1598" spans="1:53" ht="15" customHeight="1" x14ac:dyDescent="0.2">
      <c r="A1598" t="s">
        <v>8956</v>
      </c>
      <c r="B1598" t="s">
        <v>5522</v>
      </c>
      <c r="C1598" t="s">
        <v>5154</v>
      </c>
      <c r="D1598">
        <v>97127425</v>
      </c>
      <c r="E1598" s="19">
        <v>45749</v>
      </c>
      <c r="F1598" s="63">
        <v>45751.150694444441</v>
      </c>
      <c r="G1598" s="4" t="s">
        <v>187</v>
      </c>
      <c r="H1598" s="19">
        <v>3100000</v>
      </c>
      <c r="I1598" s="19">
        <v>16165</v>
      </c>
      <c r="J1598" s="19">
        <v>3083835</v>
      </c>
      <c r="K1598" t="s">
        <v>558</v>
      </c>
      <c r="L1598" s="4" t="s">
        <v>188</v>
      </c>
      <c r="M1598" t="s">
        <v>150</v>
      </c>
      <c r="N1598" s="39" t="s">
        <v>3134</v>
      </c>
      <c r="O1598" t="s">
        <v>3135</v>
      </c>
      <c r="P1598" t="s">
        <v>140</v>
      </c>
      <c r="Q1598" t="s">
        <v>141</v>
      </c>
      <c r="R1598" s="39" t="s">
        <v>3136</v>
      </c>
      <c r="S1598" t="s">
        <v>143</v>
      </c>
      <c r="T1598">
        <v>860007335</v>
      </c>
      <c r="U1598" t="s">
        <v>158</v>
      </c>
      <c r="V1598">
        <v>923210</v>
      </c>
      <c r="W1598" t="s">
        <v>1219</v>
      </c>
      <c r="X1598" s="2" t="s">
        <v>27</v>
      </c>
      <c r="Y1598" t="s">
        <v>28</v>
      </c>
      <c r="Z1598" t="s">
        <v>29</v>
      </c>
      <c r="AA1598" t="s">
        <v>30</v>
      </c>
      <c r="AB1598" t="s">
        <v>31</v>
      </c>
      <c r="AC1598" s="19">
        <v>3100000</v>
      </c>
      <c r="AD1598" s="19">
        <v>0</v>
      </c>
      <c r="AE1598" s="19">
        <v>0</v>
      </c>
      <c r="AF1598" s="19">
        <v>0</v>
      </c>
      <c r="AG1598" t="s">
        <v>189</v>
      </c>
      <c r="AH1598">
        <v>0</v>
      </c>
      <c r="AI1598">
        <v>0</v>
      </c>
      <c r="AJ1598" s="2" t="s">
        <v>190</v>
      </c>
      <c r="AK1598" s="2">
        <v>0</v>
      </c>
      <c r="AL1598">
        <v>0</v>
      </c>
      <c r="AM1598">
        <v>0</v>
      </c>
      <c r="AN1598">
        <v>0</v>
      </c>
      <c r="AO1598">
        <v>0</v>
      </c>
      <c r="AP1598">
        <v>1925</v>
      </c>
      <c r="AQ1598">
        <v>1925</v>
      </c>
      <c r="AR1598">
        <v>27225</v>
      </c>
      <c r="AS1598">
        <v>0</v>
      </c>
      <c r="AT1598" s="2">
        <v>0</v>
      </c>
      <c r="AU1598">
        <v>91125</v>
      </c>
      <c r="AV1598">
        <v>97127425</v>
      </c>
      <c r="AW1598">
        <v>0</v>
      </c>
      <c r="AX1598" s="2">
        <v>45698</v>
      </c>
      <c r="AY1598" t="s">
        <v>153</v>
      </c>
      <c r="AZ1598" t="s">
        <v>3138</v>
      </c>
      <c r="BA1598" t="s">
        <v>3139</v>
      </c>
    </row>
    <row r="1599" spans="1:53" ht="15" customHeight="1" x14ac:dyDescent="0.2">
      <c r="A1599" t="s">
        <v>8957</v>
      </c>
      <c r="B1599" t="s">
        <v>5550</v>
      </c>
      <c r="C1599" t="s">
        <v>5154</v>
      </c>
      <c r="D1599">
        <v>97127525</v>
      </c>
      <c r="E1599" s="19">
        <v>45749</v>
      </c>
      <c r="F1599" s="63">
        <v>45751.158333333333</v>
      </c>
      <c r="G1599" s="4" t="s">
        <v>187</v>
      </c>
      <c r="H1599" s="19">
        <v>1935790</v>
      </c>
      <c r="I1599" s="19">
        <v>9180</v>
      </c>
      <c r="J1599" s="19">
        <v>1926610</v>
      </c>
      <c r="K1599" t="s">
        <v>558</v>
      </c>
      <c r="L1599" s="4" t="s">
        <v>188</v>
      </c>
      <c r="M1599" t="s">
        <v>150</v>
      </c>
      <c r="N1599" s="39" t="s">
        <v>3272</v>
      </c>
      <c r="O1599" t="s">
        <v>3273</v>
      </c>
      <c r="P1599" t="s">
        <v>140</v>
      </c>
      <c r="Q1599" t="s">
        <v>141</v>
      </c>
      <c r="R1599" s="39" t="s">
        <v>3274</v>
      </c>
      <c r="S1599" t="s">
        <v>143</v>
      </c>
      <c r="T1599">
        <v>860002964</v>
      </c>
      <c r="U1599" t="s">
        <v>163</v>
      </c>
      <c r="V1599">
        <v>923210</v>
      </c>
      <c r="W1599" t="s">
        <v>1219</v>
      </c>
      <c r="X1599" s="2" t="s">
        <v>27</v>
      </c>
      <c r="Y1599" t="s">
        <v>28</v>
      </c>
      <c r="Z1599" t="s">
        <v>29</v>
      </c>
      <c r="AA1599" t="s">
        <v>30</v>
      </c>
      <c r="AB1599" t="s">
        <v>31</v>
      </c>
      <c r="AC1599" s="19">
        <v>1935790</v>
      </c>
      <c r="AD1599" s="19">
        <v>0</v>
      </c>
      <c r="AE1599" s="19">
        <v>0</v>
      </c>
      <c r="AF1599" s="19">
        <v>0</v>
      </c>
      <c r="AG1599" t="s">
        <v>189</v>
      </c>
      <c r="AH1599">
        <v>0</v>
      </c>
      <c r="AI1599">
        <v>0</v>
      </c>
      <c r="AJ1599" s="2" t="s">
        <v>190</v>
      </c>
      <c r="AK1599" s="2">
        <v>0</v>
      </c>
      <c r="AL1599">
        <v>0</v>
      </c>
      <c r="AM1599">
        <v>0</v>
      </c>
      <c r="AN1599">
        <v>0</v>
      </c>
      <c r="AO1599">
        <v>0</v>
      </c>
      <c r="AP1599">
        <v>1925</v>
      </c>
      <c r="AQ1599">
        <v>1925</v>
      </c>
      <c r="AR1599">
        <v>29525</v>
      </c>
      <c r="AS1599">
        <v>0</v>
      </c>
      <c r="AT1599" s="2">
        <v>0</v>
      </c>
      <c r="AU1599">
        <v>91225</v>
      </c>
      <c r="AV1599">
        <v>97127525</v>
      </c>
      <c r="AW1599">
        <v>0</v>
      </c>
      <c r="AX1599" s="2">
        <v>45700</v>
      </c>
      <c r="AY1599" t="s">
        <v>153</v>
      </c>
      <c r="AZ1599" t="s">
        <v>3276</v>
      </c>
      <c r="BA1599" t="s">
        <v>3277</v>
      </c>
    </row>
    <row r="1600" spans="1:53" ht="15" customHeight="1" x14ac:dyDescent="0.2">
      <c r="A1600" t="s">
        <v>8958</v>
      </c>
      <c r="B1600" t="s">
        <v>5555</v>
      </c>
      <c r="C1600" t="s">
        <v>5154</v>
      </c>
      <c r="D1600">
        <v>97127625</v>
      </c>
      <c r="E1600" s="19">
        <v>45749</v>
      </c>
      <c r="F1600" s="63">
        <v>45751.150694444441</v>
      </c>
      <c r="G1600" s="4" t="s">
        <v>187</v>
      </c>
      <c r="H1600" s="19">
        <v>2787200</v>
      </c>
      <c r="I1600" s="19">
        <v>14288</v>
      </c>
      <c r="J1600" s="19">
        <v>2772912</v>
      </c>
      <c r="K1600" t="s">
        <v>558</v>
      </c>
      <c r="L1600" s="4" t="s">
        <v>188</v>
      </c>
      <c r="M1600" t="s">
        <v>150</v>
      </c>
      <c r="N1600" s="39" t="s">
        <v>3306</v>
      </c>
      <c r="O1600" t="s">
        <v>3307</v>
      </c>
      <c r="P1600" t="s">
        <v>140</v>
      </c>
      <c r="Q1600" t="s">
        <v>141</v>
      </c>
      <c r="R1600" s="39" t="s">
        <v>3308</v>
      </c>
      <c r="S1600" t="s">
        <v>143</v>
      </c>
      <c r="T1600">
        <v>860007335</v>
      </c>
      <c r="U1600" t="s">
        <v>158</v>
      </c>
      <c r="V1600">
        <v>923210</v>
      </c>
      <c r="W1600" t="s">
        <v>1219</v>
      </c>
      <c r="X1600" s="2" t="s">
        <v>27</v>
      </c>
      <c r="Y1600" t="s">
        <v>28</v>
      </c>
      <c r="Z1600" t="s">
        <v>29</v>
      </c>
      <c r="AA1600" t="s">
        <v>30</v>
      </c>
      <c r="AB1600" t="s">
        <v>31</v>
      </c>
      <c r="AC1600" s="19">
        <v>2787200</v>
      </c>
      <c r="AD1600" s="19">
        <v>0</v>
      </c>
      <c r="AE1600" s="19">
        <v>0</v>
      </c>
      <c r="AF1600" s="19">
        <v>0</v>
      </c>
      <c r="AG1600" t="s">
        <v>189</v>
      </c>
      <c r="AH1600">
        <v>0</v>
      </c>
      <c r="AI1600">
        <v>0</v>
      </c>
      <c r="AJ1600" s="2" t="s">
        <v>190</v>
      </c>
      <c r="AK1600" s="2">
        <v>0</v>
      </c>
      <c r="AL1600">
        <v>0</v>
      </c>
      <c r="AM1600">
        <v>0</v>
      </c>
      <c r="AN1600">
        <v>0</v>
      </c>
      <c r="AO1600">
        <v>0</v>
      </c>
      <c r="AP1600">
        <v>1925</v>
      </c>
      <c r="AQ1600">
        <v>1925</v>
      </c>
      <c r="AR1600">
        <v>30025</v>
      </c>
      <c r="AS1600">
        <v>0</v>
      </c>
      <c r="AT1600" s="2">
        <v>0</v>
      </c>
      <c r="AU1600">
        <v>91325</v>
      </c>
      <c r="AV1600">
        <v>97127625</v>
      </c>
      <c r="AW1600">
        <v>0</v>
      </c>
      <c r="AX1600" s="2">
        <v>45700</v>
      </c>
      <c r="AY1600" t="s">
        <v>153</v>
      </c>
      <c r="AZ1600" t="s">
        <v>3310</v>
      </c>
      <c r="BA1600" t="s">
        <v>3311</v>
      </c>
    </row>
    <row r="1601" spans="1:53" ht="15" customHeight="1" x14ac:dyDescent="0.2">
      <c r="A1601" t="s">
        <v>8959</v>
      </c>
      <c r="B1601" t="s">
        <v>5611</v>
      </c>
      <c r="C1601" t="s">
        <v>5136</v>
      </c>
      <c r="D1601">
        <v>97127725</v>
      </c>
      <c r="E1601" s="19">
        <v>45749</v>
      </c>
      <c r="F1601" s="63">
        <v>45751.12777777778</v>
      </c>
      <c r="G1601" s="4" t="s">
        <v>187</v>
      </c>
      <c r="H1601" s="19">
        <v>4599511</v>
      </c>
      <c r="I1601" s="19">
        <v>24451</v>
      </c>
      <c r="J1601" s="19">
        <v>4575060</v>
      </c>
      <c r="K1601" t="s">
        <v>558</v>
      </c>
      <c r="L1601" s="4" t="s">
        <v>188</v>
      </c>
      <c r="M1601" t="s">
        <v>150</v>
      </c>
      <c r="N1601" s="39" t="s">
        <v>3577</v>
      </c>
      <c r="O1601" t="s">
        <v>3578</v>
      </c>
      <c r="P1601" t="s">
        <v>140</v>
      </c>
      <c r="Q1601" t="s">
        <v>141</v>
      </c>
      <c r="R1601" s="39" t="s">
        <v>3579</v>
      </c>
      <c r="S1601" t="s">
        <v>143</v>
      </c>
      <c r="T1601">
        <v>860034313</v>
      </c>
      <c r="U1601" t="s">
        <v>152</v>
      </c>
      <c r="V1601">
        <v>923238</v>
      </c>
      <c r="W1601" t="s">
        <v>1204</v>
      </c>
      <c r="X1601" s="2" t="s">
        <v>27</v>
      </c>
      <c r="Y1601" t="s">
        <v>28</v>
      </c>
      <c r="Z1601" t="s">
        <v>29</v>
      </c>
      <c r="AA1601" t="s">
        <v>30</v>
      </c>
      <c r="AB1601" t="s">
        <v>31</v>
      </c>
      <c r="AC1601" s="19">
        <v>4599511</v>
      </c>
      <c r="AD1601" s="19">
        <v>0</v>
      </c>
      <c r="AE1601" s="19">
        <v>0</v>
      </c>
      <c r="AF1601" s="19">
        <v>0</v>
      </c>
      <c r="AG1601" t="s">
        <v>189</v>
      </c>
      <c r="AH1601">
        <v>0</v>
      </c>
      <c r="AI1601">
        <v>0</v>
      </c>
      <c r="AJ1601" s="2" t="s">
        <v>190</v>
      </c>
      <c r="AK1601" s="2">
        <v>0</v>
      </c>
      <c r="AL1601">
        <v>0</v>
      </c>
      <c r="AM1601">
        <v>0</v>
      </c>
      <c r="AN1601">
        <v>0</v>
      </c>
      <c r="AO1601">
        <v>0</v>
      </c>
      <c r="AP1601">
        <v>125</v>
      </c>
      <c r="AQ1601">
        <v>125</v>
      </c>
      <c r="AR1601">
        <v>35025</v>
      </c>
      <c r="AS1601">
        <v>0</v>
      </c>
      <c r="AT1601" s="2">
        <v>0</v>
      </c>
      <c r="AU1601">
        <v>91425</v>
      </c>
      <c r="AV1601">
        <v>97127725</v>
      </c>
      <c r="AW1601">
        <v>0</v>
      </c>
      <c r="AX1601" s="2">
        <v>45708</v>
      </c>
      <c r="AY1601" t="s">
        <v>153</v>
      </c>
      <c r="AZ1601" t="s">
        <v>3581</v>
      </c>
      <c r="BA1601" t="s">
        <v>1792</v>
      </c>
    </row>
    <row r="1602" spans="1:53" ht="15" customHeight="1" x14ac:dyDescent="0.2">
      <c r="A1602" t="s">
        <v>8960</v>
      </c>
      <c r="B1602" t="s">
        <v>5612</v>
      </c>
      <c r="C1602" t="s">
        <v>5178</v>
      </c>
      <c r="D1602">
        <v>97127825</v>
      </c>
      <c r="E1602" s="19">
        <v>45749</v>
      </c>
      <c r="F1602" s="63">
        <v>45751.132638888892</v>
      </c>
      <c r="G1602" s="4" t="s">
        <v>187</v>
      </c>
      <c r="H1602" s="19">
        <v>4599511</v>
      </c>
      <c r="I1602" s="19">
        <v>24451</v>
      </c>
      <c r="J1602" s="19">
        <v>4575060</v>
      </c>
      <c r="K1602" t="s">
        <v>558</v>
      </c>
      <c r="L1602" s="4" t="s">
        <v>188</v>
      </c>
      <c r="M1602" t="s">
        <v>150</v>
      </c>
      <c r="N1602" s="39" t="s">
        <v>3583</v>
      </c>
      <c r="O1602" t="s">
        <v>3584</v>
      </c>
      <c r="P1602" t="s">
        <v>140</v>
      </c>
      <c r="Q1602" t="s">
        <v>141</v>
      </c>
      <c r="R1602" s="39" t="s">
        <v>3585</v>
      </c>
      <c r="S1602" t="s">
        <v>143</v>
      </c>
      <c r="T1602">
        <v>900047981</v>
      </c>
      <c r="U1602" t="s">
        <v>161</v>
      </c>
      <c r="V1602">
        <v>923245</v>
      </c>
      <c r="W1602" t="s">
        <v>1312</v>
      </c>
      <c r="X1602" s="2" t="s">
        <v>27</v>
      </c>
      <c r="Y1602" t="s">
        <v>28</v>
      </c>
      <c r="Z1602" t="s">
        <v>29</v>
      </c>
      <c r="AA1602" t="s">
        <v>30</v>
      </c>
      <c r="AB1602" t="s">
        <v>31</v>
      </c>
      <c r="AC1602" s="19">
        <v>4599511</v>
      </c>
      <c r="AD1602" s="19">
        <v>0</v>
      </c>
      <c r="AE1602" s="19">
        <v>0</v>
      </c>
      <c r="AF1602" s="19">
        <v>0</v>
      </c>
      <c r="AG1602" t="s">
        <v>189</v>
      </c>
      <c r="AH1602">
        <v>0</v>
      </c>
      <c r="AI1602">
        <v>0</v>
      </c>
      <c r="AJ1602" s="2" t="s">
        <v>190</v>
      </c>
      <c r="AK1602" s="2">
        <v>0</v>
      </c>
      <c r="AL1602">
        <v>0</v>
      </c>
      <c r="AM1602">
        <v>0</v>
      </c>
      <c r="AN1602">
        <v>0</v>
      </c>
      <c r="AO1602">
        <v>0</v>
      </c>
      <c r="AP1602">
        <v>3825</v>
      </c>
      <c r="AQ1602">
        <v>3825</v>
      </c>
      <c r="AR1602">
        <v>35125</v>
      </c>
      <c r="AS1602">
        <v>0</v>
      </c>
      <c r="AT1602" s="2">
        <v>0</v>
      </c>
      <c r="AU1602">
        <v>91525</v>
      </c>
      <c r="AV1602">
        <v>97127825</v>
      </c>
      <c r="AW1602">
        <v>0</v>
      </c>
      <c r="AX1602" s="2">
        <v>45708</v>
      </c>
      <c r="AY1602" t="s">
        <v>153</v>
      </c>
      <c r="AZ1602" t="s">
        <v>3587</v>
      </c>
      <c r="BA1602" t="s">
        <v>1792</v>
      </c>
    </row>
    <row r="1603" spans="1:53" ht="15" customHeight="1" x14ac:dyDescent="0.2">
      <c r="A1603" t="s">
        <v>8961</v>
      </c>
      <c r="B1603" t="s">
        <v>5620</v>
      </c>
      <c r="C1603" t="s">
        <v>5182</v>
      </c>
      <c r="D1603">
        <v>97127925</v>
      </c>
      <c r="E1603" s="19">
        <v>45749</v>
      </c>
      <c r="F1603" s="63">
        <v>45751.12777777778</v>
      </c>
      <c r="G1603" s="4" t="s">
        <v>187</v>
      </c>
      <c r="H1603" s="19">
        <v>4599511</v>
      </c>
      <c r="I1603" s="19">
        <v>24451</v>
      </c>
      <c r="J1603" s="19">
        <v>4575060</v>
      </c>
      <c r="K1603" t="s">
        <v>558</v>
      </c>
      <c r="L1603" s="4" t="s">
        <v>188</v>
      </c>
      <c r="M1603" t="s">
        <v>150</v>
      </c>
      <c r="N1603" s="39" t="s">
        <v>3664</v>
      </c>
      <c r="O1603" t="s">
        <v>3665</v>
      </c>
      <c r="P1603" t="s">
        <v>140</v>
      </c>
      <c r="Q1603" t="s">
        <v>141</v>
      </c>
      <c r="R1603" s="39" t="s">
        <v>3666</v>
      </c>
      <c r="S1603" t="s">
        <v>143</v>
      </c>
      <c r="T1603">
        <v>860034313</v>
      </c>
      <c r="U1603" t="s">
        <v>152</v>
      </c>
      <c r="V1603">
        <v>923285</v>
      </c>
      <c r="W1603" t="s">
        <v>1326</v>
      </c>
      <c r="X1603" s="2" t="s">
        <v>27</v>
      </c>
      <c r="Y1603" t="s">
        <v>28</v>
      </c>
      <c r="Z1603" t="s">
        <v>29</v>
      </c>
      <c r="AA1603" t="s">
        <v>30</v>
      </c>
      <c r="AB1603" t="s">
        <v>31</v>
      </c>
      <c r="AC1603" s="19">
        <v>4599511</v>
      </c>
      <c r="AD1603" s="19">
        <v>0</v>
      </c>
      <c r="AE1603" s="19">
        <v>0</v>
      </c>
      <c r="AF1603" s="19">
        <v>0</v>
      </c>
      <c r="AG1603" t="s">
        <v>189</v>
      </c>
      <c r="AH1603">
        <v>0</v>
      </c>
      <c r="AI1603">
        <v>0</v>
      </c>
      <c r="AJ1603" s="2" t="s">
        <v>190</v>
      </c>
      <c r="AK1603" s="2">
        <v>0</v>
      </c>
      <c r="AL1603">
        <v>0</v>
      </c>
      <c r="AM1603">
        <v>0</v>
      </c>
      <c r="AN1603">
        <v>0</v>
      </c>
      <c r="AO1603">
        <v>0</v>
      </c>
      <c r="AP1603">
        <v>4225</v>
      </c>
      <c r="AQ1603">
        <v>4225</v>
      </c>
      <c r="AR1603">
        <v>36425</v>
      </c>
      <c r="AS1603">
        <v>0</v>
      </c>
      <c r="AT1603" s="2">
        <v>0</v>
      </c>
      <c r="AU1603">
        <v>91625</v>
      </c>
      <c r="AV1603">
        <v>97127925</v>
      </c>
      <c r="AW1603">
        <v>0</v>
      </c>
      <c r="AX1603" s="2">
        <v>45709</v>
      </c>
      <c r="AY1603" t="s">
        <v>153</v>
      </c>
      <c r="AZ1603" t="s">
        <v>3668</v>
      </c>
      <c r="BA1603" t="s">
        <v>1792</v>
      </c>
    </row>
    <row r="1604" spans="1:53" ht="15" customHeight="1" x14ac:dyDescent="0.2">
      <c r="A1604" t="s">
        <v>8962</v>
      </c>
      <c r="B1604" t="s">
        <v>5621</v>
      </c>
      <c r="C1604" t="s">
        <v>5182</v>
      </c>
      <c r="D1604">
        <v>97128125</v>
      </c>
      <c r="E1604" s="19">
        <v>45749</v>
      </c>
      <c r="F1604" s="63">
        <v>45751.12777777778</v>
      </c>
      <c r="G1604" s="4" t="s">
        <v>187</v>
      </c>
      <c r="H1604" s="19">
        <v>4599511</v>
      </c>
      <c r="I1604" s="19">
        <v>24451</v>
      </c>
      <c r="J1604" s="19">
        <v>4575060</v>
      </c>
      <c r="K1604" t="s">
        <v>558</v>
      </c>
      <c r="L1604" s="4" t="s">
        <v>188</v>
      </c>
      <c r="M1604" t="s">
        <v>150</v>
      </c>
      <c r="N1604" s="39" t="s">
        <v>3670</v>
      </c>
      <c r="O1604" t="s">
        <v>3671</v>
      </c>
      <c r="P1604" t="s">
        <v>140</v>
      </c>
      <c r="Q1604" t="s">
        <v>141</v>
      </c>
      <c r="R1604" s="39" t="s">
        <v>3672</v>
      </c>
      <c r="S1604" t="s">
        <v>143</v>
      </c>
      <c r="T1604">
        <v>860034313</v>
      </c>
      <c r="U1604" t="s">
        <v>152</v>
      </c>
      <c r="V1604">
        <v>923285</v>
      </c>
      <c r="W1604" t="s">
        <v>1326</v>
      </c>
      <c r="X1604" s="2" t="s">
        <v>27</v>
      </c>
      <c r="Y1604" t="s">
        <v>28</v>
      </c>
      <c r="Z1604" t="s">
        <v>29</v>
      </c>
      <c r="AA1604" t="s">
        <v>30</v>
      </c>
      <c r="AB1604" t="s">
        <v>31</v>
      </c>
      <c r="AC1604" s="19">
        <v>4599511</v>
      </c>
      <c r="AD1604" s="19">
        <v>0</v>
      </c>
      <c r="AE1604" s="19">
        <v>0</v>
      </c>
      <c r="AF1604" s="19">
        <v>0</v>
      </c>
      <c r="AG1604" t="s">
        <v>189</v>
      </c>
      <c r="AH1604">
        <v>0</v>
      </c>
      <c r="AI1604">
        <v>0</v>
      </c>
      <c r="AJ1604" s="2" t="s">
        <v>190</v>
      </c>
      <c r="AK1604" s="2">
        <v>0</v>
      </c>
      <c r="AL1604">
        <v>0</v>
      </c>
      <c r="AM1604">
        <v>0</v>
      </c>
      <c r="AN1604">
        <v>0</v>
      </c>
      <c r="AO1604">
        <v>0</v>
      </c>
      <c r="AP1604">
        <v>4225</v>
      </c>
      <c r="AQ1604">
        <v>4225</v>
      </c>
      <c r="AR1604">
        <v>36525</v>
      </c>
      <c r="AS1604">
        <v>0</v>
      </c>
      <c r="AT1604" s="2">
        <v>0</v>
      </c>
      <c r="AU1604">
        <v>91725</v>
      </c>
      <c r="AV1604">
        <v>97128125</v>
      </c>
      <c r="AW1604">
        <v>0</v>
      </c>
      <c r="AX1604" s="2">
        <v>45709</v>
      </c>
      <c r="AY1604" t="s">
        <v>153</v>
      </c>
      <c r="AZ1604" t="s">
        <v>3674</v>
      </c>
      <c r="BA1604" t="s">
        <v>1792</v>
      </c>
    </row>
    <row r="1605" spans="1:53" ht="15" customHeight="1" x14ac:dyDescent="0.2">
      <c r="A1605" t="s">
        <v>8963</v>
      </c>
      <c r="B1605" t="s">
        <v>5622</v>
      </c>
      <c r="C1605" t="s">
        <v>5143</v>
      </c>
      <c r="D1605">
        <v>97128325</v>
      </c>
      <c r="E1605" s="19">
        <v>45749</v>
      </c>
      <c r="F1605" s="63">
        <v>45751.107638888891</v>
      </c>
      <c r="G1605" s="4" t="s">
        <v>187</v>
      </c>
      <c r="H1605" s="19">
        <v>4599511</v>
      </c>
      <c r="I1605" s="19">
        <v>24451</v>
      </c>
      <c r="J1605" s="19">
        <v>4575060</v>
      </c>
      <c r="K1605" t="s">
        <v>558</v>
      </c>
      <c r="L1605" s="4" t="s">
        <v>188</v>
      </c>
      <c r="M1605" t="s">
        <v>150</v>
      </c>
      <c r="N1605" s="39" t="s">
        <v>3676</v>
      </c>
      <c r="O1605" t="s">
        <v>3677</v>
      </c>
      <c r="P1605" t="s">
        <v>140</v>
      </c>
      <c r="Q1605" t="s">
        <v>141</v>
      </c>
      <c r="R1605" s="39" t="s">
        <v>3678</v>
      </c>
      <c r="S1605" t="s">
        <v>143</v>
      </c>
      <c r="T1605">
        <v>860002964</v>
      </c>
      <c r="U1605" t="s">
        <v>163</v>
      </c>
      <c r="V1605">
        <v>923210</v>
      </c>
      <c r="W1605" t="s">
        <v>1219</v>
      </c>
      <c r="X1605" s="2" t="s">
        <v>41</v>
      </c>
      <c r="Y1605" t="s">
        <v>42</v>
      </c>
      <c r="Z1605" t="s">
        <v>29</v>
      </c>
      <c r="AA1605" t="s">
        <v>30</v>
      </c>
      <c r="AB1605" t="s">
        <v>31</v>
      </c>
      <c r="AC1605" s="19">
        <v>4599511</v>
      </c>
      <c r="AD1605" s="19">
        <v>0</v>
      </c>
      <c r="AE1605" s="19">
        <v>0</v>
      </c>
      <c r="AF1605" s="19">
        <v>0</v>
      </c>
      <c r="AG1605" t="s">
        <v>189</v>
      </c>
      <c r="AH1605">
        <v>0</v>
      </c>
      <c r="AI1605">
        <v>0</v>
      </c>
      <c r="AJ1605" s="2" t="s">
        <v>190</v>
      </c>
      <c r="AK1605" s="2">
        <v>0</v>
      </c>
      <c r="AL1605">
        <v>0</v>
      </c>
      <c r="AM1605">
        <v>0</v>
      </c>
      <c r="AN1605">
        <v>0</v>
      </c>
      <c r="AO1605">
        <v>0</v>
      </c>
      <c r="AP1605">
        <v>825</v>
      </c>
      <c r="AQ1605">
        <v>825</v>
      </c>
      <c r="AR1605">
        <v>36625</v>
      </c>
      <c r="AS1605">
        <v>0</v>
      </c>
      <c r="AT1605" s="2">
        <v>0</v>
      </c>
      <c r="AU1605">
        <v>91825</v>
      </c>
      <c r="AV1605">
        <v>97128325</v>
      </c>
      <c r="AW1605">
        <v>0</v>
      </c>
      <c r="AX1605" s="2">
        <v>45709</v>
      </c>
      <c r="AY1605" t="s">
        <v>153</v>
      </c>
      <c r="AZ1605" t="s">
        <v>3680</v>
      </c>
      <c r="BA1605" t="s">
        <v>2532</v>
      </c>
    </row>
    <row r="1606" spans="1:53" ht="15" customHeight="1" x14ac:dyDescent="0.2">
      <c r="A1606" t="s">
        <v>8964</v>
      </c>
      <c r="B1606" t="s">
        <v>860</v>
      </c>
      <c r="C1606" t="s">
        <v>5178</v>
      </c>
      <c r="D1606">
        <v>97128425</v>
      </c>
      <c r="E1606" s="19">
        <v>45749</v>
      </c>
      <c r="F1606" s="63">
        <v>45751.152083333334</v>
      </c>
      <c r="G1606" s="4" t="s">
        <v>187</v>
      </c>
      <c r="H1606" s="19">
        <v>3555872</v>
      </c>
      <c r="I1606" s="19">
        <v>18900</v>
      </c>
      <c r="J1606" s="19">
        <v>3536972</v>
      </c>
      <c r="K1606" t="s">
        <v>558</v>
      </c>
      <c r="L1606" s="4" t="s">
        <v>188</v>
      </c>
      <c r="M1606" t="s">
        <v>150</v>
      </c>
      <c r="N1606" s="39" t="s">
        <v>3682</v>
      </c>
      <c r="O1606" t="s">
        <v>3683</v>
      </c>
      <c r="P1606" t="s">
        <v>140</v>
      </c>
      <c r="Q1606" t="s">
        <v>141</v>
      </c>
      <c r="R1606" s="39" t="s">
        <v>3684</v>
      </c>
      <c r="S1606" t="s">
        <v>143</v>
      </c>
      <c r="T1606">
        <v>860035827</v>
      </c>
      <c r="U1606" t="s">
        <v>271</v>
      </c>
      <c r="V1606">
        <v>923245</v>
      </c>
      <c r="W1606" t="s">
        <v>1312</v>
      </c>
      <c r="X1606" s="2" t="s">
        <v>27</v>
      </c>
      <c r="Y1606" t="s">
        <v>28</v>
      </c>
      <c r="Z1606" t="s">
        <v>29</v>
      </c>
      <c r="AA1606" t="s">
        <v>30</v>
      </c>
      <c r="AB1606" t="s">
        <v>31</v>
      </c>
      <c r="AC1606" s="19">
        <v>3555872</v>
      </c>
      <c r="AD1606" s="19">
        <v>0</v>
      </c>
      <c r="AE1606" s="19">
        <v>0</v>
      </c>
      <c r="AF1606" s="19">
        <v>0</v>
      </c>
      <c r="AG1606" t="s">
        <v>189</v>
      </c>
      <c r="AH1606">
        <v>0</v>
      </c>
      <c r="AI1606">
        <v>0</v>
      </c>
      <c r="AJ1606" s="2" t="s">
        <v>190</v>
      </c>
      <c r="AK1606" s="2">
        <v>0</v>
      </c>
      <c r="AL1606">
        <v>0</v>
      </c>
      <c r="AM1606">
        <v>0</v>
      </c>
      <c r="AN1606">
        <v>0</v>
      </c>
      <c r="AO1606">
        <v>0</v>
      </c>
      <c r="AP1606">
        <v>3825</v>
      </c>
      <c r="AQ1606">
        <v>3825</v>
      </c>
      <c r="AR1606">
        <v>36725</v>
      </c>
      <c r="AS1606">
        <v>0</v>
      </c>
      <c r="AT1606" s="2">
        <v>0</v>
      </c>
      <c r="AU1606">
        <v>91925</v>
      </c>
      <c r="AV1606">
        <v>97128425</v>
      </c>
      <c r="AW1606">
        <v>0</v>
      </c>
      <c r="AX1606" s="2">
        <v>45709</v>
      </c>
      <c r="AY1606" t="s">
        <v>153</v>
      </c>
      <c r="AZ1606" t="s">
        <v>3686</v>
      </c>
      <c r="BA1606" t="s">
        <v>2532</v>
      </c>
    </row>
    <row r="1607" spans="1:53" ht="15" customHeight="1" x14ac:dyDescent="0.2">
      <c r="A1607" t="s">
        <v>8965</v>
      </c>
      <c r="B1607" t="s">
        <v>5634</v>
      </c>
      <c r="C1607" t="s">
        <v>5136</v>
      </c>
      <c r="D1607">
        <v>97128525</v>
      </c>
      <c r="E1607" s="19">
        <v>45749</v>
      </c>
      <c r="F1607" s="63">
        <v>45751.111111111109</v>
      </c>
      <c r="G1607" s="4" t="s">
        <v>187</v>
      </c>
      <c r="H1607" s="19">
        <v>4599511</v>
      </c>
      <c r="I1607" s="19">
        <v>24451</v>
      </c>
      <c r="J1607" s="19">
        <v>4575060</v>
      </c>
      <c r="K1607" t="s">
        <v>558</v>
      </c>
      <c r="L1607" s="4" t="s">
        <v>188</v>
      </c>
      <c r="M1607" t="s">
        <v>150</v>
      </c>
      <c r="N1607" s="39" t="s">
        <v>3748</v>
      </c>
      <c r="O1607" t="s">
        <v>3749</v>
      </c>
      <c r="P1607" t="s">
        <v>140</v>
      </c>
      <c r="Q1607" t="s">
        <v>141</v>
      </c>
      <c r="R1607" s="39" t="s">
        <v>3750</v>
      </c>
      <c r="S1607" t="s">
        <v>143</v>
      </c>
      <c r="T1607">
        <v>890903938</v>
      </c>
      <c r="U1607" t="s">
        <v>149</v>
      </c>
      <c r="V1607">
        <v>923238</v>
      </c>
      <c r="W1607" t="s">
        <v>1204</v>
      </c>
      <c r="X1607" s="2" t="s">
        <v>27</v>
      </c>
      <c r="Y1607" t="s">
        <v>28</v>
      </c>
      <c r="Z1607" t="s">
        <v>29</v>
      </c>
      <c r="AA1607" t="s">
        <v>30</v>
      </c>
      <c r="AB1607" t="s">
        <v>31</v>
      </c>
      <c r="AC1607" s="19">
        <v>4599511</v>
      </c>
      <c r="AD1607" s="19">
        <v>0</v>
      </c>
      <c r="AE1607" s="19">
        <v>0</v>
      </c>
      <c r="AF1607" s="19">
        <v>0</v>
      </c>
      <c r="AG1607" t="s">
        <v>189</v>
      </c>
      <c r="AH1607">
        <v>0</v>
      </c>
      <c r="AI1607">
        <v>0</v>
      </c>
      <c r="AJ1607" s="2" t="s">
        <v>190</v>
      </c>
      <c r="AK1607" s="2">
        <v>0</v>
      </c>
      <c r="AL1607">
        <v>0</v>
      </c>
      <c r="AM1607">
        <v>0</v>
      </c>
      <c r="AN1607">
        <v>0</v>
      </c>
      <c r="AO1607">
        <v>0</v>
      </c>
      <c r="AP1607">
        <v>125</v>
      </c>
      <c r="AQ1607">
        <v>125</v>
      </c>
      <c r="AR1607">
        <v>37825</v>
      </c>
      <c r="AS1607">
        <v>0</v>
      </c>
      <c r="AT1607" s="2">
        <v>0</v>
      </c>
      <c r="AU1607">
        <v>92025</v>
      </c>
      <c r="AV1607">
        <v>97128525</v>
      </c>
      <c r="AW1607">
        <v>0</v>
      </c>
      <c r="AX1607" s="2">
        <v>45709</v>
      </c>
      <c r="AY1607" t="s">
        <v>153</v>
      </c>
      <c r="AZ1607" t="s">
        <v>3752</v>
      </c>
      <c r="BA1607" t="s">
        <v>1792</v>
      </c>
    </row>
    <row r="1608" spans="1:53" ht="15" customHeight="1" x14ac:dyDescent="0.2">
      <c r="A1608" t="s">
        <v>8966</v>
      </c>
      <c r="B1608" t="s">
        <v>5682</v>
      </c>
      <c r="C1608" t="s">
        <v>5136</v>
      </c>
      <c r="D1608">
        <v>97128625</v>
      </c>
      <c r="E1608" s="19">
        <v>45749</v>
      </c>
      <c r="F1608" s="63">
        <v>45751.123611111114</v>
      </c>
      <c r="G1608" s="4" t="s">
        <v>187</v>
      </c>
      <c r="H1608" s="19">
        <v>4292877</v>
      </c>
      <c r="I1608" s="19">
        <v>23016</v>
      </c>
      <c r="J1608" s="19">
        <v>4269861</v>
      </c>
      <c r="K1608" t="s">
        <v>558</v>
      </c>
      <c r="L1608" s="4" t="s">
        <v>188</v>
      </c>
      <c r="M1608" t="s">
        <v>150</v>
      </c>
      <c r="N1608" s="39" t="s">
        <v>3934</v>
      </c>
      <c r="O1608" t="s">
        <v>3935</v>
      </c>
      <c r="P1608" t="s">
        <v>140</v>
      </c>
      <c r="Q1608" t="s">
        <v>141</v>
      </c>
      <c r="R1608" s="39" t="s">
        <v>3936</v>
      </c>
      <c r="S1608" t="s">
        <v>143</v>
      </c>
      <c r="T1608">
        <v>860007335</v>
      </c>
      <c r="U1608" t="s">
        <v>158</v>
      </c>
      <c r="V1608">
        <v>923238</v>
      </c>
      <c r="W1608" t="s">
        <v>1204</v>
      </c>
      <c r="X1608" s="2" t="s">
        <v>27</v>
      </c>
      <c r="Y1608" t="s">
        <v>28</v>
      </c>
      <c r="Z1608" t="s">
        <v>29</v>
      </c>
      <c r="AA1608" t="s">
        <v>30</v>
      </c>
      <c r="AB1608" t="s">
        <v>31</v>
      </c>
      <c r="AC1608" s="19">
        <v>4292877</v>
      </c>
      <c r="AD1608" s="19">
        <v>0</v>
      </c>
      <c r="AE1608" s="19">
        <v>0</v>
      </c>
      <c r="AF1608" s="19">
        <v>0</v>
      </c>
      <c r="AG1608" t="s">
        <v>189</v>
      </c>
      <c r="AH1608">
        <v>0</v>
      </c>
      <c r="AI1608">
        <v>0</v>
      </c>
      <c r="AJ1608" s="2" t="s">
        <v>190</v>
      </c>
      <c r="AK1608" s="2">
        <v>0</v>
      </c>
      <c r="AL1608">
        <v>0</v>
      </c>
      <c r="AM1608">
        <v>0</v>
      </c>
      <c r="AN1608">
        <v>0</v>
      </c>
      <c r="AO1608">
        <v>0</v>
      </c>
      <c r="AP1608">
        <v>125</v>
      </c>
      <c r="AQ1608">
        <v>125</v>
      </c>
      <c r="AR1608">
        <v>42425</v>
      </c>
      <c r="AS1608">
        <v>0</v>
      </c>
      <c r="AT1608" s="2">
        <v>0</v>
      </c>
      <c r="AU1608">
        <v>92125</v>
      </c>
      <c r="AV1608">
        <v>97128625</v>
      </c>
      <c r="AW1608">
        <v>0</v>
      </c>
      <c r="AX1608" s="2">
        <v>45719</v>
      </c>
      <c r="AY1608" t="s">
        <v>153</v>
      </c>
      <c r="AZ1608" t="s">
        <v>3937</v>
      </c>
      <c r="BA1608" t="s">
        <v>1792</v>
      </c>
    </row>
    <row r="1609" spans="1:53" ht="15" customHeight="1" x14ac:dyDescent="0.2">
      <c r="A1609" t="s">
        <v>8967</v>
      </c>
      <c r="B1609" t="s">
        <v>5688</v>
      </c>
      <c r="C1609" t="s">
        <v>5178</v>
      </c>
      <c r="D1609">
        <v>97128825</v>
      </c>
      <c r="E1609" s="19">
        <v>45749</v>
      </c>
      <c r="F1609" s="63">
        <v>45751.113194444442</v>
      </c>
      <c r="G1609" s="4" t="s">
        <v>187</v>
      </c>
      <c r="H1609" s="19">
        <v>4292877</v>
      </c>
      <c r="I1609" s="19">
        <v>22820</v>
      </c>
      <c r="J1609" s="19">
        <v>4270057</v>
      </c>
      <c r="K1609" t="s">
        <v>558</v>
      </c>
      <c r="L1609" s="4" t="s">
        <v>188</v>
      </c>
      <c r="M1609" t="s">
        <v>150</v>
      </c>
      <c r="N1609" s="39" t="s">
        <v>3961</v>
      </c>
      <c r="O1609" t="s">
        <v>3962</v>
      </c>
      <c r="P1609" t="s">
        <v>140</v>
      </c>
      <c r="Q1609" t="s">
        <v>141</v>
      </c>
      <c r="R1609" s="39" t="s">
        <v>3963</v>
      </c>
      <c r="S1609" t="s">
        <v>143</v>
      </c>
      <c r="T1609">
        <v>890903938</v>
      </c>
      <c r="U1609" t="s">
        <v>149</v>
      </c>
      <c r="V1609">
        <v>923245</v>
      </c>
      <c r="W1609" t="s">
        <v>1312</v>
      </c>
      <c r="X1609" s="2" t="s">
        <v>27</v>
      </c>
      <c r="Y1609" t="s">
        <v>28</v>
      </c>
      <c r="Z1609" t="s">
        <v>29</v>
      </c>
      <c r="AA1609" t="s">
        <v>30</v>
      </c>
      <c r="AB1609" t="s">
        <v>31</v>
      </c>
      <c r="AC1609" s="19">
        <v>4292877</v>
      </c>
      <c r="AD1609" s="19">
        <v>0</v>
      </c>
      <c r="AE1609" s="19">
        <v>0</v>
      </c>
      <c r="AF1609" s="19">
        <v>0</v>
      </c>
      <c r="AG1609" t="s">
        <v>189</v>
      </c>
      <c r="AH1609">
        <v>0</v>
      </c>
      <c r="AI1609">
        <v>0</v>
      </c>
      <c r="AJ1609" s="2" t="s">
        <v>190</v>
      </c>
      <c r="AK1609" s="2">
        <v>0</v>
      </c>
      <c r="AL1609">
        <v>0</v>
      </c>
      <c r="AM1609">
        <v>0</v>
      </c>
      <c r="AN1609">
        <v>0</v>
      </c>
      <c r="AO1609">
        <v>0</v>
      </c>
      <c r="AP1609">
        <v>3825</v>
      </c>
      <c r="AQ1609">
        <v>3825</v>
      </c>
      <c r="AR1609">
        <v>42925</v>
      </c>
      <c r="AS1609">
        <v>0</v>
      </c>
      <c r="AT1609" s="2">
        <v>0</v>
      </c>
      <c r="AU1609">
        <v>92225</v>
      </c>
      <c r="AV1609">
        <v>97128825</v>
      </c>
      <c r="AW1609">
        <v>0</v>
      </c>
      <c r="AX1609" s="2">
        <v>45719</v>
      </c>
      <c r="AY1609" t="s">
        <v>153</v>
      </c>
      <c r="AZ1609" t="s">
        <v>3964</v>
      </c>
      <c r="BA1609" t="s">
        <v>2532</v>
      </c>
    </row>
    <row r="1610" spans="1:53" ht="15" customHeight="1" x14ac:dyDescent="0.2">
      <c r="A1610" t="s">
        <v>8968</v>
      </c>
      <c r="B1610" t="s">
        <v>5689</v>
      </c>
      <c r="C1610" t="s">
        <v>5178</v>
      </c>
      <c r="D1610">
        <v>97128925</v>
      </c>
      <c r="E1610" s="19">
        <v>45749</v>
      </c>
      <c r="F1610" s="63">
        <v>45751.106944444444</v>
      </c>
      <c r="G1610" s="4" t="s">
        <v>187</v>
      </c>
      <c r="H1610" s="19">
        <v>4292877</v>
      </c>
      <c r="I1610" s="19">
        <v>23016</v>
      </c>
      <c r="J1610" s="19">
        <v>4269861</v>
      </c>
      <c r="K1610" t="s">
        <v>558</v>
      </c>
      <c r="L1610" s="4" t="s">
        <v>188</v>
      </c>
      <c r="M1610" t="s">
        <v>150</v>
      </c>
      <c r="N1610" s="39" t="s">
        <v>3966</v>
      </c>
      <c r="O1610" t="s">
        <v>3967</v>
      </c>
      <c r="P1610" t="s">
        <v>140</v>
      </c>
      <c r="Q1610" t="s">
        <v>141</v>
      </c>
      <c r="R1610" s="39" t="s">
        <v>3968</v>
      </c>
      <c r="S1610" t="s">
        <v>143</v>
      </c>
      <c r="T1610">
        <v>800037800</v>
      </c>
      <c r="U1610" t="s">
        <v>273</v>
      </c>
      <c r="V1610">
        <v>923245</v>
      </c>
      <c r="W1610" t="s">
        <v>1312</v>
      </c>
      <c r="X1610" s="2" t="s">
        <v>27</v>
      </c>
      <c r="Y1610" t="s">
        <v>28</v>
      </c>
      <c r="Z1610" t="s">
        <v>29</v>
      </c>
      <c r="AA1610" t="s">
        <v>30</v>
      </c>
      <c r="AB1610" t="s">
        <v>31</v>
      </c>
      <c r="AC1610" s="19">
        <v>4292877</v>
      </c>
      <c r="AD1610" s="19">
        <v>0</v>
      </c>
      <c r="AE1610" s="19">
        <v>0</v>
      </c>
      <c r="AF1610" s="19">
        <v>0</v>
      </c>
      <c r="AG1610" t="s">
        <v>189</v>
      </c>
      <c r="AH1610">
        <v>0</v>
      </c>
      <c r="AI1610">
        <v>0</v>
      </c>
      <c r="AJ1610" s="2" t="s">
        <v>190</v>
      </c>
      <c r="AK1610" s="2">
        <v>0</v>
      </c>
      <c r="AL1610">
        <v>0</v>
      </c>
      <c r="AM1610">
        <v>0</v>
      </c>
      <c r="AN1610">
        <v>0</v>
      </c>
      <c r="AO1610">
        <v>0</v>
      </c>
      <c r="AP1610">
        <v>3825</v>
      </c>
      <c r="AQ1610">
        <v>3825</v>
      </c>
      <c r="AR1610">
        <v>43025</v>
      </c>
      <c r="AS1610">
        <v>0</v>
      </c>
      <c r="AT1610" s="2">
        <v>0</v>
      </c>
      <c r="AU1610">
        <v>92325</v>
      </c>
      <c r="AV1610">
        <v>97128925</v>
      </c>
      <c r="AW1610">
        <v>0</v>
      </c>
      <c r="AX1610" s="2">
        <v>45719</v>
      </c>
      <c r="AY1610" t="s">
        <v>153</v>
      </c>
      <c r="AZ1610" t="s">
        <v>3969</v>
      </c>
      <c r="BA1610" t="s">
        <v>2532</v>
      </c>
    </row>
    <row r="1611" spans="1:53" ht="15" customHeight="1" x14ac:dyDescent="0.2">
      <c r="A1611" t="s">
        <v>8969</v>
      </c>
      <c r="B1611" t="s">
        <v>5772</v>
      </c>
      <c r="C1611" t="s">
        <v>5143</v>
      </c>
      <c r="D1611">
        <v>97129025</v>
      </c>
      <c r="E1611" s="19">
        <v>45749</v>
      </c>
      <c r="F1611" s="63">
        <v>45751.152083333334</v>
      </c>
      <c r="G1611" s="4" t="s">
        <v>187</v>
      </c>
      <c r="H1611" s="19">
        <v>2252053</v>
      </c>
      <c r="I1611" s="19">
        <v>12444</v>
      </c>
      <c r="J1611" s="19">
        <v>2239609</v>
      </c>
      <c r="K1611" t="s">
        <v>558</v>
      </c>
      <c r="L1611" s="4" t="s">
        <v>188</v>
      </c>
      <c r="M1611" t="s">
        <v>150</v>
      </c>
      <c r="N1611" s="39" t="s">
        <v>4334</v>
      </c>
      <c r="O1611" t="s">
        <v>4335</v>
      </c>
      <c r="P1611" t="s">
        <v>140</v>
      </c>
      <c r="Q1611" t="s">
        <v>141</v>
      </c>
      <c r="R1611" s="39" t="s">
        <v>4336</v>
      </c>
      <c r="S1611" t="s">
        <v>143</v>
      </c>
      <c r="T1611">
        <v>860007335</v>
      </c>
      <c r="U1611" t="s">
        <v>158</v>
      </c>
      <c r="V1611">
        <v>923210</v>
      </c>
      <c r="W1611" t="s">
        <v>1219</v>
      </c>
      <c r="X1611" s="2" t="s">
        <v>41</v>
      </c>
      <c r="Y1611" t="s">
        <v>42</v>
      </c>
      <c r="Z1611" t="s">
        <v>29</v>
      </c>
      <c r="AA1611" t="s">
        <v>30</v>
      </c>
      <c r="AB1611" t="s">
        <v>31</v>
      </c>
      <c r="AC1611" s="19">
        <v>2252053</v>
      </c>
      <c r="AD1611" s="19">
        <v>0</v>
      </c>
      <c r="AE1611" s="19">
        <v>0</v>
      </c>
      <c r="AF1611" s="19">
        <v>0</v>
      </c>
      <c r="AG1611" t="s">
        <v>189</v>
      </c>
      <c r="AH1611">
        <v>0</v>
      </c>
      <c r="AI1611">
        <v>0</v>
      </c>
      <c r="AJ1611" s="2" t="s">
        <v>190</v>
      </c>
      <c r="AK1611" s="2">
        <v>0</v>
      </c>
      <c r="AL1611">
        <v>0</v>
      </c>
      <c r="AM1611">
        <v>0</v>
      </c>
      <c r="AN1611">
        <v>0</v>
      </c>
      <c r="AO1611">
        <v>0</v>
      </c>
      <c r="AP1611">
        <v>825</v>
      </c>
      <c r="AQ1611">
        <v>825</v>
      </c>
      <c r="AR1611">
        <v>51025</v>
      </c>
      <c r="AS1611">
        <v>0</v>
      </c>
      <c r="AT1611" s="2">
        <v>0</v>
      </c>
      <c r="AU1611">
        <v>92425</v>
      </c>
      <c r="AV1611">
        <v>97129025</v>
      </c>
      <c r="AW1611">
        <v>0</v>
      </c>
      <c r="AX1611" s="2">
        <v>45728</v>
      </c>
      <c r="AY1611" t="s">
        <v>153</v>
      </c>
      <c r="AZ1611" t="s">
        <v>4338</v>
      </c>
      <c r="BA1611" t="s">
        <v>4339</v>
      </c>
    </row>
    <row r="1612" spans="1:53" ht="15" customHeight="1" x14ac:dyDescent="0.2">
      <c r="A1612" t="s">
        <v>8970</v>
      </c>
      <c r="B1612" t="s">
        <v>5773</v>
      </c>
      <c r="C1612" t="s">
        <v>5178</v>
      </c>
      <c r="D1612">
        <v>97129225</v>
      </c>
      <c r="E1612" s="19">
        <v>45749</v>
      </c>
      <c r="F1612" s="63">
        <v>45751.15347222222</v>
      </c>
      <c r="G1612" s="4" t="s">
        <v>187</v>
      </c>
      <c r="H1612" s="19">
        <v>2913023</v>
      </c>
      <c r="I1612" s="19">
        <v>15855</v>
      </c>
      <c r="J1612" s="19">
        <v>2897168</v>
      </c>
      <c r="K1612" t="s">
        <v>558</v>
      </c>
      <c r="L1612" s="4" t="s">
        <v>188</v>
      </c>
      <c r="M1612" t="s">
        <v>150</v>
      </c>
      <c r="N1612" s="39" t="s">
        <v>4341</v>
      </c>
      <c r="O1612" t="s">
        <v>4342</v>
      </c>
      <c r="P1612" t="s">
        <v>140</v>
      </c>
      <c r="Q1612" t="s">
        <v>141</v>
      </c>
      <c r="R1612" s="39" t="s">
        <v>4343</v>
      </c>
      <c r="S1612" t="s">
        <v>143</v>
      </c>
      <c r="T1612">
        <v>860034313</v>
      </c>
      <c r="U1612" t="s">
        <v>152</v>
      </c>
      <c r="V1612">
        <v>923245</v>
      </c>
      <c r="W1612" t="s">
        <v>1312</v>
      </c>
      <c r="X1612" s="2" t="s">
        <v>27</v>
      </c>
      <c r="Y1612" t="s">
        <v>28</v>
      </c>
      <c r="Z1612" t="s">
        <v>29</v>
      </c>
      <c r="AA1612" t="s">
        <v>30</v>
      </c>
      <c r="AB1612" t="s">
        <v>31</v>
      </c>
      <c r="AC1612" s="19">
        <v>2913023</v>
      </c>
      <c r="AD1612" s="19">
        <v>0</v>
      </c>
      <c r="AE1612" s="19">
        <v>0</v>
      </c>
      <c r="AF1612" s="19">
        <v>0</v>
      </c>
      <c r="AG1612" t="s">
        <v>189</v>
      </c>
      <c r="AH1612">
        <v>0</v>
      </c>
      <c r="AI1612">
        <v>0</v>
      </c>
      <c r="AJ1612" s="2" t="s">
        <v>190</v>
      </c>
      <c r="AK1612" s="2">
        <v>0</v>
      </c>
      <c r="AL1612">
        <v>0</v>
      </c>
      <c r="AM1612">
        <v>0</v>
      </c>
      <c r="AN1612">
        <v>0</v>
      </c>
      <c r="AO1612">
        <v>0</v>
      </c>
      <c r="AP1612">
        <v>3825</v>
      </c>
      <c r="AQ1612">
        <v>3825</v>
      </c>
      <c r="AR1612">
        <v>51125</v>
      </c>
      <c r="AS1612">
        <v>0</v>
      </c>
      <c r="AT1612" s="2">
        <v>0</v>
      </c>
      <c r="AU1612">
        <v>92525</v>
      </c>
      <c r="AV1612">
        <v>97129225</v>
      </c>
      <c r="AW1612">
        <v>0</v>
      </c>
      <c r="AX1612" s="2">
        <v>45728</v>
      </c>
      <c r="AY1612" t="s">
        <v>153</v>
      </c>
      <c r="AZ1612" t="s">
        <v>4344</v>
      </c>
      <c r="BA1612" t="s">
        <v>4345</v>
      </c>
    </row>
    <row r="1613" spans="1:53" ht="15" customHeight="1" x14ac:dyDescent="0.2">
      <c r="A1613" t="s">
        <v>8971</v>
      </c>
      <c r="B1613" t="s">
        <v>5774</v>
      </c>
      <c r="C1613" t="s">
        <v>5178</v>
      </c>
      <c r="D1613">
        <v>97129325</v>
      </c>
      <c r="E1613" s="19">
        <v>45749</v>
      </c>
      <c r="F1613" s="63">
        <v>45751.152083333334</v>
      </c>
      <c r="G1613" s="4" t="s">
        <v>187</v>
      </c>
      <c r="H1613" s="19">
        <v>2252053</v>
      </c>
      <c r="I1613" s="19">
        <v>11078</v>
      </c>
      <c r="J1613" s="19">
        <v>2240975</v>
      </c>
      <c r="K1613" t="s">
        <v>558</v>
      </c>
      <c r="L1613" s="4" t="s">
        <v>188</v>
      </c>
      <c r="M1613" t="s">
        <v>150</v>
      </c>
      <c r="N1613" s="39" t="s">
        <v>4347</v>
      </c>
      <c r="O1613" t="s">
        <v>4348</v>
      </c>
      <c r="P1613" t="s">
        <v>140</v>
      </c>
      <c r="Q1613" t="s">
        <v>141</v>
      </c>
      <c r="R1613" s="39" t="s">
        <v>4349</v>
      </c>
      <c r="S1613" t="s">
        <v>143</v>
      </c>
      <c r="T1613">
        <v>860007335</v>
      </c>
      <c r="U1613" t="s">
        <v>158</v>
      </c>
      <c r="V1613">
        <v>923245</v>
      </c>
      <c r="W1613" t="s">
        <v>1312</v>
      </c>
      <c r="X1613" s="2" t="s">
        <v>27</v>
      </c>
      <c r="Y1613" t="s">
        <v>28</v>
      </c>
      <c r="Z1613" t="s">
        <v>29</v>
      </c>
      <c r="AA1613" t="s">
        <v>30</v>
      </c>
      <c r="AB1613" t="s">
        <v>31</v>
      </c>
      <c r="AC1613" s="19">
        <v>2252053</v>
      </c>
      <c r="AD1613" s="19">
        <v>0</v>
      </c>
      <c r="AE1613" s="19">
        <v>0</v>
      </c>
      <c r="AF1613" s="19">
        <v>0</v>
      </c>
      <c r="AG1613" t="s">
        <v>189</v>
      </c>
      <c r="AH1613">
        <v>0</v>
      </c>
      <c r="AI1613">
        <v>0</v>
      </c>
      <c r="AJ1613" s="2" t="s">
        <v>190</v>
      </c>
      <c r="AK1613" s="2">
        <v>0</v>
      </c>
      <c r="AL1613">
        <v>0</v>
      </c>
      <c r="AM1613">
        <v>0</v>
      </c>
      <c r="AN1613">
        <v>0</v>
      </c>
      <c r="AO1613">
        <v>0</v>
      </c>
      <c r="AP1613">
        <v>3825</v>
      </c>
      <c r="AQ1613">
        <v>3825</v>
      </c>
      <c r="AR1613">
        <v>51225</v>
      </c>
      <c r="AS1613">
        <v>0</v>
      </c>
      <c r="AT1613" s="2">
        <v>0</v>
      </c>
      <c r="AU1613">
        <v>92625</v>
      </c>
      <c r="AV1613">
        <v>97129325</v>
      </c>
      <c r="AW1613">
        <v>0</v>
      </c>
      <c r="AX1613" s="2">
        <v>45728</v>
      </c>
      <c r="AY1613" t="s">
        <v>153</v>
      </c>
      <c r="AZ1613" t="s">
        <v>4350</v>
      </c>
      <c r="BA1613" t="s">
        <v>4339</v>
      </c>
    </row>
    <row r="1614" spans="1:53" ht="15" customHeight="1" x14ac:dyDescent="0.2">
      <c r="A1614" t="s">
        <v>8972</v>
      </c>
      <c r="B1614" t="s">
        <v>5835</v>
      </c>
      <c r="C1614" t="s">
        <v>5178</v>
      </c>
      <c r="D1614">
        <v>97129425</v>
      </c>
      <c r="E1614" s="19">
        <v>45749</v>
      </c>
      <c r="F1614" s="63">
        <v>45751.173611111109</v>
      </c>
      <c r="G1614" s="4" t="s">
        <v>187</v>
      </c>
      <c r="H1614" s="19">
        <v>919902</v>
      </c>
      <c r="I1614" s="19">
        <v>3085</v>
      </c>
      <c r="J1614" s="19">
        <v>916817</v>
      </c>
      <c r="K1614" t="s">
        <v>558</v>
      </c>
      <c r="L1614" s="4" t="s">
        <v>188</v>
      </c>
      <c r="M1614" t="s">
        <v>150</v>
      </c>
      <c r="N1614" s="39" t="s">
        <v>4589</v>
      </c>
      <c r="O1614" t="s">
        <v>4590</v>
      </c>
      <c r="P1614" t="s">
        <v>140</v>
      </c>
      <c r="Q1614" t="s">
        <v>141</v>
      </c>
      <c r="R1614" s="39" t="s">
        <v>4591</v>
      </c>
      <c r="S1614" t="s">
        <v>143</v>
      </c>
      <c r="T1614">
        <v>860034313</v>
      </c>
      <c r="U1614" t="s">
        <v>152</v>
      </c>
      <c r="V1614">
        <v>923245</v>
      </c>
      <c r="W1614" t="s">
        <v>1312</v>
      </c>
      <c r="X1614" s="2" t="s">
        <v>27</v>
      </c>
      <c r="Y1614" t="s">
        <v>28</v>
      </c>
      <c r="Z1614" t="s">
        <v>29</v>
      </c>
      <c r="AA1614" t="s">
        <v>30</v>
      </c>
      <c r="AB1614" t="s">
        <v>31</v>
      </c>
      <c r="AC1614" s="19">
        <v>919902</v>
      </c>
      <c r="AD1614" s="19">
        <v>0</v>
      </c>
      <c r="AE1614" s="19">
        <v>0</v>
      </c>
      <c r="AF1614" s="19">
        <v>0</v>
      </c>
      <c r="AG1614" t="s">
        <v>189</v>
      </c>
      <c r="AH1614">
        <v>0</v>
      </c>
      <c r="AI1614">
        <v>0</v>
      </c>
      <c r="AJ1614" s="2" t="s">
        <v>190</v>
      </c>
      <c r="AK1614" s="2">
        <v>0</v>
      </c>
      <c r="AL1614">
        <v>0</v>
      </c>
      <c r="AM1614">
        <v>0</v>
      </c>
      <c r="AN1614">
        <v>0</v>
      </c>
      <c r="AO1614">
        <v>0</v>
      </c>
      <c r="AP1614">
        <v>3825</v>
      </c>
      <c r="AQ1614">
        <v>3825</v>
      </c>
      <c r="AR1614">
        <v>57125</v>
      </c>
      <c r="AS1614">
        <v>0</v>
      </c>
      <c r="AT1614" s="2">
        <v>0</v>
      </c>
      <c r="AU1614">
        <v>92725</v>
      </c>
      <c r="AV1614">
        <v>97129425</v>
      </c>
      <c r="AW1614">
        <v>0</v>
      </c>
      <c r="AX1614" s="2">
        <v>45741</v>
      </c>
      <c r="AY1614" t="s">
        <v>153</v>
      </c>
      <c r="AZ1614" t="s">
        <v>4592</v>
      </c>
      <c r="BA1614" t="s">
        <v>4593</v>
      </c>
    </row>
    <row r="1615" spans="1:53" ht="15" customHeight="1" x14ac:dyDescent="0.2">
      <c r="A1615" t="s">
        <v>8973</v>
      </c>
      <c r="B1615" t="s">
        <v>5292</v>
      </c>
      <c r="C1615" t="s">
        <v>5176</v>
      </c>
      <c r="D1615">
        <v>98098625</v>
      </c>
      <c r="E1615" s="19">
        <v>45749</v>
      </c>
      <c r="F1615" s="63">
        <v>45751.156944444447</v>
      </c>
      <c r="G1615" s="4" t="s">
        <v>187</v>
      </c>
      <c r="H1615" s="19">
        <v>2575000</v>
      </c>
      <c r="I1615" s="19">
        <v>13015</v>
      </c>
      <c r="J1615" s="19">
        <v>2561985</v>
      </c>
      <c r="K1615" t="s">
        <v>558</v>
      </c>
      <c r="L1615" s="4" t="s">
        <v>188</v>
      </c>
      <c r="M1615" t="s">
        <v>150</v>
      </c>
      <c r="N1615" s="39" t="s">
        <v>1741</v>
      </c>
      <c r="O1615" t="s">
        <v>1742</v>
      </c>
      <c r="P1615" t="s">
        <v>140</v>
      </c>
      <c r="Q1615" t="s">
        <v>141</v>
      </c>
      <c r="R1615" s="39" t="s">
        <v>1743</v>
      </c>
      <c r="S1615" t="s">
        <v>143</v>
      </c>
      <c r="T1615">
        <v>900047981</v>
      </c>
      <c r="U1615" t="s">
        <v>161</v>
      </c>
      <c r="V1615">
        <v>923242</v>
      </c>
      <c r="W1615" t="s">
        <v>1308</v>
      </c>
      <c r="X1615" s="2" t="s">
        <v>27</v>
      </c>
      <c r="Y1615" t="s">
        <v>28</v>
      </c>
      <c r="Z1615" t="s">
        <v>29</v>
      </c>
      <c r="AA1615" t="s">
        <v>30</v>
      </c>
      <c r="AB1615" t="s">
        <v>31</v>
      </c>
      <c r="AC1615" s="19">
        <v>2575000</v>
      </c>
      <c r="AD1615" s="19">
        <v>0</v>
      </c>
      <c r="AE1615" s="19">
        <v>0</v>
      </c>
      <c r="AF1615" s="19">
        <v>0</v>
      </c>
      <c r="AG1615" t="s">
        <v>189</v>
      </c>
      <c r="AH1615">
        <v>0</v>
      </c>
      <c r="AI1615">
        <v>0</v>
      </c>
      <c r="AJ1615" s="2" t="s">
        <v>190</v>
      </c>
      <c r="AK1615" s="2">
        <v>0</v>
      </c>
      <c r="AL1615">
        <v>0</v>
      </c>
      <c r="AM1615">
        <v>0</v>
      </c>
      <c r="AN1615">
        <v>0</v>
      </c>
      <c r="AO1615">
        <v>0</v>
      </c>
      <c r="AP1615">
        <v>3625</v>
      </c>
      <c r="AQ1615">
        <v>3625</v>
      </c>
      <c r="AR1615">
        <v>4125</v>
      </c>
      <c r="AS1615">
        <v>0</v>
      </c>
      <c r="AT1615" s="2">
        <v>0</v>
      </c>
      <c r="AU1615">
        <v>92825</v>
      </c>
      <c r="AV1615">
        <v>98098625</v>
      </c>
      <c r="AW1615">
        <v>0</v>
      </c>
      <c r="AX1615" s="2">
        <v>45689</v>
      </c>
      <c r="AY1615" t="s">
        <v>154</v>
      </c>
      <c r="AZ1615" t="s">
        <v>1745</v>
      </c>
      <c r="BA1615" t="s">
        <v>1746</v>
      </c>
    </row>
    <row r="1616" spans="1:53" ht="15" customHeight="1" x14ac:dyDescent="0.2">
      <c r="A1616" t="s">
        <v>8974</v>
      </c>
      <c r="B1616" t="s">
        <v>5294</v>
      </c>
      <c r="C1616" t="s">
        <v>5176</v>
      </c>
      <c r="D1616">
        <v>98098725</v>
      </c>
      <c r="E1616" s="19">
        <v>45749</v>
      </c>
      <c r="F1616" s="63">
        <v>45751.15625</v>
      </c>
      <c r="G1616" s="4" t="s">
        <v>187</v>
      </c>
      <c r="H1616" s="19">
        <v>2575000</v>
      </c>
      <c r="I1616" s="19">
        <v>13015</v>
      </c>
      <c r="J1616" s="19">
        <v>2561985</v>
      </c>
      <c r="K1616" t="s">
        <v>558</v>
      </c>
      <c r="L1616" s="4" t="s">
        <v>188</v>
      </c>
      <c r="M1616" t="s">
        <v>150</v>
      </c>
      <c r="N1616" s="39" t="s">
        <v>1748</v>
      </c>
      <c r="O1616" t="s">
        <v>1749</v>
      </c>
      <c r="P1616" t="s">
        <v>140</v>
      </c>
      <c r="Q1616" t="s">
        <v>141</v>
      </c>
      <c r="R1616" s="39" t="s">
        <v>1750</v>
      </c>
      <c r="S1616" t="s">
        <v>143</v>
      </c>
      <c r="T1616">
        <v>860034313</v>
      </c>
      <c r="U1616" t="s">
        <v>152</v>
      </c>
      <c r="V1616">
        <v>923242</v>
      </c>
      <c r="W1616" t="s">
        <v>1308</v>
      </c>
      <c r="X1616" s="2" t="s">
        <v>27</v>
      </c>
      <c r="Y1616" t="s">
        <v>28</v>
      </c>
      <c r="Z1616" t="s">
        <v>29</v>
      </c>
      <c r="AA1616" t="s">
        <v>30</v>
      </c>
      <c r="AB1616" t="s">
        <v>31</v>
      </c>
      <c r="AC1616" s="19">
        <v>2575000</v>
      </c>
      <c r="AD1616" s="19">
        <v>0</v>
      </c>
      <c r="AE1616" s="19">
        <v>0</v>
      </c>
      <c r="AF1616" s="19">
        <v>0</v>
      </c>
      <c r="AG1616" t="s">
        <v>189</v>
      </c>
      <c r="AH1616">
        <v>0</v>
      </c>
      <c r="AI1616">
        <v>0</v>
      </c>
      <c r="AJ1616" s="2" t="s">
        <v>190</v>
      </c>
      <c r="AK1616" s="2">
        <v>0</v>
      </c>
      <c r="AL1616">
        <v>0</v>
      </c>
      <c r="AM1616">
        <v>0</v>
      </c>
      <c r="AN1616">
        <v>0</v>
      </c>
      <c r="AO1616">
        <v>0</v>
      </c>
      <c r="AP1616">
        <v>3625</v>
      </c>
      <c r="AQ1616">
        <v>3625</v>
      </c>
      <c r="AR1616">
        <v>4225</v>
      </c>
      <c r="AS1616">
        <v>0</v>
      </c>
      <c r="AT1616" s="2">
        <v>0</v>
      </c>
      <c r="AU1616">
        <v>92925</v>
      </c>
      <c r="AV1616">
        <v>98098725</v>
      </c>
      <c r="AW1616">
        <v>0</v>
      </c>
      <c r="AX1616" s="2">
        <v>45689</v>
      </c>
      <c r="AY1616" t="s">
        <v>154</v>
      </c>
      <c r="AZ1616" t="s">
        <v>1752</v>
      </c>
      <c r="BA1616" t="s">
        <v>1753</v>
      </c>
    </row>
    <row r="1617" spans="1:53" ht="15" customHeight="1" x14ac:dyDescent="0.2">
      <c r="A1617" t="s">
        <v>8975</v>
      </c>
      <c r="B1617" t="s">
        <v>5295</v>
      </c>
      <c r="C1617" t="s">
        <v>5176</v>
      </c>
      <c r="D1617">
        <v>98098825</v>
      </c>
      <c r="E1617" s="19">
        <v>45749</v>
      </c>
      <c r="F1617" s="63">
        <v>45751.152083333334</v>
      </c>
      <c r="G1617" s="4" t="s">
        <v>187</v>
      </c>
      <c r="H1617" s="19">
        <v>2575000</v>
      </c>
      <c r="I1617" s="19">
        <v>14382</v>
      </c>
      <c r="J1617" s="19">
        <v>2560618</v>
      </c>
      <c r="K1617" t="s">
        <v>558</v>
      </c>
      <c r="L1617" s="4" t="s">
        <v>188</v>
      </c>
      <c r="M1617" t="s">
        <v>150</v>
      </c>
      <c r="N1617" s="39" t="s">
        <v>1755</v>
      </c>
      <c r="O1617" t="s">
        <v>1756</v>
      </c>
      <c r="P1617" t="s">
        <v>140</v>
      </c>
      <c r="Q1617" t="s">
        <v>141</v>
      </c>
      <c r="R1617" s="39" t="s">
        <v>1757</v>
      </c>
      <c r="S1617" t="s">
        <v>143</v>
      </c>
      <c r="T1617">
        <v>860007335</v>
      </c>
      <c r="U1617" t="s">
        <v>158</v>
      </c>
      <c r="V1617">
        <v>923242</v>
      </c>
      <c r="W1617" t="s">
        <v>1308</v>
      </c>
      <c r="X1617" s="2" t="s">
        <v>27</v>
      </c>
      <c r="Y1617" t="s">
        <v>28</v>
      </c>
      <c r="Z1617" t="s">
        <v>29</v>
      </c>
      <c r="AA1617" t="s">
        <v>30</v>
      </c>
      <c r="AB1617" t="s">
        <v>31</v>
      </c>
      <c r="AC1617" s="19">
        <v>2575000</v>
      </c>
      <c r="AD1617" s="19">
        <v>0</v>
      </c>
      <c r="AE1617" s="19">
        <v>0</v>
      </c>
      <c r="AF1617" s="19">
        <v>0</v>
      </c>
      <c r="AG1617" t="s">
        <v>189</v>
      </c>
      <c r="AH1617">
        <v>0</v>
      </c>
      <c r="AI1617">
        <v>0</v>
      </c>
      <c r="AJ1617" s="2" t="s">
        <v>190</v>
      </c>
      <c r="AK1617" s="2">
        <v>0</v>
      </c>
      <c r="AL1617">
        <v>0</v>
      </c>
      <c r="AM1617">
        <v>0</v>
      </c>
      <c r="AN1617">
        <v>0</v>
      </c>
      <c r="AO1617">
        <v>0</v>
      </c>
      <c r="AP1617">
        <v>3625</v>
      </c>
      <c r="AQ1617">
        <v>3625</v>
      </c>
      <c r="AR1617">
        <v>4325</v>
      </c>
      <c r="AS1617">
        <v>0</v>
      </c>
      <c r="AT1617" s="2">
        <v>0</v>
      </c>
      <c r="AU1617">
        <v>93025</v>
      </c>
      <c r="AV1617">
        <v>98098825</v>
      </c>
      <c r="AW1617">
        <v>0</v>
      </c>
      <c r="AX1617" s="2">
        <v>45689</v>
      </c>
      <c r="AY1617" t="s">
        <v>154</v>
      </c>
      <c r="AZ1617" t="s">
        <v>1759</v>
      </c>
      <c r="BA1617" t="s">
        <v>1760</v>
      </c>
    </row>
    <row r="1618" spans="1:53" ht="15" customHeight="1" x14ac:dyDescent="0.2">
      <c r="A1618" t="s">
        <v>8976</v>
      </c>
      <c r="B1618" t="s">
        <v>5527</v>
      </c>
      <c r="C1618" t="s">
        <v>5185</v>
      </c>
      <c r="D1618">
        <v>98098925</v>
      </c>
      <c r="E1618" s="19">
        <v>45749</v>
      </c>
      <c r="F1618" s="63">
        <v>45751.152083333334</v>
      </c>
      <c r="G1618" s="4" t="s">
        <v>187</v>
      </c>
      <c r="H1618" s="19">
        <v>2389435</v>
      </c>
      <c r="I1618" s="19">
        <v>11902</v>
      </c>
      <c r="J1618" s="19">
        <v>2377533</v>
      </c>
      <c r="K1618" t="s">
        <v>558</v>
      </c>
      <c r="L1618" s="4" t="s">
        <v>188</v>
      </c>
      <c r="M1618" t="s">
        <v>150</v>
      </c>
      <c r="N1618" s="39" t="s">
        <v>3169</v>
      </c>
      <c r="O1618" t="s">
        <v>3170</v>
      </c>
      <c r="P1618" t="s">
        <v>140</v>
      </c>
      <c r="Q1618" t="s">
        <v>141</v>
      </c>
      <c r="R1618" s="39" t="s">
        <v>3171</v>
      </c>
      <c r="S1618" t="s">
        <v>143</v>
      </c>
      <c r="T1618">
        <v>860007335</v>
      </c>
      <c r="U1618" t="s">
        <v>158</v>
      </c>
      <c r="V1618">
        <v>923290</v>
      </c>
      <c r="W1618" t="s">
        <v>1335</v>
      </c>
      <c r="X1618" s="2" t="s">
        <v>27</v>
      </c>
      <c r="Y1618" t="s">
        <v>28</v>
      </c>
      <c r="Z1618" t="s">
        <v>29</v>
      </c>
      <c r="AA1618" t="s">
        <v>30</v>
      </c>
      <c r="AB1618" t="s">
        <v>31</v>
      </c>
      <c r="AC1618" s="19">
        <v>2389435</v>
      </c>
      <c r="AD1618" s="19">
        <v>0</v>
      </c>
      <c r="AE1618" s="19">
        <v>0</v>
      </c>
      <c r="AF1618" s="19">
        <v>0</v>
      </c>
      <c r="AG1618" t="s">
        <v>189</v>
      </c>
      <c r="AH1618">
        <v>0</v>
      </c>
      <c r="AI1618">
        <v>0</v>
      </c>
      <c r="AJ1618" s="2" t="s">
        <v>190</v>
      </c>
      <c r="AK1618" s="2">
        <v>0</v>
      </c>
      <c r="AL1618">
        <v>0</v>
      </c>
      <c r="AM1618">
        <v>0</v>
      </c>
      <c r="AN1618">
        <v>0</v>
      </c>
      <c r="AO1618">
        <v>0</v>
      </c>
      <c r="AP1618">
        <v>4525</v>
      </c>
      <c r="AQ1618">
        <v>4525</v>
      </c>
      <c r="AR1618">
        <v>27725</v>
      </c>
      <c r="AS1618">
        <v>0</v>
      </c>
      <c r="AT1618" s="2">
        <v>0</v>
      </c>
      <c r="AU1618">
        <v>93125</v>
      </c>
      <c r="AV1618">
        <v>98098925</v>
      </c>
      <c r="AW1618">
        <v>0</v>
      </c>
      <c r="AX1618" s="2">
        <v>45698</v>
      </c>
      <c r="AY1618" t="s">
        <v>153</v>
      </c>
      <c r="AZ1618" t="s">
        <v>3172</v>
      </c>
      <c r="BA1618" t="s">
        <v>3173</v>
      </c>
    </row>
    <row r="1619" spans="1:53" ht="15" customHeight="1" x14ac:dyDescent="0.2">
      <c r="A1619" t="s">
        <v>8977</v>
      </c>
      <c r="B1619" t="s">
        <v>5530</v>
      </c>
      <c r="C1619" t="s">
        <v>5154</v>
      </c>
      <c r="D1619">
        <v>98099125</v>
      </c>
      <c r="E1619" s="19">
        <v>45749</v>
      </c>
      <c r="F1619" s="63">
        <v>45751.15625</v>
      </c>
      <c r="G1619" s="4" t="s">
        <v>187</v>
      </c>
      <c r="H1619" s="19">
        <v>2389435</v>
      </c>
      <c r="I1619" s="19">
        <v>14287</v>
      </c>
      <c r="J1619" s="19">
        <v>2375148</v>
      </c>
      <c r="K1619" t="s">
        <v>558</v>
      </c>
      <c r="L1619" s="4" t="s">
        <v>188</v>
      </c>
      <c r="M1619" t="s">
        <v>150</v>
      </c>
      <c r="N1619" s="39" t="s">
        <v>3182</v>
      </c>
      <c r="O1619" t="s">
        <v>3183</v>
      </c>
      <c r="P1619" t="s">
        <v>140</v>
      </c>
      <c r="Q1619" t="s">
        <v>141</v>
      </c>
      <c r="R1619" s="39" t="s">
        <v>3184</v>
      </c>
      <c r="S1619" t="s">
        <v>143</v>
      </c>
      <c r="T1619">
        <v>860034313</v>
      </c>
      <c r="U1619" t="s">
        <v>152</v>
      </c>
      <c r="V1619">
        <v>923210</v>
      </c>
      <c r="W1619" t="s">
        <v>1219</v>
      </c>
      <c r="X1619" s="2" t="s">
        <v>27</v>
      </c>
      <c r="Y1619" t="s">
        <v>28</v>
      </c>
      <c r="Z1619" t="s">
        <v>29</v>
      </c>
      <c r="AA1619" t="s">
        <v>30</v>
      </c>
      <c r="AB1619" t="s">
        <v>31</v>
      </c>
      <c r="AC1619" s="19">
        <v>2389435</v>
      </c>
      <c r="AD1619" s="19">
        <v>0</v>
      </c>
      <c r="AE1619" s="19">
        <v>0</v>
      </c>
      <c r="AF1619" s="19">
        <v>0</v>
      </c>
      <c r="AG1619" t="s">
        <v>189</v>
      </c>
      <c r="AH1619">
        <v>0</v>
      </c>
      <c r="AI1619">
        <v>0</v>
      </c>
      <c r="AJ1619" s="2" t="s">
        <v>190</v>
      </c>
      <c r="AK1619" s="2">
        <v>0</v>
      </c>
      <c r="AL1619">
        <v>0</v>
      </c>
      <c r="AM1619">
        <v>0</v>
      </c>
      <c r="AN1619">
        <v>0</v>
      </c>
      <c r="AO1619">
        <v>0</v>
      </c>
      <c r="AP1619">
        <v>1925</v>
      </c>
      <c r="AQ1619">
        <v>1925</v>
      </c>
      <c r="AR1619">
        <v>27925</v>
      </c>
      <c r="AS1619">
        <v>0</v>
      </c>
      <c r="AT1619" s="2">
        <v>0</v>
      </c>
      <c r="AU1619">
        <v>93225</v>
      </c>
      <c r="AV1619">
        <v>98099125</v>
      </c>
      <c r="AW1619">
        <v>0</v>
      </c>
      <c r="AX1619" s="2">
        <v>45698</v>
      </c>
      <c r="AY1619" t="s">
        <v>153</v>
      </c>
      <c r="AZ1619" t="s">
        <v>3186</v>
      </c>
      <c r="BA1619" t="s">
        <v>3187</v>
      </c>
    </row>
    <row r="1620" spans="1:53" ht="15" customHeight="1" x14ac:dyDescent="0.2">
      <c r="A1620" t="s">
        <v>8978</v>
      </c>
      <c r="B1620" t="s">
        <v>5531</v>
      </c>
      <c r="C1620" t="s">
        <v>5154</v>
      </c>
      <c r="D1620">
        <v>98099225</v>
      </c>
      <c r="E1620" s="19">
        <v>45749</v>
      </c>
      <c r="F1620" s="63">
        <v>45751.13958333333</v>
      </c>
      <c r="G1620" s="4" t="s">
        <v>187</v>
      </c>
      <c r="H1620" s="19">
        <v>2389435</v>
      </c>
      <c r="I1620" s="19">
        <v>12535</v>
      </c>
      <c r="J1620" s="19">
        <v>2376900</v>
      </c>
      <c r="K1620" t="s">
        <v>558</v>
      </c>
      <c r="L1620" s="4" t="s">
        <v>188</v>
      </c>
      <c r="M1620" t="s">
        <v>150</v>
      </c>
      <c r="N1620" s="39" t="s">
        <v>3189</v>
      </c>
      <c r="O1620" t="s">
        <v>3190</v>
      </c>
      <c r="P1620" t="s">
        <v>140</v>
      </c>
      <c r="Q1620" t="s">
        <v>141</v>
      </c>
      <c r="R1620" s="39" t="s">
        <v>3191</v>
      </c>
      <c r="S1620" t="s">
        <v>143</v>
      </c>
      <c r="T1620">
        <v>860002964</v>
      </c>
      <c r="U1620" t="s">
        <v>163</v>
      </c>
      <c r="V1620">
        <v>923210</v>
      </c>
      <c r="W1620" t="s">
        <v>1219</v>
      </c>
      <c r="X1620" s="2" t="s">
        <v>27</v>
      </c>
      <c r="Y1620" t="s">
        <v>28</v>
      </c>
      <c r="Z1620" t="s">
        <v>29</v>
      </c>
      <c r="AA1620" t="s">
        <v>30</v>
      </c>
      <c r="AB1620" t="s">
        <v>31</v>
      </c>
      <c r="AC1620" s="19">
        <v>2389435</v>
      </c>
      <c r="AD1620" s="19">
        <v>0</v>
      </c>
      <c r="AE1620" s="19">
        <v>0</v>
      </c>
      <c r="AF1620" s="19">
        <v>0</v>
      </c>
      <c r="AG1620" t="s">
        <v>189</v>
      </c>
      <c r="AH1620">
        <v>0</v>
      </c>
      <c r="AI1620">
        <v>0</v>
      </c>
      <c r="AJ1620" s="2" t="s">
        <v>190</v>
      </c>
      <c r="AK1620" s="2">
        <v>0</v>
      </c>
      <c r="AL1620">
        <v>0</v>
      </c>
      <c r="AM1620">
        <v>0</v>
      </c>
      <c r="AN1620">
        <v>0</v>
      </c>
      <c r="AO1620">
        <v>0</v>
      </c>
      <c r="AP1620">
        <v>1925</v>
      </c>
      <c r="AQ1620">
        <v>1925</v>
      </c>
      <c r="AR1620">
        <v>28025</v>
      </c>
      <c r="AS1620">
        <v>0</v>
      </c>
      <c r="AT1620" s="2">
        <v>0</v>
      </c>
      <c r="AU1620">
        <v>93325</v>
      </c>
      <c r="AV1620">
        <v>98099225</v>
      </c>
      <c r="AW1620">
        <v>0</v>
      </c>
      <c r="AX1620" s="2">
        <v>45698</v>
      </c>
      <c r="AY1620" t="s">
        <v>153</v>
      </c>
      <c r="AZ1620" t="s">
        <v>3193</v>
      </c>
      <c r="BA1620" t="s">
        <v>3187</v>
      </c>
    </row>
    <row r="1621" spans="1:53" ht="15" customHeight="1" x14ac:dyDescent="0.2">
      <c r="A1621" t="s">
        <v>8979</v>
      </c>
      <c r="B1621" t="s">
        <v>5534</v>
      </c>
      <c r="C1621" t="s">
        <v>5176</v>
      </c>
      <c r="D1621">
        <v>98099325</v>
      </c>
      <c r="E1621" s="19">
        <v>45749</v>
      </c>
      <c r="F1621" s="63">
        <v>45751.152083333334</v>
      </c>
      <c r="G1621" s="4" t="s">
        <v>187</v>
      </c>
      <c r="H1621" s="19">
        <v>3780394</v>
      </c>
      <c r="I1621" s="19">
        <v>20096</v>
      </c>
      <c r="J1621" s="19">
        <v>3760298</v>
      </c>
      <c r="K1621" t="s">
        <v>558</v>
      </c>
      <c r="L1621" s="4" t="s">
        <v>188</v>
      </c>
      <c r="M1621" t="s">
        <v>150</v>
      </c>
      <c r="N1621" s="39" t="s">
        <v>3209</v>
      </c>
      <c r="O1621" t="s">
        <v>3210</v>
      </c>
      <c r="P1621" t="s">
        <v>140</v>
      </c>
      <c r="Q1621" t="s">
        <v>141</v>
      </c>
      <c r="R1621" s="39" t="s">
        <v>3211</v>
      </c>
      <c r="S1621" t="s">
        <v>143</v>
      </c>
      <c r="T1621">
        <v>860007335</v>
      </c>
      <c r="U1621" t="s">
        <v>158</v>
      </c>
      <c r="V1621">
        <v>923242</v>
      </c>
      <c r="W1621" t="s">
        <v>1308</v>
      </c>
      <c r="X1621" s="2" t="s">
        <v>27</v>
      </c>
      <c r="Y1621" t="s">
        <v>28</v>
      </c>
      <c r="Z1621" t="s">
        <v>29</v>
      </c>
      <c r="AA1621" t="s">
        <v>30</v>
      </c>
      <c r="AB1621" t="s">
        <v>31</v>
      </c>
      <c r="AC1621" s="19">
        <v>3780394</v>
      </c>
      <c r="AD1621" s="19">
        <v>0</v>
      </c>
      <c r="AE1621" s="19">
        <v>0</v>
      </c>
      <c r="AF1621" s="19">
        <v>0</v>
      </c>
      <c r="AG1621" t="s">
        <v>189</v>
      </c>
      <c r="AH1621">
        <v>0</v>
      </c>
      <c r="AI1621">
        <v>0</v>
      </c>
      <c r="AJ1621" s="2" t="s">
        <v>190</v>
      </c>
      <c r="AK1621" s="2">
        <v>0</v>
      </c>
      <c r="AL1621">
        <v>0</v>
      </c>
      <c r="AM1621">
        <v>0</v>
      </c>
      <c r="AN1621">
        <v>0</v>
      </c>
      <c r="AO1621">
        <v>0</v>
      </c>
      <c r="AP1621">
        <v>3625</v>
      </c>
      <c r="AQ1621">
        <v>3625</v>
      </c>
      <c r="AR1621">
        <v>28325</v>
      </c>
      <c r="AS1621">
        <v>0</v>
      </c>
      <c r="AT1621" s="2">
        <v>0</v>
      </c>
      <c r="AU1621">
        <v>93425</v>
      </c>
      <c r="AV1621">
        <v>98099325</v>
      </c>
      <c r="AW1621">
        <v>0</v>
      </c>
      <c r="AX1621" s="2">
        <v>45698</v>
      </c>
      <c r="AY1621" t="s">
        <v>153</v>
      </c>
      <c r="AZ1621" t="s">
        <v>3213</v>
      </c>
      <c r="BA1621" t="s">
        <v>3214</v>
      </c>
    </row>
    <row r="1622" spans="1:53" ht="15" customHeight="1" x14ac:dyDescent="0.2">
      <c r="A1622" t="s">
        <v>8980</v>
      </c>
      <c r="B1622" t="s">
        <v>5535</v>
      </c>
      <c r="C1622" t="s">
        <v>5176</v>
      </c>
      <c r="D1622">
        <v>98099425</v>
      </c>
      <c r="E1622" s="19">
        <v>45749</v>
      </c>
      <c r="F1622" s="63">
        <v>45751.15</v>
      </c>
      <c r="G1622" s="4" t="s">
        <v>187</v>
      </c>
      <c r="H1622" s="19">
        <v>3021594</v>
      </c>
      <c r="I1622" s="19">
        <v>15695</v>
      </c>
      <c r="J1622" s="19">
        <v>3005899</v>
      </c>
      <c r="K1622" t="s">
        <v>558</v>
      </c>
      <c r="L1622" s="4" t="s">
        <v>188</v>
      </c>
      <c r="M1622" t="s">
        <v>150</v>
      </c>
      <c r="N1622" s="39" t="s">
        <v>3216</v>
      </c>
      <c r="O1622" t="s">
        <v>3217</v>
      </c>
      <c r="P1622" t="s">
        <v>140</v>
      </c>
      <c r="Q1622" t="s">
        <v>141</v>
      </c>
      <c r="R1622" s="39" t="s">
        <v>3218</v>
      </c>
      <c r="S1622" t="s">
        <v>143</v>
      </c>
      <c r="T1622">
        <v>860034594</v>
      </c>
      <c r="U1622" t="s">
        <v>156</v>
      </c>
      <c r="V1622">
        <v>923242</v>
      </c>
      <c r="W1622" t="s">
        <v>1308</v>
      </c>
      <c r="X1622" s="2" t="s">
        <v>27</v>
      </c>
      <c r="Y1622" t="s">
        <v>28</v>
      </c>
      <c r="Z1622" t="s">
        <v>29</v>
      </c>
      <c r="AA1622" t="s">
        <v>30</v>
      </c>
      <c r="AB1622" t="s">
        <v>31</v>
      </c>
      <c r="AC1622" s="19">
        <v>3021594</v>
      </c>
      <c r="AD1622" s="19">
        <v>0</v>
      </c>
      <c r="AE1622" s="19">
        <v>0</v>
      </c>
      <c r="AF1622" s="19">
        <v>0</v>
      </c>
      <c r="AG1622" t="s">
        <v>189</v>
      </c>
      <c r="AH1622">
        <v>0</v>
      </c>
      <c r="AI1622">
        <v>0</v>
      </c>
      <c r="AJ1622" s="2" t="s">
        <v>190</v>
      </c>
      <c r="AK1622" s="2">
        <v>0</v>
      </c>
      <c r="AL1622">
        <v>0</v>
      </c>
      <c r="AM1622">
        <v>0</v>
      </c>
      <c r="AN1622">
        <v>0</v>
      </c>
      <c r="AO1622">
        <v>0</v>
      </c>
      <c r="AP1622">
        <v>3625</v>
      </c>
      <c r="AQ1622">
        <v>3625</v>
      </c>
      <c r="AR1622">
        <v>28425</v>
      </c>
      <c r="AS1622">
        <v>0</v>
      </c>
      <c r="AT1622" s="2">
        <v>0</v>
      </c>
      <c r="AU1622">
        <v>93525</v>
      </c>
      <c r="AV1622">
        <v>98099425</v>
      </c>
      <c r="AW1622">
        <v>0</v>
      </c>
      <c r="AX1622" s="2">
        <v>45698</v>
      </c>
      <c r="AY1622" t="s">
        <v>153</v>
      </c>
      <c r="AZ1622" t="s">
        <v>3220</v>
      </c>
      <c r="BA1622" t="s">
        <v>3221</v>
      </c>
    </row>
    <row r="1623" spans="1:53" ht="15" customHeight="1" x14ac:dyDescent="0.2">
      <c r="A1623" t="s">
        <v>8981</v>
      </c>
      <c r="B1623" t="s">
        <v>5536</v>
      </c>
      <c r="C1623" t="s">
        <v>5176</v>
      </c>
      <c r="D1623">
        <v>98099525</v>
      </c>
      <c r="E1623" s="19">
        <v>45749</v>
      </c>
      <c r="F1623" s="63">
        <v>45751.152083333334</v>
      </c>
      <c r="G1623" s="4" t="s">
        <v>187</v>
      </c>
      <c r="H1623" s="19">
        <v>3780394</v>
      </c>
      <c r="I1623" s="19">
        <v>20096</v>
      </c>
      <c r="J1623" s="19">
        <v>3760298</v>
      </c>
      <c r="K1623" t="s">
        <v>558</v>
      </c>
      <c r="L1623" s="4" t="s">
        <v>188</v>
      </c>
      <c r="M1623" t="s">
        <v>150</v>
      </c>
      <c r="N1623" s="39" t="s">
        <v>3223</v>
      </c>
      <c r="O1623" t="s">
        <v>3224</v>
      </c>
      <c r="P1623" t="s">
        <v>140</v>
      </c>
      <c r="Q1623" t="s">
        <v>141</v>
      </c>
      <c r="R1623" s="39" t="s">
        <v>3225</v>
      </c>
      <c r="S1623" t="s">
        <v>143</v>
      </c>
      <c r="T1623">
        <v>860007335</v>
      </c>
      <c r="U1623" t="s">
        <v>158</v>
      </c>
      <c r="V1623">
        <v>923242</v>
      </c>
      <c r="W1623" t="s">
        <v>1308</v>
      </c>
      <c r="X1623" s="2" t="s">
        <v>27</v>
      </c>
      <c r="Y1623" t="s">
        <v>28</v>
      </c>
      <c r="Z1623" t="s">
        <v>29</v>
      </c>
      <c r="AA1623" t="s">
        <v>30</v>
      </c>
      <c r="AB1623" t="s">
        <v>31</v>
      </c>
      <c r="AC1623" s="19">
        <v>3780394</v>
      </c>
      <c r="AD1623" s="19">
        <v>0</v>
      </c>
      <c r="AE1623" s="19">
        <v>0</v>
      </c>
      <c r="AF1623" s="19">
        <v>0</v>
      </c>
      <c r="AG1623" t="s">
        <v>189</v>
      </c>
      <c r="AH1623">
        <v>0</v>
      </c>
      <c r="AI1623">
        <v>0</v>
      </c>
      <c r="AJ1623" s="2" t="s">
        <v>190</v>
      </c>
      <c r="AK1623" s="2">
        <v>0</v>
      </c>
      <c r="AL1623">
        <v>0</v>
      </c>
      <c r="AM1623">
        <v>0</v>
      </c>
      <c r="AN1623">
        <v>0</v>
      </c>
      <c r="AO1623">
        <v>0</v>
      </c>
      <c r="AP1623">
        <v>3625</v>
      </c>
      <c r="AQ1623">
        <v>3625</v>
      </c>
      <c r="AR1623">
        <v>28525</v>
      </c>
      <c r="AS1623">
        <v>0</v>
      </c>
      <c r="AT1623" s="2">
        <v>0</v>
      </c>
      <c r="AU1623">
        <v>93625</v>
      </c>
      <c r="AV1623">
        <v>98099525</v>
      </c>
      <c r="AW1623">
        <v>0</v>
      </c>
      <c r="AX1623" s="2">
        <v>45698</v>
      </c>
      <c r="AY1623" t="s">
        <v>153</v>
      </c>
      <c r="AZ1623" t="s">
        <v>3227</v>
      </c>
      <c r="BA1623" t="s">
        <v>3228</v>
      </c>
    </row>
    <row r="1624" spans="1:53" ht="15" customHeight="1" x14ac:dyDescent="0.2">
      <c r="A1624" t="s">
        <v>8982</v>
      </c>
      <c r="B1624" t="s">
        <v>5551</v>
      </c>
      <c r="C1624" t="s">
        <v>5154</v>
      </c>
      <c r="D1624">
        <v>98099625</v>
      </c>
      <c r="E1624" s="19">
        <v>45749</v>
      </c>
      <c r="F1624" s="63">
        <v>45751.168055555558</v>
      </c>
      <c r="G1624" s="4" t="s">
        <v>187</v>
      </c>
      <c r="H1624" s="19">
        <v>1832790</v>
      </c>
      <c r="I1624" s="19">
        <v>8562</v>
      </c>
      <c r="J1624" s="19">
        <v>1824228</v>
      </c>
      <c r="K1624" t="s">
        <v>558</v>
      </c>
      <c r="L1624" s="4" t="s">
        <v>188</v>
      </c>
      <c r="M1624" t="s">
        <v>150</v>
      </c>
      <c r="N1624" s="39" t="s">
        <v>3279</v>
      </c>
      <c r="O1624" t="s">
        <v>3280</v>
      </c>
      <c r="P1624" t="s">
        <v>140</v>
      </c>
      <c r="Q1624" t="s">
        <v>141</v>
      </c>
      <c r="R1624" s="39" t="s">
        <v>3281</v>
      </c>
      <c r="S1624" t="s">
        <v>143</v>
      </c>
      <c r="T1624">
        <v>860003020</v>
      </c>
      <c r="U1624" t="s">
        <v>160</v>
      </c>
      <c r="V1624">
        <v>923210</v>
      </c>
      <c r="W1624" t="s">
        <v>1219</v>
      </c>
      <c r="X1624" s="2" t="s">
        <v>27</v>
      </c>
      <c r="Y1624" t="s">
        <v>28</v>
      </c>
      <c r="Z1624" t="s">
        <v>29</v>
      </c>
      <c r="AA1624" t="s">
        <v>30</v>
      </c>
      <c r="AB1624" t="s">
        <v>31</v>
      </c>
      <c r="AC1624" s="19">
        <v>1832790</v>
      </c>
      <c r="AD1624" s="19">
        <v>0</v>
      </c>
      <c r="AE1624" s="19">
        <v>0</v>
      </c>
      <c r="AF1624" s="19">
        <v>0</v>
      </c>
      <c r="AG1624" t="s">
        <v>189</v>
      </c>
      <c r="AH1624">
        <v>0</v>
      </c>
      <c r="AI1624">
        <v>0</v>
      </c>
      <c r="AJ1624" s="2" t="s">
        <v>190</v>
      </c>
      <c r="AK1624" s="2">
        <v>0</v>
      </c>
      <c r="AL1624">
        <v>0</v>
      </c>
      <c r="AM1624">
        <v>0</v>
      </c>
      <c r="AN1624">
        <v>0</v>
      </c>
      <c r="AO1624">
        <v>0</v>
      </c>
      <c r="AP1624">
        <v>1925</v>
      </c>
      <c r="AQ1624">
        <v>1925</v>
      </c>
      <c r="AR1624">
        <v>29625</v>
      </c>
      <c r="AS1624">
        <v>0</v>
      </c>
      <c r="AT1624" s="2">
        <v>0</v>
      </c>
      <c r="AU1624">
        <v>93725</v>
      </c>
      <c r="AV1624">
        <v>98099625</v>
      </c>
      <c r="AW1624">
        <v>0</v>
      </c>
      <c r="AX1624" s="2">
        <v>45700</v>
      </c>
      <c r="AY1624" t="s">
        <v>153</v>
      </c>
      <c r="AZ1624" t="s">
        <v>3283</v>
      </c>
      <c r="BA1624" t="s">
        <v>3284</v>
      </c>
    </row>
    <row r="1625" spans="1:53" ht="15" customHeight="1" x14ac:dyDescent="0.2">
      <c r="A1625" t="s">
        <v>8983</v>
      </c>
      <c r="B1625" t="s">
        <v>5556</v>
      </c>
      <c r="C1625" t="s">
        <v>5176</v>
      </c>
      <c r="D1625">
        <v>98099725</v>
      </c>
      <c r="E1625" s="19">
        <v>45749</v>
      </c>
      <c r="F1625" s="63">
        <v>45751.147222222222</v>
      </c>
      <c r="G1625" s="4" t="s">
        <v>187</v>
      </c>
      <c r="H1625" s="19">
        <v>2387896</v>
      </c>
      <c r="I1625" s="19">
        <v>11893</v>
      </c>
      <c r="J1625" s="19">
        <v>2376003</v>
      </c>
      <c r="K1625" t="s">
        <v>558</v>
      </c>
      <c r="L1625" s="4" t="s">
        <v>188</v>
      </c>
      <c r="M1625" t="s">
        <v>150</v>
      </c>
      <c r="N1625" s="39" t="s">
        <v>3313</v>
      </c>
      <c r="O1625" t="s">
        <v>3314</v>
      </c>
      <c r="P1625" t="s">
        <v>140</v>
      </c>
      <c r="Q1625" t="s">
        <v>141</v>
      </c>
      <c r="R1625" s="39" t="s">
        <v>3315</v>
      </c>
      <c r="S1625" t="s">
        <v>143</v>
      </c>
      <c r="T1625">
        <v>890903938</v>
      </c>
      <c r="U1625" t="s">
        <v>149</v>
      </c>
      <c r="V1625">
        <v>923242</v>
      </c>
      <c r="W1625" t="s">
        <v>1308</v>
      </c>
      <c r="X1625" s="2" t="s">
        <v>27</v>
      </c>
      <c r="Y1625" t="s">
        <v>28</v>
      </c>
      <c r="Z1625" t="s">
        <v>29</v>
      </c>
      <c r="AA1625" t="s">
        <v>30</v>
      </c>
      <c r="AB1625" t="s">
        <v>31</v>
      </c>
      <c r="AC1625" s="19">
        <v>2387896</v>
      </c>
      <c r="AD1625" s="19">
        <v>0</v>
      </c>
      <c r="AE1625" s="19">
        <v>0</v>
      </c>
      <c r="AF1625" s="19">
        <v>0</v>
      </c>
      <c r="AG1625" t="s">
        <v>189</v>
      </c>
      <c r="AH1625">
        <v>0</v>
      </c>
      <c r="AI1625">
        <v>0</v>
      </c>
      <c r="AJ1625" s="2" t="s">
        <v>190</v>
      </c>
      <c r="AK1625" s="2">
        <v>0</v>
      </c>
      <c r="AL1625">
        <v>0</v>
      </c>
      <c r="AM1625">
        <v>0</v>
      </c>
      <c r="AN1625">
        <v>0</v>
      </c>
      <c r="AO1625">
        <v>0</v>
      </c>
      <c r="AP1625">
        <v>3625</v>
      </c>
      <c r="AQ1625">
        <v>3625</v>
      </c>
      <c r="AR1625">
        <v>30125</v>
      </c>
      <c r="AS1625">
        <v>0</v>
      </c>
      <c r="AT1625" s="2">
        <v>0</v>
      </c>
      <c r="AU1625">
        <v>93825</v>
      </c>
      <c r="AV1625">
        <v>98099725</v>
      </c>
      <c r="AW1625">
        <v>0</v>
      </c>
      <c r="AX1625" s="2">
        <v>45700</v>
      </c>
      <c r="AY1625" t="s">
        <v>153</v>
      </c>
      <c r="AZ1625" t="s">
        <v>3317</v>
      </c>
      <c r="BA1625" t="s">
        <v>3318</v>
      </c>
    </row>
    <row r="1626" spans="1:53" ht="15" customHeight="1" x14ac:dyDescent="0.2">
      <c r="A1626" t="s">
        <v>8984</v>
      </c>
      <c r="B1626" t="s">
        <v>5565</v>
      </c>
      <c r="C1626" t="s">
        <v>5176</v>
      </c>
      <c r="D1626">
        <v>98099825</v>
      </c>
      <c r="E1626" s="19">
        <v>45749</v>
      </c>
      <c r="F1626" s="63">
        <v>45751.152083333334</v>
      </c>
      <c r="G1626" s="4" t="s">
        <v>187</v>
      </c>
      <c r="H1626" s="19">
        <v>3780394</v>
      </c>
      <c r="I1626" s="19">
        <v>20096</v>
      </c>
      <c r="J1626" s="19">
        <v>3760298</v>
      </c>
      <c r="K1626" t="s">
        <v>558</v>
      </c>
      <c r="L1626" s="4" t="s">
        <v>188</v>
      </c>
      <c r="M1626" t="s">
        <v>150</v>
      </c>
      <c r="N1626" s="39" t="s">
        <v>3351</v>
      </c>
      <c r="O1626" t="s">
        <v>3352</v>
      </c>
      <c r="P1626" t="s">
        <v>140</v>
      </c>
      <c r="Q1626" t="s">
        <v>141</v>
      </c>
      <c r="R1626" s="39" t="s">
        <v>3353</v>
      </c>
      <c r="S1626" t="s">
        <v>143</v>
      </c>
      <c r="T1626">
        <v>860007335</v>
      </c>
      <c r="U1626" t="s">
        <v>158</v>
      </c>
      <c r="V1626">
        <v>923242</v>
      </c>
      <c r="W1626" t="s">
        <v>1308</v>
      </c>
      <c r="X1626" s="2" t="s">
        <v>27</v>
      </c>
      <c r="Y1626" t="s">
        <v>28</v>
      </c>
      <c r="Z1626" t="s">
        <v>29</v>
      </c>
      <c r="AA1626" t="s">
        <v>30</v>
      </c>
      <c r="AB1626" t="s">
        <v>31</v>
      </c>
      <c r="AC1626" s="19">
        <v>3780394</v>
      </c>
      <c r="AD1626" s="19">
        <v>0</v>
      </c>
      <c r="AE1626" s="19">
        <v>0</v>
      </c>
      <c r="AF1626" s="19">
        <v>0</v>
      </c>
      <c r="AG1626" t="s">
        <v>189</v>
      </c>
      <c r="AH1626">
        <v>0</v>
      </c>
      <c r="AI1626">
        <v>0</v>
      </c>
      <c r="AJ1626" s="2" t="s">
        <v>190</v>
      </c>
      <c r="AK1626" s="2">
        <v>0</v>
      </c>
      <c r="AL1626">
        <v>0</v>
      </c>
      <c r="AM1626">
        <v>0</v>
      </c>
      <c r="AN1626">
        <v>0</v>
      </c>
      <c r="AO1626">
        <v>0</v>
      </c>
      <c r="AP1626">
        <v>3625</v>
      </c>
      <c r="AQ1626">
        <v>3625</v>
      </c>
      <c r="AR1626">
        <v>30925</v>
      </c>
      <c r="AS1626">
        <v>0</v>
      </c>
      <c r="AT1626" s="2">
        <v>0</v>
      </c>
      <c r="AU1626">
        <v>93925</v>
      </c>
      <c r="AV1626">
        <v>98099825</v>
      </c>
      <c r="AW1626">
        <v>0</v>
      </c>
      <c r="AX1626" s="2">
        <v>45705</v>
      </c>
      <c r="AY1626" t="s">
        <v>153</v>
      </c>
      <c r="AZ1626" t="s">
        <v>3355</v>
      </c>
      <c r="BA1626" t="s">
        <v>3228</v>
      </c>
    </row>
    <row r="1627" spans="1:53" ht="15" customHeight="1" x14ac:dyDescent="0.2">
      <c r="A1627" t="s">
        <v>8985</v>
      </c>
      <c r="B1627" t="s">
        <v>5566</v>
      </c>
      <c r="C1627" t="s">
        <v>5176</v>
      </c>
      <c r="D1627">
        <v>98099925</v>
      </c>
      <c r="E1627" s="19">
        <v>45749</v>
      </c>
      <c r="F1627" s="63">
        <v>45751.169444444444</v>
      </c>
      <c r="G1627" s="4" t="s">
        <v>187</v>
      </c>
      <c r="H1627" s="19">
        <v>1260131</v>
      </c>
      <c r="I1627" s="19">
        <v>5126</v>
      </c>
      <c r="J1627" s="19">
        <v>1255005</v>
      </c>
      <c r="K1627" t="s">
        <v>558</v>
      </c>
      <c r="L1627" s="4" t="s">
        <v>188</v>
      </c>
      <c r="M1627" t="s">
        <v>150</v>
      </c>
      <c r="N1627" s="39" t="s">
        <v>3357</v>
      </c>
      <c r="O1627" t="s">
        <v>3358</v>
      </c>
      <c r="P1627" t="s">
        <v>140</v>
      </c>
      <c r="Q1627" t="s">
        <v>141</v>
      </c>
      <c r="R1627" s="39" t="s">
        <v>3359</v>
      </c>
      <c r="S1627" t="s">
        <v>143</v>
      </c>
      <c r="T1627">
        <v>860007335</v>
      </c>
      <c r="U1627" t="s">
        <v>158</v>
      </c>
      <c r="V1627">
        <v>923242</v>
      </c>
      <c r="W1627" t="s">
        <v>1308</v>
      </c>
      <c r="X1627" s="2" t="s">
        <v>27</v>
      </c>
      <c r="Y1627" t="s">
        <v>28</v>
      </c>
      <c r="Z1627" t="s">
        <v>29</v>
      </c>
      <c r="AA1627" t="s">
        <v>30</v>
      </c>
      <c r="AB1627" t="s">
        <v>31</v>
      </c>
      <c r="AC1627" s="19">
        <v>1260131</v>
      </c>
      <c r="AD1627" s="19">
        <v>0</v>
      </c>
      <c r="AE1627" s="19">
        <v>0</v>
      </c>
      <c r="AF1627" s="19">
        <v>0</v>
      </c>
      <c r="AG1627" t="s">
        <v>189</v>
      </c>
      <c r="AH1627">
        <v>0</v>
      </c>
      <c r="AI1627">
        <v>0</v>
      </c>
      <c r="AJ1627" s="2" t="s">
        <v>190</v>
      </c>
      <c r="AK1627" s="2">
        <v>0</v>
      </c>
      <c r="AL1627">
        <v>0</v>
      </c>
      <c r="AM1627">
        <v>0</v>
      </c>
      <c r="AN1627">
        <v>0</v>
      </c>
      <c r="AO1627">
        <v>0</v>
      </c>
      <c r="AP1627">
        <v>3625</v>
      </c>
      <c r="AQ1627">
        <v>3625</v>
      </c>
      <c r="AR1627">
        <v>31025</v>
      </c>
      <c r="AS1627">
        <v>0</v>
      </c>
      <c r="AT1627" s="2">
        <v>0</v>
      </c>
      <c r="AU1627">
        <v>94025</v>
      </c>
      <c r="AV1627">
        <v>98099925</v>
      </c>
      <c r="AW1627">
        <v>0</v>
      </c>
      <c r="AX1627" s="2">
        <v>45705</v>
      </c>
      <c r="AY1627" t="s">
        <v>153</v>
      </c>
      <c r="AZ1627" t="s">
        <v>3360</v>
      </c>
      <c r="BA1627" t="s">
        <v>3228</v>
      </c>
    </row>
    <row r="1628" spans="1:53" ht="15" customHeight="1" x14ac:dyDescent="0.2">
      <c r="A1628" t="s">
        <v>8986</v>
      </c>
      <c r="B1628" t="s">
        <v>5567</v>
      </c>
      <c r="C1628" t="s">
        <v>5176</v>
      </c>
      <c r="D1628">
        <v>98100025</v>
      </c>
      <c r="E1628" s="19">
        <v>45749</v>
      </c>
      <c r="F1628" s="63">
        <v>45751.152083333334</v>
      </c>
      <c r="G1628" s="4" t="s">
        <v>187</v>
      </c>
      <c r="H1628" s="19">
        <v>3835911</v>
      </c>
      <c r="I1628" s="19">
        <v>20392</v>
      </c>
      <c r="J1628" s="19">
        <v>3815519</v>
      </c>
      <c r="K1628" t="s">
        <v>558</v>
      </c>
      <c r="L1628" s="4" t="s">
        <v>188</v>
      </c>
      <c r="M1628" t="s">
        <v>150</v>
      </c>
      <c r="N1628" s="39" t="s">
        <v>3362</v>
      </c>
      <c r="O1628" t="s">
        <v>3363</v>
      </c>
      <c r="P1628" t="s">
        <v>140</v>
      </c>
      <c r="Q1628" t="s">
        <v>141</v>
      </c>
      <c r="R1628" s="39" t="s">
        <v>3364</v>
      </c>
      <c r="S1628" t="s">
        <v>143</v>
      </c>
      <c r="T1628">
        <v>860007335</v>
      </c>
      <c r="U1628" t="s">
        <v>158</v>
      </c>
      <c r="V1628">
        <v>923242</v>
      </c>
      <c r="W1628" t="s">
        <v>1308</v>
      </c>
      <c r="X1628" s="2" t="s">
        <v>27</v>
      </c>
      <c r="Y1628" t="s">
        <v>28</v>
      </c>
      <c r="Z1628" t="s">
        <v>29</v>
      </c>
      <c r="AA1628" t="s">
        <v>30</v>
      </c>
      <c r="AB1628" t="s">
        <v>31</v>
      </c>
      <c r="AC1628" s="19">
        <v>3835911</v>
      </c>
      <c r="AD1628" s="19">
        <v>0</v>
      </c>
      <c r="AE1628" s="19">
        <v>0</v>
      </c>
      <c r="AF1628" s="19">
        <v>0</v>
      </c>
      <c r="AG1628" t="s">
        <v>189</v>
      </c>
      <c r="AH1628">
        <v>0</v>
      </c>
      <c r="AI1628">
        <v>0</v>
      </c>
      <c r="AJ1628" s="2" t="s">
        <v>190</v>
      </c>
      <c r="AK1628" s="2">
        <v>0</v>
      </c>
      <c r="AL1628">
        <v>0</v>
      </c>
      <c r="AM1628">
        <v>0</v>
      </c>
      <c r="AN1628">
        <v>0</v>
      </c>
      <c r="AO1628">
        <v>0</v>
      </c>
      <c r="AP1628">
        <v>3625</v>
      </c>
      <c r="AQ1628">
        <v>3625</v>
      </c>
      <c r="AR1628">
        <v>31125</v>
      </c>
      <c r="AS1628">
        <v>0</v>
      </c>
      <c r="AT1628" s="2">
        <v>0</v>
      </c>
      <c r="AU1628">
        <v>94125</v>
      </c>
      <c r="AV1628">
        <v>98100025</v>
      </c>
      <c r="AW1628">
        <v>0</v>
      </c>
      <c r="AX1628" s="2">
        <v>45705</v>
      </c>
      <c r="AY1628" t="s">
        <v>153</v>
      </c>
      <c r="AZ1628" t="s">
        <v>3366</v>
      </c>
      <c r="BA1628" t="s">
        <v>3367</v>
      </c>
    </row>
    <row r="1629" spans="1:53" ht="15" customHeight="1" x14ac:dyDescent="0.2">
      <c r="A1629" t="s">
        <v>8987</v>
      </c>
      <c r="B1629" t="s">
        <v>5576</v>
      </c>
      <c r="C1629" t="s">
        <v>5176</v>
      </c>
      <c r="D1629">
        <v>98100125</v>
      </c>
      <c r="E1629" s="19">
        <v>45749</v>
      </c>
      <c r="F1629" s="63">
        <v>45751.152083333334</v>
      </c>
      <c r="G1629" s="4" t="s">
        <v>187</v>
      </c>
      <c r="H1629" s="19">
        <v>2575000</v>
      </c>
      <c r="I1629" s="19">
        <v>13015</v>
      </c>
      <c r="J1629" s="19">
        <v>2561985</v>
      </c>
      <c r="K1629" t="s">
        <v>558</v>
      </c>
      <c r="L1629" s="4" t="s">
        <v>188</v>
      </c>
      <c r="M1629" t="s">
        <v>150</v>
      </c>
      <c r="N1629" s="39" t="s">
        <v>3414</v>
      </c>
      <c r="O1629" t="s">
        <v>3415</v>
      </c>
      <c r="P1629" t="s">
        <v>140</v>
      </c>
      <c r="Q1629" t="s">
        <v>141</v>
      </c>
      <c r="R1629" s="39" t="s">
        <v>3416</v>
      </c>
      <c r="S1629" t="s">
        <v>143</v>
      </c>
      <c r="T1629">
        <v>860007335</v>
      </c>
      <c r="U1629" t="s">
        <v>158</v>
      </c>
      <c r="V1629">
        <v>923242</v>
      </c>
      <c r="W1629" t="s">
        <v>1308</v>
      </c>
      <c r="X1629" s="2" t="s">
        <v>27</v>
      </c>
      <c r="Y1629" t="s">
        <v>28</v>
      </c>
      <c r="Z1629" t="s">
        <v>29</v>
      </c>
      <c r="AA1629" t="s">
        <v>30</v>
      </c>
      <c r="AB1629" t="s">
        <v>31</v>
      </c>
      <c r="AC1629" s="19">
        <v>2575000</v>
      </c>
      <c r="AD1629" s="19">
        <v>0</v>
      </c>
      <c r="AE1629" s="19">
        <v>0</v>
      </c>
      <c r="AF1629" s="19">
        <v>0</v>
      </c>
      <c r="AG1629" t="s">
        <v>189</v>
      </c>
      <c r="AH1629">
        <v>0</v>
      </c>
      <c r="AI1629">
        <v>0</v>
      </c>
      <c r="AJ1629" s="2" t="s">
        <v>190</v>
      </c>
      <c r="AK1629" s="2">
        <v>0</v>
      </c>
      <c r="AL1629">
        <v>0</v>
      </c>
      <c r="AM1629">
        <v>0</v>
      </c>
      <c r="AN1629">
        <v>0</v>
      </c>
      <c r="AO1629">
        <v>0</v>
      </c>
      <c r="AP1629">
        <v>3625</v>
      </c>
      <c r="AQ1629">
        <v>3625</v>
      </c>
      <c r="AR1629">
        <v>31925</v>
      </c>
      <c r="AS1629">
        <v>0</v>
      </c>
      <c r="AT1629" s="2">
        <v>0</v>
      </c>
      <c r="AU1629">
        <v>94225</v>
      </c>
      <c r="AV1629">
        <v>98100125</v>
      </c>
      <c r="AW1629">
        <v>0</v>
      </c>
      <c r="AX1629" s="2">
        <v>45705</v>
      </c>
      <c r="AY1629" t="s">
        <v>153</v>
      </c>
      <c r="AZ1629" t="s">
        <v>3418</v>
      </c>
      <c r="BA1629" t="s">
        <v>3419</v>
      </c>
    </row>
    <row r="1630" spans="1:53" ht="15" customHeight="1" x14ac:dyDescent="0.2">
      <c r="A1630" t="s">
        <v>8988</v>
      </c>
      <c r="B1630" t="s">
        <v>5596</v>
      </c>
      <c r="C1630" t="s">
        <v>5154</v>
      </c>
      <c r="D1630">
        <v>98100225</v>
      </c>
      <c r="E1630" s="19">
        <v>45749</v>
      </c>
      <c r="F1630" s="63">
        <v>45751.171527777777</v>
      </c>
      <c r="G1630" s="4" t="s">
        <v>187</v>
      </c>
      <c r="H1630" s="19">
        <v>1987488</v>
      </c>
      <c r="I1630" s="19">
        <v>9490</v>
      </c>
      <c r="J1630" s="19">
        <v>1977998</v>
      </c>
      <c r="K1630" t="s">
        <v>558</v>
      </c>
      <c r="L1630" s="4" t="s">
        <v>188</v>
      </c>
      <c r="M1630" t="s">
        <v>150</v>
      </c>
      <c r="N1630" s="39" t="s">
        <v>3511</v>
      </c>
      <c r="O1630" t="s">
        <v>3512</v>
      </c>
      <c r="P1630" t="s">
        <v>140</v>
      </c>
      <c r="Q1630" t="s">
        <v>141</v>
      </c>
      <c r="R1630" s="39" t="s">
        <v>3513</v>
      </c>
      <c r="S1630" t="s">
        <v>143</v>
      </c>
      <c r="T1630">
        <v>860034313</v>
      </c>
      <c r="U1630" t="s">
        <v>152</v>
      </c>
      <c r="V1630">
        <v>923210</v>
      </c>
      <c r="W1630" t="s">
        <v>1219</v>
      </c>
      <c r="X1630" s="2" t="s">
        <v>27</v>
      </c>
      <c r="Y1630" t="s">
        <v>28</v>
      </c>
      <c r="Z1630" t="s">
        <v>29</v>
      </c>
      <c r="AA1630" t="s">
        <v>30</v>
      </c>
      <c r="AB1630" t="s">
        <v>31</v>
      </c>
      <c r="AC1630" s="19">
        <v>1987488</v>
      </c>
      <c r="AD1630" s="19">
        <v>0</v>
      </c>
      <c r="AE1630" s="19">
        <v>0</v>
      </c>
      <c r="AF1630" s="19">
        <v>0</v>
      </c>
      <c r="AG1630" t="s">
        <v>189</v>
      </c>
      <c r="AH1630">
        <v>0</v>
      </c>
      <c r="AI1630">
        <v>0</v>
      </c>
      <c r="AJ1630" s="2" t="s">
        <v>190</v>
      </c>
      <c r="AK1630" s="2">
        <v>0</v>
      </c>
      <c r="AL1630">
        <v>0</v>
      </c>
      <c r="AM1630">
        <v>0</v>
      </c>
      <c r="AN1630">
        <v>0</v>
      </c>
      <c r="AO1630">
        <v>0</v>
      </c>
      <c r="AP1630">
        <v>1925</v>
      </c>
      <c r="AQ1630">
        <v>1925</v>
      </c>
      <c r="AR1630">
        <v>33625</v>
      </c>
      <c r="AS1630">
        <v>0</v>
      </c>
      <c r="AT1630" s="2">
        <v>0</v>
      </c>
      <c r="AU1630">
        <v>94325</v>
      </c>
      <c r="AV1630">
        <v>98100225</v>
      </c>
      <c r="AW1630">
        <v>0</v>
      </c>
      <c r="AX1630" s="2">
        <v>45708</v>
      </c>
      <c r="AY1630" t="s">
        <v>153</v>
      </c>
      <c r="AZ1630" t="s">
        <v>3515</v>
      </c>
      <c r="BA1630" t="s">
        <v>3516</v>
      </c>
    </row>
    <row r="1631" spans="1:53" ht="15" customHeight="1" x14ac:dyDescent="0.2">
      <c r="A1631" t="s">
        <v>8989</v>
      </c>
      <c r="B1631" t="s">
        <v>5695</v>
      </c>
      <c r="C1631" t="s">
        <v>5154</v>
      </c>
      <c r="D1631">
        <v>98100325</v>
      </c>
      <c r="E1631" s="19">
        <v>45749</v>
      </c>
      <c r="F1631" s="63">
        <v>45751.17083333333</v>
      </c>
      <c r="G1631" s="4" t="s">
        <v>187</v>
      </c>
      <c r="H1631" s="19">
        <v>1788739</v>
      </c>
      <c r="I1631" s="19">
        <v>8298</v>
      </c>
      <c r="J1631" s="19">
        <v>1780441</v>
      </c>
      <c r="K1631" t="s">
        <v>558</v>
      </c>
      <c r="L1631" s="4" t="s">
        <v>188</v>
      </c>
      <c r="M1631" t="s">
        <v>150</v>
      </c>
      <c r="N1631" s="39" t="s">
        <v>3993</v>
      </c>
      <c r="O1631" t="s">
        <v>3994</v>
      </c>
      <c r="P1631" t="s">
        <v>140</v>
      </c>
      <c r="Q1631" t="s">
        <v>141</v>
      </c>
      <c r="R1631" s="39" t="s">
        <v>3995</v>
      </c>
      <c r="S1631" t="s">
        <v>143</v>
      </c>
      <c r="T1631">
        <v>860034313</v>
      </c>
      <c r="U1631" t="s">
        <v>152</v>
      </c>
      <c r="V1631">
        <v>923210</v>
      </c>
      <c r="W1631" t="s">
        <v>1219</v>
      </c>
      <c r="X1631" s="2" t="s">
        <v>27</v>
      </c>
      <c r="Y1631" t="s">
        <v>28</v>
      </c>
      <c r="Z1631" t="s">
        <v>29</v>
      </c>
      <c r="AA1631" t="s">
        <v>30</v>
      </c>
      <c r="AB1631" t="s">
        <v>31</v>
      </c>
      <c r="AC1631" s="19">
        <v>1788739</v>
      </c>
      <c r="AD1631" s="19">
        <v>0</v>
      </c>
      <c r="AE1631" s="19">
        <v>0</v>
      </c>
      <c r="AF1631" s="19">
        <v>0</v>
      </c>
      <c r="AG1631" t="s">
        <v>189</v>
      </c>
      <c r="AH1631">
        <v>0</v>
      </c>
      <c r="AI1631">
        <v>0</v>
      </c>
      <c r="AJ1631" s="2" t="s">
        <v>190</v>
      </c>
      <c r="AK1631" s="2">
        <v>0</v>
      </c>
      <c r="AL1631">
        <v>0</v>
      </c>
      <c r="AM1631">
        <v>0</v>
      </c>
      <c r="AN1631">
        <v>0</v>
      </c>
      <c r="AO1631">
        <v>0</v>
      </c>
      <c r="AP1631">
        <v>1925</v>
      </c>
      <c r="AQ1631">
        <v>1925</v>
      </c>
      <c r="AR1631">
        <v>43625</v>
      </c>
      <c r="AS1631">
        <v>0</v>
      </c>
      <c r="AT1631" s="2">
        <v>0</v>
      </c>
      <c r="AU1631">
        <v>94425</v>
      </c>
      <c r="AV1631">
        <v>98100325</v>
      </c>
      <c r="AW1631">
        <v>0</v>
      </c>
      <c r="AX1631" s="2">
        <v>45720</v>
      </c>
      <c r="AY1631" t="s">
        <v>153</v>
      </c>
      <c r="AZ1631" t="s">
        <v>3996</v>
      </c>
      <c r="BA1631" t="s">
        <v>3997</v>
      </c>
    </row>
    <row r="1632" spans="1:53" ht="15" customHeight="1" x14ac:dyDescent="0.2">
      <c r="A1632" t="s">
        <v>8990</v>
      </c>
      <c r="B1632" t="s">
        <v>5696</v>
      </c>
      <c r="C1632" t="s">
        <v>5176</v>
      </c>
      <c r="D1632">
        <v>98100425</v>
      </c>
      <c r="E1632" s="19">
        <v>45749</v>
      </c>
      <c r="F1632" s="63">
        <v>45751.145833333336</v>
      </c>
      <c r="G1632" s="4" t="s">
        <v>187</v>
      </c>
      <c r="H1632" s="19">
        <v>3780394</v>
      </c>
      <c r="I1632" s="19">
        <v>20096</v>
      </c>
      <c r="J1632" s="19">
        <v>3760298</v>
      </c>
      <c r="K1632" t="s">
        <v>558</v>
      </c>
      <c r="L1632" s="4" t="s">
        <v>188</v>
      </c>
      <c r="M1632" t="s">
        <v>150</v>
      </c>
      <c r="N1632" s="39" t="s">
        <v>3999</v>
      </c>
      <c r="O1632" t="s">
        <v>4000</v>
      </c>
      <c r="P1632" t="s">
        <v>140</v>
      </c>
      <c r="Q1632" t="s">
        <v>141</v>
      </c>
      <c r="R1632" s="39" t="s">
        <v>4001</v>
      </c>
      <c r="S1632" t="s">
        <v>143</v>
      </c>
      <c r="T1632">
        <v>890903938</v>
      </c>
      <c r="U1632" t="s">
        <v>149</v>
      </c>
      <c r="V1632">
        <v>923242</v>
      </c>
      <c r="W1632" t="s">
        <v>1308</v>
      </c>
      <c r="X1632" s="2" t="s">
        <v>27</v>
      </c>
      <c r="Y1632" t="s">
        <v>28</v>
      </c>
      <c r="Z1632" t="s">
        <v>29</v>
      </c>
      <c r="AA1632" t="s">
        <v>30</v>
      </c>
      <c r="AB1632" t="s">
        <v>31</v>
      </c>
      <c r="AC1632" s="19">
        <v>3780394</v>
      </c>
      <c r="AD1632" s="19">
        <v>0</v>
      </c>
      <c r="AE1632" s="19">
        <v>0</v>
      </c>
      <c r="AF1632" s="19">
        <v>0</v>
      </c>
      <c r="AG1632" t="s">
        <v>189</v>
      </c>
      <c r="AH1632">
        <v>0</v>
      </c>
      <c r="AI1632">
        <v>0</v>
      </c>
      <c r="AJ1632" s="2" t="s">
        <v>190</v>
      </c>
      <c r="AK1632" s="2">
        <v>0</v>
      </c>
      <c r="AL1632">
        <v>0</v>
      </c>
      <c r="AM1632">
        <v>0</v>
      </c>
      <c r="AN1632">
        <v>0</v>
      </c>
      <c r="AO1632">
        <v>0</v>
      </c>
      <c r="AP1632">
        <v>3625</v>
      </c>
      <c r="AQ1632">
        <v>3625</v>
      </c>
      <c r="AR1632">
        <v>43725</v>
      </c>
      <c r="AS1632">
        <v>0</v>
      </c>
      <c r="AT1632" s="2">
        <v>0</v>
      </c>
      <c r="AU1632">
        <v>94525</v>
      </c>
      <c r="AV1632">
        <v>98100425</v>
      </c>
      <c r="AW1632">
        <v>0</v>
      </c>
      <c r="AX1632" s="2">
        <v>45720</v>
      </c>
      <c r="AY1632" t="s">
        <v>153</v>
      </c>
      <c r="AZ1632" t="s">
        <v>4002</v>
      </c>
      <c r="BA1632" t="s">
        <v>4003</v>
      </c>
    </row>
    <row r="1633" spans="1:53" ht="15" customHeight="1" x14ac:dyDescent="0.2">
      <c r="A1633" t="s">
        <v>8991</v>
      </c>
      <c r="B1633" t="s">
        <v>5768</v>
      </c>
      <c r="C1633" t="s">
        <v>5175</v>
      </c>
      <c r="D1633">
        <v>98100525</v>
      </c>
      <c r="E1633" s="19">
        <v>45749</v>
      </c>
      <c r="F1633" s="63">
        <v>45751.152083333334</v>
      </c>
      <c r="G1633" s="4" t="s">
        <v>187</v>
      </c>
      <c r="H1633" s="19">
        <v>2520263</v>
      </c>
      <c r="I1633" s="19">
        <v>12687</v>
      </c>
      <c r="J1633" s="19">
        <v>2507576</v>
      </c>
      <c r="K1633" t="s">
        <v>558</v>
      </c>
      <c r="L1633" s="4" t="s">
        <v>188</v>
      </c>
      <c r="M1633" t="s">
        <v>150</v>
      </c>
      <c r="N1633" s="39" t="s">
        <v>3357</v>
      </c>
      <c r="O1633" t="s">
        <v>3358</v>
      </c>
      <c r="P1633" t="s">
        <v>140</v>
      </c>
      <c r="Q1633" t="s">
        <v>141</v>
      </c>
      <c r="R1633" s="39" t="s">
        <v>3359</v>
      </c>
      <c r="S1633" t="s">
        <v>143</v>
      </c>
      <c r="T1633">
        <v>860007335</v>
      </c>
      <c r="U1633" t="s">
        <v>158</v>
      </c>
      <c r="V1633">
        <v>923242</v>
      </c>
      <c r="W1633" t="s">
        <v>1308</v>
      </c>
      <c r="X1633" s="2" t="s">
        <v>27</v>
      </c>
      <c r="Y1633" t="s">
        <v>28</v>
      </c>
      <c r="Z1633" t="s">
        <v>37</v>
      </c>
      <c r="AA1633" t="s">
        <v>38</v>
      </c>
      <c r="AB1633" t="s">
        <v>31</v>
      </c>
      <c r="AC1633" s="19">
        <v>2520263</v>
      </c>
      <c r="AD1633" s="19">
        <v>0</v>
      </c>
      <c r="AE1633" s="19">
        <v>0</v>
      </c>
      <c r="AF1633" s="19">
        <v>0</v>
      </c>
      <c r="AG1633" t="s">
        <v>189</v>
      </c>
      <c r="AH1633">
        <v>0</v>
      </c>
      <c r="AI1633">
        <v>0</v>
      </c>
      <c r="AJ1633" s="2" t="s">
        <v>190</v>
      </c>
      <c r="AK1633" s="2">
        <v>0</v>
      </c>
      <c r="AL1633">
        <v>0</v>
      </c>
      <c r="AM1633">
        <v>0</v>
      </c>
      <c r="AN1633">
        <v>0</v>
      </c>
      <c r="AO1633">
        <v>0</v>
      </c>
      <c r="AP1633">
        <v>3625</v>
      </c>
      <c r="AQ1633">
        <v>3625</v>
      </c>
      <c r="AR1633">
        <v>50725</v>
      </c>
      <c r="AS1633">
        <v>0</v>
      </c>
      <c r="AT1633" s="2">
        <v>0</v>
      </c>
      <c r="AU1633">
        <v>94625</v>
      </c>
      <c r="AV1633">
        <v>98100525</v>
      </c>
      <c r="AW1633">
        <v>0</v>
      </c>
      <c r="AX1633" s="2">
        <v>45728</v>
      </c>
      <c r="AY1633" t="s">
        <v>154</v>
      </c>
      <c r="AZ1633" t="s">
        <v>4322</v>
      </c>
      <c r="BA1633" t="s">
        <v>4323</v>
      </c>
    </row>
    <row r="1634" spans="1:53" ht="15" customHeight="1" x14ac:dyDescent="0.2">
      <c r="A1634" t="s">
        <v>8992</v>
      </c>
      <c r="B1634" t="s">
        <v>5815</v>
      </c>
      <c r="C1634" t="s">
        <v>5176</v>
      </c>
      <c r="D1634">
        <v>98100625</v>
      </c>
      <c r="E1634" s="19">
        <v>45749</v>
      </c>
      <c r="F1634" s="63">
        <v>45751.172222222223</v>
      </c>
      <c r="G1634" s="4" t="s">
        <v>187</v>
      </c>
      <c r="H1634" s="19">
        <v>2142223</v>
      </c>
      <c r="I1634" s="19">
        <v>10419</v>
      </c>
      <c r="J1634" s="19">
        <v>2131804</v>
      </c>
      <c r="K1634" t="s">
        <v>558</v>
      </c>
      <c r="L1634" s="4" t="s">
        <v>188</v>
      </c>
      <c r="M1634" t="s">
        <v>150</v>
      </c>
      <c r="N1634" s="39" t="s">
        <v>4512</v>
      </c>
      <c r="O1634" t="s">
        <v>4513</v>
      </c>
      <c r="P1634" t="s">
        <v>140</v>
      </c>
      <c r="Q1634" t="s">
        <v>141</v>
      </c>
      <c r="R1634" s="39" t="s">
        <v>4514</v>
      </c>
      <c r="S1634" t="s">
        <v>143</v>
      </c>
      <c r="T1634">
        <v>860034313</v>
      </c>
      <c r="U1634" t="s">
        <v>152</v>
      </c>
      <c r="V1634">
        <v>923242</v>
      </c>
      <c r="W1634" t="s">
        <v>1308</v>
      </c>
      <c r="X1634" s="2" t="s">
        <v>27</v>
      </c>
      <c r="Y1634" t="s">
        <v>28</v>
      </c>
      <c r="Z1634" t="s">
        <v>29</v>
      </c>
      <c r="AA1634" t="s">
        <v>30</v>
      </c>
      <c r="AB1634" t="s">
        <v>31</v>
      </c>
      <c r="AC1634" s="19">
        <v>2142223</v>
      </c>
      <c r="AD1634" s="19">
        <v>0</v>
      </c>
      <c r="AE1634" s="19">
        <v>0</v>
      </c>
      <c r="AF1634" s="19">
        <v>0</v>
      </c>
      <c r="AG1634" t="s">
        <v>189</v>
      </c>
      <c r="AH1634">
        <v>0</v>
      </c>
      <c r="AI1634">
        <v>0</v>
      </c>
      <c r="AJ1634" s="2" t="s">
        <v>190</v>
      </c>
      <c r="AK1634" s="2">
        <v>0</v>
      </c>
      <c r="AL1634">
        <v>0</v>
      </c>
      <c r="AM1634">
        <v>0</v>
      </c>
      <c r="AN1634">
        <v>0</v>
      </c>
      <c r="AO1634">
        <v>0</v>
      </c>
      <c r="AP1634">
        <v>3625</v>
      </c>
      <c r="AQ1634">
        <v>3625</v>
      </c>
      <c r="AR1634">
        <v>55125</v>
      </c>
      <c r="AS1634">
        <v>0</v>
      </c>
      <c r="AT1634" s="2">
        <v>0</v>
      </c>
      <c r="AU1634">
        <v>94725</v>
      </c>
      <c r="AV1634">
        <v>98100625</v>
      </c>
      <c r="AW1634">
        <v>0</v>
      </c>
      <c r="AX1634" s="2">
        <v>45735</v>
      </c>
      <c r="AY1634" t="s">
        <v>154</v>
      </c>
      <c r="AZ1634" t="s">
        <v>4515</v>
      </c>
      <c r="BA1634" t="s">
        <v>4323</v>
      </c>
    </row>
    <row r="1635" spans="1:53" ht="15" customHeight="1" x14ac:dyDescent="0.2">
      <c r="A1635" t="s">
        <v>8993</v>
      </c>
      <c r="B1635" t="s">
        <v>5824</v>
      </c>
      <c r="C1635" t="s">
        <v>5176</v>
      </c>
      <c r="D1635">
        <v>98100725</v>
      </c>
      <c r="E1635" s="19">
        <v>45749</v>
      </c>
      <c r="F1635" s="63">
        <v>45751.15902777778</v>
      </c>
      <c r="G1635" s="4" t="s">
        <v>187</v>
      </c>
      <c r="H1635" s="19">
        <v>949460</v>
      </c>
      <c r="I1635" s="19">
        <v>4884</v>
      </c>
      <c r="J1635" s="19">
        <v>944576</v>
      </c>
      <c r="K1635" t="s">
        <v>558</v>
      </c>
      <c r="L1635" s="4" t="s">
        <v>188</v>
      </c>
      <c r="M1635" t="s">
        <v>150</v>
      </c>
      <c r="N1635" s="39" t="s">
        <v>4544</v>
      </c>
      <c r="O1635" t="s">
        <v>4545</v>
      </c>
      <c r="P1635" t="s">
        <v>140</v>
      </c>
      <c r="Q1635" t="s">
        <v>141</v>
      </c>
      <c r="R1635" s="39" t="s">
        <v>4546</v>
      </c>
      <c r="S1635" t="s">
        <v>143</v>
      </c>
      <c r="T1635">
        <v>860002964</v>
      </c>
      <c r="U1635" t="s">
        <v>163</v>
      </c>
      <c r="V1635">
        <v>923242</v>
      </c>
      <c r="W1635" t="s">
        <v>1308</v>
      </c>
      <c r="X1635" s="2" t="s">
        <v>27</v>
      </c>
      <c r="Y1635" t="s">
        <v>28</v>
      </c>
      <c r="Z1635" t="s">
        <v>29</v>
      </c>
      <c r="AA1635" t="s">
        <v>30</v>
      </c>
      <c r="AB1635" t="s">
        <v>31</v>
      </c>
      <c r="AC1635" s="19">
        <v>949460</v>
      </c>
      <c r="AD1635" s="19">
        <v>0</v>
      </c>
      <c r="AE1635" s="19">
        <v>0</v>
      </c>
      <c r="AF1635" s="19">
        <v>0</v>
      </c>
      <c r="AG1635" t="s">
        <v>189</v>
      </c>
      <c r="AH1635">
        <v>0</v>
      </c>
      <c r="AI1635">
        <v>0</v>
      </c>
      <c r="AJ1635" s="2" t="s">
        <v>190</v>
      </c>
      <c r="AK1635" s="2">
        <v>0</v>
      </c>
      <c r="AL1635">
        <v>0</v>
      </c>
      <c r="AM1635">
        <v>0</v>
      </c>
      <c r="AN1635">
        <v>0</v>
      </c>
      <c r="AO1635">
        <v>0</v>
      </c>
      <c r="AP1635">
        <v>3625</v>
      </c>
      <c r="AQ1635">
        <v>3625</v>
      </c>
      <c r="AR1635">
        <v>56025</v>
      </c>
      <c r="AS1635">
        <v>0</v>
      </c>
      <c r="AT1635" s="2">
        <v>0</v>
      </c>
      <c r="AU1635">
        <v>94825</v>
      </c>
      <c r="AV1635">
        <v>98100725</v>
      </c>
      <c r="AW1635">
        <v>0</v>
      </c>
      <c r="AX1635" s="2">
        <v>45736</v>
      </c>
      <c r="AY1635" t="s">
        <v>154</v>
      </c>
      <c r="AZ1635" t="s">
        <v>4547</v>
      </c>
      <c r="BA1635" t="s">
        <v>4548</v>
      </c>
    </row>
    <row r="1636" spans="1:53" ht="15" customHeight="1" x14ac:dyDescent="0.2">
      <c r="A1636" t="s">
        <v>8994</v>
      </c>
      <c r="B1636" t="s">
        <v>8387</v>
      </c>
      <c r="C1636" t="s">
        <v>5158</v>
      </c>
      <c r="D1636">
        <v>99951525</v>
      </c>
      <c r="E1636" s="19">
        <v>45750</v>
      </c>
      <c r="F1636" s="63">
        <v>45754.106249999997</v>
      </c>
      <c r="G1636" s="4" t="s">
        <v>187</v>
      </c>
      <c r="H1636" s="19">
        <v>854100</v>
      </c>
      <c r="I1636" s="19">
        <v>0</v>
      </c>
      <c r="J1636" s="19">
        <v>854100</v>
      </c>
      <c r="K1636" t="s">
        <v>558</v>
      </c>
      <c r="L1636" s="4" t="s">
        <v>188</v>
      </c>
      <c r="M1636" t="s">
        <v>3816</v>
      </c>
      <c r="N1636" s="39" t="s">
        <v>3817</v>
      </c>
      <c r="O1636" t="s">
        <v>3818</v>
      </c>
      <c r="P1636" t="s">
        <v>140</v>
      </c>
      <c r="Q1636" t="s">
        <v>141</v>
      </c>
      <c r="R1636" s="39" t="s">
        <v>3819</v>
      </c>
      <c r="S1636" t="s">
        <v>143</v>
      </c>
      <c r="T1636">
        <v>860007335</v>
      </c>
      <c r="U1636" t="s">
        <v>158</v>
      </c>
      <c r="V1636">
        <v>923218</v>
      </c>
      <c r="W1636" t="s">
        <v>1265</v>
      </c>
      <c r="X1636" s="2" t="s">
        <v>62</v>
      </c>
      <c r="Y1636" t="s">
        <v>63</v>
      </c>
      <c r="Z1636" t="s">
        <v>37</v>
      </c>
      <c r="AA1636" t="s">
        <v>1266</v>
      </c>
      <c r="AB1636" t="s">
        <v>31</v>
      </c>
      <c r="AC1636" s="19">
        <v>854100</v>
      </c>
      <c r="AD1636" s="19">
        <v>0</v>
      </c>
      <c r="AE1636" s="19">
        <v>0</v>
      </c>
      <c r="AF1636" s="19">
        <v>0</v>
      </c>
      <c r="AG1636" t="s">
        <v>189</v>
      </c>
      <c r="AH1636">
        <v>0</v>
      </c>
      <c r="AI1636">
        <v>0</v>
      </c>
      <c r="AJ1636" s="2" t="s">
        <v>190</v>
      </c>
      <c r="AK1636" s="2">
        <v>0</v>
      </c>
      <c r="AL1636">
        <v>0</v>
      </c>
      <c r="AM1636">
        <v>0</v>
      </c>
      <c r="AN1636">
        <v>0</v>
      </c>
      <c r="AO1636">
        <v>0</v>
      </c>
      <c r="AP1636">
        <v>2325</v>
      </c>
      <c r="AQ1636">
        <v>2325</v>
      </c>
      <c r="AR1636">
        <v>61025</v>
      </c>
      <c r="AS1636">
        <v>0</v>
      </c>
      <c r="AT1636" s="2">
        <v>0</v>
      </c>
      <c r="AU1636">
        <v>94925</v>
      </c>
      <c r="AV1636">
        <v>99951525</v>
      </c>
      <c r="AW1636">
        <v>0</v>
      </c>
      <c r="AX1636" s="2">
        <v>45749</v>
      </c>
      <c r="AY1636" t="s">
        <v>673</v>
      </c>
      <c r="AZ1636" t="s">
        <v>6645</v>
      </c>
      <c r="BA1636" t="s">
        <v>6646</v>
      </c>
    </row>
    <row r="1637" spans="1:53" ht="15" customHeight="1" x14ac:dyDescent="0.2">
      <c r="A1637" t="s">
        <v>8995</v>
      </c>
      <c r="B1637" t="s">
        <v>8388</v>
      </c>
      <c r="C1637" t="s">
        <v>5158</v>
      </c>
      <c r="D1637">
        <v>99951725</v>
      </c>
      <c r="E1637" s="19">
        <v>45750</v>
      </c>
      <c r="F1637" s="63">
        <v>45754.106249999997</v>
      </c>
      <c r="G1637" s="4" t="s">
        <v>187</v>
      </c>
      <c r="H1637" s="19">
        <v>854100</v>
      </c>
      <c r="I1637" s="19">
        <v>0</v>
      </c>
      <c r="J1637" s="19">
        <v>854100</v>
      </c>
      <c r="K1637" t="s">
        <v>558</v>
      </c>
      <c r="L1637" s="4" t="s">
        <v>188</v>
      </c>
      <c r="M1637" t="s">
        <v>150</v>
      </c>
      <c r="N1637" s="39" t="s">
        <v>3824</v>
      </c>
      <c r="O1637" t="s">
        <v>3825</v>
      </c>
      <c r="P1637" t="s">
        <v>140</v>
      </c>
      <c r="Q1637" t="s">
        <v>141</v>
      </c>
      <c r="R1637" s="39" t="s">
        <v>3826</v>
      </c>
      <c r="S1637" t="s">
        <v>143</v>
      </c>
      <c r="T1637">
        <v>860007335</v>
      </c>
      <c r="U1637" t="s">
        <v>158</v>
      </c>
      <c r="V1637">
        <v>923218</v>
      </c>
      <c r="W1637" t="s">
        <v>1265</v>
      </c>
      <c r="X1637" s="2" t="s">
        <v>62</v>
      </c>
      <c r="Y1637" t="s">
        <v>63</v>
      </c>
      <c r="Z1637" t="s">
        <v>37</v>
      </c>
      <c r="AA1637" t="s">
        <v>1266</v>
      </c>
      <c r="AB1637" t="s">
        <v>31</v>
      </c>
      <c r="AC1637" s="19">
        <v>854100</v>
      </c>
      <c r="AD1637" s="19">
        <v>0</v>
      </c>
      <c r="AE1637" s="19">
        <v>0</v>
      </c>
      <c r="AF1637" s="19">
        <v>0</v>
      </c>
      <c r="AG1637" t="s">
        <v>189</v>
      </c>
      <c r="AH1637">
        <v>0</v>
      </c>
      <c r="AI1637">
        <v>0</v>
      </c>
      <c r="AJ1637" s="2" t="s">
        <v>190</v>
      </c>
      <c r="AK1637" s="2">
        <v>0</v>
      </c>
      <c r="AL1637">
        <v>0</v>
      </c>
      <c r="AM1637">
        <v>0</v>
      </c>
      <c r="AN1637">
        <v>0</v>
      </c>
      <c r="AO1637">
        <v>0</v>
      </c>
      <c r="AP1637">
        <v>2325</v>
      </c>
      <c r="AQ1637">
        <v>2325</v>
      </c>
      <c r="AR1637">
        <v>61125</v>
      </c>
      <c r="AS1637">
        <v>0</v>
      </c>
      <c r="AT1637" s="2">
        <v>0</v>
      </c>
      <c r="AU1637">
        <v>95025</v>
      </c>
      <c r="AV1637">
        <v>99951725</v>
      </c>
      <c r="AW1637">
        <v>0</v>
      </c>
      <c r="AX1637" s="2">
        <v>45749</v>
      </c>
      <c r="AY1637" t="s">
        <v>673</v>
      </c>
      <c r="AZ1637" t="s">
        <v>6645</v>
      </c>
      <c r="BA1637" t="s">
        <v>6646</v>
      </c>
    </row>
    <row r="1638" spans="1:53" ht="15" customHeight="1" x14ac:dyDescent="0.2">
      <c r="A1638" t="s">
        <v>8996</v>
      </c>
      <c r="B1638" t="s">
        <v>8389</v>
      </c>
      <c r="C1638" t="s">
        <v>5158</v>
      </c>
      <c r="D1638">
        <v>99951925</v>
      </c>
      <c r="E1638" s="19">
        <v>45750</v>
      </c>
      <c r="F1638" s="63">
        <v>45754.10833333333</v>
      </c>
      <c r="G1638" s="4" t="s">
        <v>187</v>
      </c>
      <c r="H1638" s="19">
        <v>854100</v>
      </c>
      <c r="I1638" s="19">
        <v>0</v>
      </c>
      <c r="J1638" s="19">
        <v>854100</v>
      </c>
      <c r="K1638" t="s">
        <v>558</v>
      </c>
      <c r="L1638" s="4" t="s">
        <v>188</v>
      </c>
      <c r="M1638" t="s">
        <v>150</v>
      </c>
      <c r="N1638" s="39" t="s">
        <v>4070</v>
      </c>
      <c r="O1638" t="s">
        <v>4071</v>
      </c>
      <c r="P1638" t="s">
        <v>140</v>
      </c>
      <c r="Q1638" t="s">
        <v>141</v>
      </c>
      <c r="R1638" s="39" t="s">
        <v>4072</v>
      </c>
      <c r="S1638" t="s">
        <v>143</v>
      </c>
      <c r="T1638">
        <v>860034313</v>
      </c>
      <c r="U1638" t="s">
        <v>152</v>
      </c>
      <c r="V1638">
        <v>923218</v>
      </c>
      <c r="W1638" t="s">
        <v>1265</v>
      </c>
      <c r="X1638" s="2" t="s">
        <v>62</v>
      </c>
      <c r="Y1638" t="s">
        <v>63</v>
      </c>
      <c r="Z1638" t="s">
        <v>37</v>
      </c>
      <c r="AA1638" t="s">
        <v>1266</v>
      </c>
      <c r="AB1638" t="s">
        <v>31</v>
      </c>
      <c r="AC1638" s="19">
        <v>854100</v>
      </c>
      <c r="AD1638" s="19">
        <v>0</v>
      </c>
      <c r="AE1638" s="19">
        <v>0</v>
      </c>
      <c r="AF1638" s="19">
        <v>0</v>
      </c>
      <c r="AG1638" t="s">
        <v>189</v>
      </c>
      <c r="AH1638">
        <v>0</v>
      </c>
      <c r="AI1638">
        <v>0</v>
      </c>
      <c r="AJ1638" s="2" t="s">
        <v>190</v>
      </c>
      <c r="AK1638" s="2">
        <v>0</v>
      </c>
      <c r="AL1638">
        <v>0</v>
      </c>
      <c r="AM1638">
        <v>0</v>
      </c>
      <c r="AN1638">
        <v>0</v>
      </c>
      <c r="AO1638">
        <v>0</v>
      </c>
      <c r="AP1638">
        <v>2325</v>
      </c>
      <c r="AQ1638">
        <v>2325</v>
      </c>
      <c r="AR1638">
        <v>61225</v>
      </c>
      <c r="AS1638">
        <v>0</v>
      </c>
      <c r="AT1638" s="2">
        <v>0</v>
      </c>
      <c r="AU1638">
        <v>95125</v>
      </c>
      <c r="AV1638">
        <v>99951925</v>
      </c>
      <c r="AW1638">
        <v>0</v>
      </c>
      <c r="AX1638" s="2">
        <v>45749</v>
      </c>
      <c r="AY1638" t="s">
        <v>673</v>
      </c>
      <c r="AZ1638" t="s">
        <v>6645</v>
      </c>
      <c r="BA1638" t="s">
        <v>6646</v>
      </c>
    </row>
    <row r="1639" spans="1:53" ht="15" customHeight="1" x14ac:dyDescent="0.2">
      <c r="A1639" t="s">
        <v>8997</v>
      </c>
      <c r="B1639" t="s">
        <v>8390</v>
      </c>
      <c r="C1639" t="s">
        <v>5158</v>
      </c>
      <c r="D1639">
        <v>99952125</v>
      </c>
      <c r="E1639" s="19">
        <v>45750</v>
      </c>
      <c r="F1639" s="63">
        <v>45754.10833333333</v>
      </c>
      <c r="G1639" s="4" t="s">
        <v>187</v>
      </c>
      <c r="H1639" s="19">
        <v>854100</v>
      </c>
      <c r="I1639" s="19">
        <v>0</v>
      </c>
      <c r="J1639" s="19">
        <v>854100</v>
      </c>
      <c r="K1639" t="s">
        <v>558</v>
      </c>
      <c r="L1639" s="4" t="s">
        <v>188</v>
      </c>
      <c r="M1639" t="s">
        <v>150</v>
      </c>
      <c r="N1639" s="39" t="s">
        <v>4075</v>
      </c>
      <c r="O1639" t="s">
        <v>4076</v>
      </c>
      <c r="P1639" t="s">
        <v>140</v>
      </c>
      <c r="Q1639" t="s">
        <v>141</v>
      </c>
      <c r="R1639" s="39" t="s">
        <v>4077</v>
      </c>
      <c r="S1639" t="s">
        <v>143</v>
      </c>
      <c r="T1639">
        <v>860034313</v>
      </c>
      <c r="U1639" t="s">
        <v>152</v>
      </c>
      <c r="V1639">
        <v>923218</v>
      </c>
      <c r="W1639" t="s">
        <v>1265</v>
      </c>
      <c r="X1639" s="2" t="s">
        <v>62</v>
      </c>
      <c r="Y1639" t="s">
        <v>63</v>
      </c>
      <c r="Z1639" t="s">
        <v>37</v>
      </c>
      <c r="AA1639" t="s">
        <v>1266</v>
      </c>
      <c r="AB1639" t="s">
        <v>31</v>
      </c>
      <c r="AC1639" s="19">
        <v>854100</v>
      </c>
      <c r="AD1639" s="19">
        <v>0</v>
      </c>
      <c r="AE1639" s="19">
        <v>0</v>
      </c>
      <c r="AF1639" s="19">
        <v>0</v>
      </c>
      <c r="AG1639" t="s">
        <v>189</v>
      </c>
      <c r="AH1639">
        <v>0</v>
      </c>
      <c r="AI1639">
        <v>0</v>
      </c>
      <c r="AJ1639" s="2" t="s">
        <v>190</v>
      </c>
      <c r="AK1639" s="2">
        <v>0</v>
      </c>
      <c r="AL1639">
        <v>0</v>
      </c>
      <c r="AM1639">
        <v>0</v>
      </c>
      <c r="AN1639">
        <v>0</v>
      </c>
      <c r="AO1639">
        <v>0</v>
      </c>
      <c r="AP1639">
        <v>2325</v>
      </c>
      <c r="AQ1639">
        <v>2325</v>
      </c>
      <c r="AR1639">
        <v>61325</v>
      </c>
      <c r="AS1639">
        <v>0</v>
      </c>
      <c r="AT1639" s="2">
        <v>0</v>
      </c>
      <c r="AU1639">
        <v>95225</v>
      </c>
      <c r="AV1639">
        <v>99952125</v>
      </c>
      <c r="AW1639">
        <v>0</v>
      </c>
      <c r="AX1639" s="2">
        <v>45749</v>
      </c>
      <c r="AY1639" t="s">
        <v>673</v>
      </c>
      <c r="AZ1639" t="s">
        <v>6645</v>
      </c>
      <c r="BA1639" t="s">
        <v>6646</v>
      </c>
    </row>
    <row r="1640" spans="1:53" ht="15" customHeight="1" x14ac:dyDescent="0.2">
      <c r="A1640" t="s">
        <v>8998</v>
      </c>
      <c r="B1640" t="s">
        <v>8391</v>
      </c>
      <c r="C1640" t="s">
        <v>5158</v>
      </c>
      <c r="D1640">
        <v>99952425</v>
      </c>
      <c r="E1640" s="19">
        <v>45750</v>
      </c>
      <c r="F1640" s="63">
        <v>45754.10833333333</v>
      </c>
      <c r="G1640" s="4" t="s">
        <v>187</v>
      </c>
      <c r="H1640" s="19">
        <v>854100</v>
      </c>
      <c r="I1640" s="19">
        <v>0</v>
      </c>
      <c r="J1640" s="19">
        <v>854100</v>
      </c>
      <c r="K1640" t="s">
        <v>558</v>
      </c>
      <c r="L1640" s="4" t="s">
        <v>188</v>
      </c>
      <c r="M1640" t="s">
        <v>150</v>
      </c>
      <c r="N1640" s="39" t="s">
        <v>4080</v>
      </c>
      <c r="O1640" t="s">
        <v>4081</v>
      </c>
      <c r="P1640" t="s">
        <v>140</v>
      </c>
      <c r="Q1640" t="s">
        <v>141</v>
      </c>
      <c r="R1640" s="39" t="s">
        <v>4082</v>
      </c>
      <c r="S1640" t="s">
        <v>143</v>
      </c>
      <c r="T1640">
        <v>860034313</v>
      </c>
      <c r="U1640" t="s">
        <v>152</v>
      </c>
      <c r="V1640">
        <v>923218</v>
      </c>
      <c r="W1640" t="s">
        <v>1265</v>
      </c>
      <c r="X1640" s="2" t="s">
        <v>62</v>
      </c>
      <c r="Y1640" t="s">
        <v>63</v>
      </c>
      <c r="Z1640" t="s">
        <v>37</v>
      </c>
      <c r="AA1640" t="s">
        <v>1266</v>
      </c>
      <c r="AB1640" t="s">
        <v>31</v>
      </c>
      <c r="AC1640" s="19">
        <v>854100</v>
      </c>
      <c r="AD1640" s="19">
        <v>0</v>
      </c>
      <c r="AE1640" s="19">
        <v>0</v>
      </c>
      <c r="AF1640" s="19">
        <v>0</v>
      </c>
      <c r="AG1640" t="s">
        <v>189</v>
      </c>
      <c r="AH1640">
        <v>0</v>
      </c>
      <c r="AI1640">
        <v>0</v>
      </c>
      <c r="AJ1640" s="2" t="s">
        <v>190</v>
      </c>
      <c r="AK1640" s="2">
        <v>0</v>
      </c>
      <c r="AL1640">
        <v>0</v>
      </c>
      <c r="AM1640">
        <v>0</v>
      </c>
      <c r="AN1640">
        <v>0</v>
      </c>
      <c r="AO1640">
        <v>0</v>
      </c>
      <c r="AP1640">
        <v>2325</v>
      </c>
      <c r="AQ1640">
        <v>2325</v>
      </c>
      <c r="AR1640">
        <v>61425</v>
      </c>
      <c r="AS1640">
        <v>0</v>
      </c>
      <c r="AT1640" s="2">
        <v>0</v>
      </c>
      <c r="AU1640">
        <v>95325</v>
      </c>
      <c r="AV1640">
        <v>99952425</v>
      </c>
      <c r="AW1640">
        <v>0</v>
      </c>
      <c r="AX1640" s="2">
        <v>45749</v>
      </c>
      <c r="AY1640" t="s">
        <v>673</v>
      </c>
      <c r="AZ1640" t="s">
        <v>6645</v>
      </c>
      <c r="BA1640" t="s">
        <v>6646</v>
      </c>
    </row>
    <row r="1641" spans="1:53" ht="15" customHeight="1" x14ac:dyDescent="0.2">
      <c r="A1641" t="s">
        <v>8999</v>
      </c>
      <c r="B1641" t="s">
        <v>8392</v>
      </c>
      <c r="C1641" t="s">
        <v>5158</v>
      </c>
      <c r="D1641">
        <v>99952625</v>
      </c>
      <c r="E1641" s="19">
        <v>45750</v>
      </c>
      <c r="F1641" s="63">
        <v>45754.10833333333</v>
      </c>
      <c r="G1641" s="4" t="s">
        <v>187</v>
      </c>
      <c r="H1641" s="19">
        <v>854100</v>
      </c>
      <c r="I1641" s="19">
        <v>0</v>
      </c>
      <c r="J1641" s="19">
        <v>854100</v>
      </c>
      <c r="K1641" t="s">
        <v>558</v>
      </c>
      <c r="L1641" s="4" t="s">
        <v>188</v>
      </c>
      <c r="M1641" t="s">
        <v>150</v>
      </c>
      <c r="N1641" s="39" t="s">
        <v>4085</v>
      </c>
      <c r="O1641" t="s">
        <v>4086</v>
      </c>
      <c r="P1641" t="s">
        <v>140</v>
      </c>
      <c r="Q1641" t="s">
        <v>141</v>
      </c>
      <c r="R1641" s="39" t="s">
        <v>4087</v>
      </c>
      <c r="S1641" t="s">
        <v>143</v>
      </c>
      <c r="T1641">
        <v>860034313</v>
      </c>
      <c r="U1641" t="s">
        <v>152</v>
      </c>
      <c r="V1641">
        <v>923218</v>
      </c>
      <c r="W1641" t="s">
        <v>1265</v>
      </c>
      <c r="X1641" s="2" t="s">
        <v>62</v>
      </c>
      <c r="Y1641" t="s">
        <v>63</v>
      </c>
      <c r="Z1641" t="s">
        <v>37</v>
      </c>
      <c r="AA1641" t="s">
        <v>1266</v>
      </c>
      <c r="AB1641" t="s">
        <v>31</v>
      </c>
      <c r="AC1641" s="19">
        <v>854100</v>
      </c>
      <c r="AD1641" s="19">
        <v>0</v>
      </c>
      <c r="AE1641" s="19">
        <v>0</v>
      </c>
      <c r="AF1641" s="19">
        <v>0</v>
      </c>
      <c r="AG1641" t="s">
        <v>189</v>
      </c>
      <c r="AH1641">
        <v>0</v>
      </c>
      <c r="AI1641">
        <v>0</v>
      </c>
      <c r="AJ1641" s="2" t="s">
        <v>190</v>
      </c>
      <c r="AK1641" s="2">
        <v>0</v>
      </c>
      <c r="AL1641">
        <v>0</v>
      </c>
      <c r="AM1641">
        <v>0</v>
      </c>
      <c r="AN1641">
        <v>0</v>
      </c>
      <c r="AO1641">
        <v>0</v>
      </c>
      <c r="AP1641">
        <v>2325</v>
      </c>
      <c r="AQ1641">
        <v>2325</v>
      </c>
      <c r="AR1641">
        <v>61525</v>
      </c>
      <c r="AS1641">
        <v>0</v>
      </c>
      <c r="AT1641" s="2">
        <v>0</v>
      </c>
      <c r="AU1641">
        <v>95425</v>
      </c>
      <c r="AV1641">
        <v>99952625</v>
      </c>
      <c r="AW1641">
        <v>0</v>
      </c>
      <c r="AX1641" s="2">
        <v>45749</v>
      </c>
      <c r="AY1641" t="s">
        <v>673</v>
      </c>
      <c r="AZ1641" t="s">
        <v>6645</v>
      </c>
      <c r="BA1641" t="s">
        <v>6646</v>
      </c>
    </row>
    <row r="1642" spans="1:53" ht="15" customHeight="1" x14ac:dyDescent="0.2">
      <c r="A1642" t="s">
        <v>9000</v>
      </c>
      <c r="B1642" t="s">
        <v>8393</v>
      </c>
      <c r="C1642" t="s">
        <v>5158</v>
      </c>
      <c r="D1642">
        <v>99952825</v>
      </c>
      <c r="E1642" s="19">
        <v>45750</v>
      </c>
      <c r="F1642" s="63">
        <v>45754.099305555559</v>
      </c>
      <c r="G1642" s="4" t="s">
        <v>187</v>
      </c>
      <c r="H1642" s="19">
        <v>854100</v>
      </c>
      <c r="I1642" s="19">
        <v>0</v>
      </c>
      <c r="J1642" s="19">
        <v>854100</v>
      </c>
      <c r="K1642" t="s">
        <v>558</v>
      </c>
      <c r="L1642" s="4" t="s">
        <v>188</v>
      </c>
      <c r="M1642" t="s">
        <v>150</v>
      </c>
      <c r="N1642" s="39" t="s">
        <v>4090</v>
      </c>
      <c r="O1642" t="s">
        <v>4091</v>
      </c>
      <c r="P1642" t="s">
        <v>140</v>
      </c>
      <c r="Q1642" t="s">
        <v>141</v>
      </c>
      <c r="R1642" s="39" t="s">
        <v>4092</v>
      </c>
      <c r="S1642" t="s">
        <v>143</v>
      </c>
      <c r="T1642">
        <v>890903938</v>
      </c>
      <c r="U1642" t="s">
        <v>149</v>
      </c>
      <c r="V1642">
        <v>923218</v>
      </c>
      <c r="W1642" t="s">
        <v>1265</v>
      </c>
      <c r="X1642" s="2" t="s">
        <v>62</v>
      </c>
      <c r="Y1642" t="s">
        <v>63</v>
      </c>
      <c r="Z1642" t="s">
        <v>37</v>
      </c>
      <c r="AA1642" t="s">
        <v>1266</v>
      </c>
      <c r="AB1642" t="s">
        <v>31</v>
      </c>
      <c r="AC1642" s="19">
        <v>854100</v>
      </c>
      <c r="AD1642" s="19">
        <v>0</v>
      </c>
      <c r="AE1642" s="19">
        <v>0</v>
      </c>
      <c r="AF1642" s="19">
        <v>0</v>
      </c>
      <c r="AG1642" t="s">
        <v>189</v>
      </c>
      <c r="AH1642">
        <v>0</v>
      </c>
      <c r="AI1642">
        <v>0</v>
      </c>
      <c r="AJ1642" s="2" t="s">
        <v>190</v>
      </c>
      <c r="AK1642" s="2">
        <v>0</v>
      </c>
      <c r="AL1642">
        <v>0</v>
      </c>
      <c r="AM1642">
        <v>0</v>
      </c>
      <c r="AN1642">
        <v>0</v>
      </c>
      <c r="AO1642">
        <v>0</v>
      </c>
      <c r="AP1642">
        <v>2325</v>
      </c>
      <c r="AQ1642">
        <v>2325</v>
      </c>
      <c r="AR1642">
        <v>61625</v>
      </c>
      <c r="AS1642">
        <v>0</v>
      </c>
      <c r="AT1642" s="2">
        <v>0</v>
      </c>
      <c r="AU1642">
        <v>95525</v>
      </c>
      <c r="AV1642">
        <v>99952825</v>
      </c>
      <c r="AW1642">
        <v>0</v>
      </c>
      <c r="AX1642" s="2">
        <v>45749</v>
      </c>
      <c r="AY1642" t="s">
        <v>673</v>
      </c>
      <c r="AZ1642" t="s">
        <v>6645</v>
      </c>
      <c r="BA1642" t="s">
        <v>6646</v>
      </c>
    </row>
    <row r="1643" spans="1:53" ht="15" customHeight="1" x14ac:dyDescent="0.2">
      <c r="A1643" t="s">
        <v>9001</v>
      </c>
      <c r="B1643" t="s">
        <v>8394</v>
      </c>
      <c r="C1643" t="s">
        <v>5158</v>
      </c>
      <c r="D1643">
        <v>99953025</v>
      </c>
      <c r="E1643" s="19">
        <v>45750</v>
      </c>
      <c r="F1643" s="63">
        <v>45754.10833333333</v>
      </c>
      <c r="G1643" s="4" t="s">
        <v>187</v>
      </c>
      <c r="H1643" s="19">
        <v>854100</v>
      </c>
      <c r="I1643" s="19">
        <v>0</v>
      </c>
      <c r="J1643" s="19">
        <v>854100</v>
      </c>
      <c r="K1643" t="s">
        <v>558</v>
      </c>
      <c r="L1643" s="4" t="s">
        <v>188</v>
      </c>
      <c r="M1643" t="s">
        <v>150</v>
      </c>
      <c r="N1643" s="39" t="s">
        <v>4095</v>
      </c>
      <c r="O1643" t="s">
        <v>4096</v>
      </c>
      <c r="P1643" t="s">
        <v>140</v>
      </c>
      <c r="Q1643" t="s">
        <v>141</v>
      </c>
      <c r="R1643" s="39" t="s">
        <v>4097</v>
      </c>
      <c r="S1643" t="s">
        <v>143</v>
      </c>
      <c r="T1643">
        <v>860034313</v>
      </c>
      <c r="U1643" t="s">
        <v>152</v>
      </c>
      <c r="V1643">
        <v>923218</v>
      </c>
      <c r="W1643" t="s">
        <v>1265</v>
      </c>
      <c r="X1643" s="2" t="s">
        <v>62</v>
      </c>
      <c r="Y1643" t="s">
        <v>63</v>
      </c>
      <c r="Z1643" t="s">
        <v>37</v>
      </c>
      <c r="AA1643" t="s">
        <v>1266</v>
      </c>
      <c r="AB1643" t="s">
        <v>31</v>
      </c>
      <c r="AC1643" s="19">
        <v>854100</v>
      </c>
      <c r="AD1643" s="19">
        <v>0</v>
      </c>
      <c r="AE1643" s="19">
        <v>0</v>
      </c>
      <c r="AF1643" s="19">
        <v>0</v>
      </c>
      <c r="AG1643" t="s">
        <v>189</v>
      </c>
      <c r="AH1643">
        <v>0</v>
      </c>
      <c r="AI1643">
        <v>0</v>
      </c>
      <c r="AJ1643" s="2" t="s">
        <v>190</v>
      </c>
      <c r="AK1643" s="2">
        <v>0</v>
      </c>
      <c r="AL1643">
        <v>0</v>
      </c>
      <c r="AM1643">
        <v>0</v>
      </c>
      <c r="AN1643">
        <v>0</v>
      </c>
      <c r="AO1643">
        <v>0</v>
      </c>
      <c r="AP1643">
        <v>2325</v>
      </c>
      <c r="AQ1643">
        <v>2325</v>
      </c>
      <c r="AR1643">
        <v>61725</v>
      </c>
      <c r="AS1643">
        <v>0</v>
      </c>
      <c r="AT1643" s="2">
        <v>0</v>
      </c>
      <c r="AU1643">
        <v>95625</v>
      </c>
      <c r="AV1643">
        <v>99953025</v>
      </c>
      <c r="AW1643">
        <v>0</v>
      </c>
      <c r="AX1643" s="2">
        <v>45749</v>
      </c>
      <c r="AY1643" t="s">
        <v>673</v>
      </c>
      <c r="AZ1643" t="s">
        <v>6645</v>
      </c>
      <c r="BA1643" t="s">
        <v>6646</v>
      </c>
    </row>
    <row r="1644" spans="1:53" ht="15" customHeight="1" x14ac:dyDescent="0.2">
      <c r="A1644" t="s">
        <v>9002</v>
      </c>
      <c r="B1644" t="s">
        <v>8395</v>
      </c>
      <c r="C1644" t="s">
        <v>5158</v>
      </c>
      <c r="D1644">
        <v>99953225</v>
      </c>
      <c r="E1644" s="19">
        <v>45750</v>
      </c>
      <c r="F1644" s="63">
        <v>45754.1</v>
      </c>
      <c r="G1644" s="4" t="s">
        <v>187</v>
      </c>
      <c r="H1644" s="19">
        <v>854100</v>
      </c>
      <c r="I1644" s="19">
        <v>0</v>
      </c>
      <c r="J1644" s="19">
        <v>854100</v>
      </c>
      <c r="K1644" t="s">
        <v>558</v>
      </c>
      <c r="L1644" s="4" t="s">
        <v>188</v>
      </c>
      <c r="M1644" t="s">
        <v>150</v>
      </c>
      <c r="N1644" s="39" t="s">
        <v>4100</v>
      </c>
      <c r="O1644" t="s">
        <v>4101</v>
      </c>
      <c r="P1644" t="s">
        <v>140</v>
      </c>
      <c r="Q1644" t="s">
        <v>141</v>
      </c>
      <c r="R1644" s="39" t="s">
        <v>4102</v>
      </c>
      <c r="S1644" t="s">
        <v>143</v>
      </c>
      <c r="T1644">
        <v>890903938</v>
      </c>
      <c r="U1644" t="s">
        <v>149</v>
      </c>
      <c r="V1644">
        <v>923218</v>
      </c>
      <c r="W1644" t="s">
        <v>1265</v>
      </c>
      <c r="X1644" s="2" t="s">
        <v>62</v>
      </c>
      <c r="Y1644" t="s">
        <v>63</v>
      </c>
      <c r="Z1644" t="s">
        <v>37</v>
      </c>
      <c r="AA1644" t="s">
        <v>1266</v>
      </c>
      <c r="AB1644" t="s">
        <v>31</v>
      </c>
      <c r="AC1644" s="19">
        <v>854100</v>
      </c>
      <c r="AD1644" s="19">
        <v>0</v>
      </c>
      <c r="AE1644" s="19">
        <v>0</v>
      </c>
      <c r="AF1644" s="19">
        <v>0</v>
      </c>
      <c r="AG1644" t="s">
        <v>189</v>
      </c>
      <c r="AH1644">
        <v>0</v>
      </c>
      <c r="AI1644">
        <v>0</v>
      </c>
      <c r="AJ1644" s="2" t="s">
        <v>190</v>
      </c>
      <c r="AK1644" s="2">
        <v>0</v>
      </c>
      <c r="AL1644">
        <v>0</v>
      </c>
      <c r="AM1644">
        <v>0</v>
      </c>
      <c r="AN1644">
        <v>0</v>
      </c>
      <c r="AO1644">
        <v>0</v>
      </c>
      <c r="AP1644">
        <v>2325</v>
      </c>
      <c r="AQ1644">
        <v>2325</v>
      </c>
      <c r="AR1644">
        <v>61825</v>
      </c>
      <c r="AS1644">
        <v>0</v>
      </c>
      <c r="AT1644" s="2">
        <v>0</v>
      </c>
      <c r="AU1644">
        <v>95725</v>
      </c>
      <c r="AV1644">
        <v>99953225</v>
      </c>
      <c r="AW1644">
        <v>0</v>
      </c>
      <c r="AX1644" s="2">
        <v>45749</v>
      </c>
      <c r="AY1644" t="s">
        <v>673</v>
      </c>
      <c r="AZ1644" t="s">
        <v>6645</v>
      </c>
      <c r="BA1644" t="s">
        <v>6646</v>
      </c>
    </row>
    <row r="1645" spans="1:53" ht="15" customHeight="1" x14ac:dyDescent="0.2">
      <c r="A1645" t="s">
        <v>9003</v>
      </c>
      <c r="B1645" t="s">
        <v>8396</v>
      </c>
      <c r="C1645" t="s">
        <v>5158</v>
      </c>
      <c r="D1645">
        <v>99953425</v>
      </c>
      <c r="E1645" s="19">
        <v>45750</v>
      </c>
      <c r="F1645" s="63">
        <v>45754.106944444444</v>
      </c>
      <c r="G1645" s="4" t="s">
        <v>187</v>
      </c>
      <c r="H1645" s="19">
        <v>854100</v>
      </c>
      <c r="I1645" s="19">
        <v>0</v>
      </c>
      <c r="J1645" s="19">
        <v>854100</v>
      </c>
      <c r="K1645" t="s">
        <v>558</v>
      </c>
      <c r="L1645" s="4" t="s">
        <v>188</v>
      </c>
      <c r="M1645" t="s">
        <v>150</v>
      </c>
      <c r="N1645" s="39" t="s">
        <v>4105</v>
      </c>
      <c r="O1645" t="s">
        <v>4106</v>
      </c>
      <c r="P1645" t="s">
        <v>140</v>
      </c>
      <c r="Q1645" t="s">
        <v>141</v>
      </c>
      <c r="R1645" s="39" t="s">
        <v>4107</v>
      </c>
      <c r="S1645" t="s">
        <v>143</v>
      </c>
      <c r="T1645">
        <v>860034313</v>
      </c>
      <c r="U1645" t="s">
        <v>152</v>
      </c>
      <c r="V1645">
        <v>923218</v>
      </c>
      <c r="W1645" t="s">
        <v>1265</v>
      </c>
      <c r="X1645" s="2" t="s">
        <v>62</v>
      </c>
      <c r="Y1645" t="s">
        <v>63</v>
      </c>
      <c r="Z1645" t="s">
        <v>37</v>
      </c>
      <c r="AA1645" t="s">
        <v>1266</v>
      </c>
      <c r="AB1645" t="s">
        <v>31</v>
      </c>
      <c r="AC1645" s="19">
        <v>854100</v>
      </c>
      <c r="AD1645" s="19">
        <v>0</v>
      </c>
      <c r="AE1645" s="19">
        <v>0</v>
      </c>
      <c r="AF1645" s="19">
        <v>0</v>
      </c>
      <c r="AG1645" t="s">
        <v>189</v>
      </c>
      <c r="AH1645">
        <v>0</v>
      </c>
      <c r="AI1645">
        <v>0</v>
      </c>
      <c r="AJ1645" s="2" t="s">
        <v>190</v>
      </c>
      <c r="AK1645" s="2">
        <v>0</v>
      </c>
      <c r="AL1645">
        <v>0</v>
      </c>
      <c r="AM1645">
        <v>0</v>
      </c>
      <c r="AN1645">
        <v>0</v>
      </c>
      <c r="AO1645">
        <v>0</v>
      </c>
      <c r="AP1645">
        <v>2325</v>
      </c>
      <c r="AQ1645">
        <v>2325</v>
      </c>
      <c r="AR1645">
        <v>61925</v>
      </c>
      <c r="AS1645">
        <v>0</v>
      </c>
      <c r="AT1645" s="2">
        <v>0</v>
      </c>
      <c r="AU1645">
        <v>95825</v>
      </c>
      <c r="AV1645">
        <v>99953425</v>
      </c>
      <c r="AW1645">
        <v>0</v>
      </c>
      <c r="AX1645" s="2">
        <v>45749</v>
      </c>
      <c r="AY1645" t="s">
        <v>673</v>
      </c>
      <c r="AZ1645" t="s">
        <v>6645</v>
      </c>
      <c r="BA1645" t="s">
        <v>6646</v>
      </c>
    </row>
    <row r="1646" spans="1:53" ht="15" customHeight="1" x14ac:dyDescent="0.2">
      <c r="A1646" t="s">
        <v>9004</v>
      </c>
      <c r="B1646" t="s">
        <v>8397</v>
      </c>
      <c r="C1646" t="s">
        <v>5158</v>
      </c>
      <c r="D1646">
        <v>99953625</v>
      </c>
      <c r="E1646" s="19">
        <v>45750</v>
      </c>
      <c r="F1646" s="63">
        <v>45754.099305555559</v>
      </c>
      <c r="G1646" s="4" t="s">
        <v>187</v>
      </c>
      <c r="H1646" s="19">
        <v>854100</v>
      </c>
      <c r="I1646" s="19">
        <v>0</v>
      </c>
      <c r="J1646" s="19">
        <v>854100</v>
      </c>
      <c r="K1646" t="s">
        <v>558</v>
      </c>
      <c r="L1646" s="4" t="s">
        <v>188</v>
      </c>
      <c r="M1646" t="s">
        <v>3816</v>
      </c>
      <c r="N1646" s="39" t="s">
        <v>4110</v>
      </c>
      <c r="O1646" t="s">
        <v>4111</v>
      </c>
      <c r="P1646" t="s">
        <v>140</v>
      </c>
      <c r="Q1646" t="s">
        <v>141</v>
      </c>
      <c r="R1646" s="39" t="s">
        <v>4112</v>
      </c>
      <c r="S1646" t="s">
        <v>143</v>
      </c>
      <c r="T1646">
        <v>890903938</v>
      </c>
      <c r="U1646" t="s">
        <v>149</v>
      </c>
      <c r="V1646">
        <v>923218</v>
      </c>
      <c r="W1646" t="s">
        <v>1265</v>
      </c>
      <c r="X1646" s="2" t="s">
        <v>62</v>
      </c>
      <c r="Y1646" t="s">
        <v>63</v>
      </c>
      <c r="Z1646" t="s">
        <v>37</v>
      </c>
      <c r="AA1646" t="s">
        <v>1266</v>
      </c>
      <c r="AB1646" t="s">
        <v>31</v>
      </c>
      <c r="AC1646" s="19">
        <v>854100</v>
      </c>
      <c r="AD1646" s="19">
        <v>0</v>
      </c>
      <c r="AE1646" s="19">
        <v>0</v>
      </c>
      <c r="AF1646" s="19">
        <v>0</v>
      </c>
      <c r="AG1646" t="s">
        <v>189</v>
      </c>
      <c r="AH1646">
        <v>0</v>
      </c>
      <c r="AI1646">
        <v>0</v>
      </c>
      <c r="AJ1646" s="2" t="s">
        <v>190</v>
      </c>
      <c r="AK1646" s="2">
        <v>0</v>
      </c>
      <c r="AL1646">
        <v>0</v>
      </c>
      <c r="AM1646">
        <v>0</v>
      </c>
      <c r="AN1646">
        <v>0</v>
      </c>
      <c r="AO1646">
        <v>0</v>
      </c>
      <c r="AP1646">
        <v>2325</v>
      </c>
      <c r="AQ1646">
        <v>2325</v>
      </c>
      <c r="AR1646">
        <v>62025</v>
      </c>
      <c r="AS1646">
        <v>0</v>
      </c>
      <c r="AT1646" s="2">
        <v>0</v>
      </c>
      <c r="AU1646">
        <v>95925</v>
      </c>
      <c r="AV1646">
        <v>99953625</v>
      </c>
      <c r="AW1646">
        <v>0</v>
      </c>
      <c r="AX1646" s="2">
        <v>45749</v>
      </c>
      <c r="AY1646" t="s">
        <v>673</v>
      </c>
      <c r="AZ1646" t="s">
        <v>6645</v>
      </c>
      <c r="BA1646" t="s">
        <v>6646</v>
      </c>
    </row>
    <row r="1647" spans="1:53" ht="15" customHeight="1" x14ac:dyDescent="0.2">
      <c r="A1647" t="s">
        <v>9005</v>
      </c>
      <c r="B1647" t="s">
        <v>8398</v>
      </c>
      <c r="C1647" t="s">
        <v>5158</v>
      </c>
      <c r="D1647">
        <v>99953825</v>
      </c>
      <c r="E1647" s="19">
        <v>45750</v>
      </c>
      <c r="F1647" s="63">
        <v>45754.10833333333</v>
      </c>
      <c r="G1647" s="4" t="s">
        <v>187</v>
      </c>
      <c r="H1647" s="19">
        <v>854100</v>
      </c>
      <c r="I1647" s="19">
        <v>0</v>
      </c>
      <c r="J1647" s="19">
        <v>854100</v>
      </c>
      <c r="K1647" t="s">
        <v>558</v>
      </c>
      <c r="L1647" s="4" t="s">
        <v>188</v>
      </c>
      <c r="M1647" t="s">
        <v>150</v>
      </c>
      <c r="N1647" s="39" t="s">
        <v>4115</v>
      </c>
      <c r="O1647" t="s">
        <v>4116</v>
      </c>
      <c r="P1647" t="s">
        <v>140</v>
      </c>
      <c r="Q1647" t="s">
        <v>141</v>
      </c>
      <c r="R1647" s="39" t="s">
        <v>4117</v>
      </c>
      <c r="S1647" t="s">
        <v>143</v>
      </c>
      <c r="T1647">
        <v>860034313</v>
      </c>
      <c r="U1647" t="s">
        <v>152</v>
      </c>
      <c r="V1647">
        <v>923218</v>
      </c>
      <c r="W1647" t="s">
        <v>1265</v>
      </c>
      <c r="X1647" s="2" t="s">
        <v>62</v>
      </c>
      <c r="Y1647" t="s">
        <v>63</v>
      </c>
      <c r="Z1647" t="s">
        <v>37</v>
      </c>
      <c r="AA1647" t="s">
        <v>1266</v>
      </c>
      <c r="AB1647" t="s">
        <v>31</v>
      </c>
      <c r="AC1647" s="19">
        <v>854100</v>
      </c>
      <c r="AD1647" s="19">
        <v>0</v>
      </c>
      <c r="AE1647" s="19">
        <v>0</v>
      </c>
      <c r="AF1647" s="19">
        <v>0</v>
      </c>
      <c r="AG1647" t="s">
        <v>189</v>
      </c>
      <c r="AH1647">
        <v>0</v>
      </c>
      <c r="AI1647">
        <v>0</v>
      </c>
      <c r="AJ1647" s="2" t="s">
        <v>190</v>
      </c>
      <c r="AK1647" s="2">
        <v>0</v>
      </c>
      <c r="AL1647">
        <v>0</v>
      </c>
      <c r="AM1647">
        <v>0</v>
      </c>
      <c r="AN1647">
        <v>0</v>
      </c>
      <c r="AO1647">
        <v>0</v>
      </c>
      <c r="AP1647">
        <v>2325</v>
      </c>
      <c r="AQ1647">
        <v>2325</v>
      </c>
      <c r="AR1647">
        <v>62125</v>
      </c>
      <c r="AS1647">
        <v>0</v>
      </c>
      <c r="AT1647" s="2">
        <v>0</v>
      </c>
      <c r="AU1647">
        <v>96025</v>
      </c>
      <c r="AV1647">
        <v>99953825</v>
      </c>
      <c r="AW1647">
        <v>0</v>
      </c>
      <c r="AX1647" s="2">
        <v>45749</v>
      </c>
      <c r="AY1647" t="s">
        <v>673</v>
      </c>
      <c r="AZ1647" t="s">
        <v>6645</v>
      </c>
      <c r="BA1647" t="s">
        <v>6646</v>
      </c>
    </row>
    <row r="1648" spans="1:53" ht="15" customHeight="1" x14ac:dyDescent="0.2">
      <c r="A1648" t="s">
        <v>9006</v>
      </c>
      <c r="B1648" t="s">
        <v>8399</v>
      </c>
      <c r="C1648" t="s">
        <v>5158</v>
      </c>
      <c r="D1648">
        <v>99954025</v>
      </c>
      <c r="E1648" s="19">
        <v>45750</v>
      </c>
      <c r="F1648" s="63">
        <v>45754.10833333333</v>
      </c>
      <c r="G1648" s="4" t="s">
        <v>187</v>
      </c>
      <c r="H1648" s="19">
        <v>854100</v>
      </c>
      <c r="I1648" s="19">
        <v>0</v>
      </c>
      <c r="J1648" s="19">
        <v>854100</v>
      </c>
      <c r="K1648" t="s">
        <v>558</v>
      </c>
      <c r="L1648" s="4" t="s">
        <v>188</v>
      </c>
      <c r="M1648" t="s">
        <v>150</v>
      </c>
      <c r="N1648" s="39" t="s">
        <v>4120</v>
      </c>
      <c r="O1648" t="s">
        <v>4121</v>
      </c>
      <c r="P1648" t="s">
        <v>140</v>
      </c>
      <c r="Q1648" t="s">
        <v>141</v>
      </c>
      <c r="R1648" s="39" t="s">
        <v>4122</v>
      </c>
      <c r="S1648" t="s">
        <v>143</v>
      </c>
      <c r="T1648">
        <v>860034313</v>
      </c>
      <c r="U1648" t="s">
        <v>152</v>
      </c>
      <c r="V1648">
        <v>923218</v>
      </c>
      <c r="W1648" t="s">
        <v>1265</v>
      </c>
      <c r="X1648" s="2" t="s">
        <v>62</v>
      </c>
      <c r="Y1648" t="s">
        <v>63</v>
      </c>
      <c r="Z1648" t="s">
        <v>37</v>
      </c>
      <c r="AA1648" t="s">
        <v>1266</v>
      </c>
      <c r="AB1648" t="s">
        <v>31</v>
      </c>
      <c r="AC1648" s="19">
        <v>854100</v>
      </c>
      <c r="AD1648" s="19">
        <v>0</v>
      </c>
      <c r="AE1648" s="19">
        <v>0</v>
      </c>
      <c r="AF1648" s="19">
        <v>0</v>
      </c>
      <c r="AG1648" t="s">
        <v>189</v>
      </c>
      <c r="AH1648">
        <v>0</v>
      </c>
      <c r="AI1648">
        <v>0</v>
      </c>
      <c r="AJ1648" s="2" t="s">
        <v>190</v>
      </c>
      <c r="AK1648" s="2">
        <v>0</v>
      </c>
      <c r="AL1648">
        <v>0</v>
      </c>
      <c r="AM1648">
        <v>0</v>
      </c>
      <c r="AN1648">
        <v>0</v>
      </c>
      <c r="AO1648">
        <v>0</v>
      </c>
      <c r="AP1648">
        <v>2325</v>
      </c>
      <c r="AQ1648">
        <v>2325</v>
      </c>
      <c r="AR1648">
        <v>62225</v>
      </c>
      <c r="AS1648">
        <v>0</v>
      </c>
      <c r="AT1648" s="2">
        <v>0</v>
      </c>
      <c r="AU1648">
        <v>96125</v>
      </c>
      <c r="AV1648">
        <v>99954025</v>
      </c>
      <c r="AW1648">
        <v>0</v>
      </c>
      <c r="AX1648" s="2">
        <v>45749</v>
      </c>
      <c r="AY1648" t="s">
        <v>673</v>
      </c>
      <c r="AZ1648" t="s">
        <v>6645</v>
      </c>
      <c r="BA1648" t="s">
        <v>6646</v>
      </c>
    </row>
    <row r="1649" spans="1:53" ht="15" customHeight="1" x14ac:dyDescent="0.2">
      <c r="A1649" t="s">
        <v>9007</v>
      </c>
      <c r="B1649" t="s">
        <v>8400</v>
      </c>
      <c r="C1649" t="s">
        <v>5158</v>
      </c>
      <c r="D1649">
        <v>99954325</v>
      </c>
      <c r="E1649" s="19">
        <v>45750</v>
      </c>
      <c r="F1649" s="63">
        <v>45754.10833333333</v>
      </c>
      <c r="G1649" s="4" t="s">
        <v>187</v>
      </c>
      <c r="H1649" s="19">
        <v>854100</v>
      </c>
      <c r="I1649" s="19">
        <v>0</v>
      </c>
      <c r="J1649" s="19">
        <v>854100</v>
      </c>
      <c r="K1649" t="s">
        <v>558</v>
      </c>
      <c r="L1649" s="4" t="s">
        <v>188</v>
      </c>
      <c r="M1649" t="s">
        <v>150</v>
      </c>
      <c r="N1649" s="39" t="s">
        <v>4125</v>
      </c>
      <c r="O1649" t="s">
        <v>4126</v>
      </c>
      <c r="P1649" t="s">
        <v>140</v>
      </c>
      <c r="Q1649" t="s">
        <v>141</v>
      </c>
      <c r="R1649" s="39" t="s">
        <v>4127</v>
      </c>
      <c r="S1649" t="s">
        <v>143</v>
      </c>
      <c r="T1649">
        <v>860034313</v>
      </c>
      <c r="U1649" t="s">
        <v>152</v>
      </c>
      <c r="V1649">
        <v>923218</v>
      </c>
      <c r="W1649" t="s">
        <v>1265</v>
      </c>
      <c r="X1649" s="2" t="s">
        <v>62</v>
      </c>
      <c r="Y1649" t="s">
        <v>63</v>
      </c>
      <c r="Z1649" t="s">
        <v>37</v>
      </c>
      <c r="AA1649" t="s">
        <v>1266</v>
      </c>
      <c r="AB1649" t="s">
        <v>31</v>
      </c>
      <c r="AC1649" s="19">
        <v>854100</v>
      </c>
      <c r="AD1649" s="19">
        <v>0</v>
      </c>
      <c r="AE1649" s="19">
        <v>0</v>
      </c>
      <c r="AF1649" s="19">
        <v>0</v>
      </c>
      <c r="AG1649" t="s">
        <v>189</v>
      </c>
      <c r="AH1649">
        <v>0</v>
      </c>
      <c r="AI1649">
        <v>0</v>
      </c>
      <c r="AJ1649" s="2" t="s">
        <v>190</v>
      </c>
      <c r="AK1649" s="2">
        <v>0</v>
      </c>
      <c r="AL1649">
        <v>0</v>
      </c>
      <c r="AM1649">
        <v>0</v>
      </c>
      <c r="AN1649">
        <v>0</v>
      </c>
      <c r="AO1649">
        <v>0</v>
      </c>
      <c r="AP1649">
        <v>2325</v>
      </c>
      <c r="AQ1649">
        <v>2325</v>
      </c>
      <c r="AR1649">
        <v>62325</v>
      </c>
      <c r="AS1649">
        <v>0</v>
      </c>
      <c r="AT1649" s="2">
        <v>0</v>
      </c>
      <c r="AU1649">
        <v>96225</v>
      </c>
      <c r="AV1649">
        <v>99954325</v>
      </c>
      <c r="AW1649">
        <v>0</v>
      </c>
      <c r="AX1649" s="2">
        <v>45749</v>
      </c>
      <c r="AY1649" t="s">
        <v>673</v>
      </c>
      <c r="AZ1649" t="s">
        <v>6645</v>
      </c>
      <c r="BA1649" t="s">
        <v>6646</v>
      </c>
    </row>
    <row r="1650" spans="1:53" ht="15" customHeight="1" x14ac:dyDescent="0.2">
      <c r="A1650" t="s">
        <v>9008</v>
      </c>
      <c r="B1650" t="s">
        <v>8401</v>
      </c>
      <c r="C1650" t="s">
        <v>5158</v>
      </c>
      <c r="D1650">
        <v>99954625</v>
      </c>
      <c r="E1650" s="19">
        <v>45750</v>
      </c>
      <c r="F1650" s="63">
        <v>45754.10833333333</v>
      </c>
      <c r="G1650" s="4" t="s">
        <v>187</v>
      </c>
      <c r="H1650" s="19">
        <v>854100</v>
      </c>
      <c r="I1650" s="19">
        <v>0</v>
      </c>
      <c r="J1650" s="19">
        <v>854100</v>
      </c>
      <c r="K1650" t="s">
        <v>558</v>
      </c>
      <c r="L1650" s="4" t="s">
        <v>188</v>
      </c>
      <c r="M1650" t="s">
        <v>150</v>
      </c>
      <c r="N1650" s="39" t="s">
        <v>4130</v>
      </c>
      <c r="O1650" t="s">
        <v>4131</v>
      </c>
      <c r="P1650" t="s">
        <v>140</v>
      </c>
      <c r="Q1650" t="s">
        <v>141</v>
      </c>
      <c r="R1650" s="39" t="s">
        <v>4132</v>
      </c>
      <c r="S1650" t="s">
        <v>143</v>
      </c>
      <c r="T1650">
        <v>860034313</v>
      </c>
      <c r="U1650" t="s">
        <v>152</v>
      </c>
      <c r="V1650">
        <v>923218</v>
      </c>
      <c r="W1650" t="s">
        <v>1265</v>
      </c>
      <c r="X1650" s="2" t="s">
        <v>62</v>
      </c>
      <c r="Y1650" t="s">
        <v>63</v>
      </c>
      <c r="Z1650" t="s">
        <v>37</v>
      </c>
      <c r="AA1650" t="s">
        <v>1266</v>
      </c>
      <c r="AB1650" t="s">
        <v>31</v>
      </c>
      <c r="AC1650" s="19">
        <v>854100</v>
      </c>
      <c r="AD1650" s="19">
        <v>0</v>
      </c>
      <c r="AE1650" s="19">
        <v>0</v>
      </c>
      <c r="AF1650" s="19">
        <v>0</v>
      </c>
      <c r="AG1650" t="s">
        <v>189</v>
      </c>
      <c r="AH1650">
        <v>0</v>
      </c>
      <c r="AI1650">
        <v>0</v>
      </c>
      <c r="AJ1650" s="2" t="s">
        <v>190</v>
      </c>
      <c r="AK1650" s="2">
        <v>0</v>
      </c>
      <c r="AL1650">
        <v>0</v>
      </c>
      <c r="AM1650">
        <v>0</v>
      </c>
      <c r="AN1650">
        <v>0</v>
      </c>
      <c r="AO1650">
        <v>0</v>
      </c>
      <c r="AP1650">
        <v>2325</v>
      </c>
      <c r="AQ1650">
        <v>2325</v>
      </c>
      <c r="AR1650">
        <v>62425</v>
      </c>
      <c r="AS1650">
        <v>0</v>
      </c>
      <c r="AT1650" s="2">
        <v>0</v>
      </c>
      <c r="AU1650">
        <v>96325</v>
      </c>
      <c r="AV1650">
        <v>99954625</v>
      </c>
      <c r="AW1650">
        <v>0</v>
      </c>
      <c r="AX1650" s="2">
        <v>45749</v>
      </c>
      <c r="AY1650" t="s">
        <v>673</v>
      </c>
      <c r="AZ1650" t="s">
        <v>6645</v>
      </c>
      <c r="BA1650" t="s">
        <v>6646</v>
      </c>
    </row>
    <row r="1651" spans="1:53" ht="15" customHeight="1" x14ac:dyDescent="0.2">
      <c r="A1651" t="s">
        <v>9009</v>
      </c>
      <c r="B1651" t="s">
        <v>8402</v>
      </c>
      <c r="C1651" t="s">
        <v>5158</v>
      </c>
      <c r="D1651">
        <v>99954925</v>
      </c>
      <c r="E1651" s="19">
        <v>45750</v>
      </c>
      <c r="F1651" s="63">
        <v>45754.099305555559</v>
      </c>
      <c r="G1651" s="4" t="s">
        <v>187</v>
      </c>
      <c r="H1651" s="19">
        <v>854100</v>
      </c>
      <c r="I1651" s="19">
        <v>0</v>
      </c>
      <c r="J1651" s="19">
        <v>854100</v>
      </c>
      <c r="K1651" t="s">
        <v>558</v>
      </c>
      <c r="L1651" s="4" t="s">
        <v>188</v>
      </c>
      <c r="M1651" t="s">
        <v>150</v>
      </c>
      <c r="N1651" s="39" t="s">
        <v>4135</v>
      </c>
      <c r="O1651" t="s">
        <v>4136</v>
      </c>
      <c r="P1651" t="s">
        <v>140</v>
      </c>
      <c r="Q1651" t="s">
        <v>141</v>
      </c>
      <c r="R1651" s="39" t="s">
        <v>4137</v>
      </c>
      <c r="S1651" t="s">
        <v>143</v>
      </c>
      <c r="T1651">
        <v>890903938</v>
      </c>
      <c r="U1651" t="s">
        <v>149</v>
      </c>
      <c r="V1651">
        <v>923218</v>
      </c>
      <c r="W1651" t="s">
        <v>1265</v>
      </c>
      <c r="X1651" s="2" t="s">
        <v>62</v>
      </c>
      <c r="Y1651" t="s">
        <v>63</v>
      </c>
      <c r="Z1651" t="s">
        <v>37</v>
      </c>
      <c r="AA1651" t="s">
        <v>1266</v>
      </c>
      <c r="AB1651" t="s">
        <v>31</v>
      </c>
      <c r="AC1651" s="19">
        <v>854100</v>
      </c>
      <c r="AD1651" s="19">
        <v>0</v>
      </c>
      <c r="AE1651" s="19">
        <v>0</v>
      </c>
      <c r="AF1651" s="19">
        <v>0</v>
      </c>
      <c r="AG1651" t="s">
        <v>189</v>
      </c>
      <c r="AH1651">
        <v>0</v>
      </c>
      <c r="AI1651">
        <v>0</v>
      </c>
      <c r="AJ1651" s="2" t="s">
        <v>190</v>
      </c>
      <c r="AK1651" s="2">
        <v>0</v>
      </c>
      <c r="AL1651">
        <v>0</v>
      </c>
      <c r="AM1651">
        <v>0</v>
      </c>
      <c r="AN1651">
        <v>0</v>
      </c>
      <c r="AO1651">
        <v>0</v>
      </c>
      <c r="AP1651">
        <v>2325</v>
      </c>
      <c r="AQ1651">
        <v>2325</v>
      </c>
      <c r="AR1651">
        <v>62525</v>
      </c>
      <c r="AS1651">
        <v>0</v>
      </c>
      <c r="AT1651" s="2">
        <v>0</v>
      </c>
      <c r="AU1651">
        <v>96425</v>
      </c>
      <c r="AV1651">
        <v>99954925</v>
      </c>
      <c r="AW1651">
        <v>0</v>
      </c>
      <c r="AX1651" s="2">
        <v>45749</v>
      </c>
      <c r="AY1651" t="s">
        <v>673</v>
      </c>
      <c r="AZ1651" t="s">
        <v>6645</v>
      </c>
      <c r="BA1651" t="s">
        <v>6646</v>
      </c>
    </row>
    <row r="1652" spans="1:53" ht="15" customHeight="1" x14ac:dyDescent="0.2">
      <c r="A1652" t="s">
        <v>9010</v>
      </c>
      <c r="B1652" t="s">
        <v>8403</v>
      </c>
      <c r="C1652" t="s">
        <v>5158</v>
      </c>
      <c r="D1652">
        <v>99955225</v>
      </c>
      <c r="E1652" s="19">
        <v>45750</v>
      </c>
      <c r="F1652" s="63">
        <v>45754.099305555559</v>
      </c>
      <c r="G1652" s="4" t="s">
        <v>187</v>
      </c>
      <c r="H1652" s="19">
        <v>854100</v>
      </c>
      <c r="I1652" s="19">
        <v>0</v>
      </c>
      <c r="J1652" s="19">
        <v>854100</v>
      </c>
      <c r="K1652" t="s">
        <v>558</v>
      </c>
      <c r="L1652" s="4" t="s">
        <v>188</v>
      </c>
      <c r="M1652" t="s">
        <v>150</v>
      </c>
      <c r="N1652" s="39" t="s">
        <v>4140</v>
      </c>
      <c r="O1652" t="s">
        <v>4141</v>
      </c>
      <c r="P1652" t="s">
        <v>140</v>
      </c>
      <c r="Q1652" t="s">
        <v>141</v>
      </c>
      <c r="R1652" s="39" t="s">
        <v>4142</v>
      </c>
      <c r="S1652" t="s">
        <v>143</v>
      </c>
      <c r="T1652">
        <v>890903938</v>
      </c>
      <c r="U1652" t="s">
        <v>149</v>
      </c>
      <c r="V1652">
        <v>923218</v>
      </c>
      <c r="W1652" t="s">
        <v>1265</v>
      </c>
      <c r="X1652" s="2" t="s">
        <v>62</v>
      </c>
      <c r="Y1652" t="s">
        <v>63</v>
      </c>
      <c r="Z1652" t="s">
        <v>37</v>
      </c>
      <c r="AA1652" t="s">
        <v>1266</v>
      </c>
      <c r="AB1652" t="s">
        <v>31</v>
      </c>
      <c r="AC1652" s="19">
        <v>854100</v>
      </c>
      <c r="AD1652" s="19">
        <v>0</v>
      </c>
      <c r="AE1652" s="19">
        <v>0</v>
      </c>
      <c r="AF1652" s="19">
        <v>0</v>
      </c>
      <c r="AG1652" t="s">
        <v>189</v>
      </c>
      <c r="AH1652">
        <v>0</v>
      </c>
      <c r="AI1652">
        <v>0</v>
      </c>
      <c r="AJ1652" s="2" t="s">
        <v>190</v>
      </c>
      <c r="AK1652" s="2">
        <v>0</v>
      </c>
      <c r="AL1652">
        <v>0</v>
      </c>
      <c r="AM1652">
        <v>0</v>
      </c>
      <c r="AN1652">
        <v>0</v>
      </c>
      <c r="AO1652">
        <v>0</v>
      </c>
      <c r="AP1652">
        <v>2325</v>
      </c>
      <c r="AQ1652">
        <v>2325</v>
      </c>
      <c r="AR1652">
        <v>62625</v>
      </c>
      <c r="AS1652">
        <v>0</v>
      </c>
      <c r="AT1652" s="2">
        <v>0</v>
      </c>
      <c r="AU1652">
        <v>96525</v>
      </c>
      <c r="AV1652">
        <v>99955225</v>
      </c>
      <c r="AW1652">
        <v>0</v>
      </c>
      <c r="AX1652" s="2">
        <v>45749</v>
      </c>
      <c r="AY1652" t="s">
        <v>673</v>
      </c>
      <c r="AZ1652" t="s">
        <v>6645</v>
      </c>
      <c r="BA1652" t="s">
        <v>6646</v>
      </c>
    </row>
    <row r="1653" spans="1:53" ht="15" customHeight="1" x14ac:dyDescent="0.2">
      <c r="A1653" t="s">
        <v>9011</v>
      </c>
      <c r="B1653" t="s">
        <v>8404</v>
      </c>
      <c r="C1653" t="s">
        <v>5158</v>
      </c>
      <c r="D1653">
        <v>99955525</v>
      </c>
      <c r="E1653" s="19">
        <v>45750</v>
      </c>
      <c r="F1653" s="63">
        <v>45754.099305555559</v>
      </c>
      <c r="G1653" s="4" t="s">
        <v>187</v>
      </c>
      <c r="H1653" s="19">
        <v>854100</v>
      </c>
      <c r="I1653" s="19">
        <v>0</v>
      </c>
      <c r="J1653" s="19">
        <v>854100</v>
      </c>
      <c r="K1653" t="s">
        <v>558</v>
      </c>
      <c r="L1653" s="4" t="s">
        <v>188</v>
      </c>
      <c r="M1653" t="s">
        <v>150</v>
      </c>
      <c r="N1653" s="39" t="s">
        <v>4145</v>
      </c>
      <c r="O1653" t="s">
        <v>4146</v>
      </c>
      <c r="P1653" t="s">
        <v>140</v>
      </c>
      <c r="Q1653" t="s">
        <v>141</v>
      </c>
      <c r="R1653" s="39" t="s">
        <v>4147</v>
      </c>
      <c r="S1653" t="s">
        <v>143</v>
      </c>
      <c r="T1653">
        <v>890903938</v>
      </c>
      <c r="U1653" t="s">
        <v>149</v>
      </c>
      <c r="V1653">
        <v>923218</v>
      </c>
      <c r="W1653" t="s">
        <v>1265</v>
      </c>
      <c r="X1653" s="2" t="s">
        <v>62</v>
      </c>
      <c r="Y1653" t="s">
        <v>63</v>
      </c>
      <c r="Z1653" t="s">
        <v>37</v>
      </c>
      <c r="AA1653" t="s">
        <v>1266</v>
      </c>
      <c r="AB1653" t="s">
        <v>31</v>
      </c>
      <c r="AC1653" s="19">
        <v>854100</v>
      </c>
      <c r="AD1653" s="19">
        <v>0</v>
      </c>
      <c r="AE1653" s="19">
        <v>0</v>
      </c>
      <c r="AF1653" s="19">
        <v>0</v>
      </c>
      <c r="AG1653" t="s">
        <v>189</v>
      </c>
      <c r="AH1653">
        <v>0</v>
      </c>
      <c r="AI1653">
        <v>0</v>
      </c>
      <c r="AJ1653" s="2" t="s">
        <v>190</v>
      </c>
      <c r="AK1653" s="2">
        <v>0</v>
      </c>
      <c r="AL1653">
        <v>0</v>
      </c>
      <c r="AM1653">
        <v>0</v>
      </c>
      <c r="AN1653">
        <v>0</v>
      </c>
      <c r="AO1653">
        <v>0</v>
      </c>
      <c r="AP1653">
        <v>2325</v>
      </c>
      <c r="AQ1653">
        <v>2325</v>
      </c>
      <c r="AR1653">
        <v>62725</v>
      </c>
      <c r="AS1653">
        <v>0</v>
      </c>
      <c r="AT1653" s="2">
        <v>0</v>
      </c>
      <c r="AU1653">
        <v>96625</v>
      </c>
      <c r="AV1653">
        <v>99955525</v>
      </c>
      <c r="AW1653">
        <v>0</v>
      </c>
      <c r="AX1653" s="2">
        <v>45749</v>
      </c>
      <c r="AY1653" t="s">
        <v>673</v>
      </c>
      <c r="AZ1653" t="s">
        <v>6645</v>
      </c>
      <c r="BA1653" t="s">
        <v>6646</v>
      </c>
    </row>
    <row r="1654" spans="1:53" ht="15" customHeight="1" x14ac:dyDescent="0.2">
      <c r="A1654" t="s">
        <v>9012</v>
      </c>
      <c r="B1654" t="s">
        <v>8405</v>
      </c>
      <c r="C1654" t="s">
        <v>5158</v>
      </c>
      <c r="D1654">
        <v>99955925</v>
      </c>
      <c r="E1654" s="19">
        <v>45750</v>
      </c>
      <c r="F1654" s="63">
        <v>45754.1</v>
      </c>
      <c r="G1654" s="4" t="s">
        <v>187</v>
      </c>
      <c r="H1654" s="19">
        <v>854100</v>
      </c>
      <c r="I1654" s="19">
        <v>0</v>
      </c>
      <c r="J1654" s="19">
        <v>854100</v>
      </c>
      <c r="K1654" t="s">
        <v>558</v>
      </c>
      <c r="L1654" s="4" t="s">
        <v>188</v>
      </c>
      <c r="M1654" t="s">
        <v>150</v>
      </c>
      <c r="N1654" s="39" t="s">
        <v>4150</v>
      </c>
      <c r="O1654" t="s">
        <v>4151</v>
      </c>
      <c r="P1654" t="s">
        <v>140</v>
      </c>
      <c r="Q1654" t="s">
        <v>141</v>
      </c>
      <c r="R1654" s="39" t="s">
        <v>4152</v>
      </c>
      <c r="S1654" t="s">
        <v>143</v>
      </c>
      <c r="T1654">
        <v>890903938</v>
      </c>
      <c r="U1654" t="s">
        <v>149</v>
      </c>
      <c r="V1654">
        <v>923218</v>
      </c>
      <c r="W1654" t="s">
        <v>1265</v>
      </c>
      <c r="X1654" s="2" t="s">
        <v>62</v>
      </c>
      <c r="Y1654" t="s">
        <v>63</v>
      </c>
      <c r="Z1654" t="s">
        <v>37</v>
      </c>
      <c r="AA1654" t="s">
        <v>1266</v>
      </c>
      <c r="AB1654" t="s">
        <v>31</v>
      </c>
      <c r="AC1654" s="19">
        <v>854100</v>
      </c>
      <c r="AD1654" s="19">
        <v>0</v>
      </c>
      <c r="AE1654" s="19">
        <v>0</v>
      </c>
      <c r="AF1654" s="19">
        <v>0</v>
      </c>
      <c r="AG1654" t="s">
        <v>189</v>
      </c>
      <c r="AH1654">
        <v>0</v>
      </c>
      <c r="AI1654">
        <v>0</v>
      </c>
      <c r="AJ1654" s="2" t="s">
        <v>190</v>
      </c>
      <c r="AK1654" s="2">
        <v>0</v>
      </c>
      <c r="AL1654">
        <v>0</v>
      </c>
      <c r="AM1654">
        <v>0</v>
      </c>
      <c r="AN1654">
        <v>0</v>
      </c>
      <c r="AO1654">
        <v>0</v>
      </c>
      <c r="AP1654">
        <v>2325</v>
      </c>
      <c r="AQ1654">
        <v>2325</v>
      </c>
      <c r="AR1654">
        <v>62825</v>
      </c>
      <c r="AS1654">
        <v>0</v>
      </c>
      <c r="AT1654" s="2">
        <v>0</v>
      </c>
      <c r="AU1654">
        <v>96725</v>
      </c>
      <c r="AV1654">
        <v>99955925</v>
      </c>
      <c r="AW1654">
        <v>0</v>
      </c>
      <c r="AX1654" s="2">
        <v>45749</v>
      </c>
      <c r="AY1654" t="s">
        <v>673</v>
      </c>
      <c r="AZ1654" t="s">
        <v>6645</v>
      </c>
      <c r="BA1654" t="s">
        <v>6646</v>
      </c>
    </row>
    <row r="1655" spans="1:53" ht="15" customHeight="1" x14ac:dyDescent="0.2">
      <c r="A1655" t="s">
        <v>9013</v>
      </c>
      <c r="B1655" t="s">
        <v>8406</v>
      </c>
      <c r="C1655" t="s">
        <v>5158</v>
      </c>
      <c r="D1655">
        <v>99956125</v>
      </c>
      <c r="E1655" s="19">
        <v>45750</v>
      </c>
      <c r="F1655" s="63">
        <v>45754.106944444444</v>
      </c>
      <c r="G1655" s="4" t="s">
        <v>187</v>
      </c>
      <c r="H1655" s="19">
        <v>854100</v>
      </c>
      <c r="I1655" s="19">
        <v>0</v>
      </c>
      <c r="J1655" s="19">
        <v>854100</v>
      </c>
      <c r="K1655" t="s">
        <v>558</v>
      </c>
      <c r="L1655" s="4" t="s">
        <v>188</v>
      </c>
      <c r="M1655" t="s">
        <v>150</v>
      </c>
      <c r="N1655" s="39" t="s">
        <v>4155</v>
      </c>
      <c r="O1655" t="s">
        <v>4156</v>
      </c>
      <c r="P1655" t="s">
        <v>140</v>
      </c>
      <c r="Q1655" t="s">
        <v>141</v>
      </c>
      <c r="R1655" s="39" t="s">
        <v>4157</v>
      </c>
      <c r="S1655" t="s">
        <v>143</v>
      </c>
      <c r="T1655">
        <v>860034313</v>
      </c>
      <c r="U1655" t="s">
        <v>152</v>
      </c>
      <c r="V1655">
        <v>923218</v>
      </c>
      <c r="W1655" t="s">
        <v>1265</v>
      </c>
      <c r="X1655" s="2" t="s">
        <v>62</v>
      </c>
      <c r="Y1655" t="s">
        <v>63</v>
      </c>
      <c r="Z1655" t="s">
        <v>37</v>
      </c>
      <c r="AA1655" t="s">
        <v>1266</v>
      </c>
      <c r="AB1655" t="s">
        <v>31</v>
      </c>
      <c r="AC1655" s="19">
        <v>854100</v>
      </c>
      <c r="AD1655" s="19">
        <v>0</v>
      </c>
      <c r="AE1655" s="19">
        <v>0</v>
      </c>
      <c r="AF1655" s="19">
        <v>0</v>
      </c>
      <c r="AG1655" t="s">
        <v>189</v>
      </c>
      <c r="AH1655">
        <v>0</v>
      </c>
      <c r="AI1655">
        <v>0</v>
      </c>
      <c r="AJ1655" s="2" t="s">
        <v>190</v>
      </c>
      <c r="AK1655" s="2">
        <v>0</v>
      </c>
      <c r="AL1655">
        <v>0</v>
      </c>
      <c r="AM1655">
        <v>0</v>
      </c>
      <c r="AN1655">
        <v>0</v>
      </c>
      <c r="AO1655">
        <v>0</v>
      </c>
      <c r="AP1655">
        <v>2325</v>
      </c>
      <c r="AQ1655">
        <v>2325</v>
      </c>
      <c r="AR1655">
        <v>62925</v>
      </c>
      <c r="AS1655">
        <v>0</v>
      </c>
      <c r="AT1655" s="2">
        <v>0</v>
      </c>
      <c r="AU1655">
        <v>96825</v>
      </c>
      <c r="AV1655">
        <v>99956125</v>
      </c>
      <c r="AW1655">
        <v>0</v>
      </c>
      <c r="AX1655" s="2">
        <v>45749</v>
      </c>
      <c r="AY1655" t="s">
        <v>673</v>
      </c>
      <c r="AZ1655" t="s">
        <v>6645</v>
      </c>
      <c r="BA1655" t="s">
        <v>6646</v>
      </c>
    </row>
    <row r="1656" spans="1:53" ht="15" customHeight="1" x14ac:dyDescent="0.2">
      <c r="A1656" t="s">
        <v>9014</v>
      </c>
      <c r="B1656" t="s">
        <v>8407</v>
      </c>
      <c r="C1656" t="s">
        <v>5158</v>
      </c>
      <c r="D1656">
        <v>99956425</v>
      </c>
      <c r="E1656" s="19">
        <v>45750</v>
      </c>
      <c r="F1656" s="63">
        <v>45754.1</v>
      </c>
      <c r="G1656" s="4" t="s">
        <v>187</v>
      </c>
      <c r="H1656" s="19">
        <v>854100</v>
      </c>
      <c r="I1656" s="19">
        <v>0</v>
      </c>
      <c r="J1656" s="19">
        <v>854100</v>
      </c>
      <c r="K1656" t="s">
        <v>558</v>
      </c>
      <c r="L1656" s="4" t="s">
        <v>188</v>
      </c>
      <c r="M1656" t="s">
        <v>150</v>
      </c>
      <c r="N1656" s="39" t="s">
        <v>4160</v>
      </c>
      <c r="O1656" t="s">
        <v>4161</v>
      </c>
      <c r="P1656" t="s">
        <v>140</v>
      </c>
      <c r="Q1656" t="s">
        <v>141</v>
      </c>
      <c r="R1656" s="39" t="s">
        <v>4162</v>
      </c>
      <c r="S1656" t="s">
        <v>143</v>
      </c>
      <c r="T1656">
        <v>890903938</v>
      </c>
      <c r="U1656" t="s">
        <v>149</v>
      </c>
      <c r="V1656">
        <v>923218</v>
      </c>
      <c r="W1656" t="s">
        <v>1265</v>
      </c>
      <c r="X1656" s="2" t="s">
        <v>62</v>
      </c>
      <c r="Y1656" t="s">
        <v>63</v>
      </c>
      <c r="Z1656" t="s">
        <v>37</v>
      </c>
      <c r="AA1656" t="s">
        <v>1266</v>
      </c>
      <c r="AB1656" t="s">
        <v>31</v>
      </c>
      <c r="AC1656" s="19">
        <v>854100</v>
      </c>
      <c r="AD1656" s="19">
        <v>0</v>
      </c>
      <c r="AE1656" s="19">
        <v>0</v>
      </c>
      <c r="AF1656" s="19">
        <v>0</v>
      </c>
      <c r="AG1656" t="s">
        <v>189</v>
      </c>
      <c r="AH1656">
        <v>0</v>
      </c>
      <c r="AI1656">
        <v>0</v>
      </c>
      <c r="AJ1656" s="2" t="s">
        <v>190</v>
      </c>
      <c r="AK1656" s="2">
        <v>0</v>
      </c>
      <c r="AL1656">
        <v>0</v>
      </c>
      <c r="AM1656">
        <v>0</v>
      </c>
      <c r="AN1656">
        <v>0</v>
      </c>
      <c r="AO1656">
        <v>0</v>
      </c>
      <c r="AP1656">
        <v>2325</v>
      </c>
      <c r="AQ1656">
        <v>2325</v>
      </c>
      <c r="AR1656">
        <v>63025</v>
      </c>
      <c r="AS1656">
        <v>0</v>
      </c>
      <c r="AT1656" s="2">
        <v>0</v>
      </c>
      <c r="AU1656">
        <v>96925</v>
      </c>
      <c r="AV1656">
        <v>99956425</v>
      </c>
      <c r="AW1656">
        <v>0</v>
      </c>
      <c r="AX1656" s="2">
        <v>45749</v>
      </c>
      <c r="AY1656" t="s">
        <v>673</v>
      </c>
      <c r="AZ1656" t="s">
        <v>6645</v>
      </c>
      <c r="BA1656" t="s">
        <v>6646</v>
      </c>
    </row>
    <row r="1657" spans="1:53" ht="15" customHeight="1" x14ac:dyDescent="0.2">
      <c r="A1657" t="s">
        <v>9015</v>
      </c>
      <c r="B1657" t="s">
        <v>8408</v>
      </c>
      <c r="C1657" t="s">
        <v>5158</v>
      </c>
      <c r="D1657">
        <v>99956825</v>
      </c>
      <c r="E1657" s="19">
        <v>45750</v>
      </c>
      <c r="F1657" s="63">
        <v>45754.106944444444</v>
      </c>
      <c r="G1657" s="4" t="s">
        <v>187</v>
      </c>
      <c r="H1657" s="19">
        <v>854100</v>
      </c>
      <c r="I1657" s="19">
        <v>0</v>
      </c>
      <c r="J1657" s="19">
        <v>854100</v>
      </c>
      <c r="K1657" t="s">
        <v>558</v>
      </c>
      <c r="L1657" s="4" t="s">
        <v>188</v>
      </c>
      <c r="M1657" t="s">
        <v>150</v>
      </c>
      <c r="N1657" s="39" t="s">
        <v>4165</v>
      </c>
      <c r="O1657" t="s">
        <v>4166</v>
      </c>
      <c r="P1657" t="s">
        <v>140</v>
      </c>
      <c r="Q1657" t="s">
        <v>141</v>
      </c>
      <c r="R1657" s="39" t="s">
        <v>4167</v>
      </c>
      <c r="S1657" t="s">
        <v>143</v>
      </c>
      <c r="T1657">
        <v>860035827</v>
      </c>
      <c r="U1657" t="s">
        <v>271</v>
      </c>
      <c r="V1657">
        <v>923218</v>
      </c>
      <c r="W1657" t="s">
        <v>1265</v>
      </c>
      <c r="X1657" s="2" t="s">
        <v>62</v>
      </c>
      <c r="Y1657" t="s">
        <v>63</v>
      </c>
      <c r="Z1657" t="s">
        <v>37</v>
      </c>
      <c r="AA1657" t="s">
        <v>1266</v>
      </c>
      <c r="AB1657" t="s">
        <v>31</v>
      </c>
      <c r="AC1657" s="19">
        <v>854100</v>
      </c>
      <c r="AD1657" s="19">
        <v>0</v>
      </c>
      <c r="AE1657" s="19">
        <v>0</v>
      </c>
      <c r="AF1657" s="19">
        <v>0</v>
      </c>
      <c r="AG1657" t="s">
        <v>189</v>
      </c>
      <c r="AH1657">
        <v>0</v>
      </c>
      <c r="AI1657">
        <v>0</v>
      </c>
      <c r="AJ1657" s="2" t="s">
        <v>190</v>
      </c>
      <c r="AK1657" s="2">
        <v>0</v>
      </c>
      <c r="AL1657">
        <v>0</v>
      </c>
      <c r="AM1657">
        <v>0</v>
      </c>
      <c r="AN1657">
        <v>0</v>
      </c>
      <c r="AO1657">
        <v>0</v>
      </c>
      <c r="AP1657">
        <v>2325</v>
      </c>
      <c r="AQ1657">
        <v>2325</v>
      </c>
      <c r="AR1657">
        <v>63125</v>
      </c>
      <c r="AS1657">
        <v>0</v>
      </c>
      <c r="AT1657" s="2">
        <v>0</v>
      </c>
      <c r="AU1657">
        <v>97025</v>
      </c>
      <c r="AV1657">
        <v>99956825</v>
      </c>
      <c r="AW1657">
        <v>0</v>
      </c>
      <c r="AX1657" s="2">
        <v>45749</v>
      </c>
      <c r="AY1657" t="s">
        <v>673</v>
      </c>
      <c r="AZ1657" t="s">
        <v>6645</v>
      </c>
      <c r="BA1657" t="s">
        <v>6646</v>
      </c>
    </row>
    <row r="1658" spans="1:53" ht="15" customHeight="1" x14ac:dyDescent="0.2">
      <c r="A1658" t="s">
        <v>9016</v>
      </c>
      <c r="B1658" t="s">
        <v>8409</v>
      </c>
      <c r="C1658" t="s">
        <v>5158</v>
      </c>
      <c r="D1658">
        <v>99957225</v>
      </c>
      <c r="E1658" s="19">
        <v>45750</v>
      </c>
      <c r="F1658" s="63">
        <v>45754.1</v>
      </c>
      <c r="G1658" s="4" t="s">
        <v>187</v>
      </c>
      <c r="H1658" s="19">
        <v>854100</v>
      </c>
      <c r="I1658" s="19">
        <v>0</v>
      </c>
      <c r="J1658" s="19">
        <v>854100</v>
      </c>
      <c r="K1658" t="s">
        <v>558</v>
      </c>
      <c r="L1658" s="4" t="s">
        <v>188</v>
      </c>
      <c r="M1658" t="s">
        <v>150</v>
      </c>
      <c r="N1658" s="39" t="s">
        <v>4181</v>
      </c>
      <c r="O1658" t="s">
        <v>4182</v>
      </c>
      <c r="P1658" t="s">
        <v>140</v>
      </c>
      <c r="Q1658" t="s">
        <v>141</v>
      </c>
      <c r="R1658" s="39" t="s">
        <v>4183</v>
      </c>
      <c r="S1658" t="s">
        <v>143</v>
      </c>
      <c r="T1658">
        <v>890903938</v>
      </c>
      <c r="U1658" t="s">
        <v>149</v>
      </c>
      <c r="V1658">
        <v>923218</v>
      </c>
      <c r="W1658" t="s">
        <v>1265</v>
      </c>
      <c r="X1658" s="2" t="s">
        <v>62</v>
      </c>
      <c r="Y1658" t="s">
        <v>63</v>
      </c>
      <c r="Z1658" t="s">
        <v>37</v>
      </c>
      <c r="AA1658" t="s">
        <v>1266</v>
      </c>
      <c r="AB1658" t="s">
        <v>31</v>
      </c>
      <c r="AC1658" s="19">
        <v>854100</v>
      </c>
      <c r="AD1658" s="19">
        <v>0</v>
      </c>
      <c r="AE1658" s="19">
        <v>0</v>
      </c>
      <c r="AF1658" s="19">
        <v>0</v>
      </c>
      <c r="AG1658" t="s">
        <v>189</v>
      </c>
      <c r="AH1658">
        <v>0</v>
      </c>
      <c r="AI1658">
        <v>0</v>
      </c>
      <c r="AJ1658" s="2" t="s">
        <v>190</v>
      </c>
      <c r="AK1658" s="2">
        <v>0</v>
      </c>
      <c r="AL1658">
        <v>0</v>
      </c>
      <c r="AM1658">
        <v>0</v>
      </c>
      <c r="AN1658">
        <v>0</v>
      </c>
      <c r="AO1658">
        <v>0</v>
      </c>
      <c r="AP1658">
        <v>2325</v>
      </c>
      <c r="AQ1658">
        <v>2325</v>
      </c>
      <c r="AR1658">
        <v>63225</v>
      </c>
      <c r="AS1658">
        <v>0</v>
      </c>
      <c r="AT1658" s="2">
        <v>0</v>
      </c>
      <c r="AU1658">
        <v>97125</v>
      </c>
      <c r="AV1658">
        <v>99957225</v>
      </c>
      <c r="AW1658">
        <v>0</v>
      </c>
      <c r="AX1658" s="2">
        <v>45749</v>
      </c>
      <c r="AY1658" t="s">
        <v>673</v>
      </c>
      <c r="AZ1658" t="s">
        <v>6645</v>
      </c>
      <c r="BA1658" t="s">
        <v>6646</v>
      </c>
    </row>
    <row r="1659" spans="1:53" ht="15" customHeight="1" x14ac:dyDescent="0.2">
      <c r="A1659" t="s">
        <v>9017</v>
      </c>
      <c r="B1659" t="s">
        <v>8410</v>
      </c>
      <c r="C1659" t="s">
        <v>5158</v>
      </c>
      <c r="D1659">
        <v>99957625</v>
      </c>
      <c r="E1659" s="19">
        <v>45750</v>
      </c>
      <c r="F1659" s="63">
        <v>45754.1</v>
      </c>
      <c r="G1659" s="4" t="s">
        <v>187</v>
      </c>
      <c r="H1659" s="19">
        <v>854100</v>
      </c>
      <c r="I1659" s="19">
        <v>0</v>
      </c>
      <c r="J1659" s="19">
        <v>854100</v>
      </c>
      <c r="K1659" t="s">
        <v>558</v>
      </c>
      <c r="L1659" s="4" t="s">
        <v>188</v>
      </c>
      <c r="M1659" t="s">
        <v>150</v>
      </c>
      <c r="N1659" s="39" t="s">
        <v>4186</v>
      </c>
      <c r="O1659" t="s">
        <v>4187</v>
      </c>
      <c r="P1659" t="s">
        <v>140</v>
      </c>
      <c r="Q1659" t="s">
        <v>141</v>
      </c>
      <c r="R1659" s="39" t="s">
        <v>4188</v>
      </c>
      <c r="S1659" t="s">
        <v>143</v>
      </c>
      <c r="T1659">
        <v>890903938</v>
      </c>
      <c r="U1659" t="s">
        <v>149</v>
      </c>
      <c r="V1659">
        <v>923218</v>
      </c>
      <c r="W1659" t="s">
        <v>1265</v>
      </c>
      <c r="X1659" s="2" t="s">
        <v>62</v>
      </c>
      <c r="Y1659" t="s">
        <v>63</v>
      </c>
      <c r="Z1659" t="s">
        <v>37</v>
      </c>
      <c r="AA1659" t="s">
        <v>1266</v>
      </c>
      <c r="AB1659" t="s">
        <v>31</v>
      </c>
      <c r="AC1659" s="19">
        <v>854100</v>
      </c>
      <c r="AD1659" s="19">
        <v>0</v>
      </c>
      <c r="AE1659" s="19">
        <v>0</v>
      </c>
      <c r="AF1659" s="19">
        <v>0</v>
      </c>
      <c r="AG1659" t="s">
        <v>189</v>
      </c>
      <c r="AH1659">
        <v>0</v>
      </c>
      <c r="AI1659">
        <v>0</v>
      </c>
      <c r="AJ1659" s="2" t="s">
        <v>190</v>
      </c>
      <c r="AK1659" s="2">
        <v>0</v>
      </c>
      <c r="AL1659">
        <v>0</v>
      </c>
      <c r="AM1659">
        <v>0</v>
      </c>
      <c r="AN1659">
        <v>0</v>
      </c>
      <c r="AO1659">
        <v>0</v>
      </c>
      <c r="AP1659">
        <v>2325</v>
      </c>
      <c r="AQ1659">
        <v>2325</v>
      </c>
      <c r="AR1659">
        <v>63325</v>
      </c>
      <c r="AS1659">
        <v>0</v>
      </c>
      <c r="AT1659" s="2">
        <v>0</v>
      </c>
      <c r="AU1659">
        <v>97225</v>
      </c>
      <c r="AV1659">
        <v>99957625</v>
      </c>
      <c r="AW1659">
        <v>0</v>
      </c>
      <c r="AX1659" s="2">
        <v>45749</v>
      </c>
      <c r="AY1659" t="s">
        <v>673</v>
      </c>
      <c r="AZ1659" t="s">
        <v>6645</v>
      </c>
      <c r="BA1659" t="s">
        <v>6646</v>
      </c>
    </row>
    <row r="1660" spans="1:53" ht="15" customHeight="1" x14ac:dyDescent="0.2">
      <c r="A1660" t="s">
        <v>9018</v>
      </c>
      <c r="B1660" t="s">
        <v>8411</v>
      </c>
      <c r="C1660" t="s">
        <v>5158</v>
      </c>
      <c r="D1660">
        <v>99957925</v>
      </c>
      <c r="E1660" s="19">
        <v>45750</v>
      </c>
      <c r="F1660" s="63">
        <v>45754.1</v>
      </c>
      <c r="G1660" s="4" t="s">
        <v>187</v>
      </c>
      <c r="H1660" s="19">
        <v>854100</v>
      </c>
      <c r="I1660" s="19">
        <v>0</v>
      </c>
      <c r="J1660" s="19">
        <v>854100</v>
      </c>
      <c r="K1660" t="s">
        <v>558</v>
      </c>
      <c r="L1660" s="4" t="s">
        <v>188</v>
      </c>
      <c r="M1660" t="s">
        <v>3816</v>
      </c>
      <c r="N1660" s="39" t="s">
        <v>4191</v>
      </c>
      <c r="O1660" t="s">
        <v>4192</v>
      </c>
      <c r="P1660" t="s">
        <v>140</v>
      </c>
      <c r="Q1660" t="s">
        <v>141</v>
      </c>
      <c r="R1660" s="39" t="s">
        <v>4193</v>
      </c>
      <c r="S1660" t="s">
        <v>143</v>
      </c>
      <c r="T1660">
        <v>890903938</v>
      </c>
      <c r="U1660" t="s">
        <v>149</v>
      </c>
      <c r="V1660">
        <v>923218</v>
      </c>
      <c r="W1660" t="s">
        <v>1265</v>
      </c>
      <c r="X1660" s="2" t="s">
        <v>62</v>
      </c>
      <c r="Y1660" t="s">
        <v>63</v>
      </c>
      <c r="Z1660" t="s">
        <v>37</v>
      </c>
      <c r="AA1660" t="s">
        <v>1266</v>
      </c>
      <c r="AB1660" t="s">
        <v>31</v>
      </c>
      <c r="AC1660" s="19">
        <v>854100</v>
      </c>
      <c r="AD1660" s="19">
        <v>0</v>
      </c>
      <c r="AE1660" s="19">
        <v>0</v>
      </c>
      <c r="AF1660" s="19">
        <v>0</v>
      </c>
      <c r="AG1660" t="s">
        <v>189</v>
      </c>
      <c r="AH1660">
        <v>0</v>
      </c>
      <c r="AI1660">
        <v>0</v>
      </c>
      <c r="AJ1660" s="2" t="s">
        <v>190</v>
      </c>
      <c r="AK1660" s="2">
        <v>0</v>
      </c>
      <c r="AL1660">
        <v>0</v>
      </c>
      <c r="AM1660">
        <v>0</v>
      </c>
      <c r="AN1660">
        <v>0</v>
      </c>
      <c r="AO1660">
        <v>0</v>
      </c>
      <c r="AP1660">
        <v>2325</v>
      </c>
      <c r="AQ1660">
        <v>2325</v>
      </c>
      <c r="AR1660">
        <v>63425</v>
      </c>
      <c r="AS1660">
        <v>0</v>
      </c>
      <c r="AT1660" s="2">
        <v>0</v>
      </c>
      <c r="AU1660">
        <v>97325</v>
      </c>
      <c r="AV1660">
        <v>99957925</v>
      </c>
      <c r="AW1660">
        <v>0</v>
      </c>
      <c r="AX1660" s="2">
        <v>45749</v>
      </c>
      <c r="AY1660" t="s">
        <v>673</v>
      </c>
      <c r="AZ1660" t="s">
        <v>6645</v>
      </c>
      <c r="BA1660" t="s">
        <v>6646</v>
      </c>
    </row>
    <row r="1661" spans="1:53" ht="15" customHeight="1" x14ac:dyDescent="0.2">
      <c r="A1661" t="s">
        <v>9019</v>
      </c>
      <c r="B1661" t="s">
        <v>8412</v>
      </c>
      <c r="C1661" t="s">
        <v>5158</v>
      </c>
      <c r="D1661">
        <v>99958225</v>
      </c>
      <c r="E1661" s="19">
        <v>45750</v>
      </c>
      <c r="F1661" s="63">
        <v>45754.1</v>
      </c>
      <c r="G1661" s="4" t="s">
        <v>187</v>
      </c>
      <c r="H1661" s="19">
        <v>854100</v>
      </c>
      <c r="I1661" s="19">
        <v>0</v>
      </c>
      <c r="J1661" s="19">
        <v>854100</v>
      </c>
      <c r="K1661" t="s">
        <v>558</v>
      </c>
      <c r="L1661" s="4" t="s">
        <v>188</v>
      </c>
      <c r="M1661" t="s">
        <v>3816</v>
      </c>
      <c r="N1661" s="39" t="s">
        <v>4196</v>
      </c>
      <c r="O1661" t="s">
        <v>4197</v>
      </c>
      <c r="P1661" t="s">
        <v>140</v>
      </c>
      <c r="Q1661" t="s">
        <v>141</v>
      </c>
      <c r="R1661" s="39" t="s">
        <v>4198</v>
      </c>
      <c r="S1661" t="s">
        <v>143</v>
      </c>
      <c r="T1661">
        <v>890903938</v>
      </c>
      <c r="U1661" t="s">
        <v>149</v>
      </c>
      <c r="V1661">
        <v>923218</v>
      </c>
      <c r="W1661" t="s">
        <v>1265</v>
      </c>
      <c r="X1661" s="2" t="s">
        <v>62</v>
      </c>
      <c r="Y1661" t="s">
        <v>63</v>
      </c>
      <c r="Z1661" t="s">
        <v>37</v>
      </c>
      <c r="AA1661" t="s">
        <v>1266</v>
      </c>
      <c r="AB1661" t="s">
        <v>31</v>
      </c>
      <c r="AC1661" s="19">
        <v>854100</v>
      </c>
      <c r="AD1661" s="19">
        <v>0</v>
      </c>
      <c r="AE1661" s="19">
        <v>0</v>
      </c>
      <c r="AF1661" s="19">
        <v>0</v>
      </c>
      <c r="AG1661" t="s">
        <v>189</v>
      </c>
      <c r="AH1661">
        <v>0</v>
      </c>
      <c r="AI1661">
        <v>0</v>
      </c>
      <c r="AJ1661" s="2" t="s">
        <v>190</v>
      </c>
      <c r="AK1661" s="2">
        <v>0</v>
      </c>
      <c r="AL1661">
        <v>0</v>
      </c>
      <c r="AM1661">
        <v>0</v>
      </c>
      <c r="AN1661">
        <v>0</v>
      </c>
      <c r="AO1661">
        <v>0</v>
      </c>
      <c r="AP1661">
        <v>2325</v>
      </c>
      <c r="AQ1661">
        <v>2325</v>
      </c>
      <c r="AR1661">
        <v>63525</v>
      </c>
      <c r="AS1661">
        <v>0</v>
      </c>
      <c r="AT1661" s="2">
        <v>0</v>
      </c>
      <c r="AU1661">
        <v>97425</v>
      </c>
      <c r="AV1661">
        <v>99958225</v>
      </c>
      <c r="AW1661">
        <v>0</v>
      </c>
      <c r="AX1661" s="2">
        <v>45749</v>
      </c>
      <c r="AY1661" t="s">
        <v>673</v>
      </c>
      <c r="AZ1661" t="s">
        <v>6645</v>
      </c>
      <c r="BA1661" t="s">
        <v>6646</v>
      </c>
    </row>
    <row r="1662" spans="1:53" ht="15" customHeight="1" x14ac:dyDescent="0.2">
      <c r="A1662" t="s">
        <v>9020</v>
      </c>
      <c r="B1662" t="s">
        <v>8413</v>
      </c>
      <c r="C1662" t="s">
        <v>5158</v>
      </c>
      <c r="D1662">
        <v>99958425</v>
      </c>
      <c r="E1662" s="19">
        <v>45750</v>
      </c>
      <c r="F1662" s="63">
        <v>45754.1</v>
      </c>
      <c r="G1662" s="4" t="s">
        <v>187</v>
      </c>
      <c r="H1662" s="19">
        <v>854100</v>
      </c>
      <c r="I1662" s="19">
        <v>0</v>
      </c>
      <c r="J1662" s="19">
        <v>854100</v>
      </c>
      <c r="K1662" t="s">
        <v>558</v>
      </c>
      <c r="L1662" s="4" t="s">
        <v>188</v>
      </c>
      <c r="M1662" t="s">
        <v>3816</v>
      </c>
      <c r="N1662" s="39" t="s">
        <v>4206</v>
      </c>
      <c r="O1662" t="s">
        <v>4207</v>
      </c>
      <c r="P1662" t="s">
        <v>140</v>
      </c>
      <c r="Q1662" t="s">
        <v>141</v>
      </c>
      <c r="R1662" s="39" t="s">
        <v>4208</v>
      </c>
      <c r="S1662" t="s">
        <v>143</v>
      </c>
      <c r="T1662">
        <v>890903938</v>
      </c>
      <c r="U1662" t="s">
        <v>149</v>
      </c>
      <c r="V1662">
        <v>923218</v>
      </c>
      <c r="W1662" t="s">
        <v>1265</v>
      </c>
      <c r="X1662" s="2" t="s">
        <v>62</v>
      </c>
      <c r="Y1662" t="s">
        <v>63</v>
      </c>
      <c r="Z1662" t="s">
        <v>37</v>
      </c>
      <c r="AA1662" t="s">
        <v>1266</v>
      </c>
      <c r="AB1662" t="s">
        <v>31</v>
      </c>
      <c r="AC1662" s="19">
        <v>854100</v>
      </c>
      <c r="AD1662" s="19">
        <v>0</v>
      </c>
      <c r="AE1662" s="19">
        <v>0</v>
      </c>
      <c r="AF1662" s="19">
        <v>0</v>
      </c>
      <c r="AG1662" t="s">
        <v>189</v>
      </c>
      <c r="AH1662">
        <v>0</v>
      </c>
      <c r="AI1662">
        <v>0</v>
      </c>
      <c r="AJ1662" s="2" t="s">
        <v>190</v>
      </c>
      <c r="AK1662" s="2">
        <v>0</v>
      </c>
      <c r="AL1662">
        <v>0</v>
      </c>
      <c r="AM1662">
        <v>0</v>
      </c>
      <c r="AN1662">
        <v>0</v>
      </c>
      <c r="AO1662">
        <v>0</v>
      </c>
      <c r="AP1662">
        <v>2325</v>
      </c>
      <c r="AQ1662">
        <v>2325</v>
      </c>
      <c r="AR1662">
        <v>63625</v>
      </c>
      <c r="AS1662">
        <v>0</v>
      </c>
      <c r="AT1662" s="2">
        <v>0</v>
      </c>
      <c r="AU1662">
        <v>97525</v>
      </c>
      <c r="AV1662">
        <v>99958425</v>
      </c>
      <c r="AW1662">
        <v>0</v>
      </c>
      <c r="AX1662" s="2">
        <v>45749</v>
      </c>
      <c r="AY1662" t="s">
        <v>673</v>
      </c>
      <c r="AZ1662" t="s">
        <v>6645</v>
      </c>
      <c r="BA1662" t="s">
        <v>6646</v>
      </c>
    </row>
    <row r="1663" spans="1:53" ht="15" customHeight="1" x14ac:dyDescent="0.2">
      <c r="A1663" t="s">
        <v>9021</v>
      </c>
      <c r="B1663" t="s">
        <v>8414</v>
      </c>
      <c r="C1663" t="s">
        <v>5158</v>
      </c>
      <c r="D1663">
        <v>99958725</v>
      </c>
      <c r="E1663" s="19">
        <v>45750</v>
      </c>
      <c r="F1663" s="63">
        <v>45754.1</v>
      </c>
      <c r="G1663" s="4" t="s">
        <v>187</v>
      </c>
      <c r="H1663" s="19">
        <v>854100</v>
      </c>
      <c r="I1663" s="19">
        <v>0</v>
      </c>
      <c r="J1663" s="19">
        <v>854100</v>
      </c>
      <c r="K1663" t="s">
        <v>558</v>
      </c>
      <c r="L1663" s="4" t="s">
        <v>188</v>
      </c>
      <c r="M1663" t="s">
        <v>3816</v>
      </c>
      <c r="N1663" s="39" t="s">
        <v>4211</v>
      </c>
      <c r="O1663" t="s">
        <v>4212</v>
      </c>
      <c r="P1663" t="s">
        <v>140</v>
      </c>
      <c r="Q1663" t="s">
        <v>141</v>
      </c>
      <c r="R1663" s="39" t="s">
        <v>4213</v>
      </c>
      <c r="S1663" t="s">
        <v>143</v>
      </c>
      <c r="T1663">
        <v>890903938</v>
      </c>
      <c r="U1663" t="s">
        <v>149</v>
      </c>
      <c r="V1663">
        <v>923218</v>
      </c>
      <c r="W1663" t="s">
        <v>1265</v>
      </c>
      <c r="X1663" s="2" t="s">
        <v>62</v>
      </c>
      <c r="Y1663" t="s">
        <v>63</v>
      </c>
      <c r="Z1663" t="s">
        <v>37</v>
      </c>
      <c r="AA1663" t="s">
        <v>1266</v>
      </c>
      <c r="AB1663" t="s">
        <v>31</v>
      </c>
      <c r="AC1663" s="19">
        <v>854100</v>
      </c>
      <c r="AD1663" s="19">
        <v>0</v>
      </c>
      <c r="AE1663" s="19">
        <v>0</v>
      </c>
      <c r="AF1663" s="19">
        <v>0</v>
      </c>
      <c r="AG1663" t="s">
        <v>189</v>
      </c>
      <c r="AH1663">
        <v>0</v>
      </c>
      <c r="AI1663">
        <v>0</v>
      </c>
      <c r="AJ1663" s="2" t="s">
        <v>190</v>
      </c>
      <c r="AK1663" s="2">
        <v>0</v>
      </c>
      <c r="AL1663">
        <v>0</v>
      </c>
      <c r="AM1663">
        <v>0</v>
      </c>
      <c r="AN1663">
        <v>0</v>
      </c>
      <c r="AO1663">
        <v>0</v>
      </c>
      <c r="AP1663">
        <v>2325</v>
      </c>
      <c r="AQ1663">
        <v>2325</v>
      </c>
      <c r="AR1663">
        <v>63725</v>
      </c>
      <c r="AS1663">
        <v>0</v>
      </c>
      <c r="AT1663" s="2">
        <v>0</v>
      </c>
      <c r="AU1663">
        <v>97625</v>
      </c>
      <c r="AV1663">
        <v>99958725</v>
      </c>
      <c r="AW1663">
        <v>0</v>
      </c>
      <c r="AX1663" s="2">
        <v>45749</v>
      </c>
      <c r="AY1663" t="s">
        <v>673</v>
      </c>
      <c r="AZ1663" t="s">
        <v>6645</v>
      </c>
      <c r="BA1663" t="s">
        <v>6646</v>
      </c>
    </row>
    <row r="1664" spans="1:53" ht="15" customHeight="1" x14ac:dyDescent="0.2">
      <c r="A1664" t="s">
        <v>9022</v>
      </c>
      <c r="B1664" t="s">
        <v>8415</v>
      </c>
      <c r="C1664" t="s">
        <v>5158</v>
      </c>
      <c r="D1664">
        <v>99959025</v>
      </c>
      <c r="E1664" s="19">
        <v>45750</v>
      </c>
      <c r="F1664" s="63">
        <v>45754.106944444444</v>
      </c>
      <c r="G1664" s="4" t="s">
        <v>187</v>
      </c>
      <c r="H1664" s="19">
        <v>854100</v>
      </c>
      <c r="I1664" s="19">
        <v>0</v>
      </c>
      <c r="J1664" s="19">
        <v>854100</v>
      </c>
      <c r="K1664" t="s">
        <v>558</v>
      </c>
      <c r="L1664" s="4" t="s">
        <v>188</v>
      </c>
      <c r="M1664" t="s">
        <v>3816</v>
      </c>
      <c r="N1664" s="39" t="s">
        <v>4221</v>
      </c>
      <c r="O1664" t="s">
        <v>4222</v>
      </c>
      <c r="P1664" t="s">
        <v>140</v>
      </c>
      <c r="Q1664" t="s">
        <v>141</v>
      </c>
      <c r="R1664" s="39" t="s">
        <v>4223</v>
      </c>
      <c r="S1664" t="s">
        <v>143</v>
      </c>
      <c r="T1664">
        <v>860034313</v>
      </c>
      <c r="U1664" t="s">
        <v>152</v>
      </c>
      <c r="V1664">
        <v>923218</v>
      </c>
      <c r="W1664" t="s">
        <v>1265</v>
      </c>
      <c r="X1664" s="2" t="s">
        <v>62</v>
      </c>
      <c r="Y1664" t="s">
        <v>63</v>
      </c>
      <c r="Z1664" t="s">
        <v>37</v>
      </c>
      <c r="AA1664" t="s">
        <v>1266</v>
      </c>
      <c r="AB1664" t="s">
        <v>31</v>
      </c>
      <c r="AC1664" s="19">
        <v>854100</v>
      </c>
      <c r="AD1664" s="19">
        <v>0</v>
      </c>
      <c r="AE1664" s="19">
        <v>0</v>
      </c>
      <c r="AF1664" s="19">
        <v>0</v>
      </c>
      <c r="AG1664" t="s">
        <v>189</v>
      </c>
      <c r="AH1664">
        <v>0</v>
      </c>
      <c r="AI1664">
        <v>0</v>
      </c>
      <c r="AJ1664" s="2" t="s">
        <v>190</v>
      </c>
      <c r="AK1664" s="2">
        <v>0</v>
      </c>
      <c r="AL1664">
        <v>0</v>
      </c>
      <c r="AM1664">
        <v>0</v>
      </c>
      <c r="AN1664">
        <v>0</v>
      </c>
      <c r="AO1664">
        <v>0</v>
      </c>
      <c r="AP1664">
        <v>2325</v>
      </c>
      <c r="AQ1664">
        <v>2325</v>
      </c>
      <c r="AR1664">
        <v>63825</v>
      </c>
      <c r="AS1664">
        <v>0</v>
      </c>
      <c r="AT1664" s="2">
        <v>0</v>
      </c>
      <c r="AU1664">
        <v>97725</v>
      </c>
      <c r="AV1664">
        <v>99959025</v>
      </c>
      <c r="AW1664">
        <v>0</v>
      </c>
      <c r="AX1664" s="2">
        <v>45749</v>
      </c>
      <c r="AY1664" t="s">
        <v>673</v>
      </c>
      <c r="AZ1664" t="s">
        <v>6645</v>
      </c>
      <c r="BA1664" t="s">
        <v>6646</v>
      </c>
    </row>
    <row r="1665" spans="1:53" ht="15" customHeight="1" x14ac:dyDescent="0.2">
      <c r="A1665" t="s">
        <v>9023</v>
      </c>
      <c r="B1665" t="s">
        <v>8416</v>
      </c>
      <c r="C1665" t="s">
        <v>5158</v>
      </c>
      <c r="D1665">
        <v>99959225</v>
      </c>
      <c r="E1665" s="19">
        <v>45750</v>
      </c>
      <c r="F1665" s="63">
        <v>45754.1</v>
      </c>
      <c r="G1665" s="4" t="s">
        <v>187</v>
      </c>
      <c r="H1665" s="19">
        <v>854100</v>
      </c>
      <c r="I1665" s="19">
        <v>0</v>
      </c>
      <c r="J1665" s="19">
        <v>854100</v>
      </c>
      <c r="K1665" t="s">
        <v>558</v>
      </c>
      <c r="L1665" s="4" t="s">
        <v>188</v>
      </c>
      <c r="M1665" t="s">
        <v>150</v>
      </c>
      <c r="N1665" s="39" t="s">
        <v>4226</v>
      </c>
      <c r="O1665" t="s">
        <v>4227</v>
      </c>
      <c r="P1665" t="s">
        <v>140</v>
      </c>
      <c r="Q1665" t="s">
        <v>141</v>
      </c>
      <c r="R1665" s="39" t="s">
        <v>4228</v>
      </c>
      <c r="S1665" t="s">
        <v>143</v>
      </c>
      <c r="T1665">
        <v>890903938</v>
      </c>
      <c r="U1665" t="s">
        <v>149</v>
      </c>
      <c r="V1665">
        <v>923218</v>
      </c>
      <c r="W1665" t="s">
        <v>1265</v>
      </c>
      <c r="X1665" s="2" t="s">
        <v>62</v>
      </c>
      <c r="Y1665" t="s">
        <v>63</v>
      </c>
      <c r="Z1665" t="s">
        <v>37</v>
      </c>
      <c r="AA1665" t="s">
        <v>1266</v>
      </c>
      <c r="AB1665" t="s">
        <v>31</v>
      </c>
      <c r="AC1665" s="19">
        <v>854100</v>
      </c>
      <c r="AD1665" s="19">
        <v>0</v>
      </c>
      <c r="AE1665" s="19">
        <v>0</v>
      </c>
      <c r="AF1665" s="19">
        <v>0</v>
      </c>
      <c r="AG1665" t="s">
        <v>189</v>
      </c>
      <c r="AH1665">
        <v>0</v>
      </c>
      <c r="AI1665">
        <v>0</v>
      </c>
      <c r="AJ1665" s="2" t="s">
        <v>190</v>
      </c>
      <c r="AK1665" s="2">
        <v>0</v>
      </c>
      <c r="AL1665">
        <v>0</v>
      </c>
      <c r="AM1665">
        <v>0</v>
      </c>
      <c r="AN1665">
        <v>0</v>
      </c>
      <c r="AO1665">
        <v>0</v>
      </c>
      <c r="AP1665">
        <v>2325</v>
      </c>
      <c r="AQ1665">
        <v>2325</v>
      </c>
      <c r="AR1665">
        <v>63925</v>
      </c>
      <c r="AS1665">
        <v>0</v>
      </c>
      <c r="AT1665" s="2">
        <v>0</v>
      </c>
      <c r="AU1665">
        <v>97825</v>
      </c>
      <c r="AV1665">
        <v>99959225</v>
      </c>
      <c r="AW1665">
        <v>0</v>
      </c>
      <c r="AX1665" s="2">
        <v>45749</v>
      </c>
      <c r="AY1665" t="s">
        <v>673</v>
      </c>
      <c r="AZ1665" t="s">
        <v>6645</v>
      </c>
      <c r="BA1665" t="s">
        <v>6646</v>
      </c>
    </row>
    <row r="1666" spans="1:53" ht="15" customHeight="1" x14ac:dyDescent="0.2">
      <c r="A1666" t="s">
        <v>9024</v>
      </c>
      <c r="B1666" t="s">
        <v>8417</v>
      </c>
      <c r="C1666" t="s">
        <v>5158</v>
      </c>
      <c r="D1666">
        <v>99959525</v>
      </c>
      <c r="E1666" s="19">
        <v>45750</v>
      </c>
      <c r="F1666" s="63">
        <v>45754.1</v>
      </c>
      <c r="G1666" s="4" t="s">
        <v>187</v>
      </c>
      <c r="H1666" s="19">
        <v>854100</v>
      </c>
      <c r="I1666" s="19">
        <v>0</v>
      </c>
      <c r="J1666" s="19">
        <v>854100</v>
      </c>
      <c r="K1666" t="s">
        <v>558</v>
      </c>
      <c r="L1666" s="4" t="s">
        <v>188</v>
      </c>
      <c r="M1666" t="s">
        <v>150</v>
      </c>
      <c r="N1666" s="39" t="s">
        <v>4231</v>
      </c>
      <c r="O1666" t="s">
        <v>4232</v>
      </c>
      <c r="P1666" t="s">
        <v>140</v>
      </c>
      <c r="Q1666" t="s">
        <v>141</v>
      </c>
      <c r="R1666" s="39" t="s">
        <v>4233</v>
      </c>
      <c r="S1666" t="s">
        <v>143</v>
      </c>
      <c r="T1666">
        <v>890903938</v>
      </c>
      <c r="U1666" t="s">
        <v>149</v>
      </c>
      <c r="V1666">
        <v>923218</v>
      </c>
      <c r="W1666" t="s">
        <v>1265</v>
      </c>
      <c r="X1666" s="2" t="s">
        <v>62</v>
      </c>
      <c r="Y1666" t="s">
        <v>63</v>
      </c>
      <c r="Z1666" t="s">
        <v>37</v>
      </c>
      <c r="AA1666" t="s">
        <v>1266</v>
      </c>
      <c r="AB1666" t="s">
        <v>31</v>
      </c>
      <c r="AC1666" s="19">
        <v>854100</v>
      </c>
      <c r="AD1666" s="19">
        <v>0</v>
      </c>
      <c r="AE1666" s="19">
        <v>0</v>
      </c>
      <c r="AF1666" s="19">
        <v>0</v>
      </c>
      <c r="AG1666" t="s">
        <v>189</v>
      </c>
      <c r="AH1666">
        <v>0</v>
      </c>
      <c r="AI1666">
        <v>0</v>
      </c>
      <c r="AJ1666" s="2" t="s">
        <v>190</v>
      </c>
      <c r="AK1666" s="2">
        <v>0</v>
      </c>
      <c r="AL1666">
        <v>0</v>
      </c>
      <c r="AM1666">
        <v>0</v>
      </c>
      <c r="AN1666">
        <v>0</v>
      </c>
      <c r="AO1666">
        <v>0</v>
      </c>
      <c r="AP1666">
        <v>2325</v>
      </c>
      <c r="AQ1666">
        <v>2325</v>
      </c>
      <c r="AR1666">
        <v>64025</v>
      </c>
      <c r="AS1666">
        <v>0</v>
      </c>
      <c r="AT1666" s="2">
        <v>0</v>
      </c>
      <c r="AU1666">
        <v>97925</v>
      </c>
      <c r="AV1666">
        <v>99959525</v>
      </c>
      <c r="AW1666">
        <v>0</v>
      </c>
      <c r="AX1666" s="2">
        <v>45749</v>
      </c>
      <c r="AY1666" t="s">
        <v>673</v>
      </c>
      <c r="AZ1666" t="s">
        <v>6645</v>
      </c>
      <c r="BA1666" t="s">
        <v>6646</v>
      </c>
    </row>
    <row r="1667" spans="1:53" ht="15" customHeight="1" x14ac:dyDescent="0.2">
      <c r="A1667" t="s">
        <v>9025</v>
      </c>
      <c r="B1667" t="s">
        <v>8418</v>
      </c>
      <c r="C1667" t="s">
        <v>5158</v>
      </c>
      <c r="D1667">
        <v>99959825</v>
      </c>
      <c r="E1667" s="19">
        <v>45750</v>
      </c>
      <c r="F1667" s="63">
        <v>45754.1</v>
      </c>
      <c r="G1667" s="4" t="s">
        <v>187</v>
      </c>
      <c r="H1667" s="19">
        <v>854100</v>
      </c>
      <c r="I1667" s="19">
        <v>0</v>
      </c>
      <c r="J1667" s="19">
        <v>854100</v>
      </c>
      <c r="K1667" t="s">
        <v>558</v>
      </c>
      <c r="L1667" s="4" t="s">
        <v>188</v>
      </c>
      <c r="M1667" t="s">
        <v>150</v>
      </c>
      <c r="N1667" s="39" t="s">
        <v>4236</v>
      </c>
      <c r="O1667" t="s">
        <v>4237</v>
      </c>
      <c r="P1667" t="s">
        <v>140</v>
      </c>
      <c r="Q1667" t="s">
        <v>141</v>
      </c>
      <c r="R1667" s="39" t="s">
        <v>4238</v>
      </c>
      <c r="S1667" t="s">
        <v>143</v>
      </c>
      <c r="T1667">
        <v>890903938</v>
      </c>
      <c r="U1667" t="s">
        <v>149</v>
      </c>
      <c r="V1667">
        <v>923218</v>
      </c>
      <c r="W1667" t="s">
        <v>1265</v>
      </c>
      <c r="X1667" s="2" t="s">
        <v>62</v>
      </c>
      <c r="Y1667" t="s">
        <v>63</v>
      </c>
      <c r="Z1667" t="s">
        <v>37</v>
      </c>
      <c r="AA1667" t="s">
        <v>1266</v>
      </c>
      <c r="AB1667" t="s">
        <v>31</v>
      </c>
      <c r="AC1667" s="19">
        <v>854100</v>
      </c>
      <c r="AD1667" s="19">
        <v>0</v>
      </c>
      <c r="AE1667" s="19">
        <v>0</v>
      </c>
      <c r="AF1667" s="19">
        <v>0</v>
      </c>
      <c r="AG1667" t="s">
        <v>189</v>
      </c>
      <c r="AH1667">
        <v>0</v>
      </c>
      <c r="AI1667">
        <v>0</v>
      </c>
      <c r="AJ1667" s="2" t="s">
        <v>190</v>
      </c>
      <c r="AK1667" s="2">
        <v>0</v>
      </c>
      <c r="AL1667">
        <v>0</v>
      </c>
      <c r="AM1667">
        <v>0</v>
      </c>
      <c r="AN1667">
        <v>0</v>
      </c>
      <c r="AO1667">
        <v>0</v>
      </c>
      <c r="AP1667">
        <v>2325</v>
      </c>
      <c r="AQ1667">
        <v>2325</v>
      </c>
      <c r="AR1667">
        <v>64125</v>
      </c>
      <c r="AS1667">
        <v>0</v>
      </c>
      <c r="AT1667" s="2">
        <v>0</v>
      </c>
      <c r="AU1667">
        <v>98025</v>
      </c>
      <c r="AV1667">
        <v>99959825</v>
      </c>
      <c r="AW1667">
        <v>0</v>
      </c>
      <c r="AX1667" s="2">
        <v>45749</v>
      </c>
      <c r="AY1667" t="s">
        <v>673</v>
      </c>
      <c r="AZ1667" t="s">
        <v>6645</v>
      </c>
      <c r="BA1667" t="s">
        <v>6646</v>
      </c>
    </row>
    <row r="1668" spans="1:53" ht="15" customHeight="1" x14ac:dyDescent="0.2">
      <c r="A1668" t="s">
        <v>9026</v>
      </c>
      <c r="B1668" t="s">
        <v>8419</v>
      </c>
      <c r="C1668" t="s">
        <v>5158</v>
      </c>
      <c r="D1668">
        <v>99959925</v>
      </c>
      <c r="E1668" s="19">
        <v>45750</v>
      </c>
      <c r="F1668" s="63">
        <v>45754.1</v>
      </c>
      <c r="G1668" s="4" t="s">
        <v>187</v>
      </c>
      <c r="H1668" s="19">
        <v>854100</v>
      </c>
      <c r="I1668" s="19">
        <v>0</v>
      </c>
      <c r="J1668" s="19">
        <v>854100</v>
      </c>
      <c r="K1668" t="s">
        <v>558</v>
      </c>
      <c r="L1668" s="4" t="s">
        <v>188</v>
      </c>
      <c r="M1668" t="s">
        <v>150</v>
      </c>
      <c r="N1668" s="39" t="s">
        <v>6741</v>
      </c>
      <c r="O1668" t="s">
        <v>6742</v>
      </c>
      <c r="P1668" t="s">
        <v>140</v>
      </c>
      <c r="Q1668" t="s">
        <v>141</v>
      </c>
      <c r="R1668" s="39" t="s">
        <v>6743</v>
      </c>
      <c r="S1668" t="s">
        <v>143</v>
      </c>
      <c r="T1668">
        <v>890903938</v>
      </c>
      <c r="U1668" t="s">
        <v>149</v>
      </c>
      <c r="V1668">
        <v>923218</v>
      </c>
      <c r="W1668" t="s">
        <v>1265</v>
      </c>
      <c r="X1668" s="2" t="s">
        <v>62</v>
      </c>
      <c r="Y1668" t="s">
        <v>63</v>
      </c>
      <c r="Z1668" t="s">
        <v>37</v>
      </c>
      <c r="AA1668" t="s">
        <v>1266</v>
      </c>
      <c r="AB1668" t="s">
        <v>31</v>
      </c>
      <c r="AC1668" s="19">
        <v>854100</v>
      </c>
      <c r="AD1668" s="19">
        <v>0</v>
      </c>
      <c r="AE1668" s="19">
        <v>0</v>
      </c>
      <c r="AF1668" s="19">
        <v>0</v>
      </c>
      <c r="AG1668" t="s">
        <v>189</v>
      </c>
      <c r="AH1668">
        <v>0</v>
      </c>
      <c r="AI1668">
        <v>0</v>
      </c>
      <c r="AJ1668" s="2" t="s">
        <v>190</v>
      </c>
      <c r="AK1668" s="2">
        <v>0</v>
      </c>
      <c r="AL1668">
        <v>0</v>
      </c>
      <c r="AM1668">
        <v>0</v>
      </c>
      <c r="AN1668">
        <v>0</v>
      </c>
      <c r="AO1668">
        <v>0</v>
      </c>
      <c r="AP1668">
        <v>2325</v>
      </c>
      <c r="AQ1668">
        <v>2325</v>
      </c>
      <c r="AR1668">
        <v>64225</v>
      </c>
      <c r="AS1668">
        <v>0</v>
      </c>
      <c r="AT1668" s="2">
        <v>0</v>
      </c>
      <c r="AU1668">
        <v>98125</v>
      </c>
      <c r="AV1668">
        <v>99959925</v>
      </c>
      <c r="AW1668">
        <v>0</v>
      </c>
      <c r="AX1668" s="2">
        <v>45749</v>
      </c>
      <c r="AY1668" t="s">
        <v>673</v>
      </c>
      <c r="AZ1668" t="s">
        <v>6645</v>
      </c>
      <c r="BA1668" t="s">
        <v>6646</v>
      </c>
    </row>
    <row r="1669" spans="1:53" ht="15" customHeight="1" x14ac:dyDescent="0.2">
      <c r="A1669" t="s">
        <v>9027</v>
      </c>
      <c r="B1669" t="s">
        <v>8420</v>
      </c>
      <c r="C1669" t="s">
        <v>5158</v>
      </c>
      <c r="D1669">
        <v>99960225</v>
      </c>
      <c r="E1669" s="19">
        <v>45750</v>
      </c>
      <c r="F1669" s="63">
        <v>45754.1</v>
      </c>
      <c r="G1669" s="4" t="s">
        <v>187</v>
      </c>
      <c r="H1669" s="19">
        <v>854100</v>
      </c>
      <c r="I1669" s="19">
        <v>0</v>
      </c>
      <c r="J1669" s="19">
        <v>854100</v>
      </c>
      <c r="K1669" t="s">
        <v>558</v>
      </c>
      <c r="L1669" s="4" t="s">
        <v>188</v>
      </c>
      <c r="M1669" t="s">
        <v>150</v>
      </c>
      <c r="N1669" s="39" t="s">
        <v>6747</v>
      </c>
      <c r="O1669" t="s">
        <v>6748</v>
      </c>
      <c r="P1669" t="s">
        <v>140</v>
      </c>
      <c r="Q1669" t="s">
        <v>141</v>
      </c>
      <c r="R1669" s="39" t="s">
        <v>6749</v>
      </c>
      <c r="S1669" t="s">
        <v>143</v>
      </c>
      <c r="T1669">
        <v>890903938</v>
      </c>
      <c r="U1669" t="s">
        <v>149</v>
      </c>
      <c r="V1669">
        <v>923218</v>
      </c>
      <c r="W1669" t="s">
        <v>1265</v>
      </c>
      <c r="X1669" s="2" t="s">
        <v>62</v>
      </c>
      <c r="Y1669" t="s">
        <v>63</v>
      </c>
      <c r="Z1669" t="s">
        <v>37</v>
      </c>
      <c r="AA1669" t="s">
        <v>1266</v>
      </c>
      <c r="AB1669" t="s">
        <v>31</v>
      </c>
      <c r="AC1669" s="19">
        <v>854100</v>
      </c>
      <c r="AD1669" s="19">
        <v>0</v>
      </c>
      <c r="AE1669" s="19">
        <v>0</v>
      </c>
      <c r="AF1669" s="19">
        <v>0</v>
      </c>
      <c r="AG1669" t="s">
        <v>189</v>
      </c>
      <c r="AH1669">
        <v>0</v>
      </c>
      <c r="AI1669">
        <v>0</v>
      </c>
      <c r="AJ1669" s="2" t="s">
        <v>190</v>
      </c>
      <c r="AK1669" s="2">
        <v>0</v>
      </c>
      <c r="AL1669">
        <v>0</v>
      </c>
      <c r="AM1669">
        <v>0</v>
      </c>
      <c r="AN1669">
        <v>0</v>
      </c>
      <c r="AO1669">
        <v>0</v>
      </c>
      <c r="AP1669">
        <v>2325</v>
      </c>
      <c r="AQ1669">
        <v>2325</v>
      </c>
      <c r="AR1669">
        <v>64325</v>
      </c>
      <c r="AS1669">
        <v>0</v>
      </c>
      <c r="AT1669" s="2">
        <v>0</v>
      </c>
      <c r="AU1669">
        <v>98225</v>
      </c>
      <c r="AV1669">
        <v>99960225</v>
      </c>
      <c r="AW1669">
        <v>0</v>
      </c>
      <c r="AX1669" s="2">
        <v>45749</v>
      </c>
      <c r="AY1669" t="s">
        <v>673</v>
      </c>
      <c r="AZ1669" t="s">
        <v>6645</v>
      </c>
      <c r="BA1669" t="s">
        <v>6646</v>
      </c>
    </row>
    <row r="1670" spans="1:53" ht="15" customHeight="1" x14ac:dyDescent="0.2">
      <c r="A1670" t="s">
        <v>9028</v>
      </c>
      <c r="B1670" t="s">
        <v>8421</v>
      </c>
      <c r="C1670" t="s">
        <v>5158</v>
      </c>
      <c r="D1670">
        <v>99960525</v>
      </c>
      <c r="E1670" s="19">
        <v>45750</v>
      </c>
      <c r="F1670" s="63">
        <v>45754.1</v>
      </c>
      <c r="G1670" s="4" t="s">
        <v>187</v>
      </c>
      <c r="H1670" s="19">
        <v>854100</v>
      </c>
      <c r="I1670" s="19">
        <v>0</v>
      </c>
      <c r="J1670" s="19">
        <v>854100</v>
      </c>
      <c r="K1670" t="s">
        <v>558</v>
      </c>
      <c r="L1670" s="4" t="s">
        <v>188</v>
      </c>
      <c r="M1670" t="s">
        <v>150</v>
      </c>
      <c r="N1670" s="39" t="s">
        <v>6753</v>
      </c>
      <c r="O1670" t="s">
        <v>6754</v>
      </c>
      <c r="P1670" t="s">
        <v>140</v>
      </c>
      <c r="Q1670" t="s">
        <v>141</v>
      </c>
      <c r="R1670" s="39" t="s">
        <v>6755</v>
      </c>
      <c r="S1670" t="s">
        <v>143</v>
      </c>
      <c r="T1670">
        <v>890903938</v>
      </c>
      <c r="U1670" t="s">
        <v>149</v>
      </c>
      <c r="V1670">
        <v>923218</v>
      </c>
      <c r="W1670" t="s">
        <v>1265</v>
      </c>
      <c r="X1670" s="2" t="s">
        <v>62</v>
      </c>
      <c r="Y1670" t="s">
        <v>63</v>
      </c>
      <c r="Z1670" t="s">
        <v>37</v>
      </c>
      <c r="AA1670" t="s">
        <v>1266</v>
      </c>
      <c r="AB1670" t="s">
        <v>31</v>
      </c>
      <c r="AC1670" s="19">
        <v>854100</v>
      </c>
      <c r="AD1670" s="19">
        <v>0</v>
      </c>
      <c r="AE1670" s="19">
        <v>0</v>
      </c>
      <c r="AF1670" s="19">
        <v>0</v>
      </c>
      <c r="AG1670" t="s">
        <v>189</v>
      </c>
      <c r="AH1670">
        <v>0</v>
      </c>
      <c r="AI1670">
        <v>0</v>
      </c>
      <c r="AJ1670" s="2" t="s">
        <v>190</v>
      </c>
      <c r="AK1670" s="2">
        <v>0</v>
      </c>
      <c r="AL1670">
        <v>0</v>
      </c>
      <c r="AM1670">
        <v>0</v>
      </c>
      <c r="AN1670">
        <v>0</v>
      </c>
      <c r="AO1670">
        <v>0</v>
      </c>
      <c r="AP1670">
        <v>2325</v>
      </c>
      <c r="AQ1670">
        <v>2325</v>
      </c>
      <c r="AR1670">
        <v>64425</v>
      </c>
      <c r="AS1670">
        <v>0</v>
      </c>
      <c r="AT1670" s="2">
        <v>0</v>
      </c>
      <c r="AU1670">
        <v>98325</v>
      </c>
      <c r="AV1670">
        <v>99960525</v>
      </c>
      <c r="AW1670">
        <v>0</v>
      </c>
      <c r="AX1670" s="2">
        <v>45749</v>
      </c>
      <c r="AY1670" t="s">
        <v>673</v>
      </c>
      <c r="AZ1670" t="s">
        <v>6645</v>
      </c>
      <c r="BA1670" t="s">
        <v>6646</v>
      </c>
    </row>
    <row r="1671" spans="1:53" ht="15" customHeight="1" x14ac:dyDescent="0.2">
      <c r="A1671" t="s">
        <v>9029</v>
      </c>
      <c r="B1671" t="s">
        <v>8422</v>
      </c>
      <c r="C1671" t="s">
        <v>5158</v>
      </c>
      <c r="D1671">
        <v>99960725</v>
      </c>
      <c r="E1671" s="19">
        <v>45750</v>
      </c>
      <c r="F1671" s="63">
        <v>45754.1</v>
      </c>
      <c r="G1671" s="4" t="s">
        <v>187</v>
      </c>
      <c r="H1671" s="19">
        <v>854100</v>
      </c>
      <c r="I1671" s="19">
        <v>0</v>
      </c>
      <c r="J1671" s="19">
        <v>854100</v>
      </c>
      <c r="K1671" t="s">
        <v>558</v>
      </c>
      <c r="L1671" s="4" t="s">
        <v>188</v>
      </c>
      <c r="M1671" t="s">
        <v>150</v>
      </c>
      <c r="N1671" s="39" t="s">
        <v>6759</v>
      </c>
      <c r="O1671" t="s">
        <v>6760</v>
      </c>
      <c r="P1671" t="s">
        <v>140</v>
      </c>
      <c r="Q1671" t="s">
        <v>141</v>
      </c>
      <c r="R1671" s="39" t="s">
        <v>6761</v>
      </c>
      <c r="S1671" t="s">
        <v>143</v>
      </c>
      <c r="T1671">
        <v>890903938</v>
      </c>
      <c r="U1671" t="s">
        <v>149</v>
      </c>
      <c r="V1671">
        <v>923218</v>
      </c>
      <c r="W1671" t="s">
        <v>1265</v>
      </c>
      <c r="X1671" s="2" t="s">
        <v>62</v>
      </c>
      <c r="Y1671" t="s">
        <v>63</v>
      </c>
      <c r="Z1671" t="s">
        <v>37</v>
      </c>
      <c r="AA1671" t="s">
        <v>1266</v>
      </c>
      <c r="AB1671" t="s">
        <v>31</v>
      </c>
      <c r="AC1671" s="19">
        <v>854100</v>
      </c>
      <c r="AD1671" s="19">
        <v>0</v>
      </c>
      <c r="AE1671" s="19">
        <v>0</v>
      </c>
      <c r="AF1671" s="19">
        <v>0</v>
      </c>
      <c r="AG1671" t="s">
        <v>189</v>
      </c>
      <c r="AH1671">
        <v>0</v>
      </c>
      <c r="AI1671">
        <v>0</v>
      </c>
      <c r="AJ1671" s="2" t="s">
        <v>190</v>
      </c>
      <c r="AK1671" s="2">
        <v>0</v>
      </c>
      <c r="AL1671">
        <v>0</v>
      </c>
      <c r="AM1671">
        <v>0</v>
      </c>
      <c r="AN1671">
        <v>0</v>
      </c>
      <c r="AO1671">
        <v>0</v>
      </c>
      <c r="AP1671">
        <v>2325</v>
      </c>
      <c r="AQ1671">
        <v>2325</v>
      </c>
      <c r="AR1671">
        <v>64525</v>
      </c>
      <c r="AS1671">
        <v>0</v>
      </c>
      <c r="AT1671" s="2">
        <v>0</v>
      </c>
      <c r="AU1671">
        <v>98425</v>
      </c>
      <c r="AV1671">
        <v>99960725</v>
      </c>
      <c r="AW1671">
        <v>0</v>
      </c>
      <c r="AX1671" s="2">
        <v>45749</v>
      </c>
      <c r="AY1671" t="s">
        <v>673</v>
      </c>
      <c r="AZ1671" t="s">
        <v>6645</v>
      </c>
      <c r="BA1671" t="s">
        <v>6646</v>
      </c>
    </row>
    <row r="1672" spans="1:53" ht="15" customHeight="1" x14ac:dyDescent="0.2">
      <c r="A1672" t="s">
        <v>9030</v>
      </c>
      <c r="B1672" t="s">
        <v>8423</v>
      </c>
      <c r="C1672" t="s">
        <v>5158</v>
      </c>
      <c r="D1672">
        <v>99961025</v>
      </c>
      <c r="E1672" s="19">
        <v>45750</v>
      </c>
      <c r="F1672" s="63">
        <v>45754.106944444444</v>
      </c>
      <c r="G1672" s="4" t="s">
        <v>187</v>
      </c>
      <c r="H1672" s="19">
        <v>854100</v>
      </c>
      <c r="I1672" s="19">
        <v>0</v>
      </c>
      <c r="J1672" s="19">
        <v>854100</v>
      </c>
      <c r="K1672" t="s">
        <v>558</v>
      </c>
      <c r="L1672" s="4" t="s">
        <v>188</v>
      </c>
      <c r="M1672" t="s">
        <v>150</v>
      </c>
      <c r="N1672" s="39" t="s">
        <v>6765</v>
      </c>
      <c r="O1672" t="s">
        <v>6766</v>
      </c>
      <c r="P1672" t="s">
        <v>140</v>
      </c>
      <c r="Q1672" t="s">
        <v>141</v>
      </c>
      <c r="R1672" s="39" t="s">
        <v>6767</v>
      </c>
      <c r="S1672" t="s">
        <v>143</v>
      </c>
      <c r="T1672">
        <v>860034313</v>
      </c>
      <c r="U1672" t="s">
        <v>152</v>
      </c>
      <c r="V1672">
        <v>923218</v>
      </c>
      <c r="W1672" t="s">
        <v>1265</v>
      </c>
      <c r="X1672" s="2" t="s">
        <v>62</v>
      </c>
      <c r="Y1672" t="s">
        <v>63</v>
      </c>
      <c r="Z1672" t="s">
        <v>37</v>
      </c>
      <c r="AA1672" t="s">
        <v>1266</v>
      </c>
      <c r="AB1672" t="s">
        <v>31</v>
      </c>
      <c r="AC1672" s="19">
        <v>854100</v>
      </c>
      <c r="AD1672" s="19">
        <v>0</v>
      </c>
      <c r="AE1672" s="19">
        <v>0</v>
      </c>
      <c r="AF1672" s="19">
        <v>0</v>
      </c>
      <c r="AG1672" t="s">
        <v>189</v>
      </c>
      <c r="AH1672">
        <v>0</v>
      </c>
      <c r="AI1672">
        <v>0</v>
      </c>
      <c r="AJ1672" s="2" t="s">
        <v>190</v>
      </c>
      <c r="AK1672" s="2">
        <v>0</v>
      </c>
      <c r="AL1672">
        <v>0</v>
      </c>
      <c r="AM1672">
        <v>0</v>
      </c>
      <c r="AN1672">
        <v>0</v>
      </c>
      <c r="AO1672">
        <v>0</v>
      </c>
      <c r="AP1672">
        <v>2325</v>
      </c>
      <c r="AQ1672">
        <v>2325</v>
      </c>
      <c r="AR1672">
        <v>64625</v>
      </c>
      <c r="AS1672">
        <v>0</v>
      </c>
      <c r="AT1672" s="2">
        <v>0</v>
      </c>
      <c r="AU1672">
        <v>98525</v>
      </c>
      <c r="AV1672">
        <v>99961025</v>
      </c>
      <c r="AW1672">
        <v>0</v>
      </c>
      <c r="AX1672" s="2">
        <v>45749</v>
      </c>
      <c r="AY1672" t="s">
        <v>673</v>
      </c>
      <c r="AZ1672" t="s">
        <v>6645</v>
      </c>
      <c r="BA1672" t="s">
        <v>6646</v>
      </c>
    </row>
    <row r="1673" spans="1:53" ht="15" customHeight="1" x14ac:dyDescent="0.2">
      <c r="A1673" t="s">
        <v>9031</v>
      </c>
      <c r="B1673" t="s">
        <v>8424</v>
      </c>
      <c r="C1673" t="s">
        <v>5158</v>
      </c>
      <c r="D1673">
        <v>99961225</v>
      </c>
      <c r="E1673" s="19">
        <v>45750</v>
      </c>
      <c r="F1673" s="63">
        <v>45754.1</v>
      </c>
      <c r="G1673" s="4" t="s">
        <v>187</v>
      </c>
      <c r="H1673" s="19">
        <v>854100</v>
      </c>
      <c r="I1673" s="19">
        <v>0</v>
      </c>
      <c r="J1673" s="19">
        <v>854100</v>
      </c>
      <c r="K1673" t="s">
        <v>558</v>
      </c>
      <c r="L1673" s="4" t="s">
        <v>188</v>
      </c>
      <c r="M1673" t="s">
        <v>150</v>
      </c>
      <c r="N1673" s="39" t="s">
        <v>6771</v>
      </c>
      <c r="O1673" t="s">
        <v>6772</v>
      </c>
      <c r="P1673" t="s">
        <v>140</v>
      </c>
      <c r="Q1673" t="s">
        <v>141</v>
      </c>
      <c r="R1673" s="39" t="s">
        <v>6773</v>
      </c>
      <c r="S1673" t="s">
        <v>143</v>
      </c>
      <c r="T1673">
        <v>890903938</v>
      </c>
      <c r="U1673" t="s">
        <v>149</v>
      </c>
      <c r="V1673">
        <v>923218</v>
      </c>
      <c r="W1673" t="s">
        <v>1265</v>
      </c>
      <c r="X1673" s="2" t="s">
        <v>62</v>
      </c>
      <c r="Y1673" t="s">
        <v>63</v>
      </c>
      <c r="Z1673" t="s">
        <v>37</v>
      </c>
      <c r="AA1673" t="s">
        <v>1266</v>
      </c>
      <c r="AB1673" t="s">
        <v>31</v>
      </c>
      <c r="AC1673" s="19">
        <v>854100</v>
      </c>
      <c r="AD1673" s="19">
        <v>0</v>
      </c>
      <c r="AE1673" s="19">
        <v>0</v>
      </c>
      <c r="AF1673" s="19">
        <v>0</v>
      </c>
      <c r="AG1673" t="s">
        <v>189</v>
      </c>
      <c r="AH1673">
        <v>0</v>
      </c>
      <c r="AI1673">
        <v>0</v>
      </c>
      <c r="AJ1673" s="2" t="s">
        <v>190</v>
      </c>
      <c r="AK1673" s="2">
        <v>0</v>
      </c>
      <c r="AL1673">
        <v>0</v>
      </c>
      <c r="AM1673">
        <v>0</v>
      </c>
      <c r="AN1673">
        <v>0</v>
      </c>
      <c r="AO1673">
        <v>0</v>
      </c>
      <c r="AP1673">
        <v>2325</v>
      </c>
      <c r="AQ1673">
        <v>2325</v>
      </c>
      <c r="AR1673">
        <v>64725</v>
      </c>
      <c r="AS1673">
        <v>0</v>
      </c>
      <c r="AT1673" s="2">
        <v>0</v>
      </c>
      <c r="AU1673">
        <v>98625</v>
      </c>
      <c r="AV1673">
        <v>99961225</v>
      </c>
      <c r="AW1673">
        <v>0</v>
      </c>
      <c r="AX1673" s="2">
        <v>45749</v>
      </c>
      <c r="AY1673" t="s">
        <v>673</v>
      </c>
      <c r="AZ1673" t="s">
        <v>6645</v>
      </c>
      <c r="BA1673" t="s">
        <v>6646</v>
      </c>
    </row>
    <row r="1674" spans="1:53" ht="15" customHeight="1" x14ac:dyDescent="0.2">
      <c r="A1674" t="s">
        <v>9032</v>
      </c>
      <c r="B1674" t="s">
        <v>8425</v>
      </c>
      <c r="C1674" t="s">
        <v>5158</v>
      </c>
      <c r="D1674">
        <v>99961525</v>
      </c>
      <c r="E1674" s="19">
        <v>45750</v>
      </c>
      <c r="F1674" s="63">
        <v>45754.1</v>
      </c>
      <c r="G1674" s="4" t="s">
        <v>187</v>
      </c>
      <c r="H1674" s="19">
        <v>854100</v>
      </c>
      <c r="I1674" s="19">
        <v>0</v>
      </c>
      <c r="J1674" s="19">
        <v>854100</v>
      </c>
      <c r="K1674" t="s">
        <v>558</v>
      </c>
      <c r="L1674" s="4" t="s">
        <v>188</v>
      </c>
      <c r="M1674" t="s">
        <v>150</v>
      </c>
      <c r="N1674" s="39" t="s">
        <v>6777</v>
      </c>
      <c r="O1674" t="s">
        <v>6778</v>
      </c>
      <c r="P1674" t="s">
        <v>140</v>
      </c>
      <c r="Q1674" t="s">
        <v>141</v>
      </c>
      <c r="R1674" s="39" t="s">
        <v>6779</v>
      </c>
      <c r="S1674" t="s">
        <v>143</v>
      </c>
      <c r="T1674">
        <v>890903938</v>
      </c>
      <c r="U1674" t="s">
        <v>149</v>
      </c>
      <c r="V1674">
        <v>923218</v>
      </c>
      <c r="W1674" t="s">
        <v>1265</v>
      </c>
      <c r="X1674" s="2" t="s">
        <v>62</v>
      </c>
      <c r="Y1674" t="s">
        <v>63</v>
      </c>
      <c r="Z1674" t="s">
        <v>37</v>
      </c>
      <c r="AA1674" t="s">
        <v>1266</v>
      </c>
      <c r="AB1674" t="s">
        <v>31</v>
      </c>
      <c r="AC1674" s="19">
        <v>854100</v>
      </c>
      <c r="AD1674" s="19">
        <v>0</v>
      </c>
      <c r="AE1674" s="19">
        <v>0</v>
      </c>
      <c r="AF1674" s="19">
        <v>0</v>
      </c>
      <c r="AG1674" t="s">
        <v>189</v>
      </c>
      <c r="AH1674">
        <v>0</v>
      </c>
      <c r="AI1674">
        <v>0</v>
      </c>
      <c r="AJ1674" s="2" t="s">
        <v>190</v>
      </c>
      <c r="AK1674" s="2">
        <v>0</v>
      </c>
      <c r="AL1674">
        <v>0</v>
      </c>
      <c r="AM1674">
        <v>0</v>
      </c>
      <c r="AN1674">
        <v>0</v>
      </c>
      <c r="AO1674">
        <v>0</v>
      </c>
      <c r="AP1674">
        <v>2325</v>
      </c>
      <c r="AQ1674">
        <v>2325</v>
      </c>
      <c r="AR1674">
        <v>64825</v>
      </c>
      <c r="AS1674">
        <v>0</v>
      </c>
      <c r="AT1674" s="2">
        <v>0</v>
      </c>
      <c r="AU1674">
        <v>98725</v>
      </c>
      <c r="AV1674">
        <v>99961525</v>
      </c>
      <c r="AW1674">
        <v>0</v>
      </c>
      <c r="AX1674" s="2">
        <v>45749</v>
      </c>
      <c r="AY1674" t="s">
        <v>673</v>
      </c>
      <c r="AZ1674" t="s">
        <v>6645</v>
      </c>
      <c r="BA1674" t="s">
        <v>6646</v>
      </c>
    </row>
    <row r="1675" spans="1:53" ht="15" customHeight="1" x14ac:dyDescent="0.2">
      <c r="A1675" t="s">
        <v>9033</v>
      </c>
      <c r="B1675" t="s">
        <v>8426</v>
      </c>
      <c r="C1675" t="s">
        <v>5158</v>
      </c>
      <c r="D1675">
        <v>99961825</v>
      </c>
      <c r="E1675" s="19">
        <v>45750</v>
      </c>
      <c r="F1675" s="63">
        <v>45754.1</v>
      </c>
      <c r="G1675" s="4" t="s">
        <v>187</v>
      </c>
      <c r="H1675" s="19">
        <v>854100</v>
      </c>
      <c r="I1675" s="19">
        <v>0</v>
      </c>
      <c r="J1675" s="19">
        <v>854100</v>
      </c>
      <c r="K1675" t="s">
        <v>558</v>
      </c>
      <c r="L1675" s="4" t="s">
        <v>188</v>
      </c>
      <c r="M1675" t="s">
        <v>150</v>
      </c>
      <c r="N1675" s="39" t="s">
        <v>6783</v>
      </c>
      <c r="O1675" t="s">
        <v>6784</v>
      </c>
      <c r="P1675" t="s">
        <v>140</v>
      </c>
      <c r="Q1675" t="s">
        <v>141</v>
      </c>
      <c r="R1675" s="39" t="s">
        <v>6785</v>
      </c>
      <c r="S1675" t="s">
        <v>143</v>
      </c>
      <c r="T1675">
        <v>890903938</v>
      </c>
      <c r="U1675" t="s">
        <v>149</v>
      </c>
      <c r="V1675">
        <v>923218</v>
      </c>
      <c r="W1675" t="s">
        <v>1265</v>
      </c>
      <c r="X1675" s="2" t="s">
        <v>62</v>
      </c>
      <c r="Y1675" t="s">
        <v>63</v>
      </c>
      <c r="Z1675" t="s">
        <v>37</v>
      </c>
      <c r="AA1675" t="s">
        <v>1266</v>
      </c>
      <c r="AB1675" t="s">
        <v>31</v>
      </c>
      <c r="AC1675" s="19">
        <v>854100</v>
      </c>
      <c r="AD1675" s="19">
        <v>0</v>
      </c>
      <c r="AE1675" s="19">
        <v>0</v>
      </c>
      <c r="AF1675" s="19">
        <v>0</v>
      </c>
      <c r="AG1675" t="s">
        <v>189</v>
      </c>
      <c r="AH1675">
        <v>0</v>
      </c>
      <c r="AI1675">
        <v>0</v>
      </c>
      <c r="AJ1675" s="2" t="s">
        <v>190</v>
      </c>
      <c r="AK1675" s="2">
        <v>0</v>
      </c>
      <c r="AL1675">
        <v>0</v>
      </c>
      <c r="AM1675">
        <v>0</v>
      </c>
      <c r="AN1675">
        <v>0</v>
      </c>
      <c r="AO1675">
        <v>0</v>
      </c>
      <c r="AP1675">
        <v>2325</v>
      </c>
      <c r="AQ1675">
        <v>2325</v>
      </c>
      <c r="AR1675">
        <v>64925</v>
      </c>
      <c r="AS1675">
        <v>0</v>
      </c>
      <c r="AT1675" s="2">
        <v>0</v>
      </c>
      <c r="AU1675">
        <v>98825</v>
      </c>
      <c r="AV1675">
        <v>99961825</v>
      </c>
      <c r="AW1675">
        <v>0</v>
      </c>
      <c r="AX1675" s="2">
        <v>45749</v>
      </c>
      <c r="AY1675" t="s">
        <v>673</v>
      </c>
      <c r="AZ1675" t="s">
        <v>6645</v>
      </c>
      <c r="BA1675" t="s">
        <v>6646</v>
      </c>
    </row>
    <row r="1676" spans="1:53" ht="15" customHeight="1" x14ac:dyDescent="0.2">
      <c r="A1676" t="s">
        <v>9034</v>
      </c>
      <c r="B1676" t="s">
        <v>8427</v>
      </c>
      <c r="C1676" t="s">
        <v>5158</v>
      </c>
      <c r="D1676">
        <v>99962025</v>
      </c>
      <c r="E1676" s="19">
        <v>45750</v>
      </c>
      <c r="F1676" s="63">
        <v>45754.104861111111</v>
      </c>
      <c r="G1676" s="4" t="s">
        <v>187</v>
      </c>
      <c r="H1676" s="19">
        <v>854100</v>
      </c>
      <c r="I1676" s="19">
        <v>0</v>
      </c>
      <c r="J1676" s="19">
        <v>854100</v>
      </c>
      <c r="K1676" t="s">
        <v>558</v>
      </c>
      <c r="L1676" s="4" t="s">
        <v>188</v>
      </c>
      <c r="M1676" t="s">
        <v>150</v>
      </c>
      <c r="N1676" s="39" t="s">
        <v>6789</v>
      </c>
      <c r="O1676" t="s">
        <v>6790</v>
      </c>
      <c r="P1676" t="s">
        <v>140</v>
      </c>
      <c r="Q1676" t="s">
        <v>141</v>
      </c>
      <c r="R1676" s="39" t="s">
        <v>6791</v>
      </c>
      <c r="S1676" t="s">
        <v>143</v>
      </c>
      <c r="T1676">
        <v>860003020</v>
      </c>
      <c r="U1676" t="s">
        <v>160</v>
      </c>
      <c r="V1676">
        <v>923218</v>
      </c>
      <c r="W1676" t="s">
        <v>1265</v>
      </c>
      <c r="X1676" s="2" t="s">
        <v>62</v>
      </c>
      <c r="Y1676" t="s">
        <v>63</v>
      </c>
      <c r="Z1676" t="s">
        <v>37</v>
      </c>
      <c r="AA1676" t="s">
        <v>1266</v>
      </c>
      <c r="AB1676" t="s">
        <v>31</v>
      </c>
      <c r="AC1676" s="19">
        <v>854100</v>
      </c>
      <c r="AD1676" s="19">
        <v>0</v>
      </c>
      <c r="AE1676" s="19">
        <v>0</v>
      </c>
      <c r="AF1676" s="19">
        <v>0</v>
      </c>
      <c r="AG1676" t="s">
        <v>189</v>
      </c>
      <c r="AH1676">
        <v>0</v>
      </c>
      <c r="AI1676">
        <v>0</v>
      </c>
      <c r="AJ1676" s="2" t="s">
        <v>190</v>
      </c>
      <c r="AK1676" s="2">
        <v>0</v>
      </c>
      <c r="AL1676">
        <v>0</v>
      </c>
      <c r="AM1676">
        <v>0</v>
      </c>
      <c r="AN1676">
        <v>0</v>
      </c>
      <c r="AO1676">
        <v>0</v>
      </c>
      <c r="AP1676">
        <v>2325</v>
      </c>
      <c r="AQ1676">
        <v>2325</v>
      </c>
      <c r="AR1676">
        <v>65025</v>
      </c>
      <c r="AS1676">
        <v>0</v>
      </c>
      <c r="AT1676" s="2">
        <v>0</v>
      </c>
      <c r="AU1676">
        <v>98925</v>
      </c>
      <c r="AV1676">
        <v>99962025</v>
      </c>
      <c r="AW1676">
        <v>0</v>
      </c>
      <c r="AX1676" s="2">
        <v>45749</v>
      </c>
      <c r="AY1676" t="s">
        <v>673</v>
      </c>
      <c r="AZ1676" t="s">
        <v>6645</v>
      </c>
      <c r="BA1676" t="s">
        <v>6646</v>
      </c>
    </row>
    <row r="1677" spans="1:53" ht="15" customHeight="1" x14ac:dyDescent="0.2">
      <c r="A1677" t="s">
        <v>9035</v>
      </c>
      <c r="B1677" t="s">
        <v>8428</v>
      </c>
      <c r="C1677" t="s">
        <v>5158</v>
      </c>
      <c r="D1677">
        <v>99962325</v>
      </c>
      <c r="E1677" s="19">
        <v>45750</v>
      </c>
      <c r="F1677" s="63">
        <v>45754.106944444444</v>
      </c>
      <c r="G1677" s="4" t="s">
        <v>187</v>
      </c>
      <c r="H1677" s="19">
        <v>854100</v>
      </c>
      <c r="I1677" s="19">
        <v>0</v>
      </c>
      <c r="J1677" s="19">
        <v>854100</v>
      </c>
      <c r="K1677" t="s">
        <v>558</v>
      </c>
      <c r="L1677" s="4" t="s">
        <v>188</v>
      </c>
      <c r="M1677" t="s">
        <v>150</v>
      </c>
      <c r="N1677" s="39" t="s">
        <v>6795</v>
      </c>
      <c r="O1677" t="s">
        <v>6796</v>
      </c>
      <c r="P1677" t="s">
        <v>140</v>
      </c>
      <c r="Q1677" t="s">
        <v>141</v>
      </c>
      <c r="R1677" s="39" t="s">
        <v>6797</v>
      </c>
      <c r="S1677" t="s">
        <v>143</v>
      </c>
      <c r="T1677">
        <v>860035827</v>
      </c>
      <c r="U1677" t="s">
        <v>271</v>
      </c>
      <c r="V1677">
        <v>923218</v>
      </c>
      <c r="W1677" t="s">
        <v>1265</v>
      </c>
      <c r="X1677" s="2" t="s">
        <v>62</v>
      </c>
      <c r="Y1677" t="s">
        <v>63</v>
      </c>
      <c r="Z1677" t="s">
        <v>37</v>
      </c>
      <c r="AA1677" t="s">
        <v>1266</v>
      </c>
      <c r="AB1677" t="s">
        <v>31</v>
      </c>
      <c r="AC1677" s="19">
        <v>854100</v>
      </c>
      <c r="AD1677" s="19">
        <v>0</v>
      </c>
      <c r="AE1677" s="19">
        <v>0</v>
      </c>
      <c r="AF1677" s="19">
        <v>0</v>
      </c>
      <c r="AG1677" t="s">
        <v>189</v>
      </c>
      <c r="AH1677">
        <v>0</v>
      </c>
      <c r="AI1677">
        <v>0</v>
      </c>
      <c r="AJ1677" s="2" t="s">
        <v>190</v>
      </c>
      <c r="AK1677" s="2">
        <v>0</v>
      </c>
      <c r="AL1677">
        <v>0</v>
      </c>
      <c r="AM1677">
        <v>0</v>
      </c>
      <c r="AN1677">
        <v>0</v>
      </c>
      <c r="AO1677">
        <v>0</v>
      </c>
      <c r="AP1677">
        <v>2325</v>
      </c>
      <c r="AQ1677">
        <v>2325</v>
      </c>
      <c r="AR1677">
        <v>65125</v>
      </c>
      <c r="AS1677">
        <v>0</v>
      </c>
      <c r="AT1677" s="2">
        <v>0</v>
      </c>
      <c r="AU1677">
        <v>99025</v>
      </c>
      <c r="AV1677">
        <v>99962325</v>
      </c>
      <c r="AW1677">
        <v>0</v>
      </c>
      <c r="AX1677" s="2">
        <v>45749</v>
      </c>
      <c r="AY1677" t="s">
        <v>673</v>
      </c>
      <c r="AZ1677" t="s">
        <v>6645</v>
      </c>
      <c r="BA1677" t="s">
        <v>6646</v>
      </c>
    </row>
    <row r="1678" spans="1:53" ht="15" customHeight="1" x14ac:dyDescent="0.2">
      <c r="A1678" t="s">
        <v>9036</v>
      </c>
      <c r="B1678" t="s">
        <v>8429</v>
      </c>
      <c r="C1678" t="s">
        <v>5158</v>
      </c>
      <c r="D1678">
        <v>99962525</v>
      </c>
      <c r="E1678" s="19">
        <v>45750</v>
      </c>
      <c r="F1678" s="63">
        <v>45754.106944444444</v>
      </c>
      <c r="G1678" s="4" t="s">
        <v>187</v>
      </c>
      <c r="H1678" s="19">
        <v>854100</v>
      </c>
      <c r="I1678" s="19">
        <v>0</v>
      </c>
      <c r="J1678" s="19">
        <v>854100</v>
      </c>
      <c r="K1678" t="s">
        <v>558</v>
      </c>
      <c r="L1678" s="4" t="s">
        <v>188</v>
      </c>
      <c r="M1678" t="s">
        <v>150</v>
      </c>
      <c r="N1678" s="39" t="s">
        <v>6801</v>
      </c>
      <c r="O1678" t="s">
        <v>6802</v>
      </c>
      <c r="P1678" t="s">
        <v>140</v>
      </c>
      <c r="Q1678" t="s">
        <v>141</v>
      </c>
      <c r="R1678" s="39" t="s">
        <v>6803</v>
      </c>
      <c r="S1678" t="s">
        <v>143</v>
      </c>
      <c r="T1678">
        <v>860034313</v>
      </c>
      <c r="U1678" t="s">
        <v>152</v>
      </c>
      <c r="V1678">
        <v>923218</v>
      </c>
      <c r="W1678" t="s">
        <v>1265</v>
      </c>
      <c r="X1678" s="2" t="s">
        <v>62</v>
      </c>
      <c r="Y1678" t="s">
        <v>63</v>
      </c>
      <c r="Z1678" t="s">
        <v>37</v>
      </c>
      <c r="AA1678" t="s">
        <v>1266</v>
      </c>
      <c r="AB1678" t="s">
        <v>31</v>
      </c>
      <c r="AC1678" s="19">
        <v>854100</v>
      </c>
      <c r="AD1678" s="19">
        <v>0</v>
      </c>
      <c r="AE1678" s="19">
        <v>0</v>
      </c>
      <c r="AF1678" s="19">
        <v>0</v>
      </c>
      <c r="AG1678" t="s">
        <v>189</v>
      </c>
      <c r="AH1678">
        <v>0</v>
      </c>
      <c r="AI1678">
        <v>0</v>
      </c>
      <c r="AJ1678" s="2" t="s">
        <v>190</v>
      </c>
      <c r="AK1678" s="2">
        <v>0</v>
      </c>
      <c r="AL1678">
        <v>0</v>
      </c>
      <c r="AM1678">
        <v>0</v>
      </c>
      <c r="AN1678">
        <v>0</v>
      </c>
      <c r="AO1678">
        <v>0</v>
      </c>
      <c r="AP1678">
        <v>2325</v>
      </c>
      <c r="AQ1678">
        <v>2325</v>
      </c>
      <c r="AR1678">
        <v>65225</v>
      </c>
      <c r="AS1678">
        <v>0</v>
      </c>
      <c r="AT1678" s="2">
        <v>0</v>
      </c>
      <c r="AU1678">
        <v>99125</v>
      </c>
      <c r="AV1678">
        <v>99962525</v>
      </c>
      <c r="AW1678">
        <v>0</v>
      </c>
      <c r="AX1678" s="2">
        <v>45749</v>
      </c>
      <c r="AY1678" t="s">
        <v>673</v>
      </c>
      <c r="AZ1678" t="s">
        <v>6645</v>
      </c>
      <c r="BA1678" t="s">
        <v>6646</v>
      </c>
    </row>
    <row r="1679" spans="1:53" ht="15" customHeight="1" x14ac:dyDescent="0.2">
      <c r="A1679" t="s">
        <v>9037</v>
      </c>
      <c r="B1679" t="s">
        <v>8430</v>
      </c>
      <c r="C1679" t="s">
        <v>5158</v>
      </c>
      <c r="D1679">
        <v>99962825</v>
      </c>
      <c r="E1679" s="19">
        <v>45750</v>
      </c>
      <c r="F1679" s="63">
        <v>45754.1</v>
      </c>
      <c r="G1679" s="4" t="s">
        <v>187</v>
      </c>
      <c r="H1679" s="19">
        <v>854100</v>
      </c>
      <c r="I1679" s="19">
        <v>0</v>
      </c>
      <c r="J1679" s="19">
        <v>854100</v>
      </c>
      <c r="K1679" t="s">
        <v>558</v>
      </c>
      <c r="L1679" s="4" t="s">
        <v>188</v>
      </c>
      <c r="M1679" t="s">
        <v>150</v>
      </c>
      <c r="N1679" s="39" t="s">
        <v>6807</v>
      </c>
      <c r="O1679" t="s">
        <v>6808</v>
      </c>
      <c r="P1679" t="s">
        <v>140</v>
      </c>
      <c r="Q1679" t="s">
        <v>141</v>
      </c>
      <c r="R1679" s="39" t="s">
        <v>6809</v>
      </c>
      <c r="S1679" t="s">
        <v>143</v>
      </c>
      <c r="T1679">
        <v>890903938</v>
      </c>
      <c r="U1679" t="s">
        <v>149</v>
      </c>
      <c r="V1679">
        <v>923218</v>
      </c>
      <c r="W1679" t="s">
        <v>1265</v>
      </c>
      <c r="X1679" s="2" t="s">
        <v>62</v>
      </c>
      <c r="Y1679" t="s">
        <v>63</v>
      </c>
      <c r="Z1679" t="s">
        <v>37</v>
      </c>
      <c r="AA1679" t="s">
        <v>1266</v>
      </c>
      <c r="AB1679" t="s">
        <v>31</v>
      </c>
      <c r="AC1679" s="19">
        <v>854100</v>
      </c>
      <c r="AD1679" s="19">
        <v>0</v>
      </c>
      <c r="AE1679" s="19">
        <v>0</v>
      </c>
      <c r="AF1679" s="19">
        <v>0</v>
      </c>
      <c r="AG1679" t="s">
        <v>189</v>
      </c>
      <c r="AH1679">
        <v>0</v>
      </c>
      <c r="AI1679">
        <v>0</v>
      </c>
      <c r="AJ1679" s="2" t="s">
        <v>190</v>
      </c>
      <c r="AK1679" s="2">
        <v>0</v>
      </c>
      <c r="AL1679">
        <v>0</v>
      </c>
      <c r="AM1679">
        <v>0</v>
      </c>
      <c r="AN1679">
        <v>0</v>
      </c>
      <c r="AO1679">
        <v>0</v>
      </c>
      <c r="AP1679">
        <v>2325</v>
      </c>
      <c r="AQ1679">
        <v>2325</v>
      </c>
      <c r="AR1679">
        <v>65325</v>
      </c>
      <c r="AS1679">
        <v>0</v>
      </c>
      <c r="AT1679" s="2">
        <v>0</v>
      </c>
      <c r="AU1679">
        <v>99225</v>
      </c>
      <c r="AV1679">
        <v>99962825</v>
      </c>
      <c r="AW1679">
        <v>0</v>
      </c>
      <c r="AX1679" s="2">
        <v>45749</v>
      </c>
      <c r="AY1679" t="s">
        <v>673</v>
      </c>
      <c r="AZ1679" t="s">
        <v>6645</v>
      </c>
      <c r="BA1679" t="s">
        <v>6646</v>
      </c>
    </row>
    <row r="1680" spans="1:53" ht="15" customHeight="1" x14ac:dyDescent="0.2">
      <c r="A1680" t="s">
        <v>9038</v>
      </c>
      <c r="B1680" t="s">
        <v>8431</v>
      </c>
      <c r="C1680" t="s">
        <v>5158</v>
      </c>
      <c r="D1680">
        <v>99963125</v>
      </c>
      <c r="E1680" s="19">
        <v>45750</v>
      </c>
      <c r="F1680" s="63">
        <v>45754.106944444444</v>
      </c>
      <c r="G1680" s="4" t="s">
        <v>187</v>
      </c>
      <c r="H1680" s="19">
        <v>854100</v>
      </c>
      <c r="I1680" s="19">
        <v>0</v>
      </c>
      <c r="J1680" s="19">
        <v>854100</v>
      </c>
      <c r="K1680" t="s">
        <v>558</v>
      </c>
      <c r="L1680" s="4" t="s">
        <v>188</v>
      </c>
      <c r="M1680" t="s">
        <v>3816</v>
      </c>
      <c r="N1680" s="39" t="s">
        <v>6813</v>
      </c>
      <c r="O1680" t="s">
        <v>6814</v>
      </c>
      <c r="P1680" t="s">
        <v>140</v>
      </c>
      <c r="Q1680" t="s">
        <v>141</v>
      </c>
      <c r="R1680" s="39" t="s">
        <v>6815</v>
      </c>
      <c r="S1680" t="s">
        <v>143</v>
      </c>
      <c r="T1680">
        <v>860034313</v>
      </c>
      <c r="U1680" t="s">
        <v>152</v>
      </c>
      <c r="V1680">
        <v>923218</v>
      </c>
      <c r="W1680" t="s">
        <v>1265</v>
      </c>
      <c r="X1680" s="2" t="s">
        <v>62</v>
      </c>
      <c r="Y1680" t="s">
        <v>63</v>
      </c>
      <c r="Z1680" t="s">
        <v>37</v>
      </c>
      <c r="AA1680" t="s">
        <v>1266</v>
      </c>
      <c r="AB1680" t="s">
        <v>31</v>
      </c>
      <c r="AC1680" s="19">
        <v>854100</v>
      </c>
      <c r="AD1680" s="19">
        <v>0</v>
      </c>
      <c r="AE1680" s="19">
        <v>0</v>
      </c>
      <c r="AF1680" s="19">
        <v>0</v>
      </c>
      <c r="AG1680" t="s">
        <v>189</v>
      </c>
      <c r="AH1680">
        <v>0</v>
      </c>
      <c r="AI1680">
        <v>0</v>
      </c>
      <c r="AJ1680" s="2" t="s">
        <v>190</v>
      </c>
      <c r="AK1680" s="2">
        <v>0</v>
      </c>
      <c r="AL1680">
        <v>0</v>
      </c>
      <c r="AM1680">
        <v>0</v>
      </c>
      <c r="AN1680">
        <v>0</v>
      </c>
      <c r="AO1680">
        <v>0</v>
      </c>
      <c r="AP1680">
        <v>2325</v>
      </c>
      <c r="AQ1680">
        <v>2325</v>
      </c>
      <c r="AR1680">
        <v>65425</v>
      </c>
      <c r="AS1680">
        <v>0</v>
      </c>
      <c r="AT1680" s="2">
        <v>0</v>
      </c>
      <c r="AU1680">
        <v>99325</v>
      </c>
      <c r="AV1680">
        <v>99963125</v>
      </c>
      <c r="AW1680">
        <v>0</v>
      </c>
      <c r="AX1680" s="2">
        <v>45749</v>
      </c>
      <c r="AY1680" t="s">
        <v>673</v>
      </c>
      <c r="AZ1680" t="s">
        <v>6645</v>
      </c>
      <c r="BA1680" t="s">
        <v>6646</v>
      </c>
    </row>
    <row r="1681" spans="1:53" ht="15" customHeight="1" x14ac:dyDescent="0.2">
      <c r="A1681" t="s">
        <v>9039</v>
      </c>
      <c r="B1681" t="s">
        <v>8432</v>
      </c>
      <c r="C1681" t="s">
        <v>5158</v>
      </c>
      <c r="D1681">
        <v>99963525</v>
      </c>
      <c r="E1681" s="19">
        <v>45750</v>
      </c>
      <c r="F1681" s="63">
        <v>45754.1</v>
      </c>
      <c r="G1681" s="4" t="s">
        <v>187</v>
      </c>
      <c r="H1681" s="19">
        <v>854100</v>
      </c>
      <c r="I1681" s="19">
        <v>0</v>
      </c>
      <c r="J1681" s="19">
        <v>854100</v>
      </c>
      <c r="K1681" t="s">
        <v>558</v>
      </c>
      <c r="L1681" s="4" t="s">
        <v>188</v>
      </c>
      <c r="M1681" t="s">
        <v>4175</v>
      </c>
      <c r="N1681" s="39" t="s">
        <v>4176</v>
      </c>
      <c r="O1681" t="s">
        <v>4177</v>
      </c>
      <c r="P1681" t="s">
        <v>140</v>
      </c>
      <c r="Q1681" t="s">
        <v>141</v>
      </c>
      <c r="R1681" s="39" t="s">
        <v>4178</v>
      </c>
      <c r="S1681" t="s">
        <v>143</v>
      </c>
      <c r="T1681">
        <v>890903938</v>
      </c>
      <c r="U1681" t="s">
        <v>149</v>
      </c>
      <c r="V1681">
        <v>923218</v>
      </c>
      <c r="W1681" t="s">
        <v>1265</v>
      </c>
      <c r="X1681" s="2" t="s">
        <v>62</v>
      </c>
      <c r="Y1681" t="s">
        <v>63</v>
      </c>
      <c r="Z1681" t="s">
        <v>37</v>
      </c>
      <c r="AA1681" t="s">
        <v>1266</v>
      </c>
      <c r="AB1681" t="s">
        <v>31</v>
      </c>
      <c r="AC1681" s="19">
        <v>854100</v>
      </c>
      <c r="AD1681" s="19">
        <v>0</v>
      </c>
      <c r="AE1681" s="19">
        <v>0</v>
      </c>
      <c r="AF1681" s="19">
        <v>0</v>
      </c>
      <c r="AG1681" t="s">
        <v>189</v>
      </c>
      <c r="AH1681">
        <v>0</v>
      </c>
      <c r="AI1681">
        <v>0</v>
      </c>
      <c r="AJ1681" s="2" t="s">
        <v>190</v>
      </c>
      <c r="AK1681" s="2">
        <v>0</v>
      </c>
      <c r="AL1681">
        <v>0</v>
      </c>
      <c r="AM1681">
        <v>0</v>
      </c>
      <c r="AN1681">
        <v>0</v>
      </c>
      <c r="AO1681">
        <v>0</v>
      </c>
      <c r="AP1681">
        <v>2325</v>
      </c>
      <c r="AQ1681">
        <v>2325</v>
      </c>
      <c r="AR1681">
        <v>65525</v>
      </c>
      <c r="AS1681">
        <v>0</v>
      </c>
      <c r="AT1681" s="2">
        <v>0</v>
      </c>
      <c r="AU1681">
        <v>99425</v>
      </c>
      <c r="AV1681">
        <v>99963525</v>
      </c>
      <c r="AW1681">
        <v>0</v>
      </c>
      <c r="AX1681" s="2">
        <v>45749</v>
      </c>
      <c r="AY1681" t="s">
        <v>673</v>
      </c>
      <c r="AZ1681" t="s">
        <v>6645</v>
      </c>
      <c r="BA1681" t="s">
        <v>6646</v>
      </c>
    </row>
  </sheetData>
  <phoneticPr fontId="8" type="noConversion"/>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7F9B9-E3E7-40B9-B9C2-74F438E37F8F}">
  <sheetPr codeName="Hoja4"/>
  <dimension ref="A1:P152"/>
  <sheetViews>
    <sheetView topLeftCell="I1" workbookViewId="0">
      <selection activeCell="O20" sqref="O20"/>
    </sheetView>
  </sheetViews>
  <sheetFormatPr baseColWidth="10" defaultColWidth="11.5" defaultRowHeight="15" x14ac:dyDescent="0.2"/>
  <cols>
    <col min="2" max="2" width="33.5" customWidth="1"/>
    <col min="3" max="3" width="16" customWidth="1"/>
    <col min="4" max="4" width="15.1640625" customWidth="1"/>
    <col min="5" max="5" width="17" customWidth="1"/>
    <col min="6" max="6" width="16.33203125" customWidth="1"/>
    <col min="8" max="8" width="12.5" bestFit="1" customWidth="1"/>
    <col min="11" max="11" width="31" bestFit="1" customWidth="1"/>
    <col min="14" max="14" width="31" bestFit="1" customWidth="1"/>
    <col min="15" max="15" width="230.33203125" bestFit="1" customWidth="1"/>
  </cols>
  <sheetData>
    <row r="1" spans="1:9" x14ac:dyDescent="0.2">
      <c r="A1" t="s">
        <v>225</v>
      </c>
      <c r="B1" t="s">
        <v>226</v>
      </c>
      <c r="C1" t="s">
        <v>227</v>
      </c>
    </row>
    <row r="2" spans="1:9" x14ac:dyDescent="0.2">
      <c r="A2" t="s">
        <v>228</v>
      </c>
      <c r="B2" t="s">
        <v>229</v>
      </c>
      <c r="C2" t="s">
        <v>230</v>
      </c>
    </row>
    <row r="3" spans="1:9" x14ac:dyDescent="0.2">
      <c r="A3" t="s">
        <v>231</v>
      </c>
      <c r="B3" t="s">
        <v>232</v>
      </c>
      <c r="C3" t="s">
        <v>233</v>
      </c>
    </row>
    <row r="5" spans="1:9" x14ac:dyDescent="0.2">
      <c r="D5" t="str">
        <f>_xlfn.CONCAT($A$2,": ",$B$2)</f>
        <v>Grafica 2: DISPONIBLE PARA COMPROMETER CDP</v>
      </c>
    </row>
    <row r="6" spans="1:9" x14ac:dyDescent="0.2">
      <c r="C6" s="7" t="s">
        <v>234</v>
      </c>
      <c r="D6" s="7" t="s">
        <v>192</v>
      </c>
      <c r="E6" s="7" t="s">
        <v>193</v>
      </c>
      <c r="F6" s="7" t="s">
        <v>218</v>
      </c>
    </row>
    <row r="7" spans="1:9" x14ac:dyDescent="0.2">
      <c r="B7" t="s">
        <v>235</v>
      </c>
      <c r="C7" t="s">
        <v>236</v>
      </c>
      <c r="D7" t="str" cm="1">
        <f t="array" ref="D7">INDEX(INSERT_CDP[CDP USUARIO], COUNTA(INSERT_CDP[CDP USUARIO]))</f>
        <v>225-923238-N</v>
      </c>
      <c r="E7" s="19">
        <f>_xlfn.XLOOKUP(D7,'CDP-Convertido'!$A$2:$A$74,'CDP-Convertido'!$L$2:$L$74,0,0)</f>
        <v>0</v>
      </c>
      <c r="F7" s="19" t="s">
        <v>237</v>
      </c>
    </row>
    <row r="8" spans="1:9" x14ac:dyDescent="0.2">
      <c r="B8" t="s">
        <v>238</v>
      </c>
      <c r="C8" t="s">
        <v>239</v>
      </c>
      <c r="D8" t="str" cm="1">
        <f t="array" ref="D8">INDEX(INSERT_CDP[CDP USUARIO], COUNTA(INSERT_CDP[CDP USUARIO]))</f>
        <v>225-923238-N</v>
      </c>
      <c r="E8" s="19">
        <f>SUMIF('CRP-Convertido'!$B$2:$B$2, $D$7,'CRP-Convertido'!$M$2:$M$2)</f>
        <v>0</v>
      </c>
      <c r="F8" s="19" t="s">
        <v>240</v>
      </c>
      <c r="I8" s="19"/>
    </row>
    <row r="9" spans="1:9" x14ac:dyDescent="0.2">
      <c r="E9" s="19">
        <f>E7-E8</f>
        <v>0</v>
      </c>
      <c r="F9" t="s">
        <v>241</v>
      </c>
    </row>
    <row r="12" spans="1:9" x14ac:dyDescent="0.2">
      <c r="D12" t="str">
        <f>_xlfn.CONCAT($A$3,": ",$B$3)</f>
        <v>Grafica 3: RESTANTE DE CRP</v>
      </c>
    </row>
    <row r="13" spans="1:9" x14ac:dyDescent="0.2">
      <c r="C13" s="37" t="s">
        <v>242</v>
      </c>
      <c r="D13" s="10" t="s">
        <v>207</v>
      </c>
      <c r="E13" s="7" t="s">
        <v>14</v>
      </c>
      <c r="F13" s="7" t="s">
        <v>218</v>
      </c>
    </row>
    <row r="14" spans="1:9" x14ac:dyDescent="0.2">
      <c r="C14" s="36" t="s">
        <v>243</v>
      </c>
      <c r="D14" cm="1">
        <f t="array" ref="D14">INDEX(INSERT_CRP[CRP USUARIO], COUNTA(INSERT_CRP[CRP USUARIO]))</f>
        <v>0</v>
      </c>
      <c r="E14" s="19">
        <f>_xlfn.XLOOKUP(D14,'CRP-Convertido'!$A$2:$A$2,'CRP-Convertido'!$M$2:$M$2,0,0)</f>
        <v>0</v>
      </c>
      <c r="F14" s="19" t="s">
        <v>244</v>
      </c>
    </row>
    <row r="15" spans="1:9" x14ac:dyDescent="0.2">
      <c r="C15" s="36" t="s">
        <v>245</v>
      </c>
      <c r="D15" cm="1">
        <f t="array" ref="D15">INDEX(INSERT_CRP[CRP USUARIO], COUNTA(INSERT_CRP[CRP USUARIO]))</f>
        <v>0</v>
      </c>
      <c r="E15" s="19">
        <f>SUMIF('Orden_Pago-Convertido'!$B$2:$B$2, $D$14,'Orden_Pago-Convertido'!$I$2:$I$2)</f>
        <v>0</v>
      </c>
      <c r="F15" s="19" t="s">
        <v>246</v>
      </c>
    </row>
    <row r="16" spans="1:9" x14ac:dyDescent="0.2">
      <c r="E16" s="19">
        <f>E14-E15</f>
        <v>0</v>
      </c>
      <c r="F16" t="s">
        <v>241</v>
      </c>
    </row>
    <row r="20" spans="3:16" x14ac:dyDescent="0.2">
      <c r="C20" s="7" t="s">
        <v>7</v>
      </c>
      <c r="D20" s="7" t="s">
        <v>16</v>
      </c>
      <c r="K20" t="str" cm="1">
        <f t="array" ref="K20:K31">_xlfn.UNIQUE(C21:C152)</f>
        <v>C-3603-1300-20-20305C-3603025-02</v>
      </c>
      <c r="L20" t="str" cm="1">
        <f t="array" ref="L20:L118">_xlfn.UNIQUE(D21:D152)</f>
        <v>INSTRUCTOR. Contratar servicios profesionales y de apoyo a la gestión como instructor para el programa CampeSENA del centro industrial y de desarrollo empresarial de Soacha</v>
      </c>
      <c r="M20" t="s">
        <v>12470</v>
      </c>
      <c r="N20" t="str" cm="1">
        <f t="array" ref="N20:O128">_xlfn.UNIQUE(C21:D152)</f>
        <v>C-3603-1300-20-20305C-3603025-02</v>
      </c>
      <c r="O20" t="str">
        <v>INSTRUCTOR. Contratar servicios profesionales y de apoyo a la gestión como instructor para el programa CampeSENA del centro industrial y de desarrollo empresarial de Soacha</v>
      </c>
      <c r="P20" t="s">
        <v>12470</v>
      </c>
    </row>
    <row r="21" spans="3:16" x14ac:dyDescent="0.2">
      <c r="C21" t="s">
        <v>27</v>
      </c>
      <c r="D21" t="s">
        <v>1205</v>
      </c>
      <c r="E21" t="s">
        <v>12470</v>
      </c>
      <c r="K21" t="str">
        <v>C-3602-1300-11-20305C-3602031-02</v>
      </c>
      <c r="L21" t="str">
        <v>MATERIALES FORMACION. Compra materiales para la formación programa CampeSENA</v>
      </c>
      <c r="M21" t="s">
        <v>12470</v>
      </c>
      <c r="N21" t="str">
        <v>C-3603-1300-20-20305C-3603025-02</v>
      </c>
      <c r="O21" t="str">
        <v>MATERIALES FORMACION. Compra materiales para la formación programa CampeSENA</v>
      </c>
      <c r="P21" t="s">
        <v>12470</v>
      </c>
    </row>
    <row r="22" spans="3:16" x14ac:dyDescent="0.2">
      <c r="C22" t="s">
        <v>27</v>
      </c>
      <c r="D22" t="s">
        <v>1207</v>
      </c>
      <c r="E22" t="s">
        <v>12470</v>
      </c>
      <c r="K22" t="str">
        <v>C-3603-1300-20-20305C-3603025-08</v>
      </c>
      <c r="L22" t="str">
        <v>VIATICOS. Desplazamiento para impartir formación del programa campeSENA</v>
      </c>
      <c r="M22" t="s">
        <v>12470</v>
      </c>
      <c r="N22" t="str">
        <v>C-3603-1300-20-20305C-3603025-02</v>
      </c>
      <c r="O22" t="str">
        <v>VIATICOS. Desplazamiento para impartir formación del programa campeSENA</v>
      </c>
      <c r="P22" t="s">
        <v>12470</v>
      </c>
    </row>
    <row r="23" spans="3:16" x14ac:dyDescent="0.2">
      <c r="C23" t="s">
        <v>27</v>
      </c>
      <c r="D23" t="s">
        <v>1209</v>
      </c>
      <c r="E23" t="s">
        <v>12470</v>
      </c>
      <c r="K23" t="str">
        <v>C-3603-1300-20-20305C-3603025-01</v>
      </c>
      <c r="L23" t="str">
        <v>DOTACION. Contratar a monto agotable la compra de elementos de protección personal para funcionarios, trabajador oficial y brigada de emergencias del Centro Industrial y de Desarrollo Empresarial de Soacha</v>
      </c>
      <c r="M23" t="s">
        <v>12470</v>
      </c>
      <c r="N23" t="str">
        <v>C-3603-1300-20-20305C-3603025-02</v>
      </c>
      <c r="O23" t="str">
        <v>DOTACION. Contratar a monto agotable la compra de elementos de protección personal para funcionarios, trabajador oficial y brigada de emergencias del Centro Industrial y de Desarrollo Empresarial de Soacha</v>
      </c>
      <c r="P23" t="s">
        <v>12470</v>
      </c>
    </row>
    <row r="24" spans="3:16" x14ac:dyDescent="0.2">
      <c r="C24" t="s">
        <v>27</v>
      </c>
      <c r="D24" t="s">
        <v>1214</v>
      </c>
      <c r="E24" t="s">
        <v>12470</v>
      </c>
      <c r="K24" t="str">
        <v>C-3603-1300-20-20305C-3603024-02</v>
      </c>
      <c r="L24" t="str">
        <v>VIATICOS. Gastos de transporte de los apoyos para el encuentro de seguridad y salud en el trabajo</v>
      </c>
      <c r="M24" t="s">
        <v>12470</v>
      </c>
      <c r="N24" t="str">
        <v>C-3603-1300-20-20305C-3603025-02</v>
      </c>
      <c r="O24" t="str">
        <v>VIATICOS. Gastos de transporte de los apoyos para el encuentro de seguridad y salud en el trabajo</v>
      </c>
      <c r="P24" t="s">
        <v>12470</v>
      </c>
    </row>
    <row r="25" spans="3:16" x14ac:dyDescent="0.2">
      <c r="C25" t="s">
        <v>27</v>
      </c>
      <c r="D25" t="s">
        <v>1216</v>
      </c>
      <c r="E25" t="s">
        <v>12470</v>
      </c>
      <c r="K25" t="str">
        <v>C-3603-1300-20-20305C-3603033-02</v>
      </c>
      <c r="L25" t="str">
        <v>VIATICOS. Viáticos y gastos de viaje de instructores y equipo regional de Víctimas</v>
      </c>
      <c r="M25" t="s">
        <v>12470</v>
      </c>
      <c r="N25" t="str">
        <v>C-3602-1300-11-20305C-3602031-02</v>
      </c>
      <c r="O25" t="str">
        <v>VIATICOS. Viáticos y gastos de viaje de instructores y equipo regional de Víctimas</v>
      </c>
      <c r="P25" t="s">
        <v>12470</v>
      </c>
    </row>
    <row r="26" spans="3:16" x14ac:dyDescent="0.2">
      <c r="C26" t="s">
        <v>41</v>
      </c>
      <c r="D26" t="s">
        <v>1220</v>
      </c>
      <c r="E26" t="s">
        <v>12470</v>
      </c>
      <c r="K26" t="str">
        <v>C-3699-1300-15-53105B-3699009-02</v>
      </c>
      <c r="L26" t="str">
        <v>MATERIALES FORMACION. Contratara monto agotable el suministro de materiales de formación para los programas de poblaciones vulnerables del Centro Industrial y Desarrollo Empresarial de Soacha</v>
      </c>
      <c r="M26" t="s">
        <v>12470</v>
      </c>
      <c r="N26" t="str">
        <v>C-3602-1300-11-20305C-3602031-02</v>
      </c>
      <c r="O26" t="str">
        <v>MATERIALES FORMACION. Contratara monto agotable el suministro de materiales de formación para los programas de poblaciones vulnerables del Centro Industrial y Desarrollo Empresarial de Soacha</v>
      </c>
      <c r="P26" t="s">
        <v>12470</v>
      </c>
    </row>
    <row r="27" spans="3:16" x14ac:dyDescent="0.2">
      <c r="C27" t="s">
        <v>41</v>
      </c>
      <c r="D27" t="s">
        <v>1222</v>
      </c>
      <c r="E27" t="s">
        <v>12470</v>
      </c>
      <c r="K27" t="str">
        <v>C-3699-1300-15-53105B-3699011-02</v>
      </c>
      <c r="L27" t="str">
        <v>INSTRUCTOR. Contratar servicios profesionales y de apoyo a la gestión como instructor para el área de Desplazados del centro industrial y de desarrollo empresarial de Soacha</v>
      </c>
      <c r="M27" t="s">
        <v>12470</v>
      </c>
      <c r="N27" t="str">
        <v>C-3602-1300-11-20305C-3602031-02</v>
      </c>
      <c r="O27" t="str">
        <v>INSTRUCTOR. Contratar servicios profesionales y de apoyo a la gestión como instructor para el área de Desplazados del centro industrial y de desarrollo empresarial de Soacha</v>
      </c>
      <c r="P27" t="s">
        <v>12470</v>
      </c>
    </row>
    <row r="28" spans="3:16" x14ac:dyDescent="0.2">
      <c r="C28" t="s">
        <v>41</v>
      </c>
      <c r="D28" t="s">
        <v>1224</v>
      </c>
      <c r="E28" t="s">
        <v>12470</v>
      </c>
      <c r="K28" t="str">
        <v>C-3699-1300-15-53105B-3699016-02</v>
      </c>
      <c r="L28" t="str">
        <v>VIATICOS. Viáticos para atender las acciones de formación de articulación con la media</v>
      </c>
      <c r="M28" t="s">
        <v>12470</v>
      </c>
      <c r="N28" t="str">
        <v>C-3603-1300-20-20305C-3603025-02</v>
      </c>
      <c r="O28" t="str">
        <v>VIATICOS. Viáticos para atender las acciones de formación de articulación con la media</v>
      </c>
      <c r="P28" t="s">
        <v>12470</v>
      </c>
    </row>
    <row r="29" spans="3:16" x14ac:dyDescent="0.2">
      <c r="C29" t="s">
        <v>27</v>
      </c>
      <c r="D29" t="s">
        <v>1228</v>
      </c>
      <c r="E29" t="s">
        <v>12470</v>
      </c>
      <c r="K29" t="str">
        <v>C-3605-1300-3-40402A-3605007-02</v>
      </c>
      <c r="L29" t="str">
        <v>SERVICIOS PERSONALES. Contratar la prestación de servicios profesionales carácter temporal para dirigir, controlar y evaluar las acciones de formación profesional integral que se ejecuten mediante alianzas y convenios con instituciones educativas del</v>
      </c>
      <c r="M29" t="s">
        <v>12470</v>
      </c>
      <c r="N29" t="str">
        <v>C-3603-1300-20-20305C-3603025-02</v>
      </c>
      <c r="O29" t="str">
        <v>SERVICIOS PERSONALES. Contratar la prestación de servicios profesionales carácter temporal para dirigir, controlar y evaluar las acciones de formación profesional integral que se ejecuten mediante alianzas y convenios con instituciones educativas del</v>
      </c>
      <c r="P29" t="s">
        <v>12470</v>
      </c>
    </row>
    <row r="30" spans="3:16" x14ac:dyDescent="0.2">
      <c r="C30" t="s">
        <v>27</v>
      </c>
      <c r="D30" t="s">
        <v>1230</v>
      </c>
      <c r="E30" t="s">
        <v>12470</v>
      </c>
      <c r="K30" t="str">
        <v>C-3605-1300-3-40402A-3605019-02</v>
      </c>
      <c r="L30" t="str">
        <v>MONITORES. Monitorias como estímulo a aprendices destacados según normativa de monitorias vigente.</v>
      </c>
      <c r="M30" t="s">
        <v>12470</v>
      </c>
      <c r="N30" t="str">
        <v>C-3603-1300-20-20305C-3603025-02</v>
      </c>
      <c r="O30" t="str">
        <v>MONITORES. Monitorias como estímulo a aprendices destacados según normativa de monitorias vigente.</v>
      </c>
      <c r="P30" t="s">
        <v>12470</v>
      </c>
    </row>
    <row r="31" spans="3:16" x14ac:dyDescent="0.2">
      <c r="C31" t="s">
        <v>27</v>
      </c>
      <c r="D31" t="s">
        <v>1233</v>
      </c>
      <c r="E31" t="s">
        <v>12470</v>
      </c>
      <c r="K31" t="str">
        <v>C-3605-1300-3-40402A-3605001-02</v>
      </c>
      <c r="L31" t="str">
        <v>SERVICIOS PUBLICOS. Pago de servicios públicos.</v>
      </c>
      <c r="M31" t="s">
        <v>12470</v>
      </c>
      <c r="N31" t="str">
        <v>C-3603-1300-20-20305C-3603025-02</v>
      </c>
      <c r="O31" t="str">
        <v>SERVICIOS PUBLICOS. Pago de servicios públicos.</v>
      </c>
      <c r="P31" t="s">
        <v>12470</v>
      </c>
    </row>
    <row r="32" spans="3:16" x14ac:dyDescent="0.2">
      <c r="C32" t="s">
        <v>27</v>
      </c>
      <c r="D32" t="s">
        <v>1235</v>
      </c>
      <c r="E32" t="s">
        <v>12470</v>
      </c>
      <c r="L32" t="str">
        <v>IMPUESTOS. Pago impuesto predial, impuesto de vehículo, otros impuestos.</v>
      </c>
      <c r="M32" t="s">
        <v>12470</v>
      </c>
      <c r="N32" t="str">
        <v>C-3603-1300-20-20305C-3603025-08</v>
      </c>
      <c r="O32" t="str">
        <v>IMPUESTOS. Pago impuesto predial, impuesto de vehículo, otros impuestos.</v>
      </c>
      <c r="P32" t="s">
        <v>12470</v>
      </c>
    </row>
    <row r="33" spans="3:16" x14ac:dyDescent="0.2">
      <c r="C33" t="s">
        <v>1237</v>
      </c>
      <c r="D33" t="s">
        <v>1239</v>
      </c>
      <c r="E33" t="s">
        <v>12470</v>
      </c>
      <c r="L33" t="str">
        <v>PAPELERIA. Contratar a monto agotable la compra de elementos de oficina y consumibles de impresión para el Centro Industrial y de Desarrollo Empresarial de Soacha</v>
      </c>
      <c r="M33" t="s">
        <v>12470</v>
      </c>
      <c r="N33" t="str">
        <v>C-3603-1300-20-20305C-3603025-02</v>
      </c>
      <c r="O33" t="str">
        <v>PAPELERIA. Contratar a monto agotable la compra de elementos de oficina y consumibles de impresión para el Centro Industrial y de Desarrollo Empresarial de Soacha</v>
      </c>
      <c r="P33" t="s">
        <v>12470</v>
      </c>
    </row>
    <row r="34" spans="3:16" x14ac:dyDescent="0.2">
      <c r="C34" t="s">
        <v>27</v>
      </c>
      <c r="D34" t="s">
        <v>1245</v>
      </c>
      <c r="E34" t="s">
        <v>12470</v>
      </c>
      <c r="L34" t="str">
        <v>OTROS MATERIALES Y SUMINISTROS. Contratar la Compra de tarjeta recargable canjeable por combustible (gasolina y diésel) en estaciones de servicio a nivel nacional en las denominaciones requeridas por la entidad para el aprovisionamiento de combustibl</v>
      </c>
      <c r="M34" t="s">
        <v>12470</v>
      </c>
      <c r="N34" t="str">
        <v>C-3603-1300-20-20305C-3603025-02</v>
      </c>
      <c r="O34" t="str">
        <v>OTROS MATERIALES Y SUMINISTROS. Contratar la Compra de tarjeta recargable canjeable por combustible (gasolina y diésel) en estaciones de servicio a nivel nacional en las denominaciones requeridas por la entidad para el aprovisionamiento de combustibl</v>
      </c>
      <c r="P34" t="s">
        <v>12470</v>
      </c>
    </row>
    <row r="35" spans="3:16" x14ac:dyDescent="0.2">
      <c r="C35" t="s">
        <v>27</v>
      </c>
      <c r="D35" t="s">
        <v>1247</v>
      </c>
      <c r="E35" t="s">
        <v>12470</v>
      </c>
      <c r="L35" t="str">
        <v>VIATICOS. Viáticos de funcionarios, gastos de viaje de contratistas y gastos de transporte (aeropuertos - intermunicipal)</v>
      </c>
      <c r="M35" t="s">
        <v>12470</v>
      </c>
      <c r="N35" t="str">
        <v>C-3603-1300-20-20305C-3603025-02</v>
      </c>
      <c r="O35" t="str">
        <v>VIATICOS. Viáticos de funcionarios, gastos de viaje de contratistas y gastos de transporte (aeropuertos - intermunicipal)</v>
      </c>
      <c r="P35" t="s">
        <v>12470</v>
      </c>
    </row>
    <row r="36" spans="3:16" x14ac:dyDescent="0.2">
      <c r="C36" t="s">
        <v>27</v>
      </c>
      <c r="D36" t="s">
        <v>1249</v>
      </c>
      <c r="E36" t="s">
        <v>12470</v>
      </c>
      <c r="L36" t="str">
        <v>PROTECCION APRENDICES. Contratar a monto agotable la compra de elementos de protección personal para los aprendices del Centro Industrial y de Desarrollo Empresarial de Soacha</v>
      </c>
      <c r="M36" t="s">
        <v>12470</v>
      </c>
      <c r="N36" t="str">
        <v>C-3603-1300-20-20305C-3603025-02</v>
      </c>
      <c r="O36" t="str">
        <v>PROTECCION APRENDICES. Contratar a monto agotable la compra de elementos de protección personal para los aprendices del Centro Industrial y de Desarrollo Empresarial de Soacha</v>
      </c>
      <c r="P36" t="s">
        <v>12470</v>
      </c>
    </row>
    <row r="37" spans="3:16" x14ac:dyDescent="0.2">
      <c r="C37" t="s">
        <v>27</v>
      </c>
      <c r="D37" t="s">
        <v>1251</v>
      </c>
      <c r="E37" t="s">
        <v>12470</v>
      </c>
      <c r="L37" t="str">
        <v>NOMINA. Contratar la compra de tarjeta de consumo para la alimentación del trabajador oficial del Centro Industrial y de Desarrollo Empresarial de Soacha</v>
      </c>
      <c r="M37" t="s">
        <v>12470</v>
      </c>
      <c r="N37" t="str">
        <v>C-3603-1300-20-20305C-3603025-02</v>
      </c>
      <c r="O37" t="str">
        <v>NOMINA. Contratar la compra de tarjeta de consumo para la alimentación del trabajador oficial del Centro Industrial y de Desarrollo Empresarial de Soacha</v>
      </c>
      <c r="P37" t="s">
        <v>12470</v>
      </c>
    </row>
    <row r="38" spans="3:16" x14ac:dyDescent="0.2">
      <c r="C38" t="s">
        <v>27</v>
      </c>
      <c r="D38" t="s">
        <v>1254</v>
      </c>
      <c r="E38" t="s">
        <v>12470</v>
      </c>
      <c r="L38" t="str">
        <v>SERVICIOS PERSONALES. Contratar servicios profesionales y de apoyo a la gestión del área administrativa para el Centro Industrial y de Desarrollo Empresarial de Soacha.</v>
      </c>
      <c r="M38" t="s">
        <v>12470</v>
      </c>
      <c r="N38" t="str">
        <v>C-3603-1300-20-20305C-3603025-02</v>
      </c>
      <c r="O38" t="str">
        <v>SERVICIOS PERSONALES. Contratar servicios profesionales y de apoyo a la gestión del área administrativa para el Centro Industrial y de Desarrollo Empresarial de Soacha.</v>
      </c>
      <c r="P38" t="s">
        <v>12470</v>
      </c>
    </row>
    <row r="39" spans="3:16" x14ac:dyDescent="0.2">
      <c r="C39" t="s">
        <v>27</v>
      </c>
      <c r="D39" t="s">
        <v>1256</v>
      </c>
      <c r="E39" t="s">
        <v>12470</v>
      </c>
      <c r="L39" t="str">
        <v>BIENESTAR APRENDICES. Vacunas aprendices.</v>
      </c>
      <c r="M39" t="s">
        <v>12470</v>
      </c>
      <c r="N39" t="str">
        <v>C-3603-1300-20-20305C-3603025-02</v>
      </c>
      <c r="O39" t="str">
        <v>BIENESTAR APRENDICES. Vacunas aprendices.</v>
      </c>
      <c r="P39" t="s">
        <v>12470</v>
      </c>
    </row>
    <row r="40" spans="3:16" x14ac:dyDescent="0.2">
      <c r="C40" t="s">
        <v>27</v>
      </c>
      <c r="D40" t="s">
        <v>1258</v>
      </c>
      <c r="E40" t="s">
        <v>12470</v>
      </c>
      <c r="L40" t="str">
        <v>INSTRUCTOR. Contratar servicios profesionales y de apoyo a la gestión como instructor para el programa de articulación con la media del centro industrial y de desarrollo empresarial de Soacha.</v>
      </c>
      <c r="M40" t="s">
        <v>12470</v>
      </c>
      <c r="N40" t="str">
        <v>C-3603-1300-20-20305C-3603025-02</v>
      </c>
      <c r="O40" t="str">
        <v>INSTRUCTOR. Contratar servicios profesionales y de apoyo a la gestión como instructor para el programa de articulación con la media del centro industrial y de desarrollo empresarial de Soacha.</v>
      </c>
      <c r="P40" t="s">
        <v>12470</v>
      </c>
    </row>
    <row r="41" spans="3:16" x14ac:dyDescent="0.2">
      <c r="C41" t="s">
        <v>27</v>
      </c>
      <c r="D41" t="s">
        <v>1260</v>
      </c>
      <c r="E41" t="s">
        <v>12470</v>
      </c>
      <c r="L41" t="str">
        <v>MATERIALES FORMACION. Compra de materiales para la formación programa articulación con la educación media.</v>
      </c>
      <c r="M41" t="s">
        <v>12470</v>
      </c>
      <c r="N41" t="str">
        <v>C-3603-1300-20-20305C-3603025-02</v>
      </c>
      <c r="O41" t="str">
        <v>MATERIALES FORMACION. Compra de materiales para la formación programa articulación con la educación media.</v>
      </c>
      <c r="P41" t="s">
        <v>12470</v>
      </c>
    </row>
    <row r="42" spans="3:16" x14ac:dyDescent="0.2">
      <c r="C42" t="s">
        <v>27</v>
      </c>
      <c r="D42" t="s">
        <v>1262</v>
      </c>
      <c r="E42" t="s">
        <v>12470</v>
      </c>
      <c r="L42" t="str">
        <v>APOYO APRENDICES. Atender apoyos de sostenimiento FIC regular para los aprendices que cumplen con los requisitos de acuerdo con la normatividad vigente</v>
      </c>
      <c r="M42" t="s">
        <v>12470</v>
      </c>
      <c r="N42" t="str">
        <v>C-3603-1300-20-20305C-3603025-01</v>
      </c>
      <c r="O42" t="str">
        <v>APOYO APRENDICES. Atender apoyos de sostenimiento FIC regular para los aprendices que cumplen con los requisitos de acuerdo con la normatividad vigente</v>
      </c>
      <c r="P42" t="s">
        <v>12470</v>
      </c>
    </row>
    <row r="43" spans="3:16" x14ac:dyDescent="0.2">
      <c r="C43" t="s">
        <v>62</v>
      </c>
      <c r="D43" t="s">
        <v>1267</v>
      </c>
      <c r="E43" t="s">
        <v>12470</v>
      </c>
      <c r="L43" t="str">
        <v>BIENESTAR APRENDICES. Gastos bienestar alumnos para la ejecución de las actividades del PNIBA de programas de FIC</v>
      </c>
      <c r="M43" t="s">
        <v>12470</v>
      </c>
      <c r="N43" t="str">
        <v>C-3603-1300-20-20305C-3603025-02</v>
      </c>
      <c r="O43" t="str">
        <v>BIENESTAR APRENDICES. Gastos bienestar alumnos para la ejecución de las actividades del PNIBA de programas de FIC</v>
      </c>
      <c r="P43" t="s">
        <v>12470</v>
      </c>
    </row>
    <row r="44" spans="3:16" x14ac:dyDescent="0.2">
      <c r="C44" t="s">
        <v>27</v>
      </c>
      <c r="D44" t="s">
        <v>1269</v>
      </c>
      <c r="E44" t="s">
        <v>12470</v>
      </c>
      <c r="L44" t="str">
        <v>MATERIALES FORMACION. Compra materiales para la formación programa Placa Huella FIC</v>
      </c>
      <c r="M44" t="s">
        <v>12470</v>
      </c>
      <c r="N44" t="str">
        <v>C-3603-1300-20-20305C-3603025-02</v>
      </c>
      <c r="O44" t="str">
        <v>MATERIALES FORMACION. Compra materiales para la formación programa Placa Huella FIC</v>
      </c>
      <c r="P44" t="s">
        <v>12470</v>
      </c>
    </row>
    <row r="45" spans="3:16" x14ac:dyDescent="0.2">
      <c r="C45" t="s">
        <v>27</v>
      </c>
      <c r="D45" t="s">
        <v>1271</v>
      </c>
      <c r="E45" t="s">
        <v>12470</v>
      </c>
      <c r="L45" t="str">
        <v>MATERIALES FORMACION. Compra materiales para la formación programas FIC</v>
      </c>
      <c r="M45" t="s">
        <v>12470</v>
      </c>
      <c r="N45" t="str">
        <v>C-3603-1300-20-20305C-3603025-02</v>
      </c>
      <c r="O45" t="str">
        <v>MATERIALES FORMACION. Compra materiales para la formación programas FIC</v>
      </c>
      <c r="P45" t="s">
        <v>12470</v>
      </c>
    </row>
    <row r="46" spans="3:16" x14ac:dyDescent="0.2">
      <c r="C46" t="s">
        <v>27</v>
      </c>
      <c r="D46" t="s">
        <v>1273</v>
      </c>
      <c r="E46" t="s">
        <v>12470</v>
      </c>
      <c r="L46" t="str">
        <v>PROTECCION APRENDICES. Contratar a monto agotable la compra de elementos de protección para los aprendices del Centro Industrial y de Desarrollo Empresarial de Soacha.</v>
      </c>
      <c r="M46" t="s">
        <v>12470</v>
      </c>
      <c r="N46" t="str">
        <v>C-3603-1300-20-20305C-3603025-02</v>
      </c>
      <c r="O46" t="str">
        <v>PROTECCION APRENDICES. Contratar a monto agotable la compra de elementos de protección para los aprendices del Centro Industrial y de Desarrollo Empresarial de Soacha.</v>
      </c>
      <c r="P46" t="s">
        <v>12470</v>
      </c>
    </row>
    <row r="47" spans="3:16" x14ac:dyDescent="0.2">
      <c r="C47" t="s">
        <v>27</v>
      </c>
      <c r="D47" t="s">
        <v>1275</v>
      </c>
      <c r="E47" t="s">
        <v>12470</v>
      </c>
      <c r="L47" t="str">
        <v>INSTRUCTOR. Contratar servicios profesionales y de apoyo a la gestión como instructor para el área de FIC-Fondo de la industria de la construcción del centro industrial y de desarrollo empresarial de Soacha.</v>
      </c>
      <c r="M47" t="s">
        <v>12470</v>
      </c>
      <c r="N47" t="str">
        <v>C-3603-1300-20-20305C-3603025-02</v>
      </c>
      <c r="O47" t="str">
        <v>INSTRUCTOR. Contratar servicios profesionales y de apoyo a la gestión como instructor para el área de FIC-Fondo de la industria de la construcción del centro industrial y de desarrollo empresarial de Soacha.</v>
      </c>
      <c r="P47" t="s">
        <v>12470</v>
      </c>
    </row>
    <row r="48" spans="3:16" x14ac:dyDescent="0.2">
      <c r="C48" t="s">
        <v>27</v>
      </c>
      <c r="D48" t="s">
        <v>1277</v>
      </c>
      <c r="E48" t="s">
        <v>12470</v>
      </c>
      <c r="L48" t="str">
        <v>MANTENIMIENTO BIENES. Contratar el servicio de mantenimiento preventivo y correctivo a todo costo (con suministros, repuestos y mano de obra) para el parque automotor del Centro Industrial y de Desarrollo Empresarial de Soacha.</v>
      </c>
      <c r="M48" t="s">
        <v>12470</v>
      </c>
      <c r="N48" t="str">
        <v>C-3603-1300-20-20305C-3603024-02</v>
      </c>
      <c r="O48" t="str">
        <v>MANTENIMIENTO BIENES. Contratar el servicio de mantenimiento preventivo y correctivo a todo costo (con suministros, repuestos y mano de obra) para el parque automotor del Centro Industrial y de Desarrollo Empresarial de Soacha.</v>
      </c>
      <c r="P48" t="s">
        <v>12470</v>
      </c>
    </row>
    <row r="49" spans="3:16" x14ac:dyDescent="0.2">
      <c r="C49" t="s">
        <v>70</v>
      </c>
      <c r="D49" t="s">
        <v>1283</v>
      </c>
      <c r="E49" t="s">
        <v>12470</v>
      </c>
      <c r="L49" t="str">
        <v>MOBILIARIO. Compra de mobiliario que incluye mesas, sillas, armarios, bancos de trabajo, archivadores, escritorios, tableros, entre otros</v>
      </c>
      <c r="M49" t="s">
        <v>12470</v>
      </c>
      <c r="N49" t="str">
        <v>C-3603-1300-20-20305C-3603024-02</v>
      </c>
      <c r="O49" t="str">
        <v>MOBILIARIO. Compra de mobiliario que incluye mesas, sillas, armarios, bancos de trabajo, archivadores, escritorios, tableros, entre otros</v>
      </c>
      <c r="P49" t="s">
        <v>12470</v>
      </c>
    </row>
    <row r="50" spans="3:16" x14ac:dyDescent="0.2">
      <c r="C50" t="s">
        <v>70</v>
      </c>
      <c r="D50" t="s">
        <v>1285</v>
      </c>
      <c r="E50" t="s">
        <v>12470</v>
      </c>
      <c r="L50" t="str">
        <v>OTROS EQUIPOS. Compra de básculas para el pesaje de residuos</v>
      </c>
      <c r="M50" t="s">
        <v>12470</v>
      </c>
      <c r="N50" t="str">
        <v>C-3603-1300-20-20305C-3603024-02</v>
      </c>
      <c r="O50" t="str">
        <v>OTROS EQUIPOS. Compra de básculas para el pesaje de residuos</v>
      </c>
      <c r="P50" t="s">
        <v>12470</v>
      </c>
    </row>
    <row r="51" spans="3:16" x14ac:dyDescent="0.2">
      <c r="C51" t="s">
        <v>70</v>
      </c>
      <c r="D51" t="s">
        <v>1287</v>
      </c>
      <c r="E51" t="s">
        <v>12470</v>
      </c>
      <c r="L51" t="str">
        <v>SERVICIOS PERSONALES. Contratar la prestación de servicios profesionales y de apoyo a la gestión para el área de Tecnologías de la Información y las Comunicaciones (TIC) del centro industrial y de desarrollo empresarial de Soacha.</v>
      </c>
      <c r="M51" t="s">
        <v>12470</v>
      </c>
      <c r="N51" t="str">
        <v>C-3603-1300-20-20305C-3603024-02</v>
      </c>
      <c r="O51" t="str">
        <v>SERVICIOS PERSONALES. Contratar la prestación de servicios profesionales y de apoyo a la gestión para el área de Tecnologías de la Información y las Comunicaciones (TIC) del centro industrial y de desarrollo empresarial de Soacha.</v>
      </c>
      <c r="P51" t="s">
        <v>12470</v>
      </c>
    </row>
    <row r="52" spans="3:16" x14ac:dyDescent="0.2">
      <c r="C52" t="s">
        <v>70</v>
      </c>
      <c r="D52" t="s">
        <v>1289</v>
      </c>
      <c r="E52" t="s">
        <v>12470</v>
      </c>
      <c r="L52" t="str">
        <v>ECCL SERVICIOS PERSONALES. Contratar la prestación de servicios de evaluadores que ejecutan el proceso de gestión de evaluación y certificación de competencias laborales en el Centro Industrial y de Desarrollo Empresarial de Soacha</v>
      </c>
      <c r="M52" t="s">
        <v>12470</v>
      </c>
      <c r="N52" t="str">
        <v>C-3603-1300-20-20305C-3603033-02</v>
      </c>
      <c r="O52" t="str">
        <v>ECCL SERVICIOS PERSONALES. Contratar la prestación de servicios de evaluadores que ejecutan el proceso de gestión de evaluación y certificación de competencias laborales en el Centro Industrial y de Desarrollo Empresarial de Soacha</v>
      </c>
      <c r="P52" t="s">
        <v>12470</v>
      </c>
    </row>
    <row r="53" spans="3:16" x14ac:dyDescent="0.2">
      <c r="C53" t="s">
        <v>76</v>
      </c>
      <c r="D53" t="s">
        <v>1295</v>
      </c>
      <c r="E53" t="s">
        <v>12470</v>
      </c>
      <c r="L53" t="str">
        <v>VIATICOS. Viáticos y gastos de viaje para el desplazamiento de los actores que ejecutan el proceso de gestión de evaluación y certificación de competencias laborales del Centro Industrial y de Desarrollo Empresarial de Soacha</v>
      </c>
      <c r="M53" t="s">
        <v>12470</v>
      </c>
      <c r="N53" t="str">
        <v>C-3603-1300-20-20305C-3603033-02</v>
      </c>
      <c r="O53" t="str">
        <v>VIATICOS. Viáticos y gastos de viaje para el desplazamiento de los actores que ejecutan el proceso de gestión de evaluación y certificación de competencias laborales del Centro Industrial y de Desarrollo Empresarial de Soacha</v>
      </c>
      <c r="P53" t="s">
        <v>12470</v>
      </c>
    </row>
    <row r="54" spans="3:16" x14ac:dyDescent="0.2">
      <c r="C54" t="s">
        <v>76</v>
      </c>
      <c r="D54" t="s">
        <v>1295</v>
      </c>
      <c r="E54" t="s">
        <v>12470</v>
      </c>
      <c r="L54" t="str">
        <v>SERVICIOS PERSONALES. Contratar la prestación de servicios profesionales /o de apoyo a la gestión de carácter temporal, para contribuir con el cumplimiento de las metas establecidas para el proceso de Evaluación y Certificación de Competencias Labora</v>
      </c>
      <c r="M54" t="s">
        <v>12470</v>
      </c>
      <c r="N54" t="str">
        <v>C-3603-1300-20-20305C-3603033-02</v>
      </c>
      <c r="O54" t="str">
        <v>SERVICIOS PERSONALES. Contratar la prestación de servicios profesionales /o de apoyo a la gestión de carácter temporal, para contribuir con el cumplimiento de las metas establecidas para el proceso de Evaluación y Certificación de Competencias Labora</v>
      </c>
      <c r="P54" t="s">
        <v>12470</v>
      </c>
    </row>
    <row r="55" spans="3:16" x14ac:dyDescent="0.2">
      <c r="C55" t="s">
        <v>76</v>
      </c>
      <c r="D55" t="s">
        <v>1295</v>
      </c>
      <c r="E55" t="s">
        <v>12470</v>
      </c>
      <c r="L55" t="str">
        <v>SERVICIOS PERSONALES. Contratar la prestación de servicios profesionales y de apoyo a la gestión para la implementación del plan de bienestar del centro industrial y de desarrollo empresarial de Soacha.</v>
      </c>
      <c r="M55" t="s">
        <v>12470</v>
      </c>
      <c r="N55" t="str">
        <v>C-3603-1300-20-20305C-3603025-02</v>
      </c>
      <c r="O55" t="str">
        <v>SERVICIOS PERSONALES. Contratar la prestación de servicios profesionales y de apoyo a la gestión para la implementación del plan de bienestar del centro industrial y de desarrollo empresarial de Soacha.</v>
      </c>
      <c r="P55" t="s">
        <v>12470</v>
      </c>
    </row>
    <row r="56" spans="3:16" x14ac:dyDescent="0.2">
      <c r="C56" t="s">
        <v>76</v>
      </c>
      <c r="D56" t="s">
        <v>1301</v>
      </c>
      <c r="E56" t="s">
        <v>12470</v>
      </c>
      <c r="L56" t="str">
        <v>MATERIALES FORMACION. Contratar a monto agotable el suministro de materiales de formación y elementos de programas y estrategias misionales del Centro Industrial y de Desarrollo Empresarial de Soacha</v>
      </c>
      <c r="M56" t="s">
        <v>12470</v>
      </c>
      <c r="N56" t="str">
        <v>C-3603-1300-20-20305C-3603025-02</v>
      </c>
      <c r="O56" t="str">
        <v>MATERIALES FORMACION. Contratar a monto agotable el suministro de materiales de formación y elementos de programas y estrategias misionales del Centro Industrial y de Desarrollo Empresarial de Soacha</v>
      </c>
      <c r="P56" t="s">
        <v>12470</v>
      </c>
    </row>
    <row r="57" spans="3:16" x14ac:dyDescent="0.2">
      <c r="C57" t="s">
        <v>76</v>
      </c>
      <c r="D57" t="s">
        <v>1301</v>
      </c>
      <c r="E57" t="s">
        <v>12470</v>
      </c>
      <c r="L57" t="str">
        <v>INSTRUCTOR. Contratar servicios profesionales y de apoyo a la gestión como instructor en las modalidades virtual y presencial de formación titulada y complementaria del centro industrial y de desarrollo empresarial de Soacha.</v>
      </c>
      <c r="M57" t="s">
        <v>12470</v>
      </c>
      <c r="N57" t="str">
        <v>C-3603-1300-20-20305C-3603025-02</v>
      </c>
      <c r="O57" t="str">
        <v>INSTRUCTOR. Contratar servicios profesionales y de apoyo a la gestión como instructor en las modalidades virtual y presencial de formación titulada y complementaria del centro industrial y de desarrollo empresarial de Soacha.</v>
      </c>
      <c r="P57" t="s">
        <v>12470</v>
      </c>
    </row>
    <row r="58" spans="3:16" x14ac:dyDescent="0.2">
      <c r="C58" t="s">
        <v>76</v>
      </c>
      <c r="D58" t="s">
        <v>1301</v>
      </c>
      <c r="E58" t="s">
        <v>12470</v>
      </c>
      <c r="L58" t="str">
        <v>APOYO APRENDICES. Atender apoyos de sostenimiento regular para los aprendices que cumplen con los requisitos de acuerdo con la normatividad vigente</v>
      </c>
      <c r="M58" t="s">
        <v>12470</v>
      </c>
      <c r="N58" t="str">
        <v>C-3603-1300-20-20305C-3603025-01</v>
      </c>
      <c r="O58" t="str">
        <v>APOYO APRENDICES. Atender apoyos de sostenimiento regular para los aprendices que cumplen con los requisitos de acuerdo con la normatividad vigente</v>
      </c>
      <c r="P58" t="s">
        <v>12470</v>
      </c>
    </row>
    <row r="59" spans="3:16" x14ac:dyDescent="0.2">
      <c r="C59" t="s">
        <v>76</v>
      </c>
      <c r="D59" t="s">
        <v>1304</v>
      </c>
      <c r="E59" t="s">
        <v>12470</v>
      </c>
      <c r="L59" t="str">
        <v>VIATICOS. Viáticos de instructores para atender las acciones de formación de acuerdo con el comportamiento presupuestal del centro de formación.</v>
      </c>
      <c r="M59" t="s">
        <v>12470</v>
      </c>
      <c r="N59" t="str">
        <v>C-3603-1300-20-20305C-3603025-02</v>
      </c>
      <c r="O59" t="str">
        <v>VIATICOS. Viáticos de instructores para atender las acciones de formación de acuerdo con el comportamiento presupuestal del centro de formación.</v>
      </c>
      <c r="P59" t="s">
        <v>12470</v>
      </c>
    </row>
    <row r="60" spans="3:16" x14ac:dyDescent="0.2">
      <c r="C60" t="s">
        <v>27</v>
      </c>
      <c r="D60" t="s">
        <v>1309</v>
      </c>
      <c r="E60" t="s">
        <v>12470</v>
      </c>
      <c r="L60" t="str">
        <v>INSTRUCTOR. Contratar servicios profesionales y de apoyo a la gestión como instructor en formación titulada y complementaria ECONOMIA POPULAR del centro industrial y de desarrollo empresarial de Soacha.</v>
      </c>
      <c r="M60" t="s">
        <v>12470</v>
      </c>
      <c r="N60" t="str">
        <v>C-3603-1300-20-20305C-3603025-02</v>
      </c>
      <c r="O60" t="str">
        <v>INSTRUCTOR. Contratar servicios profesionales y de apoyo a la gestión como instructor en formación titulada y complementaria ECONOMIA POPULAR del centro industrial y de desarrollo empresarial de Soacha.</v>
      </c>
      <c r="P60" t="s">
        <v>12470</v>
      </c>
    </row>
    <row r="61" spans="3:16" x14ac:dyDescent="0.2">
      <c r="C61" t="s">
        <v>27</v>
      </c>
      <c r="D61" t="s">
        <v>1309</v>
      </c>
      <c r="E61" t="s">
        <v>12470</v>
      </c>
      <c r="L61" t="str">
        <v>MATERIALES FORMACION. Contratar a monto agotable el suministro de materiales de formación y elementos de programas de Economía Popular del Centro Industrial y de Desarrollo Empresarial de Soacha</v>
      </c>
      <c r="M61" t="s">
        <v>12470</v>
      </c>
      <c r="N61" t="str">
        <v>C-3603-1300-20-20305C-3603025-02</v>
      </c>
      <c r="O61" t="str">
        <v>MATERIALES FORMACION. Contratar a monto agotable el suministro de materiales de formación y elementos de programas de Economía Popular del Centro Industrial y de Desarrollo Empresarial de Soacha</v>
      </c>
      <c r="P61" t="s">
        <v>12470</v>
      </c>
    </row>
    <row r="62" spans="3:16" x14ac:dyDescent="0.2">
      <c r="C62" t="s">
        <v>27</v>
      </c>
      <c r="D62" t="s">
        <v>1313</v>
      </c>
      <c r="E62" t="s">
        <v>12470</v>
      </c>
      <c r="L62" t="str">
        <v>VIATICOS. DFP - Viáticos y gastos de viaje para el cumplimiento de la formación titulada y complementaria de ECONOMIA POPULAR considerando los cupos totales.</v>
      </c>
      <c r="M62" t="s">
        <v>12470</v>
      </c>
      <c r="N62" t="str">
        <v>C-3603-1300-20-20305C-3603025-02</v>
      </c>
      <c r="O62" t="str">
        <v>VIATICOS. DFP - Viáticos y gastos de viaje para el cumplimiento de la formación titulada y complementaria de ECONOMIA POPULAR considerando los cupos totales.</v>
      </c>
      <c r="P62" t="s">
        <v>12470</v>
      </c>
    </row>
    <row r="63" spans="3:16" x14ac:dyDescent="0.2">
      <c r="C63" t="s">
        <v>27</v>
      </c>
      <c r="D63" t="s">
        <v>1315</v>
      </c>
      <c r="E63" t="s">
        <v>12470</v>
      </c>
      <c r="L63" t="str">
        <v>SERVICIOS PERSONALES. Prestar los servicios de apoyo a la gestión como conductor del Aula Móvil, atendiendo los desplazamientos programados por la subdirección Centro Industrial y de Desarrollo Empresarial de Soacha y sus Coordinaciones.</v>
      </c>
      <c r="M63" t="s">
        <v>12470</v>
      </c>
      <c r="N63" t="str">
        <v>C-3603-1300-20-20305C-3603025-02</v>
      </c>
      <c r="O63" t="str">
        <v>SERVICIOS PERSONALES. Prestar los servicios de apoyo a la gestión como conductor del Aula Móvil, atendiendo los desplazamientos programados por la subdirección Centro Industrial y de Desarrollo Empresarial de Soacha y sus Coordinaciones.</v>
      </c>
      <c r="P63" t="s">
        <v>12470</v>
      </c>
    </row>
    <row r="64" spans="3:16" x14ac:dyDescent="0.2">
      <c r="C64" t="s">
        <v>62</v>
      </c>
      <c r="D64" t="s">
        <v>1319</v>
      </c>
      <c r="E64" t="s">
        <v>12470</v>
      </c>
      <c r="L64" t="str">
        <v>OTROS MATERIALES Y SUMINISTROS. Contratar la adquisición de materiales, insumos y servicios (con suministro de combustible, lubricantes, llantas, baterías, filtros, así como la cobertura de gastos asociados a parqueadero, lavado de vehículos, pago de</v>
      </c>
      <c r="M64" t="s">
        <v>12470</v>
      </c>
      <c r="N64" t="str">
        <v>C-3603-1300-20-20305C-3603025-02</v>
      </c>
      <c r="O64" t="str">
        <v>OTROS MATERIALES Y SUMINISTROS. Contratar la adquisición de materiales, insumos y servicios (con suministro de combustible, lubricantes, llantas, baterías, filtros, así como la cobertura de gastos asociados a parqueadero, lavado de vehículos, pago de</v>
      </c>
      <c r="P64" t="s">
        <v>12470</v>
      </c>
    </row>
    <row r="65" spans="3:16" x14ac:dyDescent="0.2">
      <c r="C65" t="s">
        <v>27</v>
      </c>
      <c r="D65" t="s">
        <v>1251</v>
      </c>
      <c r="E65" t="s">
        <v>12470</v>
      </c>
      <c r="L65" t="str">
        <v>MANTENIMIENTO BIENES. Contratar el servicio de mantenimiento preventivo y correctivo a todo costo (con suministros, repuestos y mano de obra), incluyendo la gestión de revisión técnico-mecánica, infraestructura y adecuación, la actualización o cambio</v>
      </c>
      <c r="M65" t="s">
        <v>12470</v>
      </c>
      <c r="N65" t="str">
        <v>C-3603-1300-20-20305C-3603024-02</v>
      </c>
      <c r="O65" t="str">
        <v>MANTENIMIENTO BIENES. Contratar el servicio de mantenimiento preventivo y correctivo a todo costo (con suministros, repuestos y mano de obra), incluyendo la gestión de revisión técnico-mecánica, infraestructura y adecuación, la actualización o cambio</v>
      </c>
      <c r="P65" t="s">
        <v>12470</v>
      </c>
    </row>
    <row r="66" spans="3:16" x14ac:dyDescent="0.2">
      <c r="C66" t="s">
        <v>27</v>
      </c>
      <c r="D66" t="s">
        <v>1322</v>
      </c>
      <c r="E66" t="s">
        <v>12470</v>
      </c>
      <c r="L66" t="str">
        <v>VIATICOS FORMACION. Viáticos para conductor aula móvil.</v>
      </c>
      <c r="M66" t="s">
        <v>12470</v>
      </c>
      <c r="N66" t="str">
        <v>C-3603-1300-20-20305C-3603025-02</v>
      </c>
      <c r="O66" t="str">
        <v>VIATICOS FORMACION. Viáticos para conductor aula móvil.</v>
      </c>
      <c r="P66" t="s">
        <v>12470</v>
      </c>
    </row>
    <row r="67" spans="3:16" x14ac:dyDescent="0.2">
      <c r="C67" t="s">
        <v>27</v>
      </c>
      <c r="D67" t="s">
        <v>1327</v>
      </c>
      <c r="E67" t="s">
        <v>12470</v>
      </c>
      <c r="L67" t="str">
        <v>VIATICOS. Viáticos y gastos de viaje para Dinamizadores de oferta CampeSENA y Full Popular</v>
      </c>
      <c r="M67" t="s">
        <v>12470</v>
      </c>
      <c r="N67" t="str">
        <v>C-3603-1300-20-20305C-3603025-02</v>
      </c>
      <c r="O67" t="str">
        <v>VIATICOS. Viáticos y gastos de viaje para Dinamizadores de oferta CampeSENA y Full Popular</v>
      </c>
      <c r="P67" t="s">
        <v>12470</v>
      </c>
    </row>
    <row r="68" spans="3:16" x14ac:dyDescent="0.2">
      <c r="C68" t="s">
        <v>27</v>
      </c>
      <c r="D68" t="s">
        <v>1330</v>
      </c>
      <c r="E68" t="s">
        <v>12470</v>
      </c>
      <c r="L68" t="str">
        <v>SERVICIOS PERSONALES. Contratar la prestación de servicios profesionales y de apoyo a la gestión para el programa de Economía Campesina</v>
      </c>
      <c r="M68" t="s">
        <v>12470</v>
      </c>
      <c r="N68" t="str">
        <v>C-3603-1300-20-20305C-3603025-02</v>
      </c>
      <c r="O68" t="str">
        <v>SERVICIOS PERSONALES. Contratar la prestación de servicios profesionales y de apoyo a la gestión para el programa de Economía Campesina</v>
      </c>
      <c r="P68" t="s">
        <v>12470</v>
      </c>
    </row>
    <row r="69" spans="3:16" x14ac:dyDescent="0.2">
      <c r="C69" t="s">
        <v>27</v>
      </c>
      <c r="D69" t="s">
        <v>1332</v>
      </c>
      <c r="E69" t="s">
        <v>12470</v>
      </c>
      <c r="L69" t="str">
        <v>BIENESTAR APRENDICES. Gastos bienestar alumnos para la ejecución de las actividades del PNIBA del Centro Industrial y de Desarrollo Empresarial de Soacha</v>
      </c>
      <c r="M69" t="s">
        <v>12470</v>
      </c>
      <c r="N69" t="str">
        <v>C-3603-1300-20-20305C-3603025-02</v>
      </c>
      <c r="O69" t="str">
        <v>BIENESTAR APRENDICES. Gastos bienestar alumnos para la ejecución de las actividades del PNIBA del Centro Industrial y de Desarrollo Empresarial de Soacha</v>
      </c>
      <c r="P69" t="s">
        <v>12470</v>
      </c>
    </row>
    <row r="70" spans="3:16" x14ac:dyDescent="0.2">
      <c r="C70" t="s">
        <v>27</v>
      </c>
      <c r="D70" t="s">
        <v>1336</v>
      </c>
      <c r="E70" t="s">
        <v>12470</v>
      </c>
      <c r="L70" t="str">
        <v>MANTENIMIENTO BIENES. Mantenimiento de bienes muebles, enseres, maquinaria, equipo, transportes y software para atención de proyectos de Producción de Centros</v>
      </c>
      <c r="M70" t="s">
        <v>12470</v>
      </c>
      <c r="N70" t="str">
        <v>C-3603-1300-20-20305C-3603025-02</v>
      </c>
      <c r="O70" t="str">
        <v>MANTENIMIENTO BIENES. Mantenimiento de bienes muebles, enseres, maquinaria, equipo, transportes y software para atención de proyectos de Producción de Centros</v>
      </c>
      <c r="P70" t="s">
        <v>12470</v>
      </c>
    </row>
    <row r="71" spans="3:16" x14ac:dyDescent="0.2">
      <c r="C71" t="s">
        <v>27</v>
      </c>
      <c r="D71" t="s">
        <v>1339</v>
      </c>
      <c r="E71" t="s">
        <v>12470</v>
      </c>
      <c r="L71" t="str">
        <v>MATERIALES FORMACIÓN. Materiales e insumo para atención de proyectos de Producción de Centros.</v>
      </c>
      <c r="M71" t="s">
        <v>12470</v>
      </c>
      <c r="N71" t="str">
        <v>C-3603-1300-20-20305C-3603025-02</v>
      </c>
      <c r="O71" t="str">
        <v>MATERIALES FORMACIÓN. Materiales e insumo para atención de proyectos de Producción de Centros.</v>
      </c>
      <c r="P71" t="s">
        <v>12470</v>
      </c>
    </row>
    <row r="72" spans="3:16" x14ac:dyDescent="0.2">
      <c r="C72" t="s">
        <v>70</v>
      </c>
      <c r="D72" t="s">
        <v>1341</v>
      </c>
      <c r="E72" t="s">
        <v>12470</v>
      </c>
      <c r="L72" t="str">
        <v>SERVICIOS PERSONALES. Contratar servicios profesionales y de apoyo a la gestión del área de infraestructura para el Centro Industrial y de Desarrollo Empresarial de Soacha.</v>
      </c>
      <c r="M72" t="s">
        <v>12470</v>
      </c>
      <c r="N72" t="str">
        <v>C-3699-1300-15-53105B-3699009-02</v>
      </c>
      <c r="O72" t="str">
        <v>SERVICIOS PERSONALES. Contratar servicios profesionales y de apoyo a la gestión del área de infraestructura para el Centro Industrial y de Desarrollo Empresarial de Soacha.</v>
      </c>
      <c r="P72" t="s">
        <v>12470</v>
      </c>
    </row>
    <row r="73" spans="3:16" x14ac:dyDescent="0.2">
      <c r="C73" t="s">
        <v>27</v>
      </c>
      <c r="D73" t="s">
        <v>1343</v>
      </c>
      <c r="E73" t="s">
        <v>12470</v>
      </c>
      <c r="L73" t="str">
        <v>ADECUACIONES. REALIZAR ADECUACIONES A TODO COSTO, INCLUYENDO SUMINISTRO DE MATERIALES, MANO DE OBRA Y SERVICIOS TÉCNICOS, PARA LAS ADECUACIONES DE ESPACIOS EN LA INFRAESTRUCTURA DE LA SEDE “CIUDAD VERDE” DEL CENTRO INDUSTRIAL Y DE DESARROLLO EMPRESAR</v>
      </c>
      <c r="M73" t="s">
        <v>12470</v>
      </c>
      <c r="N73" t="str">
        <v>C-3699-1300-15-53105B-3699011-02</v>
      </c>
      <c r="O73" t="str">
        <v>ADECUACIONES. REALIZAR ADECUACIONES A TODO COSTO, INCLUYENDO SUMINISTRO DE MATERIALES, MANO DE OBRA Y SERVICIOS TÉCNICOS, PARA LAS ADECUACIONES DE ESPACIOS EN LA INFRAESTRUCTURA DE LA SEDE “CIUDAD VERDE” DEL CENTRO INDUSTRIAL Y DE DESARROLLO EMPRESAR</v>
      </c>
      <c r="P73" t="s">
        <v>12470</v>
      </c>
    </row>
    <row r="74" spans="3:16" x14ac:dyDescent="0.2">
      <c r="C74" t="s">
        <v>27</v>
      </c>
      <c r="D74" t="s">
        <v>1346</v>
      </c>
      <c r="E74" t="s">
        <v>12470</v>
      </c>
      <c r="L74" t="str">
        <v>MANTENIMIENTO INMUEBLES. Contratar el mantenimiento preventivo y correctivo de las motobombas y de la red hidráulica, red sanitaria, y de alcantarillado, redes hidráulicas y redes de acueducto, que incluya la limpieza, inspección, reparación de tuber</v>
      </c>
      <c r="M74" t="s">
        <v>12470</v>
      </c>
      <c r="N74" t="str">
        <v>C-3699-1300-15-53105B-3699016-02</v>
      </c>
      <c r="O74" t="str">
        <v>MANTENIMIENTO INMUEBLES. Contratar el mantenimiento preventivo y correctivo de las motobombas y de la red hidráulica, red sanitaria, y de alcantarillado, redes hidráulicas y redes de acueducto, que incluya la limpieza, inspección, reparación de tuber</v>
      </c>
      <c r="P74" t="s">
        <v>12470</v>
      </c>
    </row>
    <row r="75" spans="3:16" x14ac:dyDescent="0.2">
      <c r="C75" t="s">
        <v>27</v>
      </c>
      <c r="D75" t="s">
        <v>1348</v>
      </c>
      <c r="E75" t="s">
        <v>12470</v>
      </c>
      <c r="L75" t="str">
        <v>MANTENIMIENTO INMUEBLES. CONTRATAR A MONTO AGOTABLE EL SUMINISTRO DE MATERIALES DE FERRETERÍA PARA EL CENTRO INDUSTRIAL Y DE DESARROLLO EMPRESARIAL DE SOACHA</v>
      </c>
      <c r="M75" t="s">
        <v>12470</v>
      </c>
      <c r="N75" t="str">
        <v>C-3699-1300-15-53105B-3699016-02</v>
      </c>
      <c r="O75" t="str">
        <v>MANTENIMIENTO INMUEBLES. CONTRATAR A MONTO AGOTABLE EL SUMINISTRO DE MATERIALES DE FERRETERÍA PARA EL CENTRO INDUSTRIAL Y DE DESARROLLO EMPRESARIAL DE SOACHA</v>
      </c>
      <c r="P75" t="s">
        <v>12470</v>
      </c>
    </row>
    <row r="76" spans="3:16" x14ac:dyDescent="0.2">
      <c r="C76" t="s">
        <v>27</v>
      </c>
      <c r="D76" t="s">
        <v>1351</v>
      </c>
      <c r="E76" t="s">
        <v>12470</v>
      </c>
      <c r="L76" t="str">
        <v>MANTENIMIENTO INMUEBLES. Contratar a todo costo el servicio de mantenimiento preventivo y correctivo de las plantas eléctricas y redes, asegurando el adecuado funcionamiento durante los cortes de energía, incluyendo pruebas de carga, limpieza de comp</v>
      </c>
      <c r="M76" t="s">
        <v>12470</v>
      </c>
      <c r="N76" t="str">
        <v>C-3699-1300-15-53105B-3699016-02</v>
      </c>
      <c r="O76" t="str">
        <v>MANTENIMIENTO INMUEBLES. Contratar a todo costo el servicio de mantenimiento preventivo y correctivo de las plantas eléctricas y redes, asegurando el adecuado funcionamiento durante los cortes de energía, incluyendo pruebas de carga, limpieza de comp</v>
      </c>
      <c r="P76" t="s">
        <v>12470</v>
      </c>
    </row>
    <row r="77" spans="3:16" x14ac:dyDescent="0.2">
      <c r="C77" t="s">
        <v>27</v>
      </c>
      <c r="D77" t="s">
        <v>1355</v>
      </c>
      <c r="E77" t="s">
        <v>12470</v>
      </c>
      <c r="L77" t="str">
        <v>MANTENIMIENTO INMUEBLES. Contratar el servicio de mantenimiento preventivo y correctivo de las instalaciones solares fotovoltaicas, que incluye la limpieza de paneles solares, revisión de inversores, conexiones y baterías, asegurando el óptimo rendim</v>
      </c>
      <c r="M77" t="s">
        <v>12470</v>
      </c>
      <c r="N77" t="str">
        <v>C-3699-1300-15-53105B-3699016-02</v>
      </c>
      <c r="O77" t="str">
        <v>MANTENIMIENTO INMUEBLES. Contratar el servicio de mantenimiento preventivo y correctivo de las instalaciones solares fotovoltaicas, que incluye la limpieza de paneles solares, revisión de inversores, conexiones y baterías, asegurando el óptimo rendim</v>
      </c>
      <c r="P77" t="s">
        <v>12470</v>
      </c>
    </row>
    <row r="78" spans="3:16" x14ac:dyDescent="0.2">
      <c r="C78" t="s">
        <v>27</v>
      </c>
      <c r="D78" t="s">
        <v>1357</v>
      </c>
      <c r="E78" t="s">
        <v>12470</v>
      </c>
      <c r="L78" t="str">
        <v>MANTENIMIENTO INMUEBLES. CONTRATAR A MONTO AGOTABLE EL SERVICIO INTEGRAL DE SANEAMIENTO AMBIENTAL (FUMIGACIÓN, CONTROL DE ROEDORES, MANTENIMIENTO Y LAVADO DE TANQUE DE ALMACENAMIENTO DE AGUA POTABLE, PODA Y TALA SANITARIA DE ÁRBOLES) PARA LAS SEDES D</v>
      </c>
      <c r="M78" t="s">
        <v>12470</v>
      </c>
      <c r="N78" t="str">
        <v>C-3699-1300-15-53105B-3699016-02</v>
      </c>
      <c r="O78" t="str">
        <v>MANTENIMIENTO INMUEBLES. CONTRATAR A MONTO AGOTABLE EL SERVICIO INTEGRAL DE SANEAMIENTO AMBIENTAL (FUMIGACIÓN, CONTROL DE ROEDORES, MANTENIMIENTO Y LAVADO DE TANQUE DE ALMACENAMIENTO DE AGUA POTABLE, PODA Y TALA SANITARIA DE ÁRBOLES) PARA LAS SEDES D</v>
      </c>
      <c r="P78" t="s">
        <v>12470</v>
      </c>
    </row>
    <row r="79" spans="3:16" x14ac:dyDescent="0.2">
      <c r="C79" t="s">
        <v>99</v>
      </c>
      <c r="D79" t="s">
        <v>1361</v>
      </c>
      <c r="E79" t="s">
        <v>12470</v>
      </c>
      <c r="L79" t="str">
        <v>MANTENIMIENTO INMUEBLES. Contratar a todo costo la impermeabilización y la construcción de cárcamos para el piso del cuarto de residuos</v>
      </c>
      <c r="M79" t="s">
        <v>12470</v>
      </c>
      <c r="N79" t="str">
        <v>C-3699-1300-15-53105B-3699016-02</v>
      </c>
      <c r="O79" t="str">
        <v>MANTENIMIENTO INMUEBLES. Contratar a todo costo la impermeabilización y la construcción de cárcamos para el piso del cuarto de residuos</v>
      </c>
      <c r="P79" t="s">
        <v>12470</v>
      </c>
    </row>
    <row r="80" spans="3:16" x14ac:dyDescent="0.2">
      <c r="C80" t="s">
        <v>102</v>
      </c>
      <c r="D80" t="s">
        <v>1364</v>
      </c>
      <c r="E80" t="s">
        <v>12470</v>
      </c>
      <c r="L80" t="str">
        <v>MANTENIMIENTO INMUEBLES. Contratar a todo costo el mantenimiento y reparación de las cubiertas del Centro Industrial y de Desarrollo Empresarial de Soacha.</v>
      </c>
      <c r="M80" t="s">
        <v>12470</v>
      </c>
      <c r="N80" t="str">
        <v>C-3699-1300-15-53105B-3699016-02</v>
      </c>
      <c r="O80" t="str">
        <v>MANTENIMIENTO INMUEBLES. Contratar a todo costo el mantenimiento y reparación de las cubiertas del Centro Industrial y de Desarrollo Empresarial de Soacha.</v>
      </c>
      <c r="P80" t="s">
        <v>12470</v>
      </c>
    </row>
    <row r="81" spans="3:16" x14ac:dyDescent="0.2">
      <c r="C81" t="s">
        <v>105</v>
      </c>
      <c r="D81" t="s">
        <v>1366</v>
      </c>
      <c r="E81" t="s">
        <v>12470</v>
      </c>
      <c r="L81" t="str">
        <v>MANTENIMIENTO INMUEBLES. Contratar el servicio de mantenimiento preventivo y correctivo de ascensores, incluyendo la revisión de componentes eléctricos y mecánicos, lubricación, ajustes, y reparación o reemplazo de piezas necesarias, con el fin de ga</v>
      </c>
      <c r="M81" t="s">
        <v>12470</v>
      </c>
      <c r="N81" t="str">
        <v>C-3699-1300-15-53105B-3699016-02</v>
      </c>
      <c r="O81" t="str">
        <v>MANTENIMIENTO INMUEBLES. Contratar el servicio de mantenimiento preventivo y correctivo de ascensores, incluyendo la revisión de componentes eléctricos y mecánicos, lubricación, ajustes, y reparación o reemplazo de piezas necesarias, con el fin de ga</v>
      </c>
      <c r="P81" t="s">
        <v>12470</v>
      </c>
    </row>
    <row r="82" spans="3:16" x14ac:dyDescent="0.2">
      <c r="C82" t="s">
        <v>105</v>
      </c>
      <c r="D82" t="s">
        <v>1368</v>
      </c>
      <c r="E82" t="s">
        <v>12470</v>
      </c>
      <c r="L82" t="str">
        <v>MANTENIMIENTO INMUEBLES. Contratación del servicio de mantenimiento preventivo y correctivo de los sistemas de extracción de humos, que incluye la limpieza de ductos, ventiladores y filtros, así como la inspección de motores y controladores, para gar</v>
      </c>
      <c r="M82" t="s">
        <v>12470</v>
      </c>
      <c r="N82" t="str">
        <v>C-3699-1300-15-53105B-3699016-02</v>
      </c>
      <c r="O82" t="str">
        <v>MANTENIMIENTO INMUEBLES. Contratación del servicio de mantenimiento preventivo y correctivo de los sistemas de extracción de humos, que incluye la limpieza de ductos, ventiladores y filtros, así como la inspección de motores y controladores, para gar</v>
      </c>
      <c r="P82" t="s">
        <v>12470</v>
      </c>
    </row>
    <row r="83" spans="3:16" x14ac:dyDescent="0.2">
      <c r="C83" t="s">
        <v>105</v>
      </c>
      <c r="D83" t="s">
        <v>1370</v>
      </c>
      <c r="E83" t="s">
        <v>12470</v>
      </c>
      <c r="L83" t="str">
        <v>MANTENIMIENTO INMUEBLES. Contratar a todo costo el servicio de mantenimiento preventivo y correctivo de las redes contra incendios, incluyendo la inspección y reparación de sistemas de tuberías, válvulas, rociadores y equipos relacionados, para garan</v>
      </c>
      <c r="M83" t="s">
        <v>12470</v>
      </c>
      <c r="N83" t="str">
        <v>C-3699-1300-15-53105B-3699016-02</v>
      </c>
      <c r="O83" t="str">
        <v>MANTENIMIENTO INMUEBLES. Contratar a todo costo el servicio de mantenimiento preventivo y correctivo de las redes contra incendios, incluyendo la inspección y reparación de sistemas de tuberías, válvulas, rociadores y equipos relacionados, para garan</v>
      </c>
      <c r="P83" t="s">
        <v>12470</v>
      </c>
    </row>
    <row r="84" spans="3:16" x14ac:dyDescent="0.2">
      <c r="C84" t="s">
        <v>105</v>
      </c>
      <c r="D84" t="s">
        <v>1372</v>
      </c>
      <c r="E84" t="s">
        <v>12470</v>
      </c>
      <c r="L84" t="str">
        <v>MANTENIMIENTO INMUEBLES. Contratar el servicio de mantenimiento de cuarto de almacenamiento para las sedes del Centro Industrial y de Desarrollo Empresarial de Soacha</v>
      </c>
      <c r="M84" t="s">
        <v>12470</v>
      </c>
      <c r="N84" t="str">
        <v>C-3699-1300-15-53105B-3699016-02</v>
      </c>
      <c r="O84" t="str">
        <v>MANTENIMIENTO INMUEBLES. Contratar el servicio de mantenimiento de cuarto de almacenamiento para las sedes del Centro Industrial y de Desarrollo Empresarial de Soacha</v>
      </c>
      <c r="P84" t="s">
        <v>12470</v>
      </c>
    </row>
    <row r="85" spans="3:16" x14ac:dyDescent="0.2">
      <c r="C85" t="s">
        <v>105</v>
      </c>
      <c r="D85" t="s">
        <v>1374</v>
      </c>
      <c r="E85" t="s">
        <v>12470</v>
      </c>
      <c r="L85" t="str">
        <v>MANTENIMIENTO INMUEBLES. Contratar el servicio integral para el cumplimiento del Plan de Emergencias del Centro Industrial y de Desarrollo Empresarial de Soacha</v>
      </c>
      <c r="M85" t="s">
        <v>12470</v>
      </c>
      <c r="N85" t="str">
        <v>C-3699-1300-15-53105B-3699016-02</v>
      </c>
      <c r="O85" t="str">
        <v>MANTENIMIENTO INMUEBLES. Contratar el servicio integral para el cumplimiento del Plan de Emergencias del Centro Industrial y de Desarrollo Empresarial de Soacha</v>
      </c>
      <c r="P85" t="s">
        <v>12470</v>
      </c>
    </row>
    <row r="86" spans="3:16" x14ac:dyDescent="0.2">
      <c r="C86" t="s">
        <v>105</v>
      </c>
      <c r="D86" t="s">
        <v>1376</v>
      </c>
      <c r="E86" t="s">
        <v>12470</v>
      </c>
      <c r="L86" t="str">
        <v>ADECUACIONES. Pago del permiso requerido para la instalación y mantenimiento de publicidad exterior visual en las instalaciones del Centro Industrial y de Desarrollo Empresarial de Soacha</v>
      </c>
      <c r="M86" t="s">
        <v>12470</v>
      </c>
      <c r="N86" t="str">
        <v>C-3699-1300-15-53105B-3699009-02</v>
      </c>
      <c r="O86" t="str">
        <v>ADECUACIONES. Pago del permiso requerido para la instalación y mantenimiento de publicidad exterior visual en las instalaciones del Centro Industrial y de Desarrollo Empresarial de Soacha</v>
      </c>
      <c r="P86" t="s">
        <v>12470</v>
      </c>
    </row>
    <row r="87" spans="3:16" x14ac:dyDescent="0.2">
      <c r="C87" t="s">
        <v>105</v>
      </c>
      <c r="D87" t="s">
        <v>1378</v>
      </c>
      <c r="E87" t="s">
        <v>12470</v>
      </c>
      <c r="L87" t="str">
        <v>OTROS EQUIPOS. Asignación de recursos para dotación de ambientes convencionales de formación, áreas administrativas y de bienestar de la subsede de Guachetá-Cundinamarca</v>
      </c>
      <c r="M87" t="s">
        <v>12470</v>
      </c>
      <c r="N87" t="str">
        <v>C-3603-1300-20-20305C-3603025-02</v>
      </c>
      <c r="O87" t="str">
        <v>OTROS EQUIPOS. Asignación de recursos para dotación de ambientes convencionales de formación, áreas administrativas y de bienestar de la subsede de Guachetá-Cundinamarca</v>
      </c>
      <c r="P87" t="s">
        <v>12470</v>
      </c>
    </row>
    <row r="88" spans="3:16" x14ac:dyDescent="0.2">
      <c r="C88" t="s">
        <v>105</v>
      </c>
      <c r="D88" t="s">
        <v>1380</v>
      </c>
      <c r="E88" t="s">
        <v>12470</v>
      </c>
      <c r="L88" t="str">
        <v>SERVICIOS PERSONALES. Contratar la prestación de servicios profesionales y de apoyo a la gestión para la ejecución del proyecto formulado y aprobado de Tecnoparque en el centro industrial y de desarrollo empresarial de Soacha.</v>
      </c>
      <c r="M88" t="s">
        <v>12470</v>
      </c>
      <c r="N88" t="str">
        <v>C-3603-1300-20-20305C-3603024-02</v>
      </c>
      <c r="O88" t="str">
        <v>OTROS EQUIPOS. Asignación de recursos para dotación de ambientes convencionales de formación, áreas administrativas y de bienestar de la subsede de Guachetá-Cundinamarca</v>
      </c>
      <c r="P88" t="s">
        <v>12470</v>
      </c>
    </row>
    <row r="89" spans="3:16" x14ac:dyDescent="0.2">
      <c r="C89" t="s">
        <v>105</v>
      </c>
      <c r="D89" t="s">
        <v>1382</v>
      </c>
      <c r="E89" t="s">
        <v>12470</v>
      </c>
      <c r="L89" t="str">
        <v>SERVICIOS PERSONALES. Contratar la prestación de servicios profesionales y de apoyo a la gestión para la ejecución del proyecto formulado y aprobado de Tecnoacademia en el centro industrial y de desarrollo empresarial de Soacha.</v>
      </c>
      <c r="M89" t="s">
        <v>12470</v>
      </c>
      <c r="N89" t="str">
        <v>C-3605-1300-3-40402A-3605007-02</v>
      </c>
      <c r="O89" t="str">
        <v>SERVICIOS PERSONALES. Contratar la prestación de servicios profesionales y de apoyo a la gestión para la ejecución del proyecto formulado y aprobado de Tecnoparque en el centro industrial y de desarrollo empresarial de Soacha.</v>
      </c>
      <c r="P89" t="s">
        <v>12470</v>
      </c>
    </row>
    <row r="90" spans="3:16" x14ac:dyDescent="0.2">
      <c r="C90" t="s">
        <v>105</v>
      </c>
      <c r="D90" t="s">
        <v>1384</v>
      </c>
      <c r="E90" t="s">
        <v>12470</v>
      </c>
      <c r="L90" t="str">
        <v>Contratar mediante el mecanismo de monto agotable la compra de materiales e insumos para los programas de formación ofertados y aquellos destinados al proceso de Producción de Centro para el mantenimiento de equipos de cómputo en el Centro Industrial</v>
      </c>
      <c r="M90" t="s">
        <v>12470</v>
      </c>
      <c r="N90" t="str">
        <v>C-3605-1300-3-40402A-3605019-02</v>
      </c>
      <c r="O90" t="str">
        <v>SERVICIOS PERSONALES. Contratar la prestación de servicios profesionales y de apoyo a la gestión para la ejecución del proyecto formulado y aprobado de Tecnoacademia en el centro industrial y de desarrollo empresarial de Soacha.</v>
      </c>
      <c r="P90" t="s">
        <v>12470</v>
      </c>
    </row>
    <row r="91" spans="3:16" x14ac:dyDescent="0.2">
      <c r="C91" t="s">
        <v>105</v>
      </c>
      <c r="D91" t="s">
        <v>1386</v>
      </c>
      <c r="E91" t="s">
        <v>12470</v>
      </c>
      <c r="L91" t="str">
        <v>Contratar mediante el mecanismo de monto agotable la compra de elementos de protección personal para los aprendices de programas FIC, beneficiarios de apoyos de sostenimiento regular, funcionarios, trabajador oficial y la brigada de emergencias del</v>
      </c>
      <c r="M91" t="s">
        <v>12470</v>
      </c>
      <c r="N91" t="str">
        <v>C-3603-1300-20-20305C-3603025-02</v>
      </c>
      <c r="O91" t="str">
        <v>Contratar mediante el mecanismo de monto agotable la compra de materiales e insumos para los programas de formación ofertados y aquellos destinados al proceso de Producción de Centro para el mantenimiento de equipos de cómputo en el Centro Industrial</v>
      </c>
      <c r="P91" t="s">
        <v>12470</v>
      </c>
    </row>
    <row r="92" spans="3:16" x14ac:dyDescent="0.2">
      <c r="C92" t="s">
        <v>105</v>
      </c>
      <c r="D92" t="s">
        <v>1388</v>
      </c>
      <c r="E92" t="s">
        <v>12470</v>
      </c>
      <c r="L92" t="str">
        <v>Contratar mediante el mecanismo de monto agotable la compra de materiales e insumos para los programas de formación en las líneas de producción de alimentos y gestión agroindustrial en el Centro Industrial y de Desarrollo Empresarial de Soacha.</v>
      </c>
      <c r="M92" t="s">
        <v>12470</v>
      </c>
      <c r="N92" t="str">
        <v>C-3605-1300-3-40402A-3605019-02</v>
      </c>
      <c r="O92" t="str">
        <v>Contratar mediante el mecanismo de monto agotable la compra de materiales e insumos para los programas de formación ofertados y aquellos destinados al proceso de Producción de Centro para el mantenimiento de equipos de cómputo en el Centro Industrial</v>
      </c>
      <c r="P92" t="s">
        <v>12470</v>
      </c>
    </row>
    <row r="93" spans="3:16" x14ac:dyDescent="0.2">
      <c r="C93" t="s">
        <v>99</v>
      </c>
      <c r="D93" t="s">
        <v>1390</v>
      </c>
      <c r="E93" t="s">
        <v>12470</v>
      </c>
      <c r="L93" t="str">
        <v>BIENESTAR EMPLEADOS. Servicios de bienestar social, actividades culturales recreativas y deportivas</v>
      </c>
      <c r="M93" t="s">
        <v>12470</v>
      </c>
      <c r="N93" t="str">
        <v>C-3602-1300-11-20305C-3602031-02</v>
      </c>
      <c r="O93" t="str">
        <v>Contratar mediante el mecanismo de monto agotable la compra de materiales e insumos para los programas de formación ofertados y aquellos destinados al proceso de Producción de Centro para el mantenimiento de equipos de cómputo en el Centro Industrial</v>
      </c>
      <c r="P93" t="s">
        <v>12470</v>
      </c>
    </row>
    <row r="94" spans="3:16" x14ac:dyDescent="0.2">
      <c r="C94" t="s">
        <v>27</v>
      </c>
      <c r="D94" t="s">
        <v>1392</v>
      </c>
      <c r="E94" t="s">
        <v>12470</v>
      </c>
      <c r="L94" t="str">
        <v>PAPELERIA. Contratar mediante el mecanismo de monto agotable la compra de elementos de oficina y consumibles de impresión para el Centro Industrial y de Desarrollo Empresarial de Soacha.</v>
      </c>
      <c r="M94" t="s">
        <v>12470</v>
      </c>
      <c r="N94" t="str">
        <v>C-3605-1300-3-40402A-3605001-02</v>
      </c>
      <c r="O94" t="str">
        <v>Contratar mediante el mecanismo de monto agotable la compra de materiales e insumos para los programas de formación ofertados y aquellos destinados al proceso de Producción de Centro para el mantenimiento de equipos de cómputo en el Centro Industrial</v>
      </c>
      <c r="P94" t="s">
        <v>12470</v>
      </c>
    </row>
    <row r="95" spans="3:16" x14ac:dyDescent="0.2">
      <c r="C95" t="s">
        <v>70</v>
      </c>
      <c r="D95" t="s">
        <v>1392</v>
      </c>
      <c r="E95" t="s">
        <v>12470</v>
      </c>
      <c r="L95" t="str">
        <v>: MANTENIMIENTO BIENES. Contratar los servicios integrales de mantenimiento preventivo y correctivo a todo costo que incluyan suministros repuestos y mano de obra, para el parque automotor y el Aula Móvil del Centro Industrial y de Desarrollo Empres</v>
      </c>
      <c r="M95" t="s">
        <v>12470</v>
      </c>
      <c r="N95" t="str">
        <v>C-3605-1300-3-40402A-3605007-02</v>
      </c>
      <c r="O95" t="str">
        <v>Contratar mediante el mecanismo de monto agotable la compra de materiales e insumos para los programas de formación ofertados y aquellos destinados al proceso de Producción de Centro para el mantenimiento de equipos de cómputo en el Centro Industrial</v>
      </c>
      <c r="P95" t="s">
        <v>12470</v>
      </c>
    </row>
    <row r="96" spans="3:16" x14ac:dyDescent="0.2">
      <c r="C96" t="s">
        <v>1396</v>
      </c>
      <c r="D96" t="s">
        <v>1398</v>
      </c>
      <c r="E96" t="s">
        <v>12470</v>
      </c>
      <c r="L96" t="str">
        <v>MANTENIMIENTO INMUEBLES. Contratar el mantenimiento preventivo y correctivo de motobombas y de las redes hidráulicas, sanitarias, de alcantarillado y de acueducto, que incluya la limpieza, inspección y reparación de tuberías, válvulas y accesorios,</v>
      </c>
      <c r="M96" t="s">
        <v>12470</v>
      </c>
      <c r="N96" t="str">
        <v>C-3603-1300-20-20305C-3603025-02</v>
      </c>
      <c r="O96" t="str">
        <v>Contratar mediante el mecanismo de monto agotable la compra de elementos de protección personal para los aprendices de programas FIC, beneficiarios de apoyos de sostenimiento regular, funcionarios, trabajador oficial y la brigada de emergencias del</v>
      </c>
      <c r="P96" t="s">
        <v>12470</v>
      </c>
    </row>
    <row r="97" spans="3:16" x14ac:dyDescent="0.2">
      <c r="C97" t="s">
        <v>1403</v>
      </c>
      <c r="D97" t="s">
        <v>1405</v>
      </c>
      <c r="E97" t="s">
        <v>12470</v>
      </c>
      <c r="L97" t="str">
        <v>MANTENIMIENTO INMUEBLES. Contratar a todo costo el mantenimiento preventivo y correctivo de las cubiertas de las sedes del Centro Industrial y de Desarrollo Empresarial de Soacha</v>
      </c>
      <c r="M97" t="s">
        <v>12470</v>
      </c>
      <c r="N97" t="str">
        <v>C-3605-1300-3-40402A-3605019-02</v>
      </c>
      <c r="O97" t="str">
        <v>Contratar mediante el mecanismo de monto agotable la compra de materiales e insumos para los programas de formación en las líneas de producción de alimentos y gestión agroindustrial en el Centro Industrial y de Desarrollo Empresarial de Soacha.</v>
      </c>
      <c r="P97" t="s">
        <v>12470</v>
      </c>
    </row>
    <row r="98" spans="3:16" x14ac:dyDescent="0.2">
      <c r="C98" t="s">
        <v>27</v>
      </c>
      <c r="D98" t="s">
        <v>1408</v>
      </c>
      <c r="E98" t="s">
        <v>12470</v>
      </c>
      <c r="L98" t="str">
        <v>MANTENIMIENTO INMUEBLES. Contratar mediante el mecanismo de monto agotable el suministro de materiales de ferretería para el Centro Industrial y de Desarrollo Empresarial de Soacha</v>
      </c>
      <c r="M98" t="s">
        <v>12470</v>
      </c>
      <c r="N98" t="str">
        <v>C-3603-1300-20-20305C-3603025-02</v>
      </c>
      <c r="O98" t="str">
        <v>Contratar mediante el mecanismo de monto agotable la compra de materiales e insumos para los programas de formación en las líneas de producción de alimentos y gestión agroindustrial en el Centro Industrial y de Desarrollo Empresarial de Soacha.</v>
      </c>
      <c r="P98" t="s">
        <v>12470</v>
      </c>
    </row>
    <row r="99" spans="3:16" x14ac:dyDescent="0.2">
      <c r="C99" t="s">
        <v>27</v>
      </c>
      <c r="D99" t="s">
        <v>1408</v>
      </c>
      <c r="E99" t="s">
        <v>12470</v>
      </c>
      <c r="L99" t="str">
        <v>BIENESTAR APRENDICES. Resoluciones de viáticos de los aprendices para el cumplimiento de lo dispuesto en la Resolución Nro. 1-01399 de 2021 Por la cual se adopta el Plan Nacional Integral de Bienestar de los aprendices</v>
      </c>
      <c r="M99" t="s">
        <v>12470</v>
      </c>
      <c r="N99" t="str">
        <v>C-3602-1300-11-20305C-3602031-02</v>
      </c>
      <c r="O99" t="str">
        <v>Contratar mediante el mecanismo de monto agotable la compra de materiales e insumos para los programas de formación en las líneas de producción de alimentos y gestión agroindustrial en el Centro Industrial y de Desarrollo Empresarial de Soacha.</v>
      </c>
      <c r="P99" t="s">
        <v>12470</v>
      </c>
    </row>
    <row r="100" spans="3:16" x14ac:dyDescent="0.2">
      <c r="C100" t="s">
        <v>27</v>
      </c>
      <c r="D100" t="s">
        <v>1408</v>
      </c>
      <c r="E100" t="s">
        <v>12470</v>
      </c>
      <c r="L100" t="str">
        <v>MANTENIMIENTO INMUEBLES. Contratar a todo costo el servicio integral de mantenimiento preventivo y correctivo de plantas eléctricas y de redes, y ascensores del Centro Industrial y de Desarrollo Empresarial de Soacha, garantizando la operatividad,</v>
      </c>
      <c r="M100" t="s">
        <v>12470</v>
      </c>
      <c r="N100" t="str">
        <v>C-3603-1300-20-20305C-3603025-02</v>
      </c>
      <c r="O100" t="str">
        <v>BIENESTAR EMPLEADOS. Servicios de bienestar social, actividades culturales recreativas y deportivas</v>
      </c>
      <c r="P100" t="s">
        <v>12470</v>
      </c>
    </row>
    <row r="101" spans="3:16" x14ac:dyDescent="0.2">
      <c r="C101" t="s">
        <v>1403</v>
      </c>
      <c r="D101" t="s">
        <v>1408</v>
      </c>
      <c r="E101" t="s">
        <v>12470</v>
      </c>
      <c r="L101" t="str">
        <v>MANTENIMIENTO INMUEBLES. Contratar a todo costo el mantenimiento preventivo y correctivo de las instalaciones solares fotovoltaicas en el Centro Industrial y de Desarrollo Empresarial de Soacha, garantizando la limpieza y revisión de paneles, invers</v>
      </c>
      <c r="M101" t="s">
        <v>12470</v>
      </c>
      <c r="N101" t="str">
        <v>C-3603-1300-20-20305C-3603025-02</v>
      </c>
      <c r="O101" t="str">
        <v>PAPELERIA. Contratar mediante el mecanismo de monto agotable la compra de elementos de oficina y consumibles de impresión para el Centro Industrial y de Desarrollo Empresarial de Soacha.</v>
      </c>
      <c r="P101" t="s">
        <v>12470</v>
      </c>
    </row>
    <row r="102" spans="3:16" x14ac:dyDescent="0.2">
      <c r="C102" t="s">
        <v>41</v>
      </c>
      <c r="D102" t="s">
        <v>1408</v>
      </c>
      <c r="E102" t="s">
        <v>12470</v>
      </c>
      <c r="L102" t="str">
        <v>MANTENIMIENTO INMUEBLES. Contratar a todo costo el servicio integral para el cumplimiento del Plan de Emergencias y el mantenimiento preventivo y correctivo de las redes contra incendios en las sedes del Centro Industrial y de Desarrollo Empresarial</v>
      </c>
      <c r="M102" t="s">
        <v>12470</v>
      </c>
      <c r="N102" t="str">
        <v>C-3603-1300-20-20305C-3603024-02</v>
      </c>
      <c r="O102" t="str">
        <v>: MANTENIMIENTO BIENES. Contratar los servicios integrales de mantenimiento preventivo y correctivo a todo costo que incluyan suministros repuestos y mano de obra, para el parque automotor y el Aula Móvil del Centro Industrial y de Desarrollo Empres</v>
      </c>
      <c r="P102" t="s">
        <v>12470</v>
      </c>
    </row>
    <row r="103" spans="3:16" x14ac:dyDescent="0.2">
      <c r="C103" t="s">
        <v>27</v>
      </c>
      <c r="D103" t="s">
        <v>1408</v>
      </c>
      <c r="E103" t="s">
        <v>12470</v>
      </c>
      <c r="L103" t="str">
        <v>MANTENIMIENTO INMUEBLES. Contratar mediante el mecanismo de monto agotable y a todo costo el servicio integral comprendido por el saneamiento ambiental (fumigación, control de roedores, mantenimiento, poda y tala sanitaria de árboles), la constr</v>
      </c>
      <c r="M103" t="s">
        <v>12470</v>
      </c>
      <c r="N103" t="str">
        <v>C-3699-1300-15-53105B-3699016-02</v>
      </c>
      <c r="O103" t="str">
        <v>MANTENIMIENTO INMUEBLES. Contratar el mantenimiento preventivo y correctivo de motobombas y de las redes hidráulicas, sanitarias, de alcantarillado y de acueducto, que incluya la limpieza, inspección y reparación de tuberías, válvulas y accesorios,</v>
      </c>
      <c r="P103" t="s">
        <v>12470</v>
      </c>
    </row>
    <row r="104" spans="3:16" x14ac:dyDescent="0.2">
      <c r="C104" t="s">
        <v>27</v>
      </c>
      <c r="D104" t="s">
        <v>1408</v>
      </c>
      <c r="E104" t="s">
        <v>12470</v>
      </c>
      <c r="L104" t="str">
        <v>BIENESTAR APRENDICES. Contratar mediante el mecanismo de monto agotable el suministro de alimentos e hidratación para la implementación del Plan Nacional Integral de Bienestar del Aprendiz en el Centro Industrial y de Desarrollo Empresarial de Soacha</v>
      </c>
      <c r="M104" t="s">
        <v>12470</v>
      </c>
      <c r="N104" t="str">
        <v>C-3699-1300-15-53105B-3699016-02</v>
      </c>
      <c r="O104" t="str">
        <v>MANTENIMIENTO INMUEBLES. Contratar a todo costo el mantenimiento preventivo y correctivo de las cubiertas de las sedes del Centro Industrial y de Desarrollo Empresarial de Soacha</v>
      </c>
      <c r="P104" t="s">
        <v>12470</v>
      </c>
    </row>
    <row r="105" spans="3:16" x14ac:dyDescent="0.2">
      <c r="C105" t="s">
        <v>27</v>
      </c>
      <c r="D105" t="s">
        <v>1408</v>
      </c>
      <c r="E105" t="s">
        <v>12470</v>
      </c>
      <c r="L105" t="str">
        <v>BIENESTAR APRENDICES. Contratar mediante el mecanismo de monto agotable la adquisición de prendas deportivas y elementos complementarios para la participación de los aprendices en actividades físicas, recreativas y culturales propias de la implement</v>
      </c>
      <c r="M105" t="s">
        <v>12470</v>
      </c>
      <c r="N105" t="str">
        <v>C-3699-1300-15-53105B-3699016-02</v>
      </c>
      <c r="O105" t="str">
        <v>MANTENIMIENTO INMUEBLES. Contratar mediante el mecanismo de monto agotable el suministro de materiales de ferretería para el Centro Industrial y de Desarrollo Empresarial de Soacha</v>
      </c>
      <c r="P105" t="s">
        <v>12470</v>
      </c>
    </row>
    <row r="106" spans="3:16" x14ac:dyDescent="0.2">
      <c r="C106" t="s">
        <v>6436</v>
      </c>
      <c r="D106" t="s">
        <v>1408</v>
      </c>
      <c r="E106" t="s">
        <v>12470</v>
      </c>
      <c r="L106" t="str">
        <v>BIENESTAR APRENDICES. Contratar mediante el mecanismo de monto agotable los servicios de transporte y realización de convivencias y salidas de fortalecimiento de programas FIC en el marco de la implementación del Plan Nacional Integral de Bienestar</v>
      </c>
      <c r="M106" t="s">
        <v>12470</v>
      </c>
      <c r="N106" t="str">
        <v>C-3603-1300-20-20305C-3603025-02</v>
      </c>
      <c r="O106" t="str">
        <v>BIENESTAR APRENDICES. Resoluciones de viáticos de los aprendices para el cumplimiento de lo dispuesto en la Resolución Nro. 1-01399 de 2021 Por la cual se adopta el Plan Nacional Integral de Bienestar de los aprendices</v>
      </c>
      <c r="P106" t="s">
        <v>12470</v>
      </c>
    </row>
    <row r="107" spans="3:16" x14ac:dyDescent="0.2">
      <c r="C107" t="s">
        <v>27</v>
      </c>
      <c r="D107" t="s">
        <v>1408</v>
      </c>
      <c r="E107" t="s">
        <v>12470</v>
      </c>
      <c r="L107" t="str">
        <v>BIENESTAR APRENDICES. Pago de Apoyo Temporal transporte del programa de Bienestar al Aprendiz del Centro Industrial y de Desarrollo Empresarial</v>
      </c>
      <c r="M107" t="s">
        <v>12470</v>
      </c>
      <c r="N107" t="str">
        <v>C-3699-1300-15-53105B-3699016-02</v>
      </c>
      <c r="O107" t="str">
        <v>MANTENIMIENTO INMUEBLES. Contratar a todo costo el servicio integral de mantenimiento preventivo y correctivo de plantas eléctricas y de redes, y ascensores del Centro Industrial y de Desarrollo Empresarial de Soacha, garantizando la operatividad,</v>
      </c>
      <c r="P107" t="s">
        <v>12470</v>
      </c>
    </row>
    <row r="108" spans="3:16" x14ac:dyDescent="0.2">
      <c r="C108" t="s">
        <v>1396</v>
      </c>
      <c r="D108" t="s">
        <v>1408</v>
      </c>
      <c r="E108" t="s">
        <v>12470</v>
      </c>
      <c r="L108" t="str">
        <v>BIENESTAR APRENDICES. Pago de Apoyos de Alimentación del programa de Bienestar al Aprendiz del Centro Industrial y de Desarrollo Empresarial</v>
      </c>
      <c r="M108" t="s">
        <v>12470</v>
      </c>
      <c r="N108" t="str">
        <v>C-3699-1300-15-53105B-3699016-02</v>
      </c>
      <c r="O108" t="str">
        <v>MANTENIMIENTO INMUEBLES. Contratar a todo costo el mantenimiento preventivo y correctivo de las instalaciones solares fotovoltaicas en el Centro Industrial y de Desarrollo Empresarial de Soacha, garantizando la limpieza y revisión de paneles, invers</v>
      </c>
      <c r="P108" t="s">
        <v>12470</v>
      </c>
    </row>
    <row r="109" spans="3:16" x14ac:dyDescent="0.2">
      <c r="C109" t="s">
        <v>27</v>
      </c>
      <c r="D109" t="s">
        <v>1408</v>
      </c>
      <c r="E109" t="s">
        <v>12470</v>
      </c>
      <c r="L109" t="str">
        <v>BIENESTAR APRENDICES. Pago de Apoyos de Medios Tecnológicos del programa de Bienestar al Aprendiz del Centro Industrial y de Desarrollo Empresarial</v>
      </c>
      <c r="M109" t="s">
        <v>12470</v>
      </c>
      <c r="N109" t="str">
        <v>C-3699-1300-15-53105B-3699016-02</v>
      </c>
      <c r="O109" t="str">
        <v>MANTENIMIENTO INMUEBLES. Contratar a todo costo el servicio integral para el cumplimiento del Plan de Emergencias y el mantenimiento preventivo y correctivo de las redes contra incendios en las sedes del Centro Industrial y de Desarrollo Empresarial</v>
      </c>
      <c r="P109" t="s">
        <v>12470</v>
      </c>
    </row>
    <row r="110" spans="3:16" x14ac:dyDescent="0.2">
      <c r="C110" t="s">
        <v>27</v>
      </c>
      <c r="D110" t="s">
        <v>1412</v>
      </c>
      <c r="E110" t="s">
        <v>12470</v>
      </c>
      <c r="L110" t="str">
        <v>ADECUACIONES. Realizar adecuaciones integrales a todo costo para la infraestructura de la sede "Ciudad Verde" del Centro Industrial y de Desarrollo Empresarial de Soacha, incluyendo suministro de materiales, mano de obra y servicios técnicos especial</v>
      </c>
      <c r="M110" t="s">
        <v>12470</v>
      </c>
      <c r="N110" t="str">
        <v>C-3699-1300-15-53105B-3699016-02</v>
      </c>
      <c r="O110" t="str">
        <v>MANTENIMIENTO INMUEBLES. Contratar mediante el mecanismo de monto agotable y a todo costo el servicio integral comprendido por el saneamiento ambiental (fumigación, control de roedores, mantenimiento, poda y tala sanitaria de árboles), la constr</v>
      </c>
      <c r="P110" t="s">
        <v>12470</v>
      </c>
    </row>
    <row r="111" spans="3:16" x14ac:dyDescent="0.2">
      <c r="C111" t="s">
        <v>27</v>
      </c>
      <c r="D111" t="s">
        <v>1412</v>
      </c>
      <c r="E111" t="s">
        <v>12470</v>
      </c>
      <c r="L111" t="str">
        <v>ADECUACIONES. Realizar la interventoría técnica, administrativa, jurídica, financiera, contable, ambiental y social al contrato de obra que celebre el CIDE para la ejecución del objeto "Realizar adecuaciones integrales a todo costo para la infraestr</v>
      </c>
      <c r="M111" t="s">
        <v>12470</v>
      </c>
      <c r="N111" t="str">
        <v>C-3603-1300-20-20305C-3603025-02</v>
      </c>
      <c r="O111" t="str">
        <v>BIENESTAR APRENDICES. Contratar mediante el mecanismo de monto agotable el suministro de alimentos e hidratación para la implementación del Plan Nacional Integral de Bienestar del Aprendiz en el Centro Industrial y de Desarrollo Empresarial de Soacha</v>
      </c>
      <c r="P111" t="s">
        <v>12470</v>
      </c>
    </row>
    <row r="112" spans="3:16" x14ac:dyDescent="0.2">
      <c r="C112" t="s">
        <v>27</v>
      </c>
      <c r="D112" t="s">
        <v>1412</v>
      </c>
      <c r="E112" t="s">
        <v>12470</v>
      </c>
      <c r="L112" t="str">
        <v>OTROS EQUIPOS. Contratar la compra de mobiliario, equipos de funcionamiento, herramientas y demás elementos de dotación para la sede "Ciudad Verde" del Centro Industrial y de Desarrollo Empresarial de Soacha, incluyendo suministro, transporte, inst</v>
      </c>
      <c r="M112" t="s">
        <v>12470</v>
      </c>
      <c r="N112" t="str">
        <v>C-3603-1300-20-20305C-3603025-02</v>
      </c>
      <c r="O112" t="str">
        <v>BIENESTAR APRENDICES. Contratar mediante el mecanismo de monto agotable la adquisición de prendas deportivas y elementos complementarios para la participación de los aprendices en actividades físicas, recreativas y culturales propias de la implement</v>
      </c>
      <c r="P112" t="s">
        <v>12470</v>
      </c>
    </row>
    <row r="113" spans="3:16" x14ac:dyDescent="0.2">
      <c r="C113" t="s">
        <v>27</v>
      </c>
      <c r="D113" t="s">
        <v>1412</v>
      </c>
      <c r="E113" t="s">
        <v>12470</v>
      </c>
      <c r="L113" t="str">
        <v>SERVICIOS PERSONALES. Contratar la prestación de servicios profesionales y de apoyo a la gestión para los procesos relacionados con la gestión curricular para la (diseño, desarrollo y gestión de permisos) priorizando el programa de formación tecnólog</v>
      </c>
      <c r="M113" t="s">
        <v>12470</v>
      </c>
      <c r="N113" t="str">
        <v>C-3603-1300-20-20305C-3603025-02</v>
      </c>
      <c r="O113" t="str">
        <v>BIENESTAR APRENDICES. Contratar mediante el mecanismo de monto agotable los servicios de transporte y realización de convivencias y salidas de fortalecimiento de programas FIC en el marco de la implementación del Plan Nacional Integral de Bienestar</v>
      </c>
      <c r="P113" t="s">
        <v>12470</v>
      </c>
    </row>
    <row r="114" spans="3:16" x14ac:dyDescent="0.2">
      <c r="C114" t="s">
        <v>1403</v>
      </c>
      <c r="D114" t="s">
        <v>1414</v>
      </c>
      <c r="E114" t="s">
        <v>12470</v>
      </c>
      <c r="L114" t="str">
        <v>VIATICOS. viáticos y gastos de viaje al interior área administrativa, según plan de acción radicado y aprobado por Comité Estratégico de Competitividad</v>
      </c>
      <c r="M114" t="s">
        <v>12470</v>
      </c>
      <c r="N114" t="str">
        <v>C-3603-1300-20-20305C-3603025-02</v>
      </c>
      <c r="O114" t="str">
        <v>BIENESTAR APRENDICES. Pago de Apoyo Temporal transporte del programa de Bienestar al Aprendiz del Centro Industrial y de Desarrollo Empresarial</v>
      </c>
      <c r="P114" t="s">
        <v>12470</v>
      </c>
    </row>
    <row r="115" spans="3:16" x14ac:dyDescent="0.2">
      <c r="C115" t="s">
        <v>27</v>
      </c>
      <c r="D115" t="s">
        <v>1414</v>
      </c>
      <c r="E115" t="s">
        <v>12470</v>
      </c>
      <c r="L115" t="str">
        <v>VIÁTICOS. Viáticos y gastos de viaje para los CHIEF EXPERT que apoyan la estrategia WORLDSKILLS</v>
      </c>
      <c r="M115" t="s">
        <v>12470</v>
      </c>
      <c r="N115" t="str">
        <v>C-3603-1300-20-20305C-3603025-02</v>
      </c>
      <c r="O115" t="str">
        <v>BIENESTAR APRENDICES. Pago de Apoyos de Alimentación del programa de Bienestar al Aprendiz del Centro Industrial y de Desarrollo Empresarial</v>
      </c>
      <c r="P115" t="s">
        <v>12470</v>
      </c>
    </row>
    <row r="116" spans="3:16" x14ac:dyDescent="0.2">
      <c r="C116" t="s">
        <v>27</v>
      </c>
      <c r="D116" t="s">
        <v>1414</v>
      </c>
      <c r="E116" t="s">
        <v>12470</v>
      </c>
      <c r="L116" t="str">
        <v>SERVICIOS PERSONALES. Contratar la prestación de servicios profesionales y de apoyo a la gestión para la ejecución de investigación aplicada y semilleros de investigación en Centros de Formación</v>
      </c>
      <c r="M116" t="s">
        <v>12470</v>
      </c>
      <c r="N116" t="str">
        <v>C-3603-1300-20-20305C-3603025-02</v>
      </c>
      <c r="O116" t="str">
        <v>BIENESTAR APRENDICES. Pago de Apoyos de Medios Tecnológicos del programa de Bienestar al Aprendiz del Centro Industrial y de Desarrollo Empresarial</v>
      </c>
      <c r="P116" t="s">
        <v>12470</v>
      </c>
    </row>
    <row r="117" spans="3:16" x14ac:dyDescent="0.2">
      <c r="C117" t="s">
        <v>27</v>
      </c>
      <c r="D117" t="s">
        <v>1414</v>
      </c>
      <c r="E117" t="s">
        <v>12470</v>
      </c>
      <c r="L117" t="str">
        <v>VIÁTICOS. Viáticos y gastos de viaje para la ejecución de investigación aplicada y semilleros de investigación en Centros de Formación.</v>
      </c>
      <c r="M117" t="s">
        <v>12470</v>
      </c>
      <c r="N117" t="str">
        <v>C-3699-1300-15-53105B-3699011-02</v>
      </c>
      <c r="O117" t="str">
        <v>ADECUACIONES. Realizar adecuaciones integrales a todo costo para la infraestructura de la sede "Ciudad Verde" del Centro Industrial y de Desarrollo Empresarial de Soacha, incluyendo suministro de materiales, mano de obra y servicios técnicos especial</v>
      </c>
      <c r="P117" t="s">
        <v>12470</v>
      </c>
    </row>
    <row r="118" spans="3:16" x14ac:dyDescent="0.2">
      <c r="C118" t="s">
        <v>41</v>
      </c>
      <c r="D118" t="s">
        <v>1414</v>
      </c>
      <c r="E118" t="s">
        <v>12470</v>
      </c>
      <c r="L118" t="str">
        <v>VIATICOS. viáticos y gastos de viaje participantes proyectos, alumnos (aprendices), según plan de acción radicado y aprobado por Comité Estratégico de Competitividad</v>
      </c>
      <c r="M118" t="s">
        <v>12470</v>
      </c>
      <c r="N118" t="str">
        <v>C-3699-1300-15-53105B-3699016-02</v>
      </c>
      <c r="O118" t="str">
        <v>ADECUACIONES. Realizar adecuaciones integrales a todo costo para la infraestructura de la sede "Ciudad Verde" del Centro Industrial y de Desarrollo Empresarial de Soacha, incluyendo suministro de materiales, mano de obra y servicios técnicos especial</v>
      </c>
      <c r="P118" t="s">
        <v>12470</v>
      </c>
    </row>
    <row r="119" spans="3:16" x14ac:dyDescent="0.2">
      <c r="C119" t="s">
        <v>27</v>
      </c>
      <c r="D119" t="s">
        <v>1414</v>
      </c>
      <c r="E119" t="s">
        <v>12470</v>
      </c>
      <c r="M119" t="s">
        <v>12470</v>
      </c>
      <c r="N119" t="str">
        <v>C-3699-1300-15-53105B-3699011-02</v>
      </c>
      <c r="O119" t="str">
        <v>ADECUACIONES. Realizar la interventoría técnica, administrativa, jurídica, financiera, contable, ambiental y social al contrato de obra que celebre el CIDE para la ejecución del objeto "Realizar adecuaciones integrales a todo costo para la infraestr</v>
      </c>
      <c r="P119" t="s">
        <v>12470</v>
      </c>
    </row>
    <row r="120" spans="3:16" x14ac:dyDescent="0.2">
      <c r="C120" t="s">
        <v>27</v>
      </c>
      <c r="D120" t="s">
        <v>1418</v>
      </c>
      <c r="E120" t="s">
        <v>12470</v>
      </c>
      <c r="M120" t="s">
        <v>12470</v>
      </c>
      <c r="N120" t="str">
        <v>C-3603-1300-20-20305C-3603024-02</v>
      </c>
      <c r="O120" t="str">
        <v>OTROS EQUIPOS. Contratar la compra de mobiliario, equipos de funcionamiento, herramientas y demás elementos de dotación para la sede "Ciudad Verde" del Centro Industrial y de Desarrollo Empresarial de Soacha, incluyendo suministro, transporte, inst</v>
      </c>
      <c r="P120" t="s">
        <v>12470</v>
      </c>
    </row>
    <row r="121" spans="3:16" x14ac:dyDescent="0.2">
      <c r="C121" t="s">
        <v>27</v>
      </c>
      <c r="D121" t="s">
        <v>1420</v>
      </c>
      <c r="E121" t="s">
        <v>12470</v>
      </c>
      <c r="M121" t="s">
        <v>12470</v>
      </c>
      <c r="N121" t="str">
        <v>C-3603-1300-20-20305C-3603025-02</v>
      </c>
      <c r="O121" t="str">
        <v>OTROS EQUIPOS. Contratar la compra de mobiliario, equipos de funcionamiento, herramientas y demás elementos de dotación para la sede "Ciudad Verde" del Centro Industrial y de Desarrollo Empresarial de Soacha, incluyendo suministro, transporte, inst</v>
      </c>
      <c r="P121" t="s">
        <v>12470</v>
      </c>
    </row>
    <row r="122" spans="3:16" x14ac:dyDescent="0.2">
      <c r="C122" t="s">
        <v>70</v>
      </c>
      <c r="D122" t="s">
        <v>1422</v>
      </c>
      <c r="E122" t="s">
        <v>12470</v>
      </c>
      <c r="M122" t="s">
        <v>12470</v>
      </c>
      <c r="N122" t="str">
        <v>C-3603-1300-20-20305C-3603025-02</v>
      </c>
      <c r="O122" t="str">
        <v>SERVICIOS PERSONALES. Contratar la prestación de servicios profesionales y de apoyo a la gestión para los procesos relacionados con la gestión curricular para la (diseño, desarrollo y gestión de permisos) priorizando el programa de formación tecnólog</v>
      </c>
      <c r="P122" t="s">
        <v>12470</v>
      </c>
    </row>
    <row r="123" spans="3:16" x14ac:dyDescent="0.2">
      <c r="C123" t="s">
        <v>70</v>
      </c>
      <c r="D123" t="s">
        <v>1422</v>
      </c>
      <c r="E123" t="s">
        <v>12470</v>
      </c>
      <c r="M123" t="s">
        <v>12470</v>
      </c>
      <c r="N123" t="str">
        <v>C-3605-1300-3-40402A-3605007-02</v>
      </c>
      <c r="O123" t="str">
        <v>VIATICOS. viáticos y gastos de viaje al interior área administrativa, según plan de acción radicado y aprobado por Comité Estratégico de Competitividad</v>
      </c>
      <c r="P123" t="s">
        <v>12470</v>
      </c>
    </row>
    <row r="124" spans="3:16" x14ac:dyDescent="0.2">
      <c r="C124" t="s">
        <v>105</v>
      </c>
      <c r="D124" t="s">
        <v>1424</v>
      </c>
      <c r="E124" t="s">
        <v>12470</v>
      </c>
      <c r="M124" t="s">
        <v>12470</v>
      </c>
      <c r="N124" t="str">
        <v>C-3605-1300-3-40402A-3605019-02</v>
      </c>
      <c r="O124" t="str">
        <v>VIATICOS. viáticos y gastos de viaje al interior área administrativa, según plan de acción radicado y aprobado por Comité Estratégico de Competitividad</v>
      </c>
      <c r="P124" t="s">
        <v>12470</v>
      </c>
    </row>
    <row r="125" spans="3:16" x14ac:dyDescent="0.2">
      <c r="C125" t="s">
        <v>105</v>
      </c>
      <c r="D125" t="s">
        <v>1426</v>
      </c>
      <c r="E125" t="s">
        <v>12470</v>
      </c>
      <c r="M125" t="s">
        <v>12470</v>
      </c>
      <c r="N125" t="str">
        <v>C-3605-1300-3-40402A-3605019-02</v>
      </c>
      <c r="O125" t="str">
        <v>VIÁTICOS. Viáticos y gastos de viaje para los CHIEF EXPERT que apoyan la estrategia WORLDSKILLS</v>
      </c>
      <c r="P125" t="s">
        <v>12470</v>
      </c>
    </row>
    <row r="126" spans="3:16" x14ac:dyDescent="0.2">
      <c r="C126" t="s">
        <v>105</v>
      </c>
      <c r="D126" t="s">
        <v>1428</v>
      </c>
      <c r="E126" t="s">
        <v>12470</v>
      </c>
      <c r="M126" t="s">
        <v>12470</v>
      </c>
      <c r="N126" t="str">
        <v>C-3605-1300-3-40402A-3605001-02</v>
      </c>
      <c r="O126" t="str">
        <v>SERVICIOS PERSONALES. Contratar la prestación de servicios profesionales y de apoyo a la gestión para la ejecución de investigación aplicada y semilleros de investigación en Centros de Formación</v>
      </c>
      <c r="P126" t="s">
        <v>12470</v>
      </c>
    </row>
    <row r="127" spans="3:16" x14ac:dyDescent="0.2">
      <c r="C127" t="s">
        <v>27</v>
      </c>
      <c r="D127" t="s">
        <v>1408</v>
      </c>
      <c r="E127" t="s">
        <v>12470</v>
      </c>
      <c r="M127" t="s">
        <v>12470</v>
      </c>
      <c r="N127" t="str">
        <v>C-3605-1300-3-40402A-3605001-02</v>
      </c>
      <c r="O127" t="str">
        <v>VIÁTICOS. Viáticos y gastos de viaje para la ejecución de investigación aplicada y semilleros de investigación en Centros de Formación.</v>
      </c>
      <c r="P127" t="s">
        <v>12470</v>
      </c>
    </row>
    <row r="128" spans="3:16" x14ac:dyDescent="0.2">
      <c r="C128" t="s">
        <v>27</v>
      </c>
      <c r="D128" t="s">
        <v>1431</v>
      </c>
      <c r="E128" t="s">
        <v>12470</v>
      </c>
      <c r="M128" t="s">
        <v>12470</v>
      </c>
      <c r="N128" t="str">
        <v>C-3605-1300-3-40402A-3605019-02</v>
      </c>
      <c r="O128" t="str">
        <v>VIATICOS. viáticos y gastos de viaje participantes proyectos, alumnos (aprendices), según plan de acción radicado y aprobado por Comité Estratégico de Competitividad</v>
      </c>
      <c r="P128" t="s">
        <v>12470</v>
      </c>
    </row>
    <row r="129" spans="3:5" x14ac:dyDescent="0.2">
      <c r="C129" t="s">
        <v>105</v>
      </c>
      <c r="D129" t="s">
        <v>1433</v>
      </c>
      <c r="E129" t="s">
        <v>12470</v>
      </c>
    </row>
    <row r="130" spans="3:5" x14ac:dyDescent="0.2">
      <c r="C130" t="s">
        <v>105</v>
      </c>
      <c r="D130" t="s">
        <v>1435</v>
      </c>
      <c r="E130" t="s">
        <v>12470</v>
      </c>
    </row>
    <row r="131" spans="3:5" x14ac:dyDescent="0.2">
      <c r="C131" t="s">
        <v>105</v>
      </c>
      <c r="D131" t="s">
        <v>1437</v>
      </c>
      <c r="E131" t="s">
        <v>12470</v>
      </c>
    </row>
    <row r="132" spans="3:5" x14ac:dyDescent="0.2">
      <c r="C132" t="s">
        <v>105</v>
      </c>
      <c r="D132" t="s">
        <v>1439</v>
      </c>
      <c r="E132" t="s">
        <v>12470</v>
      </c>
    </row>
    <row r="133" spans="3:5" x14ac:dyDescent="0.2">
      <c r="C133" t="s">
        <v>27</v>
      </c>
      <c r="D133" t="s">
        <v>1441</v>
      </c>
      <c r="E133" t="s">
        <v>12470</v>
      </c>
    </row>
    <row r="134" spans="3:5" x14ac:dyDescent="0.2">
      <c r="C134" t="s">
        <v>27</v>
      </c>
      <c r="D134" t="s">
        <v>1441</v>
      </c>
      <c r="E134" t="s">
        <v>12470</v>
      </c>
    </row>
    <row r="135" spans="3:5" x14ac:dyDescent="0.2">
      <c r="C135" t="s">
        <v>27</v>
      </c>
      <c r="D135" t="s">
        <v>1443</v>
      </c>
      <c r="E135" t="s">
        <v>12470</v>
      </c>
    </row>
    <row r="136" spans="3:5" x14ac:dyDescent="0.2">
      <c r="C136" t="s">
        <v>27</v>
      </c>
      <c r="D136" t="s">
        <v>1445</v>
      </c>
      <c r="E136" t="s">
        <v>12470</v>
      </c>
    </row>
    <row r="137" spans="3:5" x14ac:dyDescent="0.2">
      <c r="C137" t="s">
        <v>27</v>
      </c>
      <c r="D137" t="s">
        <v>1445</v>
      </c>
      <c r="E137" t="s">
        <v>12470</v>
      </c>
    </row>
    <row r="138" spans="3:5" x14ac:dyDescent="0.2">
      <c r="C138" t="s">
        <v>27</v>
      </c>
      <c r="D138" t="s">
        <v>1447</v>
      </c>
      <c r="E138" t="s">
        <v>12470</v>
      </c>
    </row>
    <row r="139" spans="3:5" x14ac:dyDescent="0.2">
      <c r="C139" t="s">
        <v>27</v>
      </c>
      <c r="D139" t="s">
        <v>1449</v>
      </c>
      <c r="E139" t="s">
        <v>12470</v>
      </c>
    </row>
    <row r="140" spans="3:5" x14ac:dyDescent="0.2">
      <c r="C140" t="s">
        <v>27</v>
      </c>
      <c r="D140" t="s">
        <v>1451</v>
      </c>
      <c r="E140" t="s">
        <v>12470</v>
      </c>
    </row>
    <row r="141" spans="3:5" x14ac:dyDescent="0.2">
      <c r="C141" t="s">
        <v>102</v>
      </c>
      <c r="D141" t="s">
        <v>1453</v>
      </c>
      <c r="E141" t="s">
        <v>12470</v>
      </c>
    </row>
    <row r="142" spans="3:5" x14ac:dyDescent="0.2">
      <c r="C142" t="s">
        <v>105</v>
      </c>
      <c r="D142" t="s">
        <v>1453</v>
      </c>
      <c r="E142" t="s">
        <v>12470</v>
      </c>
    </row>
    <row r="143" spans="3:5" x14ac:dyDescent="0.2">
      <c r="C143" t="s">
        <v>102</v>
      </c>
      <c r="D143" t="s">
        <v>1455</v>
      </c>
      <c r="E143" t="s">
        <v>12470</v>
      </c>
    </row>
    <row r="144" spans="3:5" x14ac:dyDescent="0.2">
      <c r="C144" t="s">
        <v>70</v>
      </c>
      <c r="D144" t="s">
        <v>1457</v>
      </c>
      <c r="E144" t="s">
        <v>12470</v>
      </c>
    </row>
    <row r="145" spans="3:5" x14ac:dyDescent="0.2">
      <c r="C145" t="s">
        <v>27</v>
      </c>
      <c r="D145" t="s">
        <v>1457</v>
      </c>
      <c r="E145" t="s">
        <v>12470</v>
      </c>
    </row>
    <row r="146" spans="3:5" x14ac:dyDescent="0.2">
      <c r="C146" t="s">
        <v>27</v>
      </c>
      <c r="D146" t="s">
        <v>1461</v>
      </c>
      <c r="E146" t="s">
        <v>12470</v>
      </c>
    </row>
    <row r="147" spans="3:5" x14ac:dyDescent="0.2">
      <c r="C147" t="s">
        <v>1396</v>
      </c>
      <c r="D147" t="s">
        <v>1463</v>
      </c>
      <c r="E147" t="s">
        <v>12470</v>
      </c>
    </row>
    <row r="148" spans="3:5" x14ac:dyDescent="0.2">
      <c r="C148" t="s">
        <v>1403</v>
      </c>
      <c r="D148" t="s">
        <v>1463</v>
      </c>
      <c r="E148" t="s">
        <v>12470</v>
      </c>
    </row>
    <row r="149" spans="3:5" x14ac:dyDescent="0.2">
      <c r="C149" t="s">
        <v>1403</v>
      </c>
      <c r="D149" t="s">
        <v>6444</v>
      </c>
      <c r="E149" t="s">
        <v>12470</v>
      </c>
    </row>
    <row r="150" spans="3:5" x14ac:dyDescent="0.2">
      <c r="C150" t="s">
        <v>6436</v>
      </c>
      <c r="D150" t="s">
        <v>6446</v>
      </c>
      <c r="E150" t="s">
        <v>12470</v>
      </c>
    </row>
    <row r="151" spans="3:5" x14ac:dyDescent="0.2">
      <c r="C151" t="s">
        <v>6436</v>
      </c>
      <c r="D151" t="s">
        <v>6448</v>
      </c>
      <c r="E151" t="s">
        <v>12470</v>
      </c>
    </row>
    <row r="152" spans="3:5" x14ac:dyDescent="0.2">
      <c r="C152" t="s">
        <v>1403</v>
      </c>
      <c r="D152" t="s">
        <v>9098</v>
      </c>
      <c r="E152" t="s">
        <v>12470</v>
      </c>
    </row>
  </sheetData>
  <pageMargins left="0.7" right="0.7" top="0.75" bottom="0.75" header="0.3" footer="0.3"/>
  <pageSetup paperSize="9"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037B5-6332-4DD2-82DE-2A04596E09B5}">
  <sheetPr codeName="Hoja2"/>
  <dimension ref="A1:Z353"/>
  <sheetViews>
    <sheetView topLeftCell="A287" workbookViewId="0">
      <selection activeCell="G353" sqref="G353"/>
    </sheetView>
  </sheetViews>
  <sheetFormatPr baseColWidth="10" defaultColWidth="8.6640625" defaultRowHeight="15" x14ac:dyDescent="0.2"/>
  <cols>
    <col min="1" max="2" width="16" customWidth="1"/>
    <col min="3" max="3" width="16" hidden="1" customWidth="1"/>
    <col min="4" max="4" width="19.33203125" style="20" bestFit="1" customWidth="1"/>
    <col min="5" max="5" width="20.5" style="20" bestFit="1" customWidth="1"/>
    <col min="6" max="6" width="9.5" hidden="1" customWidth="1"/>
    <col min="7" max="7" width="22" style="4" customWidth="1"/>
    <col min="8" max="8" width="23.1640625" style="4" bestFit="1" customWidth="1"/>
    <col min="9" max="9" width="24.33203125" style="4" bestFit="1" customWidth="1"/>
    <col min="10" max="10" width="26.83203125" style="4" bestFit="1" customWidth="1"/>
    <col min="11" max="11" width="24.83203125" bestFit="1" customWidth="1"/>
    <col min="12" max="12" width="16.6640625" customWidth="1"/>
    <col min="13" max="13" width="13.83203125" customWidth="1"/>
    <col min="15" max="15" width="9" customWidth="1"/>
    <col min="16" max="16" width="9.83203125" customWidth="1"/>
    <col min="17" max="17" width="14.83203125" customWidth="1"/>
    <col min="18" max="18" width="17.6640625" customWidth="1"/>
    <col min="19" max="19" width="14.83203125" customWidth="1"/>
    <col min="20" max="20" width="22.33203125" customWidth="1"/>
    <col min="21" max="21" width="14.83203125" customWidth="1"/>
    <col min="22" max="22" width="14.5" customWidth="1"/>
    <col min="23" max="23" width="17.5" customWidth="1"/>
    <col min="24" max="24" width="13.5" customWidth="1"/>
    <col min="25" max="25" width="16.5" customWidth="1"/>
    <col min="26" max="26" width="12" customWidth="1"/>
  </cols>
  <sheetData>
    <row r="1" spans="1:17" x14ac:dyDescent="0.2">
      <c r="A1" s="7" t="s">
        <v>192</v>
      </c>
      <c r="B1" s="21" t="s">
        <v>207</v>
      </c>
      <c r="C1" s="23" t="s">
        <v>211</v>
      </c>
      <c r="D1" s="25" t="s">
        <v>1</v>
      </c>
      <c r="E1" s="1" t="s">
        <v>212</v>
      </c>
      <c r="F1" s="24" t="s">
        <v>4</v>
      </c>
      <c r="G1" s="26" t="s">
        <v>213</v>
      </c>
      <c r="H1" s="26" t="s">
        <v>214</v>
      </c>
      <c r="I1" s="26" t="s">
        <v>215</v>
      </c>
      <c r="J1" s="26" t="s">
        <v>216</v>
      </c>
      <c r="K1" s="22" t="s">
        <v>186</v>
      </c>
      <c r="L1" s="32" t="s">
        <v>132</v>
      </c>
      <c r="M1" s="32" t="s">
        <v>217</v>
      </c>
      <c r="N1" s="32" t="s">
        <v>218</v>
      </c>
    </row>
    <row r="2" spans="1:17" x14ac:dyDescent="0.2">
      <c r="A2" t="s">
        <v>196</v>
      </c>
      <c r="B2" t="s">
        <v>209</v>
      </c>
      <c r="D2" s="20" t="s">
        <v>219</v>
      </c>
      <c r="E2" s="20" t="s">
        <v>219</v>
      </c>
      <c r="G2" s="4">
        <v>50000</v>
      </c>
      <c r="H2" s="4">
        <f>_xlfn.XLOOKUP(Tabla_Consumo[[#This Row],[CODIGO CRP]],'CRP-Convertido'!$A$2:$A$2,'CRP-Convertido'!$M$2:$M$2,0,0)</f>
        <v>0</v>
      </c>
      <c r="I2" s="27" cm="1">
        <f t="array" aca="1" ref="I2"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0</v>
      </c>
      <c r="J2" s="4">
        <f ca="1">Tabla_Consumo[[#This Row],[Saldo Disponible Antes]]-Tabla_Consumo[[#This Row],[Valor Consumo]]</f>
        <v>-50000</v>
      </c>
      <c r="K2" t="str">
        <f>_xlfn.XLOOKUP(Tabla_Consumo[[#This Row],[CODIGO CDP]],'CDP-Convertido'!$A$2:$A$74,'CDP-Convertido'!$N$2:$N$74,"ND",0)</f>
        <v>ND</v>
      </c>
      <c r="N2" s="4" t="s">
        <v>220</v>
      </c>
    </row>
    <row r="3" spans="1:17" x14ac:dyDescent="0.2">
      <c r="A3" t="s">
        <v>196</v>
      </c>
      <c r="B3" t="s">
        <v>209</v>
      </c>
      <c r="D3" s="20" t="s">
        <v>219</v>
      </c>
      <c r="E3" s="20" t="s">
        <v>219</v>
      </c>
      <c r="G3" s="4">
        <v>248263</v>
      </c>
      <c r="H3" s="4">
        <f>_xlfn.XLOOKUP(Tabla_Consumo[[#This Row],[CODIGO CRP]],'CRP-Convertido'!$A$2:$A$2,'CRP-Convertido'!$M$2:$M$2,0,0)</f>
        <v>0</v>
      </c>
      <c r="I3" s="4" cm="1">
        <f t="array" aca="1" ref="I3"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-50000</v>
      </c>
      <c r="J3" s="4">
        <f ca="1">Tabla_Consumo[[#This Row],[Saldo Disponible Antes]]-Tabla_Consumo[[#This Row],[Valor Consumo]]</f>
        <v>-298263</v>
      </c>
      <c r="K3" t="str">
        <f>_xlfn.XLOOKUP(Tabla_Consumo[[#This Row],[CODIGO CDP]],'CDP-Convertido'!$A$2:$A$74,'CDP-Convertido'!$N$2:$N$74,"ND",0)</f>
        <v>ND</v>
      </c>
      <c r="N3" s="4" t="s">
        <v>221</v>
      </c>
    </row>
    <row r="4" spans="1:17" x14ac:dyDescent="0.2">
      <c r="A4" t="s">
        <v>195</v>
      </c>
      <c r="B4" t="s">
        <v>208</v>
      </c>
      <c r="D4" s="20" t="s">
        <v>219</v>
      </c>
      <c r="E4" s="20" t="s">
        <v>219</v>
      </c>
      <c r="G4" s="4">
        <v>200000</v>
      </c>
      <c r="H4" s="4">
        <f>_xlfn.XLOOKUP(Tabla_Consumo[[#This Row],[CODIGO CRP]],'CRP-Convertido'!$A$2:$A$2,'CRP-Convertido'!$M$2:$M$2,0,0)</f>
        <v>695250</v>
      </c>
      <c r="I4" s="4" cm="1">
        <f t="array" aca="1" ref="I4" ca="1">IFERROR(_xlfn.XLOOKUP(Tabla_Consumo[[#This Row],[CODIGO CDP]],INDIRECT("$A$2:$A$"&amp;IF(ROW(Tabla_Consumo[[#This Row],[CODIGO CDP]])=2,"a",ROW(Tabla_Consumo[[#This Row],[CODIGO CDP]])-1)),INDIRECT("$J$2:$J$"&amp;IF(ROW(Tabla_Consumo[[#This Row],[CODIGO CDP]])=2,"a",ROW(Tabla_Consumo[[#This Row],[CODIGO CDP]])-1)),Tabla_Consumo[[#This Row],[Total Actual Aprobado]],0,-1),Tabla_Consumo[[#This Row],[Total Actual Aprobado]])</f>
        <v>695250</v>
      </c>
      <c r="J4" s="4">
        <f ca="1">Tabla_Consumo[[#This Row],[Saldo Disponible Antes]]-Tabla_Consumo[[#This Row],[Valor Consumo]]</f>
        <v>495250</v>
      </c>
      <c r="K4" t="str">
        <f>_xlfn.XLOOKUP(Tabla_Consumo[[#This Row],[CODIGO CDP]],'CDP-Convertido'!$A$2:$A$74,'CDP-Convertido'!$N$2:$N$74,"ND",0)</f>
        <v>ND</v>
      </c>
      <c r="L4">
        <v>1225</v>
      </c>
      <c r="M4">
        <v>125</v>
      </c>
      <c r="N4" s="4" t="s">
        <v>222</v>
      </c>
    </row>
    <row r="8" spans="1:17" x14ac:dyDescent="0.2">
      <c r="Q8" s="33" t="s">
        <v>192</v>
      </c>
    </row>
    <row r="9" spans="1:17" x14ac:dyDescent="0.2">
      <c r="Q9" s="21" t="s">
        <v>207</v>
      </c>
    </row>
    <row r="10" spans="1:17" x14ac:dyDescent="0.2">
      <c r="A10" s="28" t="s">
        <v>223</v>
      </c>
      <c r="B10" s="29" t="s">
        <v>223</v>
      </c>
      <c r="C10" s="29"/>
      <c r="D10" s="35" t="s">
        <v>223</v>
      </c>
      <c r="E10" s="20" t="s">
        <v>224</v>
      </c>
      <c r="F10" s="29"/>
      <c r="G10" s="30" t="s">
        <v>224</v>
      </c>
      <c r="H10" s="30" t="s">
        <v>223</v>
      </c>
      <c r="I10" s="30" t="s">
        <v>223</v>
      </c>
      <c r="J10" s="30" t="s">
        <v>223</v>
      </c>
      <c r="K10" s="31" t="s">
        <v>223</v>
      </c>
      <c r="L10" s="34"/>
      <c r="M10" s="34"/>
      <c r="Q10" s="23" t="s">
        <v>211</v>
      </c>
    </row>
    <row r="11" spans="1:17" x14ac:dyDescent="0.2">
      <c r="Q11" s="25" t="s">
        <v>1</v>
      </c>
    </row>
    <row r="12" spans="1:17" x14ac:dyDescent="0.2">
      <c r="Q12" s="25" t="s">
        <v>212</v>
      </c>
    </row>
    <row r="13" spans="1:17" x14ac:dyDescent="0.2">
      <c r="Q13" s="24" t="s">
        <v>4</v>
      </c>
    </row>
    <row r="14" spans="1:17" x14ac:dyDescent="0.2">
      <c r="Q14" s="26" t="s">
        <v>213</v>
      </c>
    </row>
    <row r="15" spans="1:17" x14ac:dyDescent="0.2">
      <c r="Q15" s="26" t="s">
        <v>214</v>
      </c>
    </row>
    <row r="16" spans="1:17" x14ac:dyDescent="0.2">
      <c r="Q16" s="26" t="s">
        <v>215</v>
      </c>
    </row>
    <row r="17" spans="1:26" x14ac:dyDescent="0.2">
      <c r="Q17" s="26" t="s">
        <v>216</v>
      </c>
    </row>
    <row r="18" spans="1:26" x14ac:dyDescent="0.2">
      <c r="Q18" s="22" t="s">
        <v>186</v>
      </c>
    </row>
    <row r="27" spans="1:26" x14ac:dyDescent="0.2">
      <c r="A27" t="s">
        <v>754</v>
      </c>
      <c r="B27" t="s">
        <v>755</v>
      </c>
      <c r="D27" s="20" t="s">
        <v>796</v>
      </c>
      <c r="T27" s="19" t="s">
        <v>6425</v>
      </c>
      <c r="U27" s="4">
        <f>SUM(Z28:Z155)</f>
        <v>51757517</v>
      </c>
      <c r="W27" s="71" t="s">
        <v>14</v>
      </c>
      <c r="X27" s="72" t="s">
        <v>122</v>
      </c>
      <c r="Y27" s="2"/>
      <c r="Z27" s="54" t="s">
        <v>764</v>
      </c>
    </row>
    <row r="28" spans="1:26" x14ac:dyDescent="0.2">
      <c r="A28" s="39" t="s">
        <v>0</v>
      </c>
      <c r="B28" s="44" t="s">
        <v>211</v>
      </c>
      <c r="D28" s="44" t="s">
        <v>756</v>
      </c>
      <c r="T28" s="19" t="s">
        <v>6426</v>
      </c>
      <c r="U28" s="4">
        <f>SUM(W28:W166)-SUM(X28:X166)</f>
        <v>51757517</v>
      </c>
      <c r="W28" s="65">
        <v>576929</v>
      </c>
      <c r="X28" s="65">
        <v>0</v>
      </c>
      <c r="Y28" s="2"/>
      <c r="Z28" s="51">
        <v>576929</v>
      </c>
    </row>
    <row r="29" spans="1:26" x14ac:dyDescent="0.2">
      <c r="A29" s="39" t="s">
        <v>1</v>
      </c>
      <c r="B29" s="44" t="s">
        <v>207</v>
      </c>
      <c r="D29" s="44" t="s">
        <v>757</v>
      </c>
      <c r="T29" s="19"/>
      <c r="U29" s="19"/>
      <c r="W29" s="65">
        <v>478585</v>
      </c>
      <c r="X29" s="65">
        <v>0</v>
      </c>
      <c r="Y29" s="2"/>
      <c r="Z29" s="51">
        <v>478585</v>
      </c>
    </row>
    <row r="30" spans="1:26" x14ac:dyDescent="0.2">
      <c r="A30" s="39" t="s">
        <v>167</v>
      </c>
      <c r="B30" s="44" t="s">
        <v>192</v>
      </c>
      <c r="D30" s="44" t="s">
        <v>758</v>
      </c>
      <c r="T30" s="19"/>
      <c r="U30" s="19"/>
      <c r="W30" s="65">
        <v>93439</v>
      </c>
      <c r="X30" s="65">
        <v>0</v>
      </c>
      <c r="Y30" s="2"/>
      <c r="Z30" s="51">
        <v>93439</v>
      </c>
    </row>
    <row r="31" spans="1:26" x14ac:dyDescent="0.2">
      <c r="A31" s="39" t="s">
        <v>4</v>
      </c>
      <c r="B31" s="45" t="s">
        <v>0</v>
      </c>
      <c r="D31" s="45" t="s">
        <v>759</v>
      </c>
      <c r="T31" s="19"/>
      <c r="U31" s="19"/>
      <c r="W31" s="65">
        <v>252632</v>
      </c>
      <c r="X31" s="65">
        <v>0</v>
      </c>
      <c r="Y31" s="2"/>
      <c r="Z31" s="51">
        <v>252632</v>
      </c>
    </row>
    <row r="32" spans="1:26" x14ac:dyDescent="0.2">
      <c r="A32" s="39" t="s">
        <v>168</v>
      </c>
      <c r="B32" s="44" t="s">
        <v>167</v>
      </c>
      <c r="D32" s="44" t="s">
        <v>760</v>
      </c>
      <c r="T32" s="19"/>
      <c r="U32" s="19"/>
      <c r="W32" s="65">
        <v>478585</v>
      </c>
      <c r="X32" s="65">
        <v>0</v>
      </c>
      <c r="Y32" s="2"/>
      <c r="Z32" s="51">
        <v>478585</v>
      </c>
    </row>
    <row r="33" spans="1:26" x14ac:dyDescent="0.2">
      <c r="A33" s="39" t="s">
        <v>169</v>
      </c>
      <c r="B33" s="44" t="s">
        <v>4</v>
      </c>
      <c r="D33" s="44" t="s">
        <v>761</v>
      </c>
      <c r="T33" s="19"/>
      <c r="U33" s="19"/>
      <c r="W33" s="65">
        <v>372012</v>
      </c>
      <c r="X33" s="65">
        <v>0</v>
      </c>
      <c r="Y33" s="2"/>
      <c r="Z33" s="51">
        <v>372012</v>
      </c>
    </row>
    <row r="34" spans="1:26" x14ac:dyDescent="0.2">
      <c r="A34" s="39" t="s">
        <v>170</v>
      </c>
      <c r="B34" s="46" t="s">
        <v>168</v>
      </c>
      <c r="D34" s="46" t="s">
        <v>4</v>
      </c>
      <c r="T34" s="19"/>
      <c r="U34" s="19"/>
      <c r="W34" s="65">
        <v>576929</v>
      </c>
      <c r="X34" s="65">
        <v>0</v>
      </c>
      <c r="Y34" s="2"/>
      <c r="Z34" s="51">
        <v>576929</v>
      </c>
    </row>
    <row r="35" spans="1:26" x14ac:dyDescent="0.2">
      <c r="A35" s="39" t="s">
        <v>556</v>
      </c>
      <c r="B35" s="46" t="s">
        <v>169</v>
      </c>
      <c r="D35" s="46" t="s">
        <v>762</v>
      </c>
      <c r="T35" s="19"/>
      <c r="U35" s="19"/>
      <c r="W35" s="65">
        <v>465641</v>
      </c>
      <c r="X35" s="65">
        <v>0</v>
      </c>
      <c r="Y35" s="2"/>
      <c r="Z35" s="51">
        <v>465641</v>
      </c>
    </row>
    <row r="36" spans="1:26" x14ac:dyDescent="0.2">
      <c r="A36" s="39" t="s">
        <v>171</v>
      </c>
      <c r="B36" s="46" t="s">
        <v>170</v>
      </c>
      <c r="D36" s="46" t="s">
        <v>763</v>
      </c>
      <c r="T36" s="19"/>
      <c r="U36" s="19"/>
      <c r="W36" s="65">
        <v>35200</v>
      </c>
      <c r="X36" s="65">
        <v>0</v>
      </c>
      <c r="Y36" s="2"/>
      <c r="Z36" s="51">
        <v>35200</v>
      </c>
    </row>
    <row r="37" spans="1:26" x14ac:dyDescent="0.2">
      <c r="A37" s="39" t="s">
        <v>123</v>
      </c>
      <c r="B37" s="44" t="s">
        <v>123</v>
      </c>
      <c r="D37" s="44" t="s">
        <v>764</v>
      </c>
      <c r="T37" s="19"/>
      <c r="U37" s="19"/>
      <c r="W37" s="65">
        <v>136200</v>
      </c>
      <c r="X37" s="65">
        <v>0</v>
      </c>
      <c r="Y37" s="2"/>
      <c r="Z37" s="51">
        <v>136200</v>
      </c>
    </row>
    <row r="38" spans="1:26" x14ac:dyDescent="0.2">
      <c r="A38" s="39" t="s">
        <v>124</v>
      </c>
      <c r="B38" s="44" t="s">
        <v>124</v>
      </c>
      <c r="D38" s="44" t="s">
        <v>765</v>
      </c>
      <c r="T38" s="19"/>
      <c r="U38" s="19"/>
      <c r="W38" s="65">
        <v>222632</v>
      </c>
      <c r="X38" s="65">
        <v>0</v>
      </c>
      <c r="Y38" s="2"/>
      <c r="Z38" s="51">
        <v>222632</v>
      </c>
    </row>
    <row r="39" spans="1:26" x14ac:dyDescent="0.2">
      <c r="A39" s="39" t="s">
        <v>125</v>
      </c>
      <c r="B39" s="44" t="s">
        <v>125</v>
      </c>
      <c r="D39" s="44" t="s">
        <v>766</v>
      </c>
      <c r="T39" s="19"/>
      <c r="U39" s="19"/>
      <c r="W39" s="65">
        <v>354493</v>
      </c>
      <c r="X39" s="65">
        <v>0</v>
      </c>
      <c r="Y39" s="2"/>
      <c r="Z39" s="51">
        <v>354493</v>
      </c>
    </row>
    <row r="40" spans="1:26" x14ac:dyDescent="0.2">
      <c r="A40" s="39" t="s">
        <v>126</v>
      </c>
      <c r="B40" s="44" t="s">
        <v>126</v>
      </c>
      <c r="D40" s="44" t="s">
        <v>767</v>
      </c>
      <c r="T40" s="19"/>
      <c r="U40" s="19"/>
      <c r="W40" s="65">
        <v>478585</v>
      </c>
      <c r="X40" s="65">
        <v>0</v>
      </c>
      <c r="Y40" s="2"/>
      <c r="Z40" s="51">
        <v>478585</v>
      </c>
    </row>
    <row r="41" spans="1:26" x14ac:dyDescent="0.2">
      <c r="A41" s="39" t="s">
        <v>127</v>
      </c>
      <c r="B41" s="44" t="s">
        <v>127</v>
      </c>
      <c r="D41" s="44" t="s">
        <v>124</v>
      </c>
      <c r="T41" s="19"/>
      <c r="U41" s="19"/>
      <c r="W41" s="65">
        <v>478585</v>
      </c>
      <c r="X41" s="65">
        <v>0</v>
      </c>
      <c r="Y41" s="2"/>
      <c r="Z41" s="51">
        <v>478585</v>
      </c>
    </row>
    <row r="42" spans="1:26" x14ac:dyDescent="0.2">
      <c r="A42" s="39" t="s">
        <v>128</v>
      </c>
      <c r="B42" s="44" t="s">
        <v>128</v>
      </c>
      <c r="D42" s="44" t="s">
        <v>768</v>
      </c>
      <c r="T42" s="19"/>
      <c r="U42" s="19"/>
      <c r="W42" s="65">
        <v>465641</v>
      </c>
      <c r="X42" s="65">
        <v>0</v>
      </c>
      <c r="Y42" s="2"/>
      <c r="Z42" s="51">
        <v>465641</v>
      </c>
    </row>
    <row r="43" spans="1:26" x14ac:dyDescent="0.2">
      <c r="A43" s="39" t="s">
        <v>129</v>
      </c>
      <c r="B43" s="44" t="s">
        <v>129</v>
      </c>
      <c r="D43" s="44" t="s">
        <v>769</v>
      </c>
      <c r="T43" s="19"/>
      <c r="U43" s="19"/>
      <c r="W43" s="65">
        <v>156195</v>
      </c>
      <c r="X43" s="65">
        <v>0</v>
      </c>
      <c r="Y43" s="2"/>
      <c r="Z43" s="51">
        <v>156195</v>
      </c>
    </row>
    <row r="44" spans="1:26" x14ac:dyDescent="0.2">
      <c r="A44" s="39" t="s">
        <v>130</v>
      </c>
      <c r="B44" s="44" t="s">
        <v>130</v>
      </c>
      <c r="D44" s="44" t="s">
        <v>770</v>
      </c>
      <c r="T44" s="19"/>
      <c r="U44" s="19"/>
      <c r="W44" s="65">
        <v>322390</v>
      </c>
      <c r="X44" s="65">
        <v>0</v>
      </c>
      <c r="Y44" s="2"/>
      <c r="Z44" s="51">
        <v>322390</v>
      </c>
    </row>
    <row r="45" spans="1:26" x14ac:dyDescent="0.2">
      <c r="A45" s="39" t="s">
        <v>131</v>
      </c>
      <c r="B45" s="44" t="s">
        <v>131</v>
      </c>
      <c r="D45" s="44" t="s">
        <v>771</v>
      </c>
      <c r="T45" s="19"/>
      <c r="U45" s="19"/>
      <c r="W45" s="65">
        <v>404493</v>
      </c>
      <c r="X45" s="65">
        <v>0</v>
      </c>
      <c r="Y45" s="2"/>
      <c r="Z45" s="51">
        <v>404493</v>
      </c>
    </row>
    <row r="46" spans="1:26" x14ac:dyDescent="0.2">
      <c r="A46" s="39" t="s">
        <v>5</v>
      </c>
      <c r="B46" s="45" t="s">
        <v>5</v>
      </c>
      <c r="D46" s="45" t="s">
        <v>772</v>
      </c>
      <c r="H46" t="s">
        <v>889</v>
      </c>
      <c r="I46" s="20">
        <f>SUM(CDP!O1:O1)</f>
        <v>0</v>
      </c>
      <c r="T46" s="19"/>
      <c r="U46" s="19"/>
      <c r="W46" s="65">
        <v>119839</v>
      </c>
      <c r="X46" s="65">
        <v>0</v>
      </c>
      <c r="Y46" s="2"/>
      <c r="Z46" s="51">
        <v>119839</v>
      </c>
    </row>
    <row r="47" spans="1:26" x14ac:dyDescent="0.2">
      <c r="A47" s="39" t="s">
        <v>6</v>
      </c>
      <c r="B47" s="44" t="s">
        <v>7</v>
      </c>
      <c r="D47" s="44" t="s">
        <v>773</v>
      </c>
      <c r="H47" t="s">
        <v>890</v>
      </c>
      <c r="I47" s="20">
        <f>SUM(CDP!P1:P1)</f>
        <v>0</v>
      </c>
      <c r="T47" s="19"/>
      <c r="U47" s="19"/>
      <c r="W47" s="65">
        <v>801659</v>
      </c>
      <c r="X47" s="65">
        <v>0</v>
      </c>
      <c r="Y47" s="2"/>
      <c r="Z47" s="51">
        <v>801659</v>
      </c>
    </row>
    <row r="48" spans="1:26" x14ac:dyDescent="0.2">
      <c r="A48" s="39" t="s">
        <v>7</v>
      </c>
      <c r="B48" s="44" t="s">
        <v>8</v>
      </c>
      <c r="D48" s="44" t="s">
        <v>774</v>
      </c>
      <c r="H48" t="s">
        <v>891</v>
      </c>
      <c r="I48" s="20">
        <f>I46-I47</f>
        <v>0</v>
      </c>
      <c r="T48" s="19"/>
      <c r="U48" s="19"/>
      <c r="W48" s="65">
        <v>156195</v>
      </c>
      <c r="X48" s="65">
        <v>0</v>
      </c>
      <c r="Y48" s="2"/>
      <c r="Z48" s="51">
        <v>156195</v>
      </c>
    </row>
    <row r="49" spans="1:26" x14ac:dyDescent="0.2">
      <c r="A49" s="39" t="s">
        <v>8</v>
      </c>
      <c r="B49" s="44" t="s">
        <v>10</v>
      </c>
      <c r="D49" s="44" t="s">
        <v>5</v>
      </c>
      <c r="T49" s="19"/>
      <c r="U49" s="19"/>
      <c r="W49" s="65">
        <v>312390</v>
      </c>
      <c r="X49" s="65">
        <v>0</v>
      </c>
      <c r="Y49" s="2"/>
      <c r="Z49" s="51">
        <v>312390</v>
      </c>
    </row>
    <row r="50" spans="1:26" x14ac:dyDescent="0.2">
      <c r="A50" s="39" t="s">
        <v>9</v>
      </c>
      <c r="B50" s="44" t="s">
        <v>173</v>
      </c>
      <c r="D50" s="44" t="s">
        <v>775</v>
      </c>
      <c r="T50" s="19"/>
      <c r="U50" s="19"/>
      <c r="W50" s="65">
        <v>468585</v>
      </c>
      <c r="X50" s="65">
        <v>0</v>
      </c>
      <c r="Y50" s="2"/>
      <c r="Z50" s="51">
        <v>468585</v>
      </c>
    </row>
    <row r="51" spans="1:26" x14ac:dyDescent="0.2">
      <c r="A51" s="39" t="s">
        <v>10</v>
      </c>
      <c r="B51" s="44" t="s">
        <v>174</v>
      </c>
      <c r="D51" s="44" t="s">
        <v>7</v>
      </c>
      <c r="T51" s="19"/>
      <c r="U51" s="19"/>
      <c r="W51" s="65">
        <v>624780</v>
      </c>
      <c r="X51" s="65">
        <v>0</v>
      </c>
      <c r="Y51" s="2"/>
      <c r="Z51" s="51">
        <v>624780</v>
      </c>
    </row>
    <row r="52" spans="1:26" x14ac:dyDescent="0.2">
      <c r="A52" s="39" t="s">
        <v>11</v>
      </c>
      <c r="B52" s="44" t="s">
        <v>175</v>
      </c>
      <c r="D52" s="44" t="s">
        <v>8</v>
      </c>
      <c r="T52" s="19"/>
      <c r="U52" s="19"/>
      <c r="W52" s="65">
        <v>232058</v>
      </c>
      <c r="X52" s="65">
        <v>0</v>
      </c>
      <c r="Y52" s="2"/>
      <c r="Z52" s="51">
        <v>232058</v>
      </c>
    </row>
    <row r="53" spans="1:26" x14ac:dyDescent="0.2">
      <c r="A53" s="39" t="s">
        <v>172</v>
      </c>
      <c r="B53" s="45" t="s">
        <v>9</v>
      </c>
      <c r="D53" s="45" t="s">
        <v>9</v>
      </c>
      <c r="T53" s="19"/>
      <c r="U53" s="19"/>
      <c r="W53" s="65">
        <v>166195</v>
      </c>
      <c r="X53" s="65">
        <v>0</v>
      </c>
      <c r="Y53" s="2"/>
      <c r="Z53" s="51">
        <v>166195</v>
      </c>
    </row>
    <row r="54" spans="1:26" x14ac:dyDescent="0.2">
      <c r="A54" s="39" t="s">
        <v>173</v>
      </c>
      <c r="B54" s="44" t="s">
        <v>17</v>
      </c>
      <c r="D54" s="44" t="s">
        <v>10</v>
      </c>
      <c r="T54" s="19"/>
      <c r="U54" s="19"/>
      <c r="W54" s="65">
        <v>528207</v>
      </c>
      <c r="X54" s="65">
        <v>0</v>
      </c>
      <c r="Y54" s="2"/>
      <c r="Z54" s="51">
        <v>528207</v>
      </c>
    </row>
    <row r="55" spans="1:26" x14ac:dyDescent="0.2">
      <c r="A55" s="39" t="s">
        <v>174</v>
      </c>
      <c r="B55" s="44" t="s">
        <v>132</v>
      </c>
      <c r="D55" s="44" t="s">
        <v>11</v>
      </c>
      <c r="T55" s="19"/>
      <c r="U55" s="19"/>
      <c r="W55" s="65">
        <v>668651</v>
      </c>
      <c r="X55" s="65">
        <v>0</v>
      </c>
      <c r="Y55" s="2"/>
      <c r="Z55" s="51">
        <v>668651</v>
      </c>
    </row>
    <row r="56" spans="1:26" x14ac:dyDescent="0.2">
      <c r="A56" s="39" t="s">
        <v>175</v>
      </c>
      <c r="B56" s="44" t="s">
        <v>18</v>
      </c>
      <c r="D56" s="44" t="s">
        <v>776</v>
      </c>
      <c r="T56" s="19"/>
      <c r="U56" s="19"/>
      <c r="W56" s="65">
        <v>199914</v>
      </c>
      <c r="X56" s="65">
        <v>0</v>
      </c>
      <c r="Y56" s="2"/>
      <c r="Z56" s="51">
        <v>199914</v>
      </c>
    </row>
    <row r="57" spans="1:26" x14ac:dyDescent="0.2">
      <c r="A57" s="39" t="s">
        <v>176</v>
      </c>
      <c r="B57" s="44" t="s">
        <v>19</v>
      </c>
      <c r="D57" s="44" t="s">
        <v>777</v>
      </c>
      <c r="T57" s="19"/>
      <c r="U57" s="19"/>
      <c r="W57" s="65">
        <v>139896</v>
      </c>
      <c r="X57" s="65">
        <v>0</v>
      </c>
      <c r="Y57" s="2"/>
      <c r="Z57" s="51">
        <v>139896</v>
      </c>
    </row>
    <row r="58" spans="1:26" x14ac:dyDescent="0.2">
      <c r="A58" s="39" t="s">
        <v>177</v>
      </c>
      <c r="B58" s="44" t="s">
        <v>182</v>
      </c>
      <c r="D58" s="44" t="s">
        <v>778</v>
      </c>
      <c r="T58" s="19"/>
      <c r="U58" s="19"/>
      <c r="W58" s="65">
        <v>668651</v>
      </c>
      <c r="X58" s="65">
        <v>0</v>
      </c>
      <c r="Y58" s="2"/>
      <c r="Z58" s="51">
        <v>668651</v>
      </c>
    </row>
    <row r="59" spans="1:26" x14ac:dyDescent="0.2">
      <c r="A59" s="39" t="s">
        <v>178</v>
      </c>
      <c r="B59" s="44" t="s">
        <v>20</v>
      </c>
      <c r="D59" s="44" t="s">
        <v>779</v>
      </c>
      <c r="T59" s="19"/>
      <c r="U59" s="19"/>
      <c r="W59" s="65">
        <v>298512</v>
      </c>
      <c r="X59" s="65">
        <v>0</v>
      </c>
      <c r="Y59" s="2"/>
      <c r="Z59" s="51">
        <v>332390</v>
      </c>
    </row>
    <row r="60" spans="1:26" x14ac:dyDescent="0.2">
      <c r="A60" s="39" t="s">
        <v>179</v>
      </c>
      <c r="B60" s="44" t="s">
        <v>21</v>
      </c>
      <c r="D60" s="44" t="s">
        <v>780</v>
      </c>
      <c r="T60" s="19"/>
      <c r="U60" s="19"/>
      <c r="W60" s="65">
        <v>252632</v>
      </c>
      <c r="X60" s="65">
        <v>0</v>
      </c>
      <c r="Y60" s="2"/>
      <c r="Z60" s="51">
        <v>332390</v>
      </c>
    </row>
    <row r="61" spans="1:26" x14ac:dyDescent="0.2">
      <c r="A61" s="39" t="s">
        <v>123</v>
      </c>
      <c r="B61" s="44" t="s">
        <v>22</v>
      </c>
      <c r="D61" s="44" t="s">
        <v>781</v>
      </c>
      <c r="T61" s="19"/>
      <c r="U61" s="19"/>
      <c r="W61" s="65">
        <v>739364</v>
      </c>
      <c r="X61" s="65">
        <v>0</v>
      </c>
      <c r="Y61" s="2"/>
      <c r="Z61" s="51">
        <v>228260</v>
      </c>
    </row>
    <row r="62" spans="1:26" x14ac:dyDescent="0.2">
      <c r="A62" s="39" t="s">
        <v>124</v>
      </c>
      <c r="B62" s="47" t="s">
        <v>183</v>
      </c>
      <c r="D62" s="47" t="s">
        <v>782</v>
      </c>
      <c r="T62" s="19"/>
      <c r="U62" s="19"/>
      <c r="W62" s="65">
        <v>780975</v>
      </c>
      <c r="X62" s="65">
        <v>0</v>
      </c>
      <c r="Y62" s="2"/>
      <c r="Z62" s="51">
        <v>498585</v>
      </c>
    </row>
    <row r="63" spans="1:26" x14ac:dyDescent="0.2">
      <c r="A63" s="39" t="s">
        <v>180</v>
      </c>
      <c r="B63" s="44" t="s">
        <v>184</v>
      </c>
      <c r="D63" s="44" t="s">
        <v>179</v>
      </c>
      <c r="T63" s="19"/>
      <c r="U63" s="19"/>
      <c r="W63" s="65">
        <v>166195</v>
      </c>
      <c r="X63" s="65">
        <v>0</v>
      </c>
      <c r="Y63" s="2"/>
      <c r="Z63" s="51">
        <v>164513</v>
      </c>
    </row>
    <row r="64" spans="1:26" x14ac:dyDescent="0.2">
      <c r="A64" s="39" t="s">
        <v>128</v>
      </c>
      <c r="B64" s="44" t="s">
        <v>185</v>
      </c>
      <c r="D64" s="44" t="s">
        <v>783</v>
      </c>
      <c r="T64" s="19"/>
      <c r="U64" s="19"/>
      <c r="W64" s="65">
        <v>164513</v>
      </c>
      <c r="X64" s="65">
        <v>0</v>
      </c>
      <c r="Y64" s="2"/>
      <c r="Z64" s="51">
        <v>644780</v>
      </c>
    </row>
    <row r="65" spans="1:26" x14ac:dyDescent="0.2">
      <c r="A65" s="39" t="s">
        <v>181</v>
      </c>
      <c r="B65" s="44" t="s">
        <v>186</v>
      </c>
      <c r="D65" s="44" t="s">
        <v>784</v>
      </c>
      <c r="T65" s="19"/>
      <c r="U65" s="19"/>
      <c r="W65" s="65">
        <v>232058</v>
      </c>
      <c r="X65" s="65">
        <v>0</v>
      </c>
      <c r="Y65" s="2"/>
      <c r="Z65" s="51">
        <v>166195</v>
      </c>
    </row>
    <row r="66" spans="1:26" x14ac:dyDescent="0.2">
      <c r="A66" s="39" t="s">
        <v>17</v>
      </c>
      <c r="B66" t="s">
        <v>242</v>
      </c>
      <c r="D66" t="s">
        <v>785</v>
      </c>
      <c r="T66" s="19"/>
      <c r="U66" s="19"/>
      <c r="W66" s="65">
        <v>904365</v>
      </c>
      <c r="X66" s="65">
        <v>0</v>
      </c>
      <c r="Y66" s="2"/>
      <c r="Z66" s="51">
        <v>478585</v>
      </c>
    </row>
    <row r="67" spans="1:26" x14ac:dyDescent="0.2">
      <c r="A67" s="39" t="s">
        <v>132</v>
      </c>
      <c r="B67" t="s">
        <v>740</v>
      </c>
      <c r="D67" t="s">
        <v>786</v>
      </c>
      <c r="T67" s="19"/>
      <c r="U67" s="19"/>
      <c r="W67" s="65">
        <v>664780</v>
      </c>
      <c r="X67" s="65">
        <v>0</v>
      </c>
      <c r="Y67" s="2"/>
      <c r="Z67" s="51">
        <v>664780</v>
      </c>
    </row>
    <row r="68" spans="1:26" x14ac:dyDescent="0.2">
      <c r="A68" s="39" t="s">
        <v>18</v>
      </c>
      <c r="B68" t="s">
        <v>741</v>
      </c>
      <c r="D68" t="s">
        <v>787</v>
      </c>
      <c r="T68" s="19"/>
      <c r="U68" s="19"/>
      <c r="W68" s="65">
        <v>628651</v>
      </c>
      <c r="X68" s="65">
        <v>0</v>
      </c>
      <c r="Y68" s="2"/>
      <c r="Z68" s="51">
        <v>312390</v>
      </c>
    </row>
    <row r="69" spans="1:26" x14ac:dyDescent="0.2">
      <c r="A69" s="39" t="s">
        <v>19</v>
      </c>
      <c r="B69" t="s">
        <v>742</v>
      </c>
      <c r="D69" t="s">
        <v>788</v>
      </c>
      <c r="T69" s="19"/>
      <c r="U69" s="19"/>
      <c r="W69" s="65">
        <v>322390</v>
      </c>
      <c r="X69" s="65">
        <v>0</v>
      </c>
      <c r="Y69" s="2"/>
      <c r="Z69" s="51">
        <v>624780</v>
      </c>
    </row>
    <row r="70" spans="1:26" x14ac:dyDescent="0.2">
      <c r="A70" s="39" t="s">
        <v>182</v>
      </c>
      <c r="B70" t="s">
        <v>743</v>
      </c>
      <c r="D70" t="s">
        <v>132</v>
      </c>
      <c r="T70" s="19"/>
      <c r="U70" s="19"/>
      <c r="W70" s="65">
        <v>332390</v>
      </c>
      <c r="X70" s="65">
        <v>0</v>
      </c>
      <c r="Y70" s="2"/>
      <c r="Z70" s="51">
        <v>1289560</v>
      </c>
    </row>
    <row r="71" spans="1:26" x14ac:dyDescent="0.2">
      <c r="A71" s="39" t="s">
        <v>20</v>
      </c>
      <c r="B71" t="s">
        <v>744</v>
      </c>
      <c r="D71" t="s">
        <v>18</v>
      </c>
      <c r="T71" s="19"/>
      <c r="U71" s="19"/>
      <c r="W71" s="65">
        <v>322390</v>
      </c>
      <c r="X71" s="65">
        <v>0</v>
      </c>
      <c r="Y71" s="2"/>
      <c r="Z71" s="51">
        <v>904365</v>
      </c>
    </row>
    <row r="72" spans="1:26" x14ac:dyDescent="0.2">
      <c r="A72" s="39" t="s">
        <v>21</v>
      </c>
      <c r="B72" t="s">
        <v>745</v>
      </c>
      <c r="D72" t="s">
        <v>789</v>
      </c>
      <c r="T72" s="19"/>
      <c r="U72" s="19"/>
      <c r="W72" s="65">
        <v>312390</v>
      </c>
      <c r="X72" s="65">
        <v>0</v>
      </c>
      <c r="Y72" s="2"/>
      <c r="Z72" s="51">
        <v>664780</v>
      </c>
    </row>
    <row r="73" spans="1:26" x14ac:dyDescent="0.2">
      <c r="A73" s="39" t="s">
        <v>22</v>
      </c>
      <c r="B73" t="s">
        <v>746</v>
      </c>
      <c r="D73" t="s">
        <v>790</v>
      </c>
      <c r="T73" s="19"/>
      <c r="U73" s="19"/>
      <c r="W73" s="65">
        <v>644780</v>
      </c>
      <c r="X73" s="65">
        <v>0</v>
      </c>
      <c r="Y73" s="2"/>
      <c r="Z73" s="51">
        <v>312390</v>
      </c>
    </row>
    <row r="74" spans="1:26" x14ac:dyDescent="0.2">
      <c r="A74" s="39" t="s">
        <v>183</v>
      </c>
      <c r="B74" t="s">
        <v>747</v>
      </c>
      <c r="D74" t="s">
        <v>20</v>
      </c>
      <c r="T74" s="19"/>
      <c r="U74" s="19"/>
      <c r="W74" s="65">
        <v>322390</v>
      </c>
      <c r="X74" s="65">
        <v>0</v>
      </c>
      <c r="Y74" s="2"/>
      <c r="Z74" s="51">
        <v>396520</v>
      </c>
    </row>
    <row r="75" spans="1:26" x14ac:dyDescent="0.2">
      <c r="A75" s="39" t="s">
        <v>184</v>
      </c>
      <c r="B75" t="s">
        <v>748</v>
      </c>
      <c r="D75" t="s">
        <v>791</v>
      </c>
      <c r="T75" s="19"/>
      <c r="U75" s="19"/>
      <c r="W75" s="65">
        <v>396520</v>
      </c>
      <c r="X75" s="65">
        <v>0</v>
      </c>
      <c r="Y75" s="2"/>
      <c r="Z75" s="51">
        <v>312390</v>
      </c>
    </row>
    <row r="76" spans="1:26" x14ac:dyDescent="0.2">
      <c r="A76" s="39" t="s">
        <v>185</v>
      </c>
      <c r="B76" t="s">
        <v>749</v>
      </c>
      <c r="D76" t="s">
        <v>22</v>
      </c>
      <c r="T76" s="19"/>
      <c r="U76" s="19"/>
      <c r="W76" s="65">
        <v>624780</v>
      </c>
      <c r="X76" s="65">
        <v>0</v>
      </c>
      <c r="Y76" s="2"/>
      <c r="Z76" s="51">
        <v>468585</v>
      </c>
    </row>
    <row r="77" spans="1:26" x14ac:dyDescent="0.2">
      <c r="A77" s="39" t="s">
        <v>186</v>
      </c>
      <c r="B77" t="s">
        <v>750</v>
      </c>
      <c r="D77" t="s">
        <v>792</v>
      </c>
      <c r="T77" s="19"/>
      <c r="U77" s="19"/>
      <c r="W77" s="65">
        <v>624780</v>
      </c>
      <c r="X77" s="65">
        <v>0</v>
      </c>
      <c r="Y77" s="2"/>
      <c r="Z77" s="51">
        <v>35200</v>
      </c>
    </row>
    <row r="78" spans="1:26" x14ac:dyDescent="0.2">
      <c r="B78" t="s">
        <v>751</v>
      </c>
      <c r="D78" t="s">
        <v>793</v>
      </c>
      <c r="T78" s="19"/>
      <c r="U78" s="19"/>
      <c r="W78" s="65">
        <v>644780</v>
      </c>
      <c r="X78" s="65">
        <v>0</v>
      </c>
      <c r="Y78" s="2"/>
      <c r="Z78" s="51">
        <v>70400</v>
      </c>
    </row>
    <row r="79" spans="1:26" x14ac:dyDescent="0.2">
      <c r="B79" t="s">
        <v>752</v>
      </c>
      <c r="D79" t="s">
        <v>794</v>
      </c>
      <c r="T79" s="19"/>
      <c r="U79" s="19"/>
      <c r="W79" s="65">
        <v>1104235</v>
      </c>
      <c r="X79" s="65">
        <v>0</v>
      </c>
      <c r="Y79" s="2"/>
      <c r="Z79" s="51">
        <v>312390</v>
      </c>
    </row>
    <row r="80" spans="1:26" x14ac:dyDescent="0.2">
      <c r="B80" t="s">
        <v>753</v>
      </c>
      <c r="D80" t="s">
        <v>795</v>
      </c>
      <c r="T80" s="19"/>
      <c r="U80" s="19"/>
      <c r="W80" s="65">
        <v>957170</v>
      </c>
      <c r="X80" s="65">
        <v>0</v>
      </c>
      <c r="Y80" s="2"/>
      <c r="Z80" s="51">
        <v>1249560</v>
      </c>
    </row>
    <row r="81" spans="5:26" x14ac:dyDescent="0.2">
      <c r="T81" s="19"/>
      <c r="U81" s="19"/>
      <c r="W81" s="65">
        <v>1006792</v>
      </c>
      <c r="X81" s="65">
        <v>0</v>
      </c>
      <c r="Y81" s="2"/>
      <c r="Z81" s="51">
        <v>166195</v>
      </c>
    </row>
    <row r="82" spans="5:26" x14ac:dyDescent="0.2">
      <c r="E82" s="20" t="s">
        <v>6424</v>
      </c>
      <c r="T82" s="19"/>
      <c r="U82" s="19"/>
      <c r="W82" s="65">
        <v>937170</v>
      </c>
      <c r="X82" s="65">
        <v>0</v>
      </c>
      <c r="Y82" s="2"/>
      <c r="Z82" s="51">
        <v>624780</v>
      </c>
    </row>
    <row r="83" spans="5:26" x14ac:dyDescent="0.2">
      <c r="E83" s="66">
        <v>2638504</v>
      </c>
      <c r="T83" s="19"/>
      <c r="U83" s="19"/>
      <c r="W83" s="65">
        <v>1249560</v>
      </c>
      <c r="X83" s="65">
        <v>0</v>
      </c>
      <c r="Y83" s="2"/>
      <c r="Z83" s="51">
        <v>148239</v>
      </c>
    </row>
    <row r="84" spans="5:26" x14ac:dyDescent="0.2">
      <c r="E84" s="66">
        <v>2518504</v>
      </c>
      <c r="T84" s="19"/>
      <c r="U84" s="19"/>
      <c r="W84" s="65">
        <v>35200</v>
      </c>
      <c r="X84" s="65">
        <v>0</v>
      </c>
      <c r="Y84" s="2"/>
      <c r="Z84" s="51">
        <v>664780</v>
      </c>
    </row>
    <row r="85" spans="5:26" x14ac:dyDescent="0.2">
      <c r="E85" s="51">
        <v>1289560</v>
      </c>
      <c r="T85" s="19"/>
      <c r="U85" s="19"/>
      <c r="W85" s="65">
        <v>312390</v>
      </c>
      <c r="X85" s="65">
        <v>0</v>
      </c>
      <c r="Y85" s="2"/>
      <c r="Z85" s="51">
        <v>322390</v>
      </c>
    </row>
    <row r="86" spans="5:26" x14ac:dyDescent="0.2">
      <c r="E86" s="51">
        <v>1249560</v>
      </c>
      <c r="T86" s="19"/>
      <c r="U86" s="19"/>
      <c r="W86" s="65">
        <v>228260</v>
      </c>
      <c r="X86" s="65">
        <v>0</v>
      </c>
      <c r="Y86" s="2"/>
      <c r="Z86" s="51">
        <v>312390</v>
      </c>
    </row>
    <row r="87" spans="5:26" x14ac:dyDescent="0.2">
      <c r="E87" s="51">
        <v>1104235</v>
      </c>
      <c r="T87" s="19"/>
      <c r="U87" s="19"/>
      <c r="W87" s="65">
        <v>156195</v>
      </c>
      <c r="X87" s="65">
        <v>0</v>
      </c>
      <c r="Y87" s="2"/>
      <c r="Z87" s="51">
        <v>312390</v>
      </c>
    </row>
    <row r="88" spans="5:26" x14ac:dyDescent="0.2">
      <c r="E88" s="51">
        <v>1006792</v>
      </c>
      <c r="T88" s="19"/>
      <c r="U88" s="19"/>
      <c r="W88" s="65">
        <v>312390</v>
      </c>
      <c r="X88" s="65">
        <v>0</v>
      </c>
      <c r="Y88" s="2"/>
      <c r="Z88" s="51">
        <v>312390</v>
      </c>
    </row>
    <row r="89" spans="5:26" x14ac:dyDescent="0.2">
      <c r="E89" s="51">
        <v>967170</v>
      </c>
      <c r="T89" s="19"/>
      <c r="U89" s="19"/>
      <c r="W89" s="65">
        <v>519029</v>
      </c>
      <c r="X89" s="65">
        <v>0</v>
      </c>
      <c r="Y89" s="2"/>
      <c r="Z89" s="51">
        <v>312390</v>
      </c>
    </row>
    <row r="90" spans="5:26" x14ac:dyDescent="0.2">
      <c r="E90" s="51">
        <v>957170</v>
      </c>
      <c r="T90" s="19"/>
      <c r="U90" s="19"/>
      <c r="W90" s="65">
        <v>166195</v>
      </c>
      <c r="X90" s="65">
        <v>0</v>
      </c>
      <c r="Y90" s="2"/>
      <c r="Z90" s="51">
        <v>322390</v>
      </c>
    </row>
    <row r="91" spans="5:26" x14ac:dyDescent="0.2">
      <c r="E91" s="51">
        <v>957170</v>
      </c>
      <c r="T91" s="19"/>
      <c r="U91" s="19"/>
      <c r="W91" s="65">
        <v>312390</v>
      </c>
      <c r="X91" s="65">
        <v>0</v>
      </c>
      <c r="Y91" s="2"/>
      <c r="Z91" s="51">
        <v>312390</v>
      </c>
    </row>
    <row r="92" spans="5:26" x14ac:dyDescent="0.2">
      <c r="E92" s="51">
        <v>937170</v>
      </c>
      <c r="T92" s="19"/>
      <c r="U92" s="19"/>
      <c r="W92" s="65">
        <v>70400</v>
      </c>
      <c r="X92" s="65">
        <v>0</v>
      </c>
      <c r="Y92" s="2"/>
      <c r="Z92" s="51">
        <v>312390</v>
      </c>
    </row>
    <row r="93" spans="5:26" x14ac:dyDescent="0.2">
      <c r="E93" s="51">
        <v>904365</v>
      </c>
      <c r="T93" s="19"/>
      <c r="U93" s="19"/>
      <c r="W93" s="65">
        <v>312390</v>
      </c>
      <c r="X93" s="65">
        <v>0</v>
      </c>
      <c r="Y93" s="2"/>
      <c r="Z93" s="51">
        <v>624780</v>
      </c>
    </row>
    <row r="94" spans="5:26" x14ac:dyDescent="0.2">
      <c r="E94" s="51">
        <v>881660</v>
      </c>
      <c r="T94" s="19"/>
      <c r="U94" s="19"/>
      <c r="W94" s="65">
        <v>429688</v>
      </c>
      <c r="X94" s="65">
        <v>0</v>
      </c>
      <c r="Y94" s="2"/>
      <c r="Z94" s="51">
        <v>312390</v>
      </c>
    </row>
    <row r="95" spans="5:26" x14ac:dyDescent="0.2">
      <c r="E95" s="66">
        <v>805800</v>
      </c>
      <c r="T95" s="19"/>
      <c r="U95" s="19"/>
      <c r="W95" s="65">
        <v>478585</v>
      </c>
      <c r="X95" s="65">
        <v>0</v>
      </c>
      <c r="Y95" s="2"/>
      <c r="Z95" s="51">
        <v>114445</v>
      </c>
    </row>
    <row r="96" spans="5:26" x14ac:dyDescent="0.2">
      <c r="E96" s="51">
        <v>801659</v>
      </c>
      <c r="T96" s="19"/>
      <c r="U96" s="19"/>
      <c r="W96" s="65">
        <v>664780</v>
      </c>
      <c r="X96" s="65">
        <v>0</v>
      </c>
      <c r="Y96" s="2"/>
      <c r="Z96" s="51">
        <v>322390</v>
      </c>
    </row>
    <row r="97" spans="5:26" x14ac:dyDescent="0.2">
      <c r="E97" s="51">
        <v>780975</v>
      </c>
      <c r="T97" s="19"/>
      <c r="U97" s="19"/>
      <c r="W97" s="65">
        <v>478585</v>
      </c>
      <c r="X97" s="65">
        <v>0</v>
      </c>
      <c r="Y97" s="2"/>
      <c r="Z97" s="51">
        <v>322390</v>
      </c>
    </row>
    <row r="98" spans="5:26" x14ac:dyDescent="0.2">
      <c r="E98" s="51">
        <v>749364</v>
      </c>
      <c r="T98" s="19"/>
      <c r="U98" s="19"/>
      <c r="W98" s="65">
        <v>312390</v>
      </c>
      <c r="X98" s="65">
        <v>0</v>
      </c>
      <c r="Y98" s="2"/>
      <c r="Z98" s="51">
        <v>312390</v>
      </c>
    </row>
    <row r="99" spans="5:26" x14ac:dyDescent="0.2">
      <c r="E99" s="51">
        <v>739364</v>
      </c>
      <c r="T99" s="19"/>
      <c r="U99" s="19"/>
      <c r="W99" s="65">
        <v>312390</v>
      </c>
      <c r="X99" s="65">
        <v>0</v>
      </c>
      <c r="Y99" s="2"/>
      <c r="Z99" s="51">
        <v>937170</v>
      </c>
    </row>
    <row r="100" spans="5:26" x14ac:dyDescent="0.2">
      <c r="E100" s="51">
        <v>692038</v>
      </c>
      <c r="T100" s="19"/>
      <c r="U100" s="19"/>
      <c r="W100" s="65">
        <v>312390</v>
      </c>
      <c r="X100" s="65">
        <v>0</v>
      </c>
      <c r="Y100" s="2"/>
      <c r="Z100" s="51">
        <v>664780</v>
      </c>
    </row>
    <row r="101" spans="5:26" x14ac:dyDescent="0.2">
      <c r="E101" s="51">
        <v>679364</v>
      </c>
      <c r="T101" s="19"/>
      <c r="U101" s="19"/>
      <c r="W101" s="65">
        <v>312390</v>
      </c>
      <c r="X101" s="65">
        <v>0</v>
      </c>
      <c r="Y101" s="2"/>
      <c r="Z101" s="51">
        <v>322390</v>
      </c>
    </row>
    <row r="102" spans="5:26" x14ac:dyDescent="0.2">
      <c r="E102" s="51">
        <v>668651</v>
      </c>
      <c r="T102" s="19"/>
      <c r="U102" s="19"/>
      <c r="W102" s="65">
        <v>312390</v>
      </c>
      <c r="X102" s="65">
        <v>0</v>
      </c>
      <c r="Y102" s="2"/>
      <c r="Z102" s="51">
        <v>312390</v>
      </c>
    </row>
    <row r="103" spans="5:26" x14ac:dyDescent="0.2">
      <c r="E103" s="51">
        <v>668651</v>
      </c>
      <c r="T103" s="19"/>
      <c r="U103" s="19"/>
      <c r="W103" s="65">
        <v>468585</v>
      </c>
      <c r="X103" s="65">
        <v>0</v>
      </c>
      <c r="Y103" s="2"/>
      <c r="Z103" s="51">
        <v>957170</v>
      </c>
    </row>
    <row r="104" spans="5:26" x14ac:dyDescent="0.2">
      <c r="E104" s="51">
        <v>664780</v>
      </c>
      <c r="T104" s="19"/>
      <c r="U104" s="19"/>
      <c r="W104" s="65">
        <v>332390</v>
      </c>
      <c r="X104" s="65">
        <v>0</v>
      </c>
      <c r="Y104" s="2"/>
      <c r="Z104" s="51">
        <v>634780</v>
      </c>
    </row>
    <row r="105" spans="5:26" x14ac:dyDescent="0.2">
      <c r="E105" s="51">
        <v>664780</v>
      </c>
      <c r="T105" s="19"/>
      <c r="U105" s="19"/>
      <c r="W105" s="65">
        <v>332390</v>
      </c>
      <c r="X105" s="65">
        <v>0</v>
      </c>
      <c r="Y105" s="2"/>
      <c r="Z105" s="51">
        <v>312390</v>
      </c>
    </row>
    <row r="106" spans="5:26" x14ac:dyDescent="0.2">
      <c r="E106" s="51">
        <v>664780</v>
      </c>
      <c r="T106" s="19"/>
      <c r="U106" s="19"/>
      <c r="W106" s="65">
        <v>319414</v>
      </c>
      <c r="X106" s="65">
        <v>0</v>
      </c>
      <c r="Y106" s="2"/>
      <c r="Z106" s="51">
        <v>957170</v>
      </c>
    </row>
    <row r="107" spans="5:26" x14ac:dyDescent="0.2">
      <c r="E107" s="51">
        <v>664780</v>
      </c>
      <c r="T107" s="19"/>
      <c r="U107" s="19"/>
      <c r="W107" s="65">
        <v>312390</v>
      </c>
      <c r="X107" s="65">
        <v>0</v>
      </c>
      <c r="Y107" s="2"/>
      <c r="Z107" s="51">
        <v>156195</v>
      </c>
    </row>
    <row r="108" spans="5:26" x14ac:dyDescent="0.2">
      <c r="E108" s="66">
        <v>649364</v>
      </c>
      <c r="T108" s="19"/>
      <c r="U108" s="19"/>
      <c r="W108" s="65">
        <v>384493</v>
      </c>
      <c r="X108" s="65">
        <v>0</v>
      </c>
      <c r="Y108" s="2"/>
      <c r="Z108" s="51">
        <v>478585</v>
      </c>
    </row>
    <row r="109" spans="5:26" x14ac:dyDescent="0.2">
      <c r="E109" s="66">
        <v>649364</v>
      </c>
      <c r="T109" s="19"/>
      <c r="U109" s="19"/>
      <c r="W109" s="65">
        <v>1289560</v>
      </c>
      <c r="X109" s="65">
        <v>0</v>
      </c>
      <c r="Y109" s="2"/>
      <c r="Z109" s="51">
        <v>332390</v>
      </c>
    </row>
    <row r="110" spans="5:26" x14ac:dyDescent="0.2">
      <c r="E110" s="51">
        <v>644780</v>
      </c>
      <c r="T110" s="19"/>
      <c r="U110" s="19"/>
      <c r="W110" s="65">
        <v>498585</v>
      </c>
      <c r="X110" s="65">
        <v>0</v>
      </c>
      <c r="Y110" s="2"/>
      <c r="Z110" s="51">
        <v>312390</v>
      </c>
    </row>
    <row r="111" spans="5:26" x14ac:dyDescent="0.2">
      <c r="E111" s="51">
        <v>644780</v>
      </c>
      <c r="T111" s="19"/>
      <c r="U111" s="19"/>
      <c r="W111" s="65">
        <v>404493</v>
      </c>
      <c r="X111" s="65">
        <v>0</v>
      </c>
      <c r="Y111" s="2"/>
      <c r="Z111" s="51">
        <v>644780</v>
      </c>
    </row>
    <row r="112" spans="5:26" x14ac:dyDescent="0.2">
      <c r="E112" s="51">
        <v>634780</v>
      </c>
      <c r="T112" s="19"/>
      <c r="U112" s="19"/>
      <c r="W112" s="65">
        <v>957170</v>
      </c>
      <c r="X112" s="65">
        <v>0</v>
      </c>
      <c r="Y112" s="2"/>
      <c r="Z112" s="51">
        <v>429688</v>
      </c>
    </row>
    <row r="113" spans="5:26" x14ac:dyDescent="0.2">
      <c r="E113" s="66">
        <v>629742</v>
      </c>
      <c r="T113" s="19"/>
      <c r="U113" s="19"/>
      <c r="W113" s="65">
        <v>299536</v>
      </c>
      <c r="X113" s="65">
        <v>0</v>
      </c>
      <c r="Y113" s="2"/>
      <c r="Z113" s="51">
        <v>780975</v>
      </c>
    </row>
    <row r="114" spans="5:26" x14ac:dyDescent="0.2">
      <c r="E114" s="66">
        <v>629742</v>
      </c>
      <c r="T114" s="19"/>
      <c r="U114" s="19"/>
      <c r="W114" s="65">
        <v>634780</v>
      </c>
      <c r="X114" s="65">
        <v>0</v>
      </c>
      <c r="Y114" s="2"/>
      <c r="Z114" s="51">
        <v>739364</v>
      </c>
    </row>
    <row r="115" spans="5:26" x14ac:dyDescent="0.2">
      <c r="E115" s="51">
        <v>628651</v>
      </c>
      <c r="T115" s="19"/>
      <c r="U115" s="19"/>
      <c r="W115" s="65">
        <v>749364</v>
      </c>
      <c r="X115" s="65">
        <v>0</v>
      </c>
      <c r="Y115" s="2"/>
      <c r="Z115" s="51">
        <v>252632</v>
      </c>
    </row>
    <row r="116" spans="5:26" x14ac:dyDescent="0.2">
      <c r="E116" s="51">
        <v>624780</v>
      </c>
      <c r="T116" s="19"/>
      <c r="U116" s="19"/>
      <c r="W116" s="65">
        <v>114445</v>
      </c>
      <c r="X116" s="65">
        <v>0</v>
      </c>
      <c r="Y116" s="2"/>
      <c r="Z116" s="51">
        <v>628651</v>
      </c>
    </row>
    <row r="117" spans="5:26" x14ac:dyDescent="0.2">
      <c r="E117" s="51">
        <v>624780</v>
      </c>
      <c r="T117" s="19"/>
      <c r="U117" s="19"/>
      <c r="W117" s="65">
        <v>664780</v>
      </c>
      <c r="X117" s="65">
        <v>0</v>
      </c>
      <c r="Y117" s="2"/>
      <c r="Z117" s="51">
        <v>519029</v>
      </c>
    </row>
    <row r="118" spans="5:26" x14ac:dyDescent="0.2">
      <c r="E118" s="51">
        <v>624780</v>
      </c>
      <c r="T118" s="19"/>
      <c r="U118" s="19"/>
      <c r="W118" s="65">
        <v>664780</v>
      </c>
      <c r="X118" s="65">
        <v>0</v>
      </c>
      <c r="Y118" s="2"/>
      <c r="Z118" s="51">
        <v>173010</v>
      </c>
    </row>
    <row r="119" spans="5:26" x14ac:dyDescent="0.2">
      <c r="E119" s="51">
        <v>624780</v>
      </c>
      <c r="T119" s="19"/>
      <c r="U119" s="19"/>
      <c r="W119" s="65">
        <v>624780</v>
      </c>
      <c r="X119" s="65">
        <v>0</v>
      </c>
      <c r="Y119" s="2"/>
      <c r="Z119" s="51">
        <v>404493</v>
      </c>
    </row>
    <row r="120" spans="5:26" x14ac:dyDescent="0.2">
      <c r="E120" s="51">
        <v>586929</v>
      </c>
      <c r="T120" s="19"/>
      <c r="U120" s="19"/>
      <c r="W120" s="65">
        <v>312390</v>
      </c>
      <c r="X120" s="65">
        <v>0</v>
      </c>
      <c r="Y120" s="2"/>
      <c r="Z120" s="51">
        <v>299536</v>
      </c>
    </row>
    <row r="121" spans="5:26" x14ac:dyDescent="0.2">
      <c r="E121" s="51">
        <v>576929</v>
      </c>
      <c r="T121" s="19"/>
      <c r="U121" s="19"/>
      <c r="W121" s="65">
        <v>312390</v>
      </c>
      <c r="X121" s="65">
        <v>0</v>
      </c>
      <c r="Y121" s="2"/>
      <c r="Z121" s="51">
        <v>1006792</v>
      </c>
    </row>
    <row r="122" spans="5:26" x14ac:dyDescent="0.2">
      <c r="E122" s="51">
        <v>576929</v>
      </c>
      <c r="T122" s="19"/>
      <c r="U122" s="19"/>
      <c r="W122" s="65">
        <v>312390</v>
      </c>
      <c r="X122" s="65">
        <v>0</v>
      </c>
      <c r="Y122" s="2"/>
      <c r="Z122" s="51">
        <v>319414</v>
      </c>
    </row>
    <row r="123" spans="5:26" x14ac:dyDescent="0.2">
      <c r="E123" s="51">
        <v>538207</v>
      </c>
      <c r="T123" s="19"/>
      <c r="U123" s="19"/>
      <c r="W123" s="65">
        <v>322390</v>
      </c>
      <c r="X123" s="65">
        <v>0</v>
      </c>
      <c r="Y123" s="2"/>
      <c r="Z123" s="51">
        <v>232058</v>
      </c>
    </row>
    <row r="124" spans="5:26" x14ac:dyDescent="0.2">
      <c r="E124" s="51">
        <v>528207</v>
      </c>
      <c r="T124" s="19"/>
      <c r="U124" s="19"/>
      <c r="W124" s="65">
        <v>312390</v>
      </c>
      <c r="X124" s="65">
        <v>0</v>
      </c>
      <c r="Y124" s="2"/>
      <c r="Z124" s="51">
        <v>384493</v>
      </c>
    </row>
    <row r="125" spans="5:26" x14ac:dyDescent="0.2">
      <c r="E125" s="51">
        <v>519029</v>
      </c>
      <c r="T125" s="19"/>
      <c r="U125" s="19"/>
      <c r="W125" s="65">
        <v>322390</v>
      </c>
      <c r="X125" s="65">
        <v>0</v>
      </c>
      <c r="Y125" s="2"/>
      <c r="Z125" s="51">
        <v>1104235</v>
      </c>
    </row>
    <row r="126" spans="5:26" x14ac:dyDescent="0.2">
      <c r="E126" s="51">
        <v>498585</v>
      </c>
      <c r="T126" s="19"/>
      <c r="U126" s="19"/>
      <c r="W126" s="65">
        <v>148239</v>
      </c>
      <c r="X126" s="65">
        <v>0</v>
      </c>
      <c r="Y126" s="2"/>
      <c r="Z126" s="51">
        <v>749364</v>
      </c>
    </row>
    <row r="127" spans="5:26" x14ac:dyDescent="0.2">
      <c r="E127" s="51">
        <v>478585</v>
      </c>
      <c r="T127" s="19"/>
      <c r="U127" s="19"/>
      <c r="W127" s="65">
        <v>173010</v>
      </c>
      <c r="X127" s="65">
        <v>0</v>
      </c>
      <c r="Y127" s="2"/>
      <c r="Z127" s="51">
        <v>298512</v>
      </c>
    </row>
    <row r="128" spans="5:26" x14ac:dyDescent="0.2">
      <c r="E128" s="51">
        <v>478585</v>
      </c>
      <c r="T128" s="19"/>
      <c r="U128" s="19"/>
      <c r="W128" s="65">
        <v>222058</v>
      </c>
      <c r="X128" s="65">
        <v>0</v>
      </c>
      <c r="Y128" s="2"/>
      <c r="Z128" s="51">
        <v>222058</v>
      </c>
    </row>
    <row r="129" spans="5:26" x14ac:dyDescent="0.2">
      <c r="E129" s="51">
        <v>478585</v>
      </c>
      <c r="T129" s="19"/>
      <c r="U129" s="19"/>
      <c r="W129" s="65">
        <v>156195</v>
      </c>
      <c r="X129" s="65">
        <v>0</v>
      </c>
      <c r="Y129" s="2"/>
      <c r="Z129" s="51">
        <v>222058</v>
      </c>
    </row>
    <row r="130" spans="5:26" x14ac:dyDescent="0.2">
      <c r="E130" s="51">
        <v>478585</v>
      </c>
      <c r="T130" s="19"/>
      <c r="U130" s="19"/>
      <c r="W130" s="65">
        <v>222058</v>
      </c>
      <c r="X130" s="65">
        <v>0</v>
      </c>
      <c r="Y130" s="2"/>
      <c r="Z130" s="51">
        <v>156195</v>
      </c>
    </row>
    <row r="131" spans="5:26" x14ac:dyDescent="0.2">
      <c r="E131" s="51">
        <v>478585</v>
      </c>
      <c r="T131" s="19"/>
      <c r="U131" s="19"/>
      <c r="W131" s="65">
        <v>312390</v>
      </c>
      <c r="X131" s="65">
        <v>0</v>
      </c>
      <c r="Y131" s="2"/>
      <c r="Z131" s="51">
        <v>312390</v>
      </c>
    </row>
    <row r="132" spans="5:26" x14ac:dyDescent="0.2">
      <c r="E132" s="51">
        <v>478585</v>
      </c>
      <c r="T132" s="19"/>
      <c r="U132" s="19"/>
      <c r="W132" s="65">
        <v>166195</v>
      </c>
      <c r="X132" s="65">
        <v>0</v>
      </c>
      <c r="Y132" s="2"/>
      <c r="Z132" s="51">
        <v>166195</v>
      </c>
    </row>
    <row r="133" spans="5:26" x14ac:dyDescent="0.2">
      <c r="E133" s="51">
        <v>468585</v>
      </c>
      <c r="T133" s="19"/>
      <c r="U133" s="19"/>
      <c r="W133" s="65">
        <v>538207</v>
      </c>
      <c r="X133" s="65">
        <v>0</v>
      </c>
      <c r="Y133" s="2"/>
      <c r="Z133" s="51">
        <v>232058</v>
      </c>
    </row>
    <row r="134" spans="5:26" x14ac:dyDescent="0.2">
      <c r="E134" s="51">
        <v>468585</v>
      </c>
      <c r="T134" s="19"/>
      <c r="U134" s="19"/>
      <c r="W134" s="65">
        <v>136200</v>
      </c>
      <c r="X134" s="65">
        <v>0</v>
      </c>
      <c r="Y134" s="2"/>
      <c r="Z134" s="51">
        <v>692038</v>
      </c>
    </row>
    <row r="135" spans="5:26" x14ac:dyDescent="0.2">
      <c r="E135" s="51">
        <v>465641</v>
      </c>
      <c r="T135" s="19"/>
      <c r="U135" s="19"/>
      <c r="W135" s="65">
        <v>692038</v>
      </c>
      <c r="X135" s="65">
        <v>0</v>
      </c>
      <c r="Y135" s="2"/>
      <c r="Z135" s="51">
        <v>173010</v>
      </c>
    </row>
    <row r="136" spans="5:26" x14ac:dyDescent="0.2">
      <c r="E136" s="51">
        <v>465641</v>
      </c>
      <c r="T136" s="19"/>
      <c r="U136" s="19"/>
      <c r="W136" s="65">
        <v>232058</v>
      </c>
      <c r="X136" s="65">
        <v>0</v>
      </c>
      <c r="Y136" s="2"/>
      <c r="Z136" s="51">
        <v>189518</v>
      </c>
    </row>
    <row r="137" spans="5:26" x14ac:dyDescent="0.2">
      <c r="E137" s="66">
        <v>461358</v>
      </c>
      <c r="T137" s="19"/>
      <c r="U137" s="19"/>
      <c r="W137" s="65">
        <v>232058</v>
      </c>
      <c r="X137" s="65">
        <v>0</v>
      </c>
      <c r="Y137" s="2"/>
      <c r="Z137" s="51">
        <v>538207</v>
      </c>
    </row>
    <row r="138" spans="5:26" x14ac:dyDescent="0.2">
      <c r="E138" s="51">
        <v>429688</v>
      </c>
      <c r="T138" s="19"/>
      <c r="U138" s="19"/>
      <c r="W138" s="65">
        <v>967170</v>
      </c>
      <c r="X138" s="65">
        <v>0</v>
      </c>
      <c r="Y138" s="2"/>
      <c r="Z138" s="51">
        <v>881660</v>
      </c>
    </row>
    <row r="139" spans="5:26" x14ac:dyDescent="0.2">
      <c r="E139" s="51">
        <v>404493</v>
      </c>
      <c r="T139" s="19"/>
      <c r="U139" s="19"/>
      <c r="W139" s="65">
        <v>322390</v>
      </c>
      <c r="X139" s="65">
        <v>0</v>
      </c>
      <c r="Y139" s="2"/>
      <c r="Z139" s="51">
        <v>232058</v>
      </c>
    </row>
    <row r="140" spans="5:26" x14ac:dyDescent="0.2">
      <c r="E140" s="51">
        <v>404493</v>
      </c>
      <c r="T140" s="19"/>
      <c r="U140" s="19"/>
      <c r="W140" s="65">
        <v>189518</v>
      </c>
      <c r="X140" s="65">
        <v>0</v>
      </c>
      <c r="Y140" s="2"/>
      <c r="Z140" s="51">
        <v>322390</v>
      </c>
    </row>
    <row r="141" spans="5:26" x14ac:dyDescent="0.2">
      <c r="E141" s="51">
        <v>396520</v>
      </c>
      <c r="T141" s="19"/>
      <c r="U141" s="19"/>
      <c r="W141" s="65">
        <v>107839</v>
      </c>
      <c r="X141" s="65">
        <v>0</v>
      </c>
      <c r="Y141" s="2"/>
      <c r="Z141" s="51">
        <v>107839</v>
      </c>
    </row>
    <row r="142" spans="5:26" x14ac:dyDescent="0.2">
      <c r="E142" s="51">
        <v>384493</v>
      </c>
      <c r="T142" s="19"/>
      <c r="U142" s="19"/>
      <c r="W142" s="65">
        <v>114445</v>
      </c>
      <c r="X142" s="65">
        <v>0</v>
      </c>
      <c r="Y142" s="2"/>
      <c r="Z142" s="51">
        <v>136200</v>
      </c>
    </row>
    <row r="143" spans="5:26" x14ac:dyDescent="0.2">
      <c r="E143" s="66">
        <v>378585</v>
      </c>
      <c r="T143" s="19"/>
      <c r="U143" s="19"/>
      <c r="W143" s="65">
        <v>35200</v>
      </c>
      <c r="X143" s="65">
        <v>0</v>
      </c>
      <c r="Y143" s="2"/>
      <c r="Z143" s="51">
        <v>35200</v>
      </c>
    </row>
    <row r="144" spans="5:26" x14ac:dyDescent="0.2">
      <c r="E144" s="66">
        <v>378585</v>
      </c>
      <c r="T144" s="19"/>
      <c r="U144" s="19"/>
      <c r="W144" s="65">
        <v>881660</v>
      </c>
      <c r="X144" s="65">
        <v>0</v>
      </c>
      <c r="Y144" s="2"/>
      <c r="Z144" s="51">
        <v>77839</v>
      </c>
    </row>
    <row r="145" spans="5:26" x14ac:dyDescent="0.2">
      <c r="E145" s="51">
        <v>372012</v>
      </c>
      <c r="T145" s="19"/>
      <c r="U145" s="19"/>
      <c r="W145" s="65">
        <v>77839</v>
      </c>
      <c r="X145" s="65">
        <v>0</v>
      </c>
      <c r="Y145" s="2"/>
      <c r="Z145" s="51">
        <v>114445</v>
      </c>
    </row>
    <row r="146" spans="5:26" x14ac:dyDescent="0.2">
      <c r="E146" s="51">
        <v>354493</v>
      </c>
      <c r="T146" s="19"/>
      <c r="U146" s="19"/>
      <c r="W146" s="65">
        <v>173010</v>
      </c>
      <c r="X146" s="65">
        <v>0</v>
      </c>
      <c r="Y146" s="2"/>
      <c r="Z146" s="51">
        <v>967170</v>
      </c>
    </row>
    <row r="147" spans="5:26" x14ac:dyDescent="0.2">
      <c r="E147" s="51">
        <v>332390</v>
      </c>
      <c r="T147" s="19"/>
      <c r="U147" s="19"/>
      <c r="W147" s="65">
        <v>312390</v>
      </c>
      <c r="X147" s="65">
        <v>0</v>
      </c>
      <c r="Y147" s="2"/>
      <c r="Z147" s="51">
        <v>215817</v>
      </c>
    </row>
    <row r="148" spans="5:26" x14ac:dyDescent="0.2">
      <c r="E148" s="51">
        <v>332390</v>
      </c>
      <c r="T148" s="19"/>
      <c r="U148" s="19"/>
      <c r="W148" s="65">
        <v>215817</v>
      </c>
      <c r="X148" s="65">
        <v>0</v>
      </c>
      <c r="Y148" s="2"/>
      <c r="Z148" s="51">
        <v>586929</v>
      </c>
    </row>
    <row r="149" spans="5:26" x14ac:dyDescent="0.2">
      <c r="E149" s="51">
        <v>332390</v>
      </c>
      <c r="T149" s="19"/>
      <c r="U149" s="19"/>
      <c r="W149" s="65">
        <v>586929</v>
      </c>
      <c r="X149" s="65">
        <v>0</v>
      </c>
      <c r="Y149" s="2"/>
      <c r="Z149" s="51">
        <v>679364</v>
      </c>
    </row>
    <row r="150" spans="5:26" x14ac:dyDescent="0.2">
      <c r="E150" s="51">
        <v>322390</v>
      </c>
      <c r="T150" s="19"/>
      <c r="U150" s="19"/>
      <c r="W150" s="65">
        <v>166195</v>
      </c>
      <c r="X150" s="65">
        <v>0</v>
      </c>
      <c r="Y150" s="2"/>
      <c r="Z150" s="51">
        <v>173010</v>
      </c>
    </row>
    <row r="151" spans="5:26" x14ac:dyDescent="0.2">
      <c r="E151" s="51">
        <v>322390</v>
      </c>
      <c r="T151" s="19"/>
      <c r="U151" s="19"/>
      <c r="W151" s="65">
        <v>156195</v>
      </c>
      <c r="X151" s="65">
        <v>0</v>
      </c>
      <c r="Y151" s="2"/>
      <c r="Z151" s="51">
        <v>312390</v>
      </c>
    </row>
    <row r="152" spans="5:26" x14ac:dyDescent="0.2">
      <c r="E152" s="51">
        <v>322390</v>
      </c>
      <c r="T152" s="19"/>
      <c r="U152" s="19"/>
      <c r="W152" s="65">
        <v>156195</v>
      </c>
      <c r="X152" s="65">
        <v>0</v>
      </c>
      <c r="Y152" s="2"/>
      <c r="Z152" s="51">
        <v>166195</v>
      </c>
    </row>
    <row r="153" spans="5:26" x14ac:dyDescent="0.2">
      <c r="E153" s="51">
        <v>322390</v>
      </c>
      <c r="T153" s="19"/>
      <c r="U153" s="19"/>
      <c r="W153" s="65">
        <v>156195</v>
      </c>
      <c r="X153" s="65">
        <v>0</v>
      </c>
      <c r="Y153" s="2"/>
      <c r="Z153" s="51">
        <v>156195</v>
      </c>
    </row>
    <row r="154" spans="5:26" x14ac:dyDescent="0.2">
      <c r="E154" s="51">
        <v>322390</v>
      </c>
      <c r="T154" s="19"/>
      <c r="U154" s="19"/>
      <c r="W154" s="65">
        <v>679364</v>
      </c>
      <c r="X154" s="65">
        <v>0</v>
      </c>
      <c r="Y154" s="2"/>
      <c r="Z154" s="51">
        <v>156195</v>
      </c>
    </row>
    <row r="155" spans="5:26" x14ac:dyDescent="0.2">
      <c r="E155" s="51">
        <v>322390</v>
      </c>
      <c r="T155" s="19"/>
      <c r="U155" s="19"/>
      <c r="W155" s="65">
        <v>173010</v>
      </c>
      <c r="X155" s="65">
        <v>0</v>
      </c>
      <c r="Y155" s="2"/>
      <c r="Z155" s="51">
        <v>156195</v>
      </c>
    </row>
    <row r="156" spans="5:26" x14ac:dyDescent="0.2">
      <c r="E156" s="51">
        <v>322390</v>
      </c>
      <c r="T156" s="19"/>
      <c r="U156" s="19"/>
      <c r="W156" s="65">
        <v>348769</v>
      </c>
      <c r="X156" s="65">
        <v>348769</v>
      </c>
      <c r="Y156" s="2"/>
    </row>
    <row r="157" spans="5:26" x14ac:dyDescent="0.2">
      <c r="E157" s="51">
        <v>319414</v>
      </c>
      <c r="T157" s="19"/>
      <c r="U157" s="19"/>
      <c r="W157" s="65">
        <v>117839</v>
      </c>
      <c r="X157" s="65">
        <v>117839</v>
      </c>
      <c r="Y157" s="2"/>
    </row>
    <row r="158" spans="5:26" x14ac:dyDescent="0.2">
      <c r="E158" s="51">
        <v>312390</v>
      </c>
      <c r="T158" s="19"/>
      <c r="U158" s="19"/>
      <c r="W158" s="65">
        <v>801659</v>
      </c>
      <c r="X158" s="65">
        <v>801659</v>
      </c>
      <c r="Y158" s="2"/>
    </row>
    <row r="159" spans="5:26" x14ac:dyDescent="0.2">
      <c r="E159" s="51">
        <v>312390</v>
      </c>
      <c r="T159" s="19"/>
      <c r="U159" s="19"/>
      <c r="W159" s="65">
        <v>222058</v>
      </c>
      <c r="X159" s="65">
        <v>222058</v>
      </c>
      <c r="Y159" s="2"/>
    </row>
    <row r="160" spans="5:26" x14ac:dyDescent="0.2">
      <c r="E160" s="51">
        <v>312390</v>
      </c>
      <c r="T160" s="19"/>
      <c r="U160" s="19"/>
      <c r="W160" s="65">
        <v>119839</v>
      </c>
      <c r="X160" s="65">
        <v>119839</v>
      </c>
      <c r="Y160" s="2"/>
    </row>
    <row r="161" spans="5:25" x14ac:dyDescent="0.2">
      <c r="E161" s="51">
        <v>312390</v>
      </c>
      <c r="T161" s="19"/>
      <c r="U161" s="19"/>
      <c r="W161" s="65">
        <v>624780</v>
      </c>
      <c r="X161" s="65">
        <v>624780</v>
      </c>
      <c r="Y161" s="2"/>
    </row>
    <row r="162" spans="5:25" x14ac:dyDescent="0.2">
      <c r="E162" s="51">
        <v>312390</v>
      </c>
      <c r="T162" s="19"/>
      <c r="U162" s="19"/>
      <c r="W162" s="65">
        <v>624780</v>
      </c>
      <c r="X162" s="65">
        <v>624780</v>
      </c>
      <c r="Y162" s="2"/>
    </row>
    <row r="163" spans="5:25" x14ac:dyDescent="0.2">
      <c r="E163" s="51">
        <v>312390</v>
      </c>
      <c r="T163" s="19"/>
      <c r="U163" s="19"/>
      <c r="W163" s="65">
        <v>664780</v>
      </c>
      <c r="X163" s="65">
        <v>664780</v>
      </c>
      <c r="Y163" s="2"/>
    </row>
    <row r="164" spans="5:25" x14ac:dyDescent="0.2">
      <c r="E164" s="51">
        <v>312390</v>
      </c>
      <c r="T164" s="19"/>
      <c r="U164" s="19"/>
      <c r="W164" s="65">
        <v>624780</v>
      </c>
      <c r="X164" s="65">
        <v>624780</v>
      </c>
      <c r="Y164" s="2"/>
    </row>
    <row r="165" spans="5:25" x14ac:dyDescent="0.2">
      <c r="E165" s="51">
        <v>312390</v>
      </c>
      <c r="T165" s="19"/>
      <c r="U165" s="19"/>
      <c r="W165" s="65">
        <v>222058</v>
      </c>
      <c r="X165" s="65">
        <v>222058</v>
      </c>
      <c r="Y165" s="2"/>
    </row>
    <row r="166" spans="5:25" x14ac:dyDescent="0.2">
      <c r="E166" s="51">
        <v>312390</v>
      </c>
      <c r="T166" s="19"/>
      <c r="U166" s="19"/>
      <c r="W166" s="68">
        <v>156195</v>
      </c>
      <c r="X166" s="68">
        <v>156195</v>
      </c>
      <c r="Y166" s="2"/>
    </row>
    <row r="167" spans="5:25" x14ac:dyDescent="0.2">
      <c r="E167" s="51">
        <v>312390</v>
      </c>
    </row>
    <row r="168" spans="5:25" x14ac:dyDescent="0.2">
      <c r="E168" s="51">
        <v>312390</v>
      </c>
    </row>
    <row r="169" spans="5:25" x14ac:dyDescent="0.2">
      <c r="E169" s="51">
        <v>312390</v>
      </c>
    </row>
    <row r="170" spans="5:25" x14ac:dyDescent="0.2">
      <c r="E170" s="51">
        <v>312390</v>
      </c>
    </row>
    <row r="171" spans="5:25" x14ac:dyDescent="0.2">
      <c r="E171" s="51">
        <v>312390</v>
      </c>
    </row>
    <row r="172" spans="5:25" x14ac:dyDescent="0.2">
      <c r="E172" s="51">
        <v>312390</v>
      </c>
    </row>
    <row r="173" spans="5:25" x14ac:dyDescent="0.2">
      <c r="E173" s="51">
        <v>312390</v>
      </c>
    </row>
    <row r="174" spans="5:25" x14ac:dyDescent="0.2">
      <c r="E174" s="51">
        <v>312390</v>
      </c>
    </row>
    <row r="175" spans="5:25" x14ac:dyDescent="0.2">
      <c r="E175" s="51">
        <v>312390</v>
      </c>
    </row>
    <row r="176" spans="5:25" x14ac:dyDescent="0.2">
      <c r="E176" s="51">
        <v>299536</v>
      </c>
    </row>
    <row r="177" spans="5:5" x14ac:dyDescent="0.2">
      <c r="E177" s="51">
        <v>298512</v>
      </c>
    </row>
    <row r="178" spans="5:5" x14ac:dyDescent="0.2">
      <c r="E178" s="51">
        <v>252632</v>
      </c>
    </row>
    <row r="179" spans="5:5" x14ac:dyDescent="0.2">
      <c r="E179" s="51">
        <v>252632</v>
      </c>
    </row>
    <row r="180" spans="5:5" x14ac:dyDescent="0.2">
      <c r="E180" s="66">
        <v>249914</v>
      </c>
    </row>
    <row r="181" spans="5:5" x14ac:dyDescent="0.2">
      <c r="E181" s="66">
        <v>249536</v>
      </c>
    </row>
    <row r="182" spans="5:5" x14ac:dyDescent="0.2">
      <c r="E182" s="66">
        <v>249536</v>
      </c>
    </row>
    <row r="183" spans="5:5" x14ac:dyDescent="0.2">
      <c r="E183" s="66">
        <v>249536</v>
      </c>
    </row>
    <row r="184" spans="5:5" x14ac:dyDescent="0.2">
      <c r="E184" s="66">
        <v>249536</v>
      </c>
    </row>
    <row r="185" spans="5:5" x14ac:dyDescent="0.2">
      <c r="E185" s="66">
        <v>242058</v>
      </c>
    </row>
    <row r="186" spans="5:5" x14ac:dyDescent="0.2">
      <c r="E186" s="66">
        <v>242058</v>
      </c>
    </row>
    <row r="187" spans="5:5" x14ac:dyDescent="0.2">
      <c r="E187" s="66">
        <v>236058</v>
      </c>
    </row>
    <row r="188" spans="5:5" x14ac:dyDescent="0.2">
      <c r="E188" s="66">
        <v>236058</v>
      </c>
    </row>
    <row r="189" spans="5:5" x14ac:dyDescent="0.2">
      <c r="E189" s="51">
        <v>232058</v>
      </c>
    </row>
    <row r="190" spans="5:5" x14ac:dyDescent="0.2">
      <c r="E190" s="51">
        <v>232058</v>
      </c>
    </row>
    <row r="191" spans="5:5" x14ac:dyDescent="0.2">
      <c r="E191" s="51">
        <v>232058</v>
      </c>
    </row>
    <row r="192" spans="5:5" x14ac:dyDescent="0.2">
      <c r="E192" s="51">
        <v>232058</v>
      </c>
    </row>
    <row r="193" spans="5:5" x14ac:dyDescent="0.2">
      <c r="E193" s="66">
        <v>230679</v>
      </c>
    </row>
    <row r="194" spans="5:5" x14ac:dyDescent="0.2">
      <c r="E194" s="51">
        <v>228260</v>
      </c>
    </row>
    <row r="195" spans="5:5" x14ac:dyDescent="0.2">
      <c r="E195" s="51">
        <v>222632</v>
      </c>
    </row>
    <row r="196" spans="5:5" x14ac:dyDescent="0.2">
      <c r="E196" s="51">
        <v>222058</v>
      </c>
    </row>
    <row r="197" spans="5:5" x14ac:dyDescent="0.2">
      <c r="E197" s="51">
        <v>222058</v>
      </c>
    </row>
    <row r="198" spans="5:5" x14ac:dyDescent="0.2">
      <c r="E198" s="66">
        <v>220269</v>
      </c>
    </row>
    <row r="199" spans="5:5" x14ac:dyDescent="0.2">
      <c r="E199" s="51">
        <v>215817</v>
      </c>
    </row>
    <row r="200" spans="5:5" x14ac:dyDescent="0.2">
      <c r="E200" s="66">
        <v>206058</v>
      </c>
    </row>
    <row r="201" spans="5:5" x14ac:dyDescent="0.2">
      <c r="E201" s="66">
        <v>206058</v>
      </c>
    </row>
    <row r="202" spans="5:5" x14ac:dyDescent="0.2">
      <c r="E202" s="66">
        <v>206058</v>
      </c>
    </row>
    <row r="203" spans="5:5" x14ac:dyDescent="0.2">
      <c r="E203" s="66">
        <v>206058</v>
      </c>
    </row>
    <row r="204" spans="5:5" x14ac:dyDescent="0.2">
      <c r="E204" s="66">
        <v>202058</v>
      </c>
    </row>
    <row r="205" spans="5:5" x14ac:dyDescent="0.2">
      <c r="E205" s="66">
        <v>202058</v>
      </c>
    </row>
    <row r="206" spans="5:5" x14ac:dyDescent="0.2">
      <c r="E206" s="51">
        <v>199914</v>
      </c>
    </row>
    <row r="207" spans="5:5" x14ac:dyDescent="0.2">
      <c r="E207" s="51">
        <v>189518</v>
      </c>
    </row>
    <row r="208" spans="5:5" x14ac:dyDescent="0.2">
      <c r="E208" s="51">
        <v>173010</v>
      </c>
    </row>
    <row r="209" spans="5:5" x14ac:dyDescent="0.2">
      <c r="E209" s="51">
        <v>173010</v>
      </c>
    </row>
    <row r="210" spans="5:5" x14ac:dyDescent="0.2">
      <c r="E210" s="51">
        <v>173010</v>
      </c>
    </row>
    <row r="211" spans="5:5" x14ac:dyDescent="0.2">
      <c r="E211" s="67">
        <v>166195</v>
      </c>
    </row>
    <row r="212" spans="5:5" x14ac:dyDescent="0.2">
      <c r="E212" s="67">
        <v>166195</v>
      </c>
    </row>
    <row r="213" spans="5:5" x14ac:dyDescent="0.2">
      <c r="E213" s="67">
        <v>166195</v>
      </c>
    </row>
    <row r="214" spans="5:5" x14ac:dyDescent="0.2">
      <c r="E214" s="67">
        <v>166195</v>
      </c>
    </row>
    <row r="215" spans="5:5" x14ac:dyDescent="0.2">
      <c r="E215" s="67">
        <v>166195</v>
      </c>
    </row>
    <row r="216" spans="5:5" x14ac:dyDescent="0.2">
      <c r="E216" s="67">
        <v>164513</v>
      </c>
    </row>
    <row r="217" spans="5:5" x14ac:dyDescent="0.2">
      <c r="E217" s="19">
        <v>159896</v>
      </c>
    </row>
    <row r="218" spans="5:5" x14ac:dyDescent="0.2">
      <c r="E218" s="19">
        <v>158067</v>
      </c>
    </row>
    <row r="219" spans="5:5" x14ac:dyDescent="0.2">
      <c r="E219" s="19">
        <v>156436</v>
      </c>
    </row>
    <row r="220" spans="5:5" x14ac:dyDescent="0.2">
      <c r="E220" s="19">
        <v>156436</v>
      </c>
    </row>
    <row r="221" spans="5:5" x14ac:dyDescent="0.2">
      <c r="E221" s="19">
        <v>156436</v>
      </c>
    </row>
    <row r="222" spans="5:5" x14ac:dyDescent="0.2">
      <c r="E222" s="19">
        <v>156436</v>
      </c>
    </row>
    <row r="223" spans="5:5" x14ac:dyDescent="0.2">
      <c r="E223" s="19">
        <v>156436</v>
      </c>
    </row>
    <row r="224" spans="5:5" x14ac:dyDescent="0.2">
      <c r="E224" s="19">
        <v>156436</v>
      </c>
    </row>
    <row r="225" spans="5:5" x14ac:dyDescent="0.2">
      <c r="E225" s="19">
        <v>156436</v>
      </c>
    </row>
    <row r="226" spans="5:5" x14ac:dyDescent="0.2">
      <c r="E226" s="67">
        <v>156195</v>
      </c>
    </row>
    <row r="227" spans="5:5" x14ac:dyDescent="0.2">
      <c r="E227" s="67">
        <v>156195</v>
      </c>
    </row>
    <row r="228" spans="5:5" x14ac:dyDescent="0.2">
      <c r="E228" s="67">
        <v>156195</v>
      </c>
    </row>
    <row r="229" spans="5:5" x14ac:dyDescent="0.2">
      <c r="E229" s="67">
        <v>156195</v>
      </c>
    </row>
    <row r="230" spans="5:5" x14ac:dyDescent="0.2">
      <c r="E230" s="67">
        <v>156195</v>
      </c>
    </row>
    <row r="231" spans="5:5" x14ac:dyDescent="0.2">
      <c r="E231" s="67">
        <v>156195</v>
      </c>
    </row>
    <row r="232" spans="5:5" x14ac:dyDescent="0.2">
      <c r="E232" s="67">
        <v>156195</v>
      </c>
    </row>
    <row r="233" spans="5:5" x14ac:dyDescent="0.2">
      <c r="E233" s="67">
        <v>148239</v>
      </c>
    </row>
    <row r="234" spans="5:5" x14ac:dyDescent="0.2">
      <c r="E234" s="67">
        <v>139896</v>
      </c>
    </row>
    <row r="235" spans="5:5" x14ac:dyDescent="0.2">
      <c r="E235" s="67">
        <v>136200</v>
      </c>
    </row>
    <row r="236" spans="5:5" x14ac:dyDescent="0.2">
      <c r="E236" s="67">
        <v>136200</v>
      </c>
    </row>
    <row r="237" spans="5:5" x14ac:dyDescent="0.2">
      <c r="E237" s="19">
        <v>126195</v>
      </c>
    </row>
    <row r="238" spans="5:5" x14ac:dyDescent="0.2">
      <c r="E238" s="19">
        <v>126195</v>
      </c>
    </row>
    <row r="239" spans="5:5" x14ac:dyDescent="0.2">
      <c r="E239" s="19">
        <v>126195</v>
      </c>
    </row>
    <row r="240" spans="5:5" x14ac:dyDescent="0.2">
      <c r="E240" s="19">
        <v>126195</v>
      </c>
    </row>
    <row r="241" spans="5:5" x14ac:dyDescent="0.2">
      <c r="E241" s="19">
        <v>126195</v>
      </c>
    </row>
    <row r="242" spans="5:5" x14ac:dyDescent="0.2">
      <c r="E242" s="19">
        <v>126195</v>
      </c>
    </row>
    <row r="243" spans="5:5" x14ac:dyDescent="0.2">
      <c r="E243" s="19">
        <v>126195</v>
      </c>
    </row>
    <row r="244" spans="5:5" x14ac:dyDescent="0.2">
      <c r="E244" s="67">
        <v>119839</v>
      </c>
    </row>
    <row r="245" spans="5:5" x14ac:dyDescent="0.2">
      <c r="E245" s="67">
        <v>114445</v>
      </c>
    </row>
    <row r="246" spans="5:5" x14ac:dyDescent="0.2">
      <c r="E246" s="67">
        <v>114445</v>
      </c>
    </row>
    <row r="247" spans="5:5" x14ac:dyDescent="0.2">
      <c r="E247" s="67">
        <v>107839</v>
      </c>
    </row>
    <row r="248" spans="5:5" x14ac:dyDescent="0.2">
      <c r="E248" s="19">
        <v>106445</v>
      </c>
    </row>
    <row r="249" spans="5:5" x14ac:dyDescent="0.2">
      <c r="E249" s="19">
        <v>103785</v>
      </c>
    </row>
    <row r="250" spans="5:5" x14ac:dyDescent="0.2">
      <c r="E250" s="19">
        <v>103785</v>
      </c>
    </row>
    <row r="251" spans="5:5" x14ac:dyDescent="0.2">
      <c r="E251" s="19">
        <v>94445</v>
      </c>
    </row>
    <row r="252" spans="5:5" x14ac:dyDescent="0.2">
      <c r="E252" s="19">
        <v>94445</v>
      </c>
    </row>
    <row r="253" spans="5:5" x14ac:dyDescent="0.2">
      <c r="E253" s="67">
        <v>93439</v>
      </c>
    </row>
    <row r="254" spans="5:5" x14ac:dyDescent="0.2">
      <c r="E254" s="67">
        <v>77839</v>
      </c>
    </row>
    <row r="255" spans="5:5" x14ac:dyDescent="0.2">
      <c r="E255" s="67">
        <v>70400</v>
      </c>
    </row>
    <row r="256" spans="5:5" x14ac:dyDescent="0.2">
      <c r="E256" s="67">
        <v>35200</v>
      </c>
    </row>
    <row r="257" spans="5:5" x14ac:dyDescent="0.2">
      <c r="E257" s="67">
        <v>35200</v>
      </c>
    </row>
    <row r="258" spans="5:5" x14ac:dyDescent="0.2">
      <c r="E258" s="67">
        <v>35200</v>
      </c>
    </row>
    <row r="287" spans="8:26" x14ac:dyDescent="0.2">
      <c r="H287" s="7" t="s">
        <v>192</v>
      </c>
      <c r="I287" s="7" t="s">
        <v>0</v>
      </c>
      <c r="J287" s="50" t="s">
        <v>1</v>
      </c>
      <c r="K287" s="50" t="s">
        <v>2</v>
      </c>
      <c r="L287" s="7" t="s">
        <v>4</v>
      </c>
      <c r="M287" s="7" t="s">
        <v>5</v>
      </c>
      <c r="N287" s="7" t="s">
        <v>7</v>
      </c>
      <c r="O287" s="7" t="s">
        <v>9</v>
      </c>
      <c r="P287" s="7" t="s">
        <v>10</v>
      </c>
      <c r="Q287" s="50" t="s">
        <v>12</v>
      </c>
      <c r="R287" s="50" t="s">
        <v>13</v>
      </c>
      <c r="S287" s="50" t="s">
        <v>193</v>
      </c>
      <c r="T287" s="50" t="s">
        <v>15</v>
      </c>
      <c r="U287" s="7" t="s">
        <v>16</v>
      </c>
      <c r="V287" s="7" t="s">
        <v>18</v>
      </c>
      <c r="W287" s="7" t="s">
        <v>19</v>
      </c>
      <c r="X287" s="7" t="s">
        <v>20</v>
      </c>
      <c r="Y287" s="7" t="s">
        <v>21</v>
      </c>
      <c r="Z287" s="7" t="s">
        <v>22</v>
      </c>
    </row>
    <row r="288" spans="8:26" x14ac:dyDescent="0.2">
      <c r="H288" t="s">
        <v>5210</v>
      </c>
      <c r="I288">
        <v>7025</v>
      </c>
      <c r="J288" s="19">
        <v>45695</v>
      </c>
      <c r="K288" s="19">
        <v>45695.456944444442</v>
      </c>
      <c r="L288" t="s">
        <v>50</v>
      </c>
      <c r="M288">
        <v>923269</v>
      </c>
      <c r="N288" t="s">
        <v>1396</v>
      </c>
      <c r="O288" t="s">
        <v>37</v>
      </c>
      <c r="P288" t="s">
        <v>48</v>
      </c>
      <c r="Q288" s="51">
        <v>264600000</v>
      </c>
      <c r="R288" s="51">
        <v>0</v>
      </c>
      <c r="S288" s="51">
        <v>264600000</v>
      </c>
      <c r="T288" s="51">
        <v>0</v>
      </c>
      <c r="U288" t="s">
        <v>1398</v>
      </c>
      <c r="V288">
        <v>0</v>
      </c>
      <c r="W288" t="s">
        <v>6430</v>
      </c>
      <c r="X288" t="s">
        <v>6431</v>
      </c>
      <c r="Y288">
        <v>0</v>
      </c>
      <c r="Z288">
        <v>0</v>
      </c>
    </row>
    <row r="289" spans="8:26" x14ac:dyDescent="0.2">
      <c r="H289" t="s">
        <v>8363</v>
      </c>
      <c r="I289">
        <v>7225</v>
      </c>
      <c r="J289" s="19">
        <v>45716</v>
      </c>
      <c r="K289" s="19">
        <v>45716.681250000001</v>
      </c>
      <c r="L289" t="s">
        <v>26</v>
      </c>
      <c r="M289">
        <v>923266</v>
      </c>
      <c r="N289" t="s">
        <v>6436</v>
      </c>
      <c r="O289" t="s">
        <v>37</v>
      </c>
      <c r="P289" t="s">
        <v>48</v>
      </c>
      <c r="Q289" s="51">
        <v>0</v>
      </c>
      <c r="R289" s="51">
        <v>9579405</v>
      </c>
      <c r="S289" s="51">
        <v>9579405</v>
      </c>
      <c r="T289" s="51">
        <v>9579405</v>
      </c>
      <c r="U289" t="s">
        <v>1408</v>
      </c>
      <c r="V289">
        <v>0</v>
      </c>
      <c r="W289">
        <v>0</v>
      </c>
      <c r="X289">
        <v>0</v>
      </c>
      <c r="Y289">
        <v>0</v>
      </c>
      <c r="Z289">
        <v>0</v>
      </c>
    </row>
    <row r="290" spans="8:26" x14ac:dyDescent="0.2">
      <c r="H290" t="s">
        <v>8365</v>
      </c>
      <c r="I290">
        <v>7225</v>
      </c>
      <c r="J290" s="19">
        <v>45716</v>
      </c>
      <c r="K290" s="19">
        <v>45716.681250000001</v>
      </c>
      <c r="L290" t="s">
        <v>26</v>
      </c>
      <c r="M290">
        <v>923269</v>
      </c>
      <c r="N290" t="s">
        <v>1396</v>
      </c>
      <c r="O290" t="s">
        <v>37</v>
      </c>
      <c r="P290" t="s">
        <v>48</v>
      </c>
      <c r="Q290" s="51">
        <v>0</v>
      </c>
      <c r="R290" s="51">
        <v>97340942</v>
      </c>
      <c r="S290" s="51">
        <v>97340942</v>
      </c>
      <c r="T290" s="51">
        <v>97340942</v>
      </c>
      <c r="U290" t="s">
        <v>1408</v>
      </c>
      <c r="V290">
        <v>0</v>
      </c>
      <c r="W290">
        <v>0</v>
      </c>
      <c r="X290">
        <v>0</v>
      </c>
      <c r="Y290">
        <v>0</v>
      </c>
      <c r="Z290">
        <v>0</v>
      </c>
    </row>
    <row r="291" spans="8:26" x14ac:dyDescent="0.2">
      <c r="H291" t="s">
        <v>5252</v>
      </c>
      <c r="I291">
        <v>9725</v>
      </c>
      <c r="J291" s="19">
        <v>45743</v>
      </c>
      <c r="K291" s="19">
        <v>45743.677083333336</v>
      </c>
      <c r="L291" t="s">
        <v>50</v>
      </c>
      <c r="M291">
        <v>923269</v>
      </c>
      <c r="N291" t="s">
        <v>1396</v>
      </c>
      <c r="O291" t="s">
        <v>37</v>
      </c>
      <c r="P291" t="s">
        <v>48</v>
      </c>
      <c r="Q291" s="19">
        <v>20000000</v>
      </c>
      <c r="R291" s="19">
        <v>0</v>
      </c>
      <c r="S291" s="19">
        <v>20000000</v>
      </c>
      <c r="T291" s="19">
        <v>19645128</v>
      </c>
      <c r="U291" t="s">
        <v>1463</v>
      </c>
      <c r="V291">
        <v>8825</v>
      </c>
      <c r="W291">
        <v>107525</v>
      </c>
      <c r="X291">
        <v>110457925</v>
      </c>
      <c r="Y291">
        <v>0</v>
      </c>
      <c r="Z291">
        <v>0</v>
      </c>
    </row>
    <row r="292" spans="8:26" x14ac:dyDescent="0.2">
      <c r="H292" t="s">
        <v>8367</v>
      </c>
      <c r="I292">
        <v>9925</v>
      </c>
      <c r="J292" s="19">
        <v>45776</v>
      </c>
      <c r="K292" s="19">
        <v>45776.466666666667</v>
      </c>
      <c r="L292" t="s">
        <v>26</v>
      </c>
      <c r="M292">
        <v>923262</v>
      </c>
      <c r="N292" t="s">
        <v>1403</v>
      </c>
      <c r="O292" t="s">
        <v>37</v>
      </c>
      <c r="P292" t="s">
        <v>48</v>
      </c>
      <c r="Q292" s="19">
        <v>2851023</v>
      </c>
      <c r="R292" s="19">
        <v>0</v>
      </c>
      <c r="S292" s="19">
        <v>2851023</v>
      </c>
      <c r="T292" s="19">
        <v>2851023</v>
      </c>
      <c r="U292" t="s">
        <v>6444</v>
      </c>
      <c r="V292">
        <v>0</v>
      </c>
      <c r="W292">
        <v>0</v>
      </c>
      <c r="X292">
        <v>0</v>
      </c>
      <c r="Y292">
        <v>0</v>
      </c>
      <c r="Z292">
        <v>0</v>
      </c>
    </row>
    <row r="293" spans="8:26" x14ac:dyDescent="0.2">
      <c r="H293" t="s">
        <v>8368</v>
      </c>
      <c r="I293">
        <v>10025</v>
      </c>
      <c r="J293" s="19">
        <v>45776</v>
      </c>
      <c r="K293" s="19">
        <v>45776.472916666666</v>
      </c>
      <c r="L293" t="s">
        <v>26</v>
      </c>
      <c r="M293">
        <v>923266</v>
      </c>
      <c r="N293" t="s">
        <v>6436</v>
      </c>
      <c r="O293" t="s">
        <v>37</v>
      </c>
      <c r="P293" t="s">
        <v>48</v>
      </c>
      <c r="Q293" s="19">
        <v>62245550</v>
      </c>
      <c r="R293" s="19">
        <v>0</v>
      </c>
      <c r="S293" s="19">
        <v>62245550</v>
      </c>
      <c r="T293" s="19">
        <v>62245550</v>
      </c>
      <c r="U293" t="s">
        <v>6446</v>
      </c>
      <c r="V293">
        <v>0</v>
      </c>
      <c r="W293">
        <v>0</v>
      </c>
      <c r="X293">
        <v>0</v>
      </c>
      <c r="Y293">
        <v>0</v>
      </c>
      <c r="Z293">
        <v>0</v>
      </c>
    </row>
    <row r="294" spans="8:26" x14ac:dyDescent="0.2">
      <c r="H294" t="s">
        <v>8369</v>
      </c>
      <c r="I294">
        <v>10125</v>
      </c>
      <c r="J294" s="19">
        <v>45776</v>
      </c>
      <c r="K294" s="19">
        <v>45776.479166666664</v>
      </c>
      <c r="L294" t="s">
        <v>26</v>
      </c>
      <c r="M294">
        <v>923266</v>
      </c>
      <c r="N294" t="s">
        <v>6436</v>
      </c>
      <c r="O294" t="s">
        <v>37</v>
      </c>
      <c r="P294" t="s">
        <v>48</v>
      </c>
      <c r="Q294" s="19">
        <v>8320000</v>
      </c>
      <c r="R294" s="19">
        <v>0</v>
      </c>
      <c r="S294" s="19">
        <v>8320000</v>
      </c>
      <c r="T294" s="19">
        <v>8320000</v>
      </c>
      <c r="U294" t="s">
        <v>6448</v>
      </c>
      <c r="V294">
        <v>0</v>
      </c>
      <c r="W294">
        <v>0</v>
      </c>
      <c r="X294">
        <v>0</v>
      </c>
      <c r="Y294">
        <v>0</v>
      </c>
      <c r="Z294">
        <v>0</v>
      </c>
    </row>
    <row r="295" spans="8:26" x14ac:dyDescent="0.2">
      <c r="H295" t="s">
        <v>5211</v>
      </c>
      <c r="I295">
        <v>7125</v>
      </c>
      <c r="J295" s="19">
        <v>45695</v>
      </c>
      <c r="K295" s="19">
        <v>45695.462500000001</v>
      </c>
      <c r="L295" t="s">
        <v>50</v>
      </c>
      <c r="M295">
        <v>923270</v>
      </c>
      <c r="N295" t="s">
        <v>1403</v>
      </c>
      <c r="O295" t="s">
        <v>37</v>
      </c>
      <c r="P295" t="s">
        <v>48</v>
      </c>
      <c r="Q295" s="51">
        <v>294000000</v>
      </c>
      <c r="R295" s="51">
        <v>0</v>
      </c>
      <c r="S295" s="51">
        <v>294000000</v>
      </c>
      <c r="T295" s="51">
        <v>0</v>
      </c>
      <c r="U295" t="s">
        <v>1405</v>
      </c>
      <c r="V295">
        <v>0</v>
      </c>
      <c r="W295" t="s">
        <v>6432</v>
      </c>
      <c r="X295" t="s">
        <v>6433</v>
      </c>
      <c r="Y295">
        <v>0</v>
      </c>
      <c r="Z295">
        <v>0</v>
      </c>
    </row>
    <row r="296" spans="8:26" x14ac:dyDescent="0.2">
      <c r="H296" t="s">
        <v>8364</v>
      </c>
      <c r="I296">
        <v>7225</v>
      </c>
      <c r="J296" s="19">
        <v>45716</v>
      </c>
      <c r="K296" s="19">
        <v>45716.681250000001</v>
      </c>
      <c r="L296" t="s">
        <v>26</v>
      </c>
      <c r="M296">
        <v>923270</v>
      </c>
      <c r="N296" t="s">
        <v>1403</v>
      </c>
      <c r="O296" t="s">
        <v>37</v>
      </c>
      <c r="P296" t="s">
        <v>48</v>
      </c>
      <c r="Q296" s="51">
        <v>0</v>
      </c>
      <c r="R296" s="51">
        <v>109985243</v>
      </c>
      <c r="S296" s="51">
        <v>109985243</v>
      </c>
      <c r="T296" s="51">
        <v>109985243</v>
      </c>
      <c r="U296" t="s">
        <v>1408</v>
      </c>
      <c r="V296">
        <v>0</v>
      </c>
      <c r="W296">
        <v>0</v>
      </c>
      <c r="X296">
        <v>0</v>
      </c>
      <c r="Y296">
        <v>0</v>
      </c>
      <c r="Z296">
        <v>0</v>
      </c>
    </row>
    <row r="297" spans="8:26" x14ac:dyDescent="0.2">
      <c r="H297" t="s">
        <v>8366</v>
      </c>
      <c r="I297">
        <v>7425</v>
      </c>
      <c r="J297" s="19">
        <v>45716</v>
      </c>
      <c r="K297" s="19">
        <v>45716.734027777777</v>
      </c>
      <c r="L297" t="s">
        <v>26</v>
      </c>
      <c r="M297">
        <v>923270</v>
      </c>
      <c r="N297" t="s">
        <v>1403</v>
      </c>
      <c r="O297" t="s">
        <v>37</v>
      </c>
      <c r="P297" t="s">
        <v>48</v>
      </c>
      <c r="Q297" s="51">
        <v>0</v>
      </c>
      <c r="R297" s="51">
        <v>6024977</v>
      </c>
      <c r="S297" s="51">
        <v>6024977</v>
      </c>
      <c r="T297" s="51">
        <v>6024977</v>
      </c>
      <c r="U297" t="s">
        <v>1414</v>
      </c>
      <c r="V297">
        <v>0</v>
      </c>
      <c r="W297">
        <v>0</v>
      </c>
      <c r="X297">
        <v>0</v>
      </c>
      <c r="Y297">
        <v>0</v>
      </c>
      <c r="Z297">
        <v>0</v>
      </c>
    </row>
    <row r="298" spans="8:26" x14ac:dyDescent="0.2">
      <c r="H298" t="s">
        <v>5253</v>
      </c>
      <c r="I298">
        <v>9825</v>
      </c>
      <c r="J298" s="19">
        <v>45743</v>
      </c>
      <c r="K298" s="19">
        <v>45743.679166666669</v>
      </c>
      <c r="L298" t="s">
        <v>26</v>
      </c>
      <c r="M298">
        <v>923270</v>
      </c>
      <c r="N298" t="s">
        <v>1403</v>
      </c>
      <c r="O298" t="s">
        <v>37</v>
      </c>
      <c r="P298" t="s">
        <v>48</v>
      </c>
      <c r="Q298" s="19">
        <v>72000000</v>
      </c>
      <c r="R298" s="19">
        <v>-42000000</v>
      </c>
      <c r="S298" s="19">
        <v>30000000</v>
      </c>
      <c r="T298" s="19">
        <v>30000000</v>
      </c>
      <c r="U298" t="s">
        <v>1463</v>
      </c>
      <c r="V298">
        <v>0</v>
      </c>
      <c r="W298">
        <v>0</v>
      </c>
      <c r="X298">
        <v>0</v>
      </c>
      <c r="Y298">
        <v>0</v>
      </c>
      <c r="Z298">
        <v>0</v>
      </c>
    </row>
    <row r="303" spans="8:26" x14ac:dyDescent="0.2">
      <c r="H303" s="33" t="s">
        <v>192</v>
      </c>
      <c r="I303" s="77" t="s">
        <v>0</v>
      </c>
      <c r="J303" s="71" t="s">
        <v>1</v>
      </c>
      <c r="K303" s="71" t="s">
        <v>2</v>
      </c>
      <c r="L303" s="77" t="s">
        <v>4</v>
      </c>
      <c r="M303" s="77" t="s">
        <v>5</v>
      </c>
      <c r="N303" s="77" t="s">
        <v>7</v>
      </c>
      <c r="O303" s="77" t="s">
        <v>9</v>
      </c>
      <c r="P303" s="77" t="s">
        <v>10</v>
      </c>
      <c r="Q303" s="71" t="s">
        <v>12</v>
      </c>
      <c r="R303" s="71" t="s">
        <v>13</v>
      </c>
      <c r="S303" s="71" t="s">
        <v>193</v>
      </c>
      <c r="T303" s="71" t="s">
        <v>15</v>
      </c>
      <c r="U303" s="77" t="s">
        <v>16</v>
      </c>
      <c r="V303" s="77" t="s">
        <v>18</v>
      </c>
      <c r="W303" s="77" t="s">
        <v>19</v>
      </c>
      <c r="X303" s="77" t="s">
        <v>20</v>
      </c>
      <c r="Y303" s="77" t="s">
        <v>21</v>
      </c>
      <c r="Z303" s="78" t="s">
        <v>22</v>
      </c>
    </row>
    <row r="304" spans="8:26" x14ac:dyDescent="0.2">
      <c r="H304" s="28" t="s">
        <v>5252</v>
      </c>
      <c r="I304" s="29">
        <v>9725</v>
      </c>
      <c r="J304" s="79">
        <v>45743</v>
      </c>
      <c r="K304" s="79">
        <v>45743.677083333336</v>
      </c>
      <c r="L304" s="29" t="s">
        <v>50</v>
      </c>
      <c r="M304" s="29">
        <v>923269</v>
      </c>
      <c r="N304" s="29" t="s">
        <v>1396</v>
      </c>
      <c r="O304" s="29" t="s">
        <v>37</v>
      </c>
      <c r="P304" s="29" t="s">
        <v>48</v>
      </c>
      <c r="Q304" s="79">
        <v>20000000</v>
      </c>
      <c r="R304" s="79">
        <v>0</v>
      </c>
      <c r="S304" s="79">
        <v>20000000</v>
      </c>
      <c r="T304" s="79">
        <v>19645128</v>
      </c>
      <c r="U304" s="29" t="s">
        <v>1463</v>
      </c>
      <c r="V304" s="29">
        <v>8825</v>
      </c>
      <c r="W304" s="29">
        <v>107525</v>
      </c>
      <c r="X304" s="29">
        <v>110457925</v>
      </c>
      <c r="Y304" s="29">
        <v>0</v>
      </c>
      <c r="Z304" s="31">
        <v>0</v>
      </c>
    </row>
    <row r="305" spans="8:26" x14ac:dyDescent="0.2">
      <c r="H305" s="36" t="s">
        <v>8367</v>
      </c>
      <c r="I305" s="75">
        <v>9925</v>
      </c>
      <c r="J305" s="80">
        <v>45776</v>
      </c>
      <c r="K305" s="80">
        <v>45776.466666666667</v>
      </c>
      <c r="L305" s="75" t="s">
        <v>26</v>
      </c>
      <c r="M305" s="75">
        <v>923262</v>
      </c>
      <c r="N305" s="75" t="s">
        <v>1403</v>
      </c>
      <c r="O305" s="75" t="s">
        <v>37</v>
      </c>
      <c r="P305" s="75" t="s">
        <v>48</v>
      </c>
      <c r="Q305" s="80">
        <v>2851023</v>
      </c>
      <c r="R305" s="80">
        <v>0</v>
      </c>
      <c r="S305" s="80">
        <v>2851023</v>
      </c>
      <c r="T305" s="80">
        <v>2851023</v>
      </c>
      <c r="U305" s="75" t="s">
        <v>6444</v>
      </c>
      <c r="V305" s="75">
        <v>0</v>
      </c>
      <c r="W305" s="75">
        <v>0</v>
      </c>
      <c r="X305" s="75">
        <v>0</v>
      </c>
      <c r="Y305" s="75">
        <v>0</v>
      </c>
      <c r="Z305" s="76">
        <v>0</v>
      </c>
    </row>
    <row r="306" spans="8:26" x14ac:dyDescent="0.2">
      <c r="H306" s="28" t="s">
        <v>8369</v>
      </c>
      <c r="I306" s="29">
        <v>10125</v>
      </c>
      <c r="J306" s="79">
        <v>45776</v>
      </c>
      <c r="K306" s="79">
        <v>45776.479166666664</v>
      </c>
      <c r="L306" s="29" t="s">
        <v>26</v>
      </c>
      <c r="M306" s="29">
        <v>923266</v>
      </c>
      <c r="N306" s="29" t="s">
        <v>6436</v>
      </c>
      <c r="O306" s="29" t="s">
        <v>37</v>
      </c>
      <c r="P306" s="29" t="s">
        <v>48</v>
      </c>
      <c r="Q306" s="79">
        <v>8320000</v>
      </c>
      <c r="R306" s="79">
        <v>0</v>
      </c>
      <c r="S306" s="79">
        <v>8320000</v>
      </c>
      <c r="T306" s="79">
        <v>8320000</v>
      </c>
      <c r="U306" s="29" t="s">
        <v>6448</v>
      </c>
      <c r="V306" s="29">
        <v>0</v>
      </c>
      <c r="W306" s="29">
        <v>0</v>
      </c>
      <c r="X306" s="29">
        <v>0</v>
      </c>
      <c r="Y306" s="29">
        <v>0</v>
      </c>
      <c r="Z306" s="31">
        <v>0</v>
      </c>
    </row>
    <row r="307" spans="8:26" x14ac:dyDescent="0.2">
      <c r="H307" s="36" t="s">
        <v>5253</v>
      </c>
      <c r="I307" s="75">
        <v>9825</v>
      </c>
      <c r="J307" s="80">
        <v>45743</v>
      </c>
      <c r="K307" s="80">
        <v>45743.679166666669</v>
      </c>
      <c r="L307" s="75" t="s">
        <v>26</v>
      </c>
      <c r="M307" s="75">
        <v>923270</v>
      </c>
      <c r="N307" s="75" t="s">
        <v>1403</v>
      </c>
      <c r="O307" s="75" t="s">
        <v>37</v>
      </c>
      <c r="P307" s="75" t="s">
        <v>48</v>
      </c>
      <c r="Q307" s="80">
        <v>72000000</v>
      </c>
      <c r="R307" s="80">
        <v>-42000000</v>
      </c>
      <c r="S307" s="80">
        <v>30000000</v>
      </c>
      <c r="T307" s="80">
        <v>30000000</v>
      </c>
      <c r="U307" s="75" t="s">
        <v>1463</v>
      </c>
      <c r="V307" s="75">
        <v>0</v>
      </c>
      <c r="W307" s="75">
        <v>0</v>
      </c>
      <c r="X307" s="75">
        <v>0</v>
      </c>
      <c r="Y307" s="75">
        <v>0</v>
      </c>
      <c r="Z307" s="76">
        <v>0</v>
      </c>
    </row>
    <row r="310" spans="8:26" x14ac:dyDescent="0.2">
      <c r="S310" s="19">
        <f>SUM(S304:S307)</f>
        <v>61171023</v>
      </c>
      <c r="T310" s="19">
        <f>SUM(T304:T307)</f>
        <v>60816151</v>
      </c>
      <c r="U310" s="19">
        <f>S310-T310</f>
        <v>354872</v>
      </c>
    </row>
    <row r="325" spans="4:11" x14ac:dyDescent="0.2">
      <c r="D325" s="50" t="s">
        <v>12</v>
      </c>
      <c r="E325" s="50" t="s">
        <v>13</v>
      </c>
      <c r="F325" s="50" t="s">
        <v>193</v>
      </c>
      <c r="G325" s="50" t="s">
        <v>15</v>
      </c>
      <c r="I325" s="50" t="s">
        <v>13</v>
      </c>
      <c r="J325" s="50" t="s">
        <v>193</v>
      </c>
      <c r="K325" s="50" t="s">
        <v>15</v>
      </c>
    </row>
    <row r="326" spans="4:11" x14ac:dyDescent="0.2">
      <c r="D326" s="51">
        <v>15026000</v>
      </c>
      <c r="E326" s="51">
        <v>14224132</v>
      </c>
      <c r="F326" s="51">
        <v>15026000</v>
      </c>
      <c r="G326" s="51">
        <v>14224132</v>
      </c>
      <c r="I326" s="51">
        <v>14224132</v>
      </c>
      <c r="J326" s="51">
        <v>15026000</v>
      </c>
      <c r="K326" s="51">
        <v>14224132</v>
      </c>
    </row>
    <row r="327" spans="4:11" x14ac:dyDescent="0.2">
      <c r="D327" s="51">
        <v>120204000</v>
      </c>
      <c r="E327" s="51">
        <v>0</v>
      </c>
      <c r="F327" s="51">
        <v>0</v>
      </c>
      <c r="G327" s="51">
        <v>0</v>
      </c>
      <c r="I327" s="51">
        <v>0</v>
      </c>
      <c r="J327" s="51">
        <v>0</v>
      </c>
      <c r="K327" s="51">
        <v>0</v>
      </c>
    </row>
    <row r="328" spans="4:11" x14ac:dyDescent="0.2">
      <c r="D328" s="51">
        <v>601016000</v>
      </c>
      <c r="E328" s="51">
        <v>73010470</v>
      </c>
      <c r="F328" s="51">
        <v>601016000</v>
      </c>
      <c r="G328" s="51">
        <v>73010470</v>
      </c>
      <c r="I328" s="51">
        <v>73010470</v>
      </c>
      <c r="J328" s="51">
        <v>601016000</v>
      </c>
      <c r="K328" s="51">
        <v>73010470</v>
      </c>
    </row>
    <row r="329" spans="4:11" x14ac:dyDescent="0.2">
      <c r="D329" s="51">
        <v>89656032</v>
      </c>
      <c r="E329" s="51">
        <v>78566967</v>
      </c>
      <c r="F329" s="51">
        <v>89656032</v>
      </c>
      <c r="G329" s="51">
        <v>78566967</v>
      </c>
      <c r="I329" s="51">
        <v>78566967</v>
      </c>
      <c r="J329" s="51">
        <v>89656032</v>
      </c>
      <c r="K329" s="51">
        <v>78566967</v>
      </c>
    </row>
    <row r="330" spans="4:11" x14ac:dyDescent="0.2">
      <c r="D330" s="51">
        <v>250000000</v>
      </c>
      <c r="E330" s="51">
        <v>21187475465</v>
      </c>
      <c r="F330" s="51">
        <v>250000000</v>
      </c>
      <c r="G330" s="51">
        <v>21187475465</v>
      </c>
      <c r="I330" s="51">
        <v>21187475465</v>
      </c>
      <c r="J330" s="51">
        <v>250000000</v>
      </c>
      <c r="K330" s="51">
        <v>21187475465</v>
      </c>
    </row>
    <row r="331" spans="4:11" x14ac:dyDescent="0.2">
      <c r="D331" s="51">
        <v>25750000</v>
      </c>
      <c r="E331" s="51">
        <v>0</v>
      </c>
      <c r="F331" s="51">
        <v>25857700</v>
      </c>
      <c r="G331" s="51">
        <v>0</v>
      </c>
      <c r="I331" s="51">
        <v>0</v>
      </c>
      <c r="J331" s="51">
        <v>25857700</v>
      </c>
      <c r="K331" s="51">
        <v>0</v>
      </c>
    </row>
    <row r="332" spans="4:11" x14ac:dyDescent="0.2">
      <c r="D332" s="51">
        <v>25837331</v>
      </c>
      <c r="E332" s="51">
        <v>0</v>
      </c>
      <c r="F332" s="51">
        <v>0</v>
      </c>
      <c r="G332" s="51">
        <v>0</v>
      </c>
      <c r="I332" s="51">
        <v>0</v>
      </c>
      <c r="J332" s="51">
        <v>0</v>
      </c>
      <c r="K332" s="51">
        <v>0</v>
      </c>
    </row>
    <row r="333" spans="4:11" x14ac:dyDescent="0.2">
      <c r="D333" s="51">
        <v>53652156</v>
      </c>
      <c r="E333" s="51">
        <v>17748456</v>
      </c>
      <c r="F333" s="51">
        <v>17748456</v>
      </c>
      <c r="G333" s="51">
        <v>17748456</v>
      </c>
      <c r="I333" s="51">
        <v>17748456</v>
      </c>
      <c r="J333" s="51">
        <v>17748456</v>
      </c>
      <c r="K333" s="51">
        <v>17748456</v>
      </c>
    </row>
    <row r="334" spans="4:11" x14ac:dyDescent="0.2">
      <c r="D334" s="51">
        <v>21424000</v>
      </c>
      <c r="E334" s="51">
        <v>12619676</v>
      </c>
      <c r="F334" s="51">
        <v>21424000</v>
      </c>
      <c r="G334" s="51">
        <v>12619676</v>
      </c>
      <c r="I334" s="51">
        <v>12619676</v>
      </c>
      <c r="J334" s="51">
        <v>21424000</v>
      </c>
      <c r="K334" s="51">
        <v>12619676</v>
      </c>
    </row>
    <row r="335" spans="4:11" x14ac:dyDescent="0.2">
      <c r="D335" s="51">
        <v>96800000</v>
      </c>
      <c r="E335" s="51">
        <v>0</v>
      </c>
      <c r="F335" s="51">
        <v>0</v>
      </c>
      <c r="G335" s="51">
        <v>0</v>
      </c>
      <c r="I335" s="51">
        <v>0</v>
      </c>
      <c r="J335" s="51">
        <v>0</v>
      </c>
      <c r="K335" s="51">
        <v>0</v>
      </c>
    </row>
    <row r="336" spans="4:11" x14ac:dyDescent="0.2">
      <c r="D336" s="51">
        <v>4613885</v>
      </c>
      <c r="E336" s="51">
        <v>67127267</v>
      </c>
      <c r="F336" s="51">
        <v>4613885</v>
      </c>
      <c r="G336" s="51">
        <v>67127267</v>
      </c>
      <c r="I336" s="51">
        <v>67127267</v>
      </c>
      <c r="J336" s="51">
        <v>4613885</v>
      </c>
      <c r="K336" s="51">
        <v>67127267</v>
      </c>
    </row>
    <row r="337" spans="4:11" x14ac:dyDescent="0.2">
      <c r="D337" s="51">
        <v>985067590</v>
      </c>
      <c r="E337" s="51">
        <v>2564548</v>
      </c>
      <c r="F337" s="51">
        <v>985067590</v>
      </c>
      <c r="G337" s="51">
        <v>2564548</v>
      </c>
      <c r="I337" s="51">
        <v>2564548</v>
      </c>
      <c r="J337" s="51">
        <v>985067590</v>
      </c>
      <c r="K337" s="51">
        <v>2564548</v>
      </c>
    </row>
    <row r="338" spans="4:11" x14ac:dyDescent="0.2">
      <c r="D338" s="51">
        <v>20250000</v>
      </c>
      <c r="E338" s="51">
        <v>0</v>
      </c>
      <c r="F338" s="51">
        <v>0</v>
      </c>
      <c r="G338" s="51">
        <v>0</v>
      </c>
      <c r="I338" s="51">
        <v>0</v>
      </c>
      <c r="J338" s="51">
        <v>0</v>
      </c>
      <c r="K338" s="51">
        <v>0</v>
      </c>
    </row>
    <row r="339" spans="4:11" x14ac:dyDescent="0.2">
      <c r="D339" s="51">
        <v>141294000</v>
      </c>
      <c r="E339" s="51">
        <v>-141294000</v>
      </c>
      <c r="F339" s="51">
        <v>0</v>
      </c>
      <c r="G339" s="51">
        <v>0</v>
      </c>
      <c r="I339" s="51">
        <v>-141294000</v>
      </c>
      <c r="J339" s="51">
        <v>0</v>
      </c>
      <c r="K339" s="51">
        <v>0</v>
      </c>
    </row>
    <row r="340" spans="4:11" x14ac:dyDescent="0.2">
      <c r="D340" s="51">
        <v>93433900</v>
      </c>
      <c r="E340" s="51">
        <v>0</v>
      </c>
      <c r="F340" s="51">
        <v>93433900</v>
      </c>
      <c r="G340" s="51">
        <v>0</v>
      </c>
      <c r="I340" s="51">
        <v>0</v>
      </c>
      <c r="J340" s="51">
        <v>93433900</v>
      </c>
      <c r="K340" s="51">
        <v>0</v>
      </c>
    </row>
    <row r="341" spans="4:11" x14ac:dyDescent="0.2">
      <c r="D341" s="51">
        <v>5069351435</v>
      </c>
      <c r="E341" s="51">
        <v>0</v>
      </c>
      <c r="F341" s="51">
        <v>5069351435</v>
      </c>
      <c r="G341" s="51">
        <v>12189092</v>
      </c>
      <c r="I341" s="51">
        <v>0</v>
      </c>
      <c r="J341" s="51">
        <v>5069351435</v>
      </c>
      <c r="K341" s="51">
        <v>12189092</v>
      </c>
    </row>
    <row r="342" spans="4:11" x14ac:dyDescent="0.2">
      <c r="D342" s="51">
        <v>41443028</v>
      </c>
      <c r="E342" s="51">
        <v>-41443028</v>
      </c>
      <c r="F342" s="51">
        <v>0</v>
      </c>
      <c r="G342" s="51">
        <v>0</v>
      </c>
      <c r="I342" s="51">
        <v>-41443028</v>
      </c>
      <c r="J342" s="51">
        <v>0</v>
      </c>
      <c r="K342" s="51">
        <v>0</v>
      </c>
    </row>
    <row r="343" spans="4:11" x14ac:dyDescent="0.2">
      <c r="D343" s="51">
        <v>100000000</v>
      </c>
      <c r="E343" s="51">
        <v>-100000000</v>
      </c>
      <c r="F343" s="51">
        <v>0</v>
      </c>
      <c r="G343" s="51">
        <v>0</v>
      </c>
      <c r="I343" s="51">
        <v>-100000000</v>
      </c>
      <c r="J343" s="51">
        <v>0</v>
      </c>
      <c r="K343" s="51">
        <v>0</v>
      </c>
    </row>
    <row r="344" spans="4:11" x14ac:dyDescent="0.2">
      <c r="D344" s="19">
        <v>15000000</v>
      </c>
      <c r="E344" s="19">
        <v>0</v>
      </c>
      <c r="F344" s="19">
        <v>15000000</v>
      </c>
      <c r="G344" s="19">
        <v>14113089</v>
      </c>
      <c r="I344" s="19">
        <v>0</v>
      </c>
      <c r="J344" s="19">
        <v>15000000</v>
      </c>
      <c r="K344" s="19">
        <v>14113089</v>
      </c>
    </row>
    <row r="350" spans="4:11" x14ac:dyDescent="0.2">
      <c r="E350" s="50" t="s">
        <v>12</v>
      </c>
      <c r="F350" s="50" t="s">
        <v>13</v>
      </c>
      <c r="G350" s="50" t="s">
        <v>193</v>
      </c>
      <c r="H350" s="50" t="s">
        <v>15</v>
      </c>
    </row>
    <row r="351" spans="4:11" x14ac:dyDescent="0.2">
      <c r="E351" s="4">
        <f>SUM(D326:D344)</f>
        <v>7769819357</v>
      </c>
      <c r="F351" s="4">
        <f t="shared" ref="F351" si="0">SUM(E326:E344)</f>
        <v>21170599953</v>
      </c>
      <c r="G351" s="4">
        <f>SUM(J326:J344)</f>
        <v>7188194998</v>
      </c>
      <c r="H351" s="4">
        <f>SUM(K326:K344)</f>
        <v>21479639162</v>
      </c>
    </row>
    <row r="353" spans="8:8" x14ac:dyDescent="0.2">
      <c r="H353" s="4">
        <f>H351-G351</f>
        <v>14291444164</v>
      </c>
    </row>
  </sheetData>
  <autoFilter ref="E82:E258" xr:uid="{840037B5-6332-4DD2-82DE-2A04596E09B5}">
    <sortState xmlns:xlrd2="http://schemas.microsoft.com/office/spreadsheetml/2017/richdata2" ref="E83:E258">
      <sortCondition descending="1" ref="E82:E258"/>
    </sortState>
  </autoFilter>
  <conditionalFormatting sqref="E83:E258">
    <cfRule type="colorScale" priority="2">
      <colorScale>
        <cfvo type="min"/>
        <cfvo type="max"/>
        <color rgb="FFFCFCFF"/>
        <color rgb="FF63BE7B"/>
      </colorScale>
    </cfRule>
  </conditionalFormatting>
  <conditionalFormatting sqref="Z28:Z155">
    <cfRule type="colorScale" priority="1">
      <colorScale>
        <cfvo type="min"/>
        <cfvo type="max"/>
        <color rgb="FFFCFCFF"/>
        <color rgb="FF63BE7B"/>
      </colorScale>
    </cfRule>
  </conditionalFormatting>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E35C8-27CA-469B-9C7E-CB13BDD8A031}">
  <sheetPr codeName="Hoja5"/>
  <dimension ref="A1:H22"/>
  <sheetViews>
    <sheetView workbookViewId="0"/>
  </sheetViews>
  <sheetFormatPr baseColWidth="10" defaultColWidth="8.6640625" defaultRowHeight="15" x14ac:dyDescent="0.2"/>
  <cols>
    <col min="1" max="1" width="22.5" customWidth="1"/>
    <col min="2" max="2" width="15.33203125" style="4" bestFit="1" customWidth="1"/>
    <col min="7" max="7" width="21.5" customWidth="1"/>
  </cols>
  <sheetData>
    <row r="1" spans="1:8" ht="18.75" customHeight="1" x14ac:dyDescent="0.2">
      <c r="A1" s="21" t="s">
        <v>192</v>
      </c>
      <c r="B1" s="7" t="s">
        <v>14</v>
      </c>
      <c r="G1" s="38" t="s">
        <v>192</v>
      </c>
      <c r="H1" s="38" t="s">
        <v>247</v>
      </c>
    </row>
    <row r="2" spans="1:8" x14ac:dyDescent="0.2">
      <c r="A2" t="s">
        <v>195</v>
      </c>
      <c r="B2" s="4">
        <v>695250</v>
      </c>
      <c r="G2" t="e" cm="1" vm="1">
        <f t="array" aca="1" ref="G2" ca="1">_xlfn.UNICODE(Tabla_CRP_Valor_Actual[CODIGO CDP])</f>
        <v>#VALUE!</v>
      </c>
      <c r="H2">
        <f ca="1">COUNTIF(Tabla_CRP_Valor_Actual[Valor Actual],G2=Tabla_CRP_Valor_Actual[[#This Row],[CODIGO CDP]])</f>
        <v>0</v>
      </c>
    </row>
    <row r="3" spans="1:8" x14ac:dyDescent="0.2">
      <c r="A3" t="s">
        <v>195</v>
      </c>
      <c r="B3" s="4">
        <v>173592.35</v>
      </c>
      <c r="H3">
        <f>COUNTIF(Tabla_CRP_Valor_Actual[Valor Actual],G3=Tabla_CRP_Valor_Actual[[#This Row],[CODIGO CDP]])</f>
        <v>0</v>
      </c>
    </row>
    <row r="4" spans="1:8" x14ac:dyDescent="0.2">
      <c r="A4" t="s">
        <v>195</v>
      </c>
      <c r="B4" s="4">
        <v>2722450</v>
      </c>
      <c r="H4">
        <f>COUNTIF(Tabla_CRP_Valor_Actual[Valor Actual],G4=Tabla_CRP_Valor_Actual[[#This Row],[CODIGO CDP]])</f>
        <v>0</v>
      </c>
    </row>
    <row r="5" spans="1:8" x14ac:dyDescent="0.2">
      <c r="A5" t="s">
        <v>195</v>
      </c>
      <c r="B5" s="4">
        <v>4390</v>
      </c>
      <c r="H5">
        <f>COUNTIF(Tabla_CRP_Valor_Actual[Valor Actual],G5=Tabla_CRP_Valor_Actual[[#This Row],[CODIGO CDP]])</f>
        <v>0</v>
      </c>
    </row>
    <row r="6" spans="1:8" x14ac:dyDescent="0.2">
      <c r="A6" t="s">
        <v>195</v>
      </c>
      <c r="B6" s="4">
        <v>2262280</v>
      </c>
      <c r="H6">
        <f>COUNTIF(Tabla_CRP_Valor_Actual[Valor Actual],G6=Tabla_CRP_Valor_Actual[[#This Row],[CODIGO CDP]])</f>
        <v>0</v>
      </c>
    </row>
    <row r="7" spans="1:8" x14ac:dyDescent="0.2">
      <c r="A7" t="s">
        <v>196</v>
      </c>
      <c r="B7" s="4">
        <v>71070000</v>
      </c>
    </row>
    <row r="8" spans="1:8" x14ac:dyDescent="0.2">
      <c r="A8" t="s">
        <v>196</v>
      </c>
      <c r="B8" s="4">
        <v>27243500</v>
      </c>
    </row>
    <row r="9" spans="1:8" x14ac:dyDescent="0.2">
      <c r="A9" t="s">
        <v>199</v>
      </c>
      <c r="B9" s="4">
        <v>57886400</v>
      </c>
    </row>
    <row r="10" spans="1:8" x14ac:dyDescent="0.2">
      <c r="A10" t="s">
        <v>196</v>
      </c>
      <c r="B10" s="4">
        <v>53302500</v>
      </c>
    </row>
    <row r="11" spans="1:8" x14ac:dyDescent="0.2">
      <c r="A11" t="s">
        <v>196</v>
      </c>
      <c r="B11" s="4">
        <v>52298263</v>
      </c>
    </row>
    <row r="12" spans="1:8" x14ac:dyDescent="0.2">
      <c r="A12" t="s">
        <v>199</v>
      </c>
      <c r="B12" s="4">
        <v>34777277</v>
      </c>
    </row>
    <row r="13" spans="1:8" x14ac:dyDescent="0.2">
      <c r="A13" t="s">
        <v>198</v>
      </c>
      <c r="B13" s="4">
        <v>60950000</v>
      </c>
    </row>
    <row r="14" spans="1:8" x14ac:dyDescent="0.2">
      <c r="A14" t="s">
        <v>197</v>
      </c>
      <c r="B14" s="4">
        <v>59225000</v>
      </c>
    </row>
    <row r="15" spans="1:8" x14ac:dyDescent="0.2">
      <c r="A15" t="s">
        <v>199</v>
      </c>
      <c r="B15" s="4">
        <v>57886400</v>
      </c>
    </row>
    <row r="16" spans="1:8" x14ac:dyDescent="0.2">
      <c r="A16" t="s">
        <v>197</v>
      </c>
      <c r="B16" s="4">
        <v>35001975</v>
      </c>
    </row>
    <row r="17" spans="1:2" x14ac:dyDescent="0.2">
      <c r="A17" t="s">
        <v>197</v>
      </c>
      <c r="B17" s="4">
        <v>35001975</v>
      </c>
    </row>
    <row r="18" spans="1:2" x14ac:dyDescent="0.2">
      <c r="A18" t="s">
        <v>197</v>
      </c>
      <c r="B18" s="4">
        <v>35001975</v>
      </c>
    </row>
    <row r="19" spans="1:2" x14ac:dyDescent="0.2">
      <c r="A19" t="s">
        <v>196</v>
      </c>
      <c r="B19" s="4">
        <v>36043264</v>
      </c>
    </row>
    <row r="20" spans="1:2" x14ac:dyDescent="0.2">
      <c r="A20" t="s">
        <v>195</v>
      </c>
      <c r="B20" s="4">
        <v>4390</v>
      </c>
    </row>
    <row r="21" spans="1:2" x14ac:dyDescent="0.2">
      <c r="A21" t="s">
        <v>195</v>
      </c>
      <c r="B21" s="4">
        <v>26070</v>
      </c>
    </row>
    <row r="22" spans="1:2" x14ac:dyDescent="0.2">
      <c r="A22" t="s">
        <v>195</v>
      </c>
      <c r="B22" s="4">
        <v>1327160</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1283C-88CA-5543-9C25-FBBE43D2842D}">
  <sheetPr codeName="Hoja9"/>
  <dimension ref="A1:AH592"/>
  <sheetViews>
    <sheetView workbookViewId="0">
      <selection sqref="A1:AH592"/>
    </sheetView>
  </sheetViews>
  <sheetFormatPr baseColWidth="10" defaultRowHeight="15" x14ac:dyDescent="0.2"/>
  <sheetData>
    <row r="1" spans="1:34" x14ac:dyDescent="0.2">
      <c r="A1" s="10" t="s">
        <v>207</v>
      </c>
      <c r="B1" s="10" t="s">
        <v>192</v>
      </c>
      <c r="C1" s="17" t="s">
        <v>0</v>
      </c>
      <c r="D1" s="9" t="s">
        <v>1</v>
      </c>
      <c r="E1" s="56" t="s">
        <v>2</v>
      </c>
      <c r="F1" s="6" t="s">
        <v>4</v>
      </c>
      <c r="G1" s="17" t="s">
        <v>5</v>
      </c>
      <c r="H1" s="6" t="s">
        <v>7</v>
      </c>
      <c r="I1" s="6" t="s">
        <v>8</v>
      </c>
      <c r="J1" s="18" t="s">
        <v>9</v>
      </c>
      <c r="K1" s="50" t="s">
        <v>12</v>
      </c>
      <c r="L1" s="50" t="s">
        <v>13</v>
      </c>
      <c r="M1" s="50" t="s">
        <v>1028</v>
      </c>
      <c r="N1" s="50" t="s">
        <v>122</v>
      </c>
      <c r="O1" s="6" t="s">
        <v>123</v>
      </c>
      <c r="P1" s="6" t="s">
        <v>124</v>
      </c>
      <c r="Q1" s="6" t="s">
        <v>125</v>
      </c>
      <c r="R1" s="6" t="s">
        <v>126</v>
      </c>
      <c r="S1" s="6" t="s">
        <v>127</v>
      </c>
      <c r="T1" s="53" t="s">
        <v>128</v>
      </c>
      <c r="U1" s="6" t="s">
        <v>129</v>
      </c>
      <c r="V1" s="6" t="s">
        <v>130</v>
      </c>
      <c r="W1" s="6" t="s">
        <v>131</v>
      </c>
      <c r="X1" s="9" t="s">
        <v>17</v>
      </c>
      <c r="Y1" s="9" t="s">
        <v>132</v>
      </c>
      <c r="Z1" s="9" t="s">
        <v>18</v>
      </c>
      <c r="AA1" s="6" t="s">
        <v>19</v>
      </c>
      <c r="AB1" s="6" t="s">
        <v>20</v>
      </c>
      <c r="AC1" s="6" t="s">
        <v>21</v>
      </c>
      <c r="AD1" s="6" t="s">
        <v>22</v>
      </c>
      <c r="AE1" s="9" t="s">
        <v>133</v>
      </c>
      <c r="AF1" s="6" t="s">
        <v>134</v>
      </c>
      <c r="AG1" s="6" t="s">
        <v>135</v>
      </c>
      <c r="AH1" s="8" t="s">
        <v>136</v>
      </c>
    </row>
    <row r="2" spans="1:34" x14ac:dyDescent="0.2">
      <c r="A2" t="s">
        <v>208</v>
      </c>
      <c r="B2" t="s">
        <v>195</v>
      </c>
      <c r="C2" s="2">
        <v>125</v>
      </c>
      <c r="D2" s="2">
        <v>45671</v>
      </c>
      <c r="E2" s="57">
        <v>45671.824999999997</v>
      </c>
      <c r="F2" t="s">
        <v>137</v>
      </c>
      <c r="G2">
        <v>923210</v>
      </c>
      <c r="H2" t="s">
        <v>27</v>
      </c>
      <c r="I2" t="s">
        <v>28</v>
      </c>
      <c r="J2" t="s">
        <v>37</v>
      </c>
      <c r="K2" s="51">
        <v>695250</v>
      </c>
      <c r="L2" s="51">
        <v>0</v>
      </c>
      <c r="M2" s="51">
        <v>695250</v>
      </c>
      <c r="N2" s="51">
        <v>0</v>
      </c>
      <c r="O2" t="s">
        <v>138</v>
      </c>
      <c r="P2">
        <v>860063875</v>
      </c>
      <c r="Q2" t="s">
        <v>139</v>
      </c>
      <c r="R2" t="s">
        <v>140</v>
      </c>
      <c r="S2" t="s">
        <v>141</v>
      </c>
      <c r="T2" s="58" t="s">
        <v>142</v>
      </c>
      <c r="U2" t="s">
        <v>143</v>
      </c>
      <c r="V2">
        <v>860050750</v>
      </c>
      <c r="W2" t="s">
        <v>145</v>
      </c>
      <c r="X2" s="2">
        <v>1225</v>
      </c>
      <c r="Y2" s="2">
        <v>1225</v>
      </c>
      <c r="Z2" s="2">
        <v>125</v>
      </c>
      <c r="AA2">
        <v>125</v>
      </c>
      <c r="AB2">
        <v>125</v>
      </c>
      <c r="AC2">
        <v>10192925</v>
      </c>
      <c r="AD2">
        <v>0</v>
      </c>
      <c r="AE2" s="2">
        <v>45671</v>
      </c>
      <c r="AF2" t="s">
        <v>146</v>
      </c>
      <c r="AG2" t="s">
        <v>1468</v>
      </c>
      <c r="AH2" t="s">
        <v>1469</v>
      </c>
    </row>
    <row r="3" spans="1:34" x14ac:dyDescent="0.2">
      <c r="A3" t="s">
        <v>5254</v>
      </c>
      <c r="B3" t="s">
        <v>195</v>
      </c>
      <c r="C3" s="2">
        <v>225</v>
      </c>
      <c r="D3" s="2">
        <v>45671</v>
      </c>
      <c r="E3" s="57">
        <v>45671.837500000001</v>
      </c>
      <c r="F3" t="s">
        <v>137</v>
      </c>
      <c r="G3" s="2">
        <v>923210</v>
      </c>
      <c r="H3" t="s">
        <v>27</v>
      </c>
      <c r="I3" t="s">
        <v>28</v>
      </c>
      <c r="J3" t="s">
        <v>37</v>
      </c>
      <c r="K3" s="51">
        <v>173592.35</v>
      </c>
      <c r="L3" s="51">
        <v>0</v>
      </c>
      <c r="M3" s="51">
        <v>173592.35</v>
      </c>
      <c r="N3" s="51">
        <v>0</v>
      </c>
      <c r="O3" t="s">
        <v>138</v>
      </c>
      <c r="P3">
        <v>899999115</v>
      </c>
      <c r="Q3" t="s">
        <v>1472</v>
      </c>
      <c r="R3" t="s">
        <v>140</v>
      </c>
      <c r="S3" t="s">
        <v>147</v>
      </c>
      <c r="T3" s="59" t="s">
        <v>1473</v>
      </c>
      <c r="U3" t="s">
        <v>143</v>
      </c>
      <c r="V3">
        <v>860051135</v>
      </c>
      <c r="W3" t="s">
        <v>1475</v>
      </c>
      <c r="X3" s="2">
        <v>1225</v>
      </c>
      <c r="Y3" s="2">
        <v>1225</v>
      </c>
      <c r="Z3" s="2">
        <v>225</v>
      </c>
      <c r="AA3" t="s">
        <v>1476</v>
      </c>
      <c r="AB3" t="s">
        <v>266</v>
      </c>
      <c r="AC3" t="s">
        <v>1477</v>
      </c>
      <c r="AD3">
        <v>0</v>
      </c>
      <c r="AE3" s="2">
        <v>45671</v>
      </c>
      <c r="AF3" t="s">
        <v>146</v>
      </c>
      <c r="AG3" t="s">
        <v>1478</v>
      </c>
      <c r="AH3" t="s">
        <v>1479</v>
      </c>
    </row>
    <row r="4" spans="1:34" x14ac:dyDescent="0.2">
      <c r="A4" t="s">
        <v>5255</v>
      </c>
      <c r="B4" t="s">
        <v>195</v>
      </c>
      <c r="C4" s="2">
        <v>325</v>
      </c>
      <c r="D4" s="2">
        <v>45671</v>
      </c>
      <c r="E4" s="57">
        <v>45671.844444444447</v>
      </c>
      <c r="F4" t="s">
        <v>137</v>
      </c>
      <c r="G4" s="2">
        <v>923210</v>
      </c>
      <c r="H4" t="s">
        <v>27</v>
      </c>
      <c r="I4" t="s">
        <v>28</v>
      </c>
      <c r="J4" t="s">
        <v>37</v>
      </c>
      <c r="K4" s="51">
        <v>2722450</v>
      </c>
      <c r="L4" s="51">
        <v>0</v>
      </c>
      <c r="M4" s="51">
        <v>2722450</v>
      </c>
      <c r="N4" s="51">
        <v>0</v>
      </c>
      <c r="O4" t="s">
        <v>138</v>
      </c>
      <c r="P4">
        <v>899999115</v>
      </c>
      <c r="Q4" t="s">
        <v>1472</v>
      </c>
      <c r="R4" t="s">
        <v>140</v>
      </c>
      <c r="S4" t="s">
        <v>147</v>
      </c>
      <c r="T4" s="59" t="s">
        <v>1473</v>
      </c>
      <c r="U4" t="s">
        <v>143</v>
      </c>
      <c r="V4">
        <v>860051135</v>
      </c>
      <c r="W4" t="s">
        <v>1475</v>
      </c>
      <c r="X4" s="2">
        <v>1225</v>
      </c>
      <c r="Y4" s="2">
        <v>1225</v>
      </c>
      <c r="Z4" s="2">
        <v>325</v>
      </c>
      <c r="AA4" t="s">
        <v>1481</v>
      </c>
      <c r="AB4" t="s">
        <v>1482</v>
      </c>
      <c r="AC4" t="s">
        <v>1483</v>
      </c>
      <c r="AD4">
        <v>0</v>
      </c>
      <c r="AE4" s="2">
        <v>45671</v>
      </c>
      <c r="AF4" t="s">
        <v>146</v>
      </c>
      <c r="AG4" t="s">
        <v>1484</v>
      </c>
      <c r="AH4" t="s">
        <v>1485</v>
      </c>
    </row>
    <row r="5" spans="1:34" x14ac:dyDescent="0.2">
      <c r="A5" t="s">
        <v>5256</v>
      </c>
      <c r="B5" t="s">
        <v>195</v>
      </c>
      <c r="C5" s="2">
        <v>425</v>
      </c>
      <c r="D5" s="2">
        <v>45671</v>
      </c>
      <c r="E5" s="57">
        <v>45671.85</v>
      </c>
      <c r="F5" t="s">
        <v>137</v>
      </c>
      <c r="G5" s="2">
        <v>923210</v>
      </c>
      <c r="H5" t="s">
        <v>27</v>
      </c>
      <c r="I5" t="s">
        <v>28</v>
      </c>
      <c r="J5" t="s">
        <v>37</v>
      </c>
      <c r="K5" s="51">
        <v>4390</v>
      </c>
      <c r="L5" s="51">
        <v>0</v>
      </c>
      <c r="M5" s="51">
        <v>4390</v>
      </c>
      <c r="N5" s="51">
        <v>0</v>
      </c>
      <c r="O5" t="s">
        <v>138</v>
      </c>
      <c r="P5">
        <v>800007813</v>
      </c>
      <c r="Q5" t="s">
        <v>1488</v>
      </c>
      <c r="R5" t="s">
        <v>140</v>
      </c>
      <c r="S5" t="s">
        <v>141</v>
      </c>
      <c r="T5" s="59" t="s">
        <v>1489</v>
      </c>
      <c r="U5" t="s">
        <v>143</v>
      </c>
      <c r="V5">
        <v>890903938</v>
      </c>
      <c r="W5" t="s">
        <v>149</v>
      </c>
      <c r="X5" s="2">
        <v>1225</v>
      </c>
      <c r="Y5" s="2">
        <v>1225</v>
      </c>
      <c r="Z5" s="2">
        <v>425</v>
      </c>
      <c r="AA5">
        <v>325</v>
      </c>
      <c r="AB5">
        <v>325</v>
      </c>
      <c r="AC5">
        <v>19247825</v>
      </c>
      <c r="AD5">
        <v>0</v>
      </c>
      <c r="AE5" s="2">
        <v>45671</v>
      </c>
      <c r="AF5" t="s">
        <v>146</v>
      </c>
      <c r="AG5" t="s">
        <v>1491</v>
      </c>
      <c r="AH5" t="s">
        <v>1492</v>
      </c>
    </row>
    <row r="6" spans="1:34" x14ac:dyDescent="0.2">
      <c r="A6" t="s">
        <v>5257</v>
      </c>
      <c r="B6" t="s">
        <v>195</v>
      </c>
      <c r="C6" s="2">
        <v>525</v>
      </c>
      <c r="D6" s="2">
        <v>45671</v>
      </c>
      <c r="E6" s="57">
        <v>45671.85833333333</v>
      </c>
      <c r="F6" t="s">
        <v>137</v>
      </c>
      <c r="G6" s="2">
        <v>923210</v>
      </c>
      <c r="H6" t="s">
        <v>27</v>
      </c>
      <c r="I6" t="s">
        <v>28</v>
      </c>
      <c r="J6" t="s">
        <v>37</v>
      </c>
      <c r="K6" s="51">
        <v>2262280</v>
      </c>
      <c r="L6" s="51">
        <v>0</v>
      </c>
      <c r="M6" s="51">
        <v>2262280</v>
      </c>
      <c r="N6" s="51">
        <v>0</v>
      </c>
      <c r="O6" t="s">
        <v>138</v>
      </c>
      <c r="P6">
        <v>860063875</v>
      </c>
      <c r="Q6" t="s">
        <v>139</v>
      </c>
      <c r="R6" t="s">
        <v>140</v>
      </c>
      <c r="S6" t="s">
        <v>141</v>
      </c>
      <c r="T6" s="59" t="s">
        <v>142</v>
      </c>
      <c r="U6" t="s">
        <v>143</v>
      </c>
      <c r="V6">
        <v>860050750</v>
      </c>
      <c r="W6" t="s">
        <v>145</v>
      </c>
      <c r="X6" s="2">
        <v>1225</v>
      </c>
      <c r="Y6" s="2">
        <v>1225</v>
      </c>
      <c r="Z6" s="2">
        <v>525</v>
      </c>
      <c r="AA6">
        <v>225</v>
      </c>
      <c r="AB6">
        <v>225</v>
      </c>
      <c r="AC6" t="s">
        <v>1494</v>
      </c>
      <c r="AD6">
        <v>0</v>
      </c>
      <c r="AE6" s="2">
        <v>45671</v>
      </c>
      <c r="AF6" t="s">
        <v>146</v>
      </c>
      <c r="AG6" t="s">
        <v>1495</v>
      </c>
      <c r="AH6" t="s">
        <v>1496</v>
      </c>
    </row>
    <row r="7" spans="1:34" x14ac:dyDescent="0.2">
      <c r="A7" t="s">
        <v>5141</v>
      </c>
      <c r="B7" t="s">
        <v>196</v>
      </c>
      <c r="C7" s="2">
        <v>625</v>
      </c>
      <c r="D7" s="2">
        <v>45673</v>
      </c>
      <c r="E7" s="57">
        <v>45673.734027777777</v>
      </c>
      <c r="F7" t="s">
        <v>137</v>
      </c>
      <c r="G7" s="2">
        <v>923210</v>
      </c>
      <c r="H7" t="s">
        <v>27</v>
      </c>
      <c r="I7" t="s">
        <v>28</v>
      </c>
      <c r="J7" t="s">
        <v>29</v>
      </c>
      <c r="K7" s="51">
        <v>71070000</v>
      </c>
      <c r="L7" s="51">
        <v>0</v>
      </c>
      <c r="M7" s="51">
        <v>71070000</v>
      </c>
      <c r="N7" s="51">
        <v>61800000</v>
      </c>
      <c r="O7" t="s">
        <v>150</v>
      </c>
      <c r="P7">
        <v>1072428066</v>
      </c>
      <c r="Q7" t="s">
        <v>1500</v>
      </c>
      <c r="R7" t="s">
        <v>140</v>
      </c>
      <c r="S7" t="s">
        <v>141</v>
      </c>
      <c r="T7" s="59" t="s">
        <v>1501</v>
      </c>
      <c r="U7" t="s">
        <v>143</v>
      </c>
      <c r="V7">
        <v>860034313</v>
      </c>
      <c r="W7" t="s">
        <v>152</v>
      </c>
      <c r="X7" s="2">
        <v>1925</v>
      </c>
      <c r="Y7" s="2">
        <v>1925</v>
      </c>
      <c r="Z7" s="2">
        <v>625</v>
      </c>
      <c r="AA7">
        <v>0</v>
      </c>
      <c r="AB7" t="s">
        <v>1502</v>
      </c>
      <c r="AC7" t="s">
        <v>1503</v>
      </c>
      <c r="AD7">
        <v>0</v>
      </c>
      <c r="AE7" s="2">
        <v>45673</v>
      </c>
      <c r="AF7" t="s">
        <v>153</v>
      </c>
      <c r="AG7" t="s">
        <v>1504</v>
      </c>
      <c r="AH7" t="s">
        <v>1505</v>
      </c>
    </row>
    <row r="8" spans="1:34" x14ac:dyDescent="0.2">
      <c r="A8" t="s">
        <v>5142</v>
      </c>
      <c r="B8" t="s">
        <v>196</v>
      </c>
      <c r="C8" s="2">
        <v>725</v>
      </c>
      <c r="D8" s="2">
        <v>45673</v>
      </c>
      <c r="E8" s="57">
        <v>45673.770833333336</v>
      </c>
      <c r="F8" t="s">
        <v>137</v>
      </c>
      <c r="G8" s="2">
        <v>923210</v>
      </c>
      <c r="H8" t="s">
        <v>27</v>
      </c>
      <c r="I8" t="s">
        <v>28</v>
      </c>
      <c r="J8" t="s">
        <v>29</v>
      </c>
      <c r="K8" s="51">
        <v>27243500</v>
      </c>
      <c r="L8" s="51">
        <v>0</v>
      </c>
      <c r="M8" s="51">
        <v>27243500</v>
      </c>
      <c r="N8" s="51">
        <v>23690000</v>
      </c>
      <c r="O8" t="s">
        <v>150</v>
      </c>
      <c r="P8">
        <v>1023367986</v>
      </c>
      <c r="Q8" t="s">
        <v>1508</v>
      </c>
      <c r="R8" t="s">
        <v>140</v>
      </c>
      <c r="S8" t="s">
        <v>141</v>
      </c>
      <c r="T8" s="59" t="s">
        <v>1509</v>
      </c>
      <c r="U8" t="s">
        <v>143</v>
      </c>
      <c r="V8">
        <v>860034313</v>
      </c>
      <c r="W8" t="s">
        <v>152</v>
      </c>
      <c r="X8" s="2">
        <v>1925</v>
      </c>
      <c r="Y8" s="2">
        <v>1925</v>
      </c>
      <c r="Z8" s="2">
        <v>725</v>
      </c>
      <c r="AA8">
        <v>0</v>
      </c>
      <c r="AB8" t="s">
        <v>1510</v>
      </c>
      <c r="AC8" t="s">
        <v>1511</v>
      </c>
      <c r="AD8">
        <v>0</v>
      </c>
      <c r="AE8" s="2">
        <v>45673</v>
      </c>
      <c r="AF8" t="s">
        <v>154</v>
      </c>
      <c r="AG8" t="s">
        <v>1512</v>
      </c>
      <c r="AH8" t="s">
        <v>1513</v>
      </c>
    </row>
    <row r="9" spans="1:34" x14ac:dyDescent="0.2">
      <c r="A9" t="s">
        <v>5258</v>
      </c>
      <c r="B9" t="s">
        <v>199</v>
      </c>
      <c r="C9" s="2">
        <v>825</v>
      </c>
      <c r="D9" s="2">
        <v>45673</v>
      </c>
      <c r="E9" s="57">
        <v>45673.789583333331</v>
      </c>
      <c r="F9" t="s">
        <v>137</v>
      </c>
      <c r="G9" s="2">
        <v>923224</v>
      </c>
      <c r="H9" t="s">
        <v>99</v>
      </c>
      <c r="I9" t="s">
        <v>100</v>
      </c>
      <c r="J9" t="s">
        <v>37</v>
      </c>
      <c r="K9" s="51">
        <v>57886400</v>
      </c>
      <c r="L9" s="51">
        <v>0</v>
      </c>
      <c r="M9" s="51">
        <v>57886400</v>
      </c>
      <c r="N9" s="51">
        <v>50336000</v>
      </c>
      <c r="O9" t="s">
        <v>150</v>
      </c>
      <c r="P9">
        <v>1070592669</v>
      </c>
      <c r="Q9" t="s">
        <v>1516</v>
      </c>
      <c r="R9" t="s">
        <v>140</v>
      </c>
      <c r="S9" t="s">
        <v>141</v>
      </c>
      <c r="T9" s="59" t="s">
        <v>1517</v>
      </c>
      <c r="U9" t="s">
        <v>143</v>
      </c>
      <c r="V9">
        <v>890903938</v>
      </c>
      <c r="W9" t="s">
        <v>149</v>
      </c>
      <c r="X9" s="2">
        <v>5425</v>
      </c>
      <c r="Y9" s="2">
        <v>5425</v>
      </c>
      <c r="Z9" s="2">
        <v>825</v>
      </c>
      <c r="AA9">
        <v>0</v>
      </c>
      <c r="AB9" t="s">
        <v>1518</v>
      </c>
      <c r="AC9" t="s">
        <v>1519</v>
      </c>
      <c r="AD9">
        <v>0</v>
      </c>
      <c r="AE9" s="2">
        <v>45673</v>
      </c>
      <c r="AF9" t="s">
        <v>153</v>
      </c>
      <c r="AG9" t="s">
        <v>1520</v>
      </c>
      <c r="AH9" t="s">
        <v>1521</v>
      </c>
    </row>
    <row r="10" spans="1:34" x14ac:dyDescent="0.2">
      <c r="A10" t="s">
        <v>5259</v>
      </c>
      <c r="B10" t="s">
        <v>196</v>
      </c>
      <c r="C10" s="2">
        <v>925</v>
      </c>
      <c r="D10" s="2">
        <v>45673</v>
      </c>
      <c r="E10" s="57">
        <v>45673.794444444444</v>
      </c>
      <c r="F10" t="s">
        <v>137</v>
      </c>
      <c r="G10" s="2">
        <v>923210</v>
      </c>
      <c r="H10" t="s">
        <v>27</v>
      </c>
      <c r="I10" t="s">
        <v>28</v>
      </c>
      <c r="J10" t="s">
        <v>29</v>
      </c>
      <c r="K10" s="51">
        <v>53302500</v>
      </c>
      <c r="L10" s="51">
        <v>0</v>
      </c>
      <c r="M10" s="51">
        <v>53302500</v>
      </c>
      <c r="N10" s="51">
        <v>46350000</v>
      </c>
      <c r="O10" t="s">
        <v>150</v>
      </c>
      <c r="P10">
        <v>1010244141</v>
      </c>
      <c r="Q10" t="s">
        <v>1524</v>
      </c>
      <c r="R10" t="s">
        <v>140</v>
      </c>
      <c r="S10" t="s">
        <v>141</v>
      </c>
      <c r="T10" s="59" t="s">
        <v>1525</v>
      </c>
      <c r="U10" t="s">
        <v>143</v>
      </c>
      <c r="V10">
        <v>860034594</v>
      </c>
      <c r="W10" t="s">
        <v>156</v>
      </c>
      <c r="X10" s="2">
        <v>1925</v>
      </c>
      <c r="Y10" s="2">
        <v>1925</v>
      </c>
      <c r="Z10" s="2">
        <v>925</v>
      </c>
      <c r="AA10">
        <v>0</v>
      </c>
      <c r="AB10" t="s">
        <v>1526</v>
      </c>
      <c r="AC10" t="s">
        <v>1527</v>
      </c>
      <c r="AD10">
        <v>0</v>
      </c>
      <c r="AE10" s="2">
        <v>45673</v>
      </c>
      <c r="AF10" t="s">
        <v>153</v>
      </c>
      <c r="AG10" t="s">
        <v>1528</v>
      </c>
      <c r="AH10" t="s">
        <v>1529</v>
      </c>
    </row>
    <row r="11" spans="1:34" x14ac:dyDescent="0.2">
      <c r="A11" t="s">
        <v>209</v>
      </c>
      <c r="B11" t="s">
        <v>196</v>
      </c>
      <c r="C11" s="2">
        <v>1025</v>
      </c>
      <c r="D11" s="2">
        <v>45673</v>
      </c>
      <c r="E11" s="57">
        <v>45673.804861111108</v>
      </c>
      <c r="F11" t="s">
        <v>137</v>
      </c>
      <c r="G11" s="2">
        <v>923210</v>
      </c>
      <c r="H11" t="s">
        <v>27</v>
      </c>
      <c r="I11" t="s">
        <v>28</v>
      </c>
      <c r="J11" t="s">
        <v>29</v>
      </c>
      <c r="K11" s="51">
        <v>52298263</v>
      </c>
      <c r="L11" s="51">
        <v>0</v>
      </c>
      <c r="M11" s="51">
        <v>52298263</v>
      </c>
      <c r="N11" s="51">
        <v>45476750</v>
      </c>
      <c r="O11" t="s">
        <v>150</v>
      </c>
      <c r="P11">
        <v>1121825496</v>
      </c>
      <c r="Q11" t="s">
        <v>1532</v>
      </c>
      <c r="R11" t="s">
        <v>140</v>
      </c>
      <c r="S11" t="s">
        <v>141</v>
      </c>
      <c r="T11" s="59" t="s">
        <v>1533</v>
      </c>
      <c r="U11" t="s">
        <v>143</v>
      </c>
      <c r="V11">
        <v>860007335</v>
      </c>
      <c r="W11" t="s">
        <v>158</v>
      </c>
      <c r="X11" s="2">
        <v>1925</v>
      </c>
      <c r="Y11" s="2">
        <v>1925</v>
      </c>
      <c r="Z11" s="2">
        <v>1025</v>
      </c>
      <c r="AA11">
        <v>0</v>
      </c>
      <c r="AB11" t="s">
        <v>1534</v>
      </c>
      <c r="AC11" t="s">
        <v>1535</v>
      </c>
      <c r="AD11">
        <v>0</v>
      </c>
      <c r="AE11" s="2">
        <v>45673</v>
      </c>
      <c r="AF11" t="s">
        <v>153</v>
      </c>
      <c r="AG11" t="s">
        <v>1536</v>
      </c>
      <c r="AH11" t="s">
        <v>1537</v>
      </c>
    </row>
    <row r="12" spans="1:34" x14ac:dyDescent="0.2">
      <c r="A12" t="s">
        <v>5260</v>
      </c>
      <c r="B12" t="s">
        <v>199</v>
      </c>
      <c r="C12" s="2">
        <v>1125</v>
      </c>
      <c r="D12" s="2">
        <v>45673</v>
      </c>
      <c r="E12" s="57">
        <v>45673.81527777778</v>
      </c>
      <c r="F12" t="s">
        <v>137</v>
      </c>
      <c r="G12" s="2">
        <v>923224</v>
      </c>
      <c r="H12" t="s">
        <v>99</v>
      </c>
      <c r="I12" t="s">
        <v>100</v>
      </c>
      <c r="J12" t="s">
        <v>37</v>
      </c>
      <c r="K12" s="51">
        <v>34777277</v>
      </c>
      <c r="L12" s="51">
        <v>0</v>
      </c>
      <c r="M12" s="51">
        <v>34777277</v>
      </c>
      <c r="N12" s="51">
        <v>30241110</v>
      </c>
      <c r="O12" t="s">
        <v>150</v>
      </c>
      <c r="P12">
        <v>1019101173</v>
      </c>
      <c r="Q12" t="s">
        <v>1540</v>
      </c>
      <c r="R12" t="s">
        <v>140</v>
      </c>
      <c r="S12" t="s">
        <v>141</v>
      </c>
      <c r="T12" s="59" t="s">
        <v>1541</v>
      </c>
      <c r="U12" t="s">
        <v>143</v>
      </c>
      <c r="V12">
        <v>860034313</v>
      </c>
      <c r="W12" t="s">
        <v>152</v>
      </c>
      <c r="X12" s="2">
        <v>5425</v>
      </c>
      <c r="Y12" s="2">
        <v>5425</v>
      </c>
      <c r="Z12" s="2">
        <v>1125</v>
      </c>
      <c r="AA12">
        <v>0</v>
      </c>
      <c r="AB12" t="s">
        <v>1542</v>
      </c>
      <c r="AC12" t="s">
        <v>1543</v>
      </c>
      <c r="AD12">
        <v>0</v>
      </c>
      <c r="AE12" s="2">
        <v>45673</v>
      </c>
      <c r="AF12" t="s">
        <v>153</v>
      </c>
      <c r="AG12" t="s">
        <v>1544</v>
      </c>
      <c r="AH12" t="s">
        <v>1545</v>
      </c>
    </row>
    <row r="13" spans="1:34" x14ac:dyDescent="0.2">
      <c r="A13" t="s">
        <v>5261</v>
      </c>
      <c r="B13" t="s">
        <v>198</v>
      </c>
      <c r="C13" s="2">
        <v>1225</v>
      </c>
      <c r="D13" s="2">
        <v>45673</v>
      </c>
      <c r="E13" s="57">
        <v>45673.892361111109</v>
      </c>
      <c r="F13" t="s">
        <v>137</v>
      </c>
      <c r="G13" s="2">
        <v>923290</v>
      </c>
      <c r="H13" t="s">
        <v>27</v>
      </c>
      <c r="I13" t="s">
        <v>28</v>
      </c>
      <c r="J13" t="s">
        <v>29</v>
      </c>
      <c r="K13" s="51">
        <v>60950000</v>
      </c>
      <c r="L13" s="51">
        <v>0</v>
      </c>
      <c r="M13" s="51">
        <v>60950000</v>
      </c>
      <c r="N13" s="51">
        <v>53000000</v>
      </c>
      <c r="O13" t="s">
        <v>150</v>
      </c>
      <c r="P13">
        <v>1012449137</v>
      </c>
      <c r="Q13" t="s">
        <v>1548</v>
      </c>
      <c r="R13" t="s">
        <v>140</v>
      </c>
      <c r="S13" t="s">
        <v>141</v>
      </c>
      <c r="T13" s="59" t="s">
        <v>1549</v>
      </c>
      <c r="U13" t="s">
        <v>143</v>
      </c>
      <c r="V13">
        <v>860003020</v>
      </c>
      <c r="W13" t="s">
        <v>160</v>
      </c>
      <c r="X13" s="2">
        <v>5025</v>
      </c>
      <c r="Y13" s="2">
        <v>5025</v>
      </c>
      <c r="Z13" s="2">
        <v>1225</v>
      </c>
      <c r="AA13">
        <v>0</v>
      </c>
      <c r="AB13" t="s">
        <v>1550</v>
      </c>
      <c r="AC13" t="s">
        <v>1551</v>
      </c>
      <c r="AD13">
        <v>0</v>
      </c>
      <c r="AE13" s="2">
        <v>45673</v>
      </c>
      <c r="AF13" t="s">
        <v>153</v>
      </c>
      <c r="AG13" t="s">
        <v>1552</v>
      </c>
      <c r="AH13" t="s">
        <v>1553</v>
      </c>
    </row>
    <row r="14" spans="1:34" x14ac:dyDescent="0.2">
      <c r="A14" t="s">
        <v>5262</v>
      </c>
      <c r="B14" t="s">
        <v>197</v>
      </c>
      <c r="C14" s="2">
        <v>1325</v>
      </c>
      <c r="D14" s="2">
        <v>45673</v>
      </c>
      <c r="E14" s="57">
        <v>45673.915277777778</v>
      </c>
      <c r="F14" t="s">
        <v>137</v>
      </c>
      <c r="G14" s="2">
        <v>923227</v>
      </c>
      <c r="H14" t="s">
        <v>70</v>
      </c>
      <c r="I14" t="s">
        <v>71</v>
      </c>
      <c r="J14" t="s">
        <v>29</v>
      </c>
      <c r="K14" s="51">
        <v>59225000</v>
      </c>
      <c r="L14" s="51">
        <v>0</v>
      </c>
      <c r="M14" s="51">
        <v>59225000</v>
      </c>
      <c r="N14" s="51">
        <v>51500000</v>
      </c>
      <c r="O14" t="s">
        <v>150</v>
      </c>
      <c r="P14">
        <v>40325709</v>
      </c>
      <c r="Q14" t="s">
        <v>1556</v>
      </c>
      <c r="R14" t="s">
        <v>140</v>
      </c>
      <c r="S14" t="s">
        <v>141</v>
      </c>
      <c r="T14" s="59" t="s">
        <v>1557</v>
      </c>
      <c r="U14" t="s">
        <v>143</v>
      </c>
      <c r="V14">
        <v>900047981</v>
      </c>
      <c r="W14" t="s">
        <v>161</v>
      </c>
      <c r="X14" s="2">
        <v>3225</v>
      </c>
      <c r="Y14" s="2">
        <v>3225</v>
      </c>
      <c r="Z14" s="2">
        <v>1325</v>
      </c>
      <c r="AA14">
        <v>0</v>
      </c>
      <c r="AB14" t="s">
        <v>1558</v>
      </c>
      <c r="AC14" t="s">
        <v>1559</v>
      </c>
      <c r="AD14">
        <v>0</v>
      </c>
      <c r="AE14" s="2">
        <v>45673</v>
      </c>
      <c r="AF14" t="s">
        <v>153</v>
      </c>
      <c r="AG14" t="s">
        <v>1560</v>
      </c>
      <c r="AH14" t="s">
        <v>1561</v>
      </c>
    </row>
    <row r="15" spans="1:34" x14ac:dyDescent="0.2">
      <c r="A15" t="s">
        <v>210</v>
      </c>
      <c r="B15" t="s">
        <v>199</v>
      </c>
      <c r="C15" s="2">
        <v>1425</v>
      </c>
      <c r="D15" s="2">
        <v>45673</v>
      </c>
      <c r="E15" s="57">
        <v>45673.921527777777</v>
      </c>
      <c r="F15" t="s">
        <v>137</v>
      </c>
      <c r="G15" s="2">
        <v>923224</v>
      </c>
      <c r="H15" t="s">
        <v>99</v>
      </c>
      <c r="I15" t="s">
        <v>100</v>
      </c>
      <c r="J15" t="s">
        <v>37</v>
      </c>
      <c r="K15" s="51">
        <v>57886400</v>
      </c>
      <c r="L15" s="51">
        <v>0</v>
      </c>
      <c r="M15" s="51">
        <v>57886400</v>
      </c>
      <c r="N15" s="51">
        <v>50336000</v>
      </c>
      <c r="O15" t="s">
        <v>150</v>
      </c>
      <c r="P15">
        <v>53093999</v>
      </c>
      <c r="Q15" t="s">
        <v>1564</v>
      </c>
      <c r="R15" t="s">
        <v>140</v>
      </c>
      <c r="S15" t="s">
        <v>141</v>
      </c>
      <c r="T15" s="59" t="s">
        <v>1565</v>
      </c>
      <c r="U15" t="s">
        <v>143</v>
      </c>
      <c r="V15">
        <v>890903938</v>
      </c>
      <c r="W15" t="s">
        <v>149</v>
      </c>
      <c r="X15" s="2">
        <v>5425</v>
      </c>
      <c r="Y15" s="2">
        <v>5425</v>
      </c>
      <c r="Z15" s="2">
        <v>1425</v>
      </c>
      <c r="AA15">
        <v>0</v>
      </c>
      <c r="AB15" t="s">
        <v>1566</v>
      </c>
      <c r="AC15" t="s">
        <v>1567</v>
      </c>
      <c r="AD15">
        <v>0</v>
      </c>
      <c r="AE15" s="2">
        <v>45673</v>
      </c>
      <c r="AF15" t="s">
        <v>153</v>
      </c>
      <c r="AG15" t="s">
        <v>1568</v>
      </c>
      <c r="AH15" t="s">
        <v>1569</v>
      </c>
    </row>
    <row r="16" spans="1:34" x14ac:dyDescent="0.2">
      <c r="A16" t="s">
        <v>5263</v>
      </c>
      <c r="B16" t="s">
        <v>197</v>
      </c>
      <c r="C16" s="2">
        <v>1525</v>
      </c>
      <c r="D16" s="2">
        <v>45673</v>
      </c>
      <c r="E16" s="57">
        <v>45673.925000000003</v>
      </c>
      <c r="F16" t="s">
        <v>137</v>
      </c>
      <c r="G16" s="2">
        <v>923227</v>
      </c>
      <c r="H16" t="s">
        <v>70</v>
      </c>
      <c r="I16" t="s">
        <v>71</v>
      </c>
      <c r="J16" t="s">
        <v>29</v>
      </c>
      <c r="K16" s="51">
        <v>35001975</v>
      </c>
      <c r="L16" s="51">
        <v>0</v>
      </c>
      <c r="M16" s="51">
        <v>35001975</v>
      </c>
      <c r="N16" s="51">
        <v>30436500</v>
      </c>
      <c r="O16" t="s">
        <v>150</v>
      </c>
      <c r="P16">
        <v>1012379960</v>
      </c>
      <c r="Q16" t="s">
        <v>1572</v>
      </c>
      <c r="R16" t="s">
        <v>140</v>
      </c>
      <c r="S16" t="s">
        <v>141</v>
      </c>
      <c r="T16" s="59" t="s">
        <v>1573</v>
      </c>
      <c r="U16" t="s">
        <v>143</v>
      </c>
      <c r="V16">
        <v>860007335</v>
      </c>
      <c r="W16" t="s">
        <v>158</v>
      </c>
      <c r="X16" s="2">
        <v>3225</v>
      </c>
      <c r="Y16" s="2">
        <v>3225</v>
      </c>
      <c r="Z16" s="2">
        <v>1525</v>
      </c>
      <c r="AA16">
        <v>0</v>
      </c>
      <c r="AB16" t="s">
        <v>1574</v>
      </c>
      <c r="AC16" t="s">
        <v>1575</v>
      </c>
      <c r="AD16">
        <v>0</v>
      </c>
      <c r="AE16" s="2">
        <v>45673</v>
      </c>
      <c r="AF16" t="s">
        <v>154</v>
      </c>
      <c r="AG16" t="s">
        <v>1576</v>
      </c>
      <c r="AH16" t="s">
        <v>1577</v>
      </c>
    </row>
    <row r="17" spans="1:34" x14ac:dyDescent="0.2">
      <c r="A17" t="s">
        <v>5264</v>
      </c>
      <c r="B17" t="s">
        <v>197</v>
      </c>
      <c r="C17" s="2">
        <v>1625</v>
      </c>
      <c r="D17" s="2">
        <v>45673</v>
      </c>
      <c r="E17" s="57">
        <v>45673.930555555555</v>
      </c>
      <c r="F17" t="s">
        <v>137</v>
      </c>
      <c r="G17" s="2">
        <v>923227</v>
      </c>
      <c r="H17" t="s">
        <v>70</v>
      </c>
      <c r="I17" t="s">
        <v>71</v>
      </c>
      <c r="J17" t="s">
        <v>29</v>
      </c>
      <c r="K17" s="51">
        <v>35001975</v>
      </c>
      <c r="L17" s="51">
        <v>0</v>
      </c>
      <c r="M17" s="51">
        <v>35001975</v>
      </c>
      <c r="N17" s="51">
        <v>30436500</v>
      </c>
      <c r="O17" t="s">
        <v>150</v>
      </c>
      <c r="P17">
        <v>1073697700</v>
      </c>
      <c r="Q17" t="s">
        <v>1580</v>
      </c>
      <c r="R17" t="s">
        <v>140</v>
      </c>
      <c r="S17" t="s">
        <v>141</v>
      </c>
      <c r="T17" s="59" t="s">
        <v>1581</v>
      </c>
      <c r="U17" t="s">
        <v>143</v>
      </c>
      <c r="V17">
        <v>860034313</v>
      </c>
      <c r="W17" t="s">
        <v>152</v>
      </c>
      <c r="X17" s="2">
        <v>3225</v>
      </c>
      <c r="Y17" s="2">
        <v>3225</v>
      </c>
      <c r="Z17" s="2">
        <v>1625</v>
      </c>
      <c r="AA17">
        <v>0</v>
      </c>
      <c r="AB17" t="s">
        <v>1582</v>
      </c>
      <c r="AC17" t="s">
        <v>1583</v>
      </c>
      <c r="AD17">
        <v>0</v>
      </c>
      <c r="AE17" s="2">
        <v>45673</v>
      </c>
      <c r="AF17" t="s">
        <v>154</v>
      </c>
      <c r="AG17" t="s">
        <v>1584</v>
      </c>
      <c r="AH17" t="s">
        <v>1577</v>
      </c>
    </row>
    <row r="18" spans="1:34" x14ac:dyDescent="0.2">
      <c r="A18" t="s">
        <v>5265</v>
      </c>
      <c r="B18" t="s">
        <v>197</v>
      </c>
      <c r="C18" s="2">
        <v>1725</v>
      </c>
      <c r="D18" s="2">
        <v>45673</v>
      </c>
      <c r="E18" s="57">
        <v>45673.936111111114</v>
      </c>
      <c r="F18" t="s">
        <v>137</v>
      </c>
      <c r="G18" s="2">
        <v>923227</v>
      </c>
      <c r="H18" t="s">
        <v>70</v>
      </c>
      <c r="I18" t="s">
        <v>71</v>
      </c>
      <c r="J18" t="s">
        <v>29</v>
      </c>
      <c r="K18" s="51">
        <v>35001975</v>
      </c>
      <c r="L18" s="51">
        <v>0</v>
      </c>
      <c r="M18" s="51">
        <v>35001975</v>
      </c>
      <c r="N18" s="51">
        <v>30436500</v>
      </c>
      <c r="O18" t="s">
        <v>150</v>
      </c>
      <c r="P18">
        <v>80030739</v>
      </c>
      <c r="Q18" t="s">
        <v>1587</v>
      </c>
      <c r="R18" t="s">
        <v>140</v>
      </c>
      <c r="S18" t="s">
        <v>141</v>
      </c>
      <c r="T18" s="59" t="s">
        <v>1588</v>
      </c>
      <c r="U18" t="s">
        <v>143</v>
      </c>
      <c r="V18">
        <v>860002964</v>
      </c>
      <c r="W18" t="s">
        <v>163</v>
      </c>
      <c r="X18" s="2">
        <v>3225</v>
      </c>
      <c r="Y18" s="2">
        <v>3225</v>
      </c>
      <c r="Z18" s="2">
        <v>1725</v>
      </c>
      <c r="AA18">
        <v>0</v>
      </c>
      <c r="AB18" t="s">
        <v>1589</v>
      </c>
      <c r="AC18" t="s">
        <v>1590</v>
      </c>
      <c r="AD18">
        <v>0</v>
      </c>
      <c r="AE18" s="2">
        <v>45673</v>
      </c>
      <c r="AF18" t="s">
        <v>154</v>
      </c>
      <c r="AG18" t="s">
        <v>1591</v>
      </c>
      <c r="AH18" t="s">
        <v>1577</v>
      </c>
    </row>
    <row r="19" spans="1:34" x14ac:dyDescent="0.2">
      <c r="A19" t="s">
        <v>5266</v>
      </c>
      <c r="B19" t="s">
        <v>196</v>
      </c>
      <c r="C19" s="2">
        <v>1825</v>
      </c>
      <c r="D19" s="2">
        <v>45679</v>
      </c>
      <c r="E19" s="57">
        <v>45679.560416666667</v>
      </c>
      <c r="F19" t="s">
        <v>137</v>
      </c>
      <c r="G19" s="2">
        <v>923210</v>
      </c>
      <c r="H19" t="s">
        <v>27</v>
      </c>
      <c r="I19" t="s">
        <v>28</v>
      </c>
      <c r="J19" t="s">
        <v>29</v>
      </c>
      <c r="K19" s="51">
        <v>36043264</v>
      </c>
      <c r="L19" s="51">
        <v>0</v>
      </c>
      <c r="M19" s="51">
        <v>36043264</v>
      </c>
      <c r="N19" s="51">
        <v>31802880</v>
      </c>
      <c r="O19" t="s">
        <v>150</v>
      </c>
      <c r="P19">
        <v>1024533099</v>
      </c>
      <c r="Q19" t="s">
        <v>1594</v>
      </c>
      <c r="R19" t="s">
        <v>140</v>
      </c>
      <c r="S19" t="s">
        <v>141</v>
      </c>
      <c r="T19" s="59" t="s">
        <v>1595</v>
      </c>
      <c r="U19" t="s">
        <v>143</v>
      </c>
      <c r="V19">
        <v>860002964</v>
      </c>
      <c r="W19" t="s">
        <v>163</v>
      </c>
      <c r="X19" s="2">
        <v>1925</v>
      </c>
      <c r="Y19" s="2">
        <v>1925</v>
      </c>
      <c r="Z19" s="2">
        <v>1825</v>
      </c>
      <c r="AA19">
        <v>0</v>
      </c>
      <c r="AB19" t="s">
        <v>1596</v>
      </c>
      <c r="AC19" t="s">
        <v>1597</v>
      </c>
      <c r="AD19">
        <v>0</v>
      </c>
      <c r="AE19" s="2">
        <v>45679</v>
      </c>
      <c r="AF19" t="s">
        <v>154</v>
      </c>
      <c r="AG19" t="s">
        <v>1598</v>
      </c>
      <c r="AH19" t="s">
        <v>1599</v>
      </c>
    </row>
    <row r="20" spans="1:34" x14ac:dyDescent="0.2">
      <c r="A20" t="s">
        <v>5267</v>
      </c>
      <c r="B20" t="s">
        <v>195</v>
      </c>
      <c r="C20" s="2">
        <v>1925</v>
      </c>
      <c r="D20" s="2">
        <v>45681</v>
      </c>
      <c r="E20" s="57">
        <v>45681.663888888892</v>
      </c>
      <c r="F20" t="s">
        <v>137</v>
      </c>
      <c r="G20" s="2">
        <v>923210</v>
      </c>
      <c r="H20" t="s">
        <v>27</v>
      </c>
      <c r="I20" t="s">
        <v>28</v>
      </c>
      <c r="J20" t="s">
        <v>37</v>
      </c>
      <c r="K20" s="51">
        <v>4390</v>
      </c>
      <c r="L20" s="51">
        <v>0</v>
      </c>
      <c r="M20" s="51">
        <v>4390</v>
      </c>
      <c r="N20" s="51">
        <v>0</v>
      </c>
      <c r="O20" t="s">
        <v>138</v>
      </c>
      <c r="P20">
        <v>800007813</v>
      </c>
      <c r="Q20" t="s">
        <v>1488</v>
      </c>
      <c r="R20" t="s">
        <v>140</v>
      </c>
      <c r="S20" t="s">
        <v>141</v>
      </c>
      <c r="T20" s="59" t="s">
        <v>1489</v>
      </c>
      <c r="U20" t="s">
        <v>143</v>
      </c>
      <c r="V20">
        <v>890903938</v>
      </c>
      <c r="W20" t="s">
        <v>149</v>
      </c>
      <c r="X20" s="2">
        <v>1225</v>
      </c>
      <c r="Y20" s="2">
        <v>1225</v>
      </c>
      <c r="Z20" s="2">
        <v>1925</v>
      </c>
      <c r="AA20">
        <v>925</v>
      </c>
      <c r="AB20">
        <v>825</v>
      </c>
      <c r="AC20">
        <v>19256425</v>
      </c>
      <c r="AD20">
        <v>0</v>
      </c>
      <c r="AE20" s="2">
        <v>45681</v>
      </c>
      <c r="AF20" t="s">
        <v>146</v>
      </c>
      <c r="AG20" t="s">
        <v>1602</v>
      </c>
      <c r="AH20" t="s">
        <v>1603</v>
      </c>
    </row>
    <row r="21" spans="1:34" x14ac:dyDescent="0.2">
      <c r="A21" t="s">
        <v>5268</v>
      </c>
      <c r="B21" t="s">
        <v>195</v>
      </c>
      <c r="C21" s="2">
        <v>2025</v>
      </c>
      <c r="D21" s="2">
        <v>45681</v>
      </c>
      <c r="E21" s="57">
        <v>45681.676388888889</v>
      </c>
      <c r="F21" t="s">
        <v>137</v>
      </c>
      <c r="G21" s="2">
        <v>923210</v>
      </c>
      <c r="H21" t="s">
        <v>27</v>
      </c>
      <c r="I21" t="s">
        <v>28</v>
      </c>
      <c r="J21" t="s">
        <v>37</v>
      </c>
      <c r="K21" s="51">
        <v>26070</v>
      </c>
      <c r="L21" s="51">
        <v>0</v>
      </c>
      <c r="M21" s="51">
        <v>26070</v>
      </c>
      <c r="N21" s="51">
        <v>0</v>
      </c>
      <c r="O21" t="s">
        <v>138</v>
      </c>
      <c r="P21">
        <v>899999094</v>
      </c>
      <c r="Q21" t="s">
        <v>165</v>
      </c>
      <c r="R21" t="s">
        <v>140</v>
      </c>
      <c r="S21" t="s">
        <v>141</v>
      </c>
      <c r="T21" s="59" t="s">
        <v>166</v>
      </c>
      <c r="U21" t="s">
        <v>143</v>
      </c>
      <c r="V21">
        <v>860034313</v>
      </c>
      <c r="W21" t="s">
        <v>152</v>
      </c>
      <c r="X21" s="2">
        <v>1225</v>
      </c>
      <c r="Y21" s="2">
        <v>1225</v>
      </c>
      <c r="Z21" s="2">
        <v>2025</v>
      </c>
      <c r="AA21">
        <v>825</v>
      </c>
      <c r="AB21">
        <v>725</v>
      </c>
      <c r="AC21">
        <v>19268525</v>
      </c>
      <c r="AD21">
        <v>0</v>
      </c>
      <c r="AE21" s="2">
        <v>45681</v>
      </c>
      <c r="AF21" t="s">
        <v>146</v>
      </c>
      <c r="AG21">
        <v>11329825</v>
      </c>
      <c r="AH21" t="s">
        <v>1607</v>
      </c>
    </row>
    <row r="22" spans="1:34" x14ac:dyDescent="0.2">
      <c r="A22" t="s">
        <v>5269</v>
      </c>
      <c r="B22" t="s">
        <v>195</v>
      </c>
      <c r="C22" s="2">
        <v>2125</v>
      </c>
      <c r="D22" s="2">
        <v>45681</v>
      </c>
      <c r="E22" s="57">
        <v>45681.680555555555</v>
      </c>
      <c r="F22" t="s">
        <v>137</v>
      </c>
      <c r="G22" s="2">
        <v>923210</v>
      </c>
      <c r="H22" t="s">
        <v>27</v>
      </c>
      <c r="I22" t="s">
        <v>28</v>
      </c>
      <c r="J22" t="s">
        <v>37</v>
      </c>
      <c r="K22" s="51">
        <v>1327160</v>
      </c>
      <c r="L22" s="51">
        <v>0</v>
      </c>
      <c r="M22" s="51">
        <v>1327160</v>
      </c>
      <c r="N22" s="51">
        <v>0</v>
      </c>
      <c r="O22" t="s">
        <v>138</v>
      </c>
      <c r="P22">
        <v>899999094</v>
      </c>
      <c r="Q22" t="s">
        <v>165</v>
      </c>
      <c r="R22" t="s">
        <v>140</v>
      </c>
      <c r="S22" t="s">
        <v>141</v>
      </c>
      <c r="T22" s="59" t="s">
        <v>166</v>
      </c>
      <c r="U22" t="s">
        <v>143</v>
      </c>
      <c r="V22">
        <v>860034313</v>
      </c>
      <c r="W22" t="s">
        <v>152</v>
      </c>
      <c r="X22" s="2">
        <v>1225</v>
      </c>
      <c r="Y22" s="2">
        <v>1225</v>
      </c>
      <c r="Z22" s="2">
        <v>2125</v>
      </c>
      <c r="AA22">
        <v>725</v>
      </c>
      <c r="AB22">
        <v>625</v>
      </c>
      <c r="AC22">
        <v>19274025</v>
      </c>
      <c r="AD22">
        <v>0</v>
      </c>
      <c r="AE22" s="2">
        <v>45681</v>
      </c>
      <c r="AF22" t="s">
        <v>146</v>
      </c>
      <c r="AG22">
        <v>40687493318</v>
      </c>
      <c r="AH22" t="s">
        <v>1611</v>
      </c>
    </row>
    <row r="23" spans="1:34" x14ac:dyDescent="0.2">
      <c r="A23" t="s">
        <v>5270</v>
      </c>
      <c r="B23" t="s">
        <v>196</v>
      </c>
      <c r="C23" s="2">
        <v>2225</v>
      </c>
      <c r="D23" s="2">
        <v>45686</v>
      </c>
      <c r="E23" s="57">
        <v>45686.615277777775</v>
      </c>
      <c r="F23" t="s">
        <v>137</v>
      </c>
      <c r="G23" s="2">
        <v>923210</v>
      </c>
      <c r="H23" t="s">
        <v>27</v>
      </c>
      <c r="I23" t="s">
        <v>28</v>
      </c>
      <c r="J23" t="s">
        <v>29</v>
      </c>
      <c r="K23" s="51">
        <v>29612495</v>
      </c>
      <c r="L23" s="51">
        <v>0</v>
      </c>
      <c r="M23" s="51">
        <v>29612495</v>
      </c>
      <c r="N23" s="51">
        <v>26920450</v>
      </c>
      <c r="O23" t="s">
        <v>150</v>
      </c>
      <c r="P23">
        <v>1007695451</v>
      </c>
      <c r="Q23" t="s">
        <v>1614</v>
      </c>
      <c r="R23" t="s">
        <v>140</v>
      </c>
      <c r="S23" t="s">
        <v>141</v>
      </c>
      <c r="T23" s="59" t="s">
        <v>1615</v>
      </c>
      <c r="U23" t="s">
        <v>143</v>
      </c>
      <c r="V23">
        <v>860034313</v>
      </c>
      <c r="W23" t="s">
        <v>152</v>
      </c>
      <c r="X23" s="2">
        <v>1925</v>
      </c>
      <c r="Y23" s="2">
        <v>1925</v>
      </c>
      <c r="Z23" s="2">
        <v>2225</v>
      </c>
      <c r="AA23">
        <v>0</v>
      </c>
      <c r="AB23">
        <v>14225</v>
      </c>
      <c r="AC23">
        <v>64541225</v>
      </c>
      <c r="AD23">
        <v>0</v>
      </c>
      <c r="AE23" s="2">
        <v>45686</v>
      </c>
      <c r="AF23" t="s">
        <v>154</v>
      </c>
      <c r="AG23" t="s">
        <v>1617</v>
      </c>
      <c r="AH23" t="s">
        <v>1618</v>
      </c>
    </row>
    <row r="24" spans="1:34" x14ac:dyDescent="0.2">
      <c r="A24" t="s">
        <v>5271</v>
      </c>
      <c r="B24" t="s">
        <v>196</v>
      </c>
      <c r="C24" s="2">
        <v>2325</v>
      </c>
      <c r="D24" s="2">
        <v>45686</v>
      </c>
      <c r="E24" s="57">
        <v>45686.620138888888</v>
      </c>
      <c r="F24" t="s">
        <v>137</v>
      </c>
      <c r="G24" s="2">
        <v>923210</v>
      </c>
      <c r="H24" t="s">
        <v>27</v>
      </c>
      <c r="I24" t="s">
        <v>28</v>
      </c>
      <c r="J24" t="s">
        <v>29</v>
      </c>
      <c r="K24" s="51">
        <v>25300000</v>
      </c>
      <c r="L24" s="51">
        <v>0</v>
      </c>
      <c r="M24" s="51">
        <v>25300000</v>
      </c>
      <c r="N24" s="51">
        <v>23000000</v>
      </c>
      <c r="O24" t="s">
        <v>150</v>
      </c>
      <c r="P24">
        <v>1073672380</v>
      </c>
      <c r="Q24" t="s">
        <v>1621</v>
      </c>
      <c r="R24" t="s">
        <v>140</v>
      </c>
      <c r="S24" t="s">
        <v>141</v>
      </c>
      <c r="T24" s="59" t="s">
        <v>1622</v>
      </c>
      <c r="U24" t="s">
        <v>143</v>
      </c>
      <c r="V24">
        <v>860007335</v>
      </c>
      <c r="W24" t="s">
        <v>158</v>
      </c>
      <c r="X24" s="2">
        <v>1925</v>
      </c>
      <c r="Y24" s="2">
        <v>1925</v>
      </c>
      <c r="Z24" s="2">
        <v>2325</v>
      </c>
      <c r="AA24">
        <v>0</v>
      </c>
      <c r="AB24">
        <v>14325</v>
      </c>
      <c r="AC24">
        <v>64541325</v>
      </c>
      <c r="AD24">
        <v>0</v>
      </c>
      <c r="AE24" s="2">
        <v>45686</v>
      </c>
      <c r="AF24" t="s">
        <v>154</v>
      </c>
      <c r="AG24" t="s">
        <v>1624</v>
      </c>
      <c r="AH24" t="s">
        <v>1625</v>
      </c>
    </row>
    <row r="25" spans="1:34" x14ac:dyDescent="0.2">
      <c r="A25" t="s">
        <v>5272</v>
      </c>
      <c r="B25" t="s">
        <v>196</v>
      </c>
      <c r="C25" s="2">
        <v>2425</v>
      </c>
      <c r="D25" s="2">
        <v>45686</v>
      </c>
      <c r="E25" s="57">
        <v>45686.625694444447</v>
      </c>
      <c r="F25" t="s">
        <v>137</v>
      </c>
      <c r="G25" s="2">
        <v>923210</v>
      </c>
      <c r="H25" t="s">
        <v>27</v>
      </c>
      <c r="I25" t="s">
        <v>28</v>
      </c>
      <c r="J25" t="s">
        <v>29</v>
      </c>
      <c r="K25" s="51">
        <v>29612495</v>
      </c>
      <c r="L25" s="51">
        <v>0</v>
      </c>
      <c r="M25" s="51">
        <v>29612495</v>
      </c>
      <c r="N25" s="51">
        <v>26920450</v>
      </c>
      <c r="O25" t="s">
        <v>150</v>
      </c>
      <c r="P25">
        <v>1030689405</v>
      </c>
      <c r="Q25" t="s">
        <v>1628</v>
      </c>
      <c r="R25" t="s">
        <v>140</v>
      </c>
      <c r="S25" t="s">
        <v>141</v>
      </c>
      <c r="T25" s="59" t="s">
        <v>1629</v>
      </c>
      <c r="U25" t="s">
        <v>143</v>
      </c>
      <c r="V25">
        <v>890903938</v>
      </c>
      <c r="W25" t="s">
        <v>149</v>
      </c>
      <c r="X25" s="2">
        <v>1925</v>
      </c>
      <c r="Y25" s="2">
        <v>1925</v>
      </c>
      <c r="Z25" s="2">
        <v>2425</v>
      </c>
      <c r="AA25">
        <v>0</v>
      </c>
      <c r="AB25">
        <v>14425</v>
      </c>
      <c r="AC25">
        <v>64541425</v>
      </c>
      <c r="AD25">
        <v>0</v>
      </c>
      <c r="AE25" s="2">
        <v>45686</v>
      </c>
      <c r="AF25" t="s">
        <v>154</v>
      </c>
      <c r="AG25" t="s">
        <v>1631</v>
      </c>
      <c r="AH25" t="s">
        <v>1632</v>
      </c>
    </row>
    <row r="26" spans="1:34" x14ac:dyDescent="0.2">
      <c r="A26" t="s">
        <v>5273</v>
      </c>
      <c r="B26" t="s">
        <v>196</v>
      </c>
      <c r="C26" s="2">
        <v>2525</v>
      </c>
      <c r="D26" s="2">
        <v>45686</v>
      </c>
      <c r="E26" s="57">
        <v>45686.630555555559</v>
      </c>
      <c r="F26" t="s">
        <v>137</v>
      </c>
      <c r="G26" s="2">
        <v>923210</v>
      </c>
      <c r="H26" t="s">
        <v>27</v>
      </c>
      <c r="I26" t="s">
        <v>28</v>
      </c>
      <c r="J26" t="s">
        <v>29</v>
      </c>
      <c r="K26" s="51">
        <v>29612495</v>
      </c>
      <c r="L26" s="51">
        <v>0</v>
      </c>
      <c r="M26" s="51">
        <v>29612495</v>
      </c>
      <c r="N26" s="51">
        <v>26920450</v>
      </c>
      <c r="O26" t="s">
        <v>150</v>
      </c>
      <c r="P26">
        <v>1024473687</v>
      </c>
      <c r="Q26" t="s">
        <v>1635</v>
      </c>
      <c r="R26" t="s">
        <v>140</v>
      </c>
      <c r="S26" t="s">
        <v>141</v>
      </c>
      <c r="T26" s="59" t="s">
        <v>1636</v>
      </c>
      <c r="U26" t="s">
        <v>143</v>
      </c>
      <c r="V26">
        <v>890903938</v>
      </c>
      <c r="W26" t="s">
        <v>149</v>
      </c>
      <c r="X26" s="2">
        <v>1925</v>
      </c>
      <c r="Y26" s="2">
        <v>1925</v>
      </c>
      <c r="Z26" s="2">
        <v>2525</v>
      </c>
      <c r="AA26">
        <v>0</v>
      </c>
      <c r="AB26">
        <v>14525</v>
      </c>
      <c r="AC26">
        <v>64541525</v>
      </c>
      <c r="AD26">
        <v>0</v>
      </c>
      <c r="AE26" s="2">
        <v>45686</v>
      </c>
      <c r="AF26" t="s">
        <v>154</v>
      </c>
      <c r="AG26" t="s">
        <v>1638</v>
      </c>
      <c r="AH26" t="s">
        <v>1639</v>
      </c>
    </row>
    <row r="27" spans="1:34" x14ac:dyDescent="0.2">
      <c r="A27" t="s">
        <v>5274</v>
      </c>
      <c r="B27" t="s">
        <v>196</v>
      </c>
      <c r="C27" s="2">
        <v>2625</v>
      </c>
      <c r="D27" s="2">
        <v>45686</v>
      </c>
      <c r="E27" s="57">
        <v>45686.634027777778</v>
      </c>
      <c r="F27" t="s">
        <v>137</v>
      </c>
      <c r="G27" s="2">
        <v>923210</v>
      </c>
      <c r="H27" t="s">
        <v>27</v>
      </c>
      <c r="I27" t="s">
        <v>28</v>
      </c>
      <c r="J27" t="s">
        <v>29</v>
      </c>
      <c r="K27" s="51">
        <v>58665618</v>
      </c>
      <c r="L27" s="51">
        <v>0</v>
      </c>
      <c r="M27" s="51">
        <v>58665618</v>
      </c>
      <c r="N27" s="51">
        <v>53332380</v>
      </c>
      <c r="O27" t="s">
        <v>150</v>
      </c>
      <c r="P27">
        <v>1069745447</v>
      </c>
      <c r="Q27" t="s">
        <v>1642</v>
      </c>
      <c r="R27" t="s">
        <v>140</v>
      </c>
      <c r="S27" t="s">
        <v>141</v>
      </c>
      <c r="T27" s="59" t="s">
        <v>1643</v>
      </c>
      <c r="U27" t="s">
        <v>143</v>
      </c>
      <c r="V27">
        <v>860034313</v>
      </c>
      <c r="W27" t="s">
        <v>152</v>
      </c>
      <c r="X27" s="2">
        <v>1925</v>
      </c>
      <c r="Y27" s="2">
        <v>1925</v>
      </c>
      <c r="Z27" s="2">
        <v>2625</v>
      </c>
      <c r="AA27">
        <v>0</v>
      </c>
      <c r="AB27">
        <v>14625</v>
      </c>
      <c r="AC27">
        <v>64541625</v>
      </c>
      <c r="AD27">
        <v>0</v>
      </c>
      <c r="AE27" s="2">
        <v>45686</v>
      </c>
      <c r="AF27" t="s">
        <v>154</v>
      </c>
      <c r="AG27" t="s">
        <v>1645</v>
      </c>
      <c r="AH27" t="s">
        <v>1646</v>
      </c>
    </row>
    <row r="28" spans="1:34" x14ac:dyDescent="0.2">
      <c r="A28" t="s">
        <v>5275</v>
      </c>
      <c r="B28" t="s">
        <v>195</v>
      </c>
      <c r="C28" s="2">
        <v>2725</v>
      </c>
      <c r="D28" s="2">
        <v>45686</v>
      </c>
      <c r="E28" s="57">
        <v>45686.643055555556</v>
      </c>
      <c r="F28" t="s">
        <v>137</v>
      </c>
      <c r="G28" s="2">
        <v>923210</v>
      </c>
      <c r="H28" t="s">
        <v>27</v>
      </c>
      <c r="I28" t="s">
        <v>28</v>
      </c>
      <c r="J28" t="s">
        <v>37</v>
      </c>
      <c r="K28" s="51">
        <v>158900</v>
      </c>
      <c r="L28" s="51">
        <v>0</v>
      </c>
      <c r="M28" s="51">
        <v>158900</v>
      </c>
      <c r="N28" s="51">
        <v>0</v>
      </c>
      <c r="O28" t="s">
        <v>138</v>
      </c>
      <c r="P28">
        <v>900171710</v>
      </c>
      <c r="Q28" t="s">
        <v>1649</v>
      </c>
      <c r="R28" t="s">
        <v>268</v>
      </c>
      <c r="S28">
        <v>0</v>
      </c>
      <c r="T28" s="60"/>
      <c r="U28">
        <v>0</v>
      </c>
      <c r="V28">
        <v>0</v>
      </c>
      <c r="W28">
        <v>0</v>
      </c>
      <c r="X28" s="2">
        <v>1225</v>
      </c>
      <c r="Y28" s="2">
        <v>1225</v>
      </c>
      <c r="Z28" s="2">
        <v>2725</v>
      </c>
      <c r="AA28">
        <v>2525</v>
      </c>
      <c r="AB28">
        <v>1625</v>
      </c>
      <c r="AC28">
        <v>30154525</v>
      </c>
      <c r="AD28">
        <v>0</v>
      </c>
      <c r="AE28" s="2">
        <v>45686</v>
      </c>
      <c r="AF28" t="s">
        <v>146</v>
      </c>
      <c r="AG28">
        <v>1525329</v>
      </c>
      <c r="AH28" t="s">
        <v>1652</v>
      </c>
    </row>
    <row r="29" spans="1:34" x14ac:dyDescent="0.2">
      <c r="A29" t="s">
        <v>5276</v>
      </c>
      <c r="B29" t="s">
        <v>5277</v>
      </c>
      <c r="C29" s="2">
        <v>2825</v>
      </c>
      <c r="D29" s="2">
        <v>45688</v>
      </c>
      <c r="E29" s="57">
        <v>45688.570138888892</v>
      </c>
      <c r="F29" t="s">
        <v>137</v>
      </c>
      <c r="G29" s="2">
        <v>923211</v>
      </c>
      <c r="H29" t="s">
        <v>27</v>
      </c>
      <c r="I29" t="s">
        <v>28</v>
      </c>
      <c r="J29" t="s">
        <v>29</v>
      </c>
      <c r="K29" s="51">
        <v>45995110</v>
      </c>
      <c r="L29" s="51">
        <v>0</v>
      </c>
      <c r="M29" s="51">
        <v>45995110</v>
      </c>
      <c r="N29" s="51">
        <v>42775452</v>
      </c>
      <c r="O29" t="s">
        <v>150</v>
      </c>
      <c r="P29">
        <v>10261633</v>
      </c>
      <c r="Q29" t="s">
        <v>1655</v>
      </c>
      <c r="R29" t="s">
        <v>140</v>
      </c>
      <c r="S29" t="s">
        <v>141</v>
      </c>
      <c r="T29" s="59" t="s">
        <v>1656</v>
      </c>
      <c r="U29" t="s">
        <v>143</v>
      </c>
      <c r="V29">
        <v>860007335</v>
      </c>
      <c r="W29" t="s">
        <v>158</v>
      </c>
      <c r="X29" s="2">
        <v>2125</v>
      </c>
      <c r="Y29" s="2">
        <v>2125</v>
      </c>
      <c r="Z29" s="2">
        <v>2825</v>
      </c>
      <c r="AA29">
        <v>0</v>
      </c>
      <c r="AB29">
        <v>14725</v>
      </c>
      <c r="AC29">
        <v>64541725</v>
      </c>
      <c r="AD29">
        <v>0</v>
      </c>
      <c r="AE29" s="2">
        <v>45688</v>
      </c>
      <c r="AF29" t="s">
        <v>153</v>
      </c>
      <c r="AG29" t="s">
        <v>1658</v>
      </c>
      <c r="AH29" t="s">
        <v>1659</v>
      </c>
    </row>
    <row r="30" spans="1:34" x14ac:dyDescent="0.2">
      <c r="A30" t="s">
        <v>5278</v>
      </c>
      <c r="B30" t="s">
        <v>5277</v>
      </c>
      <c r="C30" s="2">
        <v>2925</v>
      </c>
      <c r="D30" s="2">
        <v>45688</v>
      </c>
      <c r="E30" s="57">
        <v>45688.573611111111</v>
      </c>
      <c r="F30" t="s">
        <v>137</v>
      </c>
      <c r="G30" s="2">
        <v>923211</v>
      </c>
      <c r="H30" t="s">
        <v>27</v>
      </c>
      <c r="I30" t="s">
        <v>28</v>
      </c>
      <c r="J30" t="s">
        <v>29</v>
      </c>
      <c r="K30" s="51">
        <v>45995110</v>
      </c>
      <c r="L30" s="51">
        <v>0</v>
      </c>
      <c r="M30" s="51">
        <v>45995110</v>
      </c>
      <c r="N30" s="51">
        <v>42775452</v>
      </c>
      <c r="O30" t="s">
        <v>150</v>
      </c>
      <c r="P30">
        <v>38254826</v>
      </c>
      <c r="Q30" t="s">
        <v>1662</v>
      </c>
      <c r="R30" t="s">
        <v>140</v>
      </c>
      <c r="S30" t="s">
        <v>141</v>
      </c>
      <c r="T30" s="59" t="s">
        <v>1663</v>
      </c>
      <c r="U30" t="s">
        <v>143</v>
      </c>
      <c r="V30">
        <v>890903938</v>
      </c>
      <c r="W30" t="s">
        <v>149</v>
      </c>
      <c r="X30" s="2">
        <v>2125</v>
      </c>
      <c r="Y30" s="2">
        <v>2125</v>
      </c>
      <c r="Z30" s="2">
        <v>2925</v>
      </c>
      <c r="AA30">
        <v>0</v>
      </c>
      <c r="AB30">
        <v>14825</v>
      </c>
      <c r="AC30">
        <v>64541825</v>
      </c>
      <c r="AD30">
        <v>0</v>
      </c>
      <c r="AE30" s="2">
        <v>45688</v>
      </c>
      <c r="AF30" t="s">
        <v>153</v>
      </c>
      <c r="AG30" t="s">
        <v>1665</v>
      </c>
      <c r="AH30" t="s">
        <v>1659</v>
      </c>
    </row>
    <row r="31" spans="1:34" x14ac:dyDescent="0.2">
      <c r="A31" t="s">
        <v>5279</v>
      </c>
      <c r="B31" t="s">
        <v>5277</v>
      </c>
      <c r="C31" s="2">
        <v>3025</v>
      </c>
      <c r="D31" s="2">
        <v>45688</v>
      </c>
      <c r="E31" s="57">
        <v>45688.576388888891</v>
      </c>
      <c r="F31" t="s">
        <v>137</v>
      </c>
      <c r="G31" s="2">
        <v>923211</v>
      </c>
      <c r="H31" t="s">
        <v>27</v>
      </c>
      <c r="I31" t="s">
        <v>28</v>
      </c>
      <c r="J31" t="s">
        <v>29</v>
      </c>
      <c r="K31" s="51">
        <v>45995110</v>
      </c>
      <c r="L31" s="51">
        <v>0</v>
      </c>
      <c r="M31" s="51">
        <v>45995110</v>
      </c>
      <c r="N31" s="51">
        <v>42775452</v>
      </c>
      <c r="O31" t="s">
        <v>150</v>
      </c>
      <c r="P31">
        <v>39545179</v>
      </c>
      <c r="Q31" t="s">
        <v>1668</v>
      </c>
      <c r="R31" t="s">
        <v>140</v>
      </c>
      <c r="S31" t="s">
        <v>141</v>
      </c>
      <c r="T31" s="59" t="s">
        <v>1669</v>
      </c>
      <c r="U31" t="s">
        <v>143</v>
      </c>
      <c r="V31">
        <v>860035827</v>
      </c>
      <c r="W31" t="s">
        <v>271</v>
      </c>
      <c r="X31" s="2">
        <v>2125</v>
      </c>
      <c r="Y31" s="2">
        <v>2125</v>
      </c>
      <c r="Z31" s="2">
        <v>3025</v>
      </c>
      <c r="AA31">
        <v>0</v>
      </c>
      <c r="AB31">
        <v>14925</v>
      </c>
      <c r="AC31">
        <v>64541925</v>
      </c>
      <c r="AD31">
        <v>0</v>
      </c>
      <c r="AE31" s="2">
        <v>45688</v>
      </c>
      <c r="AF31" t="s">
        <v>153</v>
      </c>
      <c r="AG31" t="s">
        <v>1671</v>
      </c>
      <c r="AH31" t="s">
        <v>1672</v>
      </c>
    </row>
    <row r="32" spans="1:34" x14ac:dyDescent="0.2">
      <c r="A32" t="s">
        <v>5280</v>
      </c>
      <c r="B32" t="s">
        <v>5277</v>
      </c>
      <c r="C32" s="2">
        <v>3125</v>
      </c>
      <c r="D32" s="2">
        <v>45688</v>
      </c>
      <c r="E32" s="57">
        <v>45688.57916666667</v>
      </c>
      <c r="F32" t="s">
        <v>137</v>
      </c>
      <c r="G32" s="2">
        <v>923211</v>
      </c>
      <c r="H32" t="s">
        <v>27</v>
      </c>
      <c r="I32" t="s">
        <v>28</v>
      </c>
      <c r="J32" t="s">
        <v>29</v>
      </c>
      <c r="K32" s="51">
        <v>45995110</v>
      </c>
      <c r="L32" s="51">
        <v>0</v>
      </c>
      <c r="M32" s="51">
        <v>45995110</v>
      </c>
      <c r="N32" s="51">
        <v>42775452</v>
      </c>
      <c r="O32" t="s">
        <v>150</v>
      </c>
      <c r="P32">
        <v>93127405</v>
      </c>
      <c r="Q32" t="s">
        <v>1675</v>
      </c>
      <c r="R32" t="s">
        <v>140</v>
      </c>
      <c r="S32" t="s">
        <v>141</v>
      </c>
      <c r="T32" s="59" t="s">
        <v>1676</v>
      </c>
      <c r="U32" t="s">
        <v>143</v>
      </c>
      <c r="V32">
        <v>800037800</v>
      </c>
      <c r="W32" t="s">
        <v>273</v>
      </c>
      <c r="X32" s="2">
        <v>2125</v>
      </c>
      <c r="Y32" s="2">
        <v>2125</v>
      </c>
      <c r="Z32" s="2">
        <v>3125</v>
      </c>
      <c r="AA32">
        <v>0</v>
      </c>
      <c r="AB32">
        <v>15025</v>
      </c>
      <c r="AC32">
        <v>64542025</v>
      </c>
      <c r="AD32">
        <v>0</v>
      </c>
      <c r="AE32" s="2">
        <v>45688</v>
      </c>
      <c r="AF32" t="s">
        <v>153</v>
      </c>
      <c r="AG32" t="s">
        <v>1678</v>
      </c>
      <c r="AH32" t="s">
        <v>1659</v>
      </c>
    </row>
    <row r="33" spans="1:34" x14ac:dyDescent="0.2">
      <c r="A33" t="s">
        <v>5281</v>
      </c>
      <c r="B33" t="s">
        <v>5277</v>
      </c>
      <c r="C33" s="2">
        <v>3225</v>
      </c>
      <c r="D33" s="2">
        <v>45688</v>
      </c>
      <c r="E33" s="57">
        <v>45688.581944444442</v>
      </c>
      <c r="F33" t="s">
        <v>137</v>
      </c>
      <c r="G33" s="2">
        <v>923211</v>
      </c>
      <c r="H33" t="s">
        <v>27</v>
      </c>
      <c r="I33" t="s">
        <v>28</v>
      </c>
      <c r="J33" t="s">
        <v>29</v>
      </c>
      <c r="K33" s="51">
        <v>45995110</v>
      </c>
      <c r="L33" s="51">
        <v>0</v>
      </c>
      <c r="M33" s="51">
        <v>45995110</v>
      </c>
      <c r="N33" s="51">
        <v>42775452</v>
      </c>
      <c r="O33" t="s">
        <v>150</v>
      </c>
      <c r="P33">
        <v>18224037</v>
      </c>
      <c r="Q33" t="s">
        <v>1681</v>
      </c>
      <c r="R33" t="s">
        <v>140</v>
      </c>
      <c r="S33" t="s">
        <v>141</v>
      </c>
      <c r="T33" s="59" t="s">
        <v>1682</v>
      </c>
      <c r="U33" t="s">
        <v>143</v>
      </c>
      <c r="V33">
        <v>890903938</v>
      </c>
      <c r="W33" t="s">
        <v>149</v>
      </c>
      <c r="X33" s="2">
        <v>2125</v>
      </c>
      <c r="Y33" s="2">
        <v>2125</v>
      </c>
      <c r="Z33" s="2">
        <v>3225</v>
      </c>
      <c r="AA33">
        <v>0</v>
      </c>
      <c r="AB33">
        <v>15125</v>
      </c>
      <c r="AC33">
        <v>64542125</v>
      </c>
      <c r="AD33">
        <v>0</v>
      </c>
      <c r="AE33" s="2">
        <v>45688</v>
      </c>
      <c r="AF33" t="s">
        <v>153</v>
      </c>
      <c r="AG33" t="s">
        <v>1684</v>
      </c>
      <c r="AH33" t="s">
        <v>1659</v>
      </c>
    </row>
    <row r="34" spans="1:34" x14ac:dyDescent="0.2">
      <c r="A34" t="s">
        <v>5282</v>
      </c>
      <c r="B34" t="s">
        <v>5277</v>
      </c>
      <c r="C34" s="2">
        <v>3325</v>
      </c>
      <c r="D34" s="2">
        <v>45688</v>
      </c>
      <c r="E34" s="57">
        <v>45688.584722222222</v>
      </c>
      <c r="F34" t="s">
        <v>137</v>
      </c>
      <c r="G34" s="2">
        <v>923211</v>
      </c>
      <c r="H34" t="s">
        <v>27</v>
      </c>
      <c r="I34" t="s">
        <v>28</v>
      </c>
      <c r="J34" t="s">
        <v>29</v>
      </c>
      <c r="K34" s="51">
        <v>45995110</v>
      </c>
      <c r="L34" s="51">
        <v>0</v>
      </c>
      <c r="M34" s="51">
        <v>45995110</v>
      </c>
      <c r="N34" s="51">
        <v>42775452</v>
      </c>
      <c r="O34" t="s">
        <v>150</v>
      </c>
      <c r="P34">
        <v>71310631</v>
      </c>
      <c r="Q34" t="s">
        <v>1687</v>
      </c>
      <c r="R34" t="s">
        <v>140</v>
      </c>
      <c r="S34" t="s">
        <v>141</v>
      </c>
      <c r="T34" s="59" t="s">
        <v>1688</v>
      </c>
      <c r="U34" t="s">
        <v>143</v>
      </c>
      <c r="V34">
        <v>860034313</v>
      </c>
      <c r="W34" t="s">
        <v>152</v>
      </c>
      <c r="X34" s="2">
        <v>2125</v>
      </c>
      <c r="Y34" s="2">
        <v>2125</v>
      </c>
      <c r="Z34" s="2">
        <v>3325</v>
      </c>
      <c r="AA34">
        <v>0</v>
      </c>
      <c r="AB34">
        <v>15225</v>
      </c>
      <c r="AC34">
        <v>64542225</v>
      </c>
      <c r="AD34">
        <v>0</v>
      </c>
      <c r="AE34" s="2">
        <v>45688</v>
      </c>
      <c r="AF34" t="s">
        <v>153</v>
      </c>
      <c r="AG34" t="s">
        <v>1690</v>
      </c>
      <c r="AH34" t="s">
        <v>1659</v>
      </c>
    </row>
    <row r="35" spans="1:34" x14ac:dyDescent="0.2">
      <c r="A35" t="s">
        <v>5283</v>
      </c>
      <c r="B35" t="s">
        <v>5284</v>
      </c>
      <c r="C35" s="2">
        <v>3425</v>
      </c>
      <c r="D35" s="2">
        <v>45688</v>
      </c>
      <c r="E35" s="57">
        <v>45688.588194444441</v>
      </c>
      <c r="F35" t="s">
        <v>137</v>
      </c>
      <c r="G35" s="2">
        <v>923211</v>
      </c>
      <c r="H35" t="s">
        <v>27</v>
      </c>
      <c r="I35" t="s">
        <v>28</v>
      </c>
      <c r="J35" t="s">
        <v>29</v>
      </c>
      <c r="K35" s="51">
        <v>46716950</v>
      </c>
      <c r="L35" s="51">
        <v>0</v>
      </c>
      <c r="M35" s="51">
        <v>46716950</v>
      </c>
      <c r="N35" s="51">
        <v>42045255</v>
      </c>
      <c r="O35" t="s">
        <v>150</v>
      </c>
      <c r="P35">
        <v>11223758</v>
      </c>
      <c r="Q35" t="s">
        <v>1693</v>
      </c>
      <c r="R35" t="s">
        <v>140</v>
      </c>
      <c r="S35" t="s">
        <v>141</v>
      </c>
      <c r="T35" s="59" t="s">
        <v>1694</v>
      </c>
      <c r="U35" t="s">
        <v>143</v>
      </c>
      <c r="V35">
        <v>890903938</v>
      </c>
      <c r="W35" t="s">
        <v>149</v>
      </c>
      <c r="X35" s="2">
        <v>1125</v>
      </c>
      <c r="Y35" s="2">
        <v>1025</v>
      </c>
      <c r="Z35" s="2">
        <v>3425</v>
      </c>
      <c r="AA35">
        <v>0</v>
      </c>
      <c r="AB35">
        <v>15325</v>
      </c>
      <c r="AC35">
        <v>64542325</v>
      </c>
      <c r="AD35">
        <v>0</v>
      </c>
      <c r="AE35" s="2">
        <v>45688</v>
      </c>
      <c r="AF35" t="s">
        <v>153</v>
      </c>
      <c r="AG35" t="s">
        <v>1696</v>
      </c>
      <c r="AH35" t="s">
        <v>1697</v>
      </c>
    </row>
    <row r="36" spans="1:34" x14ac:dyDescent="0.2">
      <c r="A36" t="s">
        <v>5285</v>
      </c>
      <c r="B36" t="s">
        <v>5284</v>
      </c>
      <c r="C36" s="2">
        <v>3525</v>
      </c>
      <c r="D36" s="2">
        <v>45688</v>
      </c>
      <c r="E36" s="57">
        <v>45688.590277777781</v>
      </c>
      <c r="F36" t="s">
        <v>137</v>
      </c>
      <c r="G36" s="2">
        <v>923211</v>
      </c>
      <c r="H36" t="s">
        <v>27</v>
      </c>
      <c r="I36" t="s">
        <v>28</v>
      </c>
      <c r="J36" t="s">
        <v>29</v>
      </c>
      <c r="K36" s="51">
        <v>46716950</v>
      </c>
      <c r="L36" s="51">
        <v>0</v>
      </c>
      <c r="M36" s="51">
        <v>46716950</v>
      </c>
      <c r="N36" s="51">
        <v>42045255</v>
      </c>
      <c r="O36" t="s">
        <v>150</v>
      </c>
      <c r="P36">
        <v>11313776</v>
      </c>
      <c r="Q36" t="s">
        <v>1700</v>
      </c>
      <c r="R36" t="s">
        <v>140</v>
      </c>
      <c r="S36" t="s">
        <v>141</v>
      </c>
      <c r="T36" s="59" t="s">
        <v>1701</v>
      </c>
      <c r="U36" t="s">
        <v>143</v>
      </c>
      <c r="V36">
        <v>890903938</v>
      </c>
      <c r="W36" t="s">
        <v>149</v>
      </c>
      <c r="X36" s="2">
        <v>1125</v>
      </c>
      <c r="Y36" s="2">
        <v>1025</v>
      </c>
      <c r="Z36" s="2">
        <v>3525</v>
      </c>
      <c r="AA36">
        <v>0</v>
      </c>
      <c r="AB36">
        <v>15425</v>
      </c>
      <c r="AC36">
        <v>70461525</v>
      </c>
      <c r="AD36">
        <v>0</v>
      </c>
      <c r="AE36" s="2">
        <v>45688</v>
      </c>
      <c r="AF36" t="s">
        <v>153</v>
      </c>
      <c r="AG36" t="s">
        <v>1703</v>
      </c>
      <c r="AH36" t="s">
        <v>1704</v>
      </c>
    </row>
    <row r="37" spans="1:34" x14ac:dyDescent="0.2">
      <c r="A37" t="s">
        <v>5286</v>
      </c>
      <c r="B37" t="s">
        <v>198</v>
      </c>
      <c r="C37" s="2">
        <v>3625</v>
      </c>
      <c r="D37" s="2">
        <v>45688</v>
      </c>
      <c r="E37" s="57">
        <v>45688.700694444444</v>
      </c>
      <c r="F37" t="s">
        <v>137</v>
      </c>
      <c r="G37" s="2">
        <v>923290</v>
      </c>
      <c r="H37" t="s">
        <v>27</v>
      </c>
      <c r="I37" t="s">
        <v>28</v>
      </c>
      <c r="J37" t="s">
        <v>29</v>
      </c>
      <c r="K37" s="51">
        <v>33440000</v>
      </c>
      <c r="L37" s="51">
        <v>0</v>
      </c>
      <c r="M37" s="51">
        <v>33440000</v>
      </c>
      <c r="N37" s="51">
        <v>30400000</v>
      </c>
      <c r="O37" t="s">
        <v>150</v>
      </c>
      <c r="P37">
        <v>1010030940</v>
      </c>
      <c r="Q37" t="s">
        <v>1707</v>
      </c>
      <c r="R37" t="s">
        <v>140</v>
      </c>
      <c r="S37" t="s">
        <v>141</v>
      </c>
      <c r="T37" s="59" t="s">
        <v>1708</v>
      </c>
      <c r="U37" t="s">
        <v>143</v>
      </c>
      <c r="V37">
        <v>860007335</v>
      </c>
      <c r="W37" t="s">
        <v>158</v>
      </c>
      <c r="X37" s="2">
        <v>5025</v>
      </c>
      <c r="Y37" s="2">
        <v>5025</v>
      </c>
      <c r="Z37" s="2">
        <v>3625</v>
      </c>
      <c r="AA37">
        <v>0</v>
      </c>
      <c r="AB37">
        <v>15525</v>
      </c>
      <c r="AC37">
        <v>64542425</v>
      </c>
      <c r="AD37">
        <v>0</v>
      </c>
      <c r="AE37" s="2">
        <v>45688</v>
      </c>
      <c r="AF37" t="s">
        <v>154</v>
      </c>
      <c r="AG37" t="s">
        <v>1710</v>
      </c>
      <c r="AH37" t="s">
        <v>1711</v>
      </c>
    </row>
    <row r="38" spans="1:34" x14ac:dyDescent="0.2">
      <c r="A38" t="s">
        <v>5287</v>
      </c>
      <c r="B38" t="s">
        <v>196</v>
      </c>
      <c r="C38" s="2">
        <v>3725</v>
      </c>
      <c r="D38" s="2">
        <v>45688</v>
      </c>
      <c r="E38" s="57">
        <v>45688.70208333333</v>
      </c>
      <c r="F38" t="s">
        <v>137</v>
      </c>
      <c r="G38" s="2">
        <v>923210</v>
      </c>
      <c r="H38" t="s">
        <v>27</v>
      </c>
      <c r="I38" t="s">
        <v>28</v>
      </c>
      <c r="J38" t="s">
        <v>29</v>
      </c>
      <c r="K38" s="51">
        <v>21163989</v>
      </c>
      <c r="L38" s="51">
        <v>0</v>
      </c>
      <c r="M38" s="51">
        <v>21163989</v>
      </c>
      <c r="N38" s="51">
        <v>19239990</v>
      </c>
      <c r="O38" t="s">
        <v>150</v>
      </c>
      <c r="P38">
        <v>1073720676</v>
      </c>
      <c r="Q38" t="s">
        <v>1714</v>
      </c>
      <c r="R38" t="s">
        <v>140</v>
      </c>
      <c r="S38" t="s">
        <v>141</v>
      </c>
      <c r="T38" s="59" t="s">
        <v>1715</v>
      </c>
      <c r="U38" t="s">
        <v>143</v>
      </c>
      <c r="V38">
        <v>860007335</v>
      </c>
      <c r="W38" t="s">
        <v>158</v>
      </c>
      <c r="X38" s="2">
        <v>1925</v>
      </c>
      <c r="Y38" s="2">
        <v>1925</v>
      </c>
      <c r="Z38" s="2">
        <v>3725</v>
      </c>
      <c r="AA38">
        <v>0</v>
      </c>
      <c r="AB38">
        <v>15625</v>
      </c>
      <c r="AC38">
        <v>64542525</v>
      </c>
      <c r="AD38">
        <v>0</v>
      </c>
      <c r="AE38" s="2">
        <v>45688</v>
      </c>
      <c r="AF38" t="s">
        <v>154</v>
      </c>
      <c r="AG38" t="s">
        <v>1717</v>
      </c>
      <c r="AH38" t="s">
        <v>1718</v>
      </c>
    </row>
    <row r="39" spans="1:34" x14ac:dyDescent="0.2">
      <c r="A39" t="s">
        <v>5288</v>
      </c>
      <c r="B39" t="s">
        <v>196</v>
      </c>
      <c r="C39" s="2">
        <v>3825</v>
      </c>
      <c r="D39" s="2">
        <v>45688</v>
      </c>
      <c r="E39" s="57">
        <v>45688.706250000003</v>
      </c>
      <c r="F39" t="s">
        <v>137</v>
      </c>
      <c r="G39" s="2">
        <v>923210</v>
      </c>
      <c r="H39" t="s">
        <v>27</v>
      </c>
      <c r="I39" t="s">
        <v>28</v>
      </c>
      <c r="J39" t="s">
        <v>29</v>
      </c>
      <c r="K39" s="51">
        <v>22550000</v>
      </c>
      <c r="L39" s="51">
        <v>0</v>
      </c>
      <c r="M39" s="51">
        <v>22550000</v>
      </c>
      <c r="N39" s="51">
        <v>20500000</v>
      </c>
      <c r="O39" t="s">
        <v>150</v>
      </c>
      <c r="P39">
        <v>1073713412</v>
      </c>
      <c r="Q39" t="s">
        <v>1721</v>
      </c>
      <c r="R39" t="s">
        <v>140</v>
      </c>
      <c r="S39" t="s">
        <v>141</v>
      </c>
      <c r="T39" s="59" t="s">
        <v>1722</v>
      </c>
      <c r="U39" t="s">
        <v>143</v>
      </c>
      <c r="V39">
        <v>890903938</v>
      </c>
      <c r="W39" t="s">
        <v>149</v>
      </c>
      <c r="X39" s="2">
        <v>1925</v>
      </c>
      <c r="Y39" s="2">
        <v>1925</v>
      </c>
      <c r="Z39" s="2">
        <v>3825</v>
      </c>
      <c r="AA39">
        <v>0</v>
      </c>
      <c r="AB39">
        <v>15725</v>
      </c>
      <c r="AC39">
        <v>64542625</v>
      </c>
      <c r="AD39">
        <v>0</v>
      </c>
      <c r="AE39" s="2">
        <v>45688</v>
      </c>
      <c r="AF39" t="s">
        <v>154</v>
      </c>
      <c r="AG39" t="s">
        <v>1724</v>
      </c>
      <c r="AH39" t="s">
        <v>1725</v>
      </c>
    </row>
    <row r="40" spans="1:34" x14ac:dyDescent="0.2">
      <c r="A40" t="s">
        <v>5289</v>
      </c>
      <c r="B40" t="s">
        <v>196</v>
      </c>
      <c r="C40" s="2">
        <v>3925</v>
      </c>
      <c r="D40" s="2">
        <v>45688</v>
      </c>
      <c r="E40" s="57">
        <v>45688.707638888889</v>
      </c>
      <c r="F40" t="s">
        <v>137</v>
      </c>
      <c r="G40" s="2">
        <v>923210</v>
      </c>
      <c r="H40" t="s">
        <v>27</v>
      </c>
      <c r="I40" t="s">
        <v>28</v>
      </c>
      <c r="J40" t="s">
        <v>29</v>
      </c>
      <c r="K40" s="51">
        <v>26059000</v>
      </c>
      <c r="L40" s="51">
        <v>0</v>
      </c>
      <c r="M40" s="51">
        <v>26059000</v>
      </c>
      <c r="N40" s="51">
        <v>23690000</v>
      </c>
      <c r="O40" t="s">
        <v>150</v>
      </c>
      <c r="P40">
        <v>80728407</v>
      </c>
      <c r="Q40" t="s">
        <v>1728</v>
      </c>
      <c r="R40" t="s">
        <v>140</v>
      </c>
      <c r="S40" t="s">
        <v>141</v>
      </c>
      <c r="T40" s="59" t="s">
        <v>1729</v>
      </c>
      <c r="U40" t="s">
        <v>143</v>
      </c>
      <c r="V40">
        <v>860002964</v>
      </c>
      <c r="W40" t="s">
        <v>163</v>
      </c>
      <c r="X40" s="2">
        <v>1925</v>
      </c>
      <c r="Y40" s="2">
        <v>1925</v>
      </c>
      <c r="Z40" s="2">
        <v>3925</v>
      </c>
      <c r="AA40">
        <v>0</v>
      </c>
      <c r="AB40">
        <v>15825</v>
      </c>
      <c r="AC40">
        <v>64542725</v>
      </c>
      <c r="AD40">
        <v>0</v>
      </c>
      <c r="AE40" s="2">
        <v>45688</v>
      </c>
      <c r="AF40" t="s">
        <v>154</v>
      </c>
      <c r="AG40" t="s">
        <v>1731</v>
      </c>
      <c r="AH40" t="s">
        <v>1732</v>
      </c>
    </row>
    <row r="41" spans="1:34" x14ac:dyDescent="0.2">
      <c r="A41" t="s">
        <v>5290</v>
      </c>
      <c r="B41" t="s">
        <v>5291</v>
      </c>
      <c r="C41" s="2">
        <v>4025</v>
      </c>
      <c r="D41" s="2">
        <v>45689</v>
      </c>
      <c r="E41" s="57">
        <v>45689.271527777775</v>
      </c>
      <c r="F41" t="s">
        <v>137</v>
      </c>
      <c r="G41" s="2">
        <v>923228</v>
      </c>
      <c r="H41" t="s">
        <v>76</v>
      </c>
      <c r="I41" t="s">
        <v>77</v>
      </c>
      <c r="J41" t="s">
        <v>29</v>
      </c>
      <c r="K41" s="51">
        <v>29480000</v>
      </c>
      <c r="L41" s="51">
        <v>0</v>
      </c>
      <c r="M41" s="51">
        <v>29480000</v>
      </c>
      <c r="N41" s="51">
        <v>26800000</v>
      </c>
      <c r="O41" t="s">
        <v>150</v>
      </c>
      <c r="P41">
        <v>1023364186</v>
      </c>
      <c r="Q41" t="s">
        <v>1736</v>
      </c>
      <c r="R41" t="s">
        <v>140</v>
      </c>
      <c r="S41" t="s">
        <v>141</v>
      </c>
      <c r="T41" s="59" t="s">
        <v>1737</v>
      </c>
      <c r="U41" t="s">
        <v>143</v>
      </c>
      <c r="V41">
        <v>890903938</v>
      </c>
      <c r="W41" t="s">
        <v>149</v>
      </c>
      <c r="X41" s="2">
        <v>3525</v>
      </c>
      <c r="Y41" s="2">
        <v>3525</v>
      </c>
      <c r="Z41" s="2">
        <v>4025</v>
      </c>
      <c r="AA41">
        <v>0</v>
      </c>
      <c r="AB41">
        <v>15925</v>
      </c>
      <c r="AC41">
        <v>64542825</v>
      </c>
      <c r="AD41">
        <v>0</v>
      </c>
      <c r="AE41" s="2">
        <v>45689</v>
      </c>
      <c r="AF41" t="s">
        <v>154</v>
      </c>
      <c r="AG41" t="s">
        <v>1738</v>
      </c>
      <c r="AH41" t="s">
        <v>1739</v>
      </c>
    </row>
    <row r="42" spans="1:34" x14ac:dyDescent="0.2">
      <c r="A42" t="s">
        <v>5292</v>
      </c>
      <c r="B42" t="s">
        <v>5293</v>
      </c>
      <c r="C42" s="2">
        <v>4125</v>
      </c>
      <c r="D42" s="2">
        <v>45689</v>
      </c>
      <c r="E42" s="57">
        <v>45689.274305555555</v>
      </c>
      <c r="F42" t="s">
        <v>137</v>
      </c>
      <c r="G42" s="2">
        <v>923242</v>
      </c>
      <c r="H42" t="s">
        <v>27</v>
      </c>
      <c r="I42" t="s">
        <v>28</v>
      </c>
      <c r="J42" t="s">
        <v>29</v>
      </c>
      <c r="K42" s="51">
        <v>28325000</v>
      </c>
      <c r="L42" s="51">
        <v>0</v>
      </c>
      <c r="M42" s="51">
        <v>28325000</v>
      </c>
      <c r="N42" s="51">
        <v>25750000</v>
      </c>
      <c r="O42" t="s">
        <v>150</v>
      </c>
      <c r="P42">
        <v>79295238</v>
      </c>
      <c r="Q42" t="s">
        <v>1742</v>
      </c>
      <c r="R42" t="s">
        <v>140</v>
      </c>
      <c r="S42" t="s">
        <v>141</v>
      </c>
      <c r="T42" s="59" t="s">
        <v>1743</v>
      </c>
      <c r="U42" t="s">
        <v>143</v>
      </c>
      <c r="V42">
        <v>900047981</v>
      </c>
      <c r="W42" t="s">
        <v>161</v>
      </c>
      <c r="X42" s="2">
        <v>3625</v>
      </c>
      <c r="Y42" s="2">
        <v>3625</v>
      </c>
      <c r="Z42" s="2">
        <v>4125</v>
      </c>
      <c r="AA42">
        <v>0</v>
      </c>
      <c r="AB42">
        <v>16025</v>
      </c>
      <c r="AC42">
        <v>64542925</v>
      </c>
      <c r="AD42">
        <v>0</v>
      </c>
      <c r="AE42" s="2">
        <v>45689</v>
      </c>
      <c r="AF42" t="s">
        <v>154</v>
      </c>
      <c r="AG42" t="s">
        <v>1745</v>
      </c>
      <c r="AH42" t="s">
        <v>1746</v>
      </c>
    </row>
    <row r="43" spans="1:34" x14ac:dyDescent="0.2">
      <c r="A43" t="s">
        <v>5294</v>
      </c>
      <c r="B43" t="s">
        <v>5293</v>
      </c>
      <c r="C43" s="2">
        <v>4225</v>
      </c>
      <c r="D43" s="2">
        <v>45689</v>
      </c>
      <c r="E43" s="57">
        <v>45689.276388888888</v>
      </c>
      <c r="F43" t="s">
        <v>137</v>
      </c>
      <c r="G43" s="2">
        <v>923242</v>
      </c>
      <c r="H43" t="s">
        <v>27</v>
      </c>
      <c r="I43" t="s">
        <v>28</v>
      </c>
      <c r="J43" t="s">
        <v>29</v>
      </c>
      <c r="K43" s="51">
        <v>28325000</v>
      </c>
      <c r="L43" s="51">
        <v>0</v>
      </c>
      <c r="M43" s="51">
        <v>28325000</v>
      </c>
      <c r="N43" s="51">
        <v>25750000</v>
      </c>
      <c r="O43" t="s">
        <v>150</v>
      </c>
      <c r="P43">
        <v>1024548351</v>
      </c>
      <c r="Q43" t="s">
        <v>1749</v>
      </c>
      <c r="R43" t="s">
        <v>140</v>
      </c>
      <c r="S43" t="s">
        <v>141</v>
      </c>
      <c r="T43" s="59" t="s">
        <v>1750</v>
      </c>
      <c r="U43" t="s">
        <v>143</v>
      </c>
      <c r="V43">
        <v>860034313</v>
      </c>
      <c r="W43" t="s">
        <v>152</v>
      </c>
      <c r="X43" s="2">
        <v>3625</v>
      </c>
      <c r="Y43" s="2">
        <v>3625</v>
      </c>
      <c r="Z43" s="2">
        <v>4225</v>
      </c>
      <c r="AA43">
        <v>0</v>
      </c>
      <c r="AB43">
        <v>16125</v>
      </c>
      <c r="AC43">
        <v>64543025</v>
      </c>
      <c r="AD43">
        <v>0</v>
      </c>
      <c r="AE43" s="2">
        <v>45689</v>
      </c>
      <c r="AF43" t="s">
        <v>154</v>
      </c>
      <c r="AG43" t="s">
        <v>1752</v>
      </c>
      <c r="AH43" t="s">
        <v>1753</v>
      </c>
    </row>
    <row r="44" spans="1:34" x14ac:dyDescent="0.2">
      <c r="A44" t="s">
        <v>5295</v>
      </c>
      <c r="B44" t="s">
        <v>5293</v>
      </c>
      <c r="C44" s="2">
        <v>4325</v>
      </c>
      <c r="D44" s="2">
        <v>45689</v>
      </c>
      <c r="E44" s="57">
        <v>45689.27847222222</v>
      </c>
      <c r="F44" t="s">
        <v>137</v>
      </c>
      <c r="G44" s="2">
        <v>923242</v>
      </c>
      <c r="H44" t="s">
        <v>27</v>
      </c>
      <c r="I44" t="s">
        <v>28</v>
      </c>
      <c r="J44" t="s">
        <v>29</v>
      </c>
      <c r="K44" s="51">
        <v>28325000</v>
      </c>
      <c r="L44" s="51">
        <v>0</v>
      </c>
      <c r="M44" s="51">
        <v>28325000</v>
      </c>
      <c r="N44" s="51">
        <v>25750000</v>
      </c>
      <c r="O44" t="s">
        <v>150</v>
      </c>
      <c r="P44">
        <v>20939549</v>
      </c>
      <c r="Q44" t="s">
        <v>1756</v>
      </c>
      <c r="R44" t="s">
        <v>140</v>
      </c>
      <c r="S44" t="s">
        <v>141</v>
      </c>
      <c r="T44" s="59" t="s">
        <v>1757</v>
      </c>
      <c r="U44" t="s">
        <v>143</v>
      </c>
      <c r="V44">
        <v>860007335</v>
      </c>
      <c r="W44" t="s">
        <v>158</v>
      </c>
      <c r="X44" s="2">
        <v>3625</v>
      </c>
      <c r="Y44" s="2">
        <v>3625</v>
      </c>
      <c r="Z44" s="2">
        <v>4325</v>
      </c>
      <c r="AA44">
        <v>0</v>
      </c>
      <c r="AB44">
        <v>16225</v>
      </c>
      <c r="AC44">
        <v>64543125</v>
      </c>
      <c r="AD44">
        <v>0</v>
      </c>
      <c r="AE44" s="2">
        <v>45689</v>
      </c>
      <c r="AF44" t="s">
        <v>154</v>
      </c>
      <c r="AG44" t="s">
        <v>1759</v>
      </c>
      <c r="AH44" t="s">
        <v>1760</v>
      </c>
    </row>
    <row r="45" spans="1:34" x14ac:dyDescent="0.2">
      <c r="A45" t="s">
        <v>5296</v>
      </c>
      <c r="B45" t="s">
        <v>5297</v>
      </c>
      <c r="C45" s="2">
        <v>4425</v>
      </c>
      <c r="D45" s="2">
        <v>45689</v>
      </c>
      <c r="E45" s="57">
        <v>45689.281944444447</v>
      </c>
      <c r="F45" t="s">
        <v>137</v>
      </c>
      <c r="G45" s="2">
        <v>923245</v>
      </c>
      <c r="H45" t="s">
        <v>27</v>
      </c>
      <c r="I45" t="s">
        <v>28</v>
      </c>
      <c r="J45" t="s">
        <v>29</v>
      </c>
      <c r="K45" s="51">
        <v>50287986</v>
      </c>
      <c r="L45" s="51">
        <v>0</v>
      </c>
      <c r="M45" s="51">
        <v>50287986</v>
      </c>
      <c r="N45" s="51">
        <v>45995110</v>
      </c>
      <c r="O45" t="s">
        <v>150</v>
      </c>
      <c r="P45">
        <v>1073669268</v>
      </c>
      <c r="Q45" t="s">
        <v>1763</v>
      </c>
      <c r="R45" t="s">
        <v>140</v>
      </c>
      <c r="S45" t="s">
        <v>141</v>
      </c>
      <c r="T45" s="59" t="s">
        <v>1764</v>
      </c>
      <c r="U45" t="s">
        <v>143</v>
      </c>
      <c r="V45">
        <v>890903938</v>
      </c>
      <c r="W45" t="s">
        <v>149</v>
      </c>
      <c r="X45" s="2">
        <v>3825</v>
      </c>
      <c r="Y45" s="2">
        <v>3825</v>
      </c>
      <c r="Z45" s="2">
        <v>4425</v>
      </c>
      <c r="AA45">
        <v>0</v>
      </c>
      <c r="AB45">
        <v>16325</v>
      </c>
      <c r="AC45">
        <v>64543225</v>
      </c>
      <c r="AD45">
        <v>0</v>
      </c>
      <c r="AE45" s="2">
        <v>45689</v>
      </c>
      <c r="AF45" t="s">
        <v>153</v>
      </c>
      <c r="AG45" t="s">
        <v>1766</v>
      </c>
      <c r="AH45" t="s">
        <v>1767</v>
      </c>
    </row>
    <row r="46" spans="1:34" x14ac:dyDescent="0.2">
      <c r="A46" t="s">
        <v>5298</v>
      </c>
      <c r="B46" t="s">
        <v>5297</v>
      </c>
      <c r="C46" s="2">
        <v>4525</v>
      </c>
      <c r="D46" s="2">
        <v>45689</v>
      </c>
      <c r="E46" s="57">
        <v>45689.28402777778</v>
      </c>
      <c r="F46" t="s">
        <v>137</v>
      </c>
      <c r="G46" s="2">
        <v>923245</v>
      </c>
      <c r="H46" t="s">
        <v>27</v>
      </c>
      <c r="I46" t="s">
        <v>28</v>
      </c>
      <c r="J46" t="s">
        <v>29</v>
      </c>
      <c r="K46" s="51">
        <v>50287986</v>
      </c>
      <c r="L46" s="51">
        <v>0</v>
      </c>
      <c r="M46" s="51">
        <v>50287986</v>
      </c>
      <c r="N46" s="51">
        <v>45995110</v>
      </c>
      <c r="O46" t="s">
        <v>150</v>
      </c>
      <c r="P46">
        <v>1012333352</v>
      </c>
      <c r="Q46" t="s">
        <v>1770</v>
      </c>
      <c r="R46" t="s">
        <v>140</v>
      </c>
      <c r="S46" t="s">
        <v>141</v>
      </c>
      <c r="T46" s="59" t="s">
        <v>1771</v>
      </c>
      <c r="U46" t="s">
        <v>143</v>
      </c>
      <c r="V46">
        <v>860002964</v>
      </c>
      <c r="W46" t="s">
        <v>163</v>
      </c>
      <c r="X46" s="2">
        <v>3825</v>
      </c>
      <c r="Y46" s="2">
        <v>3825</v>
      </c>
      <c r="Z46" s="2">
        <v>4525</v>
      </c>
      <c r="AA46">
        <v>0</v>
      </c>
      <c r="AB46">
        <v>7725</v>
      </c>
      <c r="AC46">
        <v>64519025</v>
      </c>
      <c r="AD46">
        <v>0</v>
      </c>
      <c r="AE46" s="2">
        <v>45689</v>
      </c>
      <c r="AF46" t="s">
        <v>153</v>
      </c>
      <c r="AG46" t="s">
        <v>1773</v>
      </c>
      <c r="AH46" t="s">
        <v>1767</v>
      </c>
    </row>
    <row r="47" spans="1:34" x14ac:dyDescent="0.2">
      <c r="A47" t="s">
        <v>5299</v>
      </c>
      <c r="B47" t="s">
        <v>5297</v>
      </c>
      <c r="C47" s="2">
        <v>4625</v>
      </c>
      <c r="D47" s="2">
        <v>45689</v>
      </c>
      <c r="E47" s="57">
        <v>45689.286805555559</v>
      </c>
      <c r="F47" t="s">
        <v>137</v>
      </c>
      <c r="G47" s="2">
        <v>923245</v>
      </c>
      <c r="H47" t="s">
        <v>27</v>
      </c>
      <c r="I47" t="s">
        <v>28</v>
      </c>
      <c r="J47" t="s">
        <v>29</v>
      </c>
      <c r="K47" s="51">
        <v>50287986</v>
      </c>
      <c r="L47" s="51">
        <v>0</v>
      </c>
      <c r="M47" s="51">
        <v>50287986</v>
      </c>
      <c r="N47" s="51">
        <v>45995110</v>
      </c>
      <c r="O47" t="s">
        <v>150</v>
      </c>
      <c r="P47">
        <v>1065630928</v>
      </c>
      <c r="Q47" t="s">
        <v>1776</v>
      </c>
      <c r="R47" t="s">
        <v>140</v>
      </c>
      <c r="S47" t="s">
        <v>141</v>
      </c>
      <c r="T47" s="59" t="s">
        <v>1777</v>
      </c>
      <c r="U47" t="s">
        <v>143</v>
      </c>
      <c r="V47">
        <v>860034313</v>
      </c>
      <c r="W47" t="s">
        <v>152</v>
      </c>
      <c r="X47" s="2">
        <v>3825</v>
      </c>
      <c r="Y47" s="2">
        <v>3825</v>
      </c>
      <c r="Z47" s="2">
        <v>4625</v>
      </c>
      <c r="AA47">
        <v>0</v>
      </c>
      <c r="AB47">
        <v>7825</v>
      </c>
      <c r="AC47">
        <v>64519225</v>
      </c>
      <c r="AD47">
        <v>0</v>
      </c>
      <c r="AE47" s="2">
        <v>45689</v>
      </c>
      <c r="AF47" t="s">
        <v>153</v>
      </c>
      <c r="AG47" t="s">
        <v>1779</v>
      </c>
      <c r="AH47" t="s">
        <v>1767</v>
      </c>
    </row>
    <row r="48" spans="1:34" x14ac:dyDescent="0.2">
      <c r="A48" t="s">
        <v>5300</v>
      </c>
      <c r="B48" t="s">
        <v>5297</v>
      </c>
      <c r="C48" s="2">
        <v>4725</v>
      </c>
      <c r="D48" s="2">
        <v>45689</v>
      </c>
      <c r="E48" s="57">
        <v>45689.288194444445</v>
      </c>
      <c r="F48" t="s">
        <v>137</v>
      </c>
      <c r="G48" s="2">
        <v>923245</v>
      </c>
      <c r="H48" t="s">
        <v>27</v>
      </c>
      <c r="I48" t="s">
        <v>28</v>
      </c>
      <c r="J48" t="s">
        <v>29</v>
      </c>
      <c r="K48" s="51">
        <v>50287986</v>
      </c>
      <c r="L48" s="51">
        <v>0</v>
      </c>
      <c r="M48" s="51">
        <v>50287986</v>
      </c>
      <c r="N48" s="51">
        <v>45995110</v>
      </c>
      <c r="O48" t="s">
        <v>150</v>
      </c>
      <c r="P48">
        <v>52954942</v>
      </c>
      <c r="Q48" t="s">
        <v>1782</v>
      </c>
      <c r="R48" t="s">
        <v>140</v>
      </c>
      <c r="S48" t="s">
        <v>141</v>
      </c>
      <c r="T48" s="59" t="s">
        <v>1783</v>
      </c>
      <c r="U48" t="s">
        <v>143</v>
      </c>
      <c r="V48">
        <v>860034313</v>
      </c>
      <c r="W48" t="s">
        <v>152</v>
      </c>
      <c r="X48" s="2">
        <v>3825</v>
      </c>
      <c r="Y48" s="2">
        <v>3825</v>
      </c>
      <c r="Z48" s="2">
        <v>4725</v>
      </c>
      <c r="AA48">
        <v>0</v>
      </c>
      <c r="AB48">
        <v>7925</v>
      </c>
      <c r="AC48">
        <v>64519325</v>
      </c>
      <c r="AD48">
        <v>0</v>
      </c>
      <c r="AE48" s="2">
        <v>45689</v>
      </c>
      <c r="AF48" t="s">
        <v>153</v>
      </c>
      <c r="AG48" t="s">
        <v>1785</v>
      </c>
      <c r="AH48" t="s">
        <v>1767</v>
      </c>
    </row>
    <row r="49" spans="1:34" x14ac:dyDescent="0.2">
      <c r="A49" t="s">
        <v>5301</v>
      </c>
      <c r="B49" t="s">
        <v>5302</v>
      </c>
      <c r="C49" s="2">
        <v>4825</v>
      </c>
      <c r="D49" s="2">
        <v>45691</v>
      </c>
      <c r="E49" s="57">
        <v>45691.95</v>
      </c>
      <c r="F49" t="s">
        <v>137</v>
      </c>
      <c r="G49" s="2">
        <v>923285</v>
      </c>
      <c r="H49" t="s">
        <v>27</v>
      </c>
      <c r="I49" t="s">
        <v>28</v>
      </c>
      <c r="J49" t="s">
        <v>29</v>
      </c>
      <c r="K49" s="51">
        <v>49061450</v>
      </c>
      <c r="L49" s="51">
        <v>0</v>
      </c>
      <c r="M49" s="51">
        <v>49061450</v>
      </c>
      <c r="N49" s="51">
        <v>44768573</v>
      </c>
      <c r="O49" t="s">
        <v>150</v>
      </c>
      <c r="P49">
        <v>1018436224</v>
      </c>
      <c r="Q49" t="s">
        <v>1788</v>
      </c>
      <c r="R49" t="s">
        <v>140</v>
      </c>
      <c r="S49" t="s">
        <v>141</v>
      </c>
      <c r="T49" s="59" t="s">
        <v>1789</v>
      </c>
      <c r="U49" t="s">
        <v>143</v>
      </c>
      <c r="V49">
        <v>890903938</v>
      </c>
      <c r="W49" t="s">
        <v>149</v>
      </c>
      <c r="X49" s="2">
        <v>4225</v>
      </c>
      <c r="Y49" s="2">
        <v>4225</v>
      </c>
      <c r="Z49" s="2">
        <v>4825</v>
      </c>
      <c r="AA49">
        <v>0</v>
      </c>
      <c r="AB49">
        <v>8025</v>
      </c>
      <c r="AC49">
        <v>64519425</v>
      </c>
      <c r="AD49">
        <v>0</v>
      </c>
      <c r="AE49" s="2">
        <v>45691</v>
      </c>
      <c r="AF49" t="s">
        <v>153</v>
      </c>
      <c r="AG49" t="s">
        <v>1791</v>
      </c>
      <c r="AH49" t="s">
        <v>1792</v>
      </c>
    </row>
    <row r="50" spans="1:34" x14ac:dyDescent="0.2">
      <c r="A50" t="s">
        <v>5303</v>
      </c>
      <c r="B50" t="s">
        <v>5297</v>
      </c>
      <c r="C50" s="2">
        <v>4925</v>
      </c>
      <c r="D50" s="2">
        <v>45692</v>
      </c>
      <c r="E50" s="57">
        <v>45692.611805555556</v>
      </c>
      <c r="F50" t="s">
        <v>137</v>
      </c>
      <c r="G50" s="2">
        <v>923245</v>
      </c>
      <c r="H50" t="s">
        <v>27</v>
      </c>
      <c r="I50" t="s">
        <v>28</v>
      </c>
      <c r="J50" t="s">
        <v>29</v>
      </c>
      <c r="K50" s="51">
        <v>48294866</v>
      </c>
      <c r="L50" s="51">
        <v>0</v>
      </c>
      <c r="M50" s="51">
        <v>48294866</v>
      </c>
      <c r="N50" s="51">
        <v>44308623</v>
      </c>
      <c r="O50" t="s">
        <v>150</v>
      </c>
      <c r="P50">
        <v>39669143</v>
      </c>
      <c r="Q50" t="s">
        <v>1795</v>
      </c>
      <c r="R50" t="s">
        <v>140</v>
      </c>
      <c r="S50" t="s">
        <v>141</v>
      </c>
      <c r="T50" s="59" t="s">
        <v>1796</v>
      </c>
      <c r="U50" t="s">
        <v>143</v>
      </c>
      <c r="V50">
        <v>890903938</v>
      </c>
      <c r="W50" t="s">
        <v>149</v>
      </c>
      <c r="X50" s="2">
        <v>3825</v>
      </c>
      <c r="Y50" s="2">
        <v>3825</v>
      </c>
      <c r="Z50" s="2">
        <v>4925</v>
      </c>
      <c r="AA50">
        <v>0</v>
      </c>
      <c r="AB50">
        <v>8125</v>
      </c>
      <c r="AC50">
        <v>64519525</v>
      </c>
      <c r="AD50">
        <v>0</v>
      </c>
      <c r="AE50" s="2">
        <v>45692</v>
      </c>
      <c r="AF50" t="s">
        <v>153</v>
      </c>
      <c r="AG50" t="s">
        <v>1798</v>
      </c>
      <c r="AH50" t="s">
        <v>1799</v>
      </c>
    </row>
    <row r="51" spans="1:34" x14ac:dyDescent="0.2">
      <c r="A51" t="s">
        <v>5304</v>
      </c>
      <c r="B51" t="s">
        <v>5297</v>
      </c>
      <c r="C51" s="2">
        <v>5025</v>
      </c>
      <c r="D51" s="2">
        <v>45692</v>
      </c>
      <c r="E51" s="57">
        <v>45692.620138888888</v>
      </c>
      <c r="F51" t="s">
        <v>137</v>
      </c>
      <c r="G51" s="2">
        <v>923245</v>
      </c>
      <c r="H51" t="s">
        <v>27</v>
      </c>
      <c r="I51" t="s">
        <v>28</v>
      </c>
      <c r="J51" t="s">
        <v>29</v>
      </c>
      <c r="K51" s="51">
        <v>48294866</v>
      </c>
      <c r="L51" s="51">
        <v>0</v>
      </c>
      <c r="M51" s="51">
        <v>48294866</v>
      </c>
      <c r="N51" s="51">
        <v>44308623</v>
      </c>
      <c r="O51" t="s">
        <v>150</v>
      </c>
      <c r="P51">
        <v>52506643</v>
      </c>
      <c r="Q51" t="s">
        <v>1802</v>
      </c>
      <c r="R51" t="s">
        <v>140</v>
      </c>
      <c r="S51" t="s">
        <v>141</v>
      </c>
      <c r="T51" s="59" t="s">
        <v>1803</v>
      </c>
      <c r="U51" t="s">
        <v>143</v>
      </c>
      <c r="V51">
        <v>860034313</v>
      </c>
      <c r="W51" t="s">
        <v>152</v>
      </c>
      <c r="X51" s="2">
        <v>3825</v>
      </c>
      <c r="Y51" s="2">
        <v>3825</v>
      </c>
      <c r="Z51" s="2">
        <v>5025</v>
      </c>
      <c r="AA51">
        <v>0</v>
      </c>
      <c r="AB51">
        <v>8225</v>
      </c>
      <c r="AC51">
        <v>64519625</v>
      </c>
      <c r="AD51">
        <v>0</v>
      </c>
      <c r="AE51" s="2">
        <v>45692</v>
      </c>
      <c r="AF51" t="s">
        <v>153</v>
      </c>
      <c r="AG51" t="s">
        <v>1805</v>
      </c>
      <c r="AH51" t="s">
        <v>1799</v>
      </c>
    </row>
    <row r="52" spans="1:34" x14ac:dyDescent="0.2">
      <c r="A52" t="s">
        <v>5305</v>
      </c>
      <c r="B52" t="s">
        <v>5297</v>
      </c>
      <c r="C52" s="2">
        <v>5125</v>
      </c>
      <c r="D52" s="2">
        <v>45692</v>
      </c>
      <c r="E52" s="57">
        <v>45692.624305555553</v>
      </c>
      <c r="F52" t="s">
        <v>137</v>
      </c>
      <c r="G52" s="2">
        <v>923245</v>
      </c>
      <c r="H52" t="s">
        <v>27</v>
      </c>
      <c r="I52" t="s">
        <v>28</v>
      </c>
      <c r="J52" t="s">
        <v>29</v>
      </c>
      <c r="K52" s="51">
        <v>48294866</v>
      </c>
      <c r="L52" s="51">
        <v>0</v>
      </c>
      <c r="M52" s="51">
        <v>48294866</v>
      </c>
      <c r="N52" s="51">
        <v>44308623</v>
      </c>
      <c r="O52" t="s">
        <v>150</v>
      </c>
      <c r="P52">
        <v>52803339</v>
      </c>
      <c r="Q52" t="s">
        <v>1808</v>
      </c>
      <c r="R52" t="s">
        <v>140</v>
      </c>
      <c r="S52" t="s">
        <v>141</v>
      </c>
      <c r="T52" s="59" t="s">
        <v>1809</v>
      </c>
      <c r="U52" t="s">
        <v>143</v>
      </c>
      <c r="V52">
        <v>860034313</v>
      </c>
      <c r="W52" t="s">
        <v>152</v>
      </c>
      <c r="X52" s="2">
        <v>3825</v>
      </c>
      <c r="Y52" s="2">
        <v>3825</v>
      </c>
      <c r="Z52" s="2">
        <v>5125</v>
      </c>
      <c r="AA52">
        <v>0</v>
      </c>
      <c r="AB52">
        <v>8325</v>
      </c>
      <c r="AC52">
        <v>64519725</v>
      </c>
      <c r="AD52">
        <v>0</v>
      </c>
      <c r="AE52" s="2">
        <v>45692</v>
      </c>
      <c r="AF52" t="s">
        <v>153</v>
      </c>
      <c r="AG52" t="s">
        <v>1811</v>
      </c>
      <c r="AH52" t="s">
        <v>1799</v>
      </c>
    </row>
    <row r="53" spans="1:34" x14ac:dyDescent="0.2">
      <c r="A53" t="s">
        <v>5306</v>
      </c>
      <c r="B53" t="s">
        <v>5297</v>
      </c>
      <c r="C53" s="2">
        <v>5225</v>
      </c>
      <c r="D53" s="2">
        <v>45692</v>
      </c>
      <c r="E53" s="57">
        <v>45692.631249999999</v>
      </c>
      <c r="F53" t="s">
        <v>137</v>
      </c>
      <c r="G53" s="2">
        <v>923245</v>
      </c>
      <c r="H53" t="s">
        <v>27</v>
      </c>
      <c r="I53" t="s">
        <v>28</v>
      </c>
      <c r="J53" t="s">
        <v>29</v>
      </c>
      <c r="K53" s="51">
        <v>48294866</v>
      </c>
      <c r="L53" s="51">
        <v>0</v>
      </c>
      <c r="M53" s="51">
        <v>48294866</v>
      </c>
      <c r="N53" s="51">
        <v>44308623</v>
      </c>
      <c r="O53" t="s">
        <v>150</v>
      </c>
      <c r="P53">
        <v>1022364660</v>
      </c>
      <c r="Q53" t="s">
        <v>1814</v>
      </c>
      <c r="R53" t="s">
        <v>140</v>
      </c>
      <c r="S53" t="s">
        <v>141</v>
      </c>
      <c r="T53" s="59" t="s">
        <v>1815</v>
      </c>
      <c r="U53" t="s">
        <v>143</v>
      </c>
      <c r="V53">
        <v>860034313</v>
      </c>
      <c r="W53" t="s">
        <v>152</v>
      </c>
      <c r="X53" s="2">
        <v>3825</v>
      </c>
      <c r="Y53" s="2">
        <v>3825</v>
      </c>
      <c r="Z53" s="2">
        <v>5225</v>
      </c>
      <c r="AA53">
        <v>0</v>
      </c>
      <c r="AB53">
        <v>8425</v>
      </c>
      <c r="AC53">
        <v>64519825</v>
      </c>
      <c r="AD53">
        <v>0</v>
      </c>
      <c r="AE53" s="2">
        <v>45692</v>
      </c>
      <c r="AF53" t="s">
        <v>153</v>
      </c>
      <c r="AG53" t="s">
        <v>1817</v>
      </c>
      <c r="AH53" t="s">
        <v>1799</v>
      </c>
    </row>
    <row r="54" spans="1:34" x14ac:dyDescent="0.2">
      <c r="A54" t="s">
        <v>5307</v>
      </c>
      <c r="B54" t="s">
        <v>5297</v>
      </c>
      <c r="C54" s="2">
        <v>5325</v>
      </c>
      <c r="D54" s="2">
        <v>45692</v>
      </c>
      <c r="E54" s="57">
        <v>45692.637499999997</v>
      </c>
      <c r="F54" t="s">
        <v>137</v>
      </c>
      <c r="G54" s="2">
        <v>923245</v>
      </c>
      <c r="H54" t="s">
        <v>27</v>
      </c>
      <c r="I54" t="s">
        <v>28</v>
      </c>
      <c r="J54" t="s">
        <v>29</v>
      </c>
      <c r="K54" s="51">
        <v>48294866</v>
      </c>
      <c r="L54" s="51">
        <v>0</v>
      </c>
      <c r="M54" s="51">
        <v>48294866</v>
      </c>
      <c r="N54" s="51">
        <v>44308623</v>
      </c>
      <c r="O54" t="s">
        <v>150</v>
      </c>
      <c r="P54">
        <v>52874856</v>
      </c>
      <c r="Q54" t="s">
        <v>1820</v>
      </c>
      <c r="R54" t="s">
        <v>140</v>
      </c>
      <c r="S54" t="s">
        <v>141</v>
      </c>
      <c r="T54" s="59" t="s">
        <v>1821</v>
      </c>
      <c r="U54" t="s">
        <v>143</v>
      </c>
      <c r="V54">
        <v>860034313</v>
      </c>
      <c r="W54" t="s">
        <v>152</v>
      </c>
      <c r="X54" s="2">
        <v>3825</v>
      </c>
      <c r="Y54" s="2">
        <v>3825</v>
      </c>
      <c r="Z54" s="2">
        <v>5325</v>
      </c>
      <c r="AA54">
        <v>0</v>
      </c>
      <c r="AB54">
        <v>8525</v>
      </c>
      <c r="AC54">
        <v>64519925</v>
      </c>
      <c r="AD54">
        <v>0</v>
      </c>
      <c r="AE54" s="2">
        <v>45692</v>
      </c>
      <c r="AF54" t="s">
        <v>153</v>
      </c>
      <c r="AG54" t="s">
        <v>1823</v>
      </c>
      <c r="AH54" t="s">
        <v>1799</v>
      </c>
    </row>
    <row r="55" spans="1:34" x14ac:dyDescent="0.2">
      <c r="A55" t="s">
        <v>5308</v>
      </c>
      <c r="B55" t="s">
        <v>5297</v>
      </c>
      <c r="C55" s="2">
        <v>5425</v>
      </c>
      <c r="D55" s="2">
        <v>45692</v>
      </c>
      <c r="E55" s="57">
        <v>45692.645138888889</v>
      </c>
      <c r="F55" t="s">
        <v>137</v>
      </c>
      <c r="G55" s="2">
        <v>923245</v>
      </c>
      <c r="H55" t="s">
        <v>27</v>
      </c>
      <c r="I55" t="s">
        <v>28</v>
      </c>
      <c r="J55" t="s">
        <v>29</v>
      </c>
      <c r="K55" s="51">
        <v>48294866</v>
      </c>
      <c r="L55" s="51">
        <v>0</v>
      </c>
      <c r="M55" s="51">
        <v>48294866</v>
      </c>
      <c r="N55" s="51">
        <v>44308623</v>
      </c>
      <c r="O55" t="s">
        <v>150</v>
      </c>
      <c r="P55">
        <v>52306195</v>
      </c>
      <c r="Q55" t="s">
        <v>1826</v>
      </c>
      <c r="R55" t="s">
        <v>140</v>
      </c>
      <c r="S55" t="s">
        <v>141</v>
      </c>
      <c r="T55" s="59" t="s">
        <v>1827</v>
      </c>
      <c r="U55" t="s">
        <v>143</v>
      </c>
      <c r="V55">
        <v>860002964</v>
      </c>
      <c r="W55" t="s">
        <v>163</v>
      </c>
      <c r="X55" s="2">
        <v>3825</v>
      </c>
      <c r="Y55" s="2">
        <v>3825</v>
      </c>
      <c r="Z55" s="2">
        <v>5425</v>
      </c>
      <c r="AA55">
        <v>0</v>
      </c>
      <c r="AB55">
        <v>8625</v>
      </c>
      <c r="AC55">
        <v>64520025</v>
      </c>
      <c r="AD55">
        <v>0</v>
      </c>
      <c r="AE55" s="2">
        <v>45692</v>
      </c>
      <c r="AF55" t="s">
        <v>153</v>
      </c>
      <c r="AG55" t="s">
        <v>1829</v>
      </c>
      <c r="AH55" t="s">
        <v>1799</v>
      </c>
    </row>
    <row r="56" spans="1:34" x14ac:dyDescent="0.2">
      <c r="A56" t="s">
        <v>5309</v>
      </c>
      <c r="B56" t="s">
        <v>5297</v>
      </c>
      <c r="C56" s="2">
        <v>5525</v>
      </c>
      <c r="D56" s="2">
        <v>45692</v>
      </c>
      <c r="E56" s="57">
        <v>45692.652777777781</v>
      </c>
      <c r="F56" t="s">
        <v>137</v>
      </c>
      <c r="G56" s="2">
        <v>923245</v>
      </c>
      <c r="H56" t="s">
        <v>27</v>
      </c>
      <c r="I56" t="s">
        <v>28</v>
      </c>
      <c r="J56" t="s">
        <v>29</v>
      </c>
      <c r="K56" s="51">
        <v>48294866</v>
      </c>
      <c r="L56" s="51">
        <v>0</v>
      </c>
      <c r="M56" s="51">
        <v>48294866</v>
      </c>
      <c r="N56" s="51">
        <v>44308623</v>
      </c>
      <c r="O56" t="s">
        <v>150</v>
      </c>
      <c r="P56">
        <v>52229415</v>
      </c>
      <c r="Q56" t="s">
        <v>1832</v>
      </c>
      <c r="R56" t="s">
        <v>140</v>
      </c>
      <c r="S56" t="s">
        <v>141</v>
      </c>
      <c r="T56" s="59" t="s">
        <v>1833</v>
      </c>
      <c r="U56" t="s">
        <v>143</v>
      </c>
      <c r="V56">
        <v>860034313</v>
      </c>
      <c r="W56" t="s">
        <v>152</v>
      </c>
      <c r="X56" s="2">
        <v>3825</v>
      </c>
      <c r="Y56" s="2">
        <v>3825</v>
      </c>
      <c r="Z56" s="2">
        <v>5525</v>
      </c>
      <c r="AA56">
        <v>0</v>
      </c>
      <c r="AB56">
        <v>8725</v>
      </c>
      <c r="AC56">
        <v>64520125</v>
      </c>
      <c r="AD56">
        <v>0</v>
      </c>
      <c r="AE56" s="2">
        <v>45692</v>
      </c>
      <c r="AF56" t="s">
        <v>153</v>
      </c>
      <c r="AG56" t="s">
        <v>1835</v>
      </c>
      <c r="AH56" t="s">
        <v>1799</v>
      </c>
    </row>
    <row r="57" spans="1:34" x14ac:dyDescent="0.2">
      <c r="A57" t="s">
        <v>5310</v>
      </c>
      <c r="B57" t="s">
        <v>5297</v>
      </c>
      <c r="C57" s="2">
        <v>5625</v>
      </c>
      <c r="D57" s="2">
        <v>45692</v>
      </c>
      <c r="E57" s="57">
        <v>45692.659722222219</v>
      </c>
      <c r="F57" t="s">
        <v>137</v>
      </c>
      <c r="G57" s="2">
        <v>923245</v>
      </c>
      <c r="H57" t="s">
        <v>27</v>
      </c>
      <c r="I57" t="s">
        <v>28</v>
      </c>
      <c r="J57" t="s">
        <v>29</v>
      </c>
      <c r="K57" s="51">
        <v>48294866</v>
      </c>
      <c r="L57" s="51">
        <v>0</v>
      </c>
      <c r="M57" s="51">
        <v>48294866</v>
      </c>
      <c r="N57" s="51">
        <v>44308623</v>
      </c>
      <c r="O57" t="s">
        <v>150</v>
      </c>
      <c r="P57">
        <v>1031123608</v>
      </c>
      <c r="Q57" t="s">
        <v>1838</v>
      </c>
      <c r="R57" t="s">
        <v>140</v>
      </c>
      <c r="S57" t="s">
        <v>141</v>
      </c>
      <c r="T57" s="59" t="s">
        <v>1839</v>
      </c>
      <c r="U57" t="s">
        <v>143</v>
      </c>
      <c r="V57">
        <v>890903938</v>
      </c>
      <c r="W57" t="s">
        <v>149</v>
      </c>
      <c r="X57" s="2">
        <v>3825</v>
      </c>
      <c r="Y57" s="2">
        <v>3825</v>
      </c>
      <c r="Z57" s="2">
        <v>5625</v>
      </c>
      <c r="AA57">
        <v>0</v>
      </c>
      <c r="AB57">
        <v>8825</v>
      </c>
      <c r="AC57">
        <v>64520225</v>
      </c>
      <c r="AD57">
        <v>0</v>
      </c>
      <c r="AE57" s="2">
        <v>45692</v>
      </c>
      <c r="AF57" t="s">
        <v>153</v>
      </c>
      <c r="AG57" t="s">
        <v>1841</v>
      </c>
      <c r="AH57" t="s">
        <v>1799</v>
      </c>
    </row>
    <row r="58" spans="1:34" x14ac:dyDescent="0.2">
      <c r="A58" t="s">
        <v>5311</v>
      </c>
      <c r="B58" t="s">
        <v>5297</v>
      </c>
      <c r="C58" s="2">
        <v>5725</v>
      </c>
      <c r="D58" s="2">
        <v>45692</v>
      </c>
      <c r="E58" s="57">
        <v>45692.672222222223</v>
      </c>
      <c r="F58" t="s">
        <v>137</v>
      </c>
      <c r="G58" s="2">
        <v>923245</v>
      </c>
      <c r="H58" t="s">
        <v>27</v>
      </c>
      <c r="I58" t="s">
        <v>28</v>
      </c>
      <c r="J58" t="s">
        <v>29</v>
      </c>
      <c r="K58" s="51">
        <v>48294866</v>
      </c>
      <c r="L58" s="51">
        <v>0</v>
      </c>
      <c r="M58" s="51">
        <v>48294866</v>
      </c>
      <c r="N58" s="51">
        <v>44308623</v>
      </c>
      <c r="O58" t="s">
        <v>150</v>
      </c>
      <c r="P58">
        <v>2994915</v>
      </c>
      <c r="Q58" t="s">
        <v>1844</v>
      </c>
      <c r="R58" t="s">
        <v>140</v>
      </c>
      <c r="S58" t="s">
        <v>141</v>
      </c>
      <c r="T58" s="59" t="s">
        <v>1845</v>
      </c>
      <c r="U58" t="s">
        <v>143</v>
      </c>
      <c r="V58">
        <v>860034313</v>
      </c>
      <c r="W58" t="s">
        <v>152</v>
      </c>
      <c r="X58" s="2">
        <v>3825</v>
      </c>
      <c r="Y58" s="2">
        <v>3825</v>
      </c>
      <c r="Z58" s="2">
        <v>5725</v>
      </c>
      <c r="AA58">
        <v>0</v>
      </c>
      <c r="AB58">
        <v>8925</v>
      </c>
      <c r="AC58">
        <v>64520325</v>
      </c>
      <c r="AD58">
        <v>0</v>
      </c>
      <c r="AE58" s="2">
        <v>45692</v>
      </c>
      <c r="AF58" t="s">
        <v>153</v>
      </c>
      <c r="AG58" t="s">
        <v>1847</v>
      </c>
      <c r="AH58" t="s">
        <v>1799</v>
      </c>
    </row>
    <row r="59" spans="1:34" x14ac:dyDescent="0.2">
      <c r="A59" t="s">
        <v>5312</v>
      </c>
      <c r="B59" t="s">
        <v>5297</v>
      </c>
      <c r="C59" s="2">
        <v>5825</v>
      </c>
      <c r="D59" s="2">
        <v>45692</v>
      </c>
      <c r="E59" s="57">
        <v>45692.684027777781</v>
      </c>
      <c r="F59" t="s">
        <v>137</v>
      </c>
      <c r="G59" s="2">
        <v>923245</v>
      </c>
      <c r="H59" t="s">
        <v>27</v>
      </c>
      <c r="I59" t="s">
        <v>28</v>
      </c>
      <c r="J59" t="s">
        <v>29</v>
      </c>
      <c r="K59" s="51">
        <v>48294866</v>
      </c>
      <c r="L59" s="51">
        <v>0</v>
      </c>
      <c r="M59" s="51">
        <v>48294866</v>
      </c>
      <c r="N59" s="51">
        <v>44308623</v>
      </c>
      <c r="O59" t="s">
        <v>150</v>
      </c>
      <c r="P59">
        <v>93117815</v>
      </c>
      <c r="Q59" t="s">
        <v>1850</v>
      </c>
      <c r="R59" t="s">
        <v>140</v>
      </c>
      <c r="S59" t="s">
        <v>141</v>
      </c>
      <c r="T59" s="59" t="s">
        <v>1851</v>
      </c>
      <c r="U59" t="s">
        <v>143</v>
      </c>
      <c r="V59">
        <v>860003020</v>
      </c>
      <c r="W59" t="s">
        <v>160</v>
      </c>
      <c r="X59" s="2">
        <v>3825</v>
      </c>
      <c r="Y59" s="2">
        <v>3825</v>
      </c>
      <c r="Z59" s="2">
        <v>5825</v>
      </c>
      <c r="AA59">
        <v>0</v>
      </c>
      <c r="AB59">
        <v>9025</v>
      </c>
      <c r="AC59">
        <v>64520425</v>
      </c>
      <c r="AD59">
        <v>0</v>
      </c>
      <c r="AE59" s="2">
        <v>45692</v>
      </c>
      <c r="AF59" t="s">
        <v>153</v>
      </c>
      <c r="AG59" t="s">
        <v>1853</v>
      </c>
      <c r="AH59" t="s">
        <v>1799</v>
      </c>
    </row>
    <row r="60" spans="1:34" x14ac:dyDescent="0.2">
      <c r="A60" t="s">
        <v>5313</v>
      </c>
      <c r="B60" t="s">
        <v>5297</v>
      </c>
      <c r="C60" s="2">
        <v>5925</v>
      </c>
      <c r="D60" s="2">
        <v>45693</v>
      </c>
      <c r="E60" s="57">
        <v>45693.466666666667</v>
      </c>
      <c r="F60" t="s">
        <v>137</v>
      </c>
      <c r="G60" s="2">
        <v>923245</v>
      </c>
      <c r="H60" t="s">
        <v>27</v>
      </c>
      <c r="I60" t="s">
        <v>28</v>
      </c>
      <c r="J60" t="s">
        <v>29</v>
      </c>
      <c r="K60" s="51">
        <v>48294866</v>
      </c>
      <c r="L60" s="51">
        <v>0</v>
      </c>
      <c r="M60" s="51">
        <v>48294866</v>
      </c>
      <c r="N60" s="51">
        <v>44308623</v>
      </c>
      <c r="O60" t="s">
        <v>150</v>
      </c>
      <c r="P60">
        <v>79965721</v>
      </c>
      <c r="Q60" t="s">
        <v>1856</v>
      </c>
      <c r="R60" t="s">
        <v>140</v>
      </c>
      <c r="S60" t="s">
        <v>141</v>
      </c>
      <c r="T60" s="59" t="s">
        <v>1857</v>
      </c>
      <c r="U60" t="s">
        <v>143</v>
      </c>
      <c r="V60">
        <v>860007335</v>
      </c>
      <c r="W60" t="s">
        <v>158</v>
      </c>
      <c r="X60" s="2">
        <v>3825</v>
      </c>
      <c r="Y60" s="2">
        <v>3825</v>
      </c>
      <c r="Z60" s="2">
        <v>5925</v>
      </c>
      <c r="AA60">
        <v>0</v>
      </c>
      <c r="AB60">
        <v>9125</v>
      </c>
      <c r="AC60">
        <v>64520525</v>
      </c>
      <c r="AD60">
        <v>0</v>
      </c>
      <c r="AE60" s="2">
        <v>45693</v>
      </c>
      <c r="AF60" t="s">
        <v>153</v>
      </c>
      <c r="AG60" t="s">
        <v>1859</v>
      </c>
      <c r="AH60" t="s">
        <v>1799</v>
      </c>
    </row>
    <row r="61" spans="1:34" x14ac:dyDescent="0.2">
      <c r="A61" t="s">
        <v>5314</v>
      </c>
      <c r="B61" t="s">
        <v>5297</v>
      </c>
      <c r="C61" s="2">
        <v>6025</v>
      </c>
      <c r="D61" s="2">
        <v>45693</v>
      </c>
      <c r="E61" s="57">
        <v>45693.472916666666</v>
      </c>
      <c r="F61" t="s">
        <v>137</v>
      </c>
      <c r="G61" s="2">
        <v>923245</v>
      </c>
      <c r="H61" t="s">
        <v>27</v>
      </c>
      <c r="I61" t="s">
        <v>28</v>
      </c>
      <c r="J61" t="s">
        <v>29</v>
      </c>
      <c r="K61" s="51">
        <v>48294866</v>
      </c>
      <c r="L61" s="51">
        <v>0</v>
      </c>
      <c r="M61" s="51">
        <v>48294866</v>
      </c>
      <c r="N61" s="51">
        <v>44308623</v>
      </c>
      <c r="O61" t="s">
        <v>150</v>
      </c>
      <c r="P61">
        <v>79408514</v>
      </c>
      <c r="Q61" t="s">
        <v>1862</v>
      </c>
      <c r="R61" t="s">
        <v>140</v>
      </c>
      <c r="S61" t="s">
        <v>141</v>
      </c>
      <c r="T61" s="59" t="s">
        <v>1863</v>
      </c>
      <c r="U61" t="s">
        <v>143</v>
      </c>
      <c r="V61">
        <v>900047981</v>
      </c>
      <c r="W61" t="s">
        <v>161</v>
      </c>
      <c r="X61" s="2">
        <v>3825</v>
      </c>
      <c r="Y61" s="2">
        <v>3825</v>
      </c>
      <c r="Z61" s="2">
        <v>6025</v>
      </c>
      <c r="AA61">
        <v>0</v>
      </c>
      <c r="AB61">
        <v>9225</v>
      </c>
      <c r="AC61">
        <v>64520625</v>
      </c>
      <c r="AD61">
        <v>0</v>
      </c>
      <c r="AE61" s="2">
        <v>45693</v>
      </c>
      <c r="AF61" t="s">
        <v>153</v>
      </c>
      <c r="AG61" t="s">
        <v>1865</v>
      </c>
      <c r="AH61" t="s">
        <v>1799</v>
      </c>
    </row>
    <row r="62" spans="1:34" x14ac:dyDescent="0.2">
      <c r="A62" t="s">
        <v>5315</v>
      </c>
      <c r="B62" t="s">
        <v>5297</v>
      </c>
      <c r="C62" s="2">
        <v>6125</v>
      </c>
      <c r="D62" s="2">
        <v>45693</v>
      </c>
      <c r="E62" s="57">
        <v>45693.492361111108</v>
      </c>
      <c r="F62" t="s">
        <v>137</v>
      </c>
      <c r="G62" s="2">
        <v>923245</v>
      </c>
      <c r="H62" t="s">
        <v>27</v>
      </c>
      <c r="I62" t="s">
        <v>28</v>
      </c>
      <c r="J62" t="s">
        <v>29</v>
      </c>
      <c r="K62" s="51">
        <v>48294866</v>
      </c>
      <c r="L62" s="51">
        <v>0</v>
      </c>
      <c r="M62" s="51">
        <v>48294866</v>
      </c>
      <c r="N62" s="51">
        <v>44308623</v>
      </c>
      <c r="O62" t="s">
        <v>150</v>
      </c>
      <c r="P62">
        <v>93130667</v>
      </c>
      <c r="Q62" t="s">
        <v>1868</v>
      </c>
      <c r="R62" t="s">
        <v>140</v>
      </c>
      <c r="S62" t="s">
        <v>141</v>
      </c>
      <c r="T62" s="59" t="s">
        <v>1869</v>
      </c>
      <c r="U62" t="s">
        <v>143</v>
      </c>
      <c r="V62">
        <v>860035827</v>
      </c>
      <c r="W62" t="s">
        <v>271</v>
      </c>
      <c r="X62" s="2">
        <v>3825</v>
      </c>
      <c r="Y62" s="2">
        <v>3825</v>
      </c>
      <c r="Z62" s="2">
        <v>6125</v>
      </c>
      <c r="AA62">
        <v>0</v>
      </c>
      <c r="AB62">
        <v>9325</v>
      </c>
      <c r="AC62">
        <v>64520725</v>
      </c>
      <c r="AD62">
        <v>0</v>
      </c>
      <c r="AE62" s="2">
        <v>45693</v>
      </c>
      <c r="AF62" t="s">
        <v>153</v>
      </c>
      <c r="AG62" t="s">
        <v>1871</v>
      </c>
      <c r="AH62" t="s">
        <v>1799</v>
      </c>
    </row>
    <row r="63" spans="1:34" x14ac:dyDescent="0.2">
      <c r="A63" t="s">
        <v>5316</v>
      </c>
      <c r="B63" t="s">
        <v>195</v>
      </c>
      <c r="C63" s="2">
        <v>6225</v>
      </c>
      <c r="D63" s="2">
        <v>45693</v>
      </c>
      <c r="E63" s="57">
        <v>45693.529861111114</v>
      </c>
      <c r="F63" t="s">
        <v>137</v>
      </c>
      <c r="G63" s="2">
        <v>923210</v>
      </c>
      <c r="H63" t="s">
        <v>27</v>
      </c>
      <c r="I63" t="s">
        <v>28</v>
      </c>
      <c r="J63" t="s">
        <v>37</v>
      </c>
      <c r="K63" s="51">
        <v>3096240</v>
      </c>
      <c r="L63" s="51">
        <v>0</v>
      </c>
      <c r="M63" s="51">
        <v>3096240</v>
      </c>
      <c r="N63" s="51">
        <v>0</v>
      </c>
      <c r="O63" t="s">
        <v>138</v>
      </c>
      <c r="P63">
        <v>860063875</v>
      </c>
      <c r="Q63" t="s">
        <v>139</v>
      </c>
      <c r="R63" t="s">
        <v>140</v>
      </c>
      <c r="S63" t="s">
        <v>141</v>
      </c>
      <c r="T63" s="59" t="s">
        <v>142</v>
      </c>
      <c r="U63" t="s">
        <v>143</v>
      </c>
      <c r="V63">
        <v>860050750</v>
      </c>
      <c r="W63" t="s">
        <v>145</v>
      </c>
      <c r="X63" s="2">
        <v>1225</v>
      </c>
      <c r="Y63" s="2">
        <v>1225</v>
      </c>
      <c r="Z63" s="2">
        <v>6225</v>
      </c>
      <c r="AA63">
        <v>1225</v>
      </c>
      <c r="AB63">
        <v>1125</v>
      </c>
      <c r="AC63">
        <v>26953325</v>
      </c>
      <c r="AD63">
        <v>0</v>
      </c>
      <c r="AE63" s="2">
        <v>45693</v>
      </c>
      <c r="AF63" t="s">
        <v>146</v>
      </c>
      <c r="AG63" t="s">
        <v>1874</v>
      </c>
      <c r="AH63" t="s">
        <v>1875</v>
      </c>
    </row>
    <row r="64" spans="1:34" x14ac:dyDescent="0.2">
      <c r="A64" t="s">
        <v>5317</v>
      </c>
      <c r="B64" t="s">
        <v>5297</v>
      </c>
      <c r="C64" s="2">
        <v>6325</v>
      </c>
      <c r="D64" s="2">
        <v>45693</v>
      </c>
      <c r="E64" s="57">
        <v>45693.555555555555</v>
      </c>
      <c r="F64" t="s">
        <v>137</v>
      </c>
      <c r="G64" s="2">
        <v>923245</v>
      </c>
      <c r="H64" t="s">
        <v>27</v>
      </c>
      <c r="I64" t="s">
        <v>28</v>
      </c>
      <c r="J64" t="s">
        <v>29</v>
      </c>
      <c r="K64" s="51">
        <v>48294866</v>
      </c>
      <c r="L64" s="51">
        <v>0</v>
      </c>
      <c r="M64" s="51">
        <v>48294866</v>
      </c>
      <c r="N64" s="51">
        <v>44308623</v>
      </c>
      <c r="O64" t="s">
        <v>150</v>
      </c>
      <c r="P64">
        <v>1032398395</v>
      </c>
      <c r="Q64" t="s">
        <v>1878</v>
      </c>
      <c r="R64" t="s">
        <v>140</v>
      </c>
      <c r="S64" t="s">
        <v>141</v>
      </c>
      <c r="T64" s="59" t="s">
        <v>1879</v>
      </c>
      <c r="U64" t="s">
        <v>143</v>
      </c>
      <c r="V64">
        <v>860035827</v>
      </c>
      <c r="W64" t="s">
        <v>271</v>
      </c>
      <c r="X64" s="2">
        <v>3825</v>
      </c>
      <c r="Y64" s="2">
        <v>3825</v>
      </c>
      <c r="Z64" s="2">
        <v>6325</v>
      </c>
      <c r="AA64">
        <v>0</v>
      </c>
      <c r="AB64">
        <v>9425</v>
      </c>
      <c r="AC64">
        <v>64520825</v>
      </c>
      <c r="AD64">
        <v>0</v>
      </c>
      <c r="AE64" s="2">
        <v>45693</v>
      </c>
      <c r="AF64" t="s">
        <v>153</v>
      </c>
      <c r="AG64" t="s">
        <v>1881</v>
      </c>
      <c r="AH64" t="s">
        <v>1799</v>
      </c>
    </row>
    <row r="65" spans="1:34" x14ac:dyDescent="0.2">
      <c r="A65" t="s">
        <v>5318</v>
      </c>
      <c r="B65" t="s">
        <v>5297</v>
      </c>
      <c r="C65" s="2">
        <v>6425</v>
      </c>
      <c r="D65" s="2">
        <v>45693</v>
      </c>
      <c r="E65" s="57">
        <v>45693.579861111109</v>
      </c>
      <c r="F65" t="s">
        <v>137</v>
      </c>
      <c r="G65" s="2">
        <v>923245</v>
      </c>
      <c r="H65" t="s">
        <v>27</v>
      </c>
      <c r="I65" t="s">
        <v>28</v>
      </c>
      <c r="J65" t="s">
        <v>29</v>
      </c>
      <c r="K65" s="51">
        <v>48294866</v>
      </c>
      <c r="L65" s="51">
        <v>0</v>
      </c>
      <c r="M65" s="51">
        <v>48294866</v>
      </c>
      <c r="N65" s="51">
        <v>44308623</v>
      </c>
      <c r="O65" t="s">
        <v>150</v>
      </c>
      <c r="P65">
        <v>1022338160</v>
      </c>
      <c r="Q65" t="s">
        <v>1884</v>
      </c>
      <c r="R65" t="s">
        <v>140</v>
      </c>
      <c r="S65" t="s">
        <v>141</v>
      </c>
      <c r="T65" s="59" t="s">
        <v>1885</v>
      </c>
      <c r="U65" t="s">
        <v>143</v>
      </c>
      <c r="V65">
        <v>890903938</v>
      </c>
      <c r="W65" t="s">
        <v>149</v>
      </c>
      <c r="X65" s="2">
        <v>3825</v>
      </c>
      <c r="Y65" s="2">
        <v>3825</v>
      </c>
      <c r="Z65" s="2">
        <v>6425</v>
      </c>
      <c r="AA65">
        <v>0</v>
      </c>
      <c r="AB65">
        <v>9525</v>
      </c>
      <c r="AC65">
        <v>64520925</v>
      </c>
      <c r="AD65">
        <v>0</v>
      </c>
      <c r="AE65" s="2">
        <v>45693</v>
      </c>
      <c r="AF65" t="s">
        <v>153</v>
      </c>
      <c r="AG65" t="s">
        <v>1887</v>
      </c>
      <c r="AH65" t="s">
        <v>1799</v>
      </c>
    </row>
    <row r="66" spans="1:34" x14ac:dyDescent="0.2">
      <c r="A66" t="s">
        <v>5319</v>
      </c>
      <c r="B66" t="s">
        <v>5297</v>
      </c>
      <c r="C66" s="2">
        <v>6525</v>
      </c>
      <c r="D66" s="2">
        <v>45693</v>
      </c>
      <c r="E66" s="57">
        <v>45693.585416666669</v>
      </c>
      <c r="F66" t="s">
        <v>137</v>
      </c>
      <c r="G66" s="2">
        <v>923245</v>
      </c>
      <c r="H66" t="s">
        <v>27</v>
      </c>
      <c r="I66" t="s">
        <v>28</v>
      </c>
      <c r="J66" t="s">
        <v>29</v>
      </c>
      <c r="K66" s="51">
        <v>48294866</v>
      </c>
      <c r="L66" s="51">
        <v>0</v>
      </c>
      <c r="M66" s="51">
        <v>48294866</v>
      </c>
      <c r="N66" s="51">
        <v>44308623</v>
      </c>
      <c r="O66" t="s">
        <v>150</v>
      </c>
      <c r="P66">
        <v>52505799</v>
      </c>
      <c r="Q66" t="s">
        <v>1890</v>
      </c>
      <c r="R66" t="s">
        <v>140</v>
      </c>
      <c r="S66" t="s">
        <v>141</v>
      </c>
      <c r="T66" s="59" t="s">
        <v>1891</v>
      </c>
      <c r="U66" t="s">
        <v>143</v>
      </c>
      <c r="V66">
        <v>860034313</v>
      </c>
      <c r="W66" t="s">
        <v>152</v>
      </c>
      <c r="X66" s="2">
        <v>3825</v>
      </c>
      <c r="Y66" s="2">
        <v>3825</v>
      </c>
      <c r="Z66" s="2">
        <v>6525</v>
      </c>
      <c r="AA66">
        <v>0</v>
      </c>
      <c r="AB66">
        <v>9625</v>
      </c>
      <c r="AC66">
        <v>64521025</v>
      </c>
      <c r="AD66">
        <v>0</v>
      </c>
      <c r="AE66" s="2">
        <v>45693</v>
      </c>
      <c r="AF66" t="s">
        <v>153</v>
      </c>
      <c r="AG66" t="s">
        <v>1893</v>
      </c>
      <c r="AH66" t="s">
        <v>1799</v>
      </c>
    </row>
    <row r="67" spans="1:34" x14ac:dyDescent="0.2">
      <c r="A67" t="s">
        <v>5320</v>
      </c>
      <c r="B67" t="s">
        <v>5297</v>
      </c>
      <c r="C67" s="2">
        <v>6625</v>
      </c>
      <c r="D67" s="2">
        <v>45693</v>
      </c>
      <c r="E67" s="57">
        <v>45693.588194444441</v>
      </c>
      <c r="F67" t="s">
        <v>137</v>
      </c>
      <c r="G67" s="2">
        <v>923245</v>
      </c>
      <c r="H67" t="s">
        <v>27</v>
      </c>
      <c r="I67" t="s">
        <v>28</v>
      </c>
      <c r="J67" t="s">
        <v>29</v>
      </c>
      <c r="K67" s="51">
        <v>48294866</v>
      </c>
      <c r="L67" s="51">
        <v>0</v>
      </c>
      <c r="M67" s="51">
        <v>48294866</v>
      </c>
      <c r="N67" s="51">
        <v>44308623</v>
      </c>
      <c r="O67" t="s">
        <v>150</v>
      </c>
      <c r="P67">
        <v>39668440</v>
      </c>
      <c r="Q67" t="s">
        <v>1896</v>
      </c>
      <c r="R67" t="s">
        <v>140</v>
      </c>
      <c r="S67" t="s">
        <v>141</v>
      </c>
      <c r="T67" s="59" t="s">
        <v>1897</v>
      </c>
      <c r="U67" t="s">
        <v>143</v>
      </c>
      <c r="V67">
        <v>860034313</v>
      </c>
      <c r="W67" t="s">
        <v>152</v>
      </c>
      <c r="X67" s="2">
        <v>3825</v>
      </c>
      <c r="Y67" s="2">
        <v>3825</v>
      </c>
      <c r="Z67" s="2">
        <v>6625</v>
      </c>
      <c r="AA67">
        <v>0</v>
      </c>
      <c r="AB67">
        <v>9725</v>
      </c>
      <c r="AC67">
        <v>64521125</v>
      </c>
      <c r="AD67">
        <v>0</v>
      </c>
      <c r="AE67" s="2">
        <v>45693</v>
      </c>
      <c r="AF67" t="s">
        <v>153</v>
      </c>
      <c r="AG67" t="s">
        <v>1899</v>
      </c>
      <c r="AH67" t="s">
        <v>1799</v>
      </c>
    </row>
    <row r="68" spans="1:34" x14ac:dyDescent="0.2">
      <c r="A68" t="s">
        <v>5321</v>
      </c>
      <c r="B68" t="s">
        <v>5297</v>
      </c>
      <c r="C68" s="2">
        <v>6725</v>
      </c>
      <c r="D68" s="2">
        <v>45693</v>
      </c>
      <c r="E68" s="57">
        <v>45693.59375</v>
      </c>
      <c r="F68" t="s">
        <v>137</v>
      </c>
      <c r="G68" s="2">
        <v>923245</v>
      </c>
      <c r="H68" t="s">
        <v>27</v>
      </c>
      <c r="I68" t="s">
        <v>28</v>
      </c>
      <c r="J68" t="s">
        <v>29</v>
      </c>
      <c r="K68" s="51">
        <v>48294866</v>
      </c>
      <c r="L68" s="51">
        <v>0</v>
      </c>
      <c r="M68" s="51">
        <v>48294866</v>
      </c>
      <c r="N68" s="51">
        <v>44308623</v>
      </c>
      <c r="O68" t="s">
        <v>150</v>
      </c>
      <c r="P68">
        <v>52487484</v>
      </c>
      <c r="Q68" t="s">
        <v>1902</v>
      </c>
      <c r="R68" t="s">
        <v>140</v>
      </c>
      <c r="S68" t="s">
        <v>141</v>
      </c>
      <c r="T68" s="59" t="s">
        <v>1903</v>
      </c>
      <c r="U68" t="s">
        <v>143</v>
      </c>
      <c r="V68">
        <v>860035827</v>
      </c>
      <c r="W68" t="s">
        <v>271</v>
      </c>
      <c r="X68" s="2">
        <v>3825</v>
      </c>
      <c r="Y68" s="2">
        <v>3825</v>
      </c>
      <c r="Z68" s="2">
        <v>6725</v>
      </c>
      <c r="AA68">
        <v>0</v>
      </c>
      <c r="AB68">
        <v>9825</v>
      </c>
      <c r="AC68">
        <v>64521225</v>
      </c>
      <c r="AD68">
        <v>0</v>
      </c>
      <c r="AE68" s="2">
        <v>45693</v>
      </c>
      <c r="AF68" t="s">
        <v>153</v>
      </c>
      <c r="AG68" t="s">
        <v>1905</v>
      </c>
      <c r="AH68" t="s">
        <v>1799</v>
      </c>
    </row>
    <row r="69" spans="1:34" x14ac:dyDescent="0.2">
      <c r="A69" t="s">
        <v>5322</v>
      </c>
      <c r="B69" t="s">
        <v>5297</v>
      </c>
      <c r="C69" s="2">
        <v>6825</v>
      </c>
      <c r="D69" s="2">
        <v>45693</v>
      </c>
      <c r="E69" s="57">
        <v>45693.598611111112</v>
      </c>
      <c r="F69" t="s">
        <v>137</v>
      </c>
      <c r="G69" s="2">
        <v>923245</v>
      </c>
      <c r="H69" t="s">
        <v>27</v>
      </c>
      <c r="I69" t="s">
        <v>28</v>
      </c>
      <c r="J69" t="s">
        <v>29</v>
      </c>
      <c r="K69" s="51">
        <v>48294866</v>
      </c>
      <c r="L69" s="51">
        <v>0</v>
      </c>
      <c r="M69" s="51">
        <v>48294866</v>
      </c>
      <c r="N69" s="51">
        <v>44308623</v>
      </c>
      <c r="O69" t="s">
        <v>150</v>
      </c>
      <c r="P69">
        <v>1105677068</v>
      </c>
      <c r="Q69" t="s">
        <v>1908</v>
      </c>
      <c r="R69" t="s">
        <v>140</v>
      </c>
      <c r="S69" t="s">
        <v>141</v>
      </c>
      <c r="T69" s="59" t="s">
        <v>1909</v>
      </c>
      <c r="U69" t="s">
        <v>143</v>
      </c>
      <c r="V69">
        <v>890903938</v>
      </c>
      <c r="W69" t="s">
        <v>149</v>
      </c>
      <c r="X69" s="2">
        <v>3825</v>
      </c>
      <c r="Y69" s="2">
        <v>3825</v>
      </c>
      <c r="Z69" s="2">
        <v>6825</v>
      </c>
      <c r="AA69">
        <v>0</v>
      </c>
      <c r="AB69">
        <v>9925</v>
      </c>
      <c r="AC69">
        <v>64521325</v>
      </c>
      <c r="AD69">
        <v>0</v>
      </c>
      <c r="AE69" s="2">
        <v>45693</v>
      </c>
      <c r="AF69" t="s">
        <v>153</v>
      </c>
      <c r="AG69" t="s">
        <v>1911</v>
      </c>
      <c r="AH69" t="s">
        <v>1799</v>
      </c>
    </row>
    <row r="70" spans="1:34" x14ac:dyDescent="0.2">
      <c r="A70" t="s">
        <v>5323</v>
      </c>
      <c r="B70" t="s">
        <v>5297</v>
      </c>
      <c r="C70" s="2">
        <v>6925</v>
      </c>
      <c r="D70" s="2">
        <v>45693</v>
      </c>
      <c r="E70" s="57">
        <v>45693.605555555558</v>
      </c>
      <c r="F70" t="s">
        <v>137</v>
      </c>
      <c r="G70" s="2">
        <v>923245</v>
      </c>
      <c r="H70" t="s">
        <v>27</v>
      </c>
      <c r="I70" t="s">
        <v>28</v>
      </c>
      <c r="J70" t="s">
        <v>29</v>
      </c>
      <c r="K70" s="51">
        <v>48294866</v>
      </c>
      <c r="L70" s="51">
        <v>0</v>
      </c>
      <c r="M70" s="51">
        <v>48294866</v>
      </c>
      <c r="N70" s="51">
        <v>44308623</v>
      </c>
      <c r="O70" t="s">
        <v>150</v>
      </c>
      <c r="P70">
        <v>51959382</v>
      </c>
      <c r="Q70" t="s">
        <v>1914</v>
      </c>
      <c r="R70" t="s">
        <v>140</v>
      </c>
      <c r="S70" t="s">
        <v>141</v>
      </c>
      <c r="T70" s="59" t="s">
        <v>1915</v>
      </c>
      <c r="U70" t="s">
        <v>143</v>
      </c>
      <c r="V70">
        <v>890903938</v>
      </c>
      <c r="W70" t="s">
        <v>149</v>
      </c>
      <c r="X70" s="2">
        <v>3825</v>
      </c>
      <c r="Y70" s="2">
        <v>3825</v>
      </c>
      <c r="Z70" s="2">
        <v>6925</v>
      </c>
      <c r="AA70">
        <v>0</v>
      </c>
      <c r="AB70">
        <v>10025</v>
      </c>
      <c r="AC70">
        <v>64521425</v>
      </c>
      <c r="AD70">
        <v>0</v>
      </c>
      <c r="AE70" s="2">
        <v>45693</v>
      </c>
      <c r="AF70" t="s">
        <v>153</v>
      </c>
      <c r="AG70" t="s">
        <v>1917</v>
      </c>
      <c r="AH70" t="s">
        <v>1799</v>
      </c>
    </row>
    <row r="71" spans="1:34" x14ac:dyDescent="0.2">
      <c r="A71" t="s">
        <v>5324</v>
      </c>
      <c r="B71" t="s">
        <v>5297</v>
      </c>
      <c r="C71" s="2">
        <v>7025</v>
      </c>
      <c r="D71" s="2">
        <v>45693</v>
      </c>
      <c r="E71" s="57">
        <v>45693.609027777777</v>
      </c>
      <c r="F71" t="s">
        <v>137</v>
      </c>
      <c r="G71" s="2">
        <v>923245</v>
      </c>
      <c r="H71" t="s">
        <v>27</v>
      </c>
      <c r="I71" t="s">
        <v>28</v>
      </c>
      <c r="J71" t="s">
        <v>29</v>
      </c>
      <c r="K71" s="51">
        <v>48294866</v>
      </c>
      <c r="L71" s="51">
        <v>0</v>
      </c>
      <c r="M71" s="51">
        <v>48294866</v>
      </c>
      <c r="N71" s="51">
        <v>44308623</v>
      </c>
      <c r="O71" t="s">
        <v>150</v>
      </c>
      <c r="P71">
        <v>20352018</v>
      </c>
      <c r="Q71" t="s">
        <v>1920</v>
      </c>
      <c r="R71" t="s">
        <v>140</v>
      </c>
      <c r="S71" t="s">
        <v>141</v>
      </c>
      <c r="T71" s="59" t="s">
        <v>1921</v>
      </c>
      <c r="U71" t="s">
        <v>143</v>
      </c>
      <c r="V71">
        <v>890903938</v>
      </c>
      <c r="W71" t="s">
        <v>149</v>
      </c>
      <c r="X71" s="2">
        <v>3825</v>
      </c>
      <c r="Y71" s="2">
        <v>3825</v>
      </c>
      <c r="Z71" s="2">
        <v>7025</v>
      </c>
      <c r="AA71">
        <v>0</v>
      </c>
      <c r="AB71">
        <v>10125</v>
      </c>
      <c r="AC71">
        <v>64521525</v>
      </c>
      <c r="AD71">
        <v>0</v>
      </c>
      <c r="AE71" s="2">
        <v>45693</v>
      </c>
      <c r="AF71" t="s">
        <v>153</v>
      </c>
      <c r="AG71" t="s">
        <v>1923</v>
      </c>
      <c r="AH71" t="s">
        <v>1799</v>
      </c>
    </row>
    <row r="72" spans="1:34" x14ac:dyDescent="0.2">
      <c r="A72" t="s">
        <v>5325</v>
      </c>
      <c r="B72" t="s">
        <v>5297</v>
      </c>
      <c r="C72" s="2">
        <v>7125</v>
      </c>
      <c r="D72" s="2">
        <v>45693</v>
      </c>
      <c r="E72" s="57">
        <v>45693.613888888889</v>
      </c>
      <c r="F72" t="s">
        <v>137</v>
      </c>
      <c r="G72" s="2">
        <v>923245</v>
      </c>
      <c r="H72" t="s">
        <v>27</v>
      </c>
      <c r="I72" t="s">
        <v>28</v>
      </c>
      <c r="J72" t="s">
        <v>29</v>
      </c>
      <c r="K72" s="51">
        <v>48294866</v>
      </c>
      <c r="L72" s="51">
        <v>0</v>
      </c>
      <c r="M72" s="51">
        <v>48294866</v>
      </c>
      <c r="N72" s="51">
        <v>44308623</v>
      </c>
      <c r="O72" t="s">
        <v>150</v>
      </c>
      <c r="P72">
        <v>1072195097</v>
      </c>
      <c r="Q72" t="s">
        <v>1926</v>
      </c>
      <c r="R72" t="s">
        <v>140</v>
      </c>
      <c r="S72" t="s">
        <v>141</v>
      </c>
      <c r="T72" s="59" t="s">
        <v>1927</v>
      </c>
      <c r="U72" t="s">
        <v>143</v>
      </c>
      <c r="V72">
        <v>860034313</v>
      </c>
      <c r="W72" t="s">
        <v>152</v>
      </c>
      <c r="X72" s="2">
        <v>3825</v>
      </c>
      <c r="Y72" s="2">
        <v>3825</v>
      </c>
      <c r="Z72" s="2">
        <v>7125</v>
      </c>
      <c r="AA72">
        <v>0</v>
      </c>
      <c r="AB72">
        <v>10225</v>
      </c>
      <c r="AC72">
        <v>64521625</v>
      </c>
      <c r="AD72">
        <v>0</v>
      </c>
      <c r="AE72" s="2">
        <v>45693</v>
      </c>
      <c r="AF72" t="s">
        <v>153</v>
      </c>
      <c r="AG72" t="s">
        <v>1929</v>
      </c>
      <c r="AH72" t="s">
        <v>1930</v>
      </c>
    </row>
    <row r="73" spans="1:34" x14ac:dyDescent="0.2">
      <c r="A73" t="s">
        <v>5214</v>
      </c>
      <c r="B73" t="s">
        <v>5297</v>
      </c>
      <c r="C73" s="2">
        <v>7225</v>
      </c>
      <c r="D73" s="2">
        <v>45693</v>
      </c>
      <c r="E73" s="57">
        <v>45693.620138888888</v>
      </c>
      <c r="F73" t="s">
        <v>137</v>
      </c>
      <c r="G73" s="2">
        <v>923245</v>
      </c>
      <c r="H73" t="s">
        <v>27</v>
      </c>
      <c r="I73" t="s">
        <v>28</v>
      </c>
      <c r="J73" t="s">
        <v>29</v>
      </c>
      <c r="K73" s="51">
        <v>48294866</v>
      </c>
      <c r="L73" s="51">
        <v>0</v>
      </c>
      <c r="M73" s="51">
        <v>48294866</v>
      </c>
      <c r="N73" s="51">
        <v>44308623</v>
      </c>
      <c r="O73" t="s">
        <v>150</v>
      </c>
      <c r="P73">
        <v>35254472</v>
      </c>
      <c r="Q73" t="s">
        <v>1933</v>
      </c>
      <c r="R73" t="s">
        <v>140</v>
      </c>
      <c r="S73" t="s">
        <v>141</v>
      </c>
      <c r="T73" s="59" t="s">
        <v>1934</v>
      </c>
      <c r="U73" t="s">
        <v>143</v>
      </c>
      <c r="V73">
        <v>860007335</v>
      </c>
      <c r="W73" t="s">
        <v>158</v>
      </c>
      <c r="X73" s="2">
        <v>3825</v>
      </c>
      <c r="Y73" s="2">
        <v>3825</v>
      </c>
      <c r="Z73" s="2">
        <v>7225</v>
      </c>
      <c r="AA73">
        <v>0</v>
      </c>
      <c r="AB73">
        <v>10325</v>
      </c>
      <c r="AC73">
        <v>64521725</v>
      </c>
      <c r="AD73">
        <v>0</v>
      </c>
      <c r="AE73" s="2">
        <v>45693</v>
      </c>
      <c r="AF73" t="s">
        <v>153</v>
      </c>
      <c r="AG73" t="s">
        <v>1936</v>
      </c>
      <c r="AH73" t="s">
        <v>1799</v>
      </c>
    </row>
    <row r="74" spans="1:34" x14ac:dyDescent="0.2">
      <c r="A74" t="s">
        <v>551</v>
      </c>
      <c r="B74" t="s">
        <v>5297</v>
      </c>
      <c r="C74" s="2">
        <v>7325</v>
      </c>
      <c r="D74" s="2">
        <v>45693</v>
      </c>
      <c r="E74" s="57">
        <v>45693.622916666667</v>
      </c>
      <c r="F74" t="s">
        <v>137</v>
      </c>
      <c r="G74" s="2">
        <v>923245</v>
      </c>
      <c r="H74" t="s">
        <v>27</v>
      </c>
      <c r="I74" t="s">
        <v>28</v>
      </c>
      <c r="J74" t="s">
        <v>29</v>
      </c>
      <c r="K74" s="51">
        <v>48294866</v>
      </c>
      <c r="L74" s="51">
        <v>0</v>
      </c>
      <c r="M74" s="51">
        <v>48294866</v>
      </c>
      <c r="N74" s="51">
        <v>44308623</v>
      </c>
      <c r="O74" t="s">
        <v>150</v>
      </c>
      <c r="P74">
        <v>65787530</v>
      </c>
      <c r="Q74" t="s">
        <v>1939</v>
      </c>
      <c r="R74" t="s">
        <v>140</v>
      </c>
      <c r="S74" t="s">
        <v>141</v>
      </c>
      <c r="T74" s="59" t="s">
        <v>1940</v>
      </c>
      <c r="U74" t="s">
        <v>143</v>
      </c>
      <c r="V74">
        <v>860007335</v>
      </c>
      <c r="W74" t="s">
        <v>158</v>
      </c>
      <c r="X74" s="2">
        <v>3825</v>
      </c>
      <c r="Y74" s="2">
        <v>3825</v>
      </c>
      <c r="Z74" s="2">
        <v>7325</v>
      </c>
      <c r="AA74">
        <v>0</v>
      </c>
      <c r="AB74">
        <v>10425</v>
      </c>
      <c r="AC74">
        <v>64521925</v>
      </c>
      <c r="AD74">
        <v>0</v>
      </c>
      <c r="AE74" s="2">
        <v>45693</v>
      </c>
      <c r="AF74" t="s">
        <v>153</v>
      </c>
      <c r="AG74" t="s">
        <v>1942</v>
      </c>
      <c r="AH74" t="s">
        <v>1799</v>
      </c>
    </row>
    <row r="75" spans="1:34" x14ac:dyDescent="0.2">
      <c r="A75" t="s">
        <v>5229</v>
      </c>
      <c r="B75" t="s">
        <v>5297</v>
      </c>
      <c r="C75" s="2">
        <v>7425</v>
      </c>
      <c r="D75" s="2">
        <v>45693</v>
      </c>
      <c r="E75" s="57">
        <v>45693.631249999999</v>
      </c>
      <c r="F75" t="s">
        <v>137</v>
      </c>
      <c r="G75" s="2">
        <v>923245</v>
      </c>
      <c r="H75" t="s">
        <v>27</v>
      </c>
      <c r="I75" t="s">
        <v>28</v>
      </c>
      <c r="J75" t="s">
        <v>29</v>
      </c>
      <c r="K75" s="51">
        <v>40475697</v>
      </c>
      <c r="L75" s="51">
        <v>0</v>
      </c>
      <c r="M75" s="51">
        <v>40475697</v>
      </c>
      <c r="N75" s="51">
        <v>36489454</v>
      </c>
      <c r="O75" t="s">
        <v>150</v>
      </c>
      <c r="P75">
        <v>12644439</v>
      </c>
      <c r="Q75" t="s">
        <v>1945</v>
      </c>
      <c r="R75" t="s">
        <v>140</v>
      </c>
      <c r="S75" t="s">
        <v>141</v>
      </c>
      <c r="T75" s="59" t="s">
        <v>1946</v>
      </c>
      <c r="U75" t="s">
        <v>143</v>
      </c>
      <c r="V75">
        <v>890903938</v>
      </c>
      <c r="W75" t="s">
        <v>149</v>
      </c>
      <c r="X75" s="2">
        <v>3825</v>
      </c>
      <c r="Y75" s="2">
        <v>3825</v>
      </c>
      <c r="Z75" s="2">
        <v>7425</v>
      </c>
      <c r="AA75">
        <v>0</v>
      </c>
      <c r="AB75">
        <v>10525</v>
      </c>
      <c r="AC75">
        <v>64522025</v>
      </c>
      <c r="AD75">
        <v>0</v>
      </c>
      <c r="AE75" s="2">
        <v>45693</v>
      </c>
      <c r="AF75" t="s">
        <v>153</v>
      </c>
      <c r="AG75" t="s">
        <v>1948</v>
      </c>
      <c r="AH75" t="s">
        <v>1799</v>
      </c>
    </row>
    <row r="76" spans="1:34" x14ac:dyDescent="0.2">
      <c r="A76" t="s">
        <v>5326</v>
      </c>
      <c r="B76" t="s">
        <v>196</v>
      </c>
      <c r="C76" s="2">
        <v>7525</v>
      </c>
      <c r="D76" s="2">
        <v>45693</v>
      </c>
      <c r="E76" s="57">
        <v>45693.643750000003</v>
      </c>
      <c r="F76" t="s">
        <v>137</v>
      </c>
      <c r="G76" s="2">
        <v>923210</v>
      </c>
      <c r="H76" t="s">
        <v>27</v>
      </c>
      <c r="I76" t="s">
        <v>28</v>
      </c>
      <c r="J76" t="s">
        <v>29</v>
      </c>
      <c r="K76" s="51">
        <v>24342633</v>
      </c>
      <c r="L76" s="51">
        <v>0</v>
      </c>
      <c r="M76" s="51">
        <v>24342633</v>
      </c>
      <c r="N76" s="51">
        <v>22333400</v>
      </c>
      <c r="O76" t="s">
        <v>150</v>
      </c>
      <c r="P76">
        <v>39676109</v>
      </c>
      <c r="Q76" t="s">
        <v>1951</v>
      </c>
      <c r="R76" t="s">
        <v>140</v>
      </c>
      <c r="S76" t="s">
        <v>141</v>
      </c>
      <c r="T76" s="59" t="s">
        <v>1952</v>
      </c>
      <c r="U76" t="s">
        <v>143</v>
      </c>
      <c r="V76">
        <v>890903938</v>
      </c>
      <c r="W76" t="s">
        <v>149</v>
      </c>
      <c r="X76" s="2">
        <v>1925</v>
      </c>
      <c r="Y76" s="2">
        <v>1925</v>
      </c>
      <c r="Z76" s="2">
        <v>7525</v>
      </c>
      <c r="AA76">
        <v>0</v>
      </c>
      <c r="AB76">
        <v>10625</v>
      </c>
      <c r="AC76">
        <v>64522125</v>
      </c>
      <c r="AD76">
        <v>0</v>
      </c>
      <c r="AE76" s="2">
        <v>45693</v>
      </c>
      <c r="AF76" t="s">
        <v>153</v>
      </c>
      <c r="AG76" t="s">
        <v>1954</v>
      </c>
      <c r="AH76" t="s">
        <v>1955</v>
      </c>
    </row>
    <row r="77" spans="1:34" x14ac:dyDescent="0.2">
      <c r="A77" t="s">
        <v>5327</v>
      </c>
      <c r="B77" t="s">
        <v>5297</v>
      </c>
      <c r="C77" s="2">
        <v>7625</v>
      </c>
      <c r="D77" s="2">
        <v>45693</v>
      </c>
      <c r="E77" s="57">
        <v>45693.659722222219</v>
      </c>
      <c r="F77" t="s">
        <v>137</v>
      </c>
      <c r="G77" s="2">
        <v>923245</v>
      </c>
      <c r="H77" t="s">
        <v>27</v>
      </c>
      <c r="I77" t="s">
        <v>28</v>
      </c>
      <c r="J77" t="s">
        <v>29</v>
      </c>
      <c r="K77" s="51">
        <v>48294866</v>
      </c>
      <c r="L77" s="51">
        <v>0</v>
      </c>
      <c r="M77" s="51">
        <v>48294866</v>
      </c>
      <c r="N77" s="51">
        <v>44308623</v>
      </c>
      <c r="O77" t="s">
        <v>150</v>
      </c>
      <c r="P77">
        <v>53119149</v>
      </c>
      <c r="Q77" t="s">
        <v>1958</v>
      </c>
      <c r="R77" t="s">
        <v>140</v>
      </c>
      <c r="S77" t="s">
        <v>141</v>
      </c>
      <c r="T77" s="59" t="s">
        <v>1959</v>
      </c>
      <c r="U77" t="s">
        <v>143</v>
      </c>
      <c r="V77">
        <v>860002964</v>
      </c>
      <c r="W77" t="s">
        <v>163</v>
      </c>
      <c r="X77" s="2">
        <v>3825</v>
      </c>
      <c r="Y77" s="2">
        <v>3825</v>
      </c>
      <c r="Z77" s="2">
        <v>7625</v>
      </c>
      <c r="AA77">
        <v>0</v>
      </c>
      <c r="AB77">
        <v>10725</v>
      </c>
      <c r="AC77">
        <v>64522225</v>
      </c>
      <c r="AD77">
        <v>0</v>
      </c>
      <c r="AE77" s="2">
        <v>45693</v>
      </c>
      <c r="AF77" t="s">
        <v>153</v>
      </c>
      <c r="AG77" t="s">
        <v>1961</v>
      </c>
      <c r="AH77" t="s">
        <v>1799</v>
      </c>
    </row>
    <row r="78" spans="1:34" x14ac:dyDescent="0.2">
      <c r="A78" t="s">
        <v>5328</v>
      </c>
      <c r="B78" t="s">
        <v>5297</v>
      </c>
      <c r="C78" s="2">
        <v>7725</v>
      </c>
      <c r="D78" s="2">
        <v>45693</v>
      </c>
      <c r="E78" s="57">
        <v>45693.665972222225</v>
      </c>
      <c r="F78" t="s">
        <v>137</v>
      </c>
      <c r="G78" s="2">
        <v>923245</v>
      </c>
      <c r="H78" t="s">
        <v>27</v>
      </c>
      <c r="I78" t="s">
        <v>28</v>
      </c>
      <c r="J78" t="s">
        <v>29</v>
      </c>
      <c r="K78" s="51">
        <v>48294866</v>
      </c>
      <c r="L78" s="51">
        <v>0</v>
      </c>
      <c r="M78" s="51">
        <v>48294866</v>
      </c>
      <c r="N78" s="51">
        <v>44308623</v>
      </c>
      <c r="O78" t="s">
        <v>150</v>
      </c>
      <c r="P78">
        <v>80056517</v>
      </c>
      <c r="Q78" t="s">
        <v>1964</v>
      </c>
      <c r="R78" t="s">
        <v>140</v>
      </c>
      <c r="S78" t="s">
        <v>141</v>
      </c>
      <c r="T78" s="59" t="s">
        <v>1965</v>
      </c>
      <c r="U78" t="s">
        <v>143</v>
      </c>
      <c r="V78">
        <v>860051894</v>
      </c>
      <c r="W78" t="s">
        <v>1967</v>
      </c>
      <c r="X78" s="2">
        <v>3825</v>
      </c>
      <c r="Y78" s="2">
        <v>3825</v>
      </c>
      <c r="Z78" s="2">
        <v>7725</v>
      </c>
      <c r="AA78">
        <v>0</v>
      </c>
      <c r="AB78">
        <v>10825</v>
      </c>
      <c r="AC78">
        <v>64522325</v>
      </c>
      <c r="AD78">
        <v>0</v>
      </c>
      <c r="AE78" s="2">
        <v>45693</v>
      </c>
      <c r="AF78" t="s">
        <v>153</v>
      </c>
      <c r="AG78" t="s">
        <v>1969</v>
      </c>
      <c r="AH78" t="s">
        <v>1799</v>
      </c>
    </row>
    <row r="79" spans="1:34" x14ac:dyDescent="0.2">
      <c r="A79" t="s">
        <v>5329</v>
      </c>
      <c r="B79" t="s">
        <v>5297</v>
      </c>
      <c r="C79" s="2">
        <v>7825</v>
      </c>
      <c r="D79" s="2">
        <v>45693</v>
      </c>
      <c r="E79" s="57">
        <v>45693.669444444444</v>
      </c>
      <c r="F79" t="s">
        <v>137</v>
      </c>
      <c r="G79" s="2">
        <v>923245</v>
      </c>
      <c r="H79" t="s">
        <v>27</v>
      </c>
      <c r="I79" t="s">
        <v>28</v>
      </c>
      <c r="J79" t="s">
        <v>29</v>
      </c>
      <c r="K79" s="51">
        <v>48294866</v>
      </c>
      <c r="L79" s="51">
        <v>0</v>
      </c>
      <c r="M79" s="51">
        <v>48294866</v>
      </c>
      <c r="N79" s="51">
        <v>44308623</v>
      </c>
      <c r="O79" t="s">
        <v>150</v>
      </c>
      <c r="P79">
        <v>1022945222</v>
      </c>
      <c r="Q79" t="s">
        <v>1972</v>
      </c>
      <c r="R79" t="s">
        <v>140</v>
      </c>
      <c r="S79" t="s">
        <v>141</v>
      </c>
      <c r="T79" s="59" t="s">
        <v>1973</v>
      </c>
      <c r="U79" t="s">
        <v>143</v>
      </c>
      <c r="V79">
        <v>900047981</v>
      </c>
      <c r="W79" t="s">
        <v>161</v>
      </c>
      <c r="X79" s="2">
        <v>3825</v>
      </c>
      <c r="Y79" s="2">
        <v>3825</v>
      </c>
      <c r="Z79" s="2">
        <v>7825</v>
      </c>
      <c r="AA79">
        <v>0</v>
      </c>
      <c r="AB79">
        <v>10925</v>
      </c>
      <c r="AC79">
        <v>64522425</v>
      </c>
      <c r="AD79">
        <v>0</v>
      </c>
      <c r="AE79" s="2">
        <v>45693</v>
      </c>
      <c r="AF79" t="s">
        <v>153</v>
      </c>
      <c r="AG79" t="s">
        <v>1975</v>
      </c>
      <c r="AH79" t="s">
        <v>1799</v>
      </c>
    </row>
    <row r="80" spans="1:34" x14ac:dyDescent="0.2">
      <c r="A80" t="s">
        <v>5330</v>
      </c>
      <c r="B80" t="s">
        <v>5297</v>
      </c>
      <c r="C80" s="2">
        <v>7925</v>
      </c>
      <c r="D80" s="2">
        <v>45693</v>
      </c>
      <c r="E80" s="57">
        <v>45693.676388888889</v>
      </c>
      <c r="F80" t="s">
        <v>137</v>
      </c>
      <c r="G80" s="2">
        <v>923245</v>
      </c>
      <c r="H80" t="s">
        <v>27</v>
      </c>
      <c r="I80" t="s">
        <v>28</v>
      </c>
      <c r="J80" t="s">
        <v>29</v>
      </c>
      <c r="K80" s="51">
        <v>48294866</v>
      </c>
      <c r="L80" s="51">
        <v>0</v>
      </c>
      <c r="M80" s="51">
        <v>48294866</v>
      </c>
      <c r="N80" s="51">
        <v>44308623</v>
      </c>
      <c r="O80" t="s">
        <v>150</v>
      </c>
      <c r="P80">
        <v>80047546</v>
      </c>
      <c r="Q80" t="s">
        <v>1978</v>
      </c>
      <c r="R80" t="s">
        <v>140</v>
      </c>
      <c r="S80" t="s">
        <v>141</v>
      </c>
      <c r="T80" s="59" t="s">
        <v>1979</v>
      </c>
      <c r="U80" t="s">
        <v>143</v>
      </c>
      <c r="V80">
        <v>860034313</v>
      </c>
      <c r="W80" t="s">
        <v>152</v>
      </c>
      <c r="X80" s="2">
        <v>3825</v>
      </c>
      <c r="Y80" s="2">
        <v>3825</v>
      </c>
      <c r="Z80" s="2">
        <v>7925</v>
      </c>
      <c r="AA80">
        <v>0</v>
      </c>
      <c r="AB80">
        <v>11025</v>
      </c>
      <c r="AC80">
        <v>64522525</v>
      </c>
      <c r="AD80">
        <v>0</v>
      </c>
      <c r="AE80" s="2">
        <v>45693</v>
      </c>
      <c r="AF80" t="s">
        <v>153</v>
      </c>
      <c r="AG80" t="s">
        <v>1981</v>
      </c>
      <c r="AH80" t="s">
        <v>1799</v>
      </c>
    </row>
    <row r="81" spans="1:34" x14ac:dyDescent="0.2">
      <c r="A81" t="s">
        <v>5331</v>
      </c>
      <c r="B81" t="s">
        <v>5297</v>
      </c>
      <c r="C81" s="2">
        <v>8025</v>
      </c>
      <c r="D81" s="2">
        <v>45693</v>
      </c>
      <c r="E81" s="57">
        <v>45693.680555555555</v>
      </c>
      <c r="F81" t="s">
        <v>137</v>
      </c>
      <c r="G81" s="2">
        <v>923245</v>
      </c>
      <c r="H81" t="s">
        <v>27</v>
      </c>
      <c r="I81" t="s">
        <v>28</v>
      </c>
      <c r="J81" t="s">
        <v>29</v>
      </c>
      <c r="K81" s="51">
        <v>48294866</v>
      </c>
      <c r="L81" s="51">
        <v>0</v>
      </c>
      <c r="M81" s="51">
        <v>48294866</v>
      </c>
      <c r="N81" s="51">
        <v>44308623</v>
      </c>
      <c r="O81" t="s">
        <v>150</v>
      </c>
      <c r="P81">
        <v>1023876213</v>
      </c>
      <c r="Q81" t="s">
        <v>1984</v>
      </c>
      <c r="R81" t="s">
        <v>140</v>
      </c>
      <c r="S81" t="s">
        <v>141</v>
      </c>
      <c r="T81" s="59" t="s">
        <v>1985</v>
      </c>
      <c r="U81" t="s">
        <v>143</v>
      </c>
      <c r="V81">
        <v>890903938</v>
      </c>
      <c r="W81" t="s">
        <v>149</v>
      </c>
      <c r="X81" s="2">
        <v>3825</v>
      </c>
      <c r="Y81" s="2">
        <v>3825</v>
      </c>
      <c r="Z81" s="2">
        <v>8025</v>
      </c>
      <c r="AA81">
        <v>0</v>
      </c>
      <c r="AB81">
        <v>11125</v>
      </c>
      <c r="AC81">
        <v>64522625</v>
      </c>
      <c r="AD81">
        <v>0</v>
      </c>
      <c r="AE81" s="2">
        <v>45693</v>
      </c>
      <c r="AF81" t="s">
        <v>153</v>
      </c>
      <c r="AG81" t="s">
        <v>1987</v>
      </c>
      <c r="AH81" t="s">
        <v>1799</v>
      </c>
    </row>
    <row r="82" spans="1:34" x14ac:dyDescent="0.2">
      <c r="A82" t="s">
        <v>5332</v>
      </c>
      <c r="B82" t="s">
        <v>5297</v>
      </c>
      <c r="C82" s="2">
        <v>8125</v>
      </c>
      <c r="D82" s="2">
        <v>45693</v>
      </c>
      <c r="E82" s="57">
        <v>45693.693055555559</v>
      </c>
      <c r="F82" t="s">
        <v>137</v>
      </c>
      <c r="G82" s="2">
        <v>923245</v>
      </c>
      <c r="H82" t="s">
        <v>27</v>
      </c>
      <c r="I82" t="s">
        <v>28</v>
      </c>
      <c r="J82" t="s">
        <v>29</v>
      </c>
      <c r="K82" s="51">
        <v>48294866</v>
      </c>
      <c r="L82" s="51">
        <v>0</v>
      </c>
      <c r="M82" s="51">
        <v>48294866</v>
      </c>
      <c r="N82" s="51">
        <v>44308623</v>
      </c>
      <c r="O82" t="s">
        <v>1989</v>
      </c>
      <c r="P82">
        <v>474259</v>
      </c>
      <c r="Q82" t="s">
        <v>1991</v>
      </c>
      <c r="R82" t="s">
        <v>140</v>
      </c>
      <c r="S82" t="s">
        <v>141</v>
      </c>
      <c r="T82" s="59" t="s">
        <v>1992</v>
      </c>
      <c r="U82" t="s">
        <v>143</v>
      </c>
      <c r="V82">
        <v>860034313</v>
      </c>
      <c r="W82" t="s">
        <v>152</v>
      </c>
      <c r="X82" s="2">
        <v>3825</v>
      </c>
      <c r="Y82" s="2">
        <v>3825</v>
      </c>
      <c r="Z82" s="2">
        <v>8125</v>
      </c>
      <c r="AA82">
        <v>0</v>
      </c>
      <c r="AB82">
        <v>11225</v>
      </c>
      <c r="AC82">
        <v>64522725</v>
      </c>
      <c r="AD82">
        <v>0</v>
      </c>
      <c r="AE82" s="2">
        <v>45693</v>
      </c>
      <c r="AF82" t="s">
        <v>153</v>
      </c>
      <c r="AG82" t="s">
        <v>1994</v>
      </c>
      <c r="AH82" t="s">
        <v>1799</v>
      </c>
    </row>
    <row r="83" spans="1:34" x14ac:dyDescent="0.2">
      <c r="A83" t="s">
        <v>5333</v>
      </c>
      <c r="B83" t="s">
        <v>5297</v>
      </c>
      <c r="C83" s="2">
        <v>8225</v>
      </c>
      <c r="D83" s="2">
        <v>45693</v>
      </c>
      <c r="E83" s="57">
        <v>45693.7</v>
      </c>
      <c r="F83" t="s">
        <v>137</v>
      </c>
      <c r="G83" s="2">
        <v>923245</v>
      </c>
      <c r="H83" t="s">
        <v>27</v>
      </c>
      <c r="I83" t="s">
        <v>28</v>
      </c>
      <c r="J83" t="s">
        <v>29</v>
      </c>
      <c r="K83" s="51">
        <v>48294866</v>
      </c>
      <c r="L83" s="51">
        <v>0</v>
      </c>
      <c r="M83" s="51">
        <v>48294866</v>
      </c>
      <c r="N83" s="51">
        <v>44308623</v>
      </c>
      <c r="O83" t="s">
        <v>150</v>
      </c>
      <c r="P83">
        <v>1024470479</v>
      </c>
      <c r="Q83" t="s">
        <v>1997</v>
      </c>
      <c r="R83" t="s">
        <v>140</v>
      </c>
      <c r="S83" t="s">
        <v>141</v>
      </c>
      <c r="T83" s="59" t="s">
        <v>1998</v>
      </c>
      <c r="U83" t="s">
        <v>143</v>
      </c>
      <c r="V83">
        <v>860034313</v>
      </c>
      <c r="W83" t="s">
        <v>152</v>
      </c>
      <c r="X83" s="2">
        <v>3825</v>
      </c>
      <c r="Y83" s="2">
        <v>3825</v>
      </c>
      <c r="Z83" s="2">
        <v>8225</v>
      </c>
      <c r="AA83">
        <v>0</v>
      </c>
      <c r="AB83">
        <v>11325</v>
      </c>
      <c r="AC83">
        <v>64522825</v>
      </c>
      <c r="AD83">
        <v>0</v>
      </c>
      <c r="AE83" s="2">
        <v>45693</v>
      </c>
      <c r="AF83" t="s">
        <v>153</v>
      </c>
      <c r="AG83" t="s">
        <v>2000</v>
      </c>
      <c r="AH83" t="s">
        <v>1799</v>
      </c>
    </row>
    <row r="84" spans="1:34" x14ac:dyDescent="0.2">
      <c r="A84" t="s">
        <v>5334</v>
      </c>
      <c r="B84" t="s">
        <v>5297</v>
      </c>
      <c r="C84" s="2">
        <v>8325</v>
      </c>
      <c r="D84" s="2">
        <v>45693</v>
      </c>
      <c r="E84" s="57">
        <v>45693.710416666669</v>
      </c>
      <c r="F84" t="s">
        <v>137</v>
      </c>
      <c r="G84" s="2">
        <v>923245</v>
      </c>
      <c r="H84" t="s">
        <v>27</v>
      </c>
      <c r="I84" t="s">
        <v>28</v>
      </c>
      <c r="J84" t="s">
        <v>29</v>
      </c>
      <c r="K84" s="51">
        <v>48294866</v>
      </c>
      <c r="L84" s="51">
        <v>0</v>
      </c>
      <c r="M84" s="51">
        <v>48294866</v>
      </c>
      <c r="N84" s="51">
        <v>44308623</v>
      </c>
      <c r="O84" t="s">
        <v>150</v>
      </c>
      <c r="P84">
        <v>1022415410</v>
      </c>
      <c r="Q84" t="s">
        <v>2003</v>
      </c>
      <c r="R84" t="s">
        <v>140</v>
      </c>
      <c r="S84" t="s">
        <v>141</v>
      </c>
      <c r="T84" s="59" t="s">
        <v>2004</v>
      </c>
      <c r="U84" t="s">
        <v>143</v>
      </c>
      <c r="V84">
        <v>890903938</v>
      </c>
      <c r="W84" t="s">
        <v>149</v>
      </c>
      <c r="X84" s="2">
        <v>3825</v>
      </c>
      <c r="Y84" s="2">
        <v>3825</v>
      </c>
      <c r="Z84" s="2">
        <v>8325</v>
      </c>
      <c r="AA84">
        <v>0</v>
      </c>
      <c r="AB84">
        <v>11425</v>
      </c>
      <c r="AC84">
        <v>64522925</v>
      </c>
      <c r="AD84">
        <v>0</v>
      </c>
      <c r="AE84" s="2">
        <v>45693</v>
      </c>
      <c r="AF84" t="s">
        <v>153</v>
      </c>
      <c r="AG84" t="s">
        <v>2006</v>
      </c>
      <c r="AH84" t="s">
        <v>1799</v>
      </c>
    </row>
    <row r="85" spans="1:34" x14ac:dyDescent="0.2">
      <c r="A85" t="s">
        <v>5335</v>
      </c>
      <c r="B85" t="s">
        <v>5297</v>
      </c>
      <c r="C85" s="2">
        <v>8425</v>
      </c>
      <c r="D85" s="2">
        <v>45693</v>
      </c>
      <c r="E85" s="57">
        <v>45693.713194444441</v>
      </c>
      <c r="F85" t="s">
        <v>137</v>
      </c>
      <c r="G85" s="2">
        <v>923245</v>
      </c>
      <c r="H85" t="s">
        <v>27</v>
      </c>
      <c r="I85" t="s">
        <v>28</v>
      </c>
      <c r="J85" t="s">
        <v>29</v>
      </c>
      <c r="K85" s="51">
        <v>48294866</v>
      </c>
      <c r="L85" s="51">
        <v>0</v>
      </c>
      <c r="M85" s="51">
        <v>48294866</v>
      </c>
      <c r="N85" s="51">
        <v>44308623</v>
      </c>
      <c r="O85" t="s">
        <v>150</v>
      </c>
      <c r="P85">
        <v>91238336</v>
      </c>
      <c r="Q85" t="s">
        <v>2009</v>
      </c>
      <c r="R85" t="s">
        <v>140</v>
      </c>
      <c r="S85" t="s">
        <v>141</v>
      </c>
      <c r="T85" s="59" t="s">
        <v>2010</v>
      </c>
      <c r="U85" t="s">
        <v>143</v>
      </c>
      <c r="V85">
        <v>890903938</v>
      </c>
      <c r="W85" t="s">
        <v>149</v>
      </c>
      <c r="X85" s="2">
        <v>3825</v>
      </c>
      <c r="Y85" s="2">
        <v>3825</v>
      </c>
      <c r="Z85" s="2">
        <v>8425</v>
      </c>
      <c r="AA85">
        <v>0</v>
      </c>
      <c r="AB85">
        <v>11525</v>
      </c>
      <c r="AC85">
        <v>64523025</v>
      </c>
      <c r="AD85">
        <v>0</v>
      </c>
      <c r="AE85" s="2">
        <v>45693</v>
      </c>
      <c r="AF85" t="s">
        <v>153</v>
      </c>
      <c r="AG85" t="s">
        <v>2012</v>
      </c>
      <c r="AH85" t="s">
        <v>1799</v>
      </c>
    </row>
    <row r="86" spans="1:34" x14ac:dyDescent="0.2">
      <c r="A86" t="s">
        <v>5336</v>
      </c>
      <c r="B86" t="s">
        <v>5297</v>
      </c>
      <c r="C86" s="2">
        <v>8525</v>
      </c>
      <c r="D86" s="2">
        <v>45693</v>
      </c>
      <c r="E86" s="57">
        <v>45693.71597222222</v>
      </c>
      <c r="F86" t="s">
        <v>137</v>
      </c>
      <c r="G86" s="2">
        <v>923245</v>
      </c>
      <c r="H86" t="s">
        <v>27</v>
      </c>
      <c r="I86" t="s">
        <v>28</v>
      </c>
      <c r="J86" t="s">
        <v>29</v>
      </c>
      <c r="K86" s="51">
        <v>48294866</v>
      </c>
      <c r="L86" s="51">
        <v>0</v>
      </c>
      <c r="M86" s="51">
        <v>48294866</v>
      </c>
      <c r="N86" s="51">
        <v>44308623</v>
      </c>
      <c r="O86" t="s">
        <v>150</v>
      </c>
      <c r="P86">
        <v>91536012</v>
      </c>
      <c r="Q86" t="s">
        <v>2015</v>
      </c>
      <c r="R86" t="s">
        <v>140</v>
      </c>
      <c r="S86" t="s">
        <v>141</v>
      </c>
      <c r="T86" s="59" t="s">
        <v>2016</v>
      </c>
      <c r="U86" t="s">
        <v>143</v>
      </c>
      <c r="V86">
        <v>890903938</v>
      </c>
      <c r="W86" t="s">
        <v>149</v>
      </c>
      <c r="X86" s="2">
        <v>3825</v>
      </c>
      <c r="Y86" s="2">
        <v>3825</v>
      </c>
      <c r="Z86" s="2">
        <v>8525</v>
      </c>
      <c r="AA86">
        <v>0</v>
      </c>
      <c r="AB86">
        <v>11625</v>
      </c>
      <c r="AC86">
        <v>64523125</v>
      </c>
      <c r="AD86">
        <v>0</v>
      </c>
      <c r="AE86" s="2">
        <v>45693</v>
      </c>
      <c r="AF86" t="s">
        <v>153</v>
      </c>
      <c r="AG86" t="s">
        <v>2018</v>
      </c>
      <c r="AH86" t="s">
        <v>1799</v>
      </c>
    </row>
    <row r="87" spans="1:34" x14ac:dyDescent="0.2">
      <c r="A87" t="s">
        <v>5337</v>
      </c>
      <c r="B87" t="s">
        <v>5297</v>
      </c>
      <c r="C87" s="2">
        <v>8625</v>
      </c>
      <c r="D87" s="2">
        <v>45693</v>
      </c>
      <c r="E87" s="57">
        <v>45693.723611111112</v>
      </c>
      <c r="F87" t="s">
        <v>137</v>
      </c>
      <c r="G87" s="2">
        <v>923245</v>
      </c>
      <c r="H87" t="s">
        <v>27</v>
      </c>
      <c r="I87" t="s">
        <v>28</v>
      </c>
      <c r="J87" t="s">
        <v>29</v>
      </c>
      <c r="K87" s="51">
        <v>48294866</v>
      </c>
      <c r="L87" s="51">
        <v>0</v>
      </c>
      <c r="M87" s="51">
        <v>48294866</v>
      </c>
      <c r="N87" s="51">
        <v>44308623</v>
      </c>
      <c r="O87" t="s">
        <v>150</v>
      </c>
      <c r="P87">
        <v>19288738</v>
      </c>
      <c r="Q87" t="s">
        <v>2021</v>
      </c>
      <c r="R87" t="s">
        <v>140</v>
      </c>
      <c r="S87" t="s">
        <v>141</v>
      </c>
      <c r="T87" s="59" t="s">
        <v>2022</v>
      </c>
      <c r="U87" t="s">
        <v>143</v>
      </c>
      <c r="V87">
        <v>860034313</v>
      </c>
      <c r="W87" t="s">
        <v>152</v>
      </c>
      <c r="X87" s="2">
        <v>3825</v>
      </c>
      <c r="Y87" s="2">
        <v>3825</v>
      </c>
      <c r="Z87" s="2">
        <v>8625</v>
      </c>
      <c r="AA87">
        <v>0</v>
      </c>
      <c r="AB87">
        <v>11725</v>
      </c>
      <c r="AC87">
        <v>64523225</v>
      </c>
      <c r="AD87">
        <v>0</v>
      </c>
      <c r="AE87" s="2">
        <v>45693</v>
      </c>
      <c r="AF87" t="s">
        <v>153</v>
      </c>
      <c r="AG87" t="s">
        <v>2024</v>
      </c>
      <c r="AH87" t="s">
        <v>1799</v>
      </c>
    </row>
    <row r="88" spans="1:34" x14ac:dyDescent="0.2">
      <c r="A88" t="s">
        <v>5338</v>
      </c>
      <c r="B88" t="s">
        <v>5297</v>
      </c>
      <c r="C88" s="2">
        <v>8725</v>
      </c>
      <c r="D88" s="2">
        <v>45693</v>
      </c>
      <c r="E88" s="57">
        <v>45693.740972222222</v>
      </c>
      <c r="F88" t="s">
        <v>137</v>
      </c>
      <c r="G88" s="2">
        <v>923245</v>
      </c>
      <c r="H88" t="s">
        <v>27</v>
      </c>
      <c r="I88" t="s">
        <v>28</v>
      </c>
      <c r="J88" t="s">
        <v>29</v>
      </c>
      <c r="K88" s="51">
        <v>48294866</v>
      </c>
      <c r="L88" s="51">
        <v>0</v>
      </c>
      <c r="M88" s="51">
        <v>48294866</v>
      </c>
      <c r="N88" s="51">
        <v>44308623</v>
      </c>
      <c r="O88" t="s">
        <v>150</v>
      </c>
      <c r="P88">
        <v>51902634</v>
      </c>
      <c r="Q88" t="s">
        <v>2027</v>
      </c>
      <c r="R88" t="s">
        <v>140</v>
      </c>
      <c r="S88" t="s">
        <v>147</v>
      </c>
      <c r="T88" s="59" t="s">
        <v>2028</v>
      </c>
      <c r="U88" t="s">
        <v>143</v>
      </c>
      <c r="V88">
        <v>890903938</v>
      </c>
      <c r="W88" t="s">
        <v>149</v>
      </c>
      <c r="X88" s="2">
        <v>3825</v>
      </c>
      <c r="Y88" s="2">
        <v>3825</v>
      </c>
      <c r="Z88" s="2">
        <v>8725</v>
      </c>
      <c r="AA88">
        <v>0</v>
      </c>
      <c r="AB88">
        <v>11825</v>
      </c>
      <c r="AC88">
        <v>64523325</v>
      </c>
      <c r="AD88">
        <v>0</v>
      </c>
      <c r="AE88" s="2">
        <v>45693</v>
      </c>
      <c r="AF88" t="s">
        <v>153</v>
      </c>
      <c r="AG88" t="s">
        <v>2030</v>
      </c>
      <c r="AH88" t="s">
        <v>1799</v>
      </c>
    </row>
    <row r="89" spans="1:34" x14ac:dyDescent="0.2">
      <c r="A89" t="s">
        <v>5339</v>
      </c>
      <c r="B89" t="s">
        <v>5297</v>
      </c>
      <c r="C89" s="2">
        <v>8825</v>
      </c>
      <c r="D89" s="2">
        <v>45693</v>
      </c>
      <c r="E89" s="57">
        <v>45693.826388888891</v>
      </c>
      <c r="F89" t="s">
        <v>137</v>
      </c>
      <c r="G89" s="2">
        <v>923245</v>
      </c>
      <c r="H89" t="s">
        <v>27</v>
      </c>
      <c r="I89" t="s">
        <v>28</v>
      </c>
      <c r="J89" t="s">
        <v>29</v>
      </c>
      <c r="K89" s="51">
        <v>48294866</v>
      </c>
      <c r="L89" s="51">
        <v>0</v>
      </c>
      <c r="M89" s="51">
        <v>48294866</v>
      </c>
      <c r="N89" s="51">
        <v>44308623</v>
      </c>
      <c r="O89" t="s">
        <v>150</v>
      </c>
      <c r="P89">
        <v>79805062</v>
      </c>
      <c r="Q89" t="s">
        <v>2033</v>
      </c>
      <c r="R89" t="s">
        <v>140</v>
      </c>
      <c r="S89" t="s">
        <v>141</v>
      </c>
      <c r="T89" s="59" t="s">
        <v>2034</v>
      </c>
      <c r="U89" t="s">
        <v>143</v>
      </c>
      <c r="V89">
        <v>860003020</v>
      </c>
      <c r="W89" t="s">
        <v>160</v>
      </c>
      <c r="X89" s="2">
        <v>3825</v>
      </c>
      <c r="Y89" s="2">
        <v>3825</v>
      </c>
      <c r="Z89" s="2">
        <v>8825</v>
      </c>
      <c r="AA89">
        <v>0</v>
      </c>
      <c r="AB89">
        <v>11925</v>
      </c>
      <c r="AC89">
        <v>64523425</v>
      </c>
      <c r="AD89">
        <v>0</v>
      </c>
      <c r="AE89" s="2">
        <v>45693</v>
      </c>
      <c r="AF89" t="s">
        <v>153</v>
      </c>
      <c r="AG89" t="s">
        <v>2036</v>
      </c>
      <c r="AH89" t="s">
        <v>1799</v>
      </c>
    </row>
    <row r="90" spans="1:34" x14ac:dyDescent="0.2">
      <c r="A90" t="s">
        <v>552</v>
      </c>
      <c r="B90" t="s">
        <v>5297</v>
      </c>
      <c r="C90" s="2">
        <v>8925</v>
      </c>
      <c r="D90" s="2">
        <v>45693</v>
      </c>
      <c r="E90" s="57">
        <v>45693.831944444442</v>
      </c>
      <c r="F90" t="s">
        <v>137</v>
      </c>
      <c r="G90" s="2">
        <v>923245</v>
      </c>
      <c r="H90" t="s">
        <v>27</v>
      </c>
      <c r="I90" t="s">
        <v>28</v>
      </c>
      <c r="J90" t="s">
        <v>29</v>
      </c>
      <c r="K90" s="51">
        <v>48294866</v>
      </c>
      <c r="L90" s="51">
        <v>0</v>
      </c>
      <c r="M90" s="51">
        <v>48294866</v>
      </c>
      <c r="N90" s="51">
        <v>44308623</v>
      </c>
      <c r="O90" t="s">
        <v>150</v>
      </c>
      <c r="P90">
        <v>79218271</v>
      </c>
      <c r="Q90" t="s">
        <v>2039</v>
      </c>
      <c r="R90" t="s">
        <v>140</v>
      </c>
      <c r="S90" t="s">
        <v>141</v>
      </c>
      <c r="T90" s="59" t="s">
        <v>2040</v>
      </c>
      <c r="U90" t="s">
        <v>143</v>
      </c>
      <c r="V90">
        <v>890903938</v>
      </c>
      <c r="W90" t="s">
        <v>149</v>
      </c>
      <c r="X90" s="2">
        <v>3825</v>
      </c>
      <c r="Y90" s="2">
        <v>3825</v>
      </c>
      <c r="Z90" s="2">
        <v>8925</v>
      </c>
      <c r="AA90">
        <v>0</v>
      </c>
      <c r="AB90">
        <v>12025</v>
      </c>
      <c r="AC90">
        <v>64523525</v>
      </c>
      <c r="AD90">
        <v>0</v>
      </c>
      <c r="AE90" s="2">
        <v>45693</v>
      </c>
      <c r="AF90" t="s">
        <v>153</v>
      </c>
      <c r="AG90" t="s">
        <v>2042</v>
      </c>
      <c r="AH90" t="s">
        <v>1799</v>
      </c>
    </row>
    <row r="91" spans="1:34" x14ac:dyDescent="0.2">
      <c r="A91" t="s">
        <v>5340</v>
      </c>
      <c r="B91" t="s">
        <v>5297</v>
      </c>
      <c r="C91" s="2">
        <v>9025</v>
      </c>
      <c r="D91" s="2">
        <v>45693</v>
      </c>
      <c r="E91" s="57">
        <v>45693.84097222222</v>
      </c>
      <c r="F91" t="s">
        <v>137</v>
      </c>
      <c r="G91" s="2">
        <v>923245</v>
      </c>
      <c r="H91" t="s">
        <v>27</v>
      </c>
      <c r="I91" t="s">
        <v>28</v>
      </c>
      <c r="J91" t="s">
        <v>29</v>
      </c>
      <c r="K91" s="51">
        <v>48294866</v>
      </c>
      <c r="L91" s="51">
        <v>0</v>
      </c>
      <c r="M91" s="51">
        <v>48294866</v>
      </c>
      <c r="N91" s="51">
        <v>44308623</v>
      </c>
      <c r="O91" t="s">
        <v>150</v>
      </c>
      <c r="P91">
        <v>53116478</v>
      </c>
      <c r="Q91" t="s">
        <v>2045</v>
      </c>
      <c r="R91" t="s">
        <v>140</v>
      </c>
      <c r="S91" t="s">
        <v>141</v>
      </c>
      <c r="T91" s="59" t="s">
        <v>2046</v>
      </c>
      <c r="U91" t="s">
        <v>143</v>
      </c>
      <c r="V91">
        <v>860007335</v>
      </c>
      <c r="W91" t="s">
        <v>158</v>
      </c>
      <c r="X91" s="2">
        <v>3825</v>
      </c>
      <c r="Y91" s="2">
        <v>3825</v>
      </c>
      <c r="Z91" s="2">
        <v>9025</v>
      </c>
      <c r="AA91">
        <v>0</v>
      </c>
      <c r="AB91">
        <v>12125</v>
      </c>
      <c r="AC91">
        <v>64523625</v>
      </c>
      <c r="AD91">
        <v>0</v>
      </c>
      <c r="AE91" s="2">
        <v>45693</v>
      </c>
      <c r="AF91" t="s">
        <v>153</v>
      </c>
      <c r="AG91" t="s">
        <v>2048</v>
      </c>
      <c r="AH91" t="s">
        <v>1799</v>
      </c>
    </row>
    <row r="92" spans="1:34" x14ac:dyDescent="0.2">
      <c r="A92" t="s">
        <v>5341</v>
      </c>
      <c r="B92" t="s">
        <v>5297</v>
      </c>
      <c r="C92" s="2">
        <v>9125</v>
      </c>
      <c r="D92" s="2">
        <v>45693</v>
      </c>
      <c r="E92" s="57">
        <v>45693.847222222219</v>
      </c>
      <c r="F92" t="s">
        <v>137</v>
      </c>
      <c r="G92" s="2">
        <v>923245</v>
      </c>
      <c r="H92" t="s">
        <v>27</v>
      </c>
      <c r="I92" t="s">
        <v>28</v>
      </c>
      <c r="J92" t="s">
        <v>29</v>
      </c>
      <c r="K92" s="51">
        <v>48294866</v>
      </c>
      <c r="L92" s="51">
        <v>0</v>
      </c>
      <c r="M92" s="51">
        <v>48294866</v>
      </c>
      <c r="N92" s="51">
        <v>44308623</v>
      </c>
      <c r="O92" t="s">
        <v>150</v>
      </c>
      <c r="P92">
        <v>1075254883</v>
      </c>
      <c r="Q92" t="s">
        <v>2051</v>
      </c>
      <c r="R92" t="s">
        <v>140</v>
      </c>
      <c r="S92" t="s">
        <v>141</v>
      </c>
      <c r="T92" s="59" t="s">
        <v>2052</v>
      </c>
      <c r="U92" t="s">
        <v>143</v>
      </c>
      <c r="V92">
        <v>860034313</v>
      </c>
      <c r="W92" t="s">
        <v>152</v>
      </c>
      <c r="X92" s="2">
        <v>3825</v>
      </c>
      <c r="Y92" s="2">
        <v>3825</v>
      </c>
      <c r="Z92" s="2">
        <v>9125</v>
      </c>
      <c r="AA92">
        <v>0</v>
      </c>
      <c r="AB92">
        <v>12225</v>
      </c>
      <c r="AC92">
        <v>64523725</v>
      </c>
      <c r="AD92">
        <v>0</v>
      </c>
      <c r="AE92" s="2">
        <v>45693</v>
      </c>
      <c r="AF92" t="s">
        <v>153</v>
      </c>
      <c r="AG92" t="s">
        <v>2054</v>
      </c>
      <c r="AH92" t="s">
        <v>1799</v>
      </c>
    </row>
    <row r="93" spans="1:34" x14ac:dyDescent="0.2">
      <c r="A93" t="s">
        <v>5342</v>
      </c>
      <c r="B93" t="s">
        <v>5297</v>
      </c>
      <c r="C93" s="2">
        <v>9225</v>
      </c>
      <c r="D93" s="2">
        <v>45693</v>
      </c>
      <c r="E93" s="57">
        <v>45693.850694444445</v>
      </c>
      <c r="F93" t="s">
        <v>137</v>
      </c>
      <c r="G93" s="2">
        <v>923245</v>
      </c>
      <c r="H93" t="s">
        <v>27</v>
      </c>
      <c r="I93" t="s">
        <v>28</v>
      </c>
      <c r="J93" t="s">
        <v>29</v>
      </c>
      <c r="K93" s="51">
        <v>48294866</v>
      </c>
      <c r="L93" s="51">
        <v>0</v>
      </c>
      <c r="M93" s="51">
        <v>48294866</v>
      </c>
      <c r="N93" s="51">
        <v>44308623</v>
      </c>
      <c r="O93" t="s">
        <v>150</v>
      </c>
      <c r="P93">
        <v>1069715619</v>
      </c>
      <c r="Q93" t="s">
        <v>2057</v>
      </c>
      <c r="R93" t="s">
        <v>140</v>
      </c>
      <c r="S93" t="s">
        <v>141</v>
      </c>
      <c r="T93" s="59" t="s">
        <v>2058</v>
      </c>
      <c r="U93" t="s">
        <v>143</v>
      </c>
      <c r="V93">
        <v>890903938</v>
      </c>
      <c r="W93" t="s">
        <v>149</v>
      </c>
      <c r="X93" s="2">
        <v>3825</v>
      </c>
      <c r="Y93" s="2">
        <v>3825</v>
      </c>
      <c r="Z93" s="2">
        <v>9225</v>
      </c>
      <c r="AA93">
        <v>0</v>
      </c>
      <c r="AB93">
        <v>12325</v>
      </c>
      <c r="AC93">
        <v>64523825</v>
      </c>
      <c r="AD93">
        <v>0</v>
      </c>
      <c r="AE93" s="2">
        <v>45693</v>
      </c>
      <c r="AF93" t="s">
        <v>153</v>
      </c>
      <c r="AG93" t="s">
        <v>2060</v>
      </c>
      <c r="AH93" t="s">
        <v>1799</v>
      </c>
    </row>
    <row r="94" spans="1:34" x14ac:dyDescent="0.2">
      <c r="A94" t="s">
        <v>5343</v>
      </c>
      <c r="B94" t="s">
        <v>5297</v>
      </c>
      <c r="C94" s="2">
        <v>9325</v>
      </c>
      <c r="D94" s="2">
        <v>45693</v>
      </c>
      <c r="E94" s="57">
        <v>45693.85833333333</v>
      </c>
      <c r="F94" t="s">
        <v>137</v>
      </c>
      <c r="G94" s="2">
        <v>923245</v>
      </c>
      <c r="H94" t="s">
        <v>27</v>
      </c>
      <c r="I94" t="s">
        <v>28</v>
      </c>
      <c r="J94" t="s">
        <v>29</v>
      </c>
      <c r="K94" s="51">
        <v>48294866</v>
      </c>
      <c r="L94" s="51">
        <v>0</v>
      </c>
      <c r="M94" s="51">
        <v>48294866</v>
      </c>
      <c r="N94" s="51">
        <v>44308623</v>
      </c>
      <c r="O94" t="s">
        <v>150</v>
      </c>
      <c r="P94">
        <v>13478907</v>
      </c>
      <c r="Q94" t="s">
        <v>2063</v>
      </c>
      <c r="R94" t="s">
        <v>140</v>
      </c>
      <c r="S94" t="s">
        <v>141</v>
      </c>
      <c r="T94" s="59" t="s">
        <v>2064</v>
      </c>
      <c r="U94" t="s">
        <v>143</v>
      </c>
      <c r="V94">
        <v>890903938</v>
      </c>
      <c r="W94" t="s">
        <v>149</v>
      </c>
      <c r="X94" s="2">
        <v>3825</v>
      </c>
      <c r="Y94" s="2">
        <v>3825</v>
      </c>
      <c r="Z94" s="2">
        <v>9325</v>
      </c>
      <c r="AA94">
        <v>0</v>
      </c>
      <c r="AB94">
        <v>12425</v>
      </c>
      <c r="AC94">
        <v>64523925</v>
      </c>
      <c r="AD94">
        <v>0</v>
      </c>
      <c r="AE94" s="2">
        <v>45693</v>
      </c>
      <c r="AF94" t="s">
        <v>153</v>
      </c>
      <c r="AG94" t="s">
        <v>2066</v>
      </c>
      <c r="AH94" t="s">
        <v>1799</v>
      </c>
    </row>
    <row r="95" spans="1:34" x14ac:dyDescent="0.2">
      <c r="A95" t="s">
        <v>5344</v>
      </c>
      <c r="B95" t="s">
        <v>5297</v>
      </c>
      <c r="C95" s="2">
        <v>9425</v>
      </c>
      <c r="D95" s="2">
        <v>45693</v>
      </c>
      <c r="E95" s="57">
        <v>45693.874305555553</v>
      </c>
      <c r="F95" t="s">
        <v>137</v>
      </c>
      <c r="G95" s="2">
        <v>923245</v>
      </c>
      <c r="H95" t="s">
        <v>27</v>
      </c>
      <c r="I95" t="s">
        <v>28</v>
      </c>
      <c r="J95" t="s">
        <v>29</v>
      </c>
      <c r="K95" s="51">
        <v>37336656</v>
      </c>
      <c r="L95" s="51">
        <v>0</v>
      </c>
      <c r="M95" s="51">
        <v>37336656</v>
      </c>
      <c r="N95" s="51">
        <v>34254900</v>
      </c>
      <c r="O95" t="s">
        <v>150</v>
      </c>
      <c r="P95">
        <v>31497288</v>
      </c>
      <c r="Q95" t="s">
        <v>2069</v>
      </c>
      <c r="R95" t="s">
        <v>140</v>
      </c>
      <c r="S95" t="s">
        <v>141</v>
      </c>
      <c r="T95" s="59" t="s">
        <v>2070</v>
      </c>
      <c r="U95" t="s">
        <v>143</v>
      </c>
      <c r="V95">
        <v>860007335</v>
      </c>
      <c r="W95" t="s">
        <v>158</v>
      </c>
      <c r="X95" s="2">
        <v>3825</v>
      </c>
      <c r="Y95" s="2">
        <v>3825</v>
      </c>
      <c r="Z95" s="2">
        <v>9425</v>
      </c>
      <c r="AA95">
        <v>0</v>
      </c>
      <c r="AB95">
        <v>12525</v>
      </c>
      <c r="AC95">
        <v>64524025</v>
      </c>
      <c r="AD95">
        <v>0</v>
      </c>
      <c r="AE95" s="2">
        <v>45693</v>
      </c>
      <c r="AF95" t="s">
        <v>153</v>
      </c>
      <c r="AG95" t="s">
        <v>2072</v>
      </c>
      <c r="AH95" t="s">
        <v>1799</v>
      </c>
    </row>
    <row r="96" spans="1:34" x14ac:dyDescent="0.2">
      <c r="A96" t="s">
        <v>5345</v>
      </c>
      <c r="B96" t="s">
        <v>5297</v>
      </c>
      <c r="C96" s="2">
        <v>9525</v>
      </c>
      <c r="D96" s="2">
        <v>45693</v>
      </c>
      <c r="E96" s="57">
        <v>45693.888194444444</v>
      </c>
      <c r="F96" t="s">
        <v>137</v>
      </c>
      <c r="G96" s="2">
        <v>923245</v>
      </c>
      <c r="H96" t="s">
        <v>27</v>
      </c>
      <c r="I96" t="s">
        <v>28</v>
      </c>
      <c r="J96" t="s">
        <v>29</v>
      </c>
      <c r="K96" s="51">
        <v>48294866</v>
      </c>
      <c r="L96" s="51">
        <v>0</v>
      </c>
      <c r="M96" s="51">
        <v>48294866</v>
      </c>
      <c r="N96" s="51">
        <v>44308623</v>
      </c>
      <c r="O96" t="s">
        <v>150</v>
      </c>
      <c r="P96">
        <v>79806253</v>
      </c>
      <c r="Q96" t="s">
        <v>2075</v>
      </c>
      <c r="R96" t="s">
        <v>140</v>
      </c>
      <c r="S96" t="s">
        <v>141</v>
      </c>
      <c r="T96" s="59" t="s">
        <v>2076</v>
      </c>
      <c r="U96" t="s">
        <v>143</v>
      </c>
      <c r="V96">
        <v>860034594</v>
      </c>
      <c r="W96" t="s">
        <v>156</v>
      </c>
      <c r="X96" s="2">
        <v>3825</v>
      </c>
      <c r="Y96" s="2">
        <v>3825</v>
      </c>
      <c r="Z96" s="2">
        <v>9525</v>
      </c>
      <c r="AA96">
        <v>0</v>
      </c>
      <c r="AB96">
        <v>12625</v>
      </c>
      <c r="AC96">
        <v>64524125</v>
      </c>
      <c r="AD96">
        <v>0</v>
      </c>
      <c r="AE96" s="2">
        <v>45693</v>
      </c>
      <c r="AF96" t="s">
        <v>153</v>
      </c>
      <c r="AG96" t="s">
        <v>2078</v>
      </c>
      <c r="AH96" t="s">
        <v>1799</v>
      </c>
    </row>
    <row r="97" spans="1:34" x14ac:dyDescent="0.2">
      <c r="A97" t="s">
        <v>5346</v>
      </c>
      <c r="B97" t="s">
        <v>5297</v>
      </c>
      <c r="C97" s="2">
        <v>9625</v>
      </c>
      <c r="D97" s="2">
        <v>45693</v>
      </c>
      <c r="E97" s="57">
        <v>45693.895138888889</v>
      </c>
      <c r="F97" t="s">
        <v>137</v>
      </c>
      <c r="G97" s="2">
        <v>923245</v>
      </c>
      <c r="H97" t="s">
        <v>27</v>
      </c>
      <c r="I97" t="s">
        <v>28</v>
      </c>
      <c r="J97" t="s">
        <v>29</v>
      </c>
      <c r="K97" s="51">
        <v>48294866</v>
      </c>
      <c r="L97" s="51">
        <v>0</v>
      </c>
      <c r="M97" s="51">
        <v>48294866</v>
      </c>
      <c r="N97" s="51">
        <v>44308623</v>
      </c>
      <c r="O97" t="s">
        <v>150</v>
      </c>
      <c r="P97">
        <v>39674828</v>
      </c>
      <c r="Q97" t="s">
        <v>2081</v>
      </c>
      <c r="R97" t="s">
        <v>140</v>
      </c>
      <c r="S97" t="s">
        <v>141</v>
      </c>
      <c r="T97" s="59" t="s">
        <v>2082</v>
      </c>
      <c r="U97" t="s">
        <v>143</v>
      </c>
      <c r="V97">
        <v>860002964</v>
      </c>
      <c r="W97" t="s">
        <v>163</v>
      </c>
      <c r="X97" s="2">
        <v>3825</v>
      </c>
      <c r="Y97" s="2">
        <v>3825</v>
      </c>
      <c r="Z97" s="2">
        <v>9625</v>
      </c>
      <c r="AA97">
        <v>0</v>
      </c>
      <c r="AB97">
        <v>12725</v>
      </c>
      <c r="AC97">
        <v>64524225</v>
      </c>
      <c r="AD97">
        <v>0</v>
      </c>
      <c r="AE97" s="2">
        <v>45693</v>
      </c>
      <c r="AF97" t="s">
        <v>153</v>
      </c>
      <c r="AG97" t="s">
        <v>2084</v>
      </c>
      <c r="AH97" t="s">
        <v>1799</v>
      </c>
    </row>
    <row r="98" spans="1:34" x14ac:dyDescent="0.2">
      <c r="A98" t="s">
        <v>5347</v>
      </c>
      <c r="B98" t="s">
        <v>5297</v>
      </c>
      <c r="C98" s="2">
        <v>9725</v>
      </c>
      <c r="D98" s="2">
        <v>45693</v>
      </c>
      <c r="E98" s="57">
        <v>45693.904861111114</v>
      </c>
      <c r="F98" t="s">
        <v>137</v>
      </c>
      <c r="G98" s="2">
        <v>923245</v>
      </c>
      <c r="H98" t="s">
        <v>27</v>
      </c>
      <c r="I98" t="s">
        <v>28</v>
      </c>
      <c r="J98" t="s">
        <v>29</v>
      </c>
      <c r="K98" s="51">
        <v>48294866</v>
      </c>
      <c r="L98" s="51">
        <v>0</v>
      </c>
      <c r="M98" s="51">
        <v>48294866</v>
      </c>
      <c r="N98" s="51">
        <v>44308623</v>
      </c>
      <c r="O98" t="s">
        <v>150</v>
      </c>
      <c r="P98">
        <v>81740592</v>
      </c>
      <c r="Q98" t="s">
        <v>2087</v>
      </c>
      <c r="R98" t="s">
        <v>140</v>
      </c>
      <c r="S98" t="s">
        <v>141</v>
      </c>
      <c r="T98" s="59" t="s">
        <v>2088</v>
      </c>
      <c r="U98" t="s">
        <v>143</v>
      </c>
      <c r="V98">
        <v>860003020</v>
      </c>
      <c r="W98" t="s">
        <v>160</v>
      </c>
      <c r="X98" s="2">
        <v>3825</v>
      </c>
      <c r="Y98" s="2">
        <v>3825</v>
      </c>
      <c r="Z98" s="2">
        <v>9725</v>
      </c>
      <c r="AA98">
        <v>0</v>
      </c>
      <c r="AB98">
        <v>12825</v>
      </c>
      <c r="AC98">
        <v>64524325</v>
      </c>
      <c r="AD98">
        <v>0</v>
      </c>
      <c r="AE98" s="2">
        <v>45693</v>
      </c>
      <c r="AF98" t="s">
        <v>153</v>
      </c>
      <c r="AG98" t="s">
        <v>2090</v>
      </c>
      <c r="AH98" t="s">
        <v>1799</v>
      </c>
    </row>
    <row r="99" spans="1:34" x14ac:dyDescent="0.2">
      <c r="A99" t="s">
        <v>5348</v>
      </c>
      <c r="B99" t="s">
        <v>5297</v>
      </c>
      <c r="C99" s="2">
        <v>9825</v>
      </c>
      <c r="D99" s="2">
        <v>45693</v>
      </c>
      <c r="E99" s="57">
        <v>45693.912499999999</v>
      </c>
      <c r="F99" t="s">
        <v>137</v>
      </c>
      <c r="G99" s="2">
        <v>923245</v>
      </c>
      <c r="H99" t="s">
        <v>27</v>
      </c>
      <c r="I99" t="s">
        <v>28</v>
      </c>
      <c r="J99" t="s">
        <v>29</v>
      </c>
      <c r="K99" s="51">
        <v>48294866</v>
      </c>
      <c r="L99" s="51">
        <v>-46301745</v>
      </c>
      <c r="M99" s="51">
        <v>1993121</v>
      </c>
      <c r="N99" s="51">
        <v>0</v>
      </c>
      <c r="O99" t="s">
        <v>150</v>
      </c>
      <c r="P99">
        <v>52854030</v>
      </c>
      <c r="Q99" t="s">
        <v>2093</v>
      </c>
      <c r="R99" t="s">
        <v>140</v>
      </c>
      <c r="S99" t="s">
        <v>141</v>
      </c>
      <c r="T99" s="59" t="s">
        <v>2094</v>
      </c>
      <c r="U99" t="s">
        <v>143</v>
      </c>
      <c r="V99">
        <v>860007335</v>
      </c>
      <c r="W99" t="s">
        <v>158</v>
      </c>
      <c r="X99" s="2">
        <v>3825</v>
      </c>
      <c r="Y99" s="2">
        <v>3825</v>
      </c>
      <c r="Z99" s="2">
        <v>9825</v>
      </c>
      <c r="AA99">
        <v>0</v>
      </c>
      <c r="AB99">
        <v>40325</v>
      </c>
      <c r="AC99">
        <v>66430925</v>
      </c>
      <c r="AD99">
        <v>0</v>
      </c>
      <c r="AE99" s="2">
        <v>45693</v>
      </c>
      <c r="AF99" t="s">
        <v>153</v>
      </c>
      <c r="AG99" t="s">
        <v>2096</v>
      </c>
      <c r="AH99" t="s">
        <v>1799</v>
      </c>
    </row>
    <row r="100" spans="1:34" x14ac:dyDescent="0.2">
      <c r="A100" t="s">
        <v>5349</v>
      </c>
      <c r="B100" t="s">
        <v>5297</v>
      </c>
      <c r="C100" s="2">
        <v>9925</v>
      </c>
      <c r="D100" s="2">
        <v>45693</v>
      </c>
      <c r="E100" s="57">
        <v>45693.917361111111</v>
      </c>
      <c r="F100" t="s">
        <v>137</v>
      </c>
      <c r="G100" s="2">
        <v>923245</v>
      </c>
      <c r="H100" t="s">
        <v>27</v>
      </c>
      <c r="I100" t="s">
        <v>28</v>
      </c>
      <c r="J100" t="s">
        <v>29</v>
      </c>
      <c r="K100" s="51">
        <v>48294866</v>
      </c>
      <c r="L100" s="51">
        <v>0</v>
      </c>
      <c r="M100" s="51">
        <v>48294866</v>
      </c>
      <c r="N100" s="51">
        <v>44308623</v>
      </c>
      <c r="O100" t="s">
        <v>150</v>
      </c>
      <c r="P100">
        <v>79645434</v>
      </c>
      <c r="Q100" t="s">
        <v>2099</v>
      </c>
      <c r="R100" t="s">
        <v>140</v>
      </c>
      <c r="S100" t="s">
        <v>141</v>
      </c>
      <c r="T100" s="59" t="s">
        <v>2100</v>
      </c>
      <c r="U100" t="s">
        <v>143</v>
      </c>
      <c r="V100">
        <v>860050750</v>
      </c>
      <c r="W100" t="s">
        <v>145</v>
      </c>
      <c r="X100" s="2">
        <v>3825</v>
      </c>
      <c r="Y100" s="2">
        <v>3825</v>
      </c>
      <c r="Z100" s="2">
        <v>9925</v>
      </c>
      <c r="AA100">
        <v>0</v>
      </c>
      <c r="AB100">
        <v>16425</v>
      </c>
      <c r="AC100">
        <v>64543325</v>
      </c>
      <c r="AD100">
        <v>0</v>
      </c>
      <c r="AE100" s="2">
        <v>45693</v>
      </c>
      <c r="AF100" t="s">
        <v>153</v>
      </c>
      <c r="AG100" t="s">
        <v>2102</v>
      </c>
      <c r="AH100" t="s">
        <v>1799</v>
      </c>
    </row>
    <row r="101" spans="1:34" x14ac:dyDescent="0.2">
      <c r="A101" t="s">
        <v>5350</v>
      </c>
      <c r="B101" t="s">
        <v>5297</v>
      </c>
      <c r="C101" s="2">
        <v>10025</v>
      </c>
      <c r="D101" s="2">
        <v>45693</v>
      </c>
      <c r="E101" s="57">
        <v>45693.92083333333</v>
      </c>
      <c r="F101" t="s">
        <v>137</v>
      </c>
      <c r="G101" s="2">
        <v>923245</v>
      </c>
      <c r="H101" t="s">
        <v>27</v>
      </c>
      <c r="I101" t="s">
        <v>28</v>
      </c>
      <c r="J101" t="s">
        <v>29</v>
      </c>
      <c r="K101" s="51">
        <v>48294866</v>
      </c>
      <c r="L101" s="51">
        <v>0</v>
      </c>
      <c r="M101" s="51">
        <v>48294866</v>
      </c>
      <c r="N101" s="51">
        <v>44308623</v>
      </c>
      <c r="O101" t="s">
        <v>150</v>
      </c>
      <c r="P101">
        <v>79431510</v>
      </c>
      <c r="Q101" t="s">
        <v>2105</v>
      </c>
      <c r="R101" t="s">
        <v>140</v>
      </c>
      <c r="S101" t="s">
        <v>141</v>
      </c>
      <c r="T101" s="59" t="s">
        <v>2106</v>
      </c>
      <c r="U101" t="s">
        <v>143</v>
      </c>
      <c r="V101">
        <v>860002964</v>
      </c>
      <c r="W101" t="s">
        <v>163</v>
      </c>
      <c r="X101" s="2">
        <v>3825</v>
      </c>
      <c r="Y101" s="2">
        <v>3825</v>
      </c>
      <c r="Z101" s="2">
        <v>10025</v>
      </c>
      <c r="AA101">
        <v>0</v>
      </c>
      <c r="AB101">
        <v>16525</v>
      </c>
      <c r="AC101">
        <v>64543425</v>
      </c>
      <c r="AD101">
        <v>0</v>
      </c>
      <c r="AE101" s="2">
        <v>45693</v>
      </c>
      <c r="AF101" t="s">
        <v>153</v>
      </c>
      <c r="AG101" t="s">
        <v>2108</v>
      </c>
      <c r="AH101" t="s">
        <v>1799</v>
      </c>
    </row>
    <row r="102" spans="1:34" x14ac:dyDescent="0.2">
      <c r="A102" t="s">
        <v>5351</v>
      </c>
      <c r="B102" t="s">
        <v>5297</v>
      </c>
      <c r="C102" s="2">
        <v>10125</v>
      </c>
      <c r="D102" s="2">
        <v>45693</v>
      </c>
      <c r="E102" s="57">
        <v>45693.926388888889</v>
      </c>
      <c r="F102" t="s">
        <v>137</v>
      </c>
      <c r="G102" s="2">
        <v>923245</v>
      </c>
      <c r="H102" t="s">
        <v>27</v>
      </c>
      <c r="I102" t="s">
        <v>28</v>
      </c>
      <c r="J102" t="s">
        <v>29</v>
      </c>
      <c r="K102" s="51">
        <v>48294866</v>
      </c>
      <c r="L102" s="51">
        <v>0</v>
      </c>
      <c r="M102" s="51">
        <v>48294866</v>
      </c>
      <c r="N102" s="51">
        <v>44308623</v>
      </c>
      <c r="O102" t="s">
        <v>150</v>
      </c>
      <c r="P102">
        <v>53041779</v>
      </c>
      <c r="Q102" t="s">
        <v>2111</v>
      </c>
      <c r="R102" t="s">
        <v>140</v>
      </c>
      <c r="S102" t="s">
        <v>141</v>
      </c>
      <c r="T102" s="59" t="s">
        <v>2112</v>
      </c>
      <c r="U102" t="s">
        <v>143</v>
      </c>
      <c r="V102">
        <v>860034313</v>
      </c>
      <c r="W102" t="s">
        <v>152</v>
      </c>
      <c r="X102" s="2">
        <v>3825</v>
      </c>
      <c r="Y102" s="2">
        <v>3825</v>
      </c>
      <c r="Z102" s="2">
        <v>10125</v>
      </c>
      <c r="AA102">
        <v>0</v>
      </c>
      <c r="AB102">
        <v>16625</v>
      </c>
      <c r="AC102">
        <v>64543525</v>
      </c>
      <c r="AD102">
        <v>0</v>
      </c>
      <c r="AE102" s="2">
        <v>45693</v>
      </c>
      <c r="AF102" t="s">
        <v>153</v>
      </c>
      <c r="AG102" t="s">
        <v>2114</v>
      </c>
      <c r="AH102" t="s">
        <v>1799</v>
      </c>
    </row>
    <row r="103" spans="1:34" x14ac:dyDescent="0.2">
      <c r="A103" t="s">
        <v>5352</v>
      </c>
      <c r="B103" t="s">
        <v>5297</v>
      </c>
      <c r="C103" s="2">
        <v>10225</v>
      </c>
      <c r="D103" s="2">
        <v>45693</v>
      </c>
      <c r="E103" s="57">
        <v>45693.930555555555</v>
      </c>
      <c r="F103" t="s">
        <v>137</v>
      </c>
      <c r="G103" s="2">
        <v>923245</v>
      </c>
      <c r="H103" t="s">
        <v>27</v>
      </c>
      <c r="I103" t="s">
        <v>28</v>
      </c>
      <c r="J103" t="s">
        <v>29</v>
      </c>
      <c r="K103" s="51">
        <v>48294866</v>
      </c>
      <c r="L103" s="51">
        <v>0</v>
      </c>
      <c r="M103" s="51">
        <v>48294866</v>
      </c>
      <c r="N103" s="51">
        <v>44308623</v>
      </c>
      <c r="O103" t="s">
        <v>150</v>
      </c>
      <c r="P103">
        <v>9396182</v>
      </c>
      <c r="Q103" t="s">
        <v>2117</v>
      </c>
      <c r="R103" t="s">
        <v>140</v>
      </c>
      <c r="S103" t="s">
        <v>141</v>
      </c>
      <c r="T103" s="59" t="s">
        <v>2118</v>
      </c>
      <c r="U103" t="s">
        <v>143</v>
      </c>
      <c r="V103">
        <v>890903938</v>
      </c>
      <c r="W103" t="s">
        <v>149</v>
      </c>
      <c r="X103" s="2">
        <v>3825</v>
      </c>
      <c r="Y103" s="2">
        <v>3825</v>
      </c>
      <c r="Z103" s="2">
        <v>10225</v>
      </c>
      <c r="AA103">
        <v>0</v>
      </c>
      <c r="AB103">
        <v>16725</v>
      </c>
      <c r="AC103">
        <v>64543625</v>
      </c>
      <c r="AD103">
        <v>0</v>
      </c>
      <c r="AE103" s="2">
        <v>45693</v>
      </c>
      <c r="AF103" t="s">
        <v>153</v>
      </c>
      <c r="AG103" t="s">
        <v>2120</v>
      </c>
      <c r="AH103" t="s">
        <v>1799</v>
      </c>
    </row>
    <row r="104" spans="1:34" x14ac:dyDescent="0.2">
      <c r="A104" t="s">
        <v>5353</v>
      </c>
      <c r="B104" t="s">
        <v>5297</v>
      </c>
      <c r="C104" s="2">
        <v>10325</v>
      </c>
      <c r="D104" s="2">
        <v>45693</v>
      </c>
      <c r="E104" s="57">
        <v>45693.935416666667</v>
      </c>
      <c r="F104" t="s">
        <v>137</v>
      </c>
      <c r="G104" s="2">
        <v>923245</v>
      </c>
      <c r="H104" t="s">
        <v>27</v>
      </c>
      <c r="I104" t="s">
        <v>28</v>
      </c>
      <c r="J104" t="s">
        <v>29</v>
      </c>
      <c r="K104" s="51">
        <v>48294866</v>
      </c>
      <c r="L104" s="51">
        <v>0</v>
      </c>
      <c r="M104" s="51">
        <v>48294866</v>
      </c>
      <c r="N104" s="51">
        <v>44308623</v>
      </c>
      <c r="O104" t="s">
        <v>150</v>
      </c>
      <c r="P104">
        <v>21135366</v>
      </c>
      <c r="Q104" t="s">
        <v>2123</v>
      </c>
      <c r="R104" t="s">
        <v>140</v>
      </c>
      <c r="S104" t="s">
        <v>141</v>
      </c>
      <c r="T104" s="59" t="s">
        <v>2124</v>
      </c>
      <c r="U104" t="s">
        <v>143</v>
      </c>
      <c r="V104">
        <v>860034313</v>
      </c>
      <c r="W104" t="s">
        <v>152</v>
      </c>
      <c r="X104" s="2">
        <v>3825</v>
      </c>
      <c r="Y104" s="2">
        <v>3825</v>
      </c>
      <c r="Z104" s="2">
        <v>10325</v>
      </c>
      <c r="AA104">
        <v>0</v>
      </c>
      <c r="AB104">
        <v>16825</v>
      </c>
      <c r="AC104">
        <v>64543725</v>
      </c>
      <c r="AD104">
        <v>0</v>
      </c>
      <c r="AE104" s="2">
        <v>45693</v>
      </c>
      <c r="AF104" t="s">
        <v>153</v>
      </c>
      <c r="AG104" t="s">
        <v>2126</v>
      </c>
      <c r="AH104" t="s">
        <v>1799</v>
      </c>
    </row>
    <row r="105" spans="1:34" x14ac:dyDescent="0.2">
      <c r="A105" t="s">
        <v>5354</v>
      </c>
      <c r="B105" t="s">
        <v>5297</v>
      </c>
      <c r="C105" s="2">
        <v>10425</v>
      </c>
      <c r="D105" s="2">
        <v>45693</v>
      </c>
      <c r="E105" s="57">
        <v>45693.943055555559</v>
      </c>
      <c r="F105" t="s">
        <v>137</v>
      </c>
      <c r="G105" s="2">
        <v>923245</v>
      </c>
      <c r="H105" t="s">
        <v>27</v>
      </c>
      <c r="I105" t="s">
        <v>28</v>
      </c>
      <c r="J105" t="s">
        <v>29</v>
      </c>
      <c r="K105" s="51">
        <v>48294866</v>
      </c>
      <c r="L105" s="51">
        <v>0</v>
      </c>
      <c r="M105" s="51">
        <v>48294866</v>
      </c>
      <c r="N105" s="51">
        <v>44308623</v>
      </c>
      <c r="O105" t="s">
        <v>150</v>
      </c>
      <c r="P105">
        <v>53070532</v>
      </c>
      <c r="Q105" t="s">
        <v>2129</v>
      </c>
      <c r="R105" t="s">
        <v>140</v>
      </c>
      <c r="S105" t="s">
        <v>141</v>
      </c>
      <c r="T105" s="59" t="s">
        <v>2130</v>
      </c>
      <c r="U105" t="s">
        <v>143</v>
      </c>
      <c r="V105">
        <v>860007335</v>
      </c>
      <c r="W105" t="s">
        <v>158</v>
      </c>
      <c r="X105" s="2">
        <v>3825</v>
      </c>
      <c r="Y105" s="2">
        <v>3825</v>
      </c>
      <c r="Z105" s="2">
        <v>10425</v>
      </c>
      <c r="AA105">
        <v>0</v>
      </c>
      <c r="AB105">
        <v>16925</v>
      </c>
      <c r="AC105">
        <v>64543825</v>
      </c>
      <c r="AD105">
        <v>0</v>
      </c>
      <c r="AE105" s="2">
        <v>45693</v>
      </c>
      <c r="AF105" t="s">
        <v>153</v>
      </c>
      <c r="AG105" t="s">
        <v>2132</v>
      </c>
      <c r="AH105" t="s">
        <v>1799</v>
      </c>
    </row>
    <row r="106" spans="1:34" x14ac:dyDescent="0.2">
      <c r="A106" t="s">
        <v>553</v>
      </c>
      <c r="B106" t="s">
        <v>5297</v>
      </c>
      <c r="C106" s="2">
        <v>10525</v>
      </c>
      <c r="D106" s="2">
        <v>45693</v>
      </c>
      <c r="E106" s="57">
        <v>45693.945833333331</v>
      </c>
      <c r="F106" t="s">
        <v>137</v>
      </c>
      <c r="G106" s="2">
        <v>923245</v>
      </c>
      <c r="H106" t="s">
        <v>27</v>
      </c>
      <c r="I106" t="s">
        <v>28</v>
      </c>
      <c r="J106" t="s">
        <v>29</v>
      </c>
      <c r="K106" s="51">
        <v>48294866</v>
      </c>
      <c r="L106" s="51">
        <v>0</v>
      </c>
      <c r="M106" s="51">
        <v>48294866</v>
      </c>
      <c r="N106" s="51">
        <v>44308623</v>
      </c>
      <c r="O106" t="s">
        <v>150</v>
      </c>
      <c r="P106">
        <v>51877430</v>
      </c>
      <c r="Q106" t="s">
        <v>2135</v>
      </c>
      <c r="R106" t="s">
        <v>140</v>
      </c>
      <c r="S106" t="s">
        <v>141</v>
      </c>
      <c r="T106" s="59" t="s">
        <v>2136</v>
      </c>
      <c r="U106" t="s">
        <v>143</v>
      </c>
      <c r="V106">
        <v>890903938</v>
      </c>
      <c r="W106" t="s">
        <v>149</v>
      </c>
      <c r="X106" s="2">
        <v>3825</v>
      </c>
      <c r="Y106" s="2">
        <v>3825</v>
      </c>
      <c r="Z106" s="2">
        <v>10525</v>
      </c>
      <c r="AA106">
        <v>0</v>
      </c>
      <c r="AB106">
        <v>17025</v>
      </c>
      <c r="AC106">
        <v>64543925</v>
      </c>
      <c r="AD106">
        <v>0</v>
      </c>
      <c r="AE106" s="2">
        <v>45693</v>
      </c>
      <c r="AF106" t="s">
        <v>153</v>
      </c>
      <c r="AG106" t="s">
        <v>2138</v>
      </c>
      <c r="AH106" t="s">
        <v>1799</v>
      </c>
    </row>
    <row r="107" spans="1:34" x14ac:dyDescent="0.2">
      <c r="A107" t="s">
        <v>5355</v>
      </c>
      <c r="B107" t="s">
        <v>5297</v>
      </c>
      <c r="C107" s="2">
        <v>10625</v>
      </c>
      <c r="D107" s="2">
        <v>45693</v>
      </c>
      <c r="E107" s="57">
        <v>45693.95</v>
      </c>
      <c r="F107" t="s">
        <v>137</v>
      </c>
      <c r="G107" s="2">
        <v>923245</v>
      </c>
      <c r="H107" t="s">
        <v>27</v>
      </c>
      <c r="I107" t="s">
        <v>28</v>
      </c>
      <c r="J107" t="s">
        <v>29</v>
      </c>
      <c r="K107" s="51">
        <v>48294866</v>
      </c>
      <c r="L107" s="51">
        <v>0</v>
      </c>
      <c r="M107" s="51">
        <v>48294866</v>
      </c>
      <c r="N107" s="51">
        <v>44308623</v>
      </c>
      <c r="O107" t="s">
        <v>150</v>
      </c>
      <c r="P107">
        <v>11379483</v>
      </c>
      <c r="Q107" t="s">
        <v>2141</v>
      </c>
      <c r="R107" t="s">
        <v>140</v>
      </c>
      <c r="S107" t="s">
        <v>141</v>
      </c>
      <c r="T107" s="59" t="s">
        <v>2142</v>
      </c>
      <c r="U107" t="s">
        <v>143</v>
      </c>
      <c r="V107">
        <v>860002964</v>
      </c>
      <c r="W107" t="s">
        <v>163</v>
      </c>
      <c r="X107" s="2">
        <v>3825</v>
      </c>
      <c r="Y107" s="2">
        <v>3825</v>
      </c>
      <c r="Z107" s="2">
        <v>10625</v>
      </c>
      <c r="AA107">
        <v>0</v>
      </c>
      <c r="AB107">
        <v>17125</v>
      </c>
      <c r="AC107">
        <v>64544025</v>
      </c>
      <c r="AD107">
        <v>0</v>
      </c>
      <c r="AE107" s="2">
        <v>45693</v>
      </c>
      <c r="AF107" t="s">
        <v>153</v>
      </c>
      <c r="AG107" t="s">
        <v>2144</v>
      </c>
      <c r="AH107" t="s">
        <v>1799</v>
      </c>
    </row>
    <row r="108" spans="1:34" x14ac:dyDescent="0.2">
      <c r="A108" t="s">
        <v>5356</v>
      </c>
      <c r="B108" t="s">
        <v>5297</v>
      </c>
      <c r="C108" s="2">
        <v>10725</v>
      </c>
      <c r="D108" s="2">
        <v>45693</v>
      </c>
      <c r="E108" s="57">
        <v>45693.953472222223</v>
      </c>
      <c r="F108" t="s">
        <v>137</v>
      </c>
      <c r="G108" s="2">
        <v>923245</v>
      </c>
      <c r="H108" t="s">
        <v>27</v>
      </c>
      <c r="I108" t="s">
        <v>28</v>
      </c>
      <c r="J108" t="s">
        <v>29</v>
      </c>
      <c r="K108" s="51">
        <v>48294866</v>
      </c>
      <c r="L108" s="51">
        <v>0</v>
      </c>
      <c r="M108" s="51">
        <v>48294866</v>
      </c>
      <c r="N108" s="51">
        <v>44308623</v>
      </c>
      <c r="O108" t="s">
        <v>150</v>
      </c>
      <c r="P108">
        <v>1006862905</v>
      </c>
      <c r="Q108" t="s">
        <v>2147</v>
      </c>
      <c r="R108" t="s">
        <v>140</v>
      </c>
      <c r="S108" t="s">
        <v>141</v>
      </c>
      <c r="T108" s="59" t="s">
        <v>2148</v>
      </c>
      <c r="U108" t="s">
        <v>143</v>
      </c>
      <c r="V108">
        <v>890903938</v>
      </c>
      <c r="W108" t="s">
        <v>149</v>
      </c>
      <c r="X108" s="2">
        <v>3825</v>
      </c>
      <c r="Y108" s="2">
        <v>3825</v>
      </c>
      <c r="Z108" s="2">
        <v>10725</v>
      </c>
      <c r="AA108">
        <v>0</v>
      </c>
      <c r="AB108">
        <v>17225</v>
      </c>
      <c r="AC108">
        <v>64544125</v>
      </c>
      <c r="AD108">
        <v>0</v>
      </c>
      <c r="AE108" s="2">
        <v>45693</v>
      </c>
      <c r="AF108" t="s">
        <v>153</v>
      </c>
      <c r="AG108" t="s">
        <v>2150</v>
      </c>
      <c r="AH108" t="s">
        <v>1799</v>
      </c>
    </row>
    <row r="109" spans="1:34" x14ac:dyDescent="0.2">
      <c r="A109" t="s">
        <v>5357</v>
      </c>
      <c r="B109" t="s">
        <v>5297</v>
      </c>
      <c r="C109" s="2">
        <v>10825</v>
      </c>
      <c r="D109" s="2">
        <v>45694</v>
      </c>
      <c r="E109" s="57">
        <v>45694.421527777777</v>
      </c>
      <c r="F109" t="s">
        <v>137</v>
      </c>
      <c r="G109" s="2">
        <v>923245</v>
      </c>
      <c r="H109" t="s">
        <v>27</v>
      </c>
      <c r="I109" t="s">
        <v>28</v>
      </c>
      <c r="J109" t="s">
        <v>29</v>
      </c>
      <c r="K109" s="51">
        <v>48294866</v>
      </c>
      <c r="L109" s="51">
        <v>0</v>
      </c>
      <c r="M109" s="51">
        <v>48294866</v>
      </c>
      <c r="N109" s="51">
        <v>44308623</v>
      </c>
      <c r="O109" t="s">
        <v>150</v>
      </c>
      <c r="P109">
        <v>11298110</v>
      </c>
      <c r="Q109" t="s">
        <v>2153</v>
      </c>
      <c r="R109" t="s">
        <v>140</v>
      </c>
      <c r="S109" t="s">
        <v>141</v>
      </c>
      <c r="T109" s="59" t="s">
        <v>2154</v>
      </c>
      <c r="U109" t="s">
        <v>143</v>
      </c>
      <c r="V109">
        <v>860034313</v>
      </c>
      <c r="W109" t="s">
        <v>152</v>
      </c>
      <c r="X109" s="2">
        <v>3825</v>
      </c>
      <c r="Y109" s="2">
        <v>3825</v>
      </c>
      <c r="Z109" s="2">
        <v>10825</v>
      </c>
      <c r="AA109">
        <v>0</v>
      </c>
      <c r="AB109">
        <v>17325</v>
      </c>
      <c r="AC109">
        <v>64544225</v>
      </c>
      <c r="AD109">
        <v>0</v>
      </c>
      <c r="AE109" s="2">
        <v>45694</v>
      </c>
      <c r="AF109" t="s">
        <v>153</v>
      </c>
      <c r="AG109" t="s">
        <v>2156</v>
      </c>
      <c r="AH109" t="s">
        <v>1799</v>
      </c>
    </row>
    <row r="110" spans="1:34" x14ac:dyDescent="0.2">
      <c r="A110" t="s">
        <v>5358</v>
      </c>
      <c r="B110" t="s">
        <v>5297</v>
      </c>
      <c r="C110" s="2">
        <v>10925</v>
      </c>
      <c r="D110" s="2">
        <v>45694</v>
      </c>
      <c r="E110" s="57">
        <v>45694.430555555555</v>
      </c>
      <c r="F110" t="s">
        <v>137</v>
      </c>
      <c r="G110" s="2">
        <v>923245</v>
      </c>
      <c r="H110" t="s">
        <v>27</v>
      </c>
      <c r="I110" t="s">
        <v>28</v>
      </c>
      <c r="J110" t="s">
        <v>29</v>
      </c>
      <c r="K110" s="51">
        <v>37336656</v>
      </c>
      <c r="L110" s="51">
        <v>0</v>
      </c>
      <c r="M110" s="51">
        <v>37336656</v>
      </c>
      <c r="N110" s="51">
        <v>34254900</v>
      </c>
      <c r="O110" t="s">
        <v>150</v>
      </c>
      <c r="P110">
        <v>52971648</v>
      </c>
      <c r="Q110" t="s">
        <v>2159</v>
      </c>
      <c r="R110" t="s">
        <v>140</v>
      </c>
      <c r="S110" t="s">
        <v>141</v>
      </c>
      <c r="T110" s="59" t="s">
        <v>2160</v>
      </c>
      <c r="U110" t="s">
        <v>143</v>
      </c>
      <c r="V110">
        <v>890903938</v>
      </c>
      <c r="W110" t="s">
        <v>149</v>
      </c>
      <c r="X110" s="2">
        <v>3825</v>
      </c>
      <c r="Y110" s="2">
        <v>3825</v>
      </c>
      <c r="Z110" s="2">
        <v>10925</v>
      </c>
      <c r="AA110">
        <v>0</v>
      </c>
      <c r="AB110">
        <v>17425</v>
      </c>
      <c r="AC110">
        <v>64544325</v>
      </c>
      <c r="AD110">
        <v>0</v>
      </c>
      <c r="AE110" s="2">
        <v>45694</v>
      </c>
      <c r="AF110" t="s">
        <v>153</v>
      </c>
      <c r="AG110" t="s">
        <v>2162</v>
      </c>
      <c r="AH110" t="s">
        <v>1799</v>
      </c>
    </row>
    <row r="111" spans="1:34" x14ac:dyDescent="0.2">
      <c r="A111" t="s">
        <v>5359</v>
      </c>
      <c r="B111" t="s">
        <v>5297</v>
      </c>
      <c r="C111" s="2">
        <v>11025</v>
      </c>
      <c r="D111" s="2">
        <v>45694</v>
      </c>
      <c r="E111" s="57">
        <v>45694.441666666666</v>
      </c>
      <c r="F111" t="s">
        <v>137</v>
      </c>
      <c r="G111" s="2">
        <v>923245</v>
      </c>
      <c r="H111" t="s">
        <v>27</v>
      </c>
      <c r="I111" t="s">
        <v>28</v>
      </c>
      <c r="J111" t="s">
        <v>29</v>
      </c>
      <c r="K111" s="51">
        <v>48294866</v>
      </c>
      <c r="L111" s="51">
        <v>0</v>
      </c>
      <c r="M111" s="51">
        <v>48294866</v>
      </c>
      <c r="N111" s="51">
        <v>44308623</v>
      </c>
      <c r="O111" t="s">
        <v>150</v>
      </c>
      <c r="P111">
        <v>79649154</v>
      </c>
      <c r="Q111" t="s">
        <v>2165</v>
      </c>
      <c r="R111" t="s">
        <v>140</v>
      </c>
      <c r="S111" t="s">
        <v>141</v>
      </c>
      <c r="T111" s="59" t="s">
        <v>2166</v>
      </c>
      <c r="U111" t="s">
        <v>143</v>
      </c>
      <c r="V111">
        <v>860034313</v>
      </c>
      <c r="W111" t="s">
        <v>152</v>
      </c>
      <c r="X111" s="2">
        <v>3825</v>
      </c>
      <c r="Y111" s="2">
        <v>3825</v>
      </c>
      <c r="Z111" s="2">
        <v>11025</v>
      </c>
      <c r="AA111">
        <v>0</v>
      </c>
      <c r="AB111">
        <v>17525</v>
      </c>
      <c r="AC111">
        <v>64544525</v>
      </c>
      <c r="AD111">
        <v>0</v>
      </c>
      <c r="AE111" s="2">
        <v>45694</v>
      </c>
      <c r="AF111" t="s">
        <v>153</v>
      </c>
      <c r="AG111" t="s">
        <v>2168</v>
      </c>
      <c r="AH111" t="s">
        <v>1799</v>
      </c>
    </row>
    <row r="112" spans="1:34" x14ac:dyDescent="0.2">
      <c r="A112" t="s">
        <v>5360</v>
      </c>
      <c r="B112" t="s">
        <v>5297</v>
      </c>
      <c r="C112" s="2">
        <v>11125</v>
      </c>
      <c r="D112" s="2">
        <v>45694</v>
      </c>
      <c r="E112" s="57">
        <v>45694.444444444445</v>
      </c>
      <c r="F112" t="s">
        <v>137</v>
      </c>
      <c r="G112" s="2">
        <v>923245</v>
      </c>
      <c r="H112" t="s">
        <v>27</v>
      </c>
      <c r="I112" t="s">
        <v>28</v>
      </c>
      <c r="J112" t="s">
        <v>29</v>
      </c>
      <c r="K112" s="51">
        <v>48294866</v>
      </c>
      <c r="L112" s="51">
        <v>0</v>
      </c>
      <c r="M112" s="51">
        <v>48294866</v>
      </c>
      <c r="N112" s="51">
        <v>44308623</v>
      </c>
      <c r="O112" t="s">
        <v>150</v>
      </c>
      <c r="P112">
        <v>80256718</v>
      </c>
      <c r="Q112" t="s">
        <v>2171</v>
      </c>
      <c r="R112" t="s">
        <v>140</v>
      </c>
      <c r="S112" t="s">
        <v>141</v>
      </c>
      <c r="T112" s="59" t="s">
        <v>2172</v>
      </c>
      <c r="U112" t="s">
        <v>143</v>
      </c>
      <c r="V112">
        <v>860007335</v>
      </c>
      <c r="W112" t="s">
        <v>158</v>
      </c>
      <c r="X112" s="2">
        <v>3825</v>
      </c>
      <c r="Y112" s="2">
        <v>3825</v>
      </c>
      <c r="Z112" s="2">
        <v>11125</v>
      </c>
      <c r="AA112">
        <v>0</v>
      </c>
      <c r="AB112">
        <v>17625</v>
      </c>
      <c r="AC112">
        <v>64544625</v>
      </c>
      <c r="AD112">
        <v>0</v>
      </c>
      <c r="AE112" s="2">
        <v>45694</v>
      </c>
      <c r="AF112" t="s">
        <v>153</v>
      </c>
      <c r="AG112" t="s">
        <v>2174</v>
      </c>
      <c r="AH112" t="s">
        <v>1799</v>
      </c>
    </row>
    <row r="113" spans="1:34" x14ac:dyDescent="0.2">
      <c r="A113" t="s">
        <v>5361</v>
      </c>
      <c r="B113" t="s">
        <v>5297</v>
      </c>
      <c r="C113" s="2">
        <v>11225</v>
      </c>
      <c r="D113" s="2">
        <v>45694</v>
      </c>
      <c r="E113" s="57">
        <v>45694.447222222225</v>
      </c>
      <c r="F113" t="s">
        <v>137</v>
      </c>
      <c r="G113" s="2">
        <v>923245</v>
      </c>
      <c r="H113" t="s">
        <v>27</v>
      </c>
      <c r="I113" t="s">
        <v>28</v>
      </c>
      <c r="J113" t="s">
        <v>29</v>
      </c>
      <c r="K113" s="51">
        <v>48294866</v>
      </c>
      <c r="L113" s="51">
        <v>0</v>
      </c>
      <c r="M113" s="51">
        <v>48294866</v>
      </c>
      <c r="N113" s="51">
        <v>44308623</v>
      </c>
      <c r="O113" t="s">
        <v>150</v>
      </c>
      <c r="P113">
        <v>79646599</v>
      </c>
      <c r="Q113" t="s">
        <v>2177</v>
      </c>
      <c r="R113" t="s">
        <v>140</v>
      </c>
      <c r="S113" t="s">
        <v>141</v>
      </c>
      <c r="T113" s="59" t="s">
        <v>2178</v>
      </c>
      <c r="U113" t="s">
        <v>143</v>
      </c>
      <c r="V113">
        <v>890903937</v>
      </c>
      <c r="W113" t="s">
        <v>320</v>
      </c>
      <c r="X113" s="2">
        <v>3825</v>
      </c>
      <c r="Y113" s="2">
        <v>3825</v>
      </c>
      <c r="Z113" s="2">
        <v>11225</v>
      </c>
      <c r="AA113">
        <v>0</v>
      </c>
      <c r="AB113">
        <v>17725</v>
      </c>
      <c r="AC113">
        <v>64544725</v>
      </c>
      <c r="AD113">
        <v>0</v>
      </c>
      <c r="AE113" s="2">
        <v>45694</v>
      </c>
      <c r="AF113" t="s">
        <v>153</v>
      </c>
      <c r="AG113" t="s">
        <v>2180</v>
      </c>
      <c r="AH113" t="s">
        <v>1799</v>
      </c>
    </row>
    <row r="114" spans="1:34" x14ac:dyDescent="0.2">
      <c r="A114" t="s">
        <v>5362</v>
      </c>
      <c r="B114" t="s">
        <v>5297</v>
      </c>
      <c r="C114" s="2">
        <v>11325</v>
      </c>
      <c r="D114" s="2">
        <v>45694</v>
      </c>
      <c r="E114" s="57">
        <v>45694.457638888889</v>
      </c>
      <c r="F114" t="s">
        <v>137</v>
      </c>
      <c r="G114" s="2">
        <v>923245</v>
      </c>
      <c r="H114" t="s">
        <v>27</v>
      </c>
      <c r="I114" t="s">
        <v>28</v>
      </c>
      <c r="J114" t="s">
        <v>29</v>
      </c>
      <c r="K114" s="51">
        <v>48294866</v>
      </c>
      <c r="L114" s="51">
        <v>0</v>
      </c>
      <c r="M114" s="51">
        <v>48294866</v>
      </c>
      <c r="N114" s="51">
        <v>44308623</v>
      </c>
      <c r="O114" t="s">
        <v>150</v>
      </c>
      <c r="P114">
        <v>79216079</v>
      </c>
      <c r="Q114" t="s">
        <v>2183</v>
      </c>
      <c r="R114" t="s">
        <v>140</v>
      </c>
      <c r="S114" t="s">
        <v>141</v>
      </c>
      <c r="T114" s="59" t="s">
        <v>2184</v>
      </c>
      <c r="U114" t="s">
        <v>143</v>
      </c>
      <c r="V114">
        <v>890903938</v>
      </c>
      <c r="W114" t="s">
        <v>149</v>
      </c>
      <c r="X114" s="2">
        <v>3825</v>
      </c>
      <c r="Y114" s="2">
        <v>3825</v>
      </c>
      <c r="Z114" s="2">
        <v>11325</v>
      </c>
      <c r="AA114">
        <v>0</v>
      </c>
      <c r="AB114">
        <v>17825</v>
      </c>
      <c r="AC114">
        <v>64548625</v>
      </c>
      <c r="AD114">
        <v>0</v>
      </c>
      <c r="AE114" s="2">
        <v>45694</v>
      </c>
      <c r="AF114" t="s">
        <v>153</v>
      </c>
      <c r="AG114" t="s">
        <v>2186</v>
      </c>
      <c r="AH114" t="s">
        <v>1799</v>
      </c>
    </row>
    <row r="115" spans="1:34" x14ac:dyDescent="0.2">
      <c r="A115" t="s">
        <v>5363</v>
      </c>
      <c r="B115" t="s">
        <v>5297</v>
      </c>
      <c r="C115" s="2">
        <v>11425</v>
      </c>
      <c r="D115" s="2">
        <v>45694</v>
      </c>
      <c r="E115" s="57">
        <v>45694.495833333334</v>
      </c>
      <c r="F115" t="s">
        <v>137</v>
      </c>
      <c r="G115" s="2">
        <v>923245</v>
      </c>
      <c r="H115" t="s">
        <v>27</v>
      </c>
      <c r="I115" t="s">
        <v>28</v>
      </c>
      <c r="J115" t="s">
        <v>29</v>
      </c>
      <c r="K115" s="51">
        <v>48294866</v>
      </c>
      <c r="L115" s="51">
        <v>0</v>
      </c>
      <c r="M115" s="51">
        <v>48294866</v>
      </c>
      <c r="N115" s="51">
        <v>44308623</v>
      </c>
      <c r="O115" t="s">
        <v>150</v>
      </c>
      <c r="P115">
        <v>1012439964</v>
      </c>
      <c r="Q115" t="s">
        <v>2189</v>
      </c>
      <c r="R115" t="s">
        <v>140</v>
      </c>
      <c r="S115" t="s">
        <v>141</v>
      </c>
      <c r="T115" s="59" t="s">
        <v>2190</v>
      </c>
      <c r="U115" t="s">
        <v>143</v>
      </c>
      <c r="V115">
        <v>890903938</v>
      </c>
      <c r="W115" t="s">
        <v>149</v>
      </c>
      <c r="X115" s="2">
        <v>3825</v>
      </c>
      <c r="Y115" s="2">
        <v>3825</v>
      </c>
      <c r="Z115" s="2">
        <v>11425</v>
      </c>
      <c r="AA115">
        <v>0</v>
      </c>
      <c r="AB115">
        <v>17925</v>
      </c>
      <c r="AC115">
        <v>64549825</v>
      </c>
      <c r="AD115">
        <v>0</v>
      </c>
      <c r="AE115" s="2">
        <v>45694</v>
      </c>
      <c r="AF115" t="s">
        <v>153</v>
      </c>
      <c r="AG115" t="s">
        <v>2192</v>
      </c>
      <c r="AH115" t="s">
        <v>1799</v>
      </c>
    </row>
    <row r="116" spans="1:34" x14ac:dyDescent="0.2">
      <c r="A116" t="s">
        <v>5364</v>
      </c>
      <c r="B116" t="s">
        <v>5297</v>
      </c>
      <c r="C116" s="2">
        <v>11525</v>
      </c>
      <c r="D116" s="2">
        <v>45694</v>
      </c>
      <c r="E116" s="57">
        <v>45694.51666666667</v>
      </c>
      <c r="F116" t="s">
        <v>137</v>
      </c>
      <c r="G116" s="2">
        <v>923245</v>
      </c>
      <c r="H116" t="s">
        <v>27</v>
      </c>
      <c r="I116" t="s">
        <v>28</v>
      </c>
      <c r="J116" t="s">
        <v>29</v>
      </c>
      <c r="K116" s="51">
        <v>48294866</v>
      </c>
      <c r="L116" s="51">
        <v>0</v>
      </c>
      <c r="M116" s="51">
        <v>48294866</v>
      </c>
      <c r="N116" s="51">
        <v>44308623</v>
      </c>
      <c r="O116" t="s">
        <v>150</v>
      </c>
      <c r="P116">
        <v>79221542</v>
      </c>
      <c r="Q116" t="s">
        <v>2195</v>
      </c>
      <c r="R116" t="s">
        <v>140</v>
      </c>
      <c r="S116" t="s">
        <v>141</v>
      </c>
      <c r="T116" s="59" t="s">
        <v>2196</v>
      </c>
      <c r="U116" t="s">
        <v>143</v>
      </c>
      <c r="V116">
        <v>860007335</v>
      </c>
      <c r="W116" t="s">
        <v>158</v>
      </c>
      <c r="X116" s="2">
        <v>3825</v>
      </c>
      <c r="Y116" s="2">
        <v>3825</v>
      </c>
      <c r="Z116" s="2">
        <v>11525</v>
      </c>
      <c r="AA116">
        <v>0</v>
      </c>
      <c r="AB116">
        <v>18025</v>
      </c>
      <c r="AC116">
        <v>64549925</v>
      </c>
      <c r="AD116">
        <v>0</v>
      </c>
      <c r="AE116" s="2">
        <v>45694</v>
      </c>
      <c r="AF116" t="s">
        <v>153</v>
      </c>
      <c r="AG116" t="s">
        <v>2198</v>
      </c>
      <c r="AH116" t="s">
        <v>1799</v>
      </c>
    </row>
    <row r="117" spans="1:34" x14ac:dyDescent="0.2">
      <c r="A117" t="s">
        <v>5365</v>
      </c>
      <c r="B117" t="s">
        <v>5297</v>
      </c>
      <c r="C117" s="2">
        <v>11625</v>
      </c>
      <c r="D117" s="2">
        <v>45694</v>
      </c>
      <c r="E117" s="57">
        <v>45694.520833333336</v>
      </c>
      <c r="F117" t="s">
        <v>137</v>
      </c>
      <c r="G117" s="2">
        <v>923245</v>
      </c>
      <c r="H117" t="s">
        <v>27</v>
      </c>
      <c r="I117" t="s">
        <v>28</v>
      </c>
      <c r="J117" t="s">
        <v>29</v>
      </c>
      <c r="K117" s="51">
        <v>48294866</v>
      </c>
      <c r="L117" s="51">
        <v>0</v>
      </c>
      <c r="M117" s="51">
        <v>48294866</v>
      </c>
      <c r="N117" s="51">
        <v>44308623</v>
      </c>
      <c r="O117" t="s">
        <v>150</v>
      </c>
      <c r="P117">
        <v>1032360333</v>
      </c>
      <c r="Q117" t="s">
        <v>2201</v>
      </c>
      <c r="R117" t="s">
        <v>140</v>
      </c>
      <c r="S117" t="s">
        <v>141</v>
      </c>
      <c r="T117" s="59" t="s">
        <v>2202</v>
      </c>
      <c r="U117" t="s">
        <v>143</v>
      </c>
      <c r="V117">
        <v>890903938</v>
      </c>
      <c r="W117" t="s">
        <v>149</v>
      </c>
      <c r="X117" s="2">
        <v>3825</v>
      </c>
      <c r="Y117" s="2">
        <v>3825</v>
      </c>
      <c r="Z117" s="2">
        <v>11625</v>
      </c>
      <c r="AA117">
        <v>0</v>
      </c>
      <c r="AB117">
        <v>18125</v>
      </c>
      <c r="AC117">
        <v>64550025</v>
      </c>
      <c r="AD117">
        <v>0</v>
      </c>
      <c r="AE117" s="2">
        <v>45694</v>
      </c>
      <c r="AF117" t="s">
        <v>153</v>
      </c>
      <c r="AG117" t="s">
        <v>2204</v>
      </c>
      <c r="AH117" t="s">
        <v>1799</v>
      </c>
    </row>
    <row r="118" spans="1:34" x14ac:dyDescent="0.2">
      <c r="A118" t="s">
        <v>5366</v>
      </c>
      <c r="B118" t="s">
        <v>5297</v>
      </c>
      <c r="C118" s="2">
        <v>11725</v>
      </c>
      <c r="D118" s="2">
        <v>45694</v>
      </c>
      <c r="E118" s="57">
        <v>45694.524305555555</v>
      </c>
      <c r="F118" t="s">
        <v>137</v>
      </c>
      <c r="G118" s="2">
        <v>923245</v>
      </c>
      <c r="H118" t="s">
        <v>27</v>
      </c>
      <c r="I118" t="s">
        <v>28</v>
      </c>
      <c r="J118" t="s">
        <v>29</v>
      </c>
      <c r="K118" s="51">
        <v>48294866</v>
      </c>
      <c r="L118" s="51">
        <v>0</v>
      </c>
      <c r="M118" s="51">
        <v>48294866</v>
      </c>
      <c r="N118" s="51">
        <v>44308623</v>
      </c>
      <c r="O118" t="s">
        <v>150</v>
      </c>
      <c r="P118">
        <v>79938816</v>
      </c>
      <c r="Q118" t="s">
        <v>2207</v>
      </c>
      <c r="R118" t="s">
        <v>140</v>
      </c>
      <c r="S118" t="s">
        <v>141</v>
      </c>
      <c r="T118" s="59" t="s">
        <v>2208</v>
      </c>
      <c r="U118" t="s">
        <v>143</v>
      </c>
      <c r="V118">
        <v>860034594</v>
      </c>
      <c r="W118" t="s">
        <v>156</v>
      </c>
      <c r="X118" s="2">
        <v>3825</v>
      </c>
      <c r="Y118" s="2">
        <v>3825</v>
      </c>
      <c r="Z118" s="2">
        <v>11725</v>
      </c>
      <c r="AA118">
        <v>0</v>
      </c>
      <c r="AB118">
        <v>18225</v>
      </c>
      <c r="AC118">
        <v>64550125</v>
      </c>
      <c r="AD118">
        <v>0</v>
      </c>
      <c r="AE118" s="2">
        <v>45694</v>
      </c>
      <c r="AF118" t="s">
        <v>153</v>
      </c>
      <c r="AG118" t="s">
        <v>2210</v>
      </c>
      <c r="AH118" t="s">
        <v>1799</v>
      </c>
    </row>
    <row r="119" spans="1:34" x14ac:dyDescent="0.2">
      <c r="A119" t="s">
        <v>5367</v>
      </c>
      <c r="B119" t="s">
        <v>5297</v>
      </c>
      <c r="C119" s="2">
        <v>11825</v>
      </c>
      <c r="D119" s="2">
        <v>45694</v>
      </c>
      <c r="E119" s="57">
        <v>45694.529166666667</v>
      </c>
      <c r="F119" t="s">
        <v>137</v>
      </c>
      <c r="G119" s="2">
        <v>923245</v>
      </c>
      <c r="H119" t="s">
        <v>27</v>
      </c>
      <c r="I119" t="s">
        <v>28</v>
      </c>
      <c r="J119" t="s">
        <v>29</v>
      </c>
      <c r="K119" s="51">
        <v>48294866</v>
      </c>
      <c r="L119" s="51">
        <v>0</v>
      </c>
      <c r="M119" s="51">
        <v>48294866</v>
      </c>
      <c r="N119" s="51">
        <v>44308623</v>
      </c>
      <c r="O119" t="s">
        <v>150</v>
      </c>
      <c r="P119">
        <v>52529189</v>
      </c>
      <c r="Q119" t="s">
        <v>2213</v>
      </c>
      <c r="R119" t="s">
        <v>140</v>
      </c>
      <c r="S119" t="s">
        <v>141</v>
      </c>
      <c r="T119" s="59" t="s">
        <v>2214</v>
      </c>
      <c r="U119" t="s">
        <v>143</v>
      </c>
      <c r="V119">
        <v>890903938</v>
      </c>
      <c r="W119" t="s">
        <v>149</v>
      </c>
      <c r="X119" s="2">
        <v>3825</v>
      </c>
      <c r="Y119" s="2">
        <v>3825</v>
      </c>
      <c r="Z119" s="2">
        <v>11825</v>
      </c>
      <c r="AA119">
        <v>0</v>
      </c>
      <c r="AB119">
        <v>18325</v>
      </c>
      <c r="AC119">
        <v>64550325</v>
      </c>
      <c r="AD119">
        <v>0</v>
      </c>
      <c r="AE119" s="2">
        <v>45694</v>
      </c>
      <c r="AF119" t="s">
        <v>153</v>
      </c>
      <c r="AG119" t="s">
        <v>2216</v>
      </c>
      <c r="AH119" t="s">
        <v>1799</v>
      </c>
    </row>
    <row r="120" spans="1:34" x14ac:dyDescent="0.2">
      <c r="A120" t="s">
        <v>5368</v>
      </c>
      <c r="B120" t="s">
        <v>5297</v>
      </c>
      <c r="C120" s="2">
        <v>11925</v>
      </c>
      <c r="D120" s="2">
        <v>45694</v>
      </c>
      <c r="E120" s="57">
        <v>45694.7</v>
      </c>
      <c r="F120" t="s">
        <v>137</v>
      </c>
      <c r="G120" s="2">
        <v>923245</v>
      </c>
      <c r="H120" t="s">
        <v>27</v>
      </c>
      <c r="I120" t="s">
        <v>28</v>
      </c>
      <c r="J120" t="s">
        <v>29</v>
      </c>
      <c r="K120" s="51">
        <v>48294866</v>
      </c>
      <c r="L120" s="51">
        <v>0</v>
      </c>
      <c r="M120" s="51">
        <v>48294866</v>
      </c>
      <c r="N120" s="51">
        <v>44308623</v>
      </c>
      <c r="O120" t="s">
        <v>150</v>
      </c>
      <c r="P120">
        <v>52542737</v>
      </c>
      <c r="Q120" t="s">
        <v>2219</v>
      </c>
      <c r="R120" t="s">
        <v>140</v>
      </c>
      <c r="S120" t="s">
        <v>141</v>
      </c>
      <c r="T120" s="59" t="s">
        <v>2220</v>
      </c>
      <c r="U120" t="s">
        <v>143</v>
      </c>
      <c r="V120">
        <v>860035827</v>
      </c>
      <c r="W120" t="s">
        <v>271</v>
      </c>
      <c r="X120" s="2">
        <v>3825</v>
      </c>
      <c r="Y120" s="2">
        <v>3825</v>
      </c>
      <c r="Z120" s="2">
        <v>11925</v>
      </c>
      <c r="AA120">
        <v>0</v>
      </c>
      <c r="AB120">
        <v>18425</v>
      </c>
      <c r="AC120">
        <v>64550425</v>
      </c>
      <c r="AD120">
        <v>0</v>
      </c>
      <c r="AE120" s="2">
        <v>45694</v>
      </c>
      <c r="AF120" t="s">
        <v>153</v>
      </c>
      <c r="AG120" t="s">
        <v>2222</v>
      </c>
      <c r="AH120" t="s">
        <v>1799</v>
      </c>
    </row>
    <row r="121" spans="1:34" x14ac:dyDescent="0.2">
      <c r="A121" t="s">
        <v>5369</v>
      </c>
      <c r="B121" t="s">
        <v>5297</v>
      </c>
      <c r="C121" s="2">
        <v>12025</v>
      </c>
      <c r="D121" s="2">
        <v>45694</v>
      </c>
      <c r="E121" s="57">
        <v>45694.791666666664</v>
      </c>
      <c r="F121" t="s">
        <v>137</v>
      </c>
      <c r="G121" s="2">
        <v>923245</v>
      </c>
      <c r="H121" t="s">
        <v>27</v>
      </c>
      <c r="I121" t="s">
        <v>28</v>
      </c>
      <c r="J121" t="s">
        <v>29</v>
      </c>
      <c r="K121" s="51">
        <v>48294866</v>
      </c>
      <c r="L121" s="51">
        <v>0</v>
      </c>
      <c r="M121" s="51">
        <v>48294866</v>
      </c>
      <c r="N121" s="51">
        <v>44308623</v>
      </c>
      <c r="O121" t="s">
        <v>150</v>
      </c>
      <c r="P121">
        <v>52545500</v>
      </c>
      <c r="Q121" t="s">
        <v>2225</v>
      </c>
      <c r="R121" t="s">
        <v>140</v>
      </c>
      <c r="S121" t="s">
        <v>141</v>
      </c>
      <c r="T121" s="59" t="s">
        <v>2226</v>
      </c>
      <c r="U121" t="s">
        <v>143</v>
      </c>
      <c r="V121">
        <v>860007335</v>
      </c>
      <c r="W121" t="s">
        <v>158</v>
      </c>
      <c r="X121" s="2">
        <v>3825</v>
      </c>
      <c r="Y121" s="2">
        <v>3825</v>
      </c>
      <c r="Z121" s="2">
        <v>12025</v>
      </c>
      <c r="AA121">
        <v>0</v>
      </c>
      <c r="AB121">
        <v>18525</v>
      </c>
      <c r="AC121">
        <v>64550525</v>
      </c>
      <c r="AD121">
        <v>0</v>
      </c>
      <c r="AE121" s="2">
        <v>45694</v>
      </c>
      <c r="AF121" t="s">
        <v>153</v>
      </c>
      <c r="AG121" t="s">
        <v>2228</v>
      </c>
      <c r="AH121" t="s">
        <v>1799</v>
      </c>
    </row>
    <row r="122" spans="1:34" x14ac:dyDescent="0.2">
      <c r="A122" t="s">
        <v>5370</v>
      </c>
      <c r="B122" t="s">
        <v>5297</v>
      </c>
      <c r="C122" s="2">
        <v>12125</v>
      </c>
      <c r="D122" s="2">
        <v>45694</v>
      </c>
      <c r="E122" s="57">
        <v>45694.795138888891</v>
      </c>
      <c r="F122" t="s">
        <v>137</v>
      </c>
      <c r="G122" s="2">
        <v>923245</v>
      </c>
      <c r="H122" t="s">
        <v>27</v>
      </c>
      <c r="I122" t="s">
        <v>28</v>
      </c>
      <c r="J122" t="s">
        <v>29</v>
      </c>
      <c r="K122" s="51">
        <v>48294866</v>
      </c>
      <c r="L122" s="51">
        <v>0</v>
      </c>
      <c r="M122" s="51">
        <v>48294866</v>
      </c>
      <c r="N122" s="51">
        <v>44308623</v>
      </c>
      <c r="O122" t="s">
        <v>150</v>
      </c>
      <c r="P122">
        <v>52823268</v>
      </c>
      <c r="Q122" t="s">
        <v>2231</v>
      </c>
      <c r="R122" t="s">
        <v>140</v>
      </c>
      <c r="S122" t="s">
        <v>141</v>
      </c>
      <c r="T122" s="59" t="s">
        <v>2232</v>
      </c>
      <c r="U122" t="s">
        <v>143</v>
      </c>
      <c r="V122">
        <v>860007335</v>
      </c>
      <c r="W122" t="s">
        <v>158</v>
      </c>
      <c r="X122" s="2">
        <v>3825</v>
      </c>
      <c r="Y122" s="2">
        <v>3825</v>
      </c>
      <c r="Z122" s="2">
        <v>12125</v>
      </c>
      <c r="AA122">
        <v>0</v>
      </c>
      <c r="AB122">
        <v>18625</v>
      </c>
      <c r="AC122">
        <v>64550625</v>
      </c>
      <c r="AD122">
        <v>0</v>
      </c>
      <c r="AE122" s="2">
        <v>45694</v>
      </c>
      <c r="AF122" t="s">
        <v>153</v>
      </c>
      <c r="AG122" t="s">
        <v>2234</v>
      </c>
      <c r="AH122" t="s">
        <v>1799</v>
      </c>
    </row>
    <row r="123" spans="1:34" x14ac:dyDescent="0.2">
      <c r="A123" t="s">
        <v>5371</v>
      </c>
      <c r="B123" t="s">
        <v>5297</v>
      </c>
      <c r="C123" s="2">
        <v>12225</v>
      </c>
      <c r="D123" s="2">
        <v>45694</v>
      </c>
      <c r="E123" s="57">
        <v>45694.79791666667</v>
      </c>
      <c r="F123" t="s">
        <v>137</v>
      </c>
      <c r="G123" s="2">
        <v>923245</v>
      </c>
      <c r="H123" t="s">
        <v>27</v>
      </c>
      <c r="I123" t="s">
        <v>28</v>
      </c>
      <c r="J123" t="s">
        <v>29</v>
      </c>
      <c r="K123" s="51">
        <v>48294866</v>
      </c>
      <c r="L123" s="51">
        <v>0</v>
      </c>
      <c r="M123" s="51">
        <v>48294866</v>
      </c>
      <c r="N123" s="51">
        <v>44308623</v>
      </c>
      <c r="O123" t="s">
        <v>150</v>
      </c>
      <c r="P123">
        <v>20996655</v>
      </c>
      <c r="Q123" t="s">
        <v>2237</v>
      </c>
      <c r="R123" t="s">
        <v>140</v>
      </c>
      <c r="S123" t="s">
        <v>141</v>
      </c>
      <c r="T123" s="59" t="s">
        <v>2238</v>
      </c>
      <c r="U123" t="s">
        <v>143</v>
      </c>
      <c r="V123">
        <v>890903938</v>
      </c>
      <c r="W123" t="s">
        <v>149</v>
      </c>
      <c r="X123" s="2">
        <v>3825</v>
      </c>
      <c r="Y123" s="2">
        <v>3825</v>
      </c>
      <c r="Z123" s="2">
        <v>12225</v>
      </c>
      <c r="AA123">
        <v>0</v>
      </c>
      <c r="AB123">
        <v>18725</v>
      </c>
      <c r="AC123">
        <v>64550725</v>
      </c>
      <c r="AD123">
        <v>0</v>
      </c>
      <c r="AE123" s="2">
        <v>45694</v>
      </c>
      <c r="AF123" t="s">
        <v>153</v>
      </c>
      <c r="AG123" t="s">
        <v>2240</v>
      </c>
      <c r="AH123" t="s">
        <v>1799</v>
      </c>
    </row>
    <row r="124" spans="1:34" x14ac:dyDescent="0.2">
      <c r="A124" t="s">
        <v>5372</v>
      </c>
      <c r="B124" t="s">
        <v>5297</v>
      </c>
      <c r="C124" s="2">
        <v>12325</v>
      </c>
      <c r="D124" s="2">
        <v>45694</v>
      </c>
      <c r="E124" s="57">
        <v>45694.800694444442</v>
      </c>
      <c r="F124" t="s">
        <v>137</v>
      </c>
      <c r="G124" s="2">
        <v>923245</v>
      </c>
      <c r="H124" t="s">
        <v>27</v>
      </c>
      <c r="I124" t="s">
        <v>28</v>
      </c>
      <c r="J124" t="s">
        <v>29</v>
      </c>
      <c r="K124" s="51">
        <v>48294866</v>
      </c>
      <c r="L124" s="51">
        <v>0</v>
      </c>
      <c r="M124" s="51">
        <v>48294866</v>
      </c>
      <c r="N124" s="51">
        <v>44308623</v>
      </c>
      <c r="O124" t="s">
        <v>150</v>
      </c>
      <c r="P124">
        <v>34990465</v>
      </c>
      <c r="Q124" t="s">
        <v>2243</v>
      </c>
      <c r="R124" t="s">
        <v>140</v>
      </c>
      <c r="S124" t="s">
        <v>141</v>
      </c>
      <c r="T124" s="59" t="s">
        <v>2244</v>
      </c>
      <c r="U124" t="s">
        <v>143</v>
      </c>
      <c r="V124">
        <v>860034594</v>
      </c>
      <c r="W124" t="s">
        <v>156</v>
      </c>
      <c r="X124" s="2">
        <v>3825</v>
      </c>
      <c r="Y124" s="2">
        <v>3825</v>
      </c>
      <c r="Z124" s="2">
        <v>12325</v>
      </c>
      <c r="AA124">
        <v>0</v>
      </c>
      <c r="AB124">
        <v>18825</v>
      </c>
      <c r="AC124">
        <v>64550825</v>
      </c>
      <c r="AD124">
        <v>0</v>
      </c>
      <c r="AE124" s="2">
        <v>45694</v>
      </c>
      <c r="AF124" t="s">
        <v>153</v>
      </c>
      <c r="AG124" t="s">
        <v>2246</v>
      </c>
      <c r="AH124" t="s">
        <v>1799</v>
      </c>
    </row>
    <row r="125" spans="1:34" x14ac:dyDescent="0.2">
      <c r="A125" t="s">
        <v>5373</v>
      </c>
      <c r="B125" t="s">
        <v>5297</v>
      </c>
      <c r="C125" s="2">
        <v>12425</v>
      </c>
      <c r="D125" s="2">
        <v>45694</v>
      </c>
      <c r="E125" s="57">
        <v>45694.804166666669</v>
      </c>
      <c r="F125" t="s">
        <v>137</v>
      </c>
      <c r="G125" s="2">
        <v>923245</v>
      </c>
      <c r="H125" t="s">
        <v>27</v>
      </c>
      <c r="I125" t="s">
        <v>28</v>
      </c>
      <c r="J125" t="s">
        <v>29</v>
      </c>
      <c r="K125" s="51">
        <v>48294866</v>
      </c>
      <c r="L125" s="51">
        <v>0</v>
      </c>
      <c r="M125" s="51">
        <v>48294866</v>
      </c>
      <c r="N125" s="51">
        <v>44308623</v>
      </c>
      <c r="O125" t="s">
        <v>150</v>
      </c>
      <c r="P125">
        <v>93370817</v>
      </c>
      <c r="Q125" t="s">
        <v>2249</v>
      </c>
      <c r="R125" t="s">
        <v>140</v>
      </c>
      <c r="S125" t="s">
        <v>141</v>
      </c>
      <c r="T125" s="59" t="s">
        <v>2250</v>
      </c>
      <c r="U125" t="s">
        <v>143</v>
      </c>
      <c r="V125">
        <v>860034313</v>
      </c>
      <c r="W125" t="s">
        <v>152</v>
      </c>
      <c r="X125" s="2">
        <v>3825</v>
      </c>
      <c r="Y125" s="2">
        <v>3825</v>
      </c>
      <c r="Z125" s="2">
        <v>12425</v>
      </c>
      <c r="AA125">
        <v>0</v>
      </c>
      <c r="AB125">
        <v>18925</v>
      </c>
      <c r="AC125">
        <v>64550925</v>
      </c>
      <c r="AD125">
        <v>0</v>
      </c>
      <c r="AE125" s="2">
        <v>45694</v>
      </c>
      <c r="AF125" t="s">
        <v>153</v>
      </c>
      <c r="AG125" t="s">
        <v>2252</v>
      </c>
      <c r="AH125" t="s">
        <v>1799</v>
      </c>
    </row>
    <row r="126" spans="1:34" x14ac:dyDescent="0.2">
      <c r="A126" t="s">
        <v>5374</v>
      </c>
      <c r="B126" t="s">
        <v>5297</v>
      </c>
      <c r="C126" s="2">
        <v>12525</v>
      </c>
      <c r="D126" s="2">
        <v>45694</v>
      </c>
      <c r="E126" s="57">
        <v>45694.813194444447</v>
      </c>
      <c r="F126" t="s">
        <v>137</v>
      </c>
      <c r="G126" s="2">
        <v>923245</v>
      </c>
      <c r="H126" t="s">
        <v>27</v>
      </c>
      <c r="I126" t="s">
        <v>28</v>
      </c>
      <c r="J126" t="s">
        <v>29</v>
      </c>
      <c r="K126" s="51">
        <v>48294866</v>
      </c>
      <c r="L126" s="51">
        <v>0</v>
      </c>
      <c r="M126" s="51">
        <v>48294866</v>
      </c>
      <c r="N126" s="51">
        <v>44308623</v>
      </c>
      <c r="O126" t="s">
        <v>150</v>
      </c>
      <c r="P126">
        <v>79643322</v>
      </c>
      <c r="Q126" t="s">
        <v>2255</v>
      </c>
      <c r="R126" t="s">
        <v>140</v>
      </c>
      <c r="S126" t="s">
        <v>141</v>
      </c>
      <c r="T126" s="59" t="s">
        <v>2256</v>
      </c>
      <c r="U126" t="s">
        <v>143</v>
      </c>
      <c r="V126">
        <v>890903938</v>
      </c>
      <c r="W126" t="s">
        <v>149</v>
      </c>
      <c r="X126" s="2">
        <v>3825</v>
      </c>
      <c r="Y126" s="2">
        <v>3825</v>
      </c>
      <c r="Z126" s="2">
        <v>12525</v>
      </c>
      <c r="AA126">
        <v>0</v>
      </c>
      <c r="AB126">
        <v>19025</v>
      </c>
      <c r="AC126">
        <v>64551025</v>
      </c>
      <c r="AD126">
        <v>0</v>
      </c>
      <c r="AE126" s="2">
        <v>45694</v>
      </c>
      <c r="AF126" t="s">
        <v>153</v>
      </c>
      <c r="AG126" t="s">
        <v>2258</v>
      </c>
      <c r="AH126" t="s">
        <v>1799</v>
      </c>
    </row>
    <row r="127" spans="1:34" x14ac:dyDescent="0.2">
      <c r="A127" t="s">
        <v>5375</v>
      </c>
      <c r="B127" t="s">
        <v>5297</v>
      </c>
      <c r="C127" s="2">
        <v>12625</v>
      </c>
      <c r="D127" s="2">
        <v>45694</v>
      </c>
      <c r="E127" s="57">
        <v>45694.84375</v>
      </c>
      <c r="F127" t="s">
        <v>137</v>
      </c>
      <c r="G127" s="2">
        <v>923245</v>
      </c>
      <c r="H127" t="s">
        <v>27</v>
      </c>
      <c r="I127" t="s">
        <v>28</v>
      </c>
      <c r="J127" t="s">
        <v>29</v>
      </c>
      <c r="K127" s="51">
        <v>48294866</v>
      </c>
      <c r="L127" s="51">
        <v>0</v>
      </c>
      <c r="M127" s="51">
        <v>48294866</v>
      </c>
      <c r="N127" s="51">
        <v>44308623</v>
      </c>
      <c r="O127" t="s">
        <v>150</v>
      </c>
      <c r="P127">
        <v>35250064</v>
      </c>
      <c r="Q127" t="s">
        <v>2261</v>
      </c>
      <c r="R127" t="s">
        <v>140</v>
      </c>
      <c r="S127" t="s">
        <v>141</v>
      </c>
      <c r="T127" s="59" t="s">
        <v>2262</v>
      </c>
      <c r="U127" t="s">
        <v>143</v>
      </c>
      <c r="V127">
        <v>890903938</v>
      </c>
      <c r="W127" t="s">
        <v>149</v>
      </c>
      <c r="X127" s="2">
        <v>3825</v>
      </c>
      <c r="Y127" s="2">
        <v>3825</v>
      </c>
      <c r="Z127" s="2">
        <v>12625</v>
      </c>
      <c r="AA127">
        <v>0</v>
      </c>
      <c r="AB127">
        <v>19125</v>
      </c>
      <c r="AC127">
        <v>64551125</v>
      </c>
      <c r="AD127">
        <v>0</v>
      </c>
      <c r="AE127" s="2">
        <v>45694</v>
      </c>
      <c r="AF127" t="s">
        <v>153</v>
      </c>
      <c r="AG127" t="s">
        <v>2264</v>
      </c>
      <c r="AH127" t="s">
        <v>1799</v>
      </c>
    </row>
    <row r="128" spans="1:34" x14ac:dyDescent="0.2">
      <c r="A128" t="s">
        <v>5376</v>
      </c>
      <c r="B128" t="s">
        <v>5297</v>
      </c>
      <c r="C128" s="2">
        <v>12725</v>
      </c>
      <c r="D128" s="2">
        <v>45694</v>
      </c>
      <c r="E128" s="57">
        <v>45694.874305555553</v>
      </c>
      <c r="F128" t="s">
        <v>137</v>
      </c>
      <c r="G128" s="2">
        <v>923245</v>
      </c>
      <c r="H128" t="s">
        <v>27</v>
      </c>
      <c r="I128" t="s">
        <v>28</v>
      </c>
      <c r="J128" t="s">
        <v>29</v>
      </c>
      <c r="K128" s="51">
        <v>48294866</v>
      </c>
      <c r="L128" s="51">
        <v>0</v>
      </c>
      <c r="M128" s="51">
        <v>48294866</v>
      </c>
      <c r="N128" s="51">
        <v>44308623</v>
      </c>
      <c r="O128" t="s">
        <v>150</v>
      </c>
      <c r="P128">
        <v>22519753</v>
      </c>
      <c r="Q128" t="s">
        <v>2267</v>
      </c>
      <c r="R128" t="s">
        <v>140</v>
      </c>
      <c r="S128" t="s">
        <v>141</v>
      </c>
      <c r="T128" s="59" t="s">
        <v>2268</v>
      </c>
      <c r="U128" t="s">
        <v>143</v>
      </c>
      <c r="V128">
        <v>860034313</v>
      </c>
      <c r="W128" t="s">
        <v>152</v>
      </c>
      <c r="X128" s="2">
        <v>3825</v>
      </c>
      <c r="Y128" s="2">
        <v>3825</v>
      </c>
      <c r="Z128" s="2">
        <v>12725</v>
      </c>
      <c r="AA128">
        <v>0</v>
      </c>
      <c r="AB128">
        <v>19225</v>
      </c>
      <c r="AC128">
        <v>64551225</v>
      </c>
      <c r="AD128">
        <v>0</v>
      </c>
      <c r="AE128" s="2">
        <v>45694</v>
      </c>
      <c r="AF128" t="s">
        <v>153</v>
      </c>
      <c r="AG128" t="s">
        <v>2270</v>
      </c>
      <c r="AH128" t="s">
        <v>1799</v>
      </c>
    </row>
    <row r="129" spans="1:34" x14ac:dyDescent="0.2">
      <c r="A129" t="s">
        <v>554</v>
      </c>
      <c r="B129" t="s">
        <v>5297</v>
      </c>
      <c r="C129" s="2">
        <v>12825</v>
      </c>
      <c r="D129" s="2">
        <v>45694</v>
      </c>
      <c r="E129" s="57">
        <v>45694.874305555553</v>
      </c>
      <c r="F129" t="s">
        <v>137</v>
      </c>
      <c r="G129" s="2">
        <v>923245</v>
      </c>
      <c r="H129" t="s">
        <v>27</v>
      </c>
      <c r="I129" t="s">
        <v>28</v>
      </c>
      <c r="J129" t="s">
        <v>29</v>
      </c>
      <c r="K129" s="51">
        <v>48294866</v>
      </c>
      <c r="L129" s="51">
        <v>0</v>
      </c>
      <c r="M129" s="51">
        <v>48294866</v>
      </c>
      <c r="N129" s="51">
        <v>44308623</v>
      </c>
      <c r="O129" t="s">
        <v>150</v>
      </c>
      <c r="P129">
        <v>51782526</v>
      </c>
      <c r="Q129" t="s">
        <v>2273</v>
      </c>
      <c r="R129" t="s">
        <v>140</v>
      </c>
      <c r="S129" t="s">
        <v>141</v>
      </c>
      <c r="T129" s="59" t="s">
        <v>2274</v>
      </c>
      <c r="U129" t="s">
        <v>143</v>
      </c>
      <c r="V129">
        <v>860034313</v>
      </c>
      <c r="W129" t="s">
        <v>152</v>
      </c>
      <c r="X129" s="2">
        <v>3825</v>
      </c>
      <c r="Y129" s="2">
        <v>3825</v>
      </c>
      <c r="Z129" s="2">
        <v>12825</v>
      </c>
      <c r="AA129">
        <v>0</v>
      </c>
      <c r="AB129">
        <v>19325</v>
      </c>
      <c r="AC129">
        <v>64551325</v>
      </c>
      <c r="AD129">
        <v>0</v>
      </c>
      <c r="AE129" s="2">
        <v>45694</v>
      </c>
      <c r="AF129" t="s">
        <v>153</v>
      </c>
      <c r="AG129" t="s">
        <v>2276</v>
      </c>
      <c r="AH129" t="s">
        <v>1799</v>
      </c>
    </row>
    <row r="130" spans="1:34" x14ac:dyDescent="0.2">
      <c r="A130" t="s">
        <v>5377</v>
      </c>
      <c r="B130" t="s">
        <v>5297</v>
      </c>
      <c r="C130" s="2">
        <v>12925</v>
      </c>
      <c r="D130" s="2">
        <v>45694</v>
      </c>
      <c r="E130" s="57">
        <v>45694.874305555553</v>
      </c>
      <c r="F130" t="s">
        <v>137</v>
      </c>
      <c r="G130" s="2">
        <v>923245</v>
      </c>
      <c r="H130" t="s">
        <v>27</v>
      </c>
      <c r="I130" t="s">
        <v>28</v>
      </c>
      <c r="J130" t="s">
        <v>29</v>
      </c>
      <c r="K130" s="51">
        <v>48294866</v>
      </c>
      <c r="L130" s="51">
        <v>0</v>
      </c>
      <c r="M130" s="51">
        <v>48294866</v>
      </c>
      <c r="N130" s="51">
        <v>44308623</v>
      </c>
      <c r="O130" t="s">
        <v>150</v>
      </c>
      <c r="P130">
        <v>79470462</v>
      </c>
      <c r="Q130" t="s">
        <v>2278</v>
      </c>
      <c r="R130" t="s">
        <v>140</v>
      </c>
      <c r="S130" t="s">
        <v>141</v>
      </c>
      <c r="T130" s="59" t="s">
        <v>2279</v>
      </c>
      <c r="U130" t="s">
        <v>143</v>
      </c>
      <c r="V130">
        <v>860007335</v>
      </c>
      <c r="W130" t="s">
        <v>158</v>
      </c>
      <c r="X130" s="2">
        <v>3825</v>
      </c>
      <c r="Y130" s="2">
        <v>3825</v>
      </c>
      <c r="Z130" s="2">
        <v>12925</v>
      </c>
      <c r="AA130">
        <v>0</v>
      </c>
      <c r="AB130">
        <v>19425</v>
      </c>
      <c r="AC130">
        <v>64551425</v>
      </c>
      <c r="AD130">
        <v>0</v>
      </c>
      <c r="AE130" s="2">
        <v>45694</v>
      </c>
      <c r="AF130" t="s">
        <v>153</v>
      </c>
      <c r="AG130" t="s">
        <v>2281</v>
      </c>
      <c r="AH130" t="s">
        <v>1799</v>
      </c>
    </row>
    <row r="131" spans="1:34" x14ac:dyDescent="0.2">
      <c r="A131" t="s">
        <v>5378</v>
      </c>
      <c r="B131" t="s">
        <v>5297</v>
      </c>
      <c r="C131" s="2">
        <v>13025</v>
      </c>
      <c r="D131" s="2">
        <v>45694</v>
      </c>
      <c r="E131" s="57">
        <v>45694.874305555553</v>
      </c>
      <c r="F131" t="s">
        <v>137</v>
      </c>
      <c r="G131" s="2">
        <v>923245</v>
      </c>
      <c r="H131" t="s">
        <v>27</v>
      </c>
      <c r="I131" t="s">
        <v>28</v>
      </c>
      <c r="J131" t="s">
        <v>29</v>
      </c>
      <c r="K131" s="51">
        <v>48294866</v>
      </c>
      <c r="L131" s="51">
        <v>0</v>
      </c>
      <c r="M131" s="51">
        <v>48294866</v>
      </c>
      <c r="N131" s="51">
        <v>44308623</v>
      </c>
      <c r="O131" t="s">
        <v>150</v>
      </c>
      <c r="P131">
        <v>19498591</v>
      </c>
      <c r="Q131" t="s">
        <v>2284</v>
      </c>
      <c r="R131" t="s">
        <v>140</v>
      </c>
      <c r="S131" t="s">
        <v>141</v>
      </c>
      <c r="T131" s="59" t="s">
        <v>2285</v>
      </c>
      <c r="U131" t="s">
        <v>143</v>
      </c>
      <c r="V131">
        <v>860003020</v>
      </c>
      <c r="W131" t="s">
        <v>160</v>
      </c>
      <c r="X131" s="2">
        <v>3825</v>
      </c>
      <c r="Y131" s="2">
        <v>3825</v>
      </c>
      <c r="Z131" s="2">
        <v>13025</v>
      </c>
      <c r="AA131">
        <v>0</v>
      </c>
      <c r="AB131">
        <v>19525</v>
      </c>
      <c r="AC131">
        <v>64551525</v>
      </c>
      <c r="AD131">
        <v>0</v>
      </c>
      <c r="AE131" s="2">
        <v>45694</v>
      </c>
      <c r="AF131" t="s">
        <v>153</v>
      </c>
      <c r="AG131" t="s">
        <v>2287</v>
      </c>
      <c r="AH131" t="s">
        <v>1799</v>
      </c>
    </row>
    <row r="132" spans="1:34" x14ac:dyDescent="0.2">
      <c r="A132" t="s">
        <v>5379</v>
      </c>
      <c r="B132" t="s">
        <v>5297</v>
      </c>
      <c r="C132" s="2">
        <v>13125</v>
      </c>
      <c r="D132" s="2">
        <v>45694</v>
      </c>
      <c r="E132" s="57">
        <v>45694.874305555553</v>
      </c>
      <c r="F132" t="s">
        <v>137</v>
      </c>
      <c r="G132" s="2">
        <v>923245</v>
      </c>
      <c r="H132" t="s">
        <v>27</v>
      </c>
      <c r="I132" t="s">
        <v>28</v>
      </c>
      <c r="J132" t="s">
        <v>29</v>
      </c>
      <c r="K132" s="51">
        <v>48294866</v>
      </c>
      <c r="L132" s="51">
        <v>0</v>
      </c>
      <c r="M132" s="51">
        <v>48294866</v>
      </c>
      <c r="N132" s="51">
        <v>44308623</v>
      </c>
      <c r="O132" t="s">
        <v>150</v>
      </c>
      <c r="P132">
        <v>52365942</v>
      </c>
      <c r="Q132" t="s">
        <v>2290</v>
      </c>
      <c r="R132" t="s">
        <v>140</v>
      </c>
      <c r="S132" t="s">
        <v>141</v>
      </c>
      <c r="T132" s="59" t="s">
        <v>2291</v>
      </c>
      <c r="U132" t="s">
        <v>143</v>
      </c>
      <c r="V132">
        <v>890903938</v>
      </c>
      <c r="W132" t="s">
        <v>149</v>
      </c>
      <c r="X132" s="2">
        <v>3825</v>
      </c>
      <c r="Y132" s="2">
        <v>3825</v>
      </c>
      <c r="Z132" s="2">
        <v>13125</v>
      </c>
      <c r="AA132">
        <v>0</v>
      </c>
      <c r="AB132">
        <v>19625</v>
      </c>
      <c r="AC132">
        <v>64551625</v>
      </c>
      <c r="AD132">
        <v>0</v>
      </c>
      <c r="AE132" s="2">
        <v>45694</v>
      </c>
      <c r="AF132" t="s">
        <v>153</v>
      </c>
      <c r="AG132" t="s">
        <v>2293</v>
      </c>
      <c r="AH132" t="s">
        <v>1799</v>
      </c>
    </row>
    <row r="133" spans="1:34" x14ac:dyDescent="0.2">
      <c r="A133" t="s">
        <v>5380</v>
      </c>
      <c r="B133" t="s">
        <v>5297</v>
      </c>
      <c r="C133" s="2">
        <v>13225</v>
      </c>
      <c r="D133" s="2">
        <v>45694</v>
      </c>
      <c r="E133" s="57">
        <v>45694.874305555553</v>
      </c>
      <c r="F133" t="s">
        <v>137</v>
      </c>
      <c r="G133" s="2">
        <v>923245</v>
      </c>
      <c r="H133" t="s">
        <v>27</v>
      </c>
      <c r="I133" t="s">
        <v>28</v>
      </c>
      <c r="J133" t="s">
        <v>29</v>
      </c>
      <c r="K133" s="51">
        <v>48294866</v>
      </c>
      <c r="L133" s="51">
        <v>0</v>
      </c>
      <c r="M133" s="51">
        <v>48294866</v>
      </c>
      <c r="N133" s="51">
        <v>44308623</v>
      </c>
      <c r="O133" t="s">
        <v>150</v>
      </c>
      <c r="P133">
        <v>35252659</v>
      </c>
      <c r="Q133" t="s">
        <v>2296</v>
      </c>
      <c r="R133" t="s">
        <v>140</v>
      </c>
      <c r="S133" t="s">
        <v>141</v>
      </c>
      <c r="T133" s="59" t="s">
        <v>2297</v>
      </c>
      <c r="U133" t="s">
        <v>143</v>
      </c>
      <c r="V133">
        <v>890903938</v>
      </c>
      <c r="W133" t="s">
        <v>149</v>
      </c>
      <c r="X133" s="2">
        <v>3825</v>
      </c>
      <c r="Y133" s="2">
        <v>3825</v>
      </c>
      <c r="Z133" s="2">
        <v>13225</v>
      </c>
      <c r="AA133">
        <v>0</v>
      </c>
      <c r="AB133">
        <v>19725</v>
      </c>
      <c r="AC133">
        <v>64551725</v>
      </c>
      <c r="AD133">
        <v>0</v>
      </c>
      <c r="AE133" s="2">
        <v>45694</v>
      </c>
      <c r="AF133" t="s">
        <v>153</v>
      </c>
      <c r="AG133" t="s">
        <v>2299</v>
      </c>
      <c r="AH133" t="s">
        <v>1799</v>
      </c>
    </row>
    <row r="134" spans="1:34" x14ac:dyDescent="0.2">
      <c r="A134" t="s">
        <v>5381</v>
      </c>
      <c r="B134" t="s">
        <v>195</v>
      </c>
      <c r="C134" s="2">
        <v>13325</v>
      </c>
      <c r="D134" s="2">
        <v>45695</v>
      </c>
      <c r="E134" s="57">
        <v>45695.488888888889</v>
      </c>
      <c r="F134" t="s">
        <v>137</v>
      </c>
      <c r="G134" s="2">
        <v>923210</v>
      </c>
      <c r="H134" t="s">
        <v>27</v>
      </c>
      <c r="I134" t="s">
        <v>28</v>
      </c>
      <c r="J134" t="s">
        <v>37</v>
      </c>
      <c r="K134" s="51">
        <v>4390</v>
      </c>
      <c r="L134" s="51">
        <v>0</v>
      </c>
      <c r="M134" s="51">
        <v>4390</v>
      </c>
      <c r="N134" s="51">
        <v>0</v>
      </c>
      <c r="O134" t="s">
        <v>138</v>
      </c>
      <c r="P134">
        <v>800007813</v>
      </c>
      <c r="Q134" t="s">
        <v>1488</v>
      </c>
      <c r="R134" t="s">
        <v>140</v>
      </c>
      <c r="S134" t="s">
        <v>141</v>
      </c>
      <c r="T134" s="59" t="s">
        <v>1489</v>
      </c>
      <c r="U134" t="s">
        <v>143</v>
      </c>
      <c r="V134">
        <v>890903938</v>
      </c>
      <c r="W134" t="s">
        <v>149</v>
      </c>
      <c r="X134" s="2">
        <v>1225</v>
      </c>
      <c r="Y134" s="2">
        <v>1225</v>
      </c>
      <c r="Z134" s="2">
        <v>13325</v>
      </c>
      <c r="AA134">
        <v>2625</v>
      </c>
      <c r="AB134">
        <v>1725</v>
      </c>
      <c r="AC134">
        <v>30175325</v>
      </c>
      <c r="AD134">
        <v>0</v>
      </c>
      <c r="AE134" s="2">
        <v>45695</v>
      </c>
      <c r="AF134" t="s">
        <v>146</v>
      </c>
      <c r="AG134" t="s">
        <v>2302</v>
      </c>
      <c r="AH134" t="s">
        <v>2303</v>
      </c>
    </row>
    <row r="135" spans="1:34" x14ac:dyDescent="0.2">
      <c r="A135" t="s">
        <v>5382</v>
      </c>
      <c r="B135" t="s">
        <v>195</v>
      </c>
      <c r="C135" s="2">
        <v>13425</v>
      </c>
      <c r="D135" s="2">
        <v>45695</v>
      </c>
      <c r="E135" s="57">
        <v>45695.499305555553</v>
      </c>
      <c r="F135" t="s">
        <v>137</v>
      </c>
      <c r="G135" s="2">
        <v>923210</v>
      </c>
      <c r="H135" t="s">
        <v>27</v>
      </c>
      <c r="I135" t="s">
        <v>28</v>
      </c>
      <c r="J135" t="s">
        <v>37</v>
      </c>
      <c r="K135" s="51">
        <v>491540</v>
      </c>
      <c r="L135" s="51">
        <v>0</v>
      </c>
      <c r="M135" s="51">
        <v>491540</v>
      </c>
      <c r="N135" s="51">
        <v>0</v>
      </c>
      <c r="O135" t="s">
        <v>138</v>
      </c>
      <c r="P135">
        <v>860063875</v>
      </c>
      <c r="Q135" t="s">
        <v>139</v>
      </c>
      <c r="R135" t="s">
        <v>140</v>
      </c>
      <c r="S135" t="s">
        <v>141</v>
      </c>
      <c r="T135" s="59" t="s">
        <v>142</v>
      </c>
      <c r="U135" t="s">
        <v>143</v>
      </c>
      <c r="V135">
        <v>860050750</v>
      </c>
      <c r="W135" t="s">
        <v>145</v>
      </c>
      <c r="X135" s="2">
        <v>1225</v>
      </c>
      <c r="Y135" s="2">
        <v>1225</v>
      </c>
      <c r="Z135" s="2">
        <v>13425</v>
      </c>
      <c r="AA135" t="s">
        <v>2305</v>
      </c>
      <c r="AB135">
        <v>1825</v>
      </c>
      <c r="AC135">
        <v>30588325</v>
      </c>
      <c r="AD135">
        <v>0</v>
      </c>
      <c r="AE135" s="2">
        <v>45695</v>
      </c>
      <c r="AF135" t="s">
        <v>146</v>
      </c>
      <c r="AG135" t="s">
        <v>2307</v>
      </c>
      <c r="AH135" t="s">
        <v>2308</v>
      </c>
    </row>
    <row r="136" spans="1:34" x14ac:dyDescent="0.2">
      <c r="A136" t="s">
        <v>5383</v>
      </c>
      <c r="B136" t="s">
        <v>5277</v>
      </c>
      <c r="C136" s="2">
        <v>13525</v>
      </c>
      <c r="D136" s="2">
        <v>45695</v>
      </c>
      <c r="E136" s="57">
        <v>45695.678472222222</v>
      </c>
      <c r="F136" t="s">
        <v>137</v>
      </c>
      <c r="G136" s="2">
        <v>923211</v>
      </c>
      <c r="H136" t="s">
        <v>27</v>
      </c>
      <c r="I136" t="s">
        <v>28</v>
      </c>
      <c r="J136" t="s">
        <v>29</v>
      </c>
      <c r="K136" s="51">
        <v>45995110</v>
      </c>
      <c r="L136" s="51">
        <v>0</v>
      </c>
      <c r="M136" s="51">
        <v>45995110</v>
      </c>
      <c r="N136" s="51">
        <v>42775452</v>
      </c>
      <c r="O136" t="s">
        <v>150</v>
      </c>
      <c r="P136">
        <v>52187775</v>
      </c>
      <c r="Q136" t="s">
        <v>2311</v>
      </c>
      <c r="R136" t="s">
        <v>140</v>
      </c>
      <c r="S136" t="s">
        <v>141</v>
      </c>
      <c r="T136" s="59" t="s">
        <v>2312</v>
      </c>
      <c r="U136" t="s">
        <v>143</v>
      </c>
      <c r="V136">
        <v>860007335</v>
      </c>
      <c r="W136" t="s">
        <v>158</v>
      </c>
      <c r="X136" s="2">
        <v>2125</v>
      </c>
      <c r="Y136" s="2">
        <v>2125</v>
      </c>
      <c r="Z136" s="2">
        <v>13525</v>
      </c>
      <c r="AA136">
        <v>0</v>
      </c>
      <c r="AB136">
        <v>19825</v>
      </c>
      <c r="AC136">
        <v>64551825</v>
      </c>
      <c r="AD136">
        <v>0</v>
      </c>
      <c r="AE136" s="2">
        <v>45695</v>
      </c>
      <c r="AF136" t="s">
        <v>153</v>
      </c>
      <c r="AG136" t="s">
        <v>2314</v>
      </c>
      <c r="AH136" t="s">
        <v>2315</v>
      </c>
    </row>
    <row r="137" spans="1:34" x14ac:dyDescent="0.2">
      <c r="A137" t="s">
        <v>5384</v>
      </c>
      <c r="B137" t="s">
        <v>5277</v>
      </c>
      <c r="C137" s="2">
        <v>13625</v>
      </c>
      <c r="D137" s="2">
        <v>45695</v>
      </c>
      <c r="E137" s="57">
        <v>45695.678472222222</v>
      </c>
      <c r="F137" t="s">
        <v>137</v>
      </c>
      <c r="G137" s="2">
        <v>923211</v>
      </c>
      <c r="H137" t="s">
        <v>27</v>
      </c>
      <c r="I137" t="s">
        <v>28</v>
      </c>
      <c r="J137" t="s">
        <v>29</v>
      </c>
      <c r="K137" s="51">
        <v>45995110</v>
      </c>
      <c r="L137" s="51">
        <v>0</v>
      </c>
      <c r="M137" s="51">
        <v>45995110</v>
      </c>
      <c r="N137" s="51">
        <v>42775452</v>
      </c>
      <c r="O137" t="s">
        <v>150</v>
      </c>
      <c r="P137">
        <v>80436995</v>
      </c>
      <c r="Q137" t="s">
        <v>2318</v>
      </c>
      <c r="R137" t="s">
        <v>140</v>
      </c>
      <c r="S137" t="s">
        <v>141</v>
      </c>
      <c r="T137" s="59" t="s">
        <v>2319</v>
      </c>
      <c r="U137" t="s">
        <v>143</v>
      </c>
      <c r="V137">
        <v>860007335</v>
      </c>
      <c r="W137" t="s">
        <v>158</v>
      </c>
      <c r="X137" s="2">
        <v>2125</v>
      </c>
      <c r="Y137" s="2">
        <v>2125</v>
      </c>
      <c r="Z137" s="2">
        <v>13625</v>
      </c>
      <c r="AA137">
        <v>0</v>
      </c>
      <c r="AB137">
        <v>19925</v>
      </c>
      <c r="AC137">
        <v>64551925</v>
      </c>
      <c r="AD137">
        <v>0</v>
      </c>
      <c r="AE137" s="2">
        <v>45695</v>
      </c>
      <c r="AF137" t="s">
        <v>153</v>
      </c>
      <c r="AG137" t="s">
        <v>2321</v>
      </c>
      <c r="AH137" t="s">
        <v>2315</v>
      </c>
    </row>
    <row r="138" spans="1:34" x14ac:dyDescent="0.2">
      <c r="A138" t="s">
        <v>5385</v>
      </c>
      <c r="B138" t="s">
        <v>5277</v>
      </c>
      <c r="C138" s="2">
        <v>13725</v>
      </c>
      <c r="D138" s="2">
        <v>45695</v>
      </c>
      <c r="E138" s="57">
        <v>45695.678472222222</v>
      </c>
      <c r="F138" t="s">
        <v>137</v>
      </c>
      <c r="G138" s="2">
        <v>923211</v>
      </c>
      <c r="H138" t="s">
        <v>27</v>
      </c>
      <c r="I138" t="s">
        <v>28</v>
      </c>
      <c r="J138" t="s">
        <v>29</v>
      </c>
      <c r="K138" s="51">
        <v>45995110</v>
      </c>
      <c r="L138" s="51">
        <v>0</v>
      </c>
      <c r="M138" s="51">
        <v>45995110</v>
      </c>
      <c r="N138" s="51">
        <v>42775452</v>
      </c>
      <c r="O138" t="s">
        <v>150</v>
      </c>
      <c r="P138">
        <v>1032434209</v>
      </c>
      <c r="Q138" t="s">
        <v>2324</v>
      </c>
      <c r="R138" t="s">
        <v>140</v>
      </c>
      <c r="S138" t="s">
        <v>141</v>
      </c>
      <c r="T138" s="59" t="s">
        <v>2325</v>
      </c>
      <c r="U138" t="s">
        <v>143</v>
      </c>
      <c r="V138">
        <v>890903938</v>
      </c>
      <c r="W138" t="s">
        <v>149</v>
      </c>
      <c r="X138" s="2">
        <v>2125</v>
      </c>
      <c r="Y138" s="2">
        <v>2125</v>
      </c>
      <c r="Z138" s="2">
        <v>13725</v>
      </c>
      <c r="AA138">
        <v>0</v>
      </c>
      <c r="AB138">
        <v>20025</v>
      </c>
      <c r="AC138">
        <v>64552025</v>
      </c>
      <c r="AD138">
        <v>0</v>
      </c>
      <c r="AE138" s="2">
        <v>45695</v>
      </c>
      <c r="AF138" t="s">
        <v>153</v>
      </c>
      <c r="AG138" t="s">
        <v>2327</v>
      </c>
      <c r="AH138" t="s">
        <v>2315</v>
      </c>
    </row>
    <row r="139" spans="1:34" x14ac:dyDescent="0.2">
      <c r="A139" t="s">
        <v>5386</v>
      </c>
      <c r="B139" t="s">
        <v>5277</v>
      </c>
      <c r="C139" s="2">
        <v>13825</v>
      </c>
      <c r="D139" s="2">
        <v>45695</v>
      </c>
      <c r="E139" s="57">
        <v>45695.678472222222</v>
      </c>
      <c r="F139" t="s">
        <v>137</v>
      </c>
      <c r="G139" s="2">
        <v>923211</v>
      </c>
      <c r="H139" t="s">
        <v>27</v>
      </c>
      <c r="I139" t="s">
        <v>28</v>
      </c>
      <c r="J139" t="s">
        <v>29</v>
      </c>
      <c r="K139" s="51">
        <v>45995110</v>
      </c>
      <c r="L139" s="51">
        <v>0</v>
      </c>
      <c r="M139" s="51">
        <v>45995110</v>
      </c>
      <c r="N139" s="51">
        <v>42775452</v>
      </c>
      <c r="O139" t="s">
        <v>150</v>
      </c>
      <c r="P139">
        <v>35534775</v>
      </c>
      <c r="Q139" t="s">
        <v>2330</v>
      </c>
      <c r="R139" t="s">
        <v>140</v>
      </c>
      <c r="S139" t="s">
        <v>141</v>
      </c>
      <c r="T139" s="59" t="s">
        <v>2331</v>
      </c>
      <c r="U139" t="s">
        <v>143</v>
      </c>
      <c r="V139">
        <v>860034313</v>
      </c>
      <c r="W139" t="s">
        <v>152</v>
      </c>
      <c r="X139" s="2">
        <v>2125</v>
      </c>
      <c r="Y139" s="2">
        <v>2125</v>
      </c>
      <c r="Z139" s="2">
        <v>13825</v>
      </c>
      <c r="AA139">
        <v>0</v>
      </c>
      <c r="AB139">
        <v>20125</v>
      </c>
      <c r="AC139">
        <v>64552125</v>
      </c>
      <c r="AD139">
        <v>0</v>
      </c>
      <c r="AE139" s="2">
        <v>45695</v>
      </c>
      <c r="AF139" t="s">
        <v>153</v>
      </c>
      <c r="AG139" t="s">
        <v>2333</v>
      </c>
      <c r="AH139" t="s">
        <v>2315</v>
      </c>
    </row>
    <row r="140" spans="1:34" x14ac:dyDescent="0.2">
      <c r="A140" t="s">
        <v>5387</v>
      </c>
      <c r="B140" t="s">
        <v>5277</v>
      </c>
      <c r="C140" s="2">
        <v>13925</v>
      </c>
      <c r="D140" s="2">
        <v>45695</v>
      </c>
      <c r="E140" s="57">
        <v>45695.678472222222</v>
      </c>
      <c r="F140" t="s">
        <v>137</v>
      </c>
      <c r="G140" s="2">
        <v>923211</v>
      </c>
      <c r="H140" t="s">
        <v>27</v>
      </c>
      <c r="I140" t="s">
        <v>28</v>
      </c>
      <c r="J140" t="s">
        <v>29</v>
      </c>
      <c r="K140" s="51">
        <v>45995110</v>
      </c>
      <c r="L140" s="51">
        <v>0</v>
      </c>
      <c r="M140" s="51">
        <v>45995110</v>
      </c>
      <c r="N140" s="51">
        <v>42775452</v>
      </c>
      <c r="O140" t="s">
        <v>150</v>
      </c>
      <c r="P140">
        <v>25560681</v>
      </c>
      <c r="Q140" t="s">
        <v>2336</v>
      </c>
      <c r="R140" t="s">
        <v>140</v>
      </c>
      <c r="S140" t="s">
        <v>141</v>
      </c>
      <c r="T140" s="59" t="s">
        <v>2337</v>
      </c>
      <c r="U140" t="s">
        <v>143</v>
      </c>
      <c r="V140">
        <v>890903938</v>
      </c>
      <c r="W140" t="s">
        <v>149</v>
      </c>
      <c r="X140" s="2">
        <v>2125</v>
      </c>
      <c r="Y140" s="2">
        <v>2125</v>
      </c>
      <c r="Z140" s="2">
        <v>13925</v>
      </c>
      <c r="AA140">
        <v>0</v>
      </c>
      <c r="AB140">
        <v>20225</v>
      </c>
      <c r="AC140">
        <v>64552225</v>
      </c>
      <c r="AD140">
        <v>0</v>
      </c>
      <c r="AE140" s="2">
        <v>45695</v>
      </c>
      <c r="AF140" t="s">
        <v>153</v>
      </c>
      <c r="AG140" t="s">
        <v>2339</v>
      </c>
      <c r="AH140" t="s">
        <v>2315</v>
      </c>
    </row>
    <row r="141" spans="1:34" x14ac:dyDescent="0.2">
      <c r="A141" t="s">
        <v>5388</v>
      </c>
      <c r="B141" t="s">
        <v>5277</v>
      </c>
      <c r="C141" s="2">
        <v>14025</v>
      </c>
      <c r="D141" s="2">
        <v>45695</v>
      </c>
      <c r="E141" s="57">
        <v>45695.678472222222</v>
      </c>
      <c r="F141" t="s">
        <v>137</v>
      </c>
      <c r="G141" s="2">
        <v>923211</v>
      </c>
      <c r="H141" t="s">
        <v>27</v>
      </c>
      <c r="I141" t="s">
        <v>28</v>
      </c>
      <c r="J141" t="s">
        <v>29</v>
      </c>
      <c r="K141" s="51">
        <v>45995110</v>
      </c>
      <c r="L141" s="51">
        <v>0</v>
      </c>
      <c r="M141" s="51">
        <v>45995110</v>
      </c>
      <c r="N141" s="51">
        <v>42775452</v>
      </c>
      <c r="O141" t="s">
        <v>150</v>
      </c>
      <c r="P141">
        <v>33368355</v>
      </c>
      <c r="Q141" t="s">
        <v>2342</v>
      </c>
      <c r="R141" t="s">
        <v>140</v>
      </c>
      <c r="S141" t="s">
        <v>141</v>
      </c>
      <c r="T141" s="59" t="s">
        <v>2343</v>
      </c>
      <c r="U141" t="s">
        <v>143</v>
      </c>
      <c r="V141">
        <v>890903938</v>
      </c>
      <c r="W141" t="s">
        <v>149</v>
      </c>
      <c r="X141" s="2">
        <v>2125</v>
      </c>
      <c r="Y141" s="2">
        <v>2125</v>
      </c>
      <c r="Z141" s="2">
        <v>14025</v>
      </c>
      <c r="AA141">
        <v>0</v>
      </c>
      <c r="AB141">
        <v>20325</v>
      </c>
      <c r="AC141">
        <v>64552325</v>
      </c>
      <c r="AD141">
        <v>0</v>
      </c>
      <c r="AE141" s="2">
        <v>45695</v>
      </c>
      <c r="AF141" t="s">
        <v>153</v>
      </c>
      <c r="AG141" t="s">
        <v>2345</v>
      </c>
      <c r="AH141" t="s">
        <v>2315</v>
      </c>
    </row>
    <row r="142" spans="1:34" x14ac:dyDescent="0.2">
      <c r="A142" t="s">
        <v>5389</v>
      </c>
      <c r="B142" t="s">
        <v>5277</v>
      </c>
      <c r="C142" s="2">
        <v>14125</v>
      </c>
      <c r="D142" s="2">
        <v>45695</v>
      </c>
      <c r="E142" s="57">
        <v>45695.678472222222</v>
      </c>
      <c r="F142" t="s">
        <v>137</v>
      </c>
      <c r="G142" s="2">
        <v>923211</v>
      </c>
      <c r="H142" t="s">
        <v>27</v>
      </c>
      <c r="I142" t="s">
        <v>28</v>
      </c>
      <c r="J142" t="s">
        <v>29</v>
      </c>
      <c r="K142" s="51">
        <v>45995110</v>
      </c>
      <c r="L142" s="51">
        <v>0</v>
      </c>
      <c r="M142" s="51">
        <v>45995110</v>
      </c>
      <c r="N142" s="51">
        <v>42775452</v>
      </c>
      <c r="O142" t="s">
        <v>150</v>
      </c>
      <c r="P142">
        <v>37724921</v>
      </c>
      <c r="Q142" t="s">
        <v>2348</v>
      </c>
      <c r="R142" t="s">
        <v>140</v>
      </c>
      <c r="S142" t="s">
        <v>141</v>
      </c>
      <c r="T142" s="59" t="s">
        <v>2349</v>
      </c>
      <c r="U142" t="s">
        <v>143</v>
      </c>
      <c r="V142">
        <v>860007335</v>
      </c>
      <c r="W142" t="s">
        <v>158</v>
      </c>
      <c r="X142" s="2">
        <v>2125</v>
      </c>
      <c r="Y142" s="2">
        <v>2125</v>
      </c>
      <c r="Z142" s="2">
        <v>14125</v>
      </c>
      <c r="AA142">
        <v>0</v>
      </c>
      <c r="AB142">
        <v>20425</v>
      </c>
      <c r="AC142">
        <v>64552425</v>
      </c>
      <c r="AD142">
        <v>0</v>
      </c>
      <c r="AE142" s="2">
        <v>45695</v>
      </c>
      <c r="AF142" t="s">
        <v>153</v>
      </c>
      <c r="AG142" t="s">
        <v>2351</v>
      </c>
      <c r="AH142" t="s">
        <v>2315</v>
      </c>
    </row>
    <row r="143" spans="1:34" x14ac:dyDescent="0.2">
      <c r="A143" t="s">
        <v>5390</v>
      </c>
      <c r="B143" t="s">
        <v>5277</v>
      </c>
      <c r="C143" s="2">
        <v>14225</v>
      </c>
      <c r="D143" s="2">
        <v>45695</v>
      </c>
      <c r="E143" s="57">
        <v>45695.678472222222</v>
      </c>
      <c r="F143" t="s">
        <v>137</v>
      </c>
      <c r="G143" s="2">
        <v>923211</v>
      </c>
      <c r="H143" t="s">
        <v>27</v>
      </c>
      <c r="I143" t="s">
        <v>28</v>
      </c>
      <c r="J143" t="s">
        <v>29</v>
      </c>
      <c r="K143" s="51">
        <v>45995110</v>
      </c>
      <c r="L143" s="51">
        <v>0</v>
      </c>
      <c r="M143" s="51">
        <v>45995110</v>
      </c>
      <c r="N143" s="51">
        <v>42775452</v>
      </c>
      <c r="O143" t="s">
        <v>150</v>
      </c>
      <c r="P143">
        <v>52023447</v>
      </c>
      <c r="Q143" t="s">
        <v>2354</v>
      </c>
      <c r="R143" t="s">
        <v>140</v>
      </c>
      <c r="S143" t="s">
        <v>141</v>
      </c>
      <c r="T143" s="59" t="s">
        <v>2355</v>
      </c>
      <c r="U143" t="s">
        <v>143</v>
      </c>
      <c r="V143">
        <v>860034313</v>
      </c>
      <c r="W143" t="s">
        <v>152</v>
      </c>
      <c r="X143" s="2">
        <v>2125</v>
      </c>
      <c r="Y143" s="2">
        <v>2125</v>
      </c>
      <c r="Z143" s="2">
        <v>14225</v>
      </c>
      <c r="AA143">
        <v>0</v>
      </c>
      <c r="AB143">
        <v>20525</v>
      </c>
      <c r="AC143">
        <v>64552525</v>
      </c>
      <c r="AD143">
        <v>0</v>
      </c>
      <c r="AE143" s="2">
        <v>45695</v>
      </c>
      <c r="AF143" t="s">
        <v>153</v>
      </c>
      <c r="AG143" t="s">
        <v>2357</v>
      </c>
      <c r="AH143" t="s">
        <v>2315</v>
      </c>
    </row>
    <row r="144" spans="1:34" x14ac:dyDescent="0.2">
      <c r="A144" t="s">
        <v>5391</v>
      </c>
      <c r="B144" t="s">
        <v>5277</v>
      </c>
      <c r="C144" s="2">
        <v>14325</v>
      </c>
      <c r="D144" s="2">
        <v>45695</v>
      </c>
      <c r="E144" s="57">
        <v>45695.678472222222</v>
      </c>
      <c r="F144" t="s">
        <v>137</v>
      </c>
      <c r="G144" s="2">
        <v>923211</v>
      </c>
      <c r="H144" t="s">
        <v>27</v>
      </c>
      <c r="I144" t="s">
        <v>28</v>
      </c>
      <c r="J144" t="s">
        <v>29</v>
      </c>
      <c r="K144" s="51">
        <v>45995110</v>
      </c>
      <c r="L144" s="51">
        <v>0</v>
      </c>
      <c r="M144" s="51">
        <v>45995110</v>
      </c>
      <c r="N144" s="51">
        <v>42775452</v>
      </c>
      <c r="O144" t="s">
        <v>150</v>
      </c>
      <c r="P144">
        <v>52375951</v>
      </c>
      <c r="Q144" t="s">
        <v>2360</v>
      </c>
      <c r="R144" t="s">
        <v>140</v>
      </c>
      <c r="S144" t="s">
        <v>141</v>
      </c>
      <c r="T144" s="59" t="s">
        <v>2361</v>
      </c>
      <c r="U144" t="s">
        <v>143</v>
      </c>
      <c r="V144">
        <v>890903938</v>
      </c>
      <c r="W144" t="s">
        <v>149</v>
      </c>
      <c r="X144" s="2">
        <v>2125</v>
      </c>
      <c r="Y144" s="2">
        <v>2125</v>
      </c>
      <c r="Z144" s="2">
        <v>14325</v>
      </c>
      <c r="AA144">
        <v>0</v>
      </c>
      <c r="AB144">
        <v>20625</v>
      </c>
      <c r="AC144">
        <v>64552625</v>
      </c>
      <c r="AD144">
        <v>0</v>
      </c>
      <c r="AE144" s="2">
        <v>45695</v>
      </c>
      <c r="AF144" t="s">
        <v>153</v>
      </c>
      <c r="AG144" t="s">
        <v>2363</v>
      </c>
      <c r="AH144" t="s">
        <v>2315</v>
      </c>
    </row>
    <row r="145" spans="1:34" x14ac:dyDescent="0.2">
      <c r="A145" t="s">
        <v>5392</v>
      </c>
      <c r="B145" t="s">
        <v>5277</v>
      </c>
      <c r="C145" s="2">
        <v>14425</v>
      </c>
      <c r="D145" s="2">
        <v>45695</v>
      </c>
      <c r="E145" s="57">
        <v>45695.678472222222</v>
      </c>
      <c r="F145" t="s">
        <v>137</v>
      </c>
      <c r="G145" s="2">
        <v>923211</v>
      </c>
      <c r="H145" t="s">
        <v>27</v>
      </c>
      <c r="I145" t="s">
        <v>28</v>
      </c>
      <c r="J145" t="s">
        <v>29</v>
      </c>
      <c r="K145" s="51">
        <v>45995110</v>
      </c>
      <c r="L145" s="51">
        <v>0</v>
      </c>
      <c r="M145" s="51">
        <v>45995110</v>
      </c>
      <c r="N145" s="51">
        <v>42775452</v>
      </c>
      <c r="O145" t="s">
        <v>150</v>
      </c>
      <c r="P145">
        <v>53021282</v>
      </c>
      <c r="Q145" t="s">
        <v>2366</v>
      </c>
      <c r="R145" t="s">
        <v>140</v>
      </c>
      <c r="S145" t="s">
        <v>141</v>
      </c>
      <c r="T145" s="59" t="s">
        <v>2367</v>
      </c>
      <c r="U145" t="s">
        <v>143</v>
      </c>
      <c r="V145">
        <v>890903938</v>
      </c>
      <c r="W145" t="s">
        <v>149</v>
      </c>
      <c r="X145" s="2">
        <v>2125</v>
      </c>
      <c r="Y145" s="2">
        <v>2125</v>
      </c>
      <c r="Z145" s="2">
        <v>14425</v>
      </c>
      <c r="AA145">
        <v>0</v>
      </c>
      <c r="AB145">
        <v>20725</v>
      </c>
      <c r="AC145">
        <v>64552825</v>
      </c>
      <c r="AD145">
        <v>0</v>
      </c>
      <c r="AE145" s="2">
        <v>45695</v>
      </c>
      <c r="AF145" t="s">
        <v>153</v>
      </c>
      <c r="AG145" t="s">
        <v>2369</v>
      </c>
      <c r="AH145" t="s">
        <v>2315</v>
      </c>
    </row>
    <row r="146" spans="1:34" x14ac:dyDescent="0.2">
      <c r="A146" t="s">
        <v>5393</v>
      </c>
      <c r="B146" t="s">
        <v>5277</v>
      </c>
      <c r="C146" s="2">
        <v>14525</v>
      </c>
      <c r="D146" s="2">
        <v>45695</v>
      </c>
      <c r="E146" s="57">
        <v>45695.678472222222</v>
      </c>
      <c r="F146" t="s">
        <v>137</v>
      </c>
      <c r="G146" s="2">
        <v>923211</v>
      </c>
      <c r="H146" t="s">
        <v>27</v>
      </c>
      <c r="I146" t="s">
        <v>28</v>
      </c>
      <c r="J146" t="s">
        <v>29</v>
      </c>
      <c r="K146" s="51">
        <v>45995110</v>
      </c>
      <c r="L146" s="51">
        <v>0</v>
      </c>
      <c r="M146" s="51">
        <v>45995110</v>
      </c>
      <c r="N146" s="51">
        <v>42775452</v>
      </c>
      <c r="O146" t="s">
        <v>150</v>
      </c>
      <c r="P146">
        <v>53089812</v>
      </c>
      <c r="Q146" t="s">
        <v>2372</v>
      </c>
      <c r="R146" t="s">
        <v>140</v>
      </c>
      <c r="S146" t="s">
        <v>141</v>
      </c>
      <c r="T146" s="59" t="s">
        <v>2373</v>
      </c>
      <c r="U146" t="s">
        <v>143</v>
      </c>
      <c r="V146">
        <v>860034313</v>
      </c>
      <c r="W146" t="s">
        <v>152</v>
      </c>
      <c r="X146" s="2">
        <v>2125</v>
      </c>
      <c r="Y146" s="2">
        <v>2125</v>
      </c>
      <c r="Z146" s="2">
        <v>14525</v>
      </c>
      <c r="AA146">
        <v>0</v>
      </c>
      <c r="AB146">
        <v>20825</v>
      </c>
      <c r="AC146">
        <v>64568525</v>
      </c>
      <c r="AD146">
        <v>0</v>
      </c>
      <c r="AE146" s="2">
        <v>45695</v>
      </c>
      <c r="AF146" t="s">
        <v>153</v>
      </c>
      <c r="AG146" t="s">
        <v>2375</v>
      </c>
      <c r="AH146" t="s">
        <v>2315</v>
      </c>
    </row>
    <row r="147" spans="1:34" x14ac:dyDescent="0.2">
      <c r="A147" t="s">
        <v>5394</v>
      </c>
      <c r="B147" t="s">
        <v>5277</v>
      </c>
      <c r="C147" s="2">
        <v>14625</v>
      </c>
      <c r="D147" s="2">
        <v>45695</v>
      </c>
      <c r="E147" s="57">
        <v>45695.678472222222</v>
      </c>
      <c r="F147" t="s">
        <v>137</v>
      </c>
      <c r="G147" s="2">
        <v>923211</v>
      </c>
      <c r="H147" t="s">
        <v>27</v>
      </c>
      <c r="I147" t="s">
        <v>28</v>
      </c>
      <c r="J147" t="s">
        <v>29</v>
      </c>
      <c r="K147" s="51">
        <v>45995110</v>
      </c>
      <c r="L147" s="51">
        <v>0</v>
      </c>
      <c r="M147" s="51">
        <v>45995110</v>
      </c>
      <c r="N147" s="51">
        <v>42775452</v>
      </c>
      <c r="O147" t="s">
        <v>150</v>
      </c>
      <c r="P147">
        <v>53931238</v>
      </c>
      <c r="Q147" t="s">
        <v>2377</v>
      </c>
      <c r="R147" t="s">
        <v>140</v>
      </c>
      <c r="S147" t="s">
        <v>141</v>
      </c>
      <c r="T147" s="59" t="s">
        <v>2378</v>
      </c>
      <c r="U147" t="s">
        <v>143</v>
      </c>
      <c r="V147">
        <v>860034313</v>
      </c>
      <c r="W147" t="s">
        <v>152</v>
      </c>
      <c r="X147" s="2">
        <v>2125</v>
      </c>
      <c r="Y147" s="2">
        <v>2125</v>
      </c>
      <c r="Z147" s="2">
        <v>14625</v>
      </c>
      <c r="AA147">
        <v>0</v>
      </c>
      <c r="AB147">
        <v>20925</v>
      </c>
      <c r="AC147">
        <v>64568625</v>
      </c>
      <c r="AD147">
        <v>0</v>
      </c>
      <c r="AE147" s="2">
        <v>45695</v>
      </c>
      <c r="AF147" t="s">
        <v>153</v>
      </c>
      <c r="AG147" t="s">
        <v>2380</v>
      </c>
      <c r="AH147" t="s">
        <v>2315</v>
      </c>
    </row>
    <row r="148" spans="1:34" x14ac:dyDescent="0.2">
      <c r="A148" t="s">
        <v>5395</v>
      </c>
      <c r="B148" t="s">
        <v>5277</v>
      </c>
      <c r="C148" s="2">
        <v>14725</v>
      </c>
      <c r="D148" s="2">
        <v>45695</v>
      </c>
      <c r="E148" s="57">
        <v>45695.678472222222</v>
      </c>
      <c r="F148" t="s">
        <v>137</v>
      </c>
      <c r="G148" s="2">
        <v>923211</v>
      </c>
      <c r="H148" t="s">
        <v>27</v>
      </c>
      <c r="I148" t="s">
        <v>28</v>
      </c>
      <c r="J148" t="s">
        <v>29</v>
      </c>
      <c r="K148" s="51">
        <v>45995110</v>
      </c>
      <c r="L148" s="51">
        <v>0</v>
      </c>
      <c r="M148" s="51">
        <v>45995110</v>
      </c>
      <c r="N148" s="51">
        <v>42775452</v>
      </c>
      <c r="O148" t="s">
        <v>150</v>
      </c>
      <c r="P148">
        <v>79469155</v>
      </c>
      <c r="Q148" t="s">
        <v>2383</v>
      </c>
      <c r="R148" t="s">
        <v>140</v>
      </c>
      <c r="S148" t="s">
        <v>141</v>
      </c>
      <c r="T148" s="59" t="s">
        <v>2384</v>
      </c>
      <c r="U148" t="s">
        <v>143</v>
      </c>
      <c r="V148">
        <v>860034313</v>
      </c>
      <c r="W148" t="s">
        <v>152</v>
      </c>
      <c r="X148" s="2">
        <v>2125</v>
      </c>
      <c r="Y148" s="2">
        <v>2125</v>
      </c>
      <c r="Z148" s="2">
        <v>14725</v>
      </c>
      <c r="AA148">
        <v>0</v>
      </c>
      <c r="AB148">
        <v>21025</v>
      </c>
      <c r="AC148">
        <v>64568725</v>
      </c>
      <c r="AD148">
        <v>0</v>
      </c>
      <c r="AE148" s="2">
        <v>45695</v>
      </c>
      <c r="AF148" t="s">
        <v>153</v>
      </c>
      <c r="AG148" t="s">
        <v>2386</v>
      </c>
      <c r="AH148" t="s">
        <v>2315</v>
      </c>
    </row>
    <row r="149" spans="1:34" x14ac:dyDescent="0.2">
      <c r="A149" t="s">
        <v>5396</v>
      </c>
      <c r="B149" t="s">
        <v>5277</v>
      </c>
      <c r="C149" s="2">
        <v>14825</v>
      </c>
      <c r="D149" s="2">
        <v>45695</v>
      </c>
      <c r="E149" s="57">
        <v>45695.678472222222</v>
      </c>
      <c r="F149" t="s">
        <v>137</v>
      </c>
      <c r="G149" s="2">
        <v>923211</v>
      </c>
      <c r="H149" t="s">
        <v>27</v>
      </c>
      <c r="I149" t="s">
        <v>28</v>
      </c>
      <c r="J149" t="s">
        <v>29</v>
      </c>
      <c r="K149" s="51">
        <v>45995110</v>
      </c>
      <c r="L149" s="51">
        <v>0</v>
      </c>
      <c r="M149" s="51">
        <v>45995110</v>
      </c>
      <c r="N149" s="51">
        <v>42775452</v>
      </c>
      <c r="O149" t="s">
        <v>150</v>
      </c>
      <c r="P149">
        <v>1032373822</v>
      </c>
      <c r="Q149" t="s">
        <v>2389</v>
      </c>
      <c r="R149" t="s">
        <v>140</v>
      </c>
      <c r="S149" t="s">
        <v>141</v>
      </c>
      <c r="T149" s="59" t="s">
        <v>2390</v>
      </c>
      <c r="U149" t="s">
        <v>143</v>
      </c>
      <c r="V149">
        <v>860002964</v>
      </c>
      <c r="W149" t="s">
        <v>163</v>
      </c>
      <c r="X149" s="2">
        <v>2125</v>
      </c>
      <c r="Y149" s="2">
        <v>2125</v>
      </c>
      <c r="Z149" s="2">
        <v>14825</v>
      </c>
      <c r="AA149">
        <v>0</v>
      </c>
      <c r="AB149">
        <v>21125</v>
      </c>
      <c r="AC149">
        <v>64568825</v>
      </c>
      <c r="AD149">
        <v>0</v>
      </c>
      <c r="AE149" s="2">
        <v>45695</v>
      </c>
      <c r="AF149" t="s">
        <v>153</v>
      </c>
      <c r="AG149" t="s">
        <v>2392</v>
      </c>
      <c r="AH149" t="s">
        <v>2315</v>
      </c>
    </row>
    <row r="150" spans="1:34" x14ac:dyDescent="0.2">
      <c r="A150" t="s">
        <v>5397</v>
      </c>
      <c r="B150" t="s">
        <v>5277</v>
      </c>
      <c r="C150" s="2">
        <v>14925</v>
      </c>
      <c r="D150" s="2">
        <v>45695</v>
      </c>
      <c r="E150" s="57">
        <v>45695.884722222225</v>
      </c>
      <c r="F150" t="s">
        <v>137</v>
      </c>
      <c r="G150" s="2">
        <v>923211</v>
      </c>
      <c r="H150" t="s">
        <v>27</v>
      </c>
      <c r="I150" t="s">
        <v>28</v>
      </c>
      <c r="J150" t="s">
        <v>29</v>
      </c>
      <c r="K150" s="51">
        <v>45995110</v>
      </c>
      <c r="L150" s="51">
        <v>0</v>
      </c>
      <c r="M150" s="51">
        <v>45995110</v>
      </c>
      <c r="N150" s="51">
        <v>42775452</v>
      </c>
      <c r="O150" t="s">
        <v>150</v>
      </c>
      <c r="P150">
        <v>1032377506</v>
      </c>
      <c r="Q150" t="s">
        <v>2395</v>
      </c>
      <c r="R150" t="s">
        <v>140</v>
      </c>
      <c r="S150" t="s">
        <v>141</v>
      </c>
      <c r="T150" s="59" t="s">
        <v>2396</v>
      </c>
      <c r="U150" t="s">
        <v>143</v>
      </c>
      <c r="V150">
        <v>860034313</v>
      </c>
      <c r="W150" t="s">
        <v>152</v>
      </c>
      <c r="X150" s="2">
        <v>2125</v>
      </c>
      <c r="Y150" s="2">
        <v>2125</v>
      </c>
      <c r="Z150" s="2">
        <v>14925</v>
      </c>
      <c r="AA150">
        <v>0</v>
      </c>
      <c r="AB150">
        <v>21225</v>
      </c>
      <c r="AC150">
        <v>64568925</v>
      </c>
      <c r="AD150">
        <v>0</v>
      </c>
      <c r="AE150" s="2">
        <v>45695</v>
      </c>
      <c r="AF150" t="s">
        <v>153</v>
      </c>
      <c r="AG150" t="s">
        <v>2398</v>
      </c>
      <c r="AH150" t="s">
        <v>2315</v>
      </c>
    </row>
    <row r="151" spans="1:34" x14ac:dyDescent="0.2">
      <c r="A151" t="s">
        <v>5398</v>
      </c>
      <c r="B151" t="s">
        <v>5277</v>
      </c>
      <c r="C151" s="2">
        <v>15025</v>
      </c>
      <c r="D151" s="2">
        <v>45695</v>
      </c>
      <c r="E151" s="57">
        <v>45695.884722222225</v>
      </c>
      <c r="F151" t="s">
        <v>137</v>
      </c>
      <c r="G151" s="2">
        <v>923211</v>
      </c>
      <c r="H151" t="s">
        <v>27</v>
      </c>
      <c r="I151" t="s">
        <v>28</v>
      </c>
      <c r="J151" t="s">
        <v>29</v>
      </c>
      <c r="K151" s="51">
        <v>45995110</v>
      </c>
      <c r="L151" s="51">
        <v>0</v>
      </c>
      <c r="M151" s="51">
        <v>45995110</v>
      </c>
      <c r="N151" s="51">
        <v>42775452</v>
      </c>
      <c r="O151" t="s">
        <v>150</v>
      </c>
      <c r="P151">
        <v>52714850</v>
      </c>
      <c r="Q151" t="s">
        <v>2401</v>
      </c>
      <c r="R151" t="s">
        <v>140</v>
      </c>
      <c r="S151" t="s">
        <v>141</v>
      </c>
      <c r="T151" s="59" t="s">
        <v>2402</v>
      </c>
      <c r="U151" t="s">
        <v>143</v>
      </c>
      <c r="V151">
        <v>860035827</v>
      </c>
      <c r="W151" t="s">
        <v>271</v>
      </c>
      <c r="X151" s="2">
        <v>2125</v>
      </c>
      <c r="Y151" s="2">
        <v>2125</v>
      </c>
      <c r="Z151" s="2">
        <v>15025</v>
      </c>
      <c r="AA151">
        <v>0</v>
      </c>
      <c r="AB151">
        <v>21325</v>
      </c>
      <c r="AC151">
        <v>64569025</v>
      </c>
      <c r="AD151">
        <v>0</v>
      </c>
      <c r="AE151" s="2">
        <v>45695</v>
      </c>
      <c r="AF151" t="s">
        <v>153</v>
      </c>
      <c r="AG151" t="s">
        <v>2404</v>
      </c>
      <c r="AH151" t="s">
        <v>2315</v>
      </c>
    </row>
    <row r="152" spans="1:34" x14ac:dyDescent="0.2">
      <c r="A152" t="s">
        <v>5399</v>
      </c>
      <c r="B152" t="s">
        <v>5277</v>
      </c>
      <c r="C152" s="2">
        <v>15125</v>
      </c>
      <c r="D152" s="2">
        <v>45695</v>
      </c>
      <c r="E152" s="57">
        <v>45695.884722222225</v>
      </c>
      <c r="F152" t="s">
        <v>137</v>
      </c>
      <c r="G152" s="2">
        <v>923211</v>
      </c>
      <c r="H152" t="s">
        <v>27</v>
      </c>
      <c r="I152" t="s">
        <v>28</v>
      </c>
      <c r="J152" t="s">
        <v>29</v>
      </c>
      <c r="K152" s="51">
        <v>45995110</v>
      </c>
      <c r="L152" s="51">
        <v>0</v>
      </c>
      <c r="M152" s="51">
        <v>45995110</v>
      </c>
      <c r="N152" s="51">
        <v>42775452</v>
      </c>
      <c r="O152" t="s">
        <v>150</v>
      </c>
      <c r="P152">
        <v>1010215433</v>
      </c>
      <c r="Q152" t="s">
        <v>2407</v>
      </c>
      <c r="R152" t="s">
        <v>140</v>
      </c>
      <c r="S152" t="s">
        <v>141</v>
      </c>
      <c r="T152" s="59" t="s">
        <v>2408</v>
      </c>
      <c r="U152" t="s">
        <v>143</v>
      </c>
      <c r="V152">
        <v>860034313</v>
      </c>
      <c r="W152" t="s">
        <v>152</v>
      </c>
      <c r="X152" s="2">
        <v>2125</v>
      </c>
      <c r="Y152" s="2">
        <v>2125</v>
      </c>
      <c r="Z152" s="2">
        <v>15125</v>
      </c>
      <c r="AA152">
        <v>0</v>
      </c>
      <c r="AB152">
        <v>21425</v>
      </c>
      <c r="AC152">
        <v>64569125</v>
      </c>
      <c r="AD152">
        <v>0</v>
      </c>
      <c r="AE152" s="2">
        <v>45695</v>
      </c>
      <c r="AF152" t="s">
        <v>153</v>
      </c>
      <c r="AG152" t="s">
        <v>2410</v>
      </c>
      <c r="AH152" t="s">
        <v>2315</v>
      </c>
    </row>
    <row r="153" spans="1:34" x14ac:dyDescent="0.2">
      <c r="A153" t="s">
        <v>5400</v>
      </c>
      <c r="B153" t="s">
        <v>5277</v>
      </c>
      <c r="C153" s="2">
        <v>15225</v>
      </c>
      <c r="D153" s="2">
        <v>45695</v>
      </c>
      <c r="E153" s="57">
        <v>45695.884722222225</v>
      </c>
      <c r="F153" t="s">
        <v>137</v>
      </c>
      <c r="G153" s="2">
        <v>923211</v>
      </c>
      <c r="H153" t="s">
        <v>27</v>
      </c>
      <c r="I153" t="s">
        <v>28</v>
      </c>
      <c r="J153" t="s">
        <v>29</v>
      </c>
      <c r="K153" s="51">
        <v>45995110</v>
      </c>
      <c r="L153" s="51">
        <v>0</v>
      </c>
      <c r="M153" s="51">
        <v>45995110</v>
      </c>
      <c r="N153" s="51">
        <v>42775452</v>
      </c>
      <c r="O153" t="s">
        <v>150</v>
      </c>
      <c r="P153">
        <v>51964904</v>
      </c>
      <c r="Q153" t="s">
        <v>2413</v>
      </c>
      <c r="R153" t="s">
        <v>140</v>
      </c>
      <c r="S153" t="s">
        <v>141</v>
      </c>
      <c r="T153" s="59" t="s">
        <v>2414</v>
      </c>
      <c r="U153" t="s">
        <v>143</v>
      </c>
      <c r="V153">
        <v>890903938</v>
      </c>
      <c r="W153" t="s">
        <v>149</v>
      </c>
      <c r="X153" s="2">
        <v>2125</v>
      </c>
      <c r="Y153" s="2">
        <v>2125</v>
      </c>
      <c r="Z153" s="2">
        <v>15225</v>
      </c>
      <c r="AA153">
        <v>0</v>
      </c>
      <c r="AB153">
        <v>21525</v>
      </c>
      <c r="AC153">
        <v>64569225</v>
      </c>
      <c r="AD153">
        <v>0</v>
      </c>
      <c r="AE153" s="2">
        <v>45695</v>
      </c>
      <c r="AF153" t="s">
        <v>153</v>
      </c>
      <c r="AG153" t="s">
        <v>2416</v>
      </c>
      <c r="AH153" t="s">
        <v>2417</v>
      </c>
    </row>
    <row r="154" spans="1:34" x14ac:dyDescent="0.2">
      <c r="A154" t="s">
        <v>5401</v>
      </c>
      <c r="B154" t="s">
        <v>5277</v>
      </c>
      <c r="C154" s="2">
        <v>15325</v>
      </c>
      <c r="D154" s="2">
        <v>45695</v>
      </c>
      <c r="E154" s="57">
        <v>45695.884722222225</v>
      </c>
      <c r="F154" t="s">
        <v>137</v>
      </c>
      <c r="G154" s="2">
        <v>923211</v>
      </c>
      <c r="H154" t="s">
        <v>27</v>
      </c>
      <c r="I154" t="s">
        <v>28</v>
      </c>
      <c r="J154" t="s">
        <v>29</v>
      </c>
      <c r="K154" s="51">
        <v>45995110</v>
      </c>
      <c r="L154" s="51">
        <v>0</v>
      </c>
      <c r="M154" s="51">
        <v>45995110</v>
      </c>
      <c r="N154" s="51">
        <v>42775452</v>
      </c>
      <c r="O154" t="s">
        <v>150</v>
      </c>
      <c r="P154">
        <v>52323375</v>
      </c>
      <c r="Q154" t="s">
        <v>2420</v>
      </c>
      <c r="R154" t="s">
        <v>140</v>
      </c>
      <c r="S154" t="s">
        <v>141</v>
      </c>
      <c r="T154" s="59" t="s">
        <v>2421</v>
      </c>
      <c r="U154" t="s">
        <v>143</v>
      </c>
      <c r="V154">
        <v>860034313</v>
      </c>
      <c r="W154" t="s">
        <v>152</v>
      </c>
      <c r="X154" s="2">
        <v>2125</v>
      </c>
      <c r="Y154" s="2">
        <v>2125</v>
      </c>
      <c r="Z154" s="2">
        <v>15325</v>
      </c>
      <c r="AA154">
        <v>0</v>
      </c>
      <c r="AB154">
        <v>21625</v>
      </c>
      <c r="AC154">
        <v>64569325</v>
      </c>
      <c r="AD154">
        <v>0</v>
      </c>
      <c r="AE154" s="2">
        <v>45695</v>
      </c>
      <c r="AF154" t="s">
        <v>153</v>
      </c>
      <c r="AG154" t="s">
        <v>2423</v>
      </c>
      <c r="AH154" t="s">
        <v>2315</v>
      </c>
    </row>
    <row r="155" spans="1:34" x14ac:dyDescent="0.2">
      <c r="A155" t="s">
        <v>5402</v>
      </c>
      <c r="B155" t="s">
        <v>5277</v>
      </c>
      <c r="C155" s="2">
        <v>15425</v>
      </c>
      <c r="D155" s="2">
        <v>45695</v>
      </c>
      <c r="E155" s="57">
        <v>45695.884722222225</v>
      </c>
      <c r="F155" t="s">
        <v>137</v>
      </c>
      <c r="G155" s="2">
        <v>923211</v>
      </c>
      <c r="H155" t="s">
        <v>27</v>
      </c>
      <c r="I155" t="s">
        <v>28</v>
      </c>
      <c r="J155" t="s">
        <v>29</v>
      </c>
      <c r="K155" s="51">
        <v>45995110</v>
      </c>
      <c r="L155" s="51">
        <v>0</v>
      </c>
      <c r="M155" s="51">
        <v>45995110</v>
      </c>
      <c r="N155" s="51">
        <v>42775452</v>
      </c>
      <c r="O155" t="s">
        <v>150</v>
      </c>
      <c r="P155">
        <v>52766732</v>
      </c>
      <c r="Q155" t="s">
        <v>2426</v>
      </c>
      <c r="R155" t="s">
        <v>140</v>
      </c>
      <c r="S155" t="s">
        <v>141</v>
      </c>
      <c r="T155" s="59" t="s">
        <v>2427</v>
      </c>
      <c r="U155" t="s">
        <v>143</v>
      </c>
      <c r="V155">
        <v>860003020</v>
      </c>
      <c r="W155" t="s">
        <v>160</v>
      </c>
      <c r="X155" s="2">
        <v>2125</v>
      </c>
      <c r="Y155" s="2">
        <v>2125</v>
      </c>
      <c r="Z155" s="2">
        <v>15425</v>
      </c>
      <c r="AA155">
        <v>0</v>
      </c>
      <c r="AB155">
        <v>21725</v>
      </c>
      <c r="AC155">
        <v>64569425</v>
      </c>
      <c r="AD155">
        <v>0</v>
      </c>
      <c r="AE155" s="2">
        <v>45695</v>
      </c>
      <c r="AF155" t="s">
        <v>153</v>
      </c>
      <c r="AG155" t="s">
        <v>2429</v>
      </c>
      <c r="AH155" t="s">
        <v>2315</v>
      </c>
    </row>
    <row r="156" spans="1:34" x14ac:dyDescent="0.2">
      <c r="A156" t="s">
        <v>5403</v>
      </c>
      <c r="B156" t="s">
        <v>5277</v>
      </c>
      <c r="C156" s="2">
        <v>15525</v>
      </c>
      <c r="D156" s="2">
        <v>45695</v>
      </c>
      <c r="E156" s="57">
        <v>45695.884722222225</v>
      </c>
      <c r="F156" t="s">
        <v>137</v>
      </c>
      <c r="G156" s="2">
        <v>923211</v>
      </c>
      <c r="H156" t="s">
        <v>27</v>
      </c>
      <c r="I156" t="s">
        <v>28</v>
      </c>
      <c r="J156" t="s">
        <v>29</v>
      </c>
      <c r="K156" s="51">
        <v>45995110</v>
      </c>
      <c r="L156" s="51">
        <v>0</v>
      </c>
      <c r="M156" s="51">
        <v>45995110</v>
      </c>
      <c r="N156" s="51">
        <v>42775452</v>
      </c>
      <c r="O156" t="s">
        <v>150</v>
      </c>
      <c r="P156">
        <v>52787846</v>
      </c>
      <c r="Q156" t="s">
        <v>2432</v>
      </c>
      <c r="R156" t="s">
        <v>140</v>
      </c>
      <c r="S156" t="s">
        <v>141</v>
      </c>
      <c r="T156" s="59" t="s">
        <v>2433</v>
      </c>
      <c r="U156" t="s">
        <v>143</v>
      </c>
      <c r="V156">
        <v>860034313</v>
      </c>
      <c r="W156" t="s">
        <v>152</v>
      </c>
      <c r="X156" s="2">
        <v>2125</v>
      </c>
      <c r="Y156" s="2">
        <v>2125</v>
      </c>
      <c r="Z156" s="2">
        <v>15525</v>
      </c>
      <c r="AA156">
        <v>0</v>
      </c>
      <c r="AB156">
        <v>21825</v>
      </c>
      <c r="AC156">
        <v>64569525</v>
      </c>
      <c r="AD156">
        <v>0</v>
      </c>
      <c r="AE156" s="2">
        <v>45695</v>
      </c>
      <c r="AF156" t="s">
        <v>153</v>
      </c>
      <c r="AG156" t="s">
        <v>2435</v>
      </c>
      <c r="AH156" t="s">
        <v>2315</v>
      </c>
    </row>
    <row r="157" spans="1:34" x14ac:dyDescent="0.2">
      <c r="A157" t="s">
        <v>5404</v>
      </c>
      <c r="B157" t="s">
        <v>5277</v>
      </c>
      <c r="C157" s="2">
        <v>15625</v>
      </c>
      <c r="D157" s="2">
        <v>45695</v>
      </c>
      <c r="E157" s="57">
        <v>45695.884722222225</v>
      </c>
      <c r="F157" t="s">
        <v>137</v>
      </c>
      <c r="G157" s="2">
        <v>923211</v>
      </c>
      <c r="H157" t="s">
        <v>27</v>
      </c>
      <c r="I157" t="s">
        <v>28</v>
      </c>
      <c r="J157" t="s">
        <v>29</v>
      </c>
      <c r="K157" s="51">
        <v>45995110</v>
      </c>
      <c r="L157" s="51">
        <v>0</v>
      </c>
      <c r="M157" s="51">
        <v>45995110</v>
      </c>
      <c r="N157" s="51">
        <v>42775452</v>
      </c>
      <c r="O157" t="s">
        <v>150</v>
      </c>
      <c r="P157">
        <v>79207422</v>
      </c>
      <c r="Q157" t="s">
        <v>2438</v>
      </c>
      <c r="R157" t="s">
        <v>140</v>
      </c>
      <c r="S157" t="s">
        <v>141</v>
      </c>
      <c r="T157" s="59" t="s">
        <v>2439</v>
      </c>
      <c r="U157" t="s">
        <v>143</v>
      </c>
      <c r="V157">
        <v>860034313</v>
      </c>
      <c r="W157" t="s">
        <v>152</v>
      </c>
      <c r="X157" s="2">
        <v>2125</v>
      </c>
      <c r="Y157" s="2">
        <v>2125</v>
      </c>
      <c r="Z157" s="2">
        <v>15625</v>
      </c>
      <c r="AA157">
        <v>0</v>
      </c>
      <c r="AB157">
        <v>21925</v>
      </c>
      <c r="AC157">
        <v>64569625</v>
      </c>
      <c r="AD157">
        <v>0</v>
      </c>
      <c r="AE157" s="2">
        <v>45695</v>
      </c>
      <c r="AF157" t="s">
        <v>153</v>
      </c>
      <c r="AG157" t="s">
        <v>2441</v>
      </c>
      <c r="AH157" t="s">
        <v>2315</v>
      </c>
    </row>
    <row r="158" spans="1:34" x14ac:dyDescent="0.2">
      <c r="A158" t="s">
        <v>5405</v>
      </c>
      <c r="B158" t="s">
        <v>5277</v>
      </c>
      <c r="C158" s="2">
        <v>15725</v>
      </c>
      <c r="D158" s="2">
        <v>45695</v>
      </c>
      <c r="E158" s="57">
        <v>45695.884722222225</v>
      </c>
      <c r="F158" t="s">
        <v>137</v>
      </c>
      <c r="G158" s="2">
        <v>923211</v>
      </c>
      <c r="H158" t="s">
        <v>27</v>
      </c>
      <c r="I158" t="s">
        <v>28</v>
      </c>
      <c r="J158" t="s">
        <v>29</v>
      </c>
      <c r="K158" s="51">
        <v>45995110</v>
      </c>
      <c r="L158" s="51">
        <v>0</v>
      </c>
      <c r="M158" s="51">
        <v>45995110</v>
      </c>
      <c r="N158" s="51">
        <v>42775452</v>
      </c>
      <c r="O158" t="s">
        <v>150</v>
      </c>
      <c r="P158">
        <v>79507598</v>
      </c>
      <c r="Q158" t="s">
        <v>2444</v>
      </c>
      <c r="R158" t="s">
        <v>140</v>
      </c>
      <c r="S158" t="s">
        <v>141</v>
      </c>
      <c r="T158" s="59" t="s">
        <v>2445</v>
      </c>
      <c r="U158" t="s">
        <v>143</v>
      </c>
      <c r="V158">
        <v>860002964</v>
      </c>
      <c r="W158" t="s">
        <v>163</v>
      </c>
      <c r="X158" s="2">
        <v>2125</v>
      </c>
      <c r="Y158" s="2">
        <v>2125</v>
      </c>
      <c r="Z158" s="2">
        <v>15725</v>
      </c>
      <c r="AA158">
        <v>0</v>
      </c>
      <c r="AB158">
        <v>22025</v>
      </c>
      <c r="AC158">
        <v>64569725</v>
      </c>
      <c r="AD158">
        <v>0</v>
      </c>
      <c r="AE158" s="2">
        <v>45695</v>
      </c>
      <c r="AF158" t="s">
        <v>153</v>
      </c>
      <c r="AG158" t="s">
        <v>2447</v>
      </c>
      <c r="AH158" t="s">
        <v>2315</v>
      </c>
    </row>
    <row r="159" spans="1:34" x14ac:dyDescent="0.2">
      <c r="A159" t="s">
        <v>5406</v>
      </c>
      <c r="B159" t="s">
        <v>5277</v>
      </c>
      <c r="C159" s="2">
        <v>15825</v>
      </c>
      <c r="D159" s="2">
        <v>45695</v>
      </c>
      <c r="E159" s="57">
        <v>45695.884722222225</v>
      </c>
      <c r="F159" t="s">
        <v>137</v>
      </c>
      <c r="G159" s="2">
        <v>923211</v>
      </c>
      <c r="H159" t="s">
        <v>27</v>
      </c>
      <c r="I159" t="s">
        <v>28</v>
      </c>
      <c r="J159" t="s">
        <v>29</v>
      </c>
      <c r="K159" s="51">
        <v>45995110</v>
      </c>
      <c r="L159" s="51">
        <v>0</v>
      </c>
      <c r="M159" s="51">
        <v>45995110</v>
      </c>
      <c r="N159" s="51">
        <v>42775452</v>
      </c>
      <c r="O159" t="s">
        <v>150</v>
      </c>
      <c r="P159">
        <v>79750460</v>
      </c>
      <c r="Q159" t="s">
        <v>2450</v>
      </c>
      <c r="R159" t="s">
        <v>140</v>
      </c>
      <c r="S159" t="s">
        <v>141</v>
      </c>
      <c r="T159" s="59" t="s">
        <v>2451</v>
      </c>
      <c r="U159" t="s">
        <v>143</v>
      </c>
      <c r="V159">
        <v>890903938</v>
      </c>
      <c r="W159" t="s">
        <v>149</v>
      </c>
      <c r="X159" s="2">
        <v>2125</v>
      </c>
      <c r="Y159" s="2">
        <v>2125</v>
      </c>
      <c r="Z159" s="2">
        <v>15825</v>
      </c>
      <c r="AA159">
        <v>0</v>
      </c>
      <c r="AB159">
        <v>22125</v>
      </c>
      <c r="AC159">
        <v>64569825</v>
      </c>
      <c r="AD159">
        <v>0</v>
      </c>
      <c r="AE159" s="2">
        <v>45695</v>
      </c>
      <c r="AF159" t="s">
        <v>153</v>
      </c>
      <c r="AG159" t="s">
        <v>2453</v>
      </c>
      <c r="AH159" t="s">
        <v>2315</v>
      </c>
    </row>
    <row r="160" spans="1:34" x14ac:dyDescent="0.2">
      <c r="A160" t="s">
        <v>5407</v>
      </c>
      <c r="B160" t="s">
        <v>5277</v>
      </c>
      <c r="C160" s="2">
        <v>15925</v>
      </c>
      <c r="D160" s="2">
        <v>45695</v>
      </c>
      <c r="E160" s="57">
        <v>45695.884722222225</v>
      </c>
      <c r="F160" t="s">
        <v>137</v>
      </c>
      <c r="G160" s="2">
        <v>923211</v>
      </c>
      <c r="H160" t="s">
        <v>27</v>
      </c>
      <c r="I160" t="s">
        <v>28</v>
      </c>
      <c r="J160" t="s">
        <v>29</v>
      </c>
      <c r="K160" s="51">
        <v>45995110</v>
      </c>
      <c r="L160" s="51">
        <v>0</v>
      </c>
      <c r="M160" s="51">
        <v>45995110</v>
      </c>
      <c r="N160" s="51">
        <v>42775452</v>
      </c>
      <c r="O160" t="s">
        <v>150</v>
      </c>
      <c r="P160">
        <v>1024554710</v>
      </c>
      <c r="Q160" t="s">
        <v>2455</v>
      </c>
      <c r="R160" t="s">
        <v>140</v>
      </c>
      <c r="S160" t="s">
        <v>141</v>
      </c>
      <c r="T160" s="59" t="s">
        <v>2456</v>
      </c>
      <c r="U160" t="s">
        <v>143</v>
      </c>
      <c r="V160">
        <v>860034313</v>
      </c>
      <c r="W160" t="s">
        <v>152</v>
      </c>
      <c r="X160" s="2">
        <v>2125</v>
      </c>
      <c r="Y160" s="2">
        <v>2125</v>
      </c>
      <c r="Z160" s="2">
        <v>15925</v>
      </c>
      <c r="AA160">
        <v>0</v>
      </c>
      <c r="AB160">
        <v>22225</v>
      </c>
      <c r="AC160">
        <v>64569925</v>
      </c>
      <c r="AD160">
        <v>0</v>
      </c>
      <c r="AE160" s="2">
        <v>45695</v>
      </c>
      <c r="AF160" t="s">
        <v>153</v>
      </c>
      <c r="AG160" t="s">
        <v>2458</v>
      </c>
      <c r="AH160" t="s">
        <v>2315</v>
      </c>
    </row>
    <row r="161" spans="1:34" x14ac:dyDescent="0.2">
      <c r="A161" t="s">
        <v>5408</v>
      </c>
      <c r="B161" t="s">
        <v>5277</v>
      </c>
      <c r="C161" s="2">
        <v>16025</v>
      </c>
      <c r="D161" s="2">
        <v>45695</v>
      </c>
      <c r="E161" s="57">
        <v>45695.884722222225</v>
      </c>
      <c r="F161" t="s">
        <v>137</v>
      </c>
      <c r="G161" s="2">
        <v>923211</v>
      </c>
      <c r="H161" t="s">
        <v>27</v>
      </c>
      <c r="I161" t="s">
        <v>28</v>
      </c>
      <c r="J161" t="s">
        <v>29</v>
      </c>
      <c r="K161" s="51">
        <v>45995110</v>
      </c>
      <c r="L161" s="51">
        <v>0</v>
      </c>
      <c r="M161" s="51">
        <v>45995110</v>
      </c>
      <c r="N161" s="51">
        <v>42775452</v>
      </c>
      <c r="O161" t="s">
        <v>150</v>
      </c>
      <c r="P161">
        <v>3836898</v>
      </c>
      <c r="Q161" t="s">
        <v>2461</v>
      </c>
      <c r="R161" t="s">
        <v>140</v>
      </c>
      <c r="S161" t="s">
        <v>141</v>
      </c>
      <c r="T161" s="59" t="s">
        <v>2462</v>
      </c>
      <c r="U161" t="s">
        <v>143</v>
      </c>
      <c r="V161">
        <v>890903938</v>
      </c>
      <c r="W161" t="s">
        <v>149</v>
      </c>
      <c r="X161" s="2">
        <v>2125</v>
      </c>
      <c r="Y161" s="2">
        <v>2125</v>
      </c>
      <c r="Z161" s="2">
        <v>16025</v>
      </c>
      <c r="AA161">
        <v>0</v>
      </c>
      <c r="AB161">
        <v>22325</v>
      </c>
      <c r="AC161">
        <v>64570025</v>
      </c>
      <c r="AD161">
        <v>0</v>
      </c>
      <c r="AE161" s="2">
        <v>45695</v>
      </c>
      <c r="AF161" t="s">
        <v>153</v>
      </c>
      <c r="AG161" t="s">
        <v>2464</v>
      </c>
      <c r="AH161" t="s">
        <v>2315</v>
      </c>
    </row>
    <row r="162" spans="1:34" x14ac:dyDescent="0.2">
      <c r="A162" t="s">
        <v>5409</v>
      </c>
      <c r="B162" t="s">
        <v>5277</v>
      </c>
      <c r="C162" s="2">
        <v>16125</v>
      </c>
      <c r="D162" s="2">
        <v>45695</v>
      </c>
      <c r="E162" s="57">
        <v>45695.884722222225</v>
      </c>
      <c r="F162" t="s">
        <v>137</v>
      </c>
      <c r="G162" s="2">
        <v>923211</v>
      </c>
      <c r="H162" t="s">
        <v>27</v>
      </c>
      <c r="I162" t="s">
        <v>28</v>
      </c>
      <c r="J162" t="s">
        <v>29</v>
      </c>
      <c r="K162" s="51">
        <v>45995110</v>
      </c>
      <c r="L162" s="51">
        <v>0</v>
      </c>
      <c r="M162" s="51">
        <v>45995110</v>
      </c>
      <c r="N162" s="51">
        <v>42775452</v>
      </c>
      <c r="O162" t="s">
        <v>150</v>
      </c>
      <c r="P162">
        <v>7182568</v>
      </c>
      <c r="Q162" t="s">
        <v>2467</v>
      </c>
      <c r="R162" t="s">
        <v>140</v>
      </c>
      <c r="S162" t="s">
        <v>141</v>
      </c>
      <c r="T162" s="59" t="s">
        <v>2468</v>
      </c>
      <c r="U162" t="s">
        <v>143</v>
      </c>
      <c r="V162">
        <v>860003020</v>
      </c>
      <c r="W162" t="s">
        <v>160</v>
      </c>
      <c r="X162" s="2">
        <v>2125</v>
      </c>
      <c r="Y162" s="2">
        <v>2125</v>
      </c>
      <c r="Z162" s="2">
        <v>16125</v>
      </c>
      <c r="AA162">
        <v>0</v>
      </c>
      <c r="AB162">
        <v>22425</v>
      </c>
      <c r="AC162">
        <v>64570125</v>
      </c>
      <c r="AD162">
        <v>0</v>
      </c>
      <c r="AE162" s="2">
        <v>45695</v>
      </c>
      <c r="AF162" t="s">
        <v>153</v>
      </c>
      <c r="AG162" t="s">
        <v>2470</v>
      </c>
      <c r="AH162" t="s">
        <v>2315</v>
      </c>
    </row>
    <row r="163" spans="1:34" x14ac:dyDescent="0.2">
      <c r="A163" t="s">
        <v>5410</v>
      </c>
      <c r="B163" t="s">
        <v>5277</v>
      </c>
      <c r="C163" s="2">
        <v>16225</v>
      </c>
      <c r="D163" s="2">
        <v>45695</v>
      </c>
      <c r="E163" s="57">
        <v>45695.884722222225</v>
      </c>
      <c r="F163" t="s">
        <v>137</v>
      </c>
      <c r="G163" s="2">
        <v>923211</v>
      </c>
      <c r="H163" t="s">
        <v>27</v>
      </c>
      <c r="I163" t="s">
        <v>28</v>
      </c>
      <c r="J163" t="s">
        <v>29</v>
      </c>
      <c r="K163" s="51">
        <v>45995110</v>
      </c>
      <c r="L163" s="51">
        <v>0</v>
      </c>
      <c r="M163" s="51">
        <v>45995110</v>
      </c>
      <c r="N163" s="51">
        <v>42775452</v>
      </c>
      <c r="O163" t="s">
        <v>150</v>
      </c>
      <c r="P163">
        <v>79137299</v>
      </c>
      <c r="Q163" t="s">
        <v>2473</v>
      </c>
      <c r="R163" t="s">
        <v>140</v>
      </c>
      <c r="S163" t="s">
        <v>141</v>
      </c>
      <c r="T163" s="59" t="s">
        <v>2474</v>
      </c>
      <c r="U163" t="s">
        <v>143</v>
      </c>
      <c r="V163">
        <v>860007335</v>
      </c>
      <c r="W163" t="s">
        <v>158</v>
      </c>
      <c r="X163" s="2">
        <v>2125</v>
      </c>
      <c r="Y163" s="2">
        <v>2125</v>
      </c>
      <c r="Z163" s="2">
        <v>16225</v>
      </c>
      <c r="AA163">
        <v>0</v>
      </c>
      <c r="AB163">
        <v>22525</v>
      </c>
      <c r="AC163">
        <v>64570225</v>
      </c>
      <c r="AD163">
        <v>0</v>
      </c>
      <c r="AE163" s="2">
        <v>45695</v>
      </c>
      <c r="AF163" t="s">
        <v>153</v>
      </c>
      <c r="AG163" t="s">
        <v>2476</v>
      </c>
      <c r="AH163" t="s">
        <v>2315</v>
      </c>
    </row>
    <row r="164" spans="1:34" x14ac:dyDescent="0.2">
      <c r="A164" t="s">
        <v>5411</v>
      </c>
      <c r="B164" t="s">
        <v>5277</v>
      </c>
      <c r="C164" s="2">
        <v>16325</v>
      </c>
      <c r="D164" s="2">
        <v>45695</v>
      </c>
      <c r="E164" s="57">
        <v>45695.884722222225</v>
      </c>
      <c r="F164" t="s">
        <v>137</v>
      </c>
      <c r="G164" s="2">
        <v>923211</v>
      </c>
      <c r="H164" t="s">
        <v>27</v>
      </c>
      <c r="I164" t="s">
        <v>28</v>
      </c>
      <c r="J164" t="s">
        <v>29</v>
      </c>
      <c r="K164" s="51">
        <v>45995110</v>
      </c>
      <c r="L164" s="51">
        <v>0</v>
      </c>
      <c r="M164" s="51">
        <v>45995110</v>
      </c>
      <c r="N164" s="51">
        <v>42775452</v>
      </c>
      <c r="O164" t="s">
        <v>150</v>
      </c>
      <c r="P164">
        <v>79536962</v>
      </c>
      <c r="Q164" t="s">
        <v>2479</v>
      </c>
      <c r="R164" t="s">
        <v>140</v>
      </c>
      <c r="S164" t="s">
        <v>141</v>
      </c>
      <c r="T164" s="59" t="s">
        <v>2480</v>
      </c>
      <c r="U164" t="s">
        <v>143</v>
      </c>
      <c r="V164">
        <v>860034313</v>
      </c>
      <c r="W164" t="s">
        <v>152</v>
      </c>
      <c r="X164" s="2">
        <v>2125</v>
      </c>
      <c r="Y164" s="2">
        <v>2125</v>
      </c>
      <c r="Z164" s="2">
        <v>16325</v>
      </c>
      <c r="AA164">
        <v>0</v>
      </c>
      <c r="AB164">
        <v>22625</v>
      </c>
      <c r="AC164">
        <v>64570325</v>
      </c>
      <c r="AD164">
        <v>0</v>
      </c>
      <c r="AE164" s="2">
        <v>45695</v>
      </c>
      <c r="AF164" t="s">
        <v>153</v>
      </c>
      <c r="AG164" t="s">
        <v>2482</v>
      </c>
      <c r="AH164" t="s">
        <v>2315</v>
      </c>
    </row>
    <row r="165" spans="1:34" x14ac:dyDescent="0.2">
      <c r="A165" t="s">
        <v>5412</v>
      </c>
      <c r="B165" t="s">
        <v>5277</v>
      </c>
      <c r="C165" s="2">
        <v>16425</v>
      </c>
      <c r="D165" s="2">
        <v>45695</v>
      </c>
      <c r="E165" s="57">
        <v>45695.884722222225</v>
      </c>
      <c r="F165" t="s">
        <v>137</v>
      </c>
      <c r="G165" s="2">
        <v>923211</v>
      </c>
      <c r="H165" t="s">
        <v>27</v>
      </c>
      <c r="I165" t="s">
        <v>28</v>
      </c>
      <c r="J165" t="s">
        <v>29</v>
      </c>
      <c r="K165" s="51">
        <v>45995110</v>
      </c>
      <c r="L165" s="51">
        <v>0</v>
      </c>
      <c r="M165" s="51">
        <v>45995110</v>
      </c>
      <c r="N165" s="51">
        <v>42775452</v>
      </c>
      <c r="O165" t="s">
        <v>150</v>
      </c>
      <c r="P165">
        <v>80830255</v>
      </c>
      <c r="Q165" t="s">
        <v>2485</v>
      </c>
      <c r="R165" t="s">
        <v>140</v>
      </c>
      <c r="S165" t="s">
        <v>141</v>
      </c>
      <c r="T165" s="59" t="s">
        <v>2486</v>
      </c>
      <c r="U165" t="s">
        <v>143</v>
      </c>
      <c r="V165">
        <v>890903938</v>
      </c>
      <c r="W165" t="s">
        <v>149</v>
      </c>
      <c r="X165" s="2">
        <v>2125</v>
      </c>
      <c r="Y165" s="2">
        <v>2125</v>
      </c>
      <c r="Z165" s="2">
        <v>16425</v>
      </c>
      <c r="AA165">
        <v>0</v>
      </c>
      <c r="AB165">
        <v>22725</v>
      </c>
      <c r="AC165">
        <v>64570425</v>
      </c>
      <c r="AD165">
        <v>0</v>
      </c>
      <c r="AE165" s="2">
        <v>45695</v>
      </c>
      <c r="AF165" t="s">
        <v>153</v>
      </c>
      <c r="AG165" t="s">
        <v>2488</v>
      </c>
      <c r="AH165" t="s">
        <v>2315</v>
      </c>
    </row>
    <row r="166" spans="1:34" x14ac:dyDescent="0.2">
      <c r="A166" t="s">
        <v>5413</v>
      </c>
      <c r="B166" t="s">
        <v>5277</v>
      </c>
      <c r="C166" s="2">
        <v>16525</v>
      </c>
      <c r="D166" s="2">
        <v>45695</v>
      </c>
      <c r="E166" s="57">
        <v>45695.884722222225</v>
      </c>
      <c r="F166" t="s">
        <v>137</v>
      </c>
      <c r="G166" s="2">
        <v>923211</v>
      </c>
      <c r="H166" t="s">
        <v>27</v>
      </c>
      <c r="I166" t="s">
        <v>28</v>
      </c>
      <c r="J166" t="s">
        <v>29</v>
      </c>
      <c r="K166" s="51">
        <v>45995110</v>
      </c>
      <c r="L166" s="51">
        <v>0</v>
      </c>
      <c r="M166" s="51">
        <v>45995110</v>
      </c>
      <c r="N166" s="51">
        <v>42775452</v>
      </c>
      <c r="O166" t="s">
        <v>150</v>
      </c>
      <c r="P166">
        <v>93300406</v>
      </c>
      <c r="Q166" t="s">
        <v>2491</v>
      </c>
      <c r="R166" t="s">
        <v>140</v>
      </c>
      <c r="S166" t="s">
        <v>141</v>
      </c>
      <c r="T166" s="59" t="s">
        <v>2492</v>
      </c>
      <c r="U166" t="s">
        <v>143</v>
      </c>
      <c r="V166">
        <v>860007335</v>
      </c>
      <c r="W166" t="s">
        <v>158</v>
      </c>
      <c r="X166" s="2">
        <v>2125</v>
      </c>
      <c r="Y166" s="2">
        <v>2125</v>
      </c>
      <c r="Z166" s="2">
        <v>16525</v>
      </c>
      <c r="AA166">
        <v>0</v>
      </c>
      <c r="AB166">
        <v>22825</v>
      </c>
      <c r="AC166">
        <v>64570525</v>
      </c>
      <c r="AD166">
        <v>0</v>
      </c>
      <c r="AE166" s="2">
        <v>45695</v>
      </c>
      <c r="AF166" t="s">
        <v>153</v>
      </c>
      <c r="AG166" t="s">
        <v>2494</v>
      </c>
      <c r="AH166" t="s">
        <v>2315</v>
      </c>
    </row>
    <row r="167" spans="1:34" x14ac:dyDescent="0.2">
      <c r="A167" t="s">
        <v>5414</v>
      </c>
      <c r="B167" t="s">
        <v>5277</v>
      </c>
      <c r="C167" s="2">
        <v>16625</v>
      </c>
      <c r="D167" s="2">
        <v>45695</v>
      </c>
      <c r="E167" s="57">
        <v>45695.884722222225</v>
      </c>
      <c r="F167" t="s">
        <v>137</v>
      </c>
      <c r="G167" s="2">
        <v>923211</v>
      </c>
      <c r="H167" t="s">
        <v>27</v>
      </c>
      <c r="I167" t="s">
        <v>28</v>
      </c>
      <c r="J167" t="s">
        <v>29</v>
      </c>
      <c r="K167" s="51">
        <v>45995110</v>
      </c>
      <c r="L167" s="51">
        <v>0</v>
      </c>
      <c r="M167" s="51">
        <v>45995110</v>
      </c>
      <c r="N167" s="51">
        <v>42775452</v>
      </c>
      <c r="O167" t="s">
        <v>150</v>
      </c>
      <c r="P167">
        <v>19445585</v>
      </c>
      <c r="Q167" t="s">
        <v>2497</v>
      </c>
      <c r="R167" t="s">
        <v>140</v>
      </c>
      <c r="S167" t="s">
        <v>141</v>
      </c>
      <c r="T167" s="59" t="s">
        <v>2498</v>
      </c>
      <c r="U167" t="s">
        <v>143</v>
      </c>
      <c r="V167">
        <v>860034313</v>
      </c>
      <c r="W167" t="s">
        <v>152</v>
      </c>
      <c r="X167" s="2">
        <v>2125</v>
      </c>
      <c r="Y167" s="2">
        <v>2125</v>
      </c>
      <c r="Z167" s="2">
        <v>16625</v>
      </c>
      <c r="AA167">
        <v>0</v>
      </c>
      <c r="AB167">
        <v>22925</v>
      </c>
      <c r="AC167">
        <v>64570625</v>
      </c>
      <c r="AD167">
        <v>0</v>
      </c>
      <c r="AE167" s="2">
        <v>45695</v>
      </c>
      <c r="AF167" t="s">
        <v>153</v>
      </c>
      <c r="AG167" t="s">
        <v>2500</v>
      </c>
      <c r="AH167" t="s">
        <v>2315</v>
      </c>
    </row>
    <row r="168" spans="1:34" x14ac:dyDescent="0.2">
      <c r="A168" t="s">
        <v>5415</v>
      </c>
      <c r="B168" t="s">
        <v>5277</v>
      </c>
      <c r="C168" s="2">
        <v>16725</v>
      </c>
      <c r="D168" s="2">
        <v>45695</v>
      </c>
      <c r="E168" s="57">
        <v>45695.884722222225</v>
      </c>
      <c r="F168" t="s">
        <v>137</v>
      </c>
      <c r="G168" s="2">
        <v>923211</v>
      </c>
      <c r="H168" t="s">
        <v>27</v>
      </c>
      <c r="I168" t="s">
        <v>28</v>
      </c>
      <c r="J168" t="s">
        <v>29</v>
      </c>
      <c r="K168" s="51">
        <v>45995110</v>
      </c>
      <c r="L168" s="51">
        <v>0</v>
      </c>
      <c r="M168" s="51">
        <v>45995110</v>
      </c>
      <c r="N168" s="51">
        <v>42775452</v>
      </c>
      <c r="O168" t="s">
        <v>150</v>
      </c>
      <c r="P168">
        <v>1022333460</v>
      </c>
      <c r="Q168" t="s">
        <v>2503</v>
      </c>
      <c r="R168" t="s">
        <v>140</v>
      </c>
      <c r="S168" t="s">
        <v>141</v>
      </c>
      <c r="T168" s="59" t="s">
        <v>2504</v>
      </c>
      <c r="U168" t="s">
        <v>143</v>
      </c>
      <c r="V168">
        <v>890903938</v>
      </c>
      <c r="W168" t="s">
        <v>149</v>
      </c>
      <c r="X168" s="2">
        <v>2125</v>
      </c>
      <c r="Y168" s="2">
        <v>2125</v>
      </c>
      <c r="Z168" s="2">
        <v>16725</v>
      </c>
      <c r="AA168">
        <v>0</v>
      </c>
      <c r="AB168">
        <v>23025</v>
      </c>
      <c r="AC168">
        <v>64570825</v>
      </c>
      <c r="AD168">
        <v>0</v>
      </c>
      <c r="AE168" s="2">
        <v>45695</v>
      </c>
      <c r="AF168" t="s">
        <v>153</v>
      </c>
      <c r="AG168" t="s">
        <v>2506</v>
      </c>
      <c r="AH168" t="s">
        <v>2315</v>
      </c>
    </row>
    <row r="169" spans="1:34" x14ac:dyDescent="0.2">
      <c r="A169" t="s">
        <v>5416</v>
      </c>
      <c r="B169" t="s">
        <v>5277</v>
      </c>
      <c r="C169" s="2">
        <v>16825</v>
      </c>
      <c r="D169" s="2">
        <v>45695</v>
      </c>
      <c r="E169" s="57">
        <v>45695.884722222225</v>
      </c>
      <c r="F169" t="s">
        <v>137</v>
      </c>
      <c r="G169" s="2">
        <v>923211</v>
      </c>
      <c r="H169" t="s">
        <v>27</v>
      </c>
      <c r="I169" t="s">
        <v>28</v>
      </c>
      <c r="J169" t="s">
        <v>29</v>
      </c>
      <c r="K169" s="51">
        <v>45995110</v>
      </c>
      <c r="L169" s="51">
        <v>0</v>
      </c>
      <c r="M169" s="51">
        <v>45995110</v>
      </c>
      <c r="N169" s="51">
        <v>42775452</v>
      </c>
      <c r="O169" t="s">
        <v>150</v>
      </c>
      <c r="P169">
        <v>1043004376</v>
      </c>
      <c r="Q169" t="s">
        <v>2509</v>
      </c>
      <c r="R169" t="s">
        <v>140</v>
      </c>
      <c r="S169" t="s">
        <v>141</v>
      </c>
      <c r="T169" s="59" t="s">
        <v>2510</v>
      </c>
      <c r="U169" t="s">
        <v>143</v>
      </c>
      <c r="V169">
        <v>860003020</v>
      </c>
      <c r="W169" t="s">
        <v>160</v>
      </c>
      <c r="X169" s="2">
        <v>2125</v>
      </c>
      <c r="Y169" s="2">
        <v>2125</v>
      </c>
      <c r="Z169" s="2">
        <v>16825</v>
      </c>
      <c r="AA169">
        <v>0</v>
      </c>
      <c r="AB169">
        <v>23125</v>
      </c>
      <c r="AC169">
        <v>64570925</v>
      </c>
      <c r="AD169">
        <v>0</v>
      </c>
      <c r="AE169" s="2">
        <v>45695</v>
      </c>
      <c r="AF169" t="s">
        <v>153</v>
      </c>
      <c r="AG169" t="s">
        <v>2512</v>
      </c>
      <c r="AH169" t="s">
        <v>2315</v>
      </c>
    </row>
    <row r="170" spans="1:34" x14ac:dyDescent="0.2">
      <c r="A170" t="s">
        <v>5417</v>
      </c>
      <c r="B170" t="s">
        <v>5277</v>
      </c>
      <c r="C170" s="2">
        <v>16925</v>
      </c>
      <c r="D170" s="2">
        <v>45695</v>
      </c>
      <c r="E170" s="57">
        <v>45695.884722222225</v>
      </c>
      <c r="F170" t="s">
        <v>137</v>
      </c>
      <c r="G170" s="2">
        <v>923211</v>
      </c>
      <c r="H170" t="s">
        <v>27</v>
      </c>
      <c r="I170" t="s">
        <v>28</v>
      </c>
      <c r="J170" t="s">
        <v>29</v>
      </c>
      <c r="K170" s="51">
        <v>45995110</v>
      </c>
      <c r="L170" s="51">
        <v>0</v>
      </c>
      <c r="M170" s="51">
        <v>45995110</v>
      </c>
      <c r="N170" s="51">
        <v>42775452</v>
      </c>
      <c r="O170" t="s">
        <v>150</v>
      </c>
      <c r="P170">
        <v>80779140</v>
      </c>
      <c r="Q170" t="s">
        <v>2515</v>
      </c>
      <c r="R170" t="s">
        <v>140</v>
      </c>
      <c r="S170" t="s">
        <v>141</v>
      </c>
      <c r="T170" s="59" t="s">
        <v>2516</v>
      </c>
      <c r="U170" t="s">
        <v>143</v>
      </c>
      <c r="V170">
        <v>890903938</v>
      </c>
      <c r="W170" t="s">
        <v>149</v>
      </c>
      <c r="X170" s="2">
        <v>2125</v>
      </c>
      <c r="Y170" s="2">
        <v>2125</v>
      </c>
      <c r="Z170" s="2">
        <v>16925</v>
      </c>
      <c r="AA170">
        <v>0</v>
      </c>
      <c r="AB170">
        <v>23225</v>
      </c>
      <c r="AC170">
        <v>64571025</v>
      </c>
      <c r="AD170">
        <v>0</v>
      </c>
      <c r="AE170" s="2">
        <v>45695</v>
      </c>
      <c r="AF170" t="s">
        <v>153</v>
      </c>
      <c r="AG170" t="s">
        <v>2518</v>
      </c>
      <c r="AH170" t="s">
        <v>2315</v>
      </c>
    </row>
    <row r="171" spans="1:34" x14ac:dyDescent="0.2">
      <c r="A171" t="s">
        <v>5418</v>
      </c>
      <c r="B171" t="s">
        <v>5277</v>
      </c>
      <c r="C171" s="2">
        <v>17025</v>
      </c>
      <c r="D171" s="2">
        <v>45695</v>
      </c>
      <c r="E171" s="57">
        <v>45695.884722222225</v>
      </c>
      <c r="F171" t="s">
        <v>137</v>
      </c>
      <c r="G171" s="2">
        <v>923211</v>
      </c>
      <c r="H171" t="s">
        <v>27</v>
      </c>
      <c r="I171" t="s">
        <v>28</v>
      </c>
      <c r="J171" t="s">
        <v>29</v>
      </c>
      <c r="K171" s="51">
        <v>45995110</v>
      </c>
      <c r="L171" s="51">
        <v>0</v>
      </c>
      <c r="M171" s="51">
        <v>45995110</v>
      </c>
      <c r="N171" s="51">
        <v>42775452</v>
      </c>
      <c r="O171" t="s">
        <v>150</v>
      </c>
      <c r="P171">
        <v>1072191632</v>
      </c>
      <c r="Q171" t="s">
        <v>2521</v>
      </c>
      <c r="R171" t="s">
        <v>140</v>
      </c>
      <c r="S171" t="s">
        <v>141</v>
      </c>
      <c r="T171" s="59" t="s">
        <v>2522</v>
      </c>
      <c r="U171" t="s">
        <v>143</v>
      </c>
      <c r="V171">
        <v>860034313</v>
      </c>
      <c r="W171" t="s">
        <v>152</v>
      </c>
      <c r="X171" s="2">
        <v>2125</v>
      </c>
      <c r="Y171" s="2">
        <v>2125</v>
      </c>
      <c r="Z171" s="2">
        <v>17025</v>
      </c>
      <c r="AA171">
        <v>0</v>
      </c>
      <c r="AB171">
        <v>23325</v>
      </c>
      <c r="AC171">
        <v>64571125</v>
      </c>
      <c r="AD171">
        <v>0</v>
      </c>
      <c r="AE171" s="2">
        <v>45695</v>
      </c>
      <c r="AF171" t="s">
        <v>153</v>
      </c>
      <c r="AG171" t="s">
        <v>2524</v>
      </c>
      <c r="AH171" t="s">
        <v>2315</v>
      </c>
    </row>
    <row r="172" spans="1:34" x14ac:dyDescent="0.2">
      <c r="A172" t="s">
        <v>5419</v>
      </c>
      <c r="B172" t="s">
        <v>5297</v>
      </c>
      <c r="C172" s="2">
        <v>17125</v>
      </c>
      <c r="D172" s="2">
        <v>45696</v>
      </c>
      <c r="E172" s="57">
        <v>45696.890277777777</v>
      </c>
      <c r="F172" t="s">
        <v>137</v>
      </c>
      <c r="G172" s="2">
        <v>923245</v>
      </c>
      <c r="H172" t="s">
        <v>27</v>
      </c>
      <c r="I172" t="s">
        <v>28</v>
      </c>
      <c r="J172" t="s">
        <v>29</v>
      </c>
      <c r="K172" s="51">
        <v>37099598</v>
      </c>
      <c r="L172" s="51">
        <v>0</v>
      </c>
      <c r="M172" s="51">
        <v>37099598</v>
      </c>
      <c r="N172" s="51">
        <v>34610486</v>
      </c>
      <c r="O172" t="s">
        <v>150</v>
      </c>
      <c r="P172">
        <v>30343319</v>
      </c>
      <c r="Q172" t="s">
        <v>2528</v>
      </c>
      <c r="R172" t="s">
        <v>140</v>
      </c>
      <c r="S172" t="s">
        <v>141</v>
      </c>
      <c r="T172" s="59" t="s">
        <v>2529</v>
      </c>
      <c r="U172" t="s">
        <v>143</v>
      </c>
      <c r="V172">
        <v>860007738</v>
      </c>
      <c r="W172" t="s">
        <v>277</v>
      </c>
      <c r="X172" s="2">
        <v>3825</v>
      </c>
      <c r="Y172" s="2">
        <v>3825</v>
      </c>
      <c r="Z172" s="2">
        <v>17125</v>
      </c>
      <c r="AA172">
        <v>0</v>
      </c>
      <c r="AB172">
        <v>23425</v>
      </c>
      <c r="AC172">
        <v>64571225</v>
      </c>
      <c r="AD172">
        <v>0</v>
      </c>
      <c r="AE172" s="2">
        <v>45696</v>
      </c>
      <c r="AF172" t="s">
        <v>153</v>
      </c>
      <c r="AG172" t="s">
        <v>2531</v>
      </c>
      <c r="AH172" t="s">
        <v>2532</v>
      </c>
    </row>
    <row r="173" spans="1:34" x14ac:dyDescent="0.2">
      <c r="A173" t="s">
        <v>5420</v>
      </c>
      <c r="B173" t="s">
        <v>5297</v>
      </c>
      <c r="C173" s="2">
        <v>17225</v>
      </c>
      <c r="D173" s="2">
        <v>45696</v>
      </c>
      <c r="E173" s="57">
        <v>45696.890277777777</v>
      </c>
      <c r="F173" t="s">
        <v>137</v>
      </c>
      <c r="G173" s="2">
        <v>923245</v>
      </c>
      <c r="H173" t="s">
        <v>27</v>
      </c>
      <c r="I173" t="s">
        <v>28</v>
      </c>
      <c r="J173" t="s">
        <v>29</v>
      </c>
      <c r="K173" s="51">
        <v>47988231</v>
      </c>
      <c r="L173" s="51">
        <v>0</v>
      </c>
      <c r="M173" s="51">
        <v>47988231</v>
      </c>
      <c r="N173" s="51">
        <v>44768573</v>
      </c>
      <c r="O173" t="s">
        <v>150</v>
      </c>
      <c r="P173">
        <v>3170613</v>
      </c>
      <c r="Q173" t="s">
        <v>2535</v>
      </c>
      <c r="R173" t="s">
        <v>140</v>
      </c>
      <c r="S173" t="s">
        <v>141</v>
      </c>
      <c r="T173" s="59" t="s">
        <v>2536</v>
      </c>
      <c r="U173" t="s">
        <v>143</v>
      </c>
      <c r="V173">
        <v>860034313</v>
      </c>
      <c r="W173" t="s">
        <v>152</v>
      </c>
      <c r="X173" s="2">
        <v>3825</v>
      </c>
      <c r="Y173" s="2">
        <v>3825</v>
      </c>
      <c r="Z173" s="2">
        <v>17225</v>
      </c>
      <c r="AA173">
        <v>0</v>
      </c>
      <c r="AB173">
        <v>23525</v>
      </c>
      <c r="AC173">
        <v>64571325</v>
      </c>
      <c r="AD173">
        <v>0</v>
      </c>
      <c r="AE173" s="2">
        <v>45696</v>
      </c>
      <c r="AF173" t="s">
        <v>153</v>
      </c>
      <c r="AG173" t="s">
        <v>2538</v>
      </c>
      <c r="AH173" t="s">
        <v>2532</v>
      </c>
    </row>
    <row r="174" spans="1:34" x14ac:dyDescent="0.2">
      <c r="A174" t="s">
        <v>5421</v>
      </c>
      <c r="B174" t="s">
        <v>5297</v>
      </c>
      <c r="C174" s="2">
        <v>17325</v>
      </c>
      <c r="D174" s="2">
        <v>45696</v>
      </c>
      <c r="E174" s="57">
        <v>45696.890277777777</v>
      </c>
      <c r="F174" t="s">
        <v>137</v>
      </c>
      <c r="G174" s="2">
        <v>923245</v>
      </c>
      <c r="H174" t="s">
        <v>27</v>
      </c>
      <c r="I174" t="s">
        <v>28</v>
      </c>
      <c r="J174" t="s">
        <v>29</v>
      </c>
      <c r="K174" s="51">
        <v>47988231</v>
      </c>
      <c r="L174" s="51">
        <v>0</v>
      </c>
      <c r="M174" s="51">
        <v>47988231</v>
      </c>
      <c r="N174" s="51">
        <v>44768573</v>
      </c>
      <c r="O174" t="s">
        <v>150</v>
      </c>
      <c r="P174">
        <v>39788424</v>
      </c>
      <c r="Q174" t="s">
        <v>2541</v>
      </c>
      <c r="R174" t="s">
        <v>140</v>
      </c>
      <c r="S174" t="s">
        <v>141</v>
      </c>
      <c r="T174" s="59" t="s">
        <v>2542</v>
      </c>
      <c r="U174" t="s">
        <v>143</v>
      </c>
      <c r="V174">
        <v>890903938</v>
      </c>
      <c r="W174" t="s">
        <v>149</v>
      </c>
      <c r="X174" s="2">
        <v>3825</v>
      </c>
      <c r="Y174" s="2">
        <v>3825</v>
      </c>
      <c r="Z174" s="2">
        <v>17325</v>
      </c>
      <c r="AA174">
        <v>0</v>
      </c>
      <c r="AB174">
        <v>23625</v>
      </c>
      <c r="AC174">
        <v>64571425</v>
      </c>
      <c r="AD174">
        <v>0</v>
      </c>
      <c r="AE174" s="2">
        <v>45696</v>
      </c>
      <c r="AF174" t="s">
        <v>153</v>
      </c>
      <c r="AG174" t="s">
        <v>2544</v>
      </c>
      <c r="AH174" t="s">
        <v>2532</v>
      </c>
    </row>
    <row r="175" spans="1:34" x14ac:dyDescent="0.2">
      <c r="A175" t="s">
        <v>5422</v>
      </c>
      <c r="B175" t="s">
        <v>5297</v>
      </c>
      <c r="C175" s="2">
        <v>17425</v>
      </c>
      <c r="D175" s="2">
        <v>45696</v>
      </c>
      <c r="E175" s="57">
        <v>45696.890277777777</v>
      </c>
      <c r="F175" t="s">
        <v>137</v>
      </c>
      <c r="G175" s="2">
        <v>923245</v>
      </c>
      <c r="H175" t="s">
        <v>27</v>
      </c>
      <c r="I175" t="s">
        <v>28</v>
      </c>
      <c r="J175" t="s">
        <v>29</v>
      </c>
      <c r="K175" s="51">
        <v>47988231</v>
      </c>
      <c r="L175" s="51">
        <v>0</v>
      </c>
      <c r="M175" s="51">
        <v>47988231</v>
      </c>
      <c r="N175" s="51">
        <v>44768573</v>
      </c>
      <c r="O175" t="s">
        <v>150</v>
      </c>
      <c r="P175">
        <v>52808720</v>
      </c>
      <c r="Q175" t="s">
        <v>2546</v>
      </c>
      <c r="R175" t="s">
        <v>140</v>
      </c>
      <c r="S175" t="s">
        <v>141</v>
      </c>
      <c r="T175" s="59" t="s">
        <v>2547</v>
      </c>
      <c r="U175" t="s">
        <v>143</v>
      </c>
      <c r="V175">
        <v>860003020</v>
      </c>
      <c r="W175" t="s">
        <v>160</v>
      </c>
      <c r="X175" s="2">
        <v>3825</v>
      </c>
      <c r="Y175" s="2">
        <v>3825</v>
      </c>
      <c r="Z175" s="2">
        <v>17425</v>
      </c>
      <c r="AA175">
        <v>0</v>
      </c>
      <c r="AB175">
        <v>23725</v>
      </c>
      <c r="AC175">
        <v>64571525</v>
      </c>
      <c r="AD175">
        <v>0</v>
      </c>
      <c r="AE175" s="2">
        <v>45696</v>
      </c>
      <c r="AF175" t="s">
        <v>153</v>
      </c>
      <c r="AG175" t="s">
        <v>2549</v>
      </c>
      <c r="AH175" t="s">
        <v>2550</v>
      </c>
    </row>
    <row r="176" spans="1:34" x14ac:dyDescent="0.2">
      <c r="A176" t="s">
        <v>5423</v>
      </c>
      <c r="B176" t="s">
        <v>5297</v>
      </c>
      <c r="C176" s="2">
        <v>17525</v>
      </c>
      <c r="D176" s="2">
        <v>45696</v>
      </c>
      <c r="E176" s="57">
        <v>45696.890277777777</v>
      </c>
      <c r="F176" t="s">
        <v>137</v>
      </c>
      <c r="G176" s="2">
        <v>923245</v>
      </c>
      <c r="H176" t="s">
        <v>27</v>
      </c>
      <c r="I176" t="s">
        <v>28</v>
      </c>
      <c r="J176" t="s">
        <v>29</v>
      </c>
      <c r="K176" s="51">
        <v>47988231</v>
      </c>
      <c r="L176" s="51">
        <v>0</v>
      </c>
      <c r="M176" s="51">
        <v>47988231</v>
      </c>
      <c r="N176" s="51">
        <v>44768573</v>
      </c>
      <c r="O176" t="s">
        <v>150</v>
      </c>
      <c r="P176">
        <v>12190447</v>
      </c>
      <c r="Q176" t="s">
        <v>2553</v>
      </c>
      <c r="R176" t="s">
        <v>140</v>
      </c>
      <c r="S176" t="s">
        <v>141</v>
      </c>
      <c r="T176" s="59" t="s">
        <v>2554</v>
      </c>
      <c r="U176" t="s">
        <v>143</v>
      </c>
      <c r="V176">
        <v>890903938</v>
      </c>
      <c r="W176" t="s">
        <v>149</v>
      </c>
      <c r="X176" s="2">
        <v>3825</v>
      </c>
      <c r="Y176" s="2">
        <v>3825</v>
      </c>
      <c r="Z176" s="2">
        <v>17525</v>
      </c>
      <c r="AA176">
        <v>0</v>
      </c>
      <c r="AB176">
        <v>23825</v>
      </c>
      <c r="AC176">
        <v>64571625</v>
      </c>
      <c r="AD176">
        <v>0</v>
      </c>
      <c r="AE176" s="2">
        <v>45696</v>
      </c>
      <c r="AF176" t="s">
        <v>153</v>
      </c>
      <c r="AG176" t="s">
        <v>2556</v>
      </c>
      <c r="AH176" t="s">
        <v>2532</v>
      </c>
    </row>
    <row r="177" spans="1:34" x14ac:dyDescent="0.2">
      <c r="A177" t="s">
        <v>5424</v>
      </c>
      <c r="B177" t="s">
        <v>5297</v>
      </c>
      <c r="C177" s="2">
        <v>17625</v>
      </c>
      <c r="D177" s="2">
        <v>45696</v>
      </c>
      <c r="E177" s="57">
        <v>45696.890277777777</v>
      </c>
      <c r="F177" t="s">
        <v>137</v>
      </c>
      <c r="G177" s="2">
        <v>923245</v>
      </c>
      <c r="H177" t="s">
        <v>27</v>
      </c>
      <c r="I177" t="s">
        <v>28</v>
      </c>
      <c r="J177" t="s">
        <v>29</v>
      </c>
      <c r="K177" s="51">
        <v>47988231</v>
      </c>
      <c r="L177" s="51">
        <v>0</v>
      </c>
      <c r="M177" s="51">
        <v>47988231</v>
      </c>
      <c r="N177" s="51">
        <v>44768573</v>
      </c>
      <c r="O177" t="s">
        <v>150</v>
      </c>
      <c r="P177">
        <v>1030570938</v>
      </c>
      <c r="Q177" t="s">
        <v>2559</v>
      </c>
      <c r="R177" t="s">
        <v>140</v>
      </c>
      <c r="S177" t="s">
        <v>141</v>
      </c>
      <c r="T177" s="59" t="s">
        <v>2560</v>
      </c>
      <c r="U177" t="s">
        <v>143</v>
      </c>
      <c r="V177">
        <v>860007335</v>
      </c>
      <c r="W177" t="s">
        <v>158</v>
      </c>
      <c r="X177" s="2">
        <v>3825</v>
      </c>
      <c r="Y177" s="2">
        <v>3825</v>
      </c>
      <c r="Z177" s="2">
        <v>17625</v>
      </c>
      <c r="AA177">
        <v>0</v>
      </c>
      <c r="AB177">
        <v>23925</v>
      </c>
      <c r="AC177">
        <v>64571725</v>
      </c>
      <c r="AD177">
        <v>0</v>
      </c>
      <c r="AE177" s="2">
        <v>45696</v>
      </c>
      <c r="AF177" t="s">
        <v>153</v>
      </c>
      <c r="AG177" t="s">
        <v>2562</v>
      </c>
      <c r="AH177" t="s">
        <v>2532</v>
      </c>
    </row>
    <row r="178" spans="1:34" x14ac:dyDescent="0.2">
      <c r="A178" t="s">
        <v>5425</v>
      </c>
      <c r="B178" t="s">
        <v>5297</v>
      </c>
      <c r="C178" s="2">
        <v>17725</v>
      </c>
      <c r="D178" s="2">
        <v>45696</v>
      </c>
      <c r="E178" s="57">
        <v>45696.890277777777</v>
      </c>
      <c r="F178" t="s">
        <v>137</v>
      </c>
      <c r="G178" s="2">
        <v>923245</v>
      </c>
      <c r="H178" t="s">
        <v>27</v>
      </c>
      <c r="I178" t="s">
        <v>28</v>
      </c>
      <c r="J178" t="s">
        <v>29</v>
      </c>
      <c r="K178" s="51">
        <v>47988231</v>
      </c>
      <c r="L178" s="51">
        <v>0</v>
      </c>
      <c r="M178" s="51">
        <v>47988231</v>
      </c>
      <c r="N178" s="51">
        <v>44768573</v>
      </c>
      <c r="O178" t="s">
        <v>150</v>
      </c>
      <c r="P178">
        <v>38288733</v>
      </c>
      <c r="Q178" t="s">
        <v>2565</v>
      </c>
      <c r="R178" t="s">
        <v>140</v>
      </c>
      <c r="S178" t="s">
        <v>141</v>
      </c>
      <c r="T178" s="59" t="s">
        <v>2566</v>
      </c>
      <c r="U178" t="s">
        <v>143</v>
      </c>
      <c r="V178">
        <v>860034313</v>
      </c>
      <c r="W178" t="s">
        <v>152</v>
      </c>
      <c r="X178" s="2">
        <v>3825</v>
      </c>
      <c r="Y178" s="2">
        <v>3825</v>
      </c>
      <c r="Z178" s="2">
        <v>17725</v>
      </c>
      <c r="AA178">
        <v>0</v>
      </c>
      <c r="AB178">
        <v>24025</v>
      </c>
      <c r="AC178">
        <v>64571825</v>
      </c>
      <c r="AD178">
        <v>0</v>
      </c>
      <c r="AE178" s="2">
        <v>45696</v>
      </c>
      <c r="AF178" t="s">
        <v>153</v>
      </c>
      <c r="AG178" t="s">
        <v>2568</v>
      </c>
      <c r="AH178" t="s">
        <v>2532</v>
      </c>
    </row>
    <row r="179" spans="1:34" x14ac:dyDescent="0.2">
      <c r="A179" t="s">
        <v>5426</v>
      </c>
      <c r="B179" t="s">
        <v>5297</v>
      </c>
      <c r="C179" s="2">
        <v>17825</v>
      </c>
      <c r="D179" s="2">
        <v>45696</v>
      </c>
      <c r="E179" s="57">
        <v>45696.890277777777</v>
      </c>
      <c r="F179" t="s">
        <v>137</v>
      </c>
      <c r="G179" s="2">
        <v>923245</v>
      </c>
      <c r="H179" t="s">
        <v>27</v>
      </c>
      <c r="I179" t="s">
        <v>28</v>
      </c>
      <c r="J179" t="s">
        <v>29</v>
      </c>
      <c r="K179" s="51">
        <v>47988231</v>
      </c>
      <c r="L179" s="51">
        <v>0</v>
      </c>
      <c r="M179" s="51">
        <v>47988231</v>
      </c>
      <c r="N179" s="51">
        <v>44768573</v>
      </c>
      <c r="O179" t="s">
        <v>150</v>
      </c>
      <c r="P179">
        <v>52743620</v>
      </c>
      <c r="Q179" t="s">
        <v>2571</v>
      </c>
      <c r="R179" t="s">
        <v>140</v>
      </c>
      <c r="S179" t="s">
        <v>141</v>
      </c>
      <c r="T179" s="59" t="s">
        <v>2572</v>
      </c>
      <c r="U179" t="s">
        <v>143</v>
      </c>
      <c r="V179">
        <v>860007335</v>
      </c>
      <c r="W179" t="s">
        <v>158</v>
      </c>
      <c r="X179" s="2">
        <v>3825</v>
      </c>
      <c r="Y179" s="2">
        <v>3825</v>
      </c>
      <c r="Z179" s="2">
        <v>17825</v>
      </c>
      <c r="AA179">
        <v>0</v>
      </c>
      <c r="AB179">
        <v>24125</v>
      </c>
      <c r="AC179">
        <v>64571925</v>
      </c>
      <c r="AD179">
        <v>0</v>
      </c>
      <c r="AE179" s="2">
        <v>45696</v>
      </c>
      <c r="AF179" t="s">
        <v>153</v>
      </c>
      <c r="AG179" t="s">
        <v>2574</v>
      </c>
      <c r="AH179" t="s">
        <v>2532</v>
      </c>
    </row>
    <row r="180" spans="1:34" x14ac:dyDescent="0.2">
      <c r="A180" t="s">
        <v>5427</v>
      </c>
      <c r="B180" t="s">
        <v>5297</v>
      </c>
      <c r="C180" s="2">
        <v>17925</v>
      </c>
      <c r="D180" s="2">
        <v>45696</v>
      </c>
      <c r="E180" s="57">
        <v>45696.890277777777</v>
      </c>
      <c r="F180" t="s">
        <v>137</v>
      </c>
      <c r="G180" s="2">
        <v>923245</v>
      </c>
      <c r="H180" t="s">
        <v>27</v>
      </c>
      <c r="I180" t="s">
        <v>28</v>
      </c>
      <c r="J180" t="s">
        <v>29</v>
      </c>
      <c r="K180" s="51">
        <v>47988231</v>
      </c>
      <c r="L180" s="51">
        <v>0</v>
      </c>
      <c r="M180" s="51">
        <v>47988231</v>
      </c>
      <c r="N180" s="51">
        <v>44768573</v>
      </c>
      <c r="O180" t="s">
        <v>150</v>
      </c>
      <c r="P180">
        <v>39725297</v>
      </c>
      <c r="Q180" t="s">
        <v>2577</v>
      </c>
      <c r="R180" t="s">
        <v>140</v>
      </c>
      <c r="S180" t="s">
        <v>141</v>
      </c>
      <c r="T180" s="59" t="s">
        <v>2578</v>
      </c>
      <c r="U180" t="s">
        <v>143</v>
      </c>
      <c r="V180">
        <v>890903938</v>
      </c>
      <c r="W180" t="s">
        <v>149</v>
      </c>
      <c r="X180" s="2">
        <v>3825</v>
      </c>
      <c r="Y180" s="2">
        <v>3825</v>
      </c>
      <c r="Z180" s="2">
        <v>17925</v>
      </c>
      <c r="AA180">
        <v>0</v>
      </c>
      <c r="AB180">
        <v>24225</v>
      </c>
      <c r="AC180">
        <v>64572025</v>
      </c>
      <c r="AD180">
        <v>0</v>
      </c>
      <c r="AE180" s="2">
        <v>45696</v>
      </c>
      <c r="AF180" t="s">
        <v>153</v>
      </c>
      <c r="AG180" t="s">
        <v>2580</v>
      </c>
      <c r="AH180" t="s">
        <v>2532</v>
      </c>
    </row>
    <row r="181" spans="1:34" x14ac:dyDescent="0.2">
      <c r="A181" t="s">
        <v>5428</v>
      </c>
      <c r="B181" t="s">
        <v>5297</v>
      </c>
      <c r="C181" s="2">
        <v>18025</v>
      </c>
      <c r="D181" s="2">
        <v>45696</v>
      </c>
      <c r="E181" s="57">
        <v>45696.890277777777</v>
      </c>
      <c r="F181" t="s">
        <v>137</v>
      </c>
      <c r="G181" s="2">
        <v>923245</v>
      </c>
      <c r="H181" t="s">
        <v>27</v>
      </c>
      <c r="I181" t="s">
        <v>28</v>
      </c>
      <c r="J181" t="s">
        <v>29</v>
      </c>
      <c r="K181" s="51">
        <v>47988231</v>
      </c>
      <c r="L181" s="51">
        <v>0</v>
      </c>
      <c r="M181" s="51">
        <v>47988231</v>
      </c>
      <c r="N181" s="51">
        <v>44768573</v>
      </c>
      <c r="O181" t="s">
        <v>150</v>
      </c>
      <c r="P181">
        <v>51628565</v>
      </c>
      <c r="Q181" t="s">
        <v>2583</v>
      </c>
      <c r="R181" t="s">
        <v>140</v>
      </c>
      <c r="S181" t="s">
        <v>141</v>
      </c>
      <c r="T181" s="59" t="s">
        <v>2584</v>
      </c>
      <c r="U181" t="s">
        <v>143</v>
      </c>
      <c r="V181">
        <v>860003020</v>
      </c>
      <c r="W181" t="s">
        <v>160</v>
      </c>
      <c r="X181" s="2">
        <v>3825</v>
      </c>
      <c r="Y181" s="2">
        <v>3825</v>
      </c>
      <c r="Z181" s="2">
        <v>18025</v>
      </c>
      <c r="AA181">
        <v>0</v>
      </c>
      <c r="AB181">
        <v>24325</v>
      </c>
      <c r="AC181">
        <v>64572125</v>
      </c>
      <c r="AD181">
        <v>0</v>
      </c>
      <c r="AE181" s="2">
        <v>45696</v>
      </c>
      <c r="AF181" t="s">
        <v>153</v>
      </c>
      <c r="AG181" t="s">
        <v>2586</v>
      </c>
      <c r="AH181" t="s">
        <v>2532</v>
      </c>
    </row>
    <row r="182" spans="1:34" x14ac:dyDescent="0.2">
      <c r="A182" t="s">
        <v>5429</v>
      </c>
      <c r="B182" t="s">
        <v>5297</v>
      </c>
      <c r="C182" s="2">
        <v>18125</v>
      </c>
      <c r="D182" s="2">
        <v>45696</v>
      </c>
      <c r="E182" s="57">
        <v>45696.890277777777</v>
      </c>
      <c r="F182" t="s">
        <v>137</v>
      </c>
      <c r="G182" s="2">
        <v>923245</v>
      </c>
      <c r="H182" t="s">
        <v>27</v>
      </c>
      <c r="I182" t="s">
        <v>28</v>
      </c>
      <c r="J182" t="s">
        <v>29</v>
      </c>
      <c r="K182" s="51">
        <v>47988231</v>
      </c>
      <c r="L182" s="51">
        <v>0</v>
      </c>
      <c r="M182" s="51">
        <v>47988231</v>
      </c>
      <c r="N182" s="51">
        <v>44768573</v>
      </c>
      <c r="O182" t="s">
        <v>150</v>
      </c>
      <c r="P182">
        <v>52294893</v>
      </c>
      <c r="Q182" t="s">
        <v>2589</v>
      </c>
      <c r="R182" t="s">
        <v>140</v>
      </c>
      <c r="S182" t="s">
        <v>141</v>
      </c>
      <c r="T182" s="59" t="s">
        <v>2590</v>
      </c>
      <c r="U182" t="s">
        <v>143</v>
      </c>
      <c r="V182">
        <v>890903938</v>
      </c>
      <c r="W182" t="s">
        <v>149</v>
      </c>
      <c r="X182" s="2">
        <v>3825</v>
      </c>
      <c r="Y182" s="2">
        <v>3825</v>
      </c>
      <c r="Z182" s="2">
        <v>18125</v>
      </c>
      <c r="AA182">
        <v>0</v>
      </c>
      <c r="AB182">
        <v>24425</v>
      </c>
      <c r="AC182">
        <v>64572225</v>
      </c>
      <c r="AD182">
        <v>0</v>
      </c>
      <c r="AE182" s="2">
        <v>45696</v>
      </c>
      <c r="AF182" t="s">
        <v>153</v>
      </c>
      <c r="AG182" t="s">
        <v>2592</v>
      </c>
      <c r="AH182" t="s">
        <v>2532</v>
      </c>
    </row>
    <row r="183" spans="1:34" x14ac:dyDescent="0.2">
      <c r="A183" t="s">
        <v>5430</v>
      </c>
      <c r="B183" t="s">
        <v>5297</v>
      </c>
      <c r="C183" s="2">
        <v>18225</v>
      </c>
      <c r="D183" s="2">
        <v>45696</v>
      </c>
      <c r="E183" s="57">
        <v>45696.890277777777</v>
      </c>
      <c r="F183" t="s">
        <v>137</v>
      </c>
      <c r="G183" s="2">
        <v>923245</v>
      </c>
      <c r="H183" t="s">
        <v>27</v>
      </c>
      <c r="I183" t="s">
        <v>28</v>
      </c>
      <c r="J183" t="s">
        <v>29</v>
      </c>
      <c r="K183" s="51">
        <v>47988231</v>
      </c>
      <c r="L183" s="51">
        <v>0</v>
      </c>
      <c r="M183" s="51">
        <v>47988231</v>
      </c>
      <c r="N183" s="51">
        <v>44768573</v>
      </c>
      <c r="O183" t="s">
        <v>150</v>
      </c>
      <c r="P183">
        <v>52441656</v>
      </c>
      <c r="Q183" t="s">
        <v>2594</v>
      </c>
      <c r="R183" t="s">
        <v>140</v>
      </c>
      <c r="S183" t="s">
        <v>141</v>
      </c>
      <c r="T183" s="59" t="s">
        <v>2595</v>
      </c>
      <c r="U183" t="s">
        <v>143</v>
      </c>
      <c r="V183">
        <v>890903938</v>
      </c>
      <c r="W183" t="s">
        <v>149</v>
      </c>
      <c r="X183" s="2">
        <v>3825</v>
      </c>
      <c r="Y183" s="2">
        <v>3825</v>
      </c>
      <c r="Z183" s="2">
        <v>18225</v>
      </c>
      <c r="AA183">
        <v>0</v>
      </c>
      <c r="AB183">
        <v>24525</v>
      </c>
      <c r="AC183">
        <v>64572325</v>
      </c>
      <c r="AD183">
        <v>0</v>
      </c>
      <c r="AE183" s="2">
        <v>45696</v>
      </c>
      <c r="AF183" t="s">
        <v>153</v>
      </c>
      <c r="AG183" t="s">
        <v>2597</v>
      </c>
      <c r="AH183" t="s">
        <v>2532</v>
      </c>
    </row>
    <row r="184" spans="1:34" x14ac:dyDescent="0.2">
      <c r="A184" t="s">
        <v>5431</v>
      </c>
      <c r="B184" t="s">
        <v>5297</v>
      </c>
      <c r="C184" s="2">
        <v>18325</v>
      </c>
      <c r="D184" s="2">
        <v>45696</v>
      </c>
      <c r="E184" s="57">
        <v>45696.890277777777</v>
      </c>
      <c r="F184" t="s">
        <v>137</v>
      </c>
      <c r="G184" s="2">
        <v>923245</v>
      </c>
      <c r="H184" t="s">
        <v>27</v>
      </c>
      <c r="I184" t="s">
        <v>28</v>
      </c>
      <c r="J184" t="s">
        <v>29</v>
      </c>
      <c r="K184" s="51">
        <v>47988231</v>
      </c>
      <c r="L184" s="51">
        <v>0</v>
      </c>
      <c r="M184" s="51">
        <v>47988231</v>
      </c>
      <c r="N184" s="51">
        <v>44768573</v>
      </c>
      <c r="O184" t="s">
        <v>150</v>
      </c>
      <c r="P184">
        <v>7710430</v>
      </c>
      <c r="Q184" t="s">
        <v>2600</v>
      </c>
      <c r="R184" t="s">
        <v>140</v>
      </c>
      <c r="S184" t="s">
        <v>141</v>
      </c>
      <c r="T184" s="59" t="s">
        <v>2601</v>
      </c>
      <c r="U184" t="s">
        <v>143</v>
      </c>
      <c r="V184">
        <v>900047981</v>
      </c>
      <c r="W184" t="s">
        <v>161</v>
      </c>
      <c r="X184" s="2">
        <v>3825</v>
      </c>
      <c r="Y184" s="2">
        <v>3825</v>
      </c>
      <c r="Z184" s="2">
        <v>18325</v>
      </c>
      <c r="AA184">
        <v>0</v>
      </c>
      <c r="AB184">
        <v>24625</v>
      </c>
      <c r="AC184">
        <v>64572425</v>
      </c>
      <c r="AD184">
        <v>0</v>
      </c>
      <c r="AE184" s="2">
        <v>45696</v>
      </c>
      <c r="AF184" t="s">
        <v>153</v>
      </c>
      <c r="AG184" t="s">
        <v>2603</v>
      </c>
      <c r="AH184" t="s">
        <v>2532</v>
      </c>
    </row>
    <row r="185" spans="1:34" x14ac:dyDescent="0.2">
      <c r="A185" t="s">
        <v>5432</v>
      </c>
      <c r="B185" t="s">
        <v>5297</v>
      </c>
      <c r="C185" s="2">
        <v>18425</v>
      </c>
      <c r="D185" s="2">
        <v>45696</v>
      </c>
      <c r="E185" s="57">
        <v>45696.890277777777</v>
      </c>
      <c r="F185" t="s">
        <v>137</v>
      </c>
      <c r="G185" s="2">
        <v>923245</v>
      </c>
      <c r="H185" t="s">
        <v>27</v>
      </c>
      <c r="I185" t="s">
        <v>28</v>
      </c>
      <c r="J185" t="s">
        <v>29</v>
      </c>
      <c r="K185" s="51">
        <v>47988231</v>
      </c>
      <c r="L185" s="51">
        <v>0</v>
      </c>
      <c r="M185" s="51">
        <v>47988231</v>
      </c>
      <c r="N185" s="51">
        <v>44768573</v>
      </c>
      <c r="O185" t="s">
        <v>150</v>
      </c>
      <c r="P185">
        <v>93401524</v>
      </c>
      <c r="Q185" t="s">
        <v>2606</v>
      </c>
      <c r="R185" t="s">
        <v>140</v>
      </c>
      <c r="S185" t="s">
        <v>141</v>
      </c>
      <c r="T185" s="59" t="s">
        <v>2607</v>
      </c>
      <c r="U185" t="s">
        <v>143</v>
      </c>
      <c r="V185">
        <v>860007335</v>
      </c>
      <c r="W185" t="s">
        <v>158</v>
      </c>
      <c r="X185" s="2">
        <v>3825</v>
      </c>
      <c r="Y185" s="2">
        <v>3825</v>
      </c>
      <c r="Z185" s="2">
        <v>18425</v>
      </c>
      <c r="AA185">
        <v>0</v>
      </c>
      <c r="AB185">
        <v>24725</v>
      </c>
      <c r="AC185">
        <v>71243425</v>
      </c>
      <c r="AD185">
        <v>0</v>
      </c>
      <c r="AE185" s="2">
        <v>45696</v>
      </c>
      <c r="AF185" t="s">
        <v>153</v>
      </c>
      <c r="AG185" t="s">
        <v>2609</v>
      </c>
      <c r="AH185" t="s">
        <v>2532</v>
      </c>
    </row>
    <row r="186" spans="1:34" x14ac:dyDescent="0.2">
      <c r="A186" t="s">
        <v>5433</v>
      </c>
      <c r="B186" t="s">
        <v>5297</v>
      </c>
      <c r="C186" s="2">
        <v>18525</v>
      </c>
      <c r="D186" s="2">
        <v>45696</v>
      </c>
      <c r="E186" s="57">
        <v>45696.890277777777</v>
      </c>
      <c r="F186" t="s">
        <v>137</v>
      </c>
      <c r="G186" s="2">
        <v>923245</v>
      </c>
      <c r="H186" t="s">
        <v>27</v>
      </c>
      <c r="I186" t="s">
        <v>28</v>
      </c>
      <c r="J186" t="s">
        <v>29</v>
      </c>
      <c r="K186" s="51">
        <v>47988231</v>
      </c>
      <c r="L186" s="51">
        <v>0</v>
      </c>
      <c r="M186" s="51">
        <v>47988231</v>
      </c>
      <c r="N186" s="51">
        <v>44768573</v>
      </c>
      <c r="O186" t="s">
        <v>150</v>
      </c>
      <c r="P186">
        <v>1022984840</v>
      </c>
      <c r="Q186" t="s">
        <v>2612</v>
      </c>
      <c r="R186" t="s">
        <v>140</v>
      </c>
      <c r="S186" t="s">
        <v>141</v>
      </c>
      <c r="T186" s="59" t="s">
        <v>2613</v>
      </c>
      <c r="U186" t="s">
        <v>143</v>
      </c>
      <c r="V186">
        <v>860034594</v>
      </c>
      <c r="W186" t="s">
        <v>156</v>
      </c>
      <c r="X186" s="2">
        <v>3825</v>
      </c>
      <c r="Y186" s="2">
        <v>3825</v>
      </c>
      <c r="Z186" s="2">
        <v>18525</v>
      </c>
      <c r="AA186">
        <v>0</v>
      </c>
      <c r="AB186">
        <v>24825</v>
      </c>
      <c r="AC186">
        <v>64572525</v>
      </c>
      <c r="AD186">
        <v>0</v>
      </c>
      <c r="AE186" s="2">
        <v>45696</v>
      </c>
      <c r="AF186" t="s">
        <v>153</v>
      </c>
      <c r="AG186" t="s">
        <v>2615</v>
      </c>
      <c r="AH186" t="s">
        <v>2532</v>
      </c>
    </row>
    <row r="187" spans="1:34" x14ac:dyDescent="0.2">
      <c r="A187" t="s">
        <v>5434</v>
      </c>
      <c r="B187" t="s">
        <v>5297</v>
      </c>
      <c r="C187" s="2">
        <v>18625</v>
      </c>
      <c r="D187" s="2">
        <v>45696</v>
      </c>
      <c r="E187" s="57">
        <v>45696.890277777777</v>
      </c>
      <c r="F187" t="s">
        <v>137</v>
      </c>
      <c r="G187" s="2">
        <v>923245</v>
      </c>
      <c r="H187" t="s">
        <v>27</v>
      </c>
      <c r="I187" t="s">
        <v>28</v>
      </c>
      <c r="J187" t="s">
        <v>29</v>
      </c>
      <c r="K187" s="51">
        <v>47988231</v>
      </c>
      <c r="L187" s="51">
        <v>0</v>
      </c>
      <c r="M187" s="51">
        <v>47988231</v>
      </c>
      <c r="N187" s="51">
        <v>44768573</v>
      </c>
      <c r="O187" t="s">
        <v>150</v>
      </c>
      <c r="P187">
        <v>46375343</v>
      </c>
      <c r="Q187" t="s">
        <v>2618</v>
      </c>
      <c r="R187" t="s">
        <v>140</v>
      </c>
      <c r="S187" t="s">
        <v>141</v>
      </c>
      <c r="T187" s="59" t="s">
        <v>2619</v>
      </c>
      <c r="U187" t="s">
        <v>143</v>
      </c>
      <c r="V187">
        <v>860034313</v>
      </c>
      <c r="W187" t="s">
        <v>152</v>
      </c>
      <c r="X187" s="2">
        <v>3825</v>
      </c>
      <c r="Y187" s="2">
        <v>3825</v>
      </c>
      <c r="Z187" s="2">
        <v>18625</v>
      </c>
      <c r="AA187">
        <v>0</v>
      </c>
      <c r="AB187">
        <v>24925</v>
      </c>
      <c r="AC187">
        <v>64572625</v>
      </c>
      <c r="AD187">
        <v>0</v>
      </c>
      <c r="AE187" s="2">
        <v>45696</v>
      </c>
      <c r="AF187" t="s">
        <v>153</v>
      </c>
      <c r="AG187" t="s">
        <v>2621</v>
      </c>
      <c r="AH187" t="s">
        <v>2622</v>
      </c>
    </row>
    <row r="188" spans="1:34" x14ac:dyDescent="0.2">
      <c r="A188" t="s">
        <v>5435</v>
      </c>
      <c r="B188" t="s">
        <v>5297</v>
      </c>
      <c r="C188" s="2">
        <v>18725</v>
      </c>
      <c r="D188" s="2">
        <v>45696</v>
      </c>
      <c r="E188" s="57">
        <v>45696.890277777777</v>
      </c>
      <c r="F188" t="s">
        <v>137</v>
      </c>
      <c r="G188" s="2">
        <v>923245</v>
      </c>
      <c r="H188" t="s">
        <v>27</v>
      </c>
      <c r="I188" t="s">
        <v>28</v>
      </c>
      <c r="J188" t="s">
        <v>29</v>
      </c>
      <c r="K188" s="51">
        <v>47988231</v>
      </c>
      <c r="L188" s="51">
        <v>0</v>
      </c>
      <c r="M188" s="51">
        <v>47988231</v>
      </c>
      <c r="N188" s="51">
        <v>44768573</v>
      </c>
      <c r="O188" t="s">
        <v>150</v>
      </c>
      <c r="P188">
        <v>65812579</v>
      </c>
      <c r="Q188" t="s">
        <v>2625</v>
      </c>
      <c r="R188" t="s">
        <v>140</v>
      </c>
      <c r="S188" t="s">
        <v>141</v>
      </c>
      <c r="T188" s="59" t="s">
        <v>2626</v>
      </c>
      <c r="U188" t="s">
        <v>143</v>
      </c>
      <c r="V188">
        <v>860034313</v>
      </c>
      <c r="W188" t="s">
        <v>152</v>
      </c>
      <c r="X188" s="2">
        <v>3825</v>
      </c>
      <c r="Y188" s="2">
        <v>3825</v>
      </c>
      <c r="Z188" s="2">
        <v>18725</v>
      </c>
      <c r="AA188">
        <v>0</v>
      </c>
      <c r="AB188">
        <v>25025</v>
      </c>
      <c r="AC188">
        <v>64572725</v>
      </c>
      <c r="AD188">
        <v>0</v>
      </c>
      <c r="AE188" s="2">
        <v>45696</v>
      </c>
      <c r="AF188" t="s">
        <v>153</v>
      </c>
      <c r="AG188" t="s">
        <v>2628</v>
      </c>
      <c r="AH188" t="s">
        <v>2532</v>
      </c>
    </row>
    <row r="189" spans="1:34" x14ac:dyDescent="0.2">
      <c r="A189" t="s">
        <v>5436</v>
      </c>
      <c r="B189" t="s">
        <v>5297</v>
      </c>
      <c r="C189" s="2">
        <v>18825</v>
      </c>
      <c r="D189" s="2">
        <v>45696</v>
      </c>
      <c r="E189" s="57">
        <v>45696.890277777777</v>
      </c>
      <c r="F189" t="s">
        <v>137</v>
      </c>
      <c r="G189" s="2">
        <v>923245</v>
      </c>
      <c r="H189" t="s">
        <v>27</v>
      </c>
      <c r="I189" t="s">
        <v>28</v>
      </c>
      <c r="J189" t="s">
        <v>29</v>
      </c>
      <c r="K189" s="51">
        <v>47988231</v>
      </c>
      <c r="L189" s="51">
        <v>0</v>
      </c>
      <c r="M189" s="51">
        <v>47988231</v>
      </c>
      <c r="N189" s="51">
        <v>44768573</v>
      </c>
      <c r="O189" t="s">
        <v>150</v>
      </c>
      <c r="P189">
        <v>79746948</v>
      </c>
      <c r="Q189" t="s">
        <v>2631</v>
      </c>
      <c r="R189" t="s">
        <v>140</v>
      </c>
      <c r="S189" t="s">
        <v>141</v>
      </c>
      <c r="T189" s="59" t="s">
        <v>2632</v>
      </c>
      <c r="U189" t="s">
        <v>143</v>
      </c>
      <c r="V189">
        <v>860002964</v>
      </c>
      <c r="W189" t="s">
        <v>163</v>
      </c>
      <c r="X189" s="2">
        <v>3825</v>
      </c>
      <c r="Y189" s="2">
        <v>3825</v>
      </c>
      <c r="Z189" s="2">
        <v>18825</v>
      </c>
      <c r="AA189">
        <v>0</v>
      </c>
      <c r="AB189">
        <v>25125</v>
      </c>
      <c r="AC189">
        <v>64572825</v>
      </c>
      <c r="AD189">
        <v>0</v>
      </c>
      <c r="AE189" s="2">
        <v>45696</v>
      </c>
      <c r="AF189" t="s">
        <v>153</v>
      </c>
      <c r="AG189" t="s">
        <v>2634</v>
      </c>
      <c r="AH189" t="s">
        <v>2532</v>
      </c>
    </row>
    <row r="190" spans="1:34" x14ac:dyDescent="0.2">
      <c r="A190" t="s">
        <v>5437</v>
      </c>
      <c r="B190" t="s">
        <v>5297</v>
      </c>
      <c r="C190" s="2">
        <v>18925</v>
      </c>
      <c r="D190" s="2">
        <v>45696</v>
      </c>
      <c r="E190" s="57">
        <v>45696.890277777777</v>
      </c>
      <c r="F190" t="s">
        <v>137</v>
      </c>
      <c r="G190" s="2">
        <v>923245</v>
      </c>
      <c r="H190" t="s">
        <v>27</v>
      </c>
      <c r="I190" t="s">
        <v>28</v>
      </c>
      <c r="J190" t="s">
        <v>29</v>
      </c>
      <c r="K190" s="51">
        <v>47988231</v>
      </c>
      <c r="L190" s="51">
        <v>0</v>
      </c>
      <c r="M190" s="51">
        <v>47988231</v>
      </c>
      <c r="N190" s="51">
        <v>44768573</v>
      </c>
      <c r="O190" t="s">
        <v>150</v>
      </c>
      <c r="P190">
        <v>7917926</v>
      </c>
      <c r="Q190" t="s">
        <v>2636</v>
      </c>
      <c r="R190" t="s">
        <v>140</v>
      </c>
      <c r="S190" t="s">
        <v>141</v>
      </c>
      <c r="T190" s="59" t="s">
        <v>2637</v>
      </c>
      <c r="U190" t="s">
        <v>143</v>
      </c>
      <c r="V190">
        <v>890903938</v>
      </c>
      <c r="W190" t="s">
        <v>149</v>
      </c>
      <c r="X190" s="2">
        <v>3825</v>
      </c>
      <c r="Y190" s="2">
        <v>3825</v>
      </c>
      <c r="Z190" s="2">
        <v>18925</v>
      </c>
      <c r="AA190">
        <v>0</v>
      </c>
      <c r="AB190">
        <v>25225</v>
      </c>
      <c r="AC190">
        <v>64572925</v>
      </c>
      <c r="AD190">
        <v>0</v>
      </c>
      <c r="AE190" s="2">
        <v>45696</v>
      </c>
      <c r="AF190" t="s">
        <v>153</v>
      </c>
      <c r="AG190" t="s">
        <v>2639</v>
      </c>
      <c r="AH190" t="s">
        <v>2532</v>
      </c>
    </row>
    <row r="191" spans="1:34" x14ac:dyDescent="0.2">
      <c r="A191" t="s">
        <v>5438</v>
      </c>
      <c r="B191" t="s">
        <v>5297</v>
      </c>
      <c r="C191" s="2">
        <v>19025</v>
      </c>
      <c r="D191" s="2">
        <v>45696</v>
      </c>
      <c r="E191" s="57">
        <v>45696.890277777777</v>
      </c>
      <c r="F191" t="s">
        <v>137</v>
      </c>
      <c r="G191" s="2">
        <v>923245</v>
      </c>
      <c r="H191" t="s">
        <v>27</v>
      </c>
      <c r="I191" t="s">
        <v>28</v>
      </c>
      <c r="J191" t="s">
        <v>29</v>
      </c>
      <c r="K191" s="51">
        <v>47988231</v>
      </c>
      <c r="L191" s="51">
        <v>0</v>
      </c>
      <c r="M191" s="51">
        <v>47988231</v>
      </c>
      <c r="N191" s="51">
        <v>44768573</v>
      </c>
      <c r="O191" t="s">
        <v>150</v>
      </c>
      <c r="P191">
        <v>80168802</v>
      </c>
      <c r="Q191" t="s">
        <v>2642</v>
      </c>
      <c r="R191" t="s">
        <v>140</v>
      </c>
      <c r="S191" t="s">
        <v>141</v>
      </c>
      <c r="T191" s="59" t="s">
        <v>2643</v>
      </c>
      <c r="U191" t="s">
        <v>143</v>
      </c>
      <c r="V191">
        <v>860034313</v>
      </c>
      <c r="W191" t="s">
        <v>152</v>
      </c>
      <c r="X191" s="2">
        <v>3825</v>
      </c>
      <c r="Y191" s="2">
        <v>3825</v>
      </c>
      <c r="Z191" s="2">
        <v>19025</v>
      </c>
      <c r="AA191">
        <v>0</v>
      </c>
      <c r="AB191">
        <v>25325</v>
      </c>
      <c r="AC191">
        <v>64573025</v>
      </c>
      <c r="AD191">
        <v>0</v>
      </c>
      <c r="AE191" s="2">
        <v>45696</v>
      </c>
      <c r="AF191" t="s">
        <v>153</v>
      </c>
      <c r="AG191" t="s">
        <v>2645</v>
      </c>
      <c r="AH191" t="s">
        <v>2532</v>
      </c>
    </row>
    <row r="192" spans="1:34" x14ac:dyDescent="0.2">
      <c r="A192" t="s">
        <v>5439</v>
      </c>
      <c r="B192" t="s">
        <v>5297</v>
      </c>
      <c r="C192" s="2">
        <v>19125</v>
      </c>
      <c r="D192" s="2">
        <v>45696</v>
      </c>
      <c r="E192" s="57">
        <v>45696.890277777777</v>
      </c>
      <c r="F192" t="s">
        <v>137</v>
      </c>
      <c r="G192" s="2">
        <v>923245</v>
      </c>
      <c r="H192" t="s">
        <v>27</v>
      </c>
      <c r="I192" t="s">
        <v>28</v>
      </c>
      <c r="J192" t="s">
        <v>29</v>
      </c>
      <c r="K192" s="51">
        <v>47988231</v>
      </c>
      <c r="L192" s="51">
        <v>0</v>
      </c>
      <c r="M192" s="51">
        <v>47988231</v>
      </c>
      <c r="N192" s="51">
        <v>44768573</v>
      </c>
      <c r="O192" t="s">
        <v>150</v>
      </c>
      <c r="P192">
        <v>1024499356</v>
      </c>
      <c r="Q192" t="s">
        <v>2648</v>
      </c>
      <c r="R192" t="s">
        <v>140</v>
      </c>
      <c r="S192" t="s">
        <v>141</v>
      </c>
      <c r="T192" s="59" t="s">
        <v>2649</v>
      </c>
      <c r="U192" t="s">
        <v>143</v>
      </c>
      <c r="V192">
        <v>860034313</v>
      </c>
      <c r="W192" t="s">
        <v>152</v>
      </c>
      <c r="X192" s="2">
        <v>3825</v>
      </c>
      <c r="Y192" s="2">
        <v>3825</v>
      </c>
      <c r="Z192" s="2">
        <v>19125</v>
      </c>
      <c r="AA192">
        <v>0</v>
      </c>
      <c r="AB192">
        <v>25425</v>
      </c>
      <c r="AC192">
        <v>64573125</v>
      </c>
      <c r="AD192">
        <v>0</v>
      </c>
      <c r="AE192" s="2">
        <v>45696</v>
      </c>
      <c r="AF192" t="s">
        <v>153</v>
      </c>
      <c r="AG192" t="s">
        <v>2651</v>
      </c>
      <c r="AH192" t="s">
        <v>2652</v>
      </c>
    </row>
    <row r="193" spans="1:34" x14ac:dyDescent="0.2">
      <c r="A193" t="s">
        <v>5440</v>
      </c>
      <c r="B193" t="s">
        <v>5297</v>
      </c>
      <c r="C193" s="2">
        <v>19225</v>
      </c>
      <c r="D193" s="2">
        <v>45696</v>
      </c>
      <c r="E193" s="57">
        <v>45696.890277777777</v>
      </c>
      <c r="F193" t="s">
        <v>137</v>
      </c>
      <c r="G193" s="2">
        <v>923245</v>
      </c>
      <c r="H193" t="s">
        <v>27</v>
      </c>
      <c r="I193" t="s">
        <v>28</v>
      </c>
      <c r="J193" t="s">
        <v>29</v>
      </c>
      <c r="K193" s="51">
        <v>47988231</v>
      </c>
      <c r="L193" s="51">
        <v>0</v>
      </c>
      <c r="M193" s="51">
        <v>47988231</v>
      </c>
      <c r="N193" s="51">
        <v>44768573</v>
      </c>
      <c r="O193" t="s">
        <v>150</v>
      </c>
      <c r="P193">
        <v>1023954487</v>
      </c>
      <c r="Q193" t="s">
        <v>2655</v>
      </c>
      <c r="R193" t="s">
        <v>140</v>
      </c>
      <c r="S193" t="s">
        <v>141</v>
      </c>
      <c r="T193" s="59" t="s">
        <v>2656</v>
      </c>
      <c r="U193" t="s">
        <v>143</v>
      </c>
      <c r="V193">
        <v>860007335</v>
      </c>
      <c r="W193" t="s">
        <v>158</v>
      </c>
      <c r="X193" s="2">
        <v>3825</v>
      </c>
      <c r="Y193" s="2">
        <v>3825</v>
      </c>
      <c r="Z193" s="2">
        <v>19225</v>
      </c>
      <c r="AA193">
        <v>0</v>
      </c>
      <c r="AB193">
        <v>25525</v>
      </c>
      <c r="AC193">
        <v>64573225</v>
      </c>
      <c r="AD193">
        <v>0</v>
      </c>
      <c r="AE193" s="2">
        <v>45696</v>
      </c>
      <c r="AF193" t="s">
        <v>153</v>
      </c>
      <c r="AG193" t="s">
        <v>2658</v>
      </c>
      <c r="AH193" t="s">
        <v>2659</v>
      </c>
    </row>
    <row r="194" spans="1:34" x14ac:dyDescent="0.2">
      <c r="A194" t="s">
        <v>5441</v>
      </c>
      <c r="B194" t="s">
        <v>5297</v>
      </c>
      <c r="C194" s="2">
        <v>19325</v>
      </c>
      <c r="D194" s="2">
        <v>45696</v>
      </c>
      <c r="E194" s="57">
        <v>45696.890277777777</v>
      </c>
      <c r="F194" t="s">
        <v>137</v>
      </c>
      <c r="G194" s="2">
        <v>923245</v>
      </c>
      <c r="H194" t="s">
        <v>27</v>
      </c>
      <c r="I194" t="s">
        <v>28</v>
      </c>
      <c r="J194" t="s">
        <v>29</v>
      </c>
      <c r="K194" s="51">
        <v>47988231</v>
      </c>
      <c r="L194" s="51">
        <v>0</v>
      </c>
      <c r="M194" s="51">
        <v>47988231</v>
      </c>
      <c r="N194" s="51">
        <v>44768573</v>
      </c>
      <c r="O194" t="s">
        <v>150</v>
      </c>
      <c r="P194">
        <v>1069740339</v>
      </c>
      <c r="Q194" t="s">
        <v>2662</v>
      </c>
      <c r="R194" t="s">
        <v>140</v>
      </c>
      <c r="S194" t="s">
        <v>141</v>
      </c>
      <c r="T194" s="59" t="s">
        <v>2663</v>
      </c>
      <c r="U194" t="s">
        <v>143</v>
      </c>
      <c r="V194">
        <v>890903938</v>
      </c>
      <c r="W194" t="s">
        <v>149</v>
      </c>
      <c r="X194" s="2">
        <v>3825</v>
      </c>
      <c r="Y194" s="2">
        <v>3825</v>
      </c>
      <c r="Z194" s="2">
        <v>19325</v>
      </c>
      <c r="AA194">
        <v>0</v>
      </c>
      <c r="AB194">
        <v>25625</v>
      </c>
      <c r="AC194">
        <v>64573325</v>
      </c>
      <c r="AD194">
        <v>0</v>
      </c>
      <c r="AE194" s="2">
        <v>45696</v>
      </c>
      <c r="AF194" t="s">
        <v>153</v>
      </c>
      <c r="AG194" t="s">
        <v>2665</v>
      </c>
      <c r="AH194" t="s">
        <v>2666</v>
      </c>
    </row>
    <row r="195" spans="1:34" x14ac:dyDescent="0.2">
      <c r="A195" t="s">
        <v>5442</v>
      </c>
      <c r="B195" t="s">
        <v>5297</v>
      </c>
      <c r="C195" s="2">
        <v>19425</v>
      </c>
      <c r="D195" s="2">
        <v>45696</v>
      </c>
      <c r="E195" s="57">
        <v>45696.890277777777</v>
      </c>
      <c r="F195" t="s">
        <v>137</v>
      </c>
      <c r="G195" s="2">
        <v>923245</v>
      </c>
      <c r="H195" t="s">
        <v>27</v>
      </c>
      <c r="I195" t="s">
        <v>28</v>
      </c>
      <c r="J195" t="s">
        <v>29</v>
      </c>
      <c r="K195" s="51">
        <v>47988231</v>
      </c>
      <c r="L195" s="51">
        <v>0</v>
      </c>
      <c r="M195" s="51">
        <v>47988231</v>
      </c>
      <c r="N195" s="51">
        <v>44768573</v>
      </c>
      <c r="O195" t="s">
        <v>150</v>
      </c>
      <c r="P195">
        <v>1012428522</v>
      </c>
      <c r="Q195" t="s">
        <v>2669</v>
      </c>
      <c r="R195" t="s">
        <v>140</v>
      </c>
      <c r="S195" t="s">
        <v>141</v>
      </c>
      <c r="T195" s="59" t="s">
        <v>2670</v>
      </c>
      <c r="U195" t="s">
        <v>143</v>
      </c>
      <c r="V195">
        <v>860034313</v>
      </c>
      <c r="W195" t="s">
        <v>152</v>
      </c>
      <c r="X195" s="2">
        <v>3825</v>
      </c>
      <c r="Y195" s="2">
        <v>3825</v>
      </c>
      <c r="Z195" s="2">
        <v>19425</v>
      </c>
      <c r="AA195">
        <v>0</v>
      </c>
      <c r="AB195">
        <v>25725</v>
      </c>
      <c r="AC195">
        <v>64573425</v>
      </c>
      <c r="AD195">
        <v>0</v>
      </c>
      <c r="AE195" s="2">
        <v>45696</v>
      </c>
      <c r="AF195" t="s">
        <v>153</v>
      </c>
      <c r="AG195" t="s">
        <v>2672</v>
      </c>
      <c r="AH195" t="s">
        <v>2666</v>
      </c>
    </row>
    <row r="196" spans="1:34" x14ac:dyDescent="0.2">
      <c r="A196" t="s">
        <v>5443</v>
      </c>
      <c r="B196" t="s">
        <v>5297</v>
      </c>
      <c r="C196" s="2">
        <v>19525</v>
      </c>
      <c r="D196" s="2">
        <v>45696</v>
      </c>
      <c r="E196" s="57">
        <v>45696.890277777777</v>
      </c>
      <c r="F196" t="s">
        <v>137</v>
      </c>
      <c r="G196" s="2">
        <v>923245</v>
      </c>
      <c r="H196" t="s">
        <v>27</v>
      </c>
      <c r="I196" t="s">
        <v>28</v>
      </c>
      <c r="J196" t="s">
        <v>29</v>
      </c>
      <c r="K196" s="51">
        <v>47988231</v>
      </c>
      <c r="L196" s="51">
        <v>0</v>
      </c>
      <c r="M196" s="51">
        <v>47988231</v>
      </c>
      <c r="N196" s="51">
        <v>44768573</v>
      </c>
      <c r="O196" t="s">
        <v>150</v>
      </c>
      <c r="P196">
        <v>79644336</v>
      </c>
      <c r="Q196" t="s">
        <v>2675</v>
      </c>
      <c r="R196" t="s">
        <v>140</v>
      </c>
      <c r="S196" t="s">
        <v>141</v>
      </c>
      <c r="T196" s="59" t="s">
        <v>2676</v>
      </c>
      <c r="U196" t="s">
        <v>143</v>
      </c>
      <c r="V196">
        <v>890903938</v>
      </c>
      <c r="W196" t="s">
        <v>149</v>
      </c>
      <c r="X196" s="2">
        <v>3825</v>
      </c>
      <c r="Y196" s="2">
        <v>3825</v>
      </c>
      <c r="Z196" s="2">
        <v>19525</v>
      </c>
      <c r="AA196">
        <v>0</v>
      </c>
      <c r="AB196">
        <v>25825</v>
      </c>
      <c r="AC196">
        <v>64573525</v>
      </c>
      <c r="AD196">
        <v>0</v>
      </c>
      <c r="AE196" s="2">
        <v>45696</v>
      </c>
      <c r="AF196" t="s">
        <v>153</v>
      </c>
      <c r="AG196" t="s">
        <v>2678</v>
      </c>
      <c r="AH196" t="s">
        <v>2679</v>
      </c>
    </row>
    <row r="197" spans="1:34" x14ac:dyDescent="0.2">
      <c r="A197" t="s">
        <v>5444</v>
      </c>
      <c r="B197" t="s">
        <v>5297</v>
      </c>
      <c r="C197" s="2">
        <v>19625</v>
      </c>
      <c r="D197" s="2">
        <v>45696</v>
      </c>
      <c r="E197" s="57">
        <v>45696.890277777777</v>
      </c>
      <c r="F197" t="s">
        <v>137</v>
      </c>
      <c r="G197" s="2">
        <v>923245</v>
      </c>
      <c r="H197" t="s">
        <v>27</v>
      </c>
      <c r="I197" t="s">
        <v>28</v>
      </c>
      <c r="J197" t="s">
        <v>29</v>
      </c>
      <c r="K197" s="51">
        <v>47988231</v>
      </c>
      <c r="L197" s="51">
        <v>0</v>
      </c>
      <c r="M197" s="51">
        <v>47988231</v>
      </c>
      <c r="N197" s="51">
        <v>44768573</v>
      </c>
      <c r="O197" t="s">
        <v>150</v>
      </c>
      <c r="P197">
        <v>79443231</v>
      </c>
      <c r="Q197" t="s">
        <v>2681</v>
      </c>
      <c r="R197" t="s">
        <v>140</v>
      </c>
      <c r="S197" t="s">
        <v>147</v>
      </c>
      <c r="T197" s="59" t="s">
        <v>2682</v>
      </c>
      <c r="U197" t="s">
        <v>143</v>
      </c>
      <c r="V197">
        <v>860002964</v>
      </c>
      <c r="W197" t="s">
        <v>163</v>
      </c>
      <c r="X197" s="2">
        <v>3825</v>
      </c>
      <c r="Y197" s="2">
        <v>3825</v>
      </c>
      <c r="Z197" s="2">
        <v>19625</v>
      </c>
      <c r="AA197">
        <v>0</v>
      </c>
      <c r="AB197">
        <v>40425</v>
      </c>
      <c r="AC197">
        <v>66431025</v>
      </c>
      <c r="AD197">
        <v>0</v>
      </c>
      <c r="AE197" s="2">
        <v>45696</v>
      </c>
      <c r="AF197" t="s">
        <v>153</v>
      </c>
      <c r="AG197" t="s">
        <v>2684</v>
      </c>
      <c r="AH197" t="s">
        <v>2679</v>
      </c>
    </row>
    <row r="198" spans="1:34" x14ac:dyDescent="0.2">
      <c r="A198" t="s">
        <v>5445</v>
      </c>
      <c r="B198" t="s">
        <v>5297</v>
      </c>
      <c r="C198" s="2">
        <v>19725</v>
      </c>
      <c r="D198" s="2">
        <v>45696</v>
      </c>
      <c r="E198" s="57">
        <v>45696.890277777777</v>
      </c>
      <c r="F198" t="s">
        <v>137</v>
      </c>
      <c r="G198" s="2">
        <v>923245</v>
      </c>
      <c r="H198" t="s">
        <v>27</v>
      </c>
      <c r="I198" t="s">
        <v>28</v>
      </c>
      <c r="J198" t="s">
        <v>29</v>
      </c>
      <c r="K198" s="51">
        <v>47988231</v>
      </c>
      <c r="L198" s="51">
        <v>0</v>
      </c>
      <c r="M198" s="51">
        <v>47988231</v>
      </c>
      <c r="N198" s="51">
        <v>44768573</v>
      </c>
      <c r="O198" t="s">
        <v>150</v>
      </c>
      <c r="P198">
        <v>11227260</v>
      </c>
      <c r="Q198" t="s">
        <v>2687</v>
      </c>
      <c r="R198" t="s">
        <v>140</v>
      </c>
      <c r="S198" t="s">
        <v>141</v>
      </c>
      <c r="T198" s="59" t="s">
        <v>2688</v>
      </c>
      <c r="U198" t="s">
        <v>143</v>
      </c>
      <c r="V198">
        <v>890903938</v>
      </c>
      <c r="W198" t="s">
        <v>149</v>
      </c>
      <c r="X198" s="2">
        <v>3825</v>
      </c>
      <c r="Y198" s="2">
        <v>3825</v>
      </c>
      <c r="Z198" s="2">
        <v>19725</v>
      </c>
      <c r="AA198">
        <v>0</v>
      </c>
      <c r="AB198">
        <v>25925</v>
      </c>
      <c r="AC198">
        <v>64573625</v>
      </c>
      <c r="AD198">
        <v>0</v>
      </c>
      <c r="AE198" s="2">
        <v>45696</v>
      </c>
      <c r="AF198" t="s">
        <v>153</v>
      </c>
      <c r="AG198" t="s">
        <v>2690</v>
      </c>
      <c r="AH198" t="s">
        <v>2679</v>
      </c>
    </row>
    <row r="199" spans="1:34" x14ac:dyDescent="0.2">
      <c r="A199" t="s">
        <v>5446</v>
      </c>
      <c r="B199" t="s">
        <v>5297</v>
      </c>
      <c r="C199" s="2">
        <v>19825</v>
      </c>
      <c r="D199" s="2">
        <v>45696</v>
      </c>
      <c r="E199" s="57">
        <v>45696.890277777777</v>
      </c>
      <c r="F199" t="s">
        <v>137</v>
      </c>
      <c r="G199" s="2">
        <v>923245</v>
      </c>
      <c r="H199" t="s">
        <v>27</v>
      </c>
      <c r="I199" t="s">
        <v>28</v>
      </c>
      <c r="J199" t="s">
        <v>29</v>
      </c>
      <c r="K199" s="51">
        <v>47988231</v>
      </c>
      <c r="L199" s="51">
        <v>0</v>
      </c>
      <c r="M199" s="51">
        <v>47988231</v>
      </c>
      <c r="N199" s="51">
        <v>44768573</v>
      </c>
      <c r="O199" t="s">
        <v>150</v>
      </c>
      <c r="P199">
        <v>80732528</v>
      </c>
      <c r="Q199" t="s">
        <v>2693</v>
      </c>
      <c r="R199" t="s">
        <v>140</v>
      </c>
      <c r="S199" t="s">
        <v>141</v>
      </c>
      <c r="T199" s="59" t="s">
        <v>2694</v>
      </c>
      <c r="U199" t="s">
        <v>143</v>
      </c>
      <c r="V199">
        <v>860034594</v>
      </c>
      <c r="W199" t="s">
        <v>156</v>
      </c>
      <c r="X199" s="2">
        <v>3825</v>
      </c>
      <c r="Y199" s="2">
        <v>3825</v>
      </c>
      <c r="Z199" s="2">
        <v>19825</v>
      </c>
      <c r="AA199">
        <v>0</v>
      </c>
      <c r="AB199">
        <v>26025</v>
      </c>
      <c r="AC199">
        <v>64573725</v>
      </c>
      <c r="AD199">
        <v>0</v>
      </c>
      <c r="AE199" s="2">
        <v>45696</v>
      </c>
      <c r="AF199" t="s">
        <v>153</v>
      </c>
      <c r="AG199" t="s">
        <v>2696</v>
      </c>
      <c r="AH199" t="s">
        <v>2679</v>
      </c>
    </row>
    <row r="200" spans="1:34" x14ac:dyDescent="0.2">
      <c r="A200" t="s">
        <v>5447</v>
      </c>
      <c r="B200" t="s">
        <v>5297</v>
      </c>
      <c r="C200" s="2">
        <v>19925</v>
      </c>
      <c r="D200" s="2">
        <v>45696</v>
      </c>
      <c r="E200" s="57">
        <v>45696.890277777777</v>
      </c>
      <c r="F200" t="s">
        <v>137</v>
      </c>
      <c r="G200" s="2">
        <v>923245</v>
      </c>
      <c r="H200" t="s">
        <v>27</v>
      </c>
      <c r="I200" t="s">
        <v>28</v>
      </c>
      <c r="J200" t="s">
        <v>29</v>
      </c>
      <c r="K200" s="51">
        <v>47988231</v>
      </c>
      <c r="L200" s="51">
        <v>0</v>
      </c>
      <c r="M200" s="51">
        <v>47988231</v>
      </c>
      <c r="N200" s="51">
        <v>44768573</v>
      </c>
      <c r="O200" t="s">
        <v>150</v>
      </c>
      <c r="P200">
        <v>1085257212</v>
      </c>
      <c r="Q200" t="s">
        <v>2699</v>
      </c>
      <c r="R200" t="s">
        <v>140</v>
      </c>
      <c r="S200" t="s">
        <v>141</v>
      </c>
      <c r="T200" s="59" t="s">
        <v>2700</v>
      </c>
      <c r="U200" t="s">
        <v>143</v>
      </c>
      <c r="V200">
        <v>890903938</v>
      </c>
      <c r="W200" t="s">
        <v>149</v>
      </c>
      <c r="X200" s="2">
        <v>3825</v>
      </c>
      <c r="Y200" s="2">
        <v>3825</v>
      </c>
      <c r="Z200" s="2">
        <v>19925</v>
      </c>
      <c r="AA200">
        <v>0</v>
      </c>
      <c r="AB200">
        <v>26125</v>
      </c>
      <c r="AC200">
        <v>64573825</v>
      </c>
      <c r="AD200">
        <v>0</v>
      </c>
      <c r="AE200" s="2">
        <v>45696</v>
      </c>
      <c r="AF200" t="s">
        <v>153</v>
      </c>
      <c r="AG200" t="s">
        <v>2702</v>
      </c>
      <c r="AH200" t="s">
        <v>2679</v>
      </c>
    </row>
    <row r="201" spans="1:34" x14ac:dyDescent="0.2">
      <c r="A201" t="s">
        <v>5448</v>
      </c>
      <c r="B201" t="s">
        <v>5297</v>
      </c>
      <c r="C201" s="2">
        <v>20025</v>
      </c>
      <c r="D201" s="2">
        <v>45696</v>
      </c>
      <c r="E201" s="57">
        <v>45696.890277777777</v>
      </c>
      <c r="F201" t="s">
        <v>137</v>
      </c>
      <c r="G201" s="2">
        <v>923245</v>
      </c>
      <c r="H201" t="s">
        <v>27</v>
      </c>
      <c r="I201" t="s">
        <v>28</v>
      </c>
      <c r="J201" t="s">
        <v>29</v>
      </c>
      <c r="K201" s="51">
        <v>47988231</v>
      </c>
      <c r="L201" s="51">
        <v>0</v>
      </c>
      <c r="M201" s="51">
        <v>47988231</v>
      </c>
      <c r="N201" s="51">
        <v>44768573</v>
      </c>
      <c r="O201" t="s">
        <v>150</v>
      </c>
      <c r="P201">
        <v>39725669</v>
      </c>
      <c r="Q201" t="s">
        <v>2705</v>
      </c>
      <c r="R201" t="s">
        <v>140</v>
      </c>
      <c r="S201" t="s">
        <v>141</v>
      </c>
      <c r="T201" s="59" t="s">
        <v>2706</v>
      </c>
      <c r="U201" t="s">
        <v>143</v>
      </c>
      <c r="V201">
        <v>890903938</v>
      </c>
      <c r="W201" t="s">
        <v>149</v>
      </c>
      <c r="X201" s="2">
        <v>3825</v>
      </c>
      <c r="Y201" s="2">
        <v>3825</v>
      </c>
      <c r="Z201" s="2">
        <v>20025</v>
      </c>
      <c r="AA201">
        <v>0</v>
      </c>
      <c r="AB201">
        <v>26225</v>
      </c>
      <c r="AC201">
        <v>64573925</v>
      </c>
      <c r="AD201">
        <v>0</v>
      </c>
      <c r="AE201" s="2">
        <v>45696</v>
      </c>
      <c r="AF201" t="s">
        <v>153</v>
      </c>
      <c r="AG201" t="s">
        <v>2708</v>
      </c>
      <c r="AH201" t="s">
        <v>2679</v>
      </c>
    </row>
    <row r="202" spans="1:34" x14ac:dyDescent="0.2">
      <c r="A202" t="s">
        <v>5449</v>
      </c>
      <c r="B202" t="s">
        <v>5297</v>
      </c>
      <c r="C202" s="2">
        <v>20125</v>
      </c>
      <c r="D202" s="2">
        <v>45696</v>
      </c>
      <c r="E202" s="57">
        <v>45696.916666666664</v>
      </c>
      <c r="F202" t="s">
        <v>137</v>
      </c>
      <c r="G202" s="2">
        <v>923245</v>
      </c>
      <c r="H202" t="s">
        <v>27</v>
      </c>
      <c r="I202" t="s">
        <v>28</v>
      </c>
      <c r="J202" t="s">
        <v>29</v>
      </c>
      <c r="K202" s="51">
        <v>47988231</v>
      </c>
      <c r="L202" s="51">
        <v>0</v>
      </c>
      <c r="M202" s="51">
        <v>47988231</v>
      </c>
      <c r="N202" s="51">
        <v>44768573</v>
      </c>
      <c r="O202" t="s">
        <v>150</v>
      </c>
      <c r="P202">
        <v>52123001</v>
      </c>
      <c r="Q202" t="s">
        <v>2711</v>
      </c>
      <c r="R202" t="s">
        <v>140</v>
      </c>
      <c r="S202" t="s">
        <v>141</v>
      </c>
      <c r="T202" s="59" t="s">
        <v>2712</v>
      </c>
      <c r="U202" t="s">
        <v>143</v>
      </c>
      <c r="V202">
        <v>860034313</v>
      </c>
      <c r="W202" t="s">
        <v>152</v>
      </c>
      <c r="X202" s="2">
        <v>3825</v>
      </c>
      <c r="Y202" s="2">
        <v>3825</v>
      </c>
      <c r="Z202" s="2">
        <v>20125</v>
      </c>
      <c r="AA202">
        <v>0</v>
      </c>
      <c r="AB202">
        <v>26325</v>
      </c>
      <c r="AC202">
        <v>64574025</v>
      </c>
      <c r="AD202">
        <v>0</v>
      </c>
      <c r="AE202" s="2">
        <v>45696</v>
      </c>
      <c r="AF202" t="s">
        <v>153</v>
      </c>
      <c r="AG202" t="s">
        <v>2714</v>
      </c>
      <c r="AH202" t="s">
        <v>2679</v>
      </c>
    </row>
    <row r="203" spans="1:34" x14ac:dyDescent="0.2">
      <c r="A203" t="s">
        <v>5450</v>
      </c>
      <c r="B203" t="s">
        <v>5297</v>
      </c>
      <c r="C203" s="2">
        <v>20225</v>
      </c>
      <c r="D203" s="2">
        <v>45696</v>
      </c>
      <c r="E203" s="57">
        <v>45696.916666666664</v>
      </c>
      <c r="F203" t="s">
        <v>137</v>
      </c>
      <c r="G203" s="2">
        <v>923245</v>
      </c>
      <c r="H203" t="s">
        <v>27</v>
      </c>
      <c r="I203" t="s">
        <v>28</v>
      </c>
      <c r="J203" t="s">
        <v>29</v>
      </c>
      <c r="K203" s="51">
        <v>47988231</v>
      </c>
      <c r="L203" s="51">
        <v>0</v>
      </c>
      <c r="M203" s="51">
        <v>47988231</v>
      </c>
      <c r="N203" s="51">
        <v>44768573</v>
      </c>
      <c r="O203" t="s">
        <v>150</v>
      </c>
      <c r="P203">
        <v>93372441</v>
      </c>
      <c r="Q203" t="s">
        <v>2716</v>
      </c>
      <c r="R203" t="s">
        <v>140</v>
      </c>
      <c r="S203" t="s">
        <v>141</v>
      </c>
      <c r="T203" s="59" t="s">
        <v>2717</v>
      </c>
      <c r="U203" t="s">
        <v>143</v>
      </c>
      <c r="V203">
        <v>890903938</v>
      </c>
      <c r="W203" t="s">
        <v>149</v>
      </c>
      <c r="X203" s="2">
        <v>3825</v>
      </c>
      <c r="Y203" s="2">
        <v>3825</v>
      </c>
      <c r="Z203" s="2">
        <v>20225</v>
      </c>
      <c r="AA203">
        <v>0</v>
      </c>
      <c r="AB203">
        <v>26425</v>
      </c>
      <c r="AC203">
        <v>64574125</v>
      </c>
      <c r="AD203">
        <v>0</v>
      </c>
      <c r="AE203" s="2">
        <v>45696</v>
      </c>
      <c r="AF203" t="s">
        <v>153</v>
      </c>
      <c r="AG203" t="s">
        <v>2719</v>
      </c>
      <c r="AH203" t="s">
        <v>2679</v>
      </c>
    </row>
    <row r="204" spans="1:34" x14ac:dyDescent="0.2">
      <c r="A204" t="s">
        <v>5451</v>
      </c>
      <c r="B204" t="s">
        <v>5297</v>
      </c>
      <c r="C204" s="2">
        <v>20325</v>
      </c>
      <c r="D204" s="2">
        <v>45696</v>
      </c>
      <c r="E204" s="57">
        <v>45696.916666666664</v>
      </c>
      <c r="F204" t="s">
        <v>137</v>
      </c>
      <c r="G204" s="2">
        <v>923245</v>
      </c>
      <c r="H204" t="s">
        <v>27</v>
      </c>
      <c r="I204" t="s">
        <v>28</v>
      </c>
      <c r="J204" t="s">
        <v>29</v>
      </c>
      <c r="K204" s="51">
        <v>47988231</v>
      </c>
      <c r="L204" s="51">
        <v>0</v>
      </c>
      <c r="M204" s="51">
        <v>47988231</v>
      </c>
      <c r="N204" s="51">
        <v>44768573</v>
      </c>
      <c r="O204" t="s">
        <v>150</v>
      </c>
      <c r="P204">
        <v>79002678</v>
      </c>
      <c r="Q204" t="s">
        <v>2722</v>
      </c>
      <c r="R204" t="s">
        <v>140</v>
      </c>
      <c r="S204" t="s">
        <v>141</v>
      </c>
      <c r="T204" s="59" t="s">
        <v>2723</v>
      </c>
      <c r="U204" t="s">
        <v>143</v>
      </c>
      <c r="V204">
        <v>860034313</v>
      </c>
      <c r="W204" t="s">
        <v>152</v>
      </c>
      <c r="X204" s="2">
        <v>3825</v>
      </c>
      <c r="Y204" s="2">
        <v>3825</v>
      </c>
      <c r="Z204" s="2">
        <v>20325</v>
      </c>
      <c r="AA204">
        <v>0</v>
      </c>
      <c r="AB204">
        <v>26525</v>
      </c>
      <c r="AC204">
        <v>64574225</v>
      </c>
      <c r="AD204">
        <v>0</v>
      </c>
      <c r="AE204" s="2">
        <v>45696</v>
      </c>
      <c r="AF204" t="s">
        <v>153</v>
      </c>
      <c r="AG204" t="s">
        <v>2725</v>
      </c>
      <c r="AH204" t="s">
        <v>2679</v>
      </c>
    </row>
    <row r="205" spans="1:34" x14ac:dyDescent="0.2">
      <c r="A205" t="s">
        <v>5452</v>
      </c>
      <c r="B205" t="s">
        <v>5297</v>
      </c>
      <c r="C205" s="2">
        <v>20425</v>
      </c>
      <c r="D205" s="2">
        <v>45696</v>
      </c>
      <c r="E205" s="57">
        <v>45696.917361111111</v>
      </c>
      <c r="F205" t="s">
        <v>137</v>
      </c>
      <c r="G205" s="2">
        <v>923245</v>
      </c>
      <c r="H205" t="s">
        <v>27</v>
      </c>
      <c r="I205" t="s">
        <v>28</v>
      </c>
      <c r="J205" t="s">
        <v>29</v>
      </c>
      <c r="K205" s="51">
        <v>47988231</v>
      </c>
      <c r="L205" s="51">
        <v>0</v>
      </c>
      <c r="M205" s="51">
        <v>47988231</v>
      </c>
      <c r="N205" s="51">
        <v>44768573</v>
      </c>
      <c r="O205" t="s">
        <v>150</v>
      </c>
      <c r="P205">
        <v>65630940</v>
      </c>
      <c r="Q205" t="s">
        <v>2728</v>
      </c>
      <c r="R205" t="s">
        <v>140</v>
      </c>
      <c r="S205" t="s">
        <v>141</v>
      </c>
      <c r="T205" s="59" t="s">
        <v>2729</v>
      </c>
      <c r="U205" t="s">
        <v>143</v>
      </c>
      <c r="V205">
        <v>860007335</v>
      </c>
      <c r="W205" t="s">
        <v>158</v>
      </c>
      <c r="X205" s="2">
        <v>3825</v>
      </c>
      <c r="Y205" s="2">
        <v>3825</v>
      </c>
      <c r="Z205" s="2">
        <v>20425</v>
      </c>
      <c r="AA205">
        <v>0</v>
      </c>
      <c r="AB205">
        <v>26625</v>
      </c>
      <c r="AC205">
        <v>64574325</v>
      </c>
      <c r="AD205">
        <v>0</v>
      </c>
      <c r="AE205" s="2">
        <v>45696</v>
      </c>
      <c r="AF205" t="s">
        <v>153</v>
      </c>
      <c r="AG205" t="s">
        <v>2731</v>
      </c>
      <c r="AH205" t="s">
        <v>2679</v>
      </c>
    </row>
    <row r="206" spans="1:34" x14ac:dyDescent="0.2">
      <c r="A206" t="s">
        <v>5453</v>
      </c>
      <c r="B206" t="s">
        <v>5297</v>
      </c>
      <c r="C206" s="2">
        <v>20525</v>
      </c>
      <c r="D206" s="2">
        <v>45696</v>
      </c>
      <c r="E206" s="57">
        <v>45696.917361111111</v>
      </c>
      <c r="F206" t="s">
        <v>137</v>
      </c>
      <c r="G206" s="2">
        <v>923245</v>
      </c>
      <c r="H206" t="s">
        <v>27</v>
      </c>
      <c r="I206" t="s">
        <v>28</v>
      </c>
      <c r="J206" t="s">
        <v>29</v>
      </c>
      <c r="K206" s="51">
        <v>47988231</v>
      </c>
      <c r="L206" s="51">
        <v>0</v>
      </c>
      <c r="M206" s="51">
        <v>47988231</v>
      </c>
      <c r="N206" s="51">
        <v>44768573</v>
      </c>
      <c r="O206" t="s">
        <v>150</v>
      </c>
      <c r="P206">
        <v>1024562193</v>
      </c>
      <c r="Q206" t="s">
        <v>2734</v>
      </c>
      <c r="R206" t="s">
        <v>140</v>
      </c>
      <c r="S206" t="s">
        <v>141</v>
      </c>
      <c r="T206" s="59" t="s">
        <v>2735</v>
      </c>
      <c r="U206" t="s">
        <v>143</v>
      </c>
      <c r="V206">
        <v>890903938</v>
      </c>
      <c r="W206" t="s">
        <v>149</v>
      </c>
      <c r="X206" s="2">
        <v>3825</v>
      </c>
      <c r="Y206" s="2">
        <v>3825</v>
      </c>
      <c r="Z206" s="2">
        <v>20525</v>
      </c>
      <c r="AA206">
        <v>0</v>
      </c>
      <c r="AB206">
        <v>26725</v>
      </c>
      <c r="AC206">
        <v>64574425</v>
      </c>
      <c r="AD206">
        <v>0</v>
      </c>
      <c r="AE206" s="2">
        <v>45696</v>
      </c>
      <c r="AF206" t="s">
        <v>153</v>
      </c>
      <c r="AG206" t="s">
        <v>2737</v>
      </c>
      <c r="AH206" t="s">
        <v>2679</v>
      </c>
    </row>
    <row r="207" spans="1:34" x14ac:dyDescent="0.2">
      <c r="A207" t="s">
        <v>5454</v>
      </c>
      <c r="B207" t="s">
        <v>5297</v>
      </c>
      <c r="C207" s="2">
        <v>20625</v>
      </c>
      <c r="D207" s="2">
        <v>45696</v>
      </c>
      <c r="E207" s="57">
        <v>45696.917361111111</v>
      </c>
      <c r="F207" t="s">
        <v>137</v>
      </c>
      <c r="G207" s="2">
        <v>923245</v>
      </c>
      <c r="H207" t="s">
        <v>27</v>
      </c>
      <c r="I207" t="s">
        <v>28</v>
      </c>
      <c r="J207" t="s">
        <v>29</v>
      </c>
      <c r="K207" s="51">
        <v>47988231</v>
      </c>
      <c r="L207" s="51">
        <v>0</v>
      </c>
      <c r="M207" s="51">
        <v>47988231</v>
      </c>
      <c r="N207" s="51">
        <v>44768573</v>
      </c>
      <c r="O207" t="s">
        <v>150</v>
      </c>
      <c r="P207">
        <v>1030569761</v>
      </c>
      <c r="Q207" t="s">
        <v>2740</v>
      </c>
      <c r="R207" t="s">
        <v>140</v>
      </c>
      <c r="S207" t="s">
        <v>141</v>
      </c>
      <c r="T207" s="59" t="s">
        <v>2741</v>
      </c>
      <c r="U207" t="s">
        <v>143</v>
      </c>
      <c r="V207">
        <v>860034313</v>
      </c>
      <c r="W207" t="s">
        <v>152</v>
      </c>
      <c r="X207" s="2">
        <v>3825</v>
      </c>
      <c r="Y207" s="2">
        <v>3825</v>
      </c>
      <c r="Z207" s="2">
        <v>20625</v>
      </c>
      <c r="AA207">
        <v>0</v>
      </c>
      <c r="AB207">
        <v>26825</v>
      </c>
      <c r="AC207">
        <v>64574525</v>
      </c>
      <c r="AD207">
        <v>0</v>
      </c>
      <c r="AE207" s="2">
        <v>45696</v>
      </c>
      <c r="AF207" t="s">
        <v>153</v>
      </c>
      <c r="AG207" t="s">
        <v>2743</v>
      </c>
      <c r="AH207" t="s">
        <v>2679</v>
      </c>
    </row>
    <row r="208" spans="1:34" x14ac:dyDescent="0.2">
      <c r="A208" t="s">
        <v>5455</v>
      </c>
      <c r="B208" t="s">
        <v>5297</v>
      </c>
      <c r="C208" s="2">
        <v>20725</v>
      </c>
      <c r="D208" s="2">
        <v>45696</v>
      </c>
      <c r="E208" s="57">
        <v>45696.917361111111</v>
      </c>
      <c r="F208" t="s">
        <v>137</v>
      </c>
      <c r="G208" s="2">
        <v>923245</v>
      </c>
      <c r="H208" t="s">
        <v>27</v>
      </c>
      <c r="I208" t="s">
        <v>28</v>
      </c>
      <c r="J208" t="s">
        <v>29</v>
      </c>
      <c r="K208" s="51">
        <v>47988231</v>
      </c>
      <c r="L208" s="51">
        <v>0</v>
      </c>
      <c r="M208" s="51">
        <v>47988231</v>
      </c>
      <c r="N208" s="51">
        <v>44768573</v>
      </c>
      <c r="O208" t="s">
        <v>150</v>
      </c>
      <c r="P208">
        <v>79354889</v>
      </c>
      <c r="Q208" t="s">
        <v>2746</v>
      </c>
      <c r="R208" t="s">
        <v>140</v>
      </c>
      <c r="S208" t="s">
        <v>141</v>
      </c>
      <c r="T208" s="59" t="s">
        <v>2747</v>
      </c>
      <c r="U208" t="s">
        <v>143</v>
      </c>
      <c r="V208">
        <v>860035827</v>
      </c>
      <c r="W208" t="s">
        <v>271</v>
      </c>
      <c r="X208" s="2">
        <v>3825</v>
      </c>
      <c r="Y208" s="2">
        <v>3825</v>
      </c>
      <c r="Z208" s="2">
        <v>20725</v>
      </c>
      <c r="AA208">
        <v>0</v>
      </c>
      <c r="AB208">
        <v>26925</v>
      </c>
      <c r="AC208">
        <v>64574625</v>
      </c>
      <c r="AD208">
        <v>0</v>
      </c>
      <c r="AE208" s="2">
        <v>45696</v>
      </c>
      <c r="AF208" t="s">
        <v>153</v>
      </c>
      <c r="AG208" t="s">
        <v>2749</v>
      </c>
      <c r="AH208" t="s">
        <v>2532</v>
      </c>
    </row>
    <row r="209" spans="1:34" x14ac:dyDescent="0.2">
      <c r="A209" t="s">
        <v>5456</v>
      </c>
      <c r="B209" t="s">
        <v>5297</v>
      </c>
      <c r="C209" s="2">
        <v>20825</v>
      </c>
      <c r="D209" s="2">
        <v>45696</v>
      </c>
      <c r="E209" s="57">
        <v>45696.917361111111</v>
      </c>
      <c r="F209" t="s">
        <v>137</v>
      </c>
      <c r="G209" s="2">
        <v>923245</v>
      </c>
      <c r="H209" t="s">
        <v>27</v>
      </c>
      <c r="I209" t="s">
        <v>28</v>
      </c>
      <c r="J209" t="s">
        <v>29</v>
      </c>
      <c r="K209" s="51">
        <v>47988231</v>
      </c>
      <c r="L209" s="51">
        <v>0</v>
      </c>
      <c r="M209" s="51">
        <v>47988231</v>
      </c>
      <c r="N209" s="51">
        <v>44768573</v>
      </c>
      <c r="O209" t="s">
        <v>150</v>
      </c>
      <c r="P209">
        <v>79054553</v>
      </c>
      <c r="Q209" t="s">
        <v>2752</v>
      </c>
      <c r="R209" t="s">
        <v>140</v>
      </c>
      <c r="S209" t="s">
        <v>141</v>
      </c>
      <c r="T209" s="59" t="s">
        <v>2753</v>
      </c>
      <c r="U209" t="s">
        <v>143</v>
      </c>
      <c r="V209">
        <v>860034313</v>
      </c>
      <c r="W209" t="s">
        <v>152</v>
      </c>
      <c r="X209" s="2">
        <v>3825</v>
      </c>
      <c r="Y209" s="2">
        <v>3825</v>
      </c>
      <c r="Z209" s="2">
        <v>20825</v>
      </c>
      <c r="AA209">
        <v>0</v>
      </c>
      <c r="AB209">
        <v>40525</v>
      </c>
      <c r="AC209">
        <v>66431225</v>
      </c>
      <c r="AD209">
        <v>0</v>
      </c>
      <c r="AE209" s="2">
        <v>45696</v>
      </c>
      <c r="AF209" t="s">
        <v>153</v>
      </c>
      <c r="AG209" t="s">
        <v>2755</v>
      </c>
      <c r="AH209" t="s">
        <v>2532</v>
      </c>
    </row>
    <row r="210" spans="1:34" x14ac:dyDescent="0.2">
      <c r="A210" t="s">
        <v>5457</v>
      </c>
      <c r="B210" t="s">
        <v>5297</v>
      </c>
      <c r="C210" s="2">
        <v>20925</v>
      </c>
      <c r="D210" s="2">
        <v>45696</v>
      </c>
      <c r="E210" s="57">
        <v>45696.917361111111</v>
      </c>
      <c r="F210" t="s">
        <v>137</v>
      </c>
      <c r="G210" s="2">
        <v>923245</v>
      </c>
      <c r="H210" t="s">
        <v>27</v>
      </c>
      <c r="I210" t="s">
        <v>28</v>
      </c>
      <c r="J210" t="s">
        <v>29</v>
      </c>
      <c r="K210" s="51">
        <v>37099598</v>
      </c>
      <c r="L210" s="51">
        <v>0</v>
      </c>
      <c r="M210" s="51">
        <v>37099598</v>
      </c>
      <c r="N210" s="51">
        <v>34610486</v>
      </c>
      <c r="O210" t="s">
        <v>150</v>
      </c>
      <c r="P210">
        <v>39631710</v>
      </c>
      <c r="Q210" t="s">
        <v>2758</v>
      </c>
      <c r="R210" t="s">
        <v>140</v>
      </c>
      <c r="S210" t="s">
        <v>141</v>
      </c>
      <c r="T210" s="59" t="s">
        <v>2759</v>
      </c>
      <c r="U210" t="s">
        <v>143</v>
      </c>
      <c r="V210">
        <v>860007335</v>
      </c>
      <c r="W210" t="s">
        <v>158</v>
      </c>
      <c r="X210" s="2">
        <v>3825</v>
      </c>
      <c r="Y210" s="2">
        <v>3825</v>
      </c>
      <c r="Z210" s="2">
        <v>20925</v>
      </c>
      <c r="AA210">
        <v>0</v>
      </c>
      <c r="AB210">
        <v>27025</v>
      </c>
      <c r="AC210">
        <v>64574725</v>
      </c>
      <c r="AD210">
        <v>0</v>
      </c>
      <c r="AE210" s="2">
        <v>45696</v>
      </c>
      <c r="AF210" t="s">
        <v>153</v>
      </c>
      <c r="AG210" t="s">
        <v>2761</v>
      </c>
      <c r="AH210" t="s">
        <v>2532</v>
      </c>
    </row>
    <row r="211" spans="1:34" x14ac:dyDescent="0.2">
      <c r="A211" t="s">
        <v>5458</v>
      </c>
      <c r="B211" t="s">
        <v>5297</v>
      </c>
      <c r="C211" s="2">
        <v>21025</v>
      </c>
      <c r="D211" s="2">
        <v>45696</v>
      </c>
      <c r="E211" s="57">
        <v>45696.917361111111</v>
      </c>
      <c r="F211" t="s">
        <v>137</v>
      </c>
      <c r="G211" s="2">
        <v>923245</v>
      </c>
      <c r="H211" t="s">
        <v>27</v>
      </c>
      <c r="I211" t="s">
        <v>28</v>
      </c>
      <c r="J211" t="s">
        <v>29</v>
      </c>
      <c r="K211" s="51">
        <v>37099598</v>
      </c>
      <c r="L211" s="51">
        <v>0</v>
      </c>
      <c r="M211" s="51">
        <v>37099598</v>
      </c>
      <c r="N211" s="51">
        <v>34610486</v>
      </c>
      <c r="O211" t="s">
        <v>150</v>
      </c>
      <c r="P211">
        <v>33367155</v>
      </c>
      <c r="Q211" t="s">
        <v>2763</v>
      </c>
      <c r="R211" t="s">
        <v>140</v>
      </c>
      <c r="S211" t="s">
        <v>141</v>
      </c>
      <c r="T211" s="59" t="s">
        <v>2764</v>
      </c>
      <c r="U211" t="s">
        <v>143</v>
      </c>
      <c r="V211">
        <v>860034313</v>
      </c>
      <c r="W211" t="s">
        <v>152</v>
      </c>
      <c r="X211" s="2">
        <v>3825</v>
      </c>
      <c r="Y211" s="2">
        <v>3825</v>
      </c>
      <c r="Z211" s="2">
        <v>21025</v>
      </c>
      <c r="AA211">
        <v>0</v>
      </c>
      <c r="AB211">
        <v>27125</v>
      </c>
      <c r="AC211">
        <v>64574825</v>
      </c>
      <c r="AD211">
        <v>0</v>
      </c>
      <c r="AE211" s="2">
        <v>45696</v>
      </c>
      <c r="AF211" t="s">
        <v>153</v>
      </c>
      <c r="AG211" t="s">
        <v>2766</v>
      </c>
      <c r="AH211" t="s">
        <v>2532</v>
      </c>
    </row>
    <row r="212" spans="1:34" x14ac:dyDescent="0.2">
      <c r="A212" t="s">
        <v>5459</v>
      </c>
      <c r="B212" t="s">
        <v>5277</v>
      </c>
      <c r="C212" s="2">
        <v>21125</v>
      </c>
      <c r="D212" s="2">
        <v>45697</v>
      </c>
      <c r="E212" s="57">
        <v>45697.662499999999</v>
      </c>
      <c r="F212" t="s">
        <v>137</v>
      </c>
      <c r="G212" s="2">
        <v>923211</v>
      </c>
      <c r="H212" t="s">
        <v>27</v>
      </c>
      <c r="I212" t="s">
        <v>28</v>
      </c>
      <c r="J212" t="s">
        <v>29</v>
      </c>
      <c r="K212" s="51">
        <v>45995110</v>
      </c>
      <c r="L212" s="51">
        <v>0</v>
      </c>
      <c r="M212" s="51">
        <v>45995110</v>
      </c>
      <c r="N212" s="51">
        <v>42775452</v>
      </c>
      <c r="O212" t="s">
        <v>150</v>
      </c>
      <c r="P212">
        <v>35535223</v>
      </c>
      <c r="Q212" t="s">
        <v>2770</v>
      </c>
      <c r="R212" t="s">
        <v>140</v>
      </c>
      <c r="S212" t="s">
        <v>141</v>
      </c>
      <c r="T212" s="59" t="s">
        <v>2771</v>
      </c>
      <c r="U212" t="s">
        <v>143</v>
      </c>
      <c r="V212">
        <v>890903938</v>
      </c>
      <c r="W212" t="s">
        <v>149</v>
      </c>
      <c r="X212" s="2">
        <v>2125</v>
      </c>
      <c r="Y212" s="2">
        <v>2125</v>
      </c>
      <c r="Z212" s="2">
        <v>21125</v>
      </c>
      <c r="AA212">
        <v>0</v>
      </c>
      <c r="AB212">
        <v>27225</v>
      </c>
      <c r="AC212">
        <v>64574925</v>
      </c>
      <c r="AD212">
        <v>0</v>
      </c>
      <c r="AE212" s="2">
        <v>45697</v>
      </c>
      <c r="AF212" t="s">
        <v>153</v>
      </c>
      <c r="AG212" t="s">
        <v>2773</v>
      </c>
      <c r="AH212" t="s">
        <v>2774</v>
      </c>
    </row>
    <row r="213" spans="1:34" x14ac:dyDescent="0.2">
      <c r="A213" t="s">
        <v>5460</v>
      </c>
      <c r="B213" t="s">
        <v>5277</v>
      </c>
      <c r="C213" s="2">
        <v>21225</v>
      </c>
      <c r="D213" s="2">
        <v>45697</v>
      </c>
      <c r="E213" s="57">
        <v>45697.662499999999</v>
      </c>
      <c r="F213" t="s">
        <v>137</v>
      </c>
      <c r="G213" s="2">
        <v>923211</v>
      </c>
      <c r="H213" t="s">
        <v>27</v>
      </c>
      <c r="I213" t="s">
        <v>28</v>
      </c>
      <c r="J213" t="s">
        <v>29</v>
      </c>
      <c r="K213" s="51">
        <v>45995110</v>
      </c>
      <c r="L213" s="51">
        <v>0</v>
      </c>
      <c r="M213" s="51">
        <v>45995110</v>
      </c>
      <c r="N213" s="51">
        <v>42775452</v>
      </c>
      <c r="O213" t="s">
        <v>150</v>
      </c>
      <c r="P213">
        <v>1024467029</v>
      </c>
      <c r="Q213" t="s">
        <v>2777</v>
      </c>
      <c r="R213" t="s">
        <v>140</v>
      </c>
      <c r="S213" t="s">
        <v>141</v>
      </c>
      <c r="T213" s="59" t="s">
        <v>2778</v>
      </c>
      <c r="U213" t="s">
        <v>143</v>
      </c>
      <c r="V213">
        <v>860007335</v>
      </c>
      <c r="W213" t="s">
        <v>158</v>
      </c>
      <c r="X213" s="2">
        <v>2125</v>
      </c>
      <c r="Y213" s="2">
        <v>2125</v>
      </c>
      <c r="Z213" s="2">
        <v>21225</v>
      </c>
      <c r="AA213">
        <v>0</v>
      </c>
      <c r="AB213">
        <v>27325</v>
      </c>
      <c r="AC213">
        <v>64575025</v>
      </c>
      <c r="AD213">
        <v>0</v>
      </c>
      <c r="AE213" s="2">
        <v>45697</v>
      </c>
      <c r="AF213" t="s">
        <v>153</v>
      </c>
      <c r="AG213" t="s">
        <v>2780</v>
      </c>
      <c r="AH213" t="s">
        <v>2774</v>
      </c>
    </row>
    <row r="214" spans="1:34" x14ac:dyDescent="0.2">
      <c r="A214" t="s">
        <v>5461</v>
      </c>
      <c r="B214" t="s">
        <v>5277</v>
      </c>
      <c r="C214" s="2">
        <v>21325</v>
      </c>
      <c r="D214" s="2">
        <v>45697</v>
      </c>
      <c r="E214" s="57">
        <v>45697.662499999999</v>
      </c>
      <c r="F214" t="s">
        <v>137</v>
      </c>
      <c r="G214" s="2">
        <v>923211</v>
      </c>
      <c r="H214" t="s">
        <v>27</v>
      </c>
      <c r="I214" t="s">
        <v>28</v>
      </c>
      <c r="J214" t="s">
        <v>29</v>
      </c>
      <c r="K214" s="51">
        <v>45995110</v>
      </c>
      <c r="L214" s="51">
        <v>0</v>
      </c>
      <c r="M214" s="51">
        <v>45995110</v>
      </c>
      <c r="N214" s="51">
        <v>42775452</v>
      </c>
      <c r="O214" t="s">
        <v>150</v>
      </c>
      <c r="P214">
        <v>15645611</v>
      </c>
      <c r="Q214" t="s">
        <v>2783</v>
      </c>
      <c r="R214" t="s">
        <v>140</v>
      </c>
      <c r="S214" t="s">
        <v>141</v>
      </c>
      <c r="T214" s="59" t="s">
        <v>2784</v>
      </c>
      <c r="U214" t="s">
        <v>143</v>
      </c>
      <c r="V214">
        <v>890903938</v>
      </c>
      <c r="W214" t="s">
        <v>149</v>
      </c>
      <c r="X214" s="2">
        <v>2125</v>
      </c>
      <c r="Y214" s="2">
        <v>2125</v>
      </c>
      <c r="Z214" s="2">
        <v>21325</v>
      </c>
      <c r="AA214">
        <v>0</v>
      </c>
      <c r="AB214">
        <v>27425</v>
      </c>
      <c r="AC214">
        <v>64582325</v>
      </c>
      <c r="AD214">
        <v>0</v>
      </c>
      <c r="AE214" s="2">
        <v>45697</v>
      </c>
      <c r="AF214" t="s">
        <v>153</v>
      </c>
      <c r="AG214" t="s">
        <v>2786</v>
      </c>
      <c r="AH214" t="s">
        <v>2774</v>
      </c>
    </row>
    <row r="215" spans="1:34" x14ac:dyDescent="0.2">
      <c r="A215" t="s">
        <v>5462</v>
      </c>
      <c r="B215" t="s">
        <v>5277</v>
      </c>
      <c r="C215" s="2">
        <v>21425</v>
      </c>
      <c r="D215" s="2">
        <v>45697</v>
      </c>
      <c r="E215" s="57">
        <v>45697.662499999999</v>
      </c>
      <c r="F215" t="s">
        <v>137</v>
      </c>
      <c r="G215" s="2">
        <v>923211</v>
      </c>
      <c r="H215" t="s">
        <v>27</v>
      </c>
      <c r="I215" t="s">
        <v>28</v>
      </c>
      <c r="J215" t="s">
        <v>29</v>
      </c>
      <c r="K215" s="51">
        <v>45995110</v>
      </c>
      <c r="L215" s="51">
        <v>0</v>
      </c>
      <c r="M215" s="51">
        <v>45995110</v>
      </c>
      <c r="N215" s="51">
        <v>42775452</v>
      </c>
      <c r="O215" t="s">
        <v>150</v>
      </c>
      <c r="P215">
        <v>1010182673</v>
      </c>
      <c r="Q215" t="s">
        <v>2789</v>
      </c>
      <c r="R215" t="s">
        <v>140</v>
      </c>
      <c r="S215" t="s">
        <v>141</v>
      </c>
      <c r="T215" s="59" t="s">
        <v>2790</v>
      </c>
      <c r="U215" t="s">
        <v>143</v>
      </c>
      <c r="V215">
        <v>860034313</v>
      </c>
      <c r="W215" t="s">
        <v>152</v>
      </c>
      <c r="X215" s="2">
        <v>2125</v>
      </c>
      <c r="Y215" s="2">
        <v>2125</v>
      </c>
      <c r="Z215" s="2">
        <v>21425</v>
      </c>
      <c r="AA215">
        <v>0</v>
      </c>
      <c r="AB215">
        <v>27525</v>
      </c>
      <c r="AC215">
        <v>64582425</v>
      </c>
      <c r="AD215">
        <v>0</v>
      </c>
      <c r="AE215" s="2">
        <v>45697</v>
      </c>
      <c r="AF215" t="s">
        <v>153</v>
      </c>
      <c r="AG215" t="s">
        <v>2792</v>
      </c>
      <c r="AH215" t="s">
        <v>2793</v>
      </c>
    </row>
    <row r="216" spans="1:34" x14ac:dyDescent="0.2">
      <c r="A216" t="s">
        <v>5463</v>
      </c>
      <c r="B216" t="s">
        <v>5277</v>
      </c>
      <c r="C216" s="2">
        <v>21525</v>
      </c>
      <c r="D216" s="2">
        <v>45697</v>
      </c>
      <c r="E216" s="57">
        <v>45697.662499999999</v>
      </c>
      <c r="F216" t="s">
        <v>137</v>
      </c>
      <c r="G216" s="2">
        <v>923211</v>
      </c>
      <c r="H216" t="s">
        <v>27</v>
      </c>
      <c r="I216" t="s">
        <v>28</v>
      </c>
      <c r="J216" t="s">
        <v>29</v>
      </c>
      <c r="K216" s="51">
        <v>45995110</v>
      </c>
      <c r="L216" s="51">
        <v>0</v>
      </c>
      <c r="M216" s="51">
        <v>45995110</v>
      </c>
      <c r="N216" s="51">
        <v>42775452</v>
      </c>
      <c r="O216" t="s">
        <v>150</v>
      </c>
      <c r="P216">
        <v>1010183074</v>
      </c>
      <c r="Q216" t="s">
        <v>2796</v>
      </c>
      <c r="R216" t="s">
        <v>140</v>
      </c>
      <c r="S216" t="s">
        <v>141</v>
      </c>
      <c r="T216" s="59" t="s">
        <v>2797</v>
      </c>
      <c r="U216" t="s">
        <v>143</v>
      </c>
      <c r="V216">
        <v>860002964</v>
      </c>
      <c r="W216" t="s">
        <v>163</v>
      </c>
      <c r="X216" s="2">
        <v>2125</v>
      </c>
      <c r="Y216" s="2">
        <v>2125</v>
      </c>
      <c r="Z216" s="2">
        <v>21525</v>
      </c>
      <c r="AA216">
        <v>0</v>
      </c>
      <c r="AB216">
        <v>27625</v>
      </c>
      <c r="AC216">
        <v>64582525</v>
      </c>
      <c r="AD216">
        <v>0</v>
      </c>
      <c r="AE216" s="2">
        <v>45697</v>
      </c>
      <c r="AF216" t="s">
        <v>153</v>
      </c>
      <c r="AG216" t="s">
        <v>2799</v>
      </c>
      <c r="AH216" t="s">
        <v>2774</v>
      </c>
    </row>
    <row r="217" spans="1:34" x14ac:dyDescent="0.2">
      <c r="A217" t="s">
        <v>5464</v>
      </c>
      <c r="B217" t="s">
        <v>5277</v>
      </c>
      <c r="C217" s="2">
        <v>21625</v>
      </c>
      <c r="D217" s="2">
        <v>45697</v>
      </c>
      <c r="E217" s="57">
        <v>45697.662499999999</v>
      </c>
      <c r="F217" t="s">
        <v>137</v>
      </c>
      <c r="G217" s="2">
        <v>923211</v>
      </c>
      <c r="H217" t="s">
        <v>27</v>
      </c>
      <c r="I217" t="s">
        <v>28</v>
      </c>
      <c r="J217" t="s">
        <v>29</v>
      </c>
      <c r="K217" s="51">
        <v>45995110</v>
      </c>
      <c r="L217" s="51">
        <v>0</v>
      </c>
      <c r="M217" s="51">
        <v>45995110</v>
      </c>
      <c r="N217" s="51">
        <v>42775452</v>
      </c>
      <c r="O217" t="s">
        <v>150</v>
      </c>
      <c r="P217">
        <v>1013659725</v>
      </c>
      <c r="Q217" t="s">
        <v>2802</v>
      </c>
      <c r="R217" t="s">
        <v>140</v>
      </c>
      <c r="S217" t="s">
        <v>141</v>
      </c>
      <c r="T217" s="59" t="s">
        <v>2803</v>
      </c>
      <c r="U217" t="s">
        <v>143</v>
      </c>
      <c r="V217">
        <v>860007335</v>
      </c>
      <c r="W217" t="s">
        <v>158</v>
      </c>
      <c r="X217" s="2">
        <v>2125</v>
      </c>
      <c r="Y217" s="2">
        <v>2125</v>
      </c>
      <c r="Z217" s="2">
        <v>21625</v>
      </c>
      <c r="AA217">
        <v>0</v>
      </c>
      <c r="AB217">
        <v>27725</v>
      </c>
      <c r="AC217">
        <v>64582625</v>
      </c>
      <c r="AD217">
        <v>0</v>
      </c>
      <c r="AE217" s="2">
        <v>45697</v>
      </c>
      <c r="AF217" t="s">
        <v>153</v>
      </c>
      <c r="AG217" t="s">
        <v>2805</v>
      </c>
      <c r="AH217" t="s">
        <v>2774</v>
      </c>
    </row>
    <row r="218" spans="1:34" x14ac:dyDescent="0.2">
      <c r="A218" t="s">
        <v>5465</v>
      </c>
      <c r="B218" t="s">
        <v>5277</v>
      </c>
      <c r="C218" s="2">
        <v>21725</v>
      </c>
      <c r="D218" s="2">
        <v>45697</v>
      </c>
      <c r="E218" s="57">
        <v>45697.662499999999</v>
      </c>
      <c r="F218" t="s">
        <v>137</v>
      </c>
      <c r="G218" s="2">
        <v>923211</v>
      </c>
      <c r="H218" t="s">
        <v>27</v>
      </c>
      <c r="I218" t="s">
        <v>28</v>
      </c>
      <c r="J218" t="s">
        <v>29</v>
      </c>
      <c r="K218" s="51">
        <v>45995110</v>
      </c>
      <c r="L218" s="51">
        <v>0</v>
      </c>
      <c r="M218" s="51">
        <v>45995110</v>
      </c>
      <c r="N218" s="51">
        <v>42775452</v>
      </c>
      <c r="O218" t="s">
        <v>150</v>
      </c>
      <c r="P218">
        <v>1070959413</v>
      </c>
      <c r="Q218" t="s">
        <v>2808</v>
      </c>
      <c r="R218" t="s">
        <v>140</v>
      </c>
      <c r="S218" t="s">
        <v>141</v>
      </c>
      <c r="T218" s="59" t="s">
        <v>2809</v>
      </c>
      <c r="U218" t="s">
        <v>143</v>
      </c>
      <c r="V218">
        <v>890903938</v>
      </c>
      <c r="W218" t="s">
        <v>149</v>
      </c>
      <c r="X218" s="2">
        <v>2125</v>
      </c>
      <c r="Y218" s="2">
        <v>2125</v>
      </c>
      <c r="Z218" s="2">
        <v>21725</v>
      </c>
      <c r="AA218">
        <v>0</v>
      </c>
      <c r="AB218">
        <v>27825</v>
      </c>
      <c r="AC218">
        <v>64582725</v>
      </c>
      <c r="AD218">
        <v>0</v>
      </c>
      <c r="AE218" s="2">
        <v>45697</v>
      </c>
      <c r="AF218" t="s">
        <v>153</v>
      </c>
      <c r="AG218" t="s">
        <v>2811</v>
      </c>
      <c r="AH218" t="s">
        <v>2774</v>
      </c>
    </row>
    <row r="219" spans="1:34" x14ac:dyDescent="0.2">
      <c r="A219" t="s">
        <v>5466</v>
      </c>
      <c r="B219" t="s">
        <v>5277</v>
      </c>
      <c r="C219" s="2">
        <v>21825</v>
      </c>
      <c r="D219" s="2">
        <v>45697</v>
      </c>
      <c r="E219" s="57">
        <v>45697.662499999999</v>
      </c>
      <c r="F219" t="s">
        <v>137</v>
      </c>
      <c r="G219" s="2">
        <v>923211</v>
      </c>
      <c r="H219" t="s">
        <v>27</v>
      </c>
      <c r="I219" t="s">
        <v>28</v>
      </c>
      <c r="J219" t="s">
        <v>29</v>
      </c>
      <c r="K219" s="51">
        <v>45995110</v>
      </c>
      <c r="L219" s="51">
        <v>0</v>
      </c>
      <c r="M219" s="51">
        <v>45995110</v>
      </c>
      <c r="N219" s="51">
        <v>42775452</v>
      </c>
      <c r="O219" t="s">
        <v>150</v>
      </c>
      <c r="P219">
        <v>1070611613</v>
      </c>
      <c r="Q219" t="s">
        <v>2814</v>
      </c>
      <c r="R219" t="s">
        <v>140</v>
      </c>
      <c r="S219" t="s">
        <v>141</v>
      </c>
      <c r="T219" s="59" t="s">
        <v>2815</v>
      </c>
      <c r="U219" t="s">
        <v>143</v>
      </c>
      <c r="V219">
        <v>860034313</v>
      </c>
      <c r="W219" t="s">
        <v>152</v>
      </c>
      <c r="X219" s="2">
        <v>2125</v>
      </c>
      <c r="Y219" s="2">
        <v>2125</v>
      </c>
      <c r="Z219" s="2">
        <v>21825</v>
      </c>
      <c r="AA219">
        <v>0</v>
      </c>
      <c r="AB219">
        <v>27925</v>
      </c>
      <c r="AC219">
        <v>64582825</v>
      </c>
      <c r="AD219">
        <v>0</v>
      </c>
      <c r="AE219" s="2">
        <v>45697</v>
      </c>
      <c r="AF219" t="s">
        <v>153</v>
      </c>
      <c r="AG219" t="s">
        <v>2817</v>
      </c>
      <c r="AH219" t="s">
        <v>2774</v>
      </c>
    </row>
    <row r="220" spans="1:34" x14ac:dyDescent="0.2">
      <c r="A220" t="s">
        <v>5467</v>
      </c>
      <c r="B220" t="s">
        <v>5277</v>
      </c>
      <c r="C220" s="2">
        <v>21925</v>
      </c>
      <c r="D220" s="2">
        <v>45697</v>
      </c>
      <c r="E220" s="57">
        <v>45697.662499999999</v>
      </c>
      <c r="F220" t="s">
        <v>137</v>
      </c>
      <c r="G220" s="2">
        <v>923211</v>
      </c>
      <c r="H220" t="s">
        <v>27</v>
      </c>
      <c r="I220" t="s">
        <v>28</v>
      </c>
      <c r="J220" t="s">
        <v>29</v>
      </c>
      <c r="K220" s="51">
        <v>45995110</v>
      </c>
      <c r="L220" s="51">
        <v>0</v>
      </c>
      <c r="M220" s="51">
        <v>45995110</v>
      </c>
      <c r="N220" s="51">
        <v>42775452</v>
      </c>
      <c r="O220" t="s">
        <v>150</v>
      </c>
      <c r="P220">
        <v>79062962</v>
      </c>
      <c r="Q220" t="s">
        <v>2819</v>
      </c>
      <c r="R220" t="s">
        <v>140</v>
      </c>
      <c r="S220" t="s">
        <v>141</v>
      </c>
      <c r="T220" s="59" t="s">
        <v>2820</v>
      </c>
      <c r="U220" t="s">
        <v>143</v>
      </c>
      <c r="V220">
        <v>860007335</v>
      </c>
      <c r="W220" t="s">
        <v>158</v>
      </c>
      <c r="X220" s="2">
        <v>2125</v>
      </c>
      <c r="Y220" s="2">
        <v>2125</v>
      </c>
      <c r="Z220" s="2">
        <v>21925</v>
      </c>
      <c r="AA220">
        <v>0</v>
      </c>
      <c r="AB220">
        <v>28025</v>
      </c>
      <c r="AC220">
        <v>64582925</v>
      </c>
      <c r="AD220">
        <v>0</v>
      </c>
      <c r="AE220" s="2">
        <v>45697</v>
      </c>
      <c r="AF220" t="s">
        <v>153</v>
      </c>
      <c r="AG220" t="s">
        <v>2822</v>
      </c>
      <c r="AH220" t="s">
        <v>2774</v>
      </c>
    </row>
    <row r="221" spans="1:34" x14ac:dyDescent="0.2">
      <c r="A221" t="s">
        <v>5468</v>
      </c>
      <c r="B221" t="s">
        <v>5277</v>
      </c>
      <c r="C221" s="2">
        <v>22025</v>
      </c>
      <c r="D221" s="2">
        <v>45697</v>
      </c>
      <c r="E221" s="57">
        <v>45697.684027777781</v>
      </c>
      <c r="F221" t="s">
        <v>137</v>
      </c>
      <c r="G221" s="2">
        <v>923211</v>
      </c>
      <c r="H221" t="s">
        <v>27</v>
      </c>
      <c r="I221" t="s">
        <v>28</v>
      </c>
      <c r="J221" t="s">
        <v>29</v>
      </c>
      <c r="K221" s="51">
        <v>45995110</v>
      </c>
      <c r="L221" s="51">
        <v>0</v>
      </c>
      <c r="M221" s="51">
        <v>45995110</v>
      </c>
      <c r="N221" s="51">
        <v>42775452</v>
      </c>
      <c r="O221" t="s">
        <v>150</v>
      </c>
      <c r="P221">
        <v>39731146</v>
      </c>
      <c r="Q221" t="s">
        <v>2825</v>
      </c>
      <c r="R221" t="s">
        <v>140</v>
      </c>
      <c r="S221" t="s">
        <v>141</v>
      </c>
      <c r="T221" s="59" t="s">
        <v>2826</v>
      </c>
      <c r="U221" t="s">
        <v>143</v>
      </c>
      <c r="V221">
        <v>860034313</v>
      </c>
      <c r="W221" t="s">
        <v>152</v>
      </c>
      <c r="X221" s="2">
        <v>2125</v>
      </c>
      <c r="Y221" s="2">
        <v>2125</v>
      </c>
      <c r="Z221" s="2">
        <v>22025</v>
      </c>
      <c r="AA221">
        <v>0</v>
      </c>
      <c r="AB221">
        <v>28125</v>
      </c>
      <c r="AC221">
        <v>64583025</v>
      </c>
      <c r="AD221">
        <v>0</v>
      </c>
      <c r="AE221" s="2">
        <v>45697</v>
      </c>
      <c r="AF221" t="s">
        <v>153</v>
      </c>
      <c r="AG221" t="s">
        <v>2828</v>
      </c>
      <c r="AH221" t="s">
        <v>2774</v>
      </c>
    </row>
    <row r="222" spans="1:34" x14ac:dyDescent="0.2">
      <c r="A222" t="s">
        <v>5469</v>
      </c>
      <c r="B222" t="s">
        <v>5277</v>
      </c>
      <c r="C222" s="2">
        <v>22125</v>
      </c>
      <c r="D222" s="2">
        <v>45697</v>
      </c>
      <c r="E222" s="57">
        <v>45697.684027777781</v>
      </c>
      <c r="F222" t="s">
        <v>137</v>
      </c>
      <c r="G222" s="2">
        <v>923211</v>
      </c>
      <c r="H222" t="s">
        <v>27</v>
      </c>
      <c r="I222" t="s">
        <v>28</v>
      </c>
      <c r="J222" t="s">
        <v>29</v>
      </c>
      <c r="K222" s="51">
        <v>45995110</v>
      </c>
      <c r="L222" s="51">
        <v>0</v>
      </c>
      <c r="M222" s="51">
        <v>45995110</v>
      </c>
      <c r="N222" s="51">
        <v>42775452</v>
      </c>
      <c r="O222" t="s">
        <v>150</v>
      </c>
      <c r="P222">
        <v>40040382</v>
      </c>
      <c r="Q222" t="s">
        <v>2831</v>
      </c>
      <c r="R222" t="s">
        <v>140</v>
      </c>
      <c r="S222" t="s">
        <v>141</v>
      </c>
      <c r="T222" s="59" t="s">
        <v>2832</v>
      </c>
      <c r="U222" t="s">
        <v>143</v>
      </c>
      <c r="V222">
        <v>860034313</v>
      </c>
      <c r="W222" t="s">
        <v>152</v>
      </c>
      <c r="X222" s="2">
        <v>2125</v>
      </c>
      <c r="Y222" s="2">
        <v>2125</v>
      </c>
      <c r="Z222" s="2">
        <v>22125</v>
      </c>
      <c r="AA222">
        <v>0</v>
      </c>
      <c r="AB222">
        <v>28225</v>
      </c>
      <c r="AC222">
        <v>64583125</v>
      </c>
      <c r="AD222">
        <v>0</v>
      </c>
      <c r="AE222" s="2">
        <v>45697</v>
      </c>
      <c r="AF222" t="s">
        <v>153</v>
      </c>
      <c r="AG222" t="s">
        <v>2834</v>
      </c>
      <c r="AH222" t="s">
        <v>2774</v>
      </c>
    </row>
    <row r="223" spans="1:34" x14ac:dyDescent="0.2">
      <c r="A223" t="s">
        <v>5470</v>
      </c>
      <c r="B223" t="s">
        <v>5277</v>
      </c>
      <c r="C223" s="2">
        <v>22225</v>
      </c>
      <c r="D223" s="2">
        <v>45697</v>
      </c>
      <c r="E223" s="57">
        <v>45697.684027777781</v>
      </c>
      <c r="F223" t="s">
        <v>137</v>
      </c>
      <c r="G223" s="2">
        <v>923211</v>
      </c>
      <c r="H223" t="s">
        <v>27</v>
      </c>
      <c r="I223" t="s">
        <v>28</v>
      </c>
      <c r="J223" t="s">
        <v>29</v>
      </c>
      <c r="K223" s="51">
        <v>45995110</v>
      </c>
      <c r="L223" s="51">
        <v>0</v>
      </c>
      <c r="M223" s="51">
        <v>45995110</v>
      </c>
      <c r="N223" s="51">
        <v>42775452</v>
      </c>
      <c r="O223" t="s">
        <v>150</v>
      </c>
      <c r="P223">
        <v>46362690</v>
      </c>
      <c r="Q223" t="s">
        <v>2837</v>
      </c>
      <c r="R223" t="s">
        <v>140</v>
      </c>
      <c r="S223" t="s">
        <v>141</v>
      </c>
      <c r="T223" s="59" t="s">
        <v>2838</v>
      </c>
      <c r="U223" t="s">
        <v>143</v>
      </c>
      <c r="V223">
        <v>860007335</v>
      </c>
      <c r="W223" t="s">
        <v>158</v>
      </c>
      <c r="X223" s="2">
        <v>2125</v>
      </c>
      <c r="Y223" s="2">
        <v>2125</v>
      </c>
      <c r="Z223" s="2">
        <v>22225</v>
      </c>
      <c r="AA223">
        <v>0</v>
      </c>
      <c r="AB223">
        <v>28325</v>
      </c>
      <c r="AC223">
        <v>64583225</v>
      </c>
      <c r="AD223">
        <v>0</v>
      </c>
      <c r="AE223" s="2">
        <v>45697</v>
      </c>
      <c r="AF223" t="s">
        <v>153</v>
      </c>
      <c r="AG223" t="s">
        <v>2840</v>
      </c>
      <c r="AH223" t="s">
        <v>2774</v>
      </c>
    </row>
    <row r="224" spans="1:34" x14ac:dyDescent="0.2">
      <c r="A224" t="s">
        <v>5471</v>
      </c>
      <c r="B224" t="s">
        <v>5277</v>
      </c>
      <c r="C224" s="2">
        <v>22325</v>
      </c>
      <c r="D224" s="2">
        <v>45697</v>
      </c>
      <c r="E224" s="57">
        <v>45697.684027777781</v>
      </c>
      <c r="F224" t="s">
        <v>137</v>
      </c>
      <c r="G224" s="2">
        <v>923211</v>
      </c>
      <c r="H224" t="s">
        <v>27</v>
      </c>
      <c r="I224" t="s">
        <v>28</v>
      </c>
      <c r="J224" t="s">
        <v>29</v>
      </c>
      <c r="K224" s="51">
        <v>45995110</v>
      </c>
      <c r="L224" s="51">
        <v>0</v>
      </c>
      <c r="M224" s="51">
        <v>45995110</v>
      </c>
      <c r="N224" s="51">
        <v>42775452</v>
      </c>
      <c r="O224" t="s">
        <v>150</v>
      </c>
      <c r="P224">
        <v>52850963</v>
      </c>
      <c r="Q224" t="s">
        <v>2843</v>
      </c>
      <c r="R224" t="s">
        <v>140</v>
      </c>
      <c r="S224" t="s">
        <v>141</v>
      </c>
      <c r="T224" s="59" t="s">
        <v>2844</v>
      </c>
      <c r="U224" t="s">
        <v>143</v>
      </c>
      <c r="V224">
        <v>860034313</v>
      </c>
      <c r="W224" t="s">
        <v>152</v>
      </c>
      <c r="X224" s="2">
        <v>2125</v>
      </c>
      <c r="Y224" s="2">
        <v>2125</v>
      </c>
      <c r="Z224" s="2">
        <v>22325</v>
      </c>
      <c r="AA224">
        <v>0</v>
      </c>
      <c r="AB224">
        <v>28425</v>
      </c>
      <c r="AC224">
        <v>64583425</v>
      </c>
      <c r="AD224">
        <v>0</v>
      </c>
      <c r="AE224" s="2">
        <v>45697</v>
      </c>
      <c r="AF224" t="s">
        <v>153</v>
      </c>
      <c r="AG224" t="s">
        <v>2846</v>
      </c>
      <c r="AH224" t="s">
        <v>2774</v>
      </c>
    </row>
    <row r="225" spans="1:34" x14ac:dyDescent="0.2">
      <c r="A225" t="s">
        <v>5472</v>
      </c>
      <c r="B225" t="s">
        <v>5277</v>
      </c>
      <c r="C225" s="2">
        <v>22425</v>
      </c>
      <c r="D225" s="2">
        <v>45697</v>
      </c>
      <c r="E225" s="57">
        <v>45697.684027777781</v>
      </c>
      <c r="F225" t="s">
        <v>137</v>
      </c>
      <c r="G225" s="2">
        <v>923211</v>
      </c>
      <c r="H225" t="s">
        <v>27</v>
      </c>
      <c r="I225" t="s">
        <v>28</v>
      </c>
      <c r="J225" t="s">
        <v>29</v>
      </c>
      <c r="K225" s="51">
        <v>45995110</v>
      </c>
      <c r="L225" s="51">
        <v>0</v>
      </c>
      <c r="M225" s="51">
        <v>45995110</v>
      </c>
      <c r="N225" s="51">
        <v>42775452</v>
      </c>
      <c r="O225" t="s">
        <v>150</v>
      </c>
      <c r="P225">
        <v>72252961</v>
      </c>
      <c r="Q225" t="s">
        <v>2848</v>
      </c>
      <c r="R225" t="s">
        <v>140</v>
      </c>
      <c r="S225" t="s">
        <v>141</v>
      </c>
      <c r="T225" s="59" t="s">
        <v>2849</v>
      </c>
      <c r="U225" t="s">
        <v>143</v>
      </c>
      <c r="V225">
        <v>860034313</v>
      </c>
      <c r="W225" t="s">
        <v>152</v>
      </c>
      <c r="X225" s="2">
        <v>2125</v>
      </c>
      <c r="Y225" s="2">
        <v>2125</v>
      </c>
      <c r="Z225" s="2">
        <v>22425</v>
      </c>
      <c r="AA225">
        <v>0</v>
      </c>
      <c r="AB225">
        <v>28525</v>
      </c>
      <c r="AC225">
        <v>64583525</v>
      </c>
      <c r="AD225">
        <v>0</v>
      </c>
      <c r="AE225" s="2">
        <v>45697</v>
      </c>
      <c r="AF225" t="s">
        <v>153</v>
      </c>
      <c r="AG225" t="s">
        <v>2851</v>
      </c>
      <c r="AH225" t="s">
        <v>2774</v>
      </c>
    </row>
    <row r="226" spans="1:34" x14ac:dyDescent="0.2">
      <c r="A226" t="s">
        <v>5473</v>
      </c>
      <c r="B226" t="s">
        <v>5277</v>
      </c>
      <c r="C226" s="2">
        <v>22525</v>
      </c>
      <c r="D226" s="2">
        <v>45697</v>
      </c>
      <c r="E226" s="57">
        <v>45697.684027777781</v>
      </c>
      <c r="F226" t="s">
        <v>137</v>
      </c>
      <c r="G226" s="2">
        <v>923211</v>
      </c>
      <c r="H226" t="s">
        <v>27</v>
      </c>
      <c r="I226" t="s">
        <v>28</v>
      </c>
      <c r="J226" t="s">
        <v>29</v>
      </c>
      <c r="K226" s="51">
        <v>45995110</v>
      </c>
      <c r="L226" s="51">
        <v>0</v>
      </c>
      <c r="M226" s="51">
        <v>45995110</v>
      </c>
      <c r="N226" s="51">
        <v>42775452</v>
      </c>
      <c r="O226" t="s">
        <v>150</v>
      </c>
      <c r="P226">
        <v>79537849</v>
      </c>
      <c r="Q226" t="s">
        <v>2854</v>
      </c>
      <c r="R226" t="s">
        <v>140</v>
      </c>
      <c r="S226" t="s">
        <v>141</v>
      </c>
      <c r="T226" s="59" t="s">
        <v>2855</v>
      </c>
      <c r="U226" t="s">
        <v>143</v>
      </c>
      <c r="V226">
        <v>890903938</v>
      </c>
      <c r="W226" t="s">
        <v>149</v>
      </c>
      <c r="X226" s="2">
        <v>2125</v>
      </c>
      <c r="Y226" s="2">
        <v>2125</v>
      </c>
      <c r="Z226" s="2">
        <v>22525</v>
      </c>
      <c r="AA226">
        <v>0</v>
      </c>
      <c r="AB226">
        <v>28625</v>
      </c>
      <c r="AC226">
        <v>64583625</v>
      </c>
      <c r="AD226">
        <v>0</v>
      </c>
      <c r="AE226" s="2">
        <v>45697</v>
      </c>
      <c r="AF226" t="s">
        <v>153</v>
      </c>
      <c r="AG226" t="s">
        <v>2857</v>
      </c>
      <c r="AH226" t="s">
        <v>2774</v>
      </c>
    </row>
    <row r="227" spans="1:34" x14ac:dyDescent="0.2">
      <c r="A227" t="s">
        <v>5474</v>
      </c>
      <c r="B227" t="s">
        <v>5277</v>
      </c>
      <c r="C227" s="2">
        <v>22625</v>
      </c>
      <c r="D227" s="2">
        <v>45697</v>
      </c>
      <c r="E227" s="57">
        <v>45697.684027777781</v>
      </c>
      <c r="F227" t="s">
        <v>137</v>
      </c>
      <c r="G227" s="2">
        <v>923211</v>
      </c>
      <c r="H227" t="s">
        <v>27</v>
      </c>
      <c r="I227" t="s">
        <v>28</v>
      </c>
      <c r="J227" t="s">
        <v>29</v>
      </c>
      <c r="K227" s="51">
        <v>45995110</v>
      </c>
      <c r="L227" s="51">
        <v>0</v>
      </c>
      <c r="M227" s="51">
        <v>45995110</v>
      </c>
      <c r="N227" s="51">
        <v>42775452</v>
      </c>
      <c r="O227" t="s">
        <v>150</v>
      </c>
      <c r="P227">
        <v>80764556</v>
      </c>
      <c r="Q227" t="s">
        <v>2860</v>
      </c>
      <c r="R227" t="s">
        <v>140</v>
      </c>
      <c r="S227" t="s">
        <v>141</v>
      </c>
      <c r="T227" s="59" t="s">
        <v>2861</v>
      </c>
      <c r="U227" t="s">
        <v>143</v>
      </c>
      <c r="V227">
        <v>860002964</v>
      </c>
      <c r="W227" t="s">
        <v>163</v>
      </c>
      <c r="X227" s="2">
        <v>2125</v>
      </c>
      <c r="Y227" s="2">
        <v>2125</v>
      </c>
      <c r="Z227" s="2">
        <v>22625</v>
      </c>
      <c r="AA227">
        <v>0</v>
      </c>
      <c r="AB227">
        <v>28725</v>
      </c>
      <c r="AC227">
        <v>64583725</v>
      </c>
      <c r="AD227">
        <v>0</v>
      </c>
      <c r="AE227" s="2">
        <v>45697</v>
      </c>
      <c r="AF227" t="s">
        <v>153</v>
      </c>
      <c r="AG227" t="s">
        <v>2863</v>
      </c>
      <c r="AH227" t="s">
        <v>2774</v>
      </c>
    </row>
    <row r="228" spans="1:34" x14ac:dyDescent="0.2">
      <c r="A228" t="s">
        <v>5475</v>
      </c>
      <c r="B228" t="s">
        <v>5277</v>
      </c>
      <c r="C228" s="2">
        <v>22725</v>
      </c>
      <c r="D228" s="2">
        <v>45697</v>
      </c>
      <c r="E228" s="57">
        <v>45697.684027777781</v>
      </c>
      <c r="F228" t="s">
        <v>137</v>
      </c>
      <c r="G228" s="2">
        <v>923211</v>
      </c>
      <c r="H228" t="s">
        <v>27</v>
      </c>
      <c r="I228" t="s">
        <v>28</v>
      </c>
      <c r="J228" t="s">
        <v>29</v>
      </c>
      <c r="K228" s="51">
        <v>45995110</v>
      </c>
      <c r="L228" s="51">
        <v>0</v>
      </c>
      <c r="M228" s="51">
        <v>45995110</v>
      </c>
      <c r="N228" s="51">
        <v>42775452</v>
      </c>
      <c r="O228" t="s">
        <v>150</v>
      </c>
      <c r="P228">
        <v>84079403</v>
      </c>
      <c r="Q228" t="s">
        <v>2866</v>
      </c>
      <c r="R228" t="s">
        <v>140</v>
      </c>
      <c r="S228" t="s">
        <v>141</v>
      </c>
      <c r="T228" s="59" t="s">
        <v>2867</v>
      </c>
      <c r="U228" t="s">
        <v>143</v>
      </c>
      <c r="V228">
        <v>860003020</v>
      </c>
      <c r="W228" t="s">
        <v>160</v>
      </c>
      <c r="X228" s="2">
        <v>2125</v>
      </c>
      <c r="Y228" s="2">
        <v>2125</v>
      </c>
      <c r="Z228" s="2">
        <v>22725</v>
      </c>
      <c r="AA228">
        <v>0</v>
      </c>
      <c r="AB228">
        <v>28825</v>
      </c>
      <c r="AC228">
        <v>64583825</v>
      </c>
      <c r="AD228">
        <v>0</v>
      </c>
      <c r="AE228" s="2">
        <v>45697</v>
      </c>
      <c r="AF228" t="s">
        <v>153</v>
      </c>
      <c r="AG228" t="s">
        <v>2869</v>
      </c>
      <c r="AH228" t="s">
        <v>2774</v>
      </c>
    </row>
    <row r="229" spans="1:34" x14ac:dyDescent="0.2">
      <c r="A229" t="s">
        <v>5476</v>
      </c>
      <c r="B229" t="s">
        <v>5277</v>
      </c>
      <c r="C229" s="2">
        <v>22825</v>
      </c>
      <c r="D229" s="2">
        <v>45697</v>
      </c>
      <c r="E229" s="57">
        <v>45697.684027777781</v>
      </c>
      <c r="F229" t="s">
        <v>137</v>
      </c>
      <c r="G229" s="2">
        <v>923211</v>
      </c>
      <c r="H229" t="s">
        <v>27</v>
      </c>
      <c r="I229" t="s">
        <v>28</v>
      </c>
      <c r="J229" t="s">
        <v>29</v>
      </c>
      <c r="K229" s="51">
        <v>45995110</v>
      </c>
      <c r="L229" s="51">
        <v>0</v>
      </c>
      <c r="M229" s="51">
        <v>45995110</v>
      </c>
      <c r="N229" s="51">
        <v>42775452</v>
      </c>
      <c r="O229" t="s">
        <v>150</v>
      </c>
      <c r="P229">
        <v>79348348</v>
      </c>
      <c r="Q229" t="s">
        <v>2872</v>
      </c>
      <c r="R229" t="s">
        <v>140</v>
      </c>
      <c r="S229" t="s">
        <v>141</v>
      </c>
      <c r="T229" s="59" t="s">
        <v>2873</v>
      </c>
      <c r="U229" t="s">
        <v>143</v>
      </c>
      <c r="V229">
        <v>860003020</v>
      </c>
      <c r="W229" t="s">
        <v>160</v>
      </c>
      <c r="X229" s="2">
        <v>2125</v>
      </c>
      <c r="Y229" s="2">
        <v>2125</v>
      </c>
      <c r="Z229" s="2">
        <v>22825</v>
      </c>
      <c r="AA229">
        <v>0</v>
      </c>
      <c r="AB229">
        <v>28925</v>
      </c>
      <c r="AC229">
        <v>64583925</v>
      </c>
      <c r="AD229">
        <v>0</v>
      </c>
      <c r="AE229" s="2">
        <v>45697</v>
      </c>
      <c r="AF229" t="s">
        <v>153</v>
      </c>
      <c r="AG229" t="s">
        <v>2875</v>
      </c>
      <c r="AH229" t="s">
        <v>2774</v>
      </c>
    </row>
    <row r="230" spans="1:34" x14ac:dyDescent="0.2">
      <c r="A230" t="s">
        <v>5477</v>
      </c>
      <c r="B230" t="s">
        <v>5277</v>
      </c>
      <c r="C230" s="2">
        <v>22925</v>
      </c>
      <c r="D230" s="2">
        <v>45697</v>
      </c>
      <c r="E230" s="57">
        <v>45697.684027777781</v>
      </c>
      <c r="F230" t="s">
        <v>137</v>
      </c>
      <c r="G230" s="2">
        <v>923211</v>
      </c>
      <c r="H230" t="s">
        <v>27</v>
      </c>
      <c r="I230" t="s">
        <v>28</v>
      </c>
      <c r="J230" t="s">
        <v>29</v>
      </c>
      <c r="K230" s="51">
        <v>45995110</v>
      </c>
      <c r="L230" s="51">
        <v>0</v>
      </c>
      <c r="M230" s="51">
        <v>45995110</v>
      </c>
      <c r="N230" s="51">
        <v>42775452</v>
      </c>
      <c r="O230" t="s">
        <v>150</v>
      </c>
      <c r="P230">
        <v>79712469</v>
      </c>
      <c r="Q230" t="s">
        <v>2878</v>
      </c>
      <c r="R230" t="s">
        <v>140</v>
      </c>
      <c r="S230" t="s">
        <v>141</v>
      </c>
      <c r="T230" s="59" t="s">
        <v>2879</v>
      </c>
      <c r="U230" t="s">
        <v>143</v>
      </c>
      <c r="V230">
        <v>860007335</v>
      </c>
      <c r="W230" t="s">
        <v>158</v>
      </c>
      <c r="X230" s="2">
        <v>2125</v>
      </c>
      <c r="Y230" s="2">
        <v>2125</v>
      </c>
      <c r="Z230" s="2">
        <v>22925</v>
      </c>
      <c r="AA230">
        <v>0</v>
      </c>
      <c r="AB230">
        <v>29025</v>
      </c>
      <c r="AC230">
        <v>64584025</v>
      </c>
      <c r="AD230">
        <v>0</v>
      </c>
      <c r="AE230" s="2">
        <v>45697</v>
      </c>
      <c r="AF230" t="s">
        <v>153</v>
      </c>
      <c r="AG230" t="s">
        <v>2881</v>
      </c>
      <c r="AH230" t="s">
        <v>2774</v>
      </c>
    </row>
    <row r="231" spans="1:34" x14ac:dyDescent="0.2">
      <c r="A231" t="s">
        <v>5478</v>
      </c>
      <c r="B231" t="s">
        <v>5277</v>
      </c>
      <c r="C231" s="2">
        <v>23025</v>
      </c>
      <c r="D231" s="2">
        <v>45697</v>
      </c>
      <c r="E231" s="57">
        <v>45697.684027777781</v>
      </c>
      <c r="F231" t="s">
        <v>137</v>
      </c>
      <c r="G231" s="2">
        <v>923211</v>
      </c>
      <c r="H231" t="s">
        <v>27</v>
      </c>
      <c r="I231" t="s">
        <v>28</v>
      </c>
      <c r="J231" t="s">
        <v>29</v>
      </c>
      <c r="K231" s="51">
        <v>45995110</v>
      </c>
      <c r="L231" s="51">
        <v>0</v>
      </c>
      <c r="M231" s="51">
        <v>45995110</v>
      </c>
      <c r="N231" s="51">
        <v>42775452</v>
      </c>
      <c r="O231" t="s">
        <v>150</v>
      </c>
      <c r="P231">
        <v>5916502</v>
      </c>
      <c r="Q231" t="s">
        <v>2884</v>
      </c>
      <c r="R231" t="s">
        <v>140</v>
      </c>
      <c r="S231" t="s">
        <v>141</v>
      </c>
      <c r="T231" s="59" t="s">
        <v>2885</v>
      </c>
      <c r="U231" t="s">
        <v>143</v>
      </c>
      <c r="V231">
        <v>860034313</v>
      </c>
      <c r="W231" t="s">
        <v>152</v>
      </c>
      <c r="X231" s="2">
        <v>2125</v>
      </c>
      <c r="Y231" s="2">
        <v>2125</v>
      </c>
      <c r="Z231" s="2">
        <v>23025</v>
      </c>
      <c r="AA231">
        <v>0</v>
      </c>
      <c r="AB231">
        <v>29125</v>
      </c>
      <c r="AC231">
        <v>64584125</v>
      </c>
      <c r="AD231">
        <v>0</v>
      </c>
      <c r="AE231" s="2">
        <v>45697</v>
      </c>
      <c r="AF231" t="s">
        <v>153</v>
      </c>
      <c r="AG231" t="s">
        <v>2887</v>
      </c>
      <c r="AH231" t="s">
        <v>2774</v>
      </c>
    </row>
    <row r="232" spans="1:34" x14ac:dyDescent="0.2">
      <c r="A232" t="s">
        <v>5479</v>
      </c>
      <c r="B232" t="s">
        <v>5277</v>
      </c>
      <c r="C232" s="2">
        <v>23125</v>
      </c>
      <c r="D232" s="2">
        <v>45697</v>
      </c>
      <c r="E232" s="57">
        <v>45697.684027777781</v>
      </c>
      <c r="F232" t="s">
        <v>137</v>
      </c>
      <c r="G232" s="2">
        <v>923211</v>
      </c>
      <c r="H232" t="s">
        <v>27</v>
      </c>
      <c r="I232" t="s">
        <v>28</v>
      </c>
      <c r="J232" t="s">
        <v>29</v>
      </c>
      <c r="K232" s="51">
        <v>45995110</v>
      </c>
      <c r="L232" s="51">
        <v>0</v>
      </c>
      <c r="M232" s="51">
        <v>45995110</v>
      </c>
      <c r="N232" s="51">
        <v>42775452</v>
      </c>
      <c r="O232" t="s">
        <v>150</v>
      </c>
      <c r="P232">
        <v>3230265</v>
      </c>
      <c r="Q232" t="s">
        <v>2890</v>
      </c>
      <c r="R232" t="s">
        <v>140</v>
      </c>
      <c r="S232" t="s">
        <v>141</v>
      </c>
      <c r="T232" s="59" t="s">
        <v>2891</v>
      </c>
      <c r="U232" t="s">
        <v>143</v>
      </c>
      <c r="V232">
        <v>860034594</v>
      </c>
      <c r="W232" t="s">
        <v>156</v>
      </c>
      <c r="X232" s="2">
        <v>2125</v>
      </c>
      <c r="Y232" s="2">
        <v>2125</v>
      </c>
      <c r="Z232" s="2">
        <v>23125</v>
      </c>
      <c r="AA232">
        <v>0</v>
      </c>
      <c r="AB232">
        <v>29225</v>
      </c>
      <c r="AC232">
        <v>64584225</v>
      </c>
      <c r="AD232">
        <v>0</v>
      </c>
      <c r="AE232" s="2">
        <v>45697</v>
      </c>
      <c r="AF232" t="s">
        <v>153</v>
      </c>
      <c r="AG232" t="s">
        <v>2893</v>
      </c>
      <c r="AH232" t="s">
        <v>2774</v>
      </c>
    </row>
    <row r="233" spans="1:34" x14ac:dyDescent="0.2">
      <c r="A233" t="s">
        <v>5480</v>
      </c>
      <c r="B233" t="s">
        <v>5277</v>
      </c>
      <c r="C233" s="2">
        <v>23225</v>
      </c>
      <c r="D233" s="2">
        <v>45697</v>
      </c>
      <c r="E233" s="57">
        <v>45697.684027777781</v>
      </c>
      <c r="F233" t="s">
        <v>137</v>
      </c>
      <c r="G233" s="2">
        <v>923211</v>
      </c>
      <c r="H233" t="s">
        <v>27</v>
      </c>
      <c r="I233" t="s">
        <v>28</v>
      </c>
      <c r="J233" t="s">
        <v>29</v>
      </c>
      <c r="K233" s="51">
        <v>45995110</v>
      </c>
      <c r="L233" s="51">
        <v>0</v>
      </c>
      <c r="M233" s="51">
        <v>45995110</v>
      </c>
      <c r="N233" s="51">
        <v>42775452</v>
      </c>
      <c r="O233" t="s">
        <v>150</v>
      </c>
      <c r="P233">
        <v>20755992</v>
      </c>
      <c r="Q233" t="s">
        <v>2896</v>
      </c>
      <c r="R233" t="s">
        <v>140</v>
      </c>
      <c r="S233" t="s">
        <v>141</v>
      </c>
      <c r="T233" s="59" t="s">
        <v>2897</v>
      </c>
      <c r="U233" t="s">
        <v>143</v>
      </c>
      <c r="V233">
        <v>860007335</v>
      </c>
      <c r="W233" t="s">
        <v>158</v>
      </c>
      <c r="X233" s="2">
        <v>2125</v>
      </c>
      <c r="Y233" s="2">
        <v>2125</v>
      </c>
      <c r="Z233" s="2">
        <v>23225</v>
      </c>
      <c r="AA233">
        <v>0</v>
      </c>
      <c r="AB233">
        <v>29325</v>
      </c>
      <c r="AC233">
        <v>64584325</v>
      </c>
      <c r="AD233">
        <v>0</v>
      </c>
      <c r="AE233" s="2">
        <v>45697</v>
      </c>
      <c r="AF233" t="s">
        <v>153</v>
      </c>
      <c r="AG233" t="s">
        <v>2899</v>
      </c>
      <c r="AH233" t="s">
        <v>2774</v>
      </c>
    </row>
    <row r="234" spans="1:34" x14ac:dyDescent="0.2">
      <c r="A234" t="s">
        <v>5481</v>
      </c>
      <c r="B234" t="s">
        <v>5277</v>
      </c>
      <c r="C234" s="2">
        <v>23325</v>
      </c>
      <c r="D234" s="2">
        <v>45697</v>
      </c>
      <c r="E234" s="57">
        <v>45697.684027777781</v>
      </c>
      <c r="F234" t="s">
        <v>137</v>
      </c>
      <c r="G234" s="2">
        <v>923211</v>
      </c>
      <c r="H234" t="s">
        <v>27</v>
      </c>
      <c r="I234" t="s">
        <v>28</v>
      </c>
      <c r="J234" t="s">
        <v>29</v>
      </c>
      <c r="K234" s="51">
        <v>45995110</v>
      </c>
      <c r="L234" s="51">
        <v>0</v>
      </c>
      <c r="M234" s="51">
        <v>45995110</v>
      </c>
      <c r="N234" s="51">
        <v>42775452</v>
      </c>
      <c r="O234" t="s">
        <v>150</v>
      </c>
      <c r="P234">
        <v>33702053</v>
      </c>
      <c r="Q234" t="s">
        <v>2902</v>
      </c>
      <c r="R234" t="s">
        <v>140</v>
      </c>
      <c r="S234" t="s">
        <v>141</v>
      </c>
      <c r="T234" s="59" t="s">
        <v>2903</v>
      </c>
      <c r="U234" t="s">
        <v>143</v>
      </c>
      <c r="V234">
        <v>890903938</v>
      </c>
      <c r="W234" t="s">
        <v>149</v>
      </c>
      <c r="X234" s="2">
        <v>2125</v>
      </c>
      <c r="Y234" s="2">
        <v>2125</v>
      </c>
      <c r="Z234" s="2">
        <v>23325</v>
      </c>
      <c r="AA234">
        <v>0</v>
      </c>
      <c r="AB234">
        <v>29425</v>
      </c>
      <c r="AC234">
        <v>64584425</v>
      </c>
      <c r="AD234">
        <v>0</v>
      </c>
      <c r="AE234" s="2">
        <v>45697</v>
      </c>
      <c r="AF234" t="s">
        <v>153</v>
      </c>
      <c r="AG234" t="s">
        <v>2905</v>
      </c>
      <c r="AH234" t="s">
        <v>2774</v>
      </c>
    </row>
    <row r="235" spans="1:34" x14ac:dyDescent="0.2">
      <c r="A235" t="s">
        <v>5482</v>
      </c>
      <c r="B235" t="s">
        <v>5277</v>
      </c>
      <c r="C235" s="2">
        <v>23425</v>
      </c>
      <c r="D235" s="2">
        <v>45697</v>
      </c>
      <c r="E235" s="57">
        <v>45697.684027777781</v>
      </c>
      <c r="F235" t="s">
        <v>137</v>
      </c>
      <c r="G235" s="2">
        <v>923211</v>
      </c>
      <c r="H235" t="s">
        <v>27</v>
      </c>
      <c r="I235" t="s">
        <v>28</v>
      </c>
      <c r="J235" t="s">
        <v>29</v>
      </c>
      <c r="K235" s="51">
        <v>45995110</v>
      </c>
      <c r="L235" s="51">
        <v>0</v>
      </c>
      <c r="M235" s="51">
        <v>45995110</v>
      </c>
      <c r="N235" s="51">
        <v>42775452</v>
      </c>
      <c r="O235" t="s">
        <v>150</v>
      </c>
      <c r="P235">
        <v>82390869</v>
      </c>
      <c r="Q235" t="s">
        <v>2908</v>
      </c>
      <c r="R235" t="s">
        <v>140</v>
      </c>
      <c r="S235" t="s">
        <v>141</v>
      </c>
      <c r="T235" s="59" t="s">
        <v>2909</v>
      </c>
      <c r="U235" t="s">
        <v>143</v>
      </c>
      <c r="V235">
        <v>890903938</v>
      </c>
      <c r="W235" t="s">
        <v>149</v>
      </c>
      <c r="X235" s="2">
        <v>2125</v>
      </c>
      <c r="Y235" s="2">
        <v>2125</v>
      </c>
      <c r="Z235" s="2">
        <v>23425</v>
      </c>
      <c r="AA235">
        <v>0</v>
      </c>
      <c r="AB235">
        <v>29525</v>
      </c>
      <c r="AC235">
        <v>64584525</v>
      </c>
      <c r="AD235">
        <v>0</v>
      </c>
      <c r="AE235" s="2">
        <v>45697</v>
      </c>
      <c r="AF235" t="s">
        <v>153</v>
      </c>
      <c r="AG235" t="s">
        <v>2911</v>
      </c>
      <c r="AH235" t="s">
        <v>2774</v>
      </c>
    </row>
    <row r="236" spans="1:34" x14ac:dyDescent="0.2">
      <c r="A236" t="s">
        <v>5483</v>
      </c>
      <c r="B236" t="s">
        <v>5277</v>
      </c>
      <c r="C236" s="2">
        <v>23525</v>
      </c>
      <c r="D236" s="2">
        <v>45697</v>
      </c>
      <c r="E236" s="57">
        <v>45697.684027777781</v>
      </c>
      <c r="F236" t="s">
        <v>137</v>
      </c>
      <c r="G236" s="2">
        <v>923211</v>
      </c>
      <c r="H236" t="s">
        <v>27</v>
      </c>
      <c r="I236" t="s">
        <v>28</v>
      </c>
      <c r="J236" t="s">
        <v>29</v>
      </c>
      <c r="K236" s="51">
        <v>45995110</v>
      </c>
      <c r="L236" s="51">
        <v>0</v>
      </c>
      <c r="M236" s="51">
        <v>45995110</v>
      </c>
      <c r="N236" s="51">
        <v>42775452</v>
      </c>
      <c r="O236" t="s">
        <v>150</v>
      </c>
      <c r="P236">
        <v>82395377</v>
      </c>
      <c r="Q236" t="s">
        <v>2914</v>
      </c>
      <c r="R236" t="s">
        <v>140</v>
      </c>
      <c r="S236" t="s">
        <v>141</v>
      </c>
      <c r="T236" s="59" t="s">
        <v>2915</v>
      </c>
      <c r="U236" t="s">
        <v>143</v>
      </c>
      <c r="V236">
        <v>860034313</v>
      </c>
      <c r="W236" t="s">
        <v>152</v>
      </c>
      <c r="X236" s="2">
        <v>2125</v>
      </c>
      <c r="Y236" s="2">
        <v>2125</v>
      </c>
      <c r="Z236" s="2">
        <v>23525</v>
      </c>
      <c r="AA236">
        <v>0</v>
      </c>
      <c r="AB236">
        <v>29625</v>
      </c>
      <c r="AC236">
        <v>64584625</v>
      </c>
      <c r="AD236">
        <v>0</v>
      </c>
      <c r="AE236" s="2">
        <v>45697</v>
      </c>
      <c r="AF236" t="s">
        <v>153</v>
      </c>
      <c r="AG236" t="s">
        <v>2917</v>
      </c>
      <c r="AH236" t="s">
        <v>2774</v>
      </c>
    </row>
    <row r="237" spans="1:34" x14ac:dyDescent="0.2">
      <c r="A237" t="s">
        <v>5484</v>
      </c>
      <c r="B237" t="s">
        <v>5277</v>
      </c>
      <c r="C237" s="2">
        <v>23625</v>
      </c>
      <c r="D237" s="2">
        <v>45697</v>
      </c>
      <c r="E237" s="57">
        <v>45697.684027777781</v>
      </c>
      <c r="F237" t="s">
        <v>137</v>
      </c>
      <c r="G237" s="2">
        <v>923211</v>
      </c>
      <c r="H237" t="s">
        <v>27</v>
      </c>
      <c r="I237" t="s">
        <v>28</v>
      </c>
      <c r="J237" t="s">
        <v>29</v>
      </c>
      <c r="K237" s="51">
        <v>45995110</v>
      </c>
      <c r="L237" s="51">
        <v>0</v>
      </c>
      <c r="M237" s="51">
        <v>45995110</v>
      </c>
      <c r="N237" s="51">
        <v>42775452</v>
      </c>
      <c r="O237" t="s">
        <v>150</v>
      </c>
      <c r="P237">
        <v>88216911</v>
      </c>
      <c r="Q237" t="s">
        <v>2919</v>
      </c>
      <c r="R237" t="s">
        <v>140</v>
      </c>
      <c r="S237" t="s">
        <v>141</v>
      </c>
      <c r="T237" s="59" t="s">
        <v>2920</v>
      </c>
      <c r="U237" t="s">
        <v>143</v>
      </c>
      <c r="V237">
        <v>860007335</v>
      </c>
      <c r="W237" t="s">
        <v>158</v>
      </c>
      <c r="X237" s="2">
        <v>2125</v>
      </c>
      <c r="Y237" s="2">
        <v>2125</v>
      </c>
      <c r="Z237" s="2">
        <v>23625</v>
      </c>
      <c r="AA237">
        <v>0</v>
      </c>
      <c r="AB237">
        <v>29725</v>
      </c>
      <c r="AC237">
        <v>68528925</v>
      </c>
      <c r="AD237">
        <v>0</v>
      </c>
      <c r="AE237" s="2">
        <v>45697</v>
      </c>
      <c r="AF237" t="s">
        <v>153</v>
      </c>
      <c r="AG237" t="s">
        <v>2922</v>
      </c>
      <c r="AH237" t="s">
        <v>2774</v>
      </c>
    </row>
    <row r="238" spans="1:34" x14ac:dyDescent="0.2">
      <c r="A238" t="s">
        <v>5485</v>
      </c>
      <c r="B238" t="s">
        <v>5277</v>
      </c>
      <c r="C238" s="2">
        <v>23725</v>
      </c>
      <c r="D238" s="2">
        <v>45697</v>
      </c>
      <c r="E238" s="57">
        <v>45697.684027777781</v>
      </c>
      <c r="F238" t="s">
        <v>137</v>
      </c>
      <c r="G238" s="2">
        <v>923211</v>
      </c>
      <c r="H238" t="s">
        <v>27</v>
      </c>
      <c r="I238" t="s">
        <v>28</v>
      </c>
      <c r="J238" t="s">
        <v>29</v>
      </c>
      <c r="K238" s="51">
        <v>45995110</v>
      </c>
      <c r="L238" s="51">
        <v>0</v>
      </c>
      <c r="M238" s="51">
        <v>45995110</v>
      </c>
      <c r="N238" s="51">
        <v>42775452</v>
      </c>
      <c r="O238" t="s">
        <v>150</v>
      </c>
      <c r="P238">
        <v>91285312</v>
      </c>
      <c r="Q238" t="s">
        <v>2925</v>
      </c>
      <c r="R238" t="s">
        <v>140</v>
      </c>
      <c r="S238" t="s">
        <v>141</v>
      </c>
      <c r="T238" s="59" t="s">
        <v>2926</v>
      </c>
      <c r="U238" t="s">
        <v>143</v>
      </c>
      <c r="V238">
        <v>860035827</v>
      </c>
      <c r="W238" t="s">
        <v>271</v>
      </c>
      <c r="X238" s="2">
        <v>2125</v>
      </c>
      <c r="Y238" s="2">
        <v>2125</v>
      </c>
      <c r="Z238" s="2">
        <v>23725</v>
      </c>
      <c r="AA238">
        <v>0</v>
      </c>
      <c r="AB238">
        <v>29825</v>
      </c>
      <c r="AC238">
        <v>64584725</v>
      </c>
      <c r="AD238">
        <v>0</v>
      </c>
      <c r="AE238" s="2">
        <v>45697</v>
      </c>
      <c r="AF238" t="s">
        <v>153</v>
      </c>
      <c r="AG238" t="s">
        <v>2928</v>
      </c>
      <c r="AH238" t="s">
        <v>2774</v>
      </c>
    </row>
    <row r="239" spans="1:34" x14ac:dyDescent="0.2">
      <c r="A239" t="s">
        <v>5486</v>
      </c>
      <c r="B239" t="s">
        <v>5277</v>
      </c>
      <c r="C239" s="2">
        <v>23825</v>
      </c>
      <c r="D239" s="2">
        <v>45697</v>
      </c>
      <c r="E239" s="57">
        <v>45697.684027777781</v>
      </c>
      <c r="F239" t="s">
        <v>137</v>
      </c>
      <c r="G239" s="2">
        <v>923211</v>
      </c>
      <c r="H239" t="s">
        <v>27</v>
      </c>
      <c r="I239" t="s">
        <v>28</v>
      </c>
      <c r="J239" t="s">
        <v>29</v>
      </c>
      <c r="K239" s="51">
        <v>45995110</v>
      </c>
      <c r="L239" s="51">
        <v>0</v>
      </c>
      <c r="M239" s="51">
        <v>45995110</v>
      </c>
      <c r="N239" s="51">
        <v>42775452</v>
      </c>
      <c r="O239" t="s">
        <v>150</v>
      </c>
      <c r="P239">
        <v>93412419</v>
      </c>
      <c r="Q239" t="s">
        <v>2931</v>
      </c>
      <c r="R239" t="s">
        <v>140</v>
      </c>
      <c r="S239" t="s">
        <v>141</v>
      </c>
      <c r="T239" s="59" t="s">
        <v>2932</v>
      </c>
      <c r="U239" t="s">
        <v>143</v>
      </c>
      <c r="V239">
        <v>860034313</v>
      </c>
      <c r="W239" t="s">
        <v>152</v>
      </c>
      <c r="X239" s="2">
        <v>2125</v>
      </c>
      <c r="Y239" s="2">
        <v>2125</v>
      </c>
      <c r="Z239" s="2">
        <v>23825</v>
      </c>
      <c r="AA239">
        <v>0</v>
      </c>
      <c r="AB239">
        <v>29925</v>
      </c>
      <c r="AC239">
        <v>64584825</v>
      </c>
      <c r="AD239">
        <v>0</v>
      </c>
      <c r="AE239" s="2">
        <v>45697</v>
      </c>
      <c r="AF239" t="s">
        <v>153</v>
      </c>
      <c r="AG239" t="s">
        <v>2934</v>
      </c>
      <c r="AH239" t="s">
        <v>2774</v>
      </c>
    </row>
    <row r="240" spans="1:34" x14ac:dyDescent="0.2">
      <c r="A240" t="s">
        <v>5487</v>
      </c>
      <c r="B240" t="s">
        <v>5277</v>
      </c>
      <c r="C240" s="2">
        <v>23925</v>
      </c>
      <c r="D240" s="2">
        <v>45697</v>
      </c>
      <c r="E240" s="57">
        <v>45697.684027777781</v>
      </c>
      <c r="F240" t="s">
        <v>137</v>
      </c>
      <c r="G240" s="2">
        <v>923211</v>
      </c>
      <c r="H240" t="s">
        <v>27</v>
      </c>
      <c r="I240" t="s">
        <v>28</v>
      </c>
      <c r="J240" t="s">
        <v>29</v>
      </c>
      <c r="K240" s="51">
        <v>45995110</v>
      </c>
      <c r="L240" s="51">
        <v>0</v>
      </c>
      <c r="M240" s="51">
        <v>45995110</v>
      </c>
      <c r="N240" s="51">
        <v>42775452</v>
      </c>
      <c r="O240" t="s">
        <v>150</v>
      </c>
      <c r="P240">
        <v>14136095</v>
      </c>
      <c r="Q240" t="s">
        <v>2937</v>
      </c>
      <c r="R240" t="s">
        <v>140</v>
      </c>
      <c r="S240" t="s">
        <v>141</v>
      </c>
      <c r="T240" s="59" t="s">
        <v>2938</v>
      </c>
      <c r="U240" t="s">
        <v>143</v>
      </c>
      <c r="V240">
        <v>860034313</v>
      </c>
      <c r="W240" t="s">
        <v>152</v>
      </c>
      <c r="X240" s="2">
        <v>2125</v>
      </c>
      <c r="Y240" s="2">
        <v>2125</v>
      </c>
      <c r="Z240" s="2">
        <v>23925</v>
      </c>
      <c r="AA240">
        <v>0</v>
      </c>
      <c r="AB240">
        <v>30025</v>
      </c>
      <c r="AC240">
        <v>64584925</v>
      </c>
      <c r="AD240">
        <v>0</v>
      </c>
      <c r="AE240" s="2">
        <v>45697</v>
      </c>
      <c r="AF240" t="s">
        <v>153</v>
      </c>
      <c r="AG240" t="s">
        <v>2940</v>
      </c>
      <c r="AH240" t="s">
        <v>2941</v>
      </c>
    </row>
    <row r="241" spans="1:34" x14ac:dyDescent="0.2">
      <c r="A241" t="s">
        <v>5488</v>
      </c>
      <c r="B241" t="s">
        <v>5277</v>
      </c>
      <c r="C241" s="2">
        <v>24025</v>
      </c>
      <c r="D241" s="2">
        <v>45697</v>
      </c>
      <c r="E241" s="57">
        <v>45697.684027777781</v>
      </c>
      <c r="F241" t="s">
        <v>137</v>
      </c>
      <c r="G241" s="2">
        <v>923211</v>
      </c>
      <c r="H241" t="s">
        <v>27</v>
      </c>
      <c r="I241" t="s">
        <v>28</v>
      </c>
      <c r="J241" t="s">
        <v>29</v>
      </c>
      <c r="K241" s="51">
        <v>45995110</v>
      </c>
      <c r="L241" s="51">
        <v>0</v>
      </c>
      <c r="M241" s="51">
        <v>45995110</v>
      </c>
      <c r="N241" s="51">
        <v>42775452</v>
      </c>
      <c r="O241" t="s">
        <v>150</v>
      </c>
      <c r="P241">
        <v>19281696</v>
      </c>
      <c r="Q241" t="s">
        <v>2944</v>
      </c>
      <c r="R241" t="s">
        <v>140</v>
      </c>
      <c r="S241" t="s">
        <v>141</v>
      </c>
      <c r="T241" s="59" t="s">
        <v>2945</v>
      </c>
      <c r="U241" t="s">
        <v>143</v>
      </c>
      <c r="V241">
        <v>890903938</v>
      </c>
      <c r="W241" t="s">
        <v>149</v>
      </c>
      <c r="X241" s="2">
        <v>2125</v>
      </c>
      <c r="Y241" s="2">
        <v>2125</v>
      </c>
      <c r="Z241" s="2">
        <v>24025</v>
      </c>
      <c r="AA241">
        <v>0</v>
      </c>
      <c r="AB241">
        <v>30125</v>
      </c>
      <c r="AC241">
        <v>64585025</v>
      </c>
      <c r="AD241">
        <v>0</v>
      </c>
      <c r="AE241" s="2">
        <v>45697</v>
      </c>
      <c r="AF241" t="s">
        <v>153</v>
      </c>
      <c r="AG241" t="s">
        <v>2947</v>
      </c>
      <c r="AH241" t="s">
        <v>2774</v>
      </c>
    </row>
    <row r="242" spans="1:34" x14ac:dyDescent="0.2">
      <c r="A242" t="s">
        <v>5489</v>
      </c>
      <c r="B242" t="s">
        <v>5277</v>
      </c>
      <c r="C242" s="2">
        <v>24125</v>
      </c>
      <c r="D242" s="2">
        <v>45697</v>
      </c>
      <c r="E242" s="57">
        <v>45697.684027777781</v>
      </c>
      <c r="F242" t="s">
        <v>137</v>
      </c>
      <c r="G242" s="2">
        <v>923211</v>
      </c>
      <c r="H242" t="s">
        <v>27</v>
      </c>
      <c r="I242" t="s">
        <v>28</v>
      </c>
      <c r="J242" t="s">
        <v>29</v>
      </c>
      <c r="K242" s="51">
        <v>45995110</v>
      </c>
      <c r="L242" s="51">
        <v>0</v>
      </c>
      <c r="M242" s="51">
        <v>45995110</v>
      </c>
      <c r="N242" s="51">
        <v>42775452</v>
      </c>
      <c r="O242" t="s">
        <v>150</v>
      </c>
      <c r="P242">
        <v>79051081</v>
      </c>
      <c r="Q242" t="s">
        <v>2950</v>
      </c>
      <c r="R242" t="s">
        <v>140</v>
      </c>
      <c r="S242" t="s">
        <v>141</v>
      </c>
      <c r="T242" s="59" t="s">
        <v>2951</v>
      </c>
      <c r="U242" t="s">
        <v>143</v>
      </c>
      <c r="V242">
        <v>890903938</v>
      </c>
      <c r="W242" t="s">
        <v>149</v>
      </c>
      <c r="X242" s="2">
        <v>2125</v>
      </c>
      <c r="Y242" s="2">
        <v>2125</v>
      </c>
      <c r="Z242" s="2">
        <v>24125</v>
      </c>
      <c r="AA242">
        <v>0</v>
      </c>
      <c r="AB242">
        <v>30225</v>
      </c>
      <c r="AC242">
        <v>64585125</v>
      </c>
      <c r="AD242">
        <v>0</v>
      </c>
      <c r="AE242" s="2">
        <v>45697</v>
      </c>
      <c r="AF242" t="s">
        <v>153</v>
      </c>
      <c r="AG242" t="s">
        <v>2953</v>
      </c>
      <c r="AH242" t="s">
        <v>2774</v>
      </c>
    </row>
    <row r="243" spans="1:34" x14ac:dyDescent="0.2">
      <c r="A243" t="s">
        <v>5490</v>
      </c>
      <c r="B243" t="s">
        <v>5277</v>
      </c>
      <c r="C243" s="2">
        <v>24225</v>
      </c>
      <c r="D243" s="2">
        <v>45697</v>
      </c>
      <c r="E243" s="57">
        <v>45697.684027777781</v>
      </c>
      <c r="F243" t="s">
        <v>137</v>
      </c>
      <c r="G243" s="2">
        <v>923211</v>
      </c>
      <c r="H243" t="s">
        <v>27</v>
      </c>
      <c r="I243" t="s">
        <v>28</v>
      </c>
      <c r="J243" t="s">
        <v>29</v>
      </c>
      <c r="K243" s="51">
        <v>45995110</v>
      </c>
      <c r="L243" s="51">
        <v>0</v>
      </c>
      <c r="M243" s="51">
        <v>45995110</v>
      </c>
      <c r="N243" s="51">
        <v>42775452</v>
      </c>
      <c r="O243" t="s">
        <v>150</v>
      </c>
      <c r="P243">
        <v>79876770</v>
      </c>
      <c r="Q243" t="s">
        <v>2956</v>
      </c>
      <c r="R243" t="s">
        <v>140</v>
      </c>
      <c r="S243" t="s">
        <v>141</v>
      </c>
      <c r="T243" s="59" t="s">
        <v>2957</v>
      </c>
      <c r="U243" t="s">
        <v>143</v>
      </c>
      <c r="V243">
        <v>860007335</v>
      </c>
      <c r="W243" t="s">
        <v>158</v>
      </c>
      <c r="X243" s="2">
        <v>2125</v>
      </c>
      <c r="Y243" s="2">
        <v>2125</v>
      </c>
      <c r="Z243" s="2">
        <v>24225</v>
      </c>
      <c r="AA243">
        <v>0</v>
      </c>
      <c r="AB243">
        <v>30325</v>
      </c>
      <c r="AC243">
        <v>64585225</v>
      </c>
      <c r="AD243">
        <v>0</v>
      </c>
      <c r="AE243" s="2">
        <v>45697</v>
      </c>
      <c r="AF243" t="s">
        <v>153</v>
      </c>
      <c r="AG243" t="s">
        <v>2959</v>
      </c>
      <c r="AH243" t="s">
        <v>2774</v>
      </c>
    </row>
    <row r="244" spans="1:34" x14ac:dyDescent="0.2">
      <c r="A244" t="s">
        <v>5491</v>
      </c>
      <c r="B244" t="s">
        <v>5492</v>
      </c>
      <c r="C244" s="2">
        <v>24325</v>
      </c>
      <c r="D244" s="2">
        <v>45697</v>
      </c>
      <c r="E244" s="57">
        <v>45697.786805555559</v>
      </c>
      <c r="F244" t="s">
        <v>137</v>
      </c>
      <c r="G244" s="2">
        <v>923238</v>
      </c>
      <c r="H244" t="s">
        <v>27</v>
      </c>
      <c r="I244" t="s">
        <v>28</v>
      </c>
      <c r="J244" t="s">
        <v>29</v>
      </c>
      <c r="K244" s="51">
        <v>47988231</v>
      </c>
      <c r="L244" s="51">
        <v>0</v>
      </c>
      <c r="M244" s="51">
        <v>47988231</v>
      </c>
      <c r="N244" s="51">
        <v>44768573</v>
      </c>
      <c r="O244" t="s">
        <v>150</v>
      </c>
      <c r="P244">
        <v>11257178</v>
      </c>
      <c r="Q244" t="s">
        <v>2962</v>
      </c>
      <c r="R244" t="s">
        <v>140</v>
      </c>
      <c r="S244" t="s">
        <v>141</v>
      </c>
      <c r="T244" s="59" t="s">
        <v>2963</v>
      </c>
      <c r="U244" t="s">
        <v>143</v>
      </c>
      <c r="V244">
        <v>890903938</v>
      </c>
      <c r="W244" t="s">
        <v>149</v>
      </c>
      <c r="X244" s="2">
        <v>125</v>
      </c>
      <c r="Y244" s="2">
        <v>125</v>
      </c>
      <c r="Z244" s="2">
        <v>24325</v>
      </c>
      <c r="AA244">
        <v>0</v>
      </c>
      <c r="AB244">
        <v>30425</v>
      </c>
      <c r="AC244">
        <v>64585325</v>
      </c>
      <c r="AD244">
        <v>0</v>
      </c>
      <c r="AE244" s="2">
        <v>45697</v>
      </c>
      <c r="AF244" t="s">
        <v>153</v>
      </c>
      <c r="AG244" t="s">
        <v>2965</v>
      </c>
      <c r="AH244" t="s">
        <v>1792</v>
      </c>
    </row>
    <row r="245" spans="1:34" x14ac:dyDescent="0.2">
      <c r="A245" t="s">
        <v>5493</v>
      </c>
      <c r="B245" t="s">
        <v>5492</v>
      </c>
      <c r="C245" s="2">
        <v>24425</v>
      </c>
      <c r="D245" s="2">
        <v>45697</v>
      </c>
      <c r="E245" s="57">
        <v>45697.786805555559</v>
      </c>
      <c r="F245" t="s">
        <v>137</v>
      </c>
      <c r="G245" s="2">
        <v>923238</v>
      </c>
      <c r="H245" t="s">
        <v>27</v>
      </c>
      <c r="I245" t="s">
        <v>28</v>
      </c>
      <c r="J245" t="s">
        <v>29</v>
      </c>
      <c r="K245" s="51">
        <v>47988231</v>
      </c>
      <c r="L245" s="51">
        <v>0</v>
      </c>
      <c r="M245" s="51">
        <v>47988231</v>
      </c>
      <c r="N245" s="51">
        <v>44768573</v>
      </c>
      <c r="O245" t="s">
        <v>150</v>
      </c>
      <c r="P245">
        <v>82395365</v>
      </c>
      <c r="Q245" t="s">
        <v>2968</v>
      </c>
      <c r="R245" t="s">
        <v>140</v>
      </c>
      <c r="S245" t="s">
        <v>141</v>
      </c>
      <c r="T245" s="59" t="s">
        <v>2969</v>
      </c>
      <c r="U245" t="s">
        <v>143</v>
      </c>
      <c r="V245">
        <v>860003020</v>
      </c>
      <c r="W245" t="s">
        <v>160</v>
      </c>
      <c r="X245" s="2">
        <v>125</v>
      </c>
      <c r="Y245" s="2">
        <v>125</v>
      </c>
      <c r="Z245" s="2">
        <v>24425</v>
      </c>
      <c r="AA245">
        <v>0</v>
      </c>
      <c r="AB245">
        <v>30525</v>
      </c>
      <c r="AC245">
        <v>64585425</v>
      </c>
      <c r="AD245">
        <v>0</v>
      </c>
      <c r="AE245" s="2">
        <v>45697</v>
      </c>
      <c r="AF245" t="s">
        <v>153</v>
      </c>
      <c r="AG245" t="s">
        <v>2971</v>
      </c>
      <c r="AH245" t="s">
        <v>1792</v>
      </c>
    </row>
    <row r="246" spans="1:34" x14ac:dyDescent="0.2">
      <c r="A246" t="s">
        <v>5494</v>
      </c>
      <c r="B246" t="s">
        <v>5492</v>
      </c>
      <c r="C246" s="2">
        <v>24525</v>
      </c>
      <c r="D246" s="2">
        <v>45697</v>
      </c>
      <c r="E246" s="57">
        <v>45697.786805555559</v>
      </c>
      <c r="F246" t="s">
        <v>137</v>
      </c>
      <c r="G246" s="2">
        <v>923238</v>
      </c>
      <c r="H246" t="s">
        <v>27</v>
      </c>
      <c r="I246" t="s">
        <v>28</v>
      </c>
      <c r="J246" t="s">
        <v>29</v>
      </c>
      <c r="K246" s="51">
        <v>47988231</v>
      </c>
      <c r="L246" s="51">
        <v>0</v>
      </c>
      <c r="M246" s="51">
        <v>47988231</v>
      </c>
      <c r="N246" s="51">
        <v>44768573</v>
      </c>
      <c r="O246" t="s">
        <v>150</v>
      </c>
      <c r="P246">
        <v>79703448</v>
      </c>
      <c r="Q246" t="s">
        <v>2974</v>
      </c>
      <c r="R246" t="s">
        <v>140</v>
      </c>
      <c r="S246" t="s">
        <v>141</v>
      </c>
      <c r="T246" s="59" t="s">
        <v>2975</v>
      </c>
      <c r="U246" t="s">
        <v>143</v>
      </c>
      <c r="V246">
        <v>860007335</v>
      </c>
      <c r="W246" t="s">
        <v>158</v>
      </c>
      <c r="X246" s="2">
        <v>125</v>
      </c>
      <c r="Y246" s="2">
        <v>125</v>
      </c>
      <c r="Z246" s="2">
        <v>24525</v>
      </c>
      <c r="AA246">
        <v>0</v>
      </c>
      <c r="AB246">
        <v>30625</v>
      </c>
      <c r="AC246">
        <v>64585525</v>
      </c>
      <c r="AD246">
        <v>0</v>
      </c>
      <c r="AE246" s="2">
        <v>45697</v>
      </c>
      <c r="AF246" t="s">
        <v>153</v>
      </c>
      <c r="AG246" t="s">
        <v>2977</v>
      </c>
      <c r="AH246" t="s">
        <v>1792</v>
      </c>
    </row>
    <row r="247" spans="1:34" x14ac:dyDescent="0.2">
      <c r="A247" t="s">
        <v>5495</v>
      </c>
      <c r="B247" t="s">
        <v>5492</v>
      </c>
      <c r="C247" s="2">
        <v>24625</v>
      </c>
      <c r="D247" s="2">
        <v>45697</v>
      </c>
      <c r="E247" s="57">
        <v>45697.786805555559</v>
      </c>
      <c r="F247" t="s">
        <v>137</v>
      </c>
      <c r="G247" s="2">
        <v>923238</v>
      </c>
      <c r="H247" t="s">
        <v>27</v>
      </c>
      <c r="I247" t="s">
        <v>28</v>
      </c>
      <c r="J247" t="s">
        <v>29</v>
      </c>
      <c r="K247" s="51">
        <v>47988231</v>
      </c>
      <c r="L247" s="51">
        <v>0</v>
      </c>
      <c r="M247" s="51">
        <v>47988231</v>
      </c>
      <c r="N247" s="51">
        <v>44768573</v>
      </c>
      <c r="O247" t="s">
        <v>150</v>
      </c>
      <c r="P247">
        <v>1052381667</v>
      </c>
      <c r="Q247" t="s">
        <v>2980</v>
      </c>
      <c r="R247" t="s">
        <v>140</v>
      </c>
      <c r="S247" t="s">
        <v>141</v>
      </c>
      <c r="T247" s="59" t="s">
        <v>2981</v>
      </c>
      <c r="U247" t="s">
        <v>143</v>
      </c>
      <c r="V247">
        <v>860007738</v>
      </c>
      <c r="W247" t="s">
        <v>277</v>
      </c>
      <c r="X247" s="2">
        <v>125</v>
      </c>
      <c r="Y247" s="2">
        <v>125</v>
      </c>
      <c r="Z247" s="2">
        <v>24625</v>
      </c>
      <c r="AA247">
        <v>0</v>
      </c>
      <c r="AB247">
        <v>30725</v>
      </c>
      <c r="AC247">
        <v>64585625</v>
      </c>
      <c r="AD247">
        <v>0</v>
      </c>
      <c r="AE247" s="2">
        <v>45697</v>
      </c>
      <c r="AF247" t="s">
        <v>153</v>
      </c>
      <c r="AG247" t="s">
        <v>2983</v>
      </c>
      <c r="AH247" t="s">
        <v>1792</v>
      </c>
    </row>
    <row r="248" spans="1:34" x14ac:dyDescent="0.2">
      <c r="A248" t="s">
        <v>5496</v>
      </c>
      <c r="B248" t="s">
        <v>5492</v>
      </c>
      <c r="C248" s="2">
        <v>24725</v>
      </c>
      <c r="D248" s="2">
        <v>45697</v>
      </c>
      <c r="E248" s="57">
        <v>45697.786805555559</v>
      </c>
      <c r="F248" t="s">
        <v>137</v>
      </c>
      <c r="G248" s="2">
        <v>923238</v>
      </c>
      <c r="H248" t="s">
        <v>27</v>
      </c>
      <c r="I248" t="s">
        <v>28</v>
      </c>
      <c r="J248" t="s">
        <v>29</v>
      </c>
      <c r="K248" s="51">
        <v>47988231</v>
      </c>
      <c r="L248" s="51">
        <v>0</v>
      </c>
      <c r="M248" s="51">
        <v>47988231</v>
      </c>
      <c r="N248" s="51">
        <v>44768573</v>
      </c>
      <c r="O248" t="s">
        <v>150</v>
      </c>
      <c r="P248">
        <v>39728459</v>
      </c>
      <c r="Q248" t="s">
        <v>2986</v>
      </c>
      <c r="R248" t="s">
        <v>140</v>
      </c>
      <c r="S248" t="s">
        <v>141</v>
      </c>
      <c r="T248" s="59" t="s">
        <v>2987</v>
      </c>
      <c r="U248" t="s">
        <v>143</v>
      </c>
      <c r="V248">
        <v>860007335</v>
      </c>
      <c r="W248" t="s">
        <v>158</v>
      </c>
      <c r="X248" s="2">
        <v>125</v>
      </c>
      <c r="Y248" s="2">
        <v>125</v>
      </c>
      <c r="Z248" s="2">
        <v>24725</v>
      </c>
      <c r="AA248">
        <v>0</v>
      </c>
      <c r="AB248">
        <v>30825</v>
      </c>
      <c r="AC248">
        <v>71247225</v>
      </c>
      <c r="AD248">
        <v>0</v>
      </c>
      <c r="AE248" s="2">
        <v>45697</v>
      </c>
      <c r="AF248" t="s">
        <v>153</v>
      </c>
      <c r="AG248" t="s">
        <v>2989</v>
      </c>
      <c r="AH248" t="s">
        <v>1792</v>
      </c>
    </row>
    <row r="249" spans="1:34" x14ac:dyDescent="0.2">
      <c r="A249" t="s">
        <v>5497</v>
      </c>
      <c r="B249" t="s">
        <v>5492</v>
      </c>
      <c r="C249" s="2">
        <v>24825</v>
      </c>
      <c r="D249" s="2">
        <v>45697</v>
      </c>
      <c r="E249" s="57">
        <v>45697.786805555559</v>
      </c>
      <c r="F249" t="s">
        <v>137</v>
      </c>
      <c r="G249" s="2">
        <v>923238</v>
      </c>
      <c r="H249" t="s">
        <v>27</v>
      </c>
      <c r="I249" t="s">
        <v>28</v>
      </c>
      <c r="J249" t="s">
        <v>29</v>
      </c>
      <c r="K249" s="51">
        <v>47988231</v>
      </c>
      <c r="L249" s="51">
        <v>0</v>
      </c>
      <c r="M249" s="51">
        <v>47988231</v>
      </c>
      <c r="N249" s="51">
        <v>44768573</v>
      </c>
      <c r="O249" t="s">
        <v>150</v>
      </c>
      <c r="P249">
        <v>79592386</v>
      </c>
      <c r="Q249" t="s">
        <v>2991</v>
      </c>
      <c r="R249" t="s">
        <v>140</v>
      </c>
      <c r="S249" t="s">
        <v>141</v>
      </c>
      <c r="T249" s="59" t="s">
        <v>2992</v>
      </c>
      <c r="U249" t="s">
        <v>143</v>
      </c>
      <c r="V249">
        <v>860034313</v>
      </c>
      <c r="W249" t="s">
        <v>152</v>
      </c>
      <c r="X249" s="2">
        <v>125</v>
      </c>
      <c r="Y249" s="2">
        <v>125</v>
      </c>
      <c r="Z249" s="2">
        <v>24825</v>
      </c>
      <c r="AA249">
        <v>0</v>
      </c>
      <c r="AB249">
        <v>30925</v>
      </c>
      <c r="AC249">
        <v>64599325</v>
      </c>
      <c r="AD249">
        <v>0</v>
      </c>
      <c r="AE249" s="2">
        <v>45697</v>
      </c>
      <c r="AF249" t="s">
        <v>153</v>
      </c>
      <c r="AG249" t="s">
        <v>2994</v>
      </c>
      <c r="AH249" t="s">
        <v>1792</v>
      </c>
    </row>
    <row r="250" spans="1:34" x14ac:dyDescent="0.2">
      <c r="A250" t="s">
        <v>5498</v>
      </c>
      <c r="B250" t="s">
        <v>5492</v>
      </c>
      <c r="C250" s="2">
        <v>24925</v>
      </c>
      <c r="D250" s="2">
        <v>45697</v>
      </c>
      <c r="E250" s="57">
        <v>45697.786805555559</v>
      </c>
      <c r="F250" t="s">
        <v>137</v>
      </c>
      <c r="G250" s="2">
        <v>923238</v>
      </c>
      <c r="H250" t="s">
        <v>27</v>
      </c>
      <c r="I250" t="s">
        <v>28</v>
      </c>
      <c r="J250" t="s">
        <v>29</v>
      </c>
      <c r="K250" s="51">
        <v>47988231</v>
      </c>
      <c r="L250" s="51">
        <v>0</v>
      </c>
      <c r="M250" s="51">
        <v>47988231</v>
      </c>
      <c r="N250" s="51">
        <v>44768573</v>
      </c>
      <c r="O250" t="s">
        <v>150</v>
      </c>
      <c r="P250">
        <v>79863951</v>
      </c>
      <c r="Q250" t="s">
        <v>2997</v>
      </c>
      <c r="R250" t="s">
        <v>140</v>
      </c>
      <c r="S250" t="s">
        <v>141</v>
      </c>
      <c r="T250" s="59" t="s">
        <v>2998</v>
      </c>
      <c r="U250" t="s">
        <v>143</v>
      </c>
      <c r="V250">
        <v>890903938</v>
      </c>
      <c r="W250" t="s">
        <v>149</v>
      </c>
      <c r="X250" s="2">
        <v>125</v>
      </c>
      <c r="Y250" s="2">
        <v>125</v>
      </c>
      <c r="Z250" s="2">
        <v>24925</v>
      </c>
      <c r="AA250">
        <v>0</v>
      </c>
      <c r="AB250">
        <v>31025</v>
      </c>
      <c r="AC250">
        <v>64599425</v>
      </c>
      <c r="AD250">
        <v>0</v>
      </c>
      <c r="AE250" s="2">
        <v>45697</v>
      </c>
      <c r="AF250" t="s">
        <v>153</v>
      </c>
      <c r="AG250" t="s">
        <v>3000</v>
      </c>
      <c r="AH250" t="s">
        <v>1792</v>
      </c>
    </row>
    <row r="251" spans="1:34" x14ac:dyDescent="0.2">
      <c r="A251" t="s">
        <v>5499</v>
      </c>
      <c r="B251" t="s">
        <v>5492</v>
      </c>
      <c r="C251" s="2">
        <v>25025</v>
      </c>
      <c r="D251" s="2">
        <v>45697</v>
      </c>
      <c r="E251" s="57">
        <v>45697.786805555559</v>
      </c>
      <c r="F251" t="s">
        <v>137</v>
      </c>
      <c r="G251" s="2">
        <v>923238</v>
      </c>
      <c r="H251" t="s">
        <v>27</v>
      </c>
      <c r="I251" t="s">
        <v>28</v>
      </c>
      <c r="J251" t="s">
        <v>29</v>
      </c>
      <c r="K251" s="51">
        <v>47988231</v>
      </c>
      <c r="L251" s="51">
        <v>0</v>
      </c>
      <c r="M251" s="51">
        <v>47988231</v>
      </c>
      <c r="N251" s="51">
        <v>44768573</v>
      </c>
      <c r="O251" t="s">
        <v>150</v>
      </c>
      <c r="P251">
        <v>52556422</v>
      </c>
      <c r="Q251" t="s">
        <v>3003</v>
      </c>
      <c r="R251" t="s">
        <v>140</v>
      </c>
      <c r="S251" t="s">
        <v>141</v>
      </c>
      <c r="T251" s="59" t="s">
        <v>3004</v>
      </c>
      <c r="U251" t="s">
        <v>143</v>
      </c>
      <c r="V251">
        <v>860034313</v>
      </c>
      <c r="W251" t="s">
        <v>152</v>
      </c>
      <c r="X251" s="2">
        <v>125</v>
      </c>
      <c r="Y251" s="2">
        <v>125</v>
      </c>
      <c r="Z251" s="2">
        <v>25025</v>
      </c>
      <c r="AA251">
        <v>0</v>
      </c>
      <c r="AB251">
        <v>31125</v>
      </c>
      <c r="AC251">
        <v>64599525</v>
      </c>
      <c r="AD251">
        <v>0</v>
      </c>
      <c r="AE251" s="2">
        <v>45697</v>
      </c>
      <c r="AF251" t="s">
        <v>153</v>
      </c>
      <c r="AG251" t="s">
        <v>3006</v>
      </c>
      <c r="AH251" t="s">
        <v>1792</v>
      </c>
    </row>
    <row r="252" spans="1:34" x14ac:dyDescent="0.2">
      <c r="A252" t="s">
        <v>5500</v>
      </c>
      <c r="B252" t="s">
        <v>5492</v>
      </c>
      <c r="C252" s="2">
        <v>25125</v>
      </c>
      <c r="D252" s="2">
        <v>45697</v>
      </c>
      <c r="E252" s="57">
        <v>45697.786805555559</v>
      </c>
      <c r="F252" t="s">
        <v>137</v>
      </c>
      <c r="G252" s="2">
        <v>923238</v>
      </c>
      <c r="H252" t="s">
        <v>27</v>
      </c>
      <c r="I252" t="s">
        <v>28</v>
      </c>
      <c r="J252" t="s">
        <v>29</v>
      </c>
      <c r="K252" s="51">
        <v>47988231</v>
      </c>
      <c r="L252" s="51">
        <v>0</v>
      </c>
      <c r="M252" s="51">
        <v>47988231</v>
      </c>
      <c r="N252" s="51">
        <v>44768573</v>
      </c>
      <c r="O252" t="s">
        <v>150</v>
      </c>
      <c r="P252">
        <v>49718628</v>
      </c>
      <c r="Q252" t="s">
        <v>3009</v>
      </c>
      <c r="R252" t="s">
        <v>140</v>
      </c>
      <c r="S252" t="s">
        <v>141</v>
      </c>
      <c r="T252" s="59" t="s">
        <v>3010</v>
      </c>
      <c r="U252" t="s">
        <v>143</v>
      </c>
      <c r="V252">
        <v>890903938</v>
      </c>
      <c r="W252" t="s">
        <v>149</v>
      </c>
      <c r="X252" s="2">
        <v>125</v>
      </c>
      <c r="Y252" s="2">
        <v>125</v>
      </c>
      <c r="Z252" s="2">
        <v>25125</v>
      </c>
      <c r="AA252">
        <v>0</v>
      </c>
      <c r="AB252">
        <v>31225</v>
      </c>
      <c r="AC252">
        <v>64599625</v>
      </c>
      <c r="AD252">
        <v>0</v>
      </c>
      <c r="AE252" s="2">
        <v>45697</v>
      </c>
      <c r="AF252" t="s">
        <v>153</v>
      </c>
      <c r="AG252" t="s">
        <v>3012</v>
      </c>
      <c r="AH252" t="s">
        <v>1792</v>
      </c>
    </row>
    <row r="253" spans="1:34" x14ac:dyDescent="0.2">
      <c r="A253" t="s">
        <v>5501</v>
      </c>
      <c r="B253" t="s">
        <v>5492</v>
      </c>
      <c r="C253" s="2">
        <v>25225</v>
      </c>
      <c r="D253" s="2">
        <v>45697</v>
      </c>
      <c r="E253" s="57">
        <v>45697.786805555559</v>
      </c>
      <c r="F253" t="s">
        <v>137</v>
      </c>
      <c r="G253" s="2">
        <v>923238</v>
      </c>
      <c r="H253" t="s">
        <v>27</v>
      </c>
      <c r="I253" t="s">
        <v>28</v>
      </c>
      <c r="J253" t="s">
        <v>29</v>
      </c>
      <c r="K253" s="51">
        <v>47988231</v>
      </c>
      <c r="L253" s="51">
        <v>0</v>
      </c>
      <c r="M253" s="51">
        <v>47988231</v>
      </c>
      <c r="N253" s="51">
        <v>44768573</v>
      </c>
      <c r="O253" t="s">
        <v>150</v>
      </c>
      <c r="P253">
        <v>80232876</v>
      </c>
      <c r="Q253" t="s">
        <v>3015</v>
      </c>
      <c r="R253" t="s">
        <v>140</v>
      </c>
      <c r="S253" t="s">
        <v>141</v>
      </c>
      <c r="T253" s="59" t="s">
        <v>3016</v>
      </c>
      <c r="U253" t="s">
        <v>143</v>
      </c>
      <c r="V253">
        <v>890903938</v>
      </c>
      <c r="W253" t="s">
        <v>149</v>
      </c>
      <c r="X253" s="2">
        <v>125</v>
      </c>
      <c r="Y253" s="2">
        <v>125</v>
      </c>
      <c r="Z253" s="2">
        <v>25225</v>
      </c>
      <c r="AA253">
        <v>0</v>
      </c>
      <c r="AB253">
        <v>31325</v>
      </c>
      <c r="AC253">
        <v>64599725</v>
      </c>
      <c r="AD253">
        <v>0</v>
      </c>
      <c r="AE253" s="2">
        <v>45697</v>
      </c>
      <c r="AF253" t="s">
        <v>153</v>
      </c>
      <c r="AG253" t="s">
        <v>3018</v>
      </c>
      <c r="AH253" t="s">
        <v>1792</v>
      </c>
    </row>
    <row r="254" spans="1:34" x14ac:dyDescent="0.2">
      <c r="A254" t="s">
        <v>5502</v>
      </c>
      <c r="B254" t="s">
        <v>5492</v>
      </c>
      <c r="C254" s="2">
        <v>25325</v>
      </c>
      <c r="D254" s="2">
        <v>45697</v>
      </c>
      <c r="E254" s="57">
        <v>45697.786805555559</v>
      </c>
      <c r="F254" t="s">
        <v>137</v>
      </c>
      <c r="G254" s="2">
        <v>923238</v>
      </c>
      <c r="H254" t="s">
        <v>27</v>
      </c>
      <c r="I254" t="s">
        <v>28</v>
      </c>
      <c r="J254" t="s">
        <v>29</v>
      </c>
      <c r="K254" s="51">
        <v>47988231</v>
      </c>
      <c r="L254" s="51">
        <v>0</v>
      </c>
      <c r="M254" s="51">
        <v>47988231</v>
      </c>
      <c r="N254" s="51">
        <v>44768573</v>
      </c>
      <c r="O254" t="s">
        <v>150</v>
      </c>
      <c r="P254">
        <v>80002216</v>
      </c>
      <c r="Q254" t="s">
        <v>3021</v>
      </c>
      <c r="R254" t="s">
        <v>140</v>
      </c>
      <c r="S254" t="s">
        <v>141</v>
      </c>
      <c r="T254" s="59" t="s">
        <v>3022</v>
      </c>
      <c r="U254" t="s">
        <v>143</v>
      </c>
      <c r="V254">
        <v>860034313</v>
      </c>
      <c r="W254" t="s">
        <v>152</v>
      </c>
      <c r="X254" s="2">
        <v>125</v>
      </c>
      <c r="Y254" s="2">
        <v>125</v>
      </c>
      <c r="Z254" s="2">
        <v>25325</v>
      </c>
      <c r="AA254">
        <v>0</v>
      </c>
      <c r="AB254">
        <v>40625</v>
      </c>
      <c r="AC254">
        <v>66431325</v>
      </c>
      <c r="AD254">
        <v>0</v>
      </c>
      <c r="AE254" s="2">
        <v>45697</v>
      </c>
      <c r="AF254" t="s">
        <v>153</v>
      </c>
      <c r="AG254" t="s">
        <v>3024</v>
      </c>
      <c r="AH254" t="s">
        <v>1792</v>
      </c>
    </row>
    <row r="255" spans="1:34" x14ac:dyDescent="0.2">
      <c r="A255" t="s">
        <v>5503</v>
      </c>
      <c r="B255" t="s">
        <v>5492</v>
      </c>
      <c r="C255" s="2">
        <v>25425</v>
      </c>
      <c r="D255" s="2">
        <v>45697</v>
      </c>
      <c r="E255" s="57">
        <v>45697.786805555559</v>
      </c>
      <c r="F255" t="s">
        <v>137</v>
      </c>
      <c r="G255" s="2">
        <v>923238</v>
      </c>
      <c r="H255" t="s">
        <v>27</v>
      </c>
      <c r="I255" t="s">
        <v>28</v>
      </c>
      <c r="J255" t="s">
        <v>29</v>
      </c>
      <c r="K255" s="51">
        <v>47988231</v>
      </c>
      <c r="L255" s="51">
        <v>0</v>
      </c>
      <c r="M255" s="51">
        <v>47988231</v>
      </c>
      <c r="N255" s="51">
        <v>44768573</v>
      </c>
      <c r="O255" t="s">
        <v>150</v>
      </c>
      <c r="P255">
        <v>79977580</v>
      </c>
      <c r="Q255" t="s">
        <v>3027</v>
      </c>
      <c r="R255" t="s">
        <v>140</v>
      </c>
      <c r="S255" t="s">
        <v>141</v>
      </c>
      <c r="T255" s="59" t="s">
        <v>3028</v>
      </c>
      <c r="U255" t="s">
        <v>143</v>
      </c>
      <c r="V255">
        <v>860007335</v>
      </c>
      <c r="W255" t="s">
        <v>158</v>
      </c>
      <c r="X255" s="2">
        <v>125</v>
      </c>
      <c r="Y255" s="2">
        <v>125</v>
      </c>
      <c r="Z255" s="2">
        <v>25425</v>
      </c>
      <c r="AA255">
        <v>0</v>
      </c>
      <c r="AB255">
        <v>40725</v>
      </c>
      <c r="AC255">
        <v>66431425</v>
      </c>
      <c r="AD255">
        <v>0</v>
      </c>
      <c r="AE255" s="2">
        <v>45697</v>
      </c>
      <c r="AF255" t="s">
        <v>153</v>
      </c>
      <c r="AG255" t="s">
        <v>3030</v>
      </c>
      <c r="AH255" t="s">
        <v>1792</v>
      </c>
    </row>
    <row r="256" spans="1:34" x14ac:dyDescent="0.2">
      <c r="A256" t="s">
        <v>5504</v>
      </c>
      <c r="B256" t="s">
        <v>5492</v>
      </c>
      <c r="C256" s="2">
        <v>25525</v>
      </c>
      <c r="D256" s="2">
        <v>45697</v>
      </c>
      <c r="E256" s="57">
        <v>45697.786805555559</v>
      </c>
      <c r="F256" t="s">
        <v>137</v>
      </c>
      <c r="G256" s="2">
        <v>923238</v>
      </c>
      <c r="H256" t="s">
        <v>27</v>
      </c>
      <c r="I256" t="s">
        <v>28</v>
      </c>
      <c r="J256" t="s">
        <v>29</v>
      </c>
      <c r="K256" s="51">
        <v>47988231</v>
      </c>
      <c r="L256" s="51">
        <v>0</v>
      </c>
      <c r="M256" s="51">
        <v>47988231</v>
      </c>
      <c r="N256" s="51">
        <v>44768573</v>
      </c>
      <c r="O256" t="s">
        <v>150</v>
      </c>
      <c r="P256">
        <v>1032370727</v>
      </c>
      <c r="Q256" t="s">
        <v>3032</v>
      </c>
      <c r="R256" t="s">
        <v>140</v>
      </c>
      <c r="S256" t="s">
        <v>141</v>
      </c>
      <c r="T256" s="59" t="s">
        <v>3033</v>
      </c>
      <c r="U256" t="s">
        <v>143</v>
      </c>
      <c r="V256">
        <v>860007335</v>
      </c>
      <c r="W256" t="s">
        <v>158</v>
      </c>
      <c r="X256" s="2">
        <v>125</v>
      </c>
      <c r="Y256" s="2">
        <v>125</v>
      </c>
      <c r="Z256" s="2">
        <v>25525</v>
      </c>
      <c r="AA256">
        <v>0</v>
      </c>
      <c r="AB256">
        <v>40825</v>
      </c>
      <c r="AC256">
        <v>66431525</v>
      </c>
      <c r="AD256">
        <v>0</v>
      </c>
      <c r="AE256" s="2">
        <v>45697</v>
      </c>
      <c r="AF256" t="s">
        <v>153</v>
      </c>
      <c r="AG256" t="s">
        <v>3035</v>
      </c>
      <c r="AH256" t="s">
        <v>1792</v>
      </c>
    </row>
    <row r="257" spans="1:34" x14ac:dyDescent="0.2">
      <c r="A257" t="s">
        <v>5505</v>
      </c>
      <c r="B257" t="s">
        <v>5492</v>
      </c>
      <c r="C257" s="2">
        <v>25625</v>
      </c>
      <c r="D257" s="2">
        <v>45697</v>
      </c>
      <c r="E257" s="57">
        <v>45697.786805555559</v>
      </c>
      <c r="F257" t="s">
        <v>137</v>
      </c>
      <c r="G257" s="2">
        <v>923238</v>
      </c>
      <c r="H257" t="s">
        <v>27</v>
      </c>
      <c r="I257" t="s">
        <v>28</v>
      </c>
      <c r="J257" t="s">
        <v>29</v>
      </c>
      <c r="K257" s="51">
        <v>47988231</v>
      </c>
      <c r="L257" s="51">
        <v>0</v>
      </c>
      <c r="M257" s="51">
        <v>47988231</v>
      </c>
      <c r="N257" s="51">
        <v>44768573</v>
      </c>
      <c r="O257" t="s">
        <v>150</v>
      </c>
      <c r="P257">
        <v>39671472</v>
      </c>
      <c r="Q257" t="s">
        <v>3038</v>
      </c>
      <c r="R257" t="s">
        <v>140</v>
      </c>
      <c r="S257" t="s">
        <v>141</v>
      </c>
      <c r="T257" s="59" t="s">
        <v>3039</v>
      </c>
      <c r="U257" t="s">
        <v>143</v>
      </c>
      <c r="V257">
        <v>890903938</v>
      </c>
      <c r="W257" t="s">
        <v>149</v>
      </c>
      <c r="X257" s="2">
        <v>125</v>
      </c>
      <c r="Y257" s="2">
        <v>125</v>
      </c>
      <c r="Z257" s="2">
        <v>25625</v>
      </c>
      <c r="AA257">
        <v>0</v>
      </c>
      <c r="AB257">
        <v>40925</v>
      </c>
      <c r="AC257">
        <v>66431625</v>
      </c>
      <c r="AD257">
        <v>0</v>
      </c>
      <c r="AE257" s="2">
        <v>45697</v>
      </c>
      <c r="AF257" t="s">
        <v>153</v>
      </c>
      <c r="AG257" t="s">
        <v>3041</v>
      </c>
      <c r="AH257" t="s">
        <v>1792</v>
      </c>
    </row>
    <row r="258" spans="1:34" x14ac:dyDescent="0.2">
      <c r="A258" t="s">
        <v>5506</v>
      </c>
      <c r="B258" t="s">
        <v>5492</v>
      </c>
      <c r="C258" s="2">
        <v>25725</v>
      </c>
      <c r="D258" s="2">
        <v>45697</v>
      </c>
      <c r="E258" s="57">
        <v>45697.786805555559</v>
      </c>
      <c r="F258" t="s">
        <v>137</v>
      </c>
      <c r="G258" s="2">
        <v>923238</v>
      </c>
      <c r="H258" t="s">
        <v>27</v>
      </c>
      <c r="I258" t="s">
        <v>28</v>
      </c>
      <c r="J258" t="s">
        <v>29</v>
      </c>
      <c r="K258" s="51">
        <v>47988231</v>
      </c>
      <c r="L258" s="51">
        <v>0</v>
      </c>
      <c r="M258" s="51">
        <v>47988231</v>
      </c>
      <c r="N258" s="51">
        <v>44768573</v>
      </c>
      <c r="O258" t="s">
        <v>150</v>
      </c>
      <c r="P258">
        <v>55177634</v>
      </c>
      <c r="Q258" t="s">
        <v>3044</v>
      </c>
      <c r="R258" t="s">
        <v>140</v>
      </c>
      <c r="S258" t="s">
        <v>141</v>
      </c>
      <c r="T258" s="59" t="s">
        <v>3045</v>
      </c>
      <c r="U258" t="s">
        <v>143</v>
      </c>
      <c r="V258">
        <v>860034313</v>
      </c>
      <c r="W258" t="s">
        <v>152</v>
      </c>
      <c r="X258" s="2">
        <v>125</v>
      </c>
      <c r="Y258" s="2">
        <v>125</v>
      </c>
      <c r="Z258" s="2">
        <v>25725</v>
      </c>
      <c r="AA258">
        <v>0</v>
      </c>
      <c r="AB258">
        <v>41025</v>
      </c>
      <c r="AC258">
        <v>66431725</v>
      </c>
      <c r="AD258">
        <v>0</v>
      </c>
      <c r="AE258" s="2">
        <v>45697</v>
      </c>
      <c r="AF258" t="s">
        <v>153</v>
      </c>
      <c r="AG258" t="s">
        <v>3047</v>
      </c>
      <c r="AH258" t="s">
        <v>1792</v>
      </c>
    </row>
    <row r="259" spans="1:34" x14ac:dyDescent="0.2">
      <c r="A259" t="s">
        <v>5507</v>
      </c>
      <c r="B259" t="s">
        <v>5492</v>
      </c>
      <c r="C259" s="2">
        <v>25825</v>
      </c>
      <c r="D259" s="2">
        <v>45697</v>
      </c>
      <c r="E259" s="57">
        <v>45697.786805555559</v>
      </c>
      <c r="F259" t="s">
        <v>137</v>
      </c>
      <c r="G259" s="2">
        <v>923238</v>
      </c>
      <c r="H259" t="s">
        <v>27</v>
      </c>
      <c r="I259" t="s">
        <v>28</v>
      </c>
      <c r="J259" t="s">
        <v>29</v>
      </c>
      <c r="K259" s="51">
        <v>47988231</v>
      </c>
      <c r="L259" s="51">
        <v>0</v>
      </c>
      <c r="M259" s="51">
        <v>47988231</v>
      </c>
      <c r="N259" s="51">
        <v>44768573</v>
      </c>
      <c r="O259" t="s">
        <v>150</v>
      </c>
      <c r="P259">
        <v>88260450</v>
      </c>
      <c r="Q259" t="s">
        <v>3050</v>
      </c>
      <c r="R259" t="s">
        <v>140</v>
      </c>
      <c r="S259" t="s">
        <v>141</v>
      </c>
      <c r="T259" s="59" t="s">
        <v>3051</v>
      </c>
      <c r="U259" t="s">
        <v>143</v>
      </c>
      <c r="V259">
        <v>860007335</v>
      </c>
      <c r="W259" t="s">
        <v>158</v>
      </c>
      <c r="X259" s="2">
        <v>125</v>
      </c>
      <c r="Y259" s="2">
        <v>125</v>
      </c>
      <c r="Z259" s="2">
        <v>25825</v>
      </c>
      <c r="AA259">
        <v>0</v>
      </c>
      <c r="AB259">
        <v>41125</v>
      </c>
      <c r="AC259">
        <v>68529125</v>
      </c>
      <c r="AD259">
        <v>0</v>
      </c>
      <c r="AE259" s="2">
        <v>45697</v>
      </c>
      <c r="AF259" t="s">
        <v>153</v>
      </c>
      <c r="AG259" t="s">
        <v>3053</v>
      </c>
      <c r="AH259" t="s">
        <v>1792</v>
      </c>
    </row>
    <row r="260" spans="1:34" x14ac:dyDescent="0.2">
      <c r="A260" t="s">
        <v>5508</v>
      </c>
      <c r="B260" t="s">
        <v>5492</v>
      </c>
      <c r="C260" s="2">
        <v>25925</v>
      </c>
      <c r="D260" s="2">
        <v>45697</v>
      </c>
      <c r="E260" s="57">
        <v>45697.931944444441</v>
      </c>
      <c r="F260" t="s">
        <v>137</v>
      </c>
      <c r="G260" s="2">
        <v>923238</v>
      </c>
      <c r="H260" t="s">
        <v>27</v>
      </c>
      <c r="I260" t="s">
        <v>28</v>
      </c>
      <c r="J260" t="s">
        <v>29</v>
      </c>
      <c r="K260" s="51">
        <v>47988231</v>
      </c>
      <c r="L260" s="51">
        <v>0</v>
      </c>
      <c r="M260" s="51">
        <v>47988231</v>
      </c>
      <c r="N260" s="51">
        <v>44768573</v>
      </c>
      <c r="O260" t="s">
        <v>150</v>
      </c>
      <c r="P260">
        <v>3170948</v>
      </c>
      <c r="Q260" t="s">
        <v>3056</v>
      </c>
      <c r="R260" t="s">
        <v>140</v>
      </c>
      <c r="S260" t="s">
        <v>141</v>
      </c>
      <c r="T260" s="59" t="s">
        <v>3057</v>
      </c>
      <c r="U260" t="s">
        <v>143</v>
      </c>
      <c r="V260">
        <v>860034313</v>
      </c>
      <c r="W260" t="s">
        <v>152</v>
      </c>
      <c r="X260" s="2">
        <v>125</v>
      </c>
      <c r="Y260" s="2">
        <v>125</v>
      </c>
      <c r="Z260" s="2">
        <v>25925</v>
      </c>
      <c r="AA260">
        <v>0</v>
      </c>
      <c r="AB260">
        <v>41225</v>
      </c>
      <c r="AC260">
        <v>66431825</v>
      </c>
      <c r="AD260">
        <v>0</v>
      </c>
      <c r="AE260" s="2">
        <v>45697</v>
      </c>
      <c r="AF260" t="s">
        <v>153</v>
      </c>
      <c r="AG260" t="s">
        <v>3059</v>
      </c>
      <c r="AH260" t="s">
        <v>1792</v>
      </c>
    </row>
    <row r="261" spans="1:34" x14ac:dyDescent="0.2">
      <c r="A261" t="s">
        <v>5509</v>
      </c>
      <c r="B261" t="s">
        <v>5492</v>
      </c>
      <c r="C261" s="2">
        <v>26025</v>
      </c>
      <c r="D261" s="2">
        <v>45697</v>
      </c>
      <c r="E261" s="57">
        <v>45697.931944444441</v>
      </c>
      <c r="F261" t="s">
        <v>137</v>
      </c>
      <c r="G261" s="2">
        <v>923238</v>
      </c>
      <c r="H261" t="s">
        <v>27</v>
      </c>
      <c r="I261" t="s">
        <v>28</v>
      </c>
      <c r="J261" t="s">
        <v>29</v>
      </c>
      <c r="K261" s="51">
        <v>47988231</v>
      </c>
      <c r="L261" s="51">
        <v>-46148427</v>
      </c>
      <c r="M261" s="51">
        <v>1839804</v>
      </c>
      <c r="N261" s="51">
        <v>0</v>
      </c>
      <c r="O261" t="s">
        <v>150</v>
      </c>
      <c r="P261">
        <v>80496354</v>
      </c>
      <c r="Q261" t="s">
        <v>3062</v>
      </c>
      <c r="R261" t="s">
        <v>140</v>
      </c>
      <c r="S261" t="s">
        <v>141</v>
      </c>
      <c r="T261" s="59" t="s">
        <v>3063</v>
      </c>
      <c r="U261" t="s">
        <v>143</v>
      </c>
      <c r="V261">
        <v>860034313</v>
      </c>
      <c r="W261" t="s">
        <v>152</v>
      </c>
      <c r="X261" s="2">
        <v>125</v>
      </c>
      <c r="Y261" s="2">
        <v>125</v>
      </c>
      <c r="Z261" s="2">
        <v>26025</v>
      </c>
      <c r="AA261">
        <v>0</v>
      </c>
      <c r="AB261">
        <v>41325</v>
      </c>
      <c r="AC261">
        <v>66431925</v>
      </c>
      <c r="AD261">
        <v>0</v>
      </c>
      <c r="AE261" s="2">
        <v>45697</v>
      </c>
      <c r="AF261" t="s">
        <v>153</v>
      </c>
      <c r="AG261" t="s">
        <v>3065</v>
      </c>
      <c r="AH261" t="s">
        <v>1792</v>
      </c>
    </row>
    <row r="262" spans="1:34" x14ac:dyDescent="0.2">
      <c r="A262" t="s">
        <v>5510</v>
      </c>
      <c r="B262" t="s">
        <v>5492</v>
      </c>
      <c r="C262" s="2">
        <v>26125</v>
      </c>
      <c r="D262" s="2">
        <v>45697</v>
      </c>
      <c r="E262" s="57">
        <v>45697.931944444441</v>
      </c>
      <c r="F262" t="s">
        <v>137</v>
      </c>
      <c r="G262" s="2">
        <v>923238</v>
      </c>
      <c r="H262" t="s">
        <v>27</v>
      </c>
      <c r="I262" t="s">
        <v>28</v>
      </c>
      <c r="J262" t="s">
        <v>29</v>
      </c>
      <c r="K262" s="51">
        <v>47988231</v>
      </c>
      <c r="L262" s="51">
        <v>0</v>
      </c>
      <c r="M262" s="51">
        <v>47988231</v>
      </c>
      <c r="N262" s="51">
        <v>44768573</v>
      </c>
      <c r="O262" t="s">
        <v>150</v>
      </c>
      <c r="P262">
        <v>1030530318</v>
      </c>
      <c r="Q262" t="s">
        <v>3068</v>
      </c>
      <c r="R262" t="s">
        <v>140</v>
      </c>
      <c r="S262" t="s">
        <v>141</v>
      </c>
      <c r="T262" s="59" t="s">
        <v>3069</v>
      </c>
      <c r="U262" t="s">
        <v>143</v>
      </c>
      <c r="V262">
        <v>860007335</v>
      </c>
      <c r="W262" t="s">
        <v>158</v>
      </c>
      <c r="X262" s="2">
        <v>125</v>
      </c>
      <c r="Y262" s="2">
        <v>125</v>
      </c>
      <c r="Z262" s="2">
        <v>26125</v>
      </c>
      <c r="AA262">
        <v>0</v>
      </c>
      <c r="AB262">
        <v>41425</v>
      </c>
      <c r="AC262">
        <v>66432025</v>
      </c>
      <c r="AD262">
        <v>0</v>
      </c>
      <c r="AE262" s="2">
        <v>45697</v>
      </c>
      <c r="AF262" t="s">
        <v>153</v>
      </c>
      <c r="AG262" t="s">
        <v>3071</v>
      </c>
      <c r="AH262" t="s">
        <v>1792</v>
      </c>
    </row>
    <row r="263" spans="1:34" x14ac:dyDescent="0.2">
      <c r="A263" t="s">
        <v>5511</v>
      </c>
      <c r="B263" t="s">
        <v>5492</v>
      </c>
      <c r="C263" s="2">
        <v>26225</v>
      </c>
      <c r="D263" s="2">
        <v>45697</v>
      </c>
      <c r="E263" s="57">
        <v>45697.931944444441</v>
      </c>
      <c r="F263" t="s">
        <v>137</v>
      </c>
      <c r="G263" s="2">
        <v>923238</v>
      </c>
      <c r="H263" t="s">
        <v>27</v>
      </c>
      <c r="I263" t="s">
        <v>28</v>
      </c>
      <c r="J263" t="s">
        <v>29</v>
      </c>
      <c r="K263" s="51">
        <v>47988231</v>
      </c>
      <c r="L263" s="51">
        <v>0</v>
      </c>
      <c r="M263" s="51">
        <v>47988231</v>
      </c>
      <c r="N263" s="51">
        <v>44768573</v>
      </c>
      <c r="O263" t="s">
        <v>150</v>
      </c>
      <c r="P263">
        <v>1136887061</v>
      </c>
      <c r="Q263" t="s">
        <v>3074</v>
      </c>
      <c r="R263" t="s">
        <v>140</v>
      </c>
      <c r="S263" t="s">
        <v>141</v>
      </c>
      <c r="T263" s="59" t="s">
        <v>3075</v>
      </c>
      <c r="U263" t="s">
        <v>143</v>
      </c>
      <c r="V263">
        <v>890903938</v>
      </c>
      <c r="W263" t="s">
        <v>149</v>
      </c>
      <c r="X263" s="2">
        <v>125</v>
      </c>
      <c r="Y263" s="2">
        <v>125</v>
      </c>
      <c r="Z263" s="2">
        <v>26225</v>
      </c>
      <c r="AA263">
        <v>0</v>
      </c>
      <c r="AB263">
        <v>31425</v>
      </c>
      <c r="AC263">
        <v>64599825</v>
      </c>
      <c r="AD263">
        <v>0</v>
      </c>
      <c r="AE263" s="2">
        <v>45697</v>
      </c>
      <c r="AF263" t="s">
        <v>153</v>
      </c>
      <c r="AG263" t="s">
        <v>3077</v>
      </c>
      <c r="AH263" t="s">
        <v>1792</v>
      </c>
    </row>
    <row r="264" spans="1:34" x14ac:dyDescent="0.2">
      <c r="A264" t="s">
        <v>5512</v>
      </c>
      <c r="B264" t="s">
        <v>5513</v>
      </c>
      <c r="C264" s="2">
        <v>26325</v>
      </c>
      <c r="D264" s="2">
        <v>45697</v>
      </c>
      <c r="E264" s="57">
        <v>45697.931944444441</v>
      </c>
      <c r="F264" t="s">
        <v>137</v>
      </c>
      <c r="G264" s="2">
        <v>923210</v>
      </c>
      <c r="H264" t="s">
        <v>41</v>
      </c>
      <c r="I264" t="s">
        <v>42</v>
      </c>
      <c r="J264" t="s">
        <v>29</v>
      </c>
      <c r="K264" s="51">
        <v>37099598</v>
      </c>
      <c r="L264" s="51">
        <v>0</v>
      </c>
      <c r="M264" s="51">
        <v>37099598</v>
      </c>
      <c r="N264" s="51">
        <v>34610486</v>
      </c>
      <c r="O264" t="s">
        <v>150</v>
      </c>
      <c r="P264">
        <v>39656823</v>
      </c>
      <c r="Q264" t="s">
        <v>3080</v>
      </c>
      <c r="R264" t="s">
        <v>140</v>
      </c>
      <c r="S264" t="s">
        <v>141</v>
      </c>
      <c r="T264" s="59" t="s">
        <v>3081</v>
      </c>
      <c r="U264" t="s">
        <v>143</v>
      </c>
      <c r="V264">
        <v>890903938</v>
      </c>
      <c r="W264" t="s">
        <v>149</v>
      </c>
      <c r="X264" s="2">
        <v>825</v>
      </c>
      <c r="Y264" s="2">
        <v>825</v>
      </c>
      <c r="Z264" s="2">
        <v>26325</v>
      </c>
      <c r="AA264">
        <v>0</v>
      </c>
      <c r="AB264">
        <v>31525</v>
      </c>
      <c r="AC264">
        <v>64599925</v>
      </c>
      <c r="AD264">
        <v>0</v>
      </c>
      <c r="AE264" s="2">
        <v>45697</v>
      </c>
      <c r="AF264" t="s">
        <v>153</v>
      </c>
      <c r="AG264" t="s">
        <v>3083</v>
      </c>
      <c r="AH264" t="s">
        <v>2532</v>
      </c>
    </row>
    <row r="265" spans="1:34" x14ac:dyDescent="0.2">
      <c r="A265" t="s">
        <v>5514</v>
      </c>
      <c r="B265" t="s">
        <v>5513</v>
      </c>
      <c r="C265" s="2">
        <v>26425</v>
      </c>
      <c r="D265" s="2">
        <v>45697</v>
      </c>
      <c r="E265" s="57">
        <v>45697.931944444441</v>
      </c>
      <c r="F265" t="s">
        <v>137</v>
      </c>
      <c r="G265" s="2">
        <v>923210</v>
      </c>
      <c r="H265" t="s">
        <v>41</v>
      </c>
      <c r="I265" t="s">
        <v>42</v>
      </c>
      <c r="J265" t="s">
        <v>29</v>
      </c>
      <c r="K265" s="51">
        <v>47988231</v>
      </c>
      <c r="L265" s="51">
        <v>0</v>
      </c>
      <c r="M265" s="51">
        <v>47988231</v>
      </c>
      <c r="N265" s="51">
        <v>44768573</v>
      </c>
      <c r="O265" t="s">
        <v>150</v>
      </c>
      <c r="P265">
        <v>93122691</v>
      </c>
      <c r="Q265" t="s">
        <v>3086</v>
      </c>
      <c r="R265" t="s">
        <v>140</v>
      </c>
      <c r="S265" t="s">
        <v>141</v>
      </c>
      <c r="T265" s="59" t="s">
        <v>3087</v>
      </c>
      <c r="U265" t="s">
        <v>143</v>
      </c>
      <c r="V265">
        <v>860007335</v>
      </c>
      <c r="W265" t="s">
        <v>158</v>
      </c>
      <c r="X265" s="2">
        <v>825</v>
      </c>
      <c r="Y265" s="2">
        <v>825</v>
      </c>
      <c r="Z265" s="2">
        <v>26425</v>
      </c>
      <c r="AA265">
        <v>0</v>
      </c>
      <c r="AB265">
        <v>31625</v>
      </c>
      <c r="AC265">
        <v>64600025</v>
      </c>
      <c r="AD265">
        <v>0</v>
      </c>
      <c r="AE265" s="2">
        <v>45697</v>
      </c>
      <c r="AF265" t="s">
        <v>153</v>
      </c>
      <c r="AG265" t="s">
        <v>3089</v>
      </c>
      <c r="AH265" t="s">
        <v>2532</v>
      </c>
    </row>
    <row r="266" spans="1:34" x14ac:dyDescent="0.2">
      <c r="A266" t="s">
        <v>5515</v>
      </c>
      <c r="B266" t="s">
        <v>5513</v>
      </c>
      <c r="C266" s="2">
        <v>26525</v>
      </c>
      <c r="D266" s="2">
        <v>45697</v>
      </c>
      <c r="E266" s="57">
        <v>45697.931944444441</v>
      </c>
      <c r="F266" t="s">
        <v>137</v>
      </c>
      <c r="G266" s="2">
        <v>923210</v>
      </c>
      <c r="H266" t="s">
        <v>41</v>
      </c>
      <c r="I266" t="s">
        <v>42</v>
      </c>
      <c r="J266" t="s">
        <v>29</v>
      </c>
      <c r="K266" s="51">
        <v>47988231</v>
      </c>
      <c r="L266" s="51">
        <v>0</v>
      </c>
      <c r="M266" s="51">
        <v>47988231</v>
      </c>
      <c r="N266" s="51">
        <v>44768573</v>
      </c>
      <c r="O266" t="s">
        <v>150</v>
      </c>
      <c r="P266">
        <v>79572241</v>
      </c>
      <c r="Q266" t="s">
        <v>3092</v>
      </c>
      <c r="R266" t="s">
        <v>140</v>
      </c>
      <c r="S266" t="s">
        <v>141</v>
      </c>
      <c r="T266" s="59" t="s">
        <v>3093</v>
      </c>
      <c r="U266" t="s">
        <v>143</v>
      </c>
      <c r="V266">
        <v>860034313</v>
      </c>
      <c r="W266" t="s">
        <v>152</v>
      </c>
      <c r="X266" s="2">
        <v>825</v>
      </c>
      <c r="Y266" s="2">
        <v>825</v>
      </c>
      <c r="Z266" s="2">
        <v>26525</v>
      </c>
      <c r="AA266">
        <v>0</v>
      </c>
      <c r="AB266">
        <v>31725</v>
      </c>
      <c r="AC266">
        <v>64600125</v>
      </c>
      <c r="AD266">
        <v>0</v>
      </c>
      <c r="AE266" s="2">
        <v>45697</v>
      </c>
      <c r="AF266" t="s">
        <v>153</v>
      </c>
      <c r="AG266" t="s">
        <v>3095</v>
      </c>
      <c r="AH266" t="s">
        <v>2532</v>
      </c>
    </row>
    <row r="267" spans="1:34" x14ac:dyDescent="0.2">
      <c r="A267" t="s">
        <v>5516</v>
      </c>
      <c r="B267" t="s">
        <v>5513</v>
      </c>
      <c r="C267" s="2">
        <v>26625</v>
      </c>
      <c r="D267" s="2">
        <v>45697</v>
      </c>
      <c r="E267" s="57">
        <v>45697.931944444441</v>
      </c>
      <c r="F267" t="s">
        <v>137</v>
      </c>
      <c r="G267" s="2">
        <v>923210</v>
      </c>
      <c r="H267" t="s">
        <v>41</v>
      </c>
      <c r="I267" t="s">
        <v>42</v>
      </c>
      <c r="J267" t="s">
        <v>29</v>
      </c>
      <c r="K267" s="51">
        <v>47988231</v>
      </c>
      <c r="L267" s="51">
        <v>0</v>
      </c>
      <c r="M267" s="51">
        <v>47988231</v>
      </c>
      <c r="N267" s="51">
        <v>44768573</v>
      </c>
      <c r="O267" t="s">
        <v>150</v>
      </c>
      <c r="P267">
        <v>1015994841</v>
      </c>
      <c r="Q267" t="s">
        <v>3098</v>
      </c>
      <c r="R267" t="s">
        <v>140</v>
      </c>
      <c r="S267" t="s">
        <v>141</v>
      </c>
      <c r="T267" s="59" t="s">
        <v>3099</v>
      </c>
      <c r="U267" t="s">
        <v>143</v>
      </c>
      <c r="V267">
        <v>890903938</v>
      </c>
      <c r="W267" t="s">
        <v>149</v>
      </c>
      <c r="X267" s="2">
        <v>825</v>
      </c>
      <c r="Y267" s="2">
        <v>825</v>
      </c>
      <c r="Z267" s="2">
        <v>26625</v>
      </c>
      <c r="AA267">
        <v>0</v>
      </c>
      <c r="AB267">
        <v>31825</v>
      </c>
      <c r="AC267">
        <v>64600225</v>
      </c>
      <c r="AD267">
        <v>0</v>
      </c>
      <c r="AE267" s="2">
        <v>45697</v>
      </c>
      <c r="AF267" t="s">
        <v>153</v>
      </c>
      <c r="AG267" t="s">
        <v>3101</v>
      </c>
      <c r="AH267" t="s">
        <v>2532</v>
      </c>
    </row>
    <row r="268" spans="1:34" x14ac:dyDescent="0.2">
      <c r="A268" t="s">
        <v>5517</v>
      </c>
      <c r="B268" t="s">
        <v>5513</v>
      </c>
      <c r="C268" s="2">
        <v>26725</v>
      </c>
      <c r="D268" s="2">
        <v>45697</v>
      </c>
      <c r="E268" s="57">
        <v>45697.931944444441</v>
      </c>
      <c r="F268" t="s">
        <v>137</v>
      </c>
      <c r="G268" s="2">
        <v>923210</v>
      </c>
      <c r="H268" t="s">
        <v>41</v>
      </c>
      <c r="I268" t="s">
        <v>42</v>
      </c>
      <c r="J268" t="s">
        <v>29</v>
      </c>
      <c r="K268" s="51">
        <v>47988231</v>
      </c>
      <c r="L268" s="51">
        <v>0</v>
      </c>
      <c r="M268" s="51">
        <v>47988231</v>
      </c>
      <c r="N268" s="51">
        <v>44768573</v>
      </c>
      <c r="O268" t="s">
        <v>150</v>
      </c>
      <c r="P268">
        <v>45464937</v>
      </c>
      <c r="Q268" t="s">
        <v>3104</v>
      </c>
      <c r="R268" t="s">
        <v>140</v>
      </c>
      <c r="S268" t="s">
        <v>141</v>
      </c>
      <c r="T268" s="59" t="s">
        <v>3105</v>
      </c>
      <c r="U268" t="s">
        <v>143</v>
      </c>
      <c r="V268">
        <v>890903938</v>
      </c>
      <c r="W268" t="s">
        <v>149</v>
      </c>
      <c r="X268" s="2">
        <v>825</v>
      </c>
      <c r="Y268" s="2">
        <v>825</v>
      </c>
      <c r="Z268" s="2">
        <v>26725</v>
      </c>
      <c r="AA268">
        <v>0</v>
      </c>
      <c r="AB268">
        <v>31925</v>
      </c>
      <c r="AC268">
        <v>64600325</v>
      </c>
      <c r="AD268">
        <v>0</v>
      </c>
      <c r="AE268" s="2">
        <v>45697</v>
      </c>
      <c r="AF268" t="s">
        <v>153</v>
      </c>
      <c r="AG268" t="s">
        <v>3107</v>
      </c>
      <c r="AH268" t="s">
        <v>2532</v>
      </c>
    </row>
    <row r="269" spans="1:34" x14ac:dyDescent="0.2">
      <c r="A269" t="s">
        <v>5518</v>
      </c>
      <c r="B269" t="s">
        <v>5513</v>
      </c>
      <c r="C269" s="2">
        <v>26825</v>
      </c>
      <c r="D269" s="2">
        <v>45697</v>
      </c>
      <c r="E269" s="57">
        <v>45697.941666666666</v>
      </c>
      <c r="F269" t="s">
        <v>137</v>
      </c>
      <c r="G269" s="2">
        <v>923210</v>
      </c>
      <c r="H269" t="s">
        <v>41</v>
      </c>
      <c r="I269" t="s">
        <v>42</v>
      </c>
      <c r="J269" t="s">
        <v>29</v>
      </c>
      <c r="K269" s="51">
        <v>47988231</v>
      </c>
      <c r="L269" s="51">
        <v>0</v>
      </c>
      <c r="M269" s="51">
        <v>47988231</v>
      </c>
      <c r="N269" s="51">
        <v>44768573</v>
      </c>
      <c r="O269" t="s">
        <v>150</v>
      </c>
      <c r="P269">
        <v>79431471</v>
      </c>
      <c r="Q269" t="s">
        <v>3110</v>
      </c>
      <c r="R269" t="s">
        <v>140</v>
      </c>
      <c r="S269" t="s">
        <v>141</v>
      </c>
      <c r="T269" s="59" t="s">
        <v>3111</v>
      </c>
      <c r="U269" t="s">
        <v>143</v>
      </c>
      <c r="V269">
        <v>800037800</v>
      </c>
      <c r="W269" t="s">
        <v>273</v>
      </c>
      <c r="X269" s="2">
        <v>825</v>
      </c>
      <c r="Y269" s="2">
        <v>825</v>
      </c>
      <c r="Z269" s="2">
        <v>26825</v>
      </c>
      <c r="AA269">
        <v>0</v>
      </c>
      <c r="AB269">
        <v>32025</v>
      </c>
      <c r="AC269">
        <v>64600425</v>
      </c>
      <c r="AD269">
        <v>0</v>
      </c>
      <c r="AE269" s="2">
        <v>45697</v>
      </c>
      <c r="AF269" t="s">
        <v>153</v>
      </c>
      <c r="AG269" t="s">
        <v>3113</v>
      </c>
      <c r="AH269" t="s">
        <v>2532</v>
      </c>
    </row>
    <row r="270" spans="1:34" x14ac:dyDescent="0.2">
      <c r="A270" t="s">
        <v>5519</v>
      </c>
      <c r="B270" t="s">
        <v>5513</v>
      </c>
      <c r="C270" s="2">
        <v>26925</v>
      </c>
      <c r="D270" s="2">
        <v>45697</v>
      </c>
      <c r="E270" s="57">
        <v>45697.944444444445</v>
      </c>
      <c r="F270" t="s">
        <v>137</v>
      </c>
      <c r="G270" s="2">
        <v>923210</v>
      </c>
      <c r="H270" t="s">
        <v>41</v>
      </c>
      <c r="I270" t="s">
        <v>42</v>
      </c>
      <c r="J270" t="s">
        <v>29</v>
      </c>
      <c r="K270" s="51">
        <v>47988231</v>
      </c>
      <c r="L270" s="51">
        <v>0</v>
      </c>
      <c r="M270" s="51">
        <v>47988231</v>
      </c>
      <c r="N270" s="51">
        <v>44768573</v>
      </c>
      <c r="O270" t="s">
        <v>150</v>
      </c>
      <c r="P270">
        <v>80249078</v>
      </c>
      <c r="Q270" t="s">
        <v>3116</v>
      </c>
      <c r="R270" t="s">
        <v>140</v>
      </c>
      <c r="S270" t="s">
        <v>141</v>
      </c>
      <c r="T270" s="59" t="s">
        <v>3117</v>
      </c>
      <c r="U270" t="s">
        <v>143</v>
      </c>
      <c r="V270">
        <v>860035827</v>
      </c>
      <c r="W270" t="s">
        <v>271</v>
      </c>
      <c r="X270" s="2">
        <v>825</v>
      </c>
      <c r="Y270" s="2">
        <v>825</v>
      </c>
      <c r="Z270" s="2">
        <v>26925</v>
      </c>
      <c r="AA270">
        <v>0</v>
      </c>
      <c r="AB270">
        <v>32125</v>
      </c>
      <c r="AC270">
        <v>64600525</v>
      </c>
      <c r="AD270">
        <v>0</v>
      </c>
      <c r="AE270" s="2">
        <v>45697</v>
      </c>
      <c r="AF270" t="s">
        <v>153</v>
      </c>
      <c r="AG270" t="s">
        <v>3119</v>
      </c>
      <c r="AH270" t="s">
        <v>2532</v>
      </c>
    </row>
    <row r="271" spans="1:34" x14ac:dyDescent="0.2">
      <c r="A271" t="s">
        <v>5520</v>
      </c>
      <c r="B271" t="s">
        <v>5513</v>
      </c>
      <c r="C271" s="2">
        <v>27025</v>
      </c>
      <c r="D271" s="2">
        <v>45697</v>
      </c>
      <c r="E271" s="57">
        <v>45697.946527777778</v>
      </c>
      <c r="F271" t="s">
        <v>137</v>
      </c>
      <c r="G271" s="2">
        <v>923210</v>
      </c>
      <c r="H271" t="s">
        <v>41</v>
      </c>
      <c r="I271" t="s">
        <v>42</v>
      </c>
      <c r="J271" t="s">
        <v>29</v>
      </c>
      <c r="K271" s="51">
        <v>47988231</v>
      </c>
      <c r="L271" s="51">
        <v>0</v>
      </c>
      <c r="M271" s="51">
        <v>47988231</v>
      </c>
      <c r="N271" s="51">
        <v>44768573</v>
      </c>
      <c r="O271" t="s">
        <v>150</v>
      </c>
      <c r="P271">
        <v>93343728</v>
      </c>
      <c r="Q271" t="s">
        <v>3122</v>
      </c>
      <c r="R271" t="s">
        <v>140</v>
      </c>
      <c r="S271" t="s">
        <v>141</v>
      </c>
      <c r="T271" s="59" t="s">
        <v>3123</v>
      </c>
      <c r="U271" t="s">
        <v>143</v>
      </c>
      <c r="V271">
        <v>860007335</v>
      </c>
      <c r="W271" t="s">
        <v>158</v>
      </c>
      <c r="X271" s="2">
        <v>825</v>
      </c>
      <c r="Y271" s="2">
        <v>825</v>
      </c>
      <c r="Z271" s="2">
        <v>27025</v>
      </c>
      <c r="AA271">
        <v>0</v>
      </c>
      <c r="AB271">
        <v>32225</v>
      </c>
      <c r="AC271">
        <v>64600625</v>
      </c>
      <c r="AD271">
        <v>0</v>
      </c>
      <c r="AE271" s="2">
        <v>45697</v>
      </c>
      <c r="AF271" t="s">
        <v>153</v>
      </c>
      <c r="AG271" t="s">
        <v>3125</v>
      </c>
      <c r="AH271" t="s">
        <v>2532</v>
      </c>
    </row>
    <row r="272" spans="1:34" x14ac:dyDescent="0.2">
      <c r="A272" t="s">
        <v>5521</v>
      </c>
      <c r="B272" t="s">
        <v>5513</v>
      </c>
      <c r="C272" s="2">
        <v>27125</v>
      </c>
      <c r="D272" s="2">
        <v>45697</v>
      </c>
      <c r="E272" s="57">
        <v>45697.95</v>
      </c>
      <c r="F272" t="s">
        <v>137</v>
      </c>
      <c r="G272" s="2">
        <v>923210</v>
      </c>
      <c r="H272" t="s">
        <v>41</v>
      </c>
      <c r="I272" t="s">
        <v>42</v>
      </c>
      <c r="J272" t="s">
        <v>29</v>
      </c>
      <c r="K272" s="51">
        <v>37099598</v>
      </c>
      <c r="L272" s="51">
        <v>0</v>
      </c>
      <c r="M272" s="51">
        <v>37099598</v>
      </c>
      <c r="N272" s="51">
        <v>34610486</v>
      </c>
      <c r="O272" t="s">
        <v>150</v>
      </c>
      <c r="P272">
        <v>52843265</v>
      </c>
      <c r="Q272" t="s">
        <v>3128</v>
      </c>
      <c r="R272" t="s">
        <v>140</v>
      </c>
      <c r="S272" t="s">
        <v>141</v>
      </c>
      <c r="T272" s="59" t="s">
        <v>3129</v>
      </c>
      <c r="U272" t="s">
        <v>143</v>
      </c>
      <c r="V272">
        <v>860007335</v>
      </c>
      <c r="W272" t="s">
        <v>158</v>
      </c>
      <c r="X272" s="2">
        <v>825</v>
      </c>
      <c r="Y272" s="2">
        <v>825</v>
      </c>
      <c r="Z272" s="2">
        <v>27125</v>
      </c>
      <c r="AA272">
        <v>0</v>
      </c>
      <c r="AB272">
        <v>32325</v>
      </c>
      <c r="AC272">
        <v>64600725</v>
      </c>
      <c r="AD272">
        <v>0</v>
      </c>
      <c r="AE272" s="2">
        <v>45697</v>
      </c>
      <c r="AF272" t="s">
        <v>153</v>
      </c>
      <c r="AG272" t="s">
        <v>3131</v>
      </c>
      <c r="AH272" t="s">
        <v>2532</v>
      </c>
    </row>
    <row r="273" spans="1:34" x14ac:dyDescent="0.2">
      <c r="A273" t="s">
        <v>5522</v>
      </c>
      <c r="B273" t="s">
        <v>196</v>
      </c>
      <c r="C273" s="2">
        <v>27225</v>
      </c>
      <c r="D273" s="2">
        <v>45698</v>
      </c>
      <c r="E273" s="57">
        <v>45698.564583333333</v>
      </c>
      <c r="F273" t="s">
        <v>137</v>
      </c>
      <c r="G273" s="2">
        <v>923210</v>
      </c>
      <c r="H273" t="s">
        <v>27</v>
      </c>
      <c r="I273" t="s">
        <v>28</v>
      </c>
      <c r="J273" t="s">
        <v>29</v>
      </c>
      <c r="K273" s="51">
        <v>32550000</v>
      </c>
      <c r="L273" s="51">
        <v>0</v>
      </c>
      <c r="M273" s="51">
        <v>32550000</v>
      </c>
      <c r="N273" s="51">
        <v>30380000</v>
      </c>
      <c r="O273" t="s">
        <v>150</v>
      </c>
      <c r="P273">
        <v>1010151692</v>
      </c>
      <c r="Q273" t="s">
        <v>3135</v>
      </c>
      <c r="R273" t="s">
        <v>140</v>
      </c>
      <c r="S273" t="s">
        <v>141</v>
      </c>
      <c r="T273" s="59" t="s">
        <v>3136</v>
      </c>
      <c r="U273" t="s">
        <v>143</v>
      </c>
      <c r="V273">
        <v>860007335</v>
      </c>
      <c r="W273" t="s">
        <v>158</v>
      </c>
      <c r="X273" s="2">
        <v>1925</v>
      </c>
      <c r="Y273" s="2">
        <v>1925</v>
      </c>
      <c r="Z273" s="2">
        <v>27225</v>
      </c>
      <c r="AA273">
        <v>0</v>
      </c>
      <c r="AB273">
        <v>32425</v>
      </c>
      <c r="AC273">
        <v>64600825</v>
      </c>
      <c r="AD273">
        <v>0</v>
      </c>
      <c r="AE273" s="2">
        <v>45698</v>
      </c>
      <c r="AF273" t="s">
        <v>153</v>
      </c>
      <c r="AG273" t="s">
        <v>3138</v>
      </c>
      <c r="AH273" t="s">
        <v>3139</v>
      </c>
    </row>
    <row r="274" spans="1:34" x14ac:dyDescent="0.2">
      <c r="A274" t="s">
        <v>5523</v>
      </c>
      <c r="B274" t="s">
        <v>196</v>
      </c>
      <c r="C274" s="2">
        <v>27325</v>
      </c>
      <c r="D274" s="2">
        <v>45698</v>
      </c>
      <c r="E274" s="57">
        <v>45698.577777777777</v>
      </c>
      <c r="F274" t="s">
        <v>137</v>
      </c>
      <c r="G274" s="2">
        <v>923210</v>
      </c>
      <c r="H274" t="s">
        <v>27</v>
      </c>
      <c r="I274" t="s">
        <v>28</v>
      </c>
      <c r="J274" t="s">
        <v>29</v>
      </c>
      <c r="K274" s="51">
        <v>26920688</v>
      </c>
      <c r="L274" s="51">
        <v>0</v>
      </c>
      <c r="M274" s="51">
        <v>26920688</v>
      </c>
      <c r="N274" s="51">
        <v>25125975</v>
      </c>
      <c r="O274" t="s">
        <v>150</v>
      </c>
      <c r="P274">
        <v>1136889114</v>
      </c>
      <c r="Q274" t="s">
        <v>3142</v>
      </c>
      <c r="R274" t="s">
        <v>140</v>
      </c>
      <c r="S274" t="s">
        <v>141</v>
      </c>
      <c r="T274" s="59" t="s">
        <v>3143</v>
      </c>
      <c r="U274" t="s">
        <v>143</v>
      </c>
      <c r="V274">
        <v>860007335</v>
      </c>
      <c r="W274" t="s">
        <v>158</v>
      </c>
      <c r="X274" s="2">
        <v>1925</v>
      </c>
      <c r="Y274" s="2">
        <v>1925</v>
      </c>
      <c r="Z274" s="2">
        <v>27325</v>
      </c>
      <c r="AA274">
        <v>0</v>
      </c>
      <c r="AB274">
        <v>32525</v>
      </c>
      <c r="AC274">
        <v>64600925</v>
      </c>
      <c r="AD274">
        <v>0</v>
      </c>
      <c r="AE274" s="2">
        <v>45698</v>
      </c>
      <c r="AF274" t="s">
        <v>153</v>
      </c>
      <c r="AG274" t="s">
        <v>3145</v>
      </c>
      <c r="AH274" t="s">
        <v>3146</v>
      </c>
    </row>
    <row r="275" spans="1:34" x14ac:dyDescent="0.2">
      <c r="A275" t="s">
        <v>5524</v>
      </c>
      <c r="B275" t="s">
        <v>196</v>
      </c>
      <c r="C275" s="2">
        <v>27425</v>
      </c>
      <c r="D275" s="2">
        <v>45698</v>
      </c>
      <c r="E275" s="57">
        <v>45698.577777777777</v>
      </c>
      <c r="F275" t="s">
        <v>137</v>
      </c>
      <c r="G275" s="2">
        <v>923210</v>
      </c>
      <c r="H275" t="s">
        <v>27</v>
      </c>
      <c r="I275" t="s">
        <v>28</v>
      </c>
      <c r="J275" t="s">
        <v>29</v>
      </c>
      <c r="K275" s="51">
        <v>26920688</v>
      </c>
      <c r="L275" s="51">
        <v>0</v>
      </c>
      <c r="M275" s="51">
        <v>26920688</v>
      </c>
      <c r="N275" s="51">
        <v>25125975</v>
      </c>
      <c r="O275" t="s">
        <v>150</v>
      </c>
      <c r="P275">
        <v>16790163</v>
      </c>
      <c r="Q275" t="s">
        <v>3149</v>
      </c>
      <c r="R275" t="s">
        <v>140</v>
      </c>
      <c r="S275" t="s">
        <v>141</v>
      </c>
      <c r="T275" s="59" t="s">
        <v>3150</v>
      </c>
      <c r="U275" t="s">
        <v>143</v>
      </c>
      <c r="V275">
        <v>890903938</v>
      </c>
      <c r="W275" t="s">
        <v>149</v>
      </c>
      <c r="X275" s="2">
        <v>1925</v>
      </c>
      <c r="Y275" s="2">
        <v>1925</v>
      </c>
      <c r="Z275" s="2">
        <v>27425</v>
      </c>
      <c r="AA275">
        <v>0</v>
      </c>
      <c r="AB275">
        <v>32625</v>
      </c>
      <c r="AC275">
        <v>64601025</v>
      </c>
      <c r="AD275">
        <v>0</v>
      </c>
      <c r="AE275" s="2">
        <v>45698</v>
      </c>
      <c r="AF275" t="s">
        <v>153</v>
      </c>
      <c r="AG275" t="s">
        <v>3152</v>
      </c>
      <c r="AH275" t="s">
        <v>3153</v>
      </c>
    </row>
    <row r="276" spans="1:34" x14ac:dyDescent="0.2">
      <c r="A276" t="s">
        <v>5525</v>
      </c>
      <c r="B276" t="s">
        <v>196</v>
      </c>
      <c r="C276" s="2">
        <v>27525</v>
      </c>
      <c r="D276" s="2">
        <v>45698</v>
      </c>
      <c r="E276" s="57">
        <v>45698.591666666667</v>
      </c>
      <c r="F276" t="s">
        <v>137</v>
      </c>
      <c r="G276" s="2">
        <v>923210</v>
      </c>
      <c r="H276" t="s">
        <v>27</v>
      </c>
      <c r="I276" t="s">
        <v>28</v>
      </c>
      <c r="J276" t="s">
        <v>29</v>
      </c>
      <c r="K276" s="51">
        <v>39900000</v>
      </c>
      <c r="L276" s="51">
        <v>0</v>
      </c>
      <c r="M276" s="51">
        <v>39900000</v>
      </c>
      <c r="N276" s="51">
        <v>37240000</v>
      </c>
      <c r="O276" t="s">
        <v>150</v>
      </c>
      <c r="P276">
        <v>52905526</v>
      </c>
      <c r="Q276" t="s">
        <v>3156</v>
      </c>
      <c r="R276" t="s">
        <v>140</v>
      </c>
      <c r="S276" t="s">
        <v>141</v>
      </c>
      <c r="T276" s="59" t="s">
        <v>3157</v>
      </c>
      <c r="U276" t="s">
        <v>143</v>
      </c>
      <c r="V276">
        <v>860034313</v>
      </c>
      <c r="W276" t="s">
        <v>152</v>
      </c>
      <c r="X276" s="2">
        <v>1925</v>
      </c>
      <c r="Y276" s="2">
        <v>1925</v>
      </c>
      <c r="Z276" s="2">
        <v>27525</v>
      </c>
      <c r="AA276">
        <v>0</v>
      </c>
      <c r="AB276">
        <v>32725</v>
      </c>
      <c r="AC276">
        <v>64601125</v>
      </c>
      <c r="AD276">
        <v>0</v>
      </c>
      <c r="AE276" s="2">
        <v>45698</v>
      </c>
      <c r="AF276" t="s">
        <v>153</v>
      </c>
      <c r="AG276" t="s">
        <v>3159</v>
      </c>
      <c r="AH276" t="s">
        <v>3160</v>
      </c>
    </row>
    <row r="277" spans="1:34" x14ac:dyDescent="0.2">
      <c r="A277" t="s">
        <v>5526</v>
      </c>
      <c r="B277" t="s">
        <v>196</v>
      </c>
      <c r="C277" s="2">
        <v>27625</v>
      </c>
      <c r="D277" s="2">
        <v>45698</v>
      </c>
      <c r="E277" s="57">
        <v>45698.59652777778</v>
      </c>
      <c r="F277" t="s">
        <v>137</v>
      </c>
      <c r="G277" s="2">
        <v>923210</v>
      </c>
      <c r="H277" t="s">
        <v>27</v>
      </c>
      <c r="I277" t="s">
        <v>28</v>
      </c>
      <c r="J277" t="s">
        <v>29</v>
      </c>
      <c r="K277" s="51">
        <v>37104760</v>
      </c>
      <c r="L277" s="51">
        <v>0</v>
      </c>
      <c r="M277" s="51">
        <v>37104760</v>
      </c>
      <c r="N277" s="51">
        <v>34507426</v>
      </c>
      <c r="O277" t="s">
        <v>150</v>
      </c>
      <c r="P277">
        <v>79428808</v>
      </c>
      <c r="Q277" t="s">
        <v>3163</v>
      </c>
      <c r="R277" t="s">
        <v>140</v>
      </c>
      <c r="S277" t="s">
        <v>141</v>
      </c>
      <c r="T277" s="59" t="s">
        <v>3164</v>
      </c>
      <c r="U277" t="s">
        <v>143</v>
      </c>
      <c r="V277">
        <v>860007335</v>
      </c>
      <c r="W277" t="s">
        <v>158</v>
      </c>
      <c r="X277" s="2">
        <v>1925</v>
      </c>
      <c r="Y277" s="2">
        <v>1925</v>
      </c>
      <c r="Z277" s="2">
        <v>27625</v>
      </c>
      <c r="AA277">
        <v>0</v>
      </c>
      <c r="AB277">
        <v>32825</v>
      </c>
      <c r="AC277">
        <v>64601225</v>
      </c>
      <c r="AD277">
        <v>0</v>
      </c>
      <c r="AE277" s="2">
        <v>45698</v>
      </c>
      <c r="AF277" t="s">
        <v>153</v>
      </c>
      <c r="AG277" t="s">
        <v>3166</v>
      </c>
      <c r="AH277" t="s">
        <v>3167</v>
      </c>
    </row>
    <row r="278" spans="1:34" x14ac:dyDescent="0.2">
      <c r="A278" t="s">
        <v>5527</v>
      </c>
      <c r="B278" t="s">
        <v>5528</v>
      </c>
      <c r="C278" s="2">
        <v>27725</v>
      </c>
      <c r="D278" s="2">
        <v>45698</v>
      </c>
      <c r="E278" s="57">
        <v>45698.691666666666</v>
      </c>
      <c r="F278" t="s">
        <v>137</v>
      </c>
      <c r="G278" s="2">
        <v>923290</v>
      </c>
      <c r="H278" t="s">
        <v>27</v>
      </c>
      <c r="I278" t="s">
        <v>28</v>
      </c>
      <c r="J278" t="s">
        <v>29</v>
      </c>
      <c r="K278" s="51">
        <v>23894350</v>
      </c>
      <c r="L278" s="51">
        <v>0</v>
      </c>
      <c r="M278" s="51">
        <v>23894350</v>
      </c>
      <c r="N278" s="51">
        <v>22221745</v>
      </c>
      <c r="O278" t="s">
        <v>150</v>
      </c>
      <c r="P278">
        <v>79207235</v>
      </c>
      <c r="Q278" t="s">
        <v>3170</v>
      </c>
      <c r="R278" t="s">
        <v>140</v>
      </c>
      <c r="S278" t="s">
        <v>141</v>
      </c>
      <c r="T278" s="59" t="s">
        <v>3171</v>
      </c>
      <c r="U278" t="s">
        <v>143</v>
      </c>
      <c r="V278">
        <v>860007335</v>
      </c>
      <c r="W278" t="s">
        <v>158</v>
      </c>
      <c r="X278" s="2">
        <v>4525</v>
      </c>
      <c r="Y278" s="2">
        <v>4525</v>
      </c>
      <c r="Z278" s="2">
        <v>27725</v>
      </c>
      <c r="AA278">
        <v>0</v>
      </c>
      <c r="AB278">
        <v>32925</v>
      </c>
      <c r="AC278">
        <v>64601325</v>
      </c>
      <c r="AD278">
        <v>0</v>
      </c>
      <c r="AE278" s="2">
        <v>45698</v>
      </c>
      <c r="AF278" t="s">
        <v>153</v>
      </c>
      <c r="AG278" t="s">
        <v>3172</v>
      </c>
      <c r="AH278" t="s">
        <v>3173</v>
      </c>
    </row>
    <row r="279" spans="1:34" x14ac:dyDescent="0.2">
      <c r="A279" t="s">
        <v>5529</v>
      </c>
      <c r="B279" t="s">
        <v>196</v>
      </c>
      <c r="C279" s="2">
        <v>27825</v>
      </c>
      <c r="D279" s="2">
        <v>45698</v>
      </c>
      <c r="E279" s="57">
        <v>45698.918749999997</v>
      </c>
      <c r="F279" t="s">
        <v>137</v>
      </c>
      <c r="G279" s="2">
        <v>923210</v>
      </c>
      <c r="H279" t="s">
        <v>27</v>
      </c>
      <c r="I279" t="s">
        <v>28</v>
      </c>
      <c r="J279" t="s">
        <v>29</v>
      </c>
      <c r="K279" s="51">
        <v>24392907</v>
      </c>
      <c r="L279" s="51">
        <v>0</v>
      </c>
      <c r="M279" s="51">
        <v>24392907</v>
      </c>
      <c r="N279" s="51">
        <v>22766713</v>
      </c>
      <c r="O279" t="s">
        <v>150</v>
      </c>
      <c r="P279">
        <v>1028781645</v>
      </c>
      <c r="Q279" t="s">
        <v>3176</v>
      </c>
      <c r="R279" t="s">
        <v>140</v>
      </c>
      <c r="S279" t="s">
        <v>141</v>
      </c>
      <c r="T279" s="59" t="s">
        <v>3177</v>
      </c>
      <c r="U279" t="s">
        <v>143</v>
      </c>
      <c r="V279">
        <v>860002964</v>
      </c>
      <c r="W279" t="s">
        <v>163</v>
      </c>
      <c r="X279" s="2">
        <v>1925</v>
      </c>
      <c r="Y279" s="2">
        <v>1925</v>
      </c>
      <c r="Z279" s="2">
        <v>27825</v>
      </c>
      <c r="AA279">
        <v>0</v>
      </c>
      <c r="AB279">
        <v>33025</v>
      </c>
      <c r="AC279">
        <v>64601425</v>
      </c>
      <c r="AD279">
        <v>0</v>
      </c>
      <c r="AE279" s="2">
        <v>45698</v>
      </c>
      <c r="AF279" t="s">
        <v>153</v>
      </c>
      <c r="AG279" t="s">
        <v>3179</v>
      </c>
      <c r="AH279" t="s">
        <v>3180</v>
      </c>
    </row>
    <row r="280" spans="1:34" x14ac:dyDescent="0.2">
      <c r="A280" t="s">
        <v>5530</v>
      </c>
      <c r="B280" t="s">
        <v>196</v>
      </c>
      <c r="C280" s="2">
        <v>27925</v>
      </c>
      <c r="D280" s="2">
        <v>45698</v>
      </c>
      <c r="E280" s="57">
        <v>45698.927083333336</v>
      </c>
      <c r="F280" t="s">
        <v>137</v>
      </c>
      <c r="G280" s="2">
        <v>923210</v>
      </c>
      <c r="H280" t="s">
        <v>27</v>
      </c>
      <c r="I280" t="s">
        <v>28</v>
      </c>
      <c r="J280" t="s">
        <v>29</v>
      </c>
      <c r="K280" s="51">
        <v>23894350</v>
      </c>
      <c r="L280" s="51">
        <v>0</v>
      </c>
      <c r="M280" s="51">
        <v>23894350</v>
      </c>
      <c r="N280" s="51">
        <v>22221745</v>
      </c>
      <c r="O280" t="s">
        <v>150</v>
      </c>
      <c r="P280">
        <v>79661139</v>
      </c>
      <c r="Q280" t="s">
        <v>3183</v>
      </c>
      <c r="R280" t="s">
        <v>140</v>
      </c>
      <c r="S280" t="s">
        <v>141</v>
      </c>
      <c r="T280" s="59" t="s">
        <v>3184</v>
      </c>
      <c r="U280" t="s">
        <v>143</v>
      </c>
      <c r="V280">
        <v>860034313</v>
      </c>
      <c r="W280" t="s">
        <v>152</v>
      </c>
      <c r="X280" s="2">
        <v>1925</v>
      </c>
      <c r="Y280" s="2">
        <v>1925</v>
      </c>
      <c r="Z280" s="2">
        <v>27925</v>
      </c>
      <c r="AA280">
        <v>0</v>
      </c>
      <c r="AB280">
        <v>33125</v>
      </c>
      <c r="AC280">
        <v>64601525</v>
      </c>
      <c r="AD280">
        <v>0</v>
      </c>
      <c r="AE280" s="2">
        <v>45698</v>
      </c>
      <c r="AF280" t="s">
        <v>153</v>
      </c>
      <c r="AG280" t="s">
        <v>3186</v>
      </c>
      <c r="AH280" t="s">
        <v>3187</v>
      </c>
    </row>
    <row r="281" spans="1:34" x14ac:dyDescent="0.2">
      <c r="A281" t="s">
        <v>5531</v>
      </c>
      <c r="B281" t="s">
        <v>196</v>
      </c>
      <c r="C281" s="2">
        <v>28025</v>
      </c>
      <c r="D281" s="2">
        <v>45698</v>
      </c>
      <c r="E281" s="57">
        <v>45698.931944444441</v>
      </c>
      <c r="F281" t="s">
        <v>137</v>
      </c>
      <c r="G281" s="2">
        <v>923210</v>
      </c>
      <c r="H281" t="s">
        <v>27</v>
      </c>
      <c r="I281" t="s">
        <v>28</v>
      </c>
      <c r="J281" t="s">
        <v>29</v>
      </c>
      <c r="K281" s="51">
        <v>23894350</v>
      </c>
      <c r="L281" s="51">
        <v>0</v>
      </c>
      <c r="M281" s="51">
        <v>23894350</v>
      </c>
      <c r="N281" s="51">
        <v>22221745</v>
      </c>
      <c r="O281" t="s">
        <v>150</v>
      </c>
      <c r="P281">
        <v>79205725</v>
      </c>
      <c r="Q281" t="s">
        <v>3190</v>
      </c>
      <c r="R281" t="s">
        <v>140</v>
      </c>
      <c r="S281" t="s">
        <v>141</v>
      </c>
      <c r="T281" s="59" t="s">
        <v>3191</v>
      </c>
      <c r="U281" t="s">
        <v>143</v>
      </c>
      <c r="V281">
        <v>860002964</v>
      </c>
      <c r="W281" t="s">
        <v>163</v>
      </c>
      <c r="X281" s="2">
        <v>1925</v>
      </c>
      <c r="Y281" s="2">
        <v>1925</v>
      </c>
      <c r="Z281" s="2">
        <v>28025</v>
      </c>
      <c r="AA281">
        <v>0</v>
      </c>
      <c r="AB281">
        <v>33225</v>
      </c>
      <c r="AC281">
        <v>64601625</v>
      </c>
      <c r="AD281">
        <v>0</v>
      </c>
      <c r="AE281" s="2">
        <v>45698</v>
      </c>
      <c r="AF281" t="s">
        <v>153</v>
      </c>
      <c r="AG281" t="s">
        <v>3193</v>
      </c>
      <c r="AH281" t="s">
        <v>3187</v>
      </c>
    </row>
    <row r="282" spans="1:34" x14ac:dyDescent="0.2">
      <c r="A282" t="s">
        <v>5532</v>
      </c>
      <c r="B282" t="s">
        <v>5277</v>
      </c>
      <c r="C282" s="2">
        <v>28125</v>
      </c>
      <c r="D282" s="2">
        <v>45698</v>
      </c>
      <c r="E282" s="57">
        <v>45698.944444444445</v>
      </c>
      <c r="F282" t="s">
        <v>137</v>
      </c>
      <c r="G282" s="2">
        <v>923211</v>
      </c>
      <c r="H282" t="s">
        <v>27</v>
      </c>
      <c r="I282" t="s">
        <v>28</v>
      </c>
      <c r="J282" t="s">
        <v>29</v>
      </c>
      <c r="K282" s="51">
        <v>45995110</v>
      </c>
      <c r="L282" s="51">
        <v>0</v>
      </c>
      <c r="M282" s="51">
        <v>45995110</v>
      </c>
      <c r="N282" s="51">
        <v>42775452</v>
      </c>
      <c r="O282" t="s">
        <v>150</v>
      </c>
      <c r="P282">
        <v>16897160</v>
      </c>
      <c r="Q282" t="s">
        <v>3196</v>
      </c>
      <c r="R282" t="s">
        <v>140</v>
      </c>
      <c r="S282" t="s">
        <v>141</v>
      </c>
      <c r="T282" s="59" t="s">
        <v>3197</v>
      </c>
      <c r="U282" t="s">
        <v>143</v>
      </c>
      <c r="V282">
        <v>890903938</v>
      </c>
      <c r="W282" t="s">
        <v>149</v>
      </c>
      <c r="X282" s="2">
        <v>2125</v>
      </c>
      <c r="Y282" s="2">
        <v>2125</v>
      </c>
      <c r="Z282" s="2">
        <v>28125</v>
      </c>
      <c r="AA282">
        <v>0</v>
      </c>
      <c r="AB282">
        <v>33325</v>
      </c>
      <c r="AC282">
        <v>64601725</v>
      </c>
      <c r="AD282">
        <v>0</v>
      </c>
      <c r="AE282" s="2">
        <v>45698</v>
      </c>
      <c r="AF282" t="s">
        <v>153</v>
      </c>
      <c r="AG282" t="s">
        <v>3199</v>
      </c>
      <c r="AH282" t="s">
        <v>3200</v>
      </c>
    </row>
    <row r="283" spans="1:34" x14ac:dyDescent="0.2">
      <c r="A283" t="s">
        <v>5533</v>
      </c>
      <c r="B283" t="s">
        <v>196</v>
      </c>
      <c r="C283" s="2">
        <v>28225</v>
      </c>
      <c r="D283" s="2">
        <v>45698</v>
      </c>
      <c r="E283" s="57">
        <v>45698.948611111111</v>
      </c>
      <c r="F283" t="s">
        <v>137</v>
      </c>
      <c r="G283" s="2">
        <v>923210</v>
      </c>
      <c r="H283" t="s">
        <v>27</v>
      </c>
      <c r="I283" t="s">
        <v>28</v>
      </c>
      <c r="J283" t="s">
        <v>29</v>
      </c>
      <c r="K283" s="51">
        <v>24000000</v>
      </c>
      <c r="L283" s="51">
        <v>0</v>
      </c>
      <c r="M283" s="51">
        <v>24000000</v>
      </c>
      <c r="N283" s="51">
        <v>22320000</v>
      </c>
      <c r="O283" t="s">
        <v>150</v>
      </c>
      <c r="P283">
        <v>52800088</v>
      </c>
      <c r="Q283" t="s">
        <v>3203</v>
      </c>
      <c r="R283" t="s">
        <v>140</v>
      </c>
      <c r="S283" t="s">
        <v>141</v>
      </c>
      <c r="T283" s="59" t="s">
        <v>3204</v>
      </c>
      <c r="U283" t="s">
        <v>143</v>
      </c>
      <c r="V283">
        <v>860034313</v>
      </c>
      <c r="W283" t="s">
        <v>152</v>
      </c>
      <c r="X283" s="2">
        <v>1925</v>
      </c>
      <c r="Y283" s="2">
        <v>1925</v>
      </c>
      <c r="Z283" s="2">
        <v>28225</v>
      </c>
      <c r="AA283">
        <v>0</v>
      </c>
      <c r="AB283">
        <v>33425</v>
      </c>
      <c r="AC283">
        <v>64601825</v>
      </c>
      <c r="AD283">
        <v>0</v>
      </c>
      <c r="AE283" s="2">
        <v>45698</v>
      </c>
      <c r="AF283" t="s">
        <v>153</v>
      </c>
      <c r="AG283" t="s">
        <v>3206</v>
      </c>
      <c r="AH283" t="s">
        <v>3207</v>
      </c>
    </row>
    <row r="284" spans="1:34" x14ac:dyDescent="0.2">
      <c r="A284" t="s">
        <v>5534</v>
      </c>
      <c r="B284" t="s">
        <v>5293</v>
      </c>
      <c r="C284" s="2">
        <v>28325</v>
      </c>
      <c r="D284" s="2">
        <v>45698</v>
      </c>
      <c r="E284" s="57">
        <v>45698.95416666667</v>
      </c>
      <c r="F284" t="s">
        <v>137</v>
      </c>
      <c r="G284" s="2">
        <v>923242</v>
      </c>
      <c r="H284" t="s">
        <v>27</v>
      </c>
      <c r="I284" t="s">
        <v>28</v>
      </c>
      <c r="J284" t="s">
        <v>29</v>
      </c>
      <c r="K284" s="51">
        <v>39694137</v>
      </c>
      <c r="L284" s="51">
        <v>0</v>
      </c>
      <c r="M284" s="51">
        <v>39694137</v>
      </c>
      <c r="N284" s="51">
        <v>37047861</v>
      </c>
      <c r="O284" t="s">
        <v>150</v>
      </c>
      <c r="P284">
        <v>1010226452</v>
      </c>
      <c r="Q284" t="s">
        <v>3210</v>
      </c>
      <c r="R284" t="s">
        <v>140</v>
      </c>
      <c r="S284" t="s">
        <v>141</v>
      </c>
      <c r="T284" s="59" t="s">
        <v>3211</v>
      </c>
      <c r="U284" t="s">
        <v>143</v>
      </c>
      <c r="V284">
        <v>860007335</v>
      </c>
      <c r="W284" t="s">
        <v>158</v>
      </c>
      <c r="X284" s="2">
        <v>3625</v>
      </c>
      <c r="Y284" s="2">
        <v>3625</v>
      </c>
      <c r="Z284" s="2">
        <v>28325</v>
      </c>
      <c r="AA284">
        <v>0</v>
      </c>
      <c r="AB284">
        <v>33525</v>
      </c>
      <c r="AC284">
        <v>64601925</v>
      </c>
      <c r="AD284">
        <v>0</v>
      </c>
      <c r="AE284" s="2">
        <v>45698</v>
      </c>
      <c r="AF284" t="s">
        <v>153</v>
      </c>
      <c r="AG284" t="s">
        <v>3213</v>
      </c>
      <c r="AH284" t="s">
        <v>3214</v>
      </c>
    </row>
    <row r="285" spans="1:34" x14ac:dyDescent="0.2">
      <c r="A285" t="s">
        <v>5535</v>
      </c>
      <c r="B285" t="s">
        <v>5293</v>
      </c>
      <c r="C285" s="2">
        <v>28425</v>
      </c>
      <c r="D285" s="2">
        <v>45698</v>
      </c>
      <c r="E285" s="57">
        <v>45698.955555555556</v>
      </c>
      <c r="F285" t="s">
        <v>137</v>
      </c>
      <c r="G285" s="2">
        <v>923242</v>
      </c>
      <c r="H285" t="s">
        <v>27</v>
      </c>
      <c r="I285" t="s">
        <v>28</v>
      </c>
      <c r="J285" t="s">
        <v>29</v>
      </c>
      <c r="K285" s="51">
        <v>31726737</v>
      </c>
      <c r="L285" s="51">
        <v>0</v>
      </c>
      <c r="M285" s="51">
        <v>31726737</v>
      </c>
      <c r="N285" s="51">
        <v>29611621</v>
      </c>
      <c r="O285" t="s">
        <v>150</v>
      </c>
      <c r="P285">
        <v>79418258</v>
      </c>
      <c r="Q285" t="s">
        <v>3217</v>
      </c>
      <c r="R285" t="s">
        <v>140</v>
      </c>
      <c r="S285" t="s">
        <v>141</v>
      </c>
      <c r="T285" s="59" t="s">
        <v>3218</v>
      </c>
      <c r="U285" t="s">
        <v>143</v>
      </c>
      <c r="V285">
        <v>860034594</v>
      </c>
      <c r="W285" t="s">
        <v>156</v>
      </c>
      <c r="X285" s="2">
        <v>3625</v>
      </c>
      <c r="Y285" s="2">
        <v>3625</v>
      </c>
      <c r="Z285" s="2">
        <v>28425</v>
      </c>
      <c r="AA285">
        <v>0</v>
      </c>
      <c r="AB285">
        <v>33625</v>
      </c>
      <c r="AC285">
        <v>64602025</v>
      </c>
      <c r="AD285">
        <v>0</v>
      </c>
      <c r="AE285" s="2">
        <v>45698</v>
      </c>
      <c r="AF285" t="s">
        <v>153</v>
      </c>
      <c r="AG285" t="s">
        <v>3220</v>
      </c>
      <c r="AH285" t="s">
        <v>3221</v>
      </c>
    </row>
    <row r="286" spans="1:34" x14ac:dyDescent="0.2">
      <c r="A286" t="s">
        <v>5536</v>
      </c>
      <c r="B286" t="s">
        <v>5293</v>
      </c>
      <c r="C286" s="2">
        <v>28525</v>
      </c>
      <c r="D286" s="2">
        <v>45698</v>
      </c>
      <c r="E286" s="57">
        <v>45698.956944444442</v>
      </c>
      <c r="F286" t="s">
        <v>137</v>
      </c>
      <c r="G286" s="2">
        <v>923242</v>
      </c>
      <c r="H286" t="s">
        <v>27</v>
      </c>
      <c r="I286" t="s">
        <v>28</v>
      </c>
      <c r="J286" t="s">
        <v>29</v>
      </c>
      <c r="K286" s="51">
        <v>39694137</v>
      </c>
      <c r="L286" s="51">
        <v>0</v>
      </c>
      <c r="M286" s="51">
        <v>39694137</v>
      </c>
      <c r="N286" s="51">
        <v>37047861</v>
      </c>
      <c r="O286" t="s">
        <v>150</v>
      </c>
      <c r="P286">
        <v>1018427297</v>
      </c>
      <c r="Q286" t="s">
        <v>3224</v>
      </c>
      <c r="R286" t="s">
        <v>140</v>
      </c>
      <c r="S286" t="s">
        <v>141</v>
      </c>
      <c r="T286" s="59" t="s">
        <v>3225</v>
      </c>
      <c r="U286" t="s">
        <v>143</v>
      </c>
      <c r="V286">
        <v>860007335</v>
      </c>
      <c r="W286" t="s">
        <v>158</v>
      </c>
      <c r="X286" s="2">
        <v>3625</v>
      </c>
      <c r="Y286" s="2">
        <v>3625</v>
      </c>
      <c r="Z286" s="2">
        <v>28525</v>
      </c>
      <c r="AA286">
        <v>0</v>
      </c>
      <c r="AB286">
        <v>33725</v>
      </c>
      <c r="AC286">
        <v>64602125</v>
      </c>
      <c r="AD286">
        <v>0</v>
      </c>
      <c r="AE286" s="2">
        <v>45698</v>
      </c>
      <c r="AF286" t="s">
        <v>153</v>
      </c>
      <c r="AG286" t="s">
        <v>3227</v>
      </c>
      <c r="AH286" t="s">
        <v>3228</v>
      </c>
    </row>
    <row r="287" spans="1:34" x14ac:dyDescent="0.2">
      <c r="A287" t="s">
        <v>5537</v>
      </c>
      <c r="B287" t="s">
        <v>195</v>
      </c>
      <c r="C287" s="2">
        <v>28625</v>
      </c>
      <c r="D287" s="2">
        <v>45699</v>
      </c>
      <c r="E287" s="57">
        <v>45699.349305555559</v>
      </c>
      <c r="F287" t="s">
        <v>137</v>
      </c>
      <c r="G287" s="2">
        <v>923210</v>
      </c>
      <c r="H287" t="s">
        <v>27</v>
      </c>
      <c r="I287" t="s">
        <v>28</v>
      </c>
      <c r="J287" t="s">
        <v>37</v>
      </c>
      <c r="K287" s="51">
        <v>1797160</v>
      </c>
      <c r="L287" s="51">
        <v>0</v>
      </c>
      <c r="M287" s="51">
        <v>1797160</v>
      </c>
      <c r="N287" s="51">
        <v>0</v>
      </c>
      <c r="O287" t="s">
        <v>138</v>
      </c>
      <c r="P287">
        <v>860063875</v>
      </c>
      <c r="Q287" t="s">
        <v>139</v>
      </c>
      <c r="R287" t="s">
        <v>140</v>
      </c>
      <c r="S287" t="s">
        <v>141</v>
      </c>
      <c r="T287" s="59" t="s">
        <v>142</v>
      </c>
      <c r="U287" t="s">
        <v>143</v>
      </c>
      <c r="V287">
        <v>860050750</v>
      </c>
      <c r="W287" t="s">
        <v>145</v>
      </c>
      <c r="X287" s="2">
        <v>1225</v>
      </c>
      <c r="Y287" s="2">
        <v>1225</v>
      </c>
      <c r="Z287" s="2">
        <v>28625</v>
      </c>
      <c r="AA287">
        <v>3025</v>
      </c>
      <c r="AB287">
        <v>2025</v>
      </c>
      <c r="AC287">
        <v>32050725</v>
      </c>
      <c r="AD287">
        <v>0</v>
      </c>
      <c r="AE287" s="2">
        <v>45699</v>
      </c>
      <c r="AF287" t="s">
        <v>146</v>
      </c>
      <c r="AG287" t="s">
        <v>3231</v>
      </c>
      <c r="AH287" t="s">
        <v>3232</v>
      </c>
    </row>
    <row r="288" spans="1:34" x14ac:dyDescent="0.2">
      <c r="A288" t="s">
        <v>5538</v>
      </c>
      <c r="B288" t="s">
        <v>195</v>
      </c>
      <c r="C288" s="2">
        <v>28725</v>
      </c>
      <c r="D288" s="2">
        <v>45699</v>
      </c>
      <c r="E288" s="57">
        <v>45699.359027777777</v>
      </c>
      <c r="F288" t="s">
        <v>137</v>
      </c>
      <c r="G288" s="2">
        <v>923210</v>
      </c>
      <c r="H288" t="s">
        <v>27</v>
      </c>
      <c r="I288" t="s">
        <v>28</v>
      </c>
      <c r="J288" t="s">
        <v>37</v>
      </c>
      <c r="K288" s="51">
        <v>4390</v>
      </c>
      <c r="L288" s="51">
        <v>0</v>
      </c>
      <c r="M288" s="51">
        <v>4390</v>
      </c>
      <c r="N288" s="51">
        <v>0</v>
      </c>
      <c r="O288" t="s">
        <v>138</v>
      </c>
      <c r="P288">
        <v>800007813</v>
      </c>
      <c r="Q288" t="s">
        <v>1488</v>
      </c>
      <c r="R288" t="s">
        <v>140</v>
      </c>
      <c r="S288" t="s">
        <v>141</v>
      </c>
      <c r="T288" s="59" t="s">
        <v>1489</v>
      </c>
      <c r="U288" t="s">
        <v>143</v>
      </c>
      <c r="V288">
        <v>890903938</v>
      </c>
      <c r="W288" t="s">
        <v>149</v>
      </c>
      <c r="X288" s="2">
        <v>1225</v>
      </c>
      <c r="Y288" s="2">
        <v>1225</v>
      </c>
      <c r="Z288" s="2">
        <v>28725</v>
      </c>
      <c r="AA288">
        <v>2925</v>
      </c>
      <c r="AB288">
        <v>1925</v>
      </c>
      <c r="AC288">
        <v>32039125</v>
      </c>
      <c r="AD288">
        <v>0</v>
      </c>
      <c r="AE288" s="2">
        <v>45699</v>
      </c>
      <c r="AF288" t="s">
        <v>146</v>
      </c>
      <c r="AG288" t="s">
        <v>3235</v>
      </c>
      <c r="AH288" t="s">
        <v>3236</v>
      </c>
    </row>
    <row r="289" spans="1:34" x14ac:dyDescent="0.2">
      <c r="A289" t="s">
        <v>5539</v>
      </c>
      <c r="B289" t="s">
        <v>5540</v>
      </c>
      <c r="C289" s="2">
        <v>28825</v>
      </c>
      <c r="D289" s="2">
        <v>45700</v>
      </c>
      <c r="E289" s="57">
        <v>45700.42291666667</v>
      </c>
      <c r="F289" t="s">
        <v>137</v>
      </c>
      <c r="G289" s="2">
        <v>923238</v>
      </c>
      <c r="H289" t="s">
        <v>27</v>
      </c>
      <c r="I289" t="s">
        <v>28</v>
      </c>
      <c r="J289" t="s">
        <v>29</v>
      </c>
      <c r="K289" s="51">
        <v>576929</v>
      </c>
      <c r="L289" s="51">
        <v>0</v>
      </c>
      <c r="M289" s="51">
        <v>576929</v>
      </c>
      <c r="N289" s="51">
        <v>0</v>
      </c>
      <c r="O289" t="s">
        <v>150</v>
      </c>
      <c r="P289">
        <v>80724086</v>
      </c>
      <c r="Q289" t="s">
        <v>3239</v>
      </c>
      <c r="R289" t="s">
        <v>140</v>
      </c>
      <c r="S289" t="s">
        <v>141</v>
      </c>
      <c r="T289" s="59" t="s">
        <v>3240</v>
      </c>
      <c r="U289" t="s">
        <v>143</v>
      </c>
      <c r="V289">
        <v>890903938</v>
      </c>
      <c r="W289" t="s">
        <v>149</v>
      </c>
      <c r="X289" s="2">
        <v>325</v>
      </c>
      <c r="Y289" s="2">
        <v>325</v>
      </c>
      <c r="Z289" s="2">
        <v>28825</v>
      </c>
      <c r="AA289">
        <v>3425</v>
      </c>
      <c r="AB289">
        <v>4125</v>
      </c>
      <c r="AC289">
        <v>47481725</v>
      </c>
      <c r="AD289">
        <v>0</v>
      </c>
      <c r="AE289" s="2">
        <v>45700</v>
      </c>
      <c r="AF289" t="s">
        <v>486</v>
      </c>
      <c r="AG289" t="s">
        <v>3242</v>
      </c>
      <c r="AH289" t="s">
        <v>3243</v>
      </c>
    </row>
    <row r="290" spans="1:34" x14ac:dyDescent="0.2">
      <c r="A290" t="s">
        <v>5541</v>
      </c>
      <c r="B290" t="s">
        <v>5542</v>
      </c>
      <c r="C290" s="2">
        <v>28925</v>
      </c>
      <c r="D290" s="2">
        <v>45700</v>
      </c>
      <c r="E290" s="57">
        <v>45700.425694444442</v>
      </c>
      <c r="F290" t="s">
        <v>137</v>
      </c>
      <c r="G290" s="2">
        <v>923290</v>
      </c>
      <c r="H290" t="s">
        <v>27</v>
      </c>
      <c r="I290" t="s">
        <v>28</v>
      </c>
      <c r="J290" t="s">
        <v>29</v>
      </c>
      <c r="K290" s="51">
        <v>478585</v>
      </c>
      <c r="L290" s="51">
        <v>0</v>
      </c>
      <c r="M290" s="51">
        <v>478585</v>
      </c>
      <c r="N290" s="51">
        <v>0</v>
      </c>
      <c r="O290" t="s">
        <v>150</v>
      </c>
      <c r="P290">
        <v>1012449137</v>
      </c>
      <c r="Q290" t="s">
        <v>1548</v>
      </c>
      <c r="R290" t="s">
        <v>140</v>
      </c>
      <c r="S290" t="s">
        <v>141</v>
      </c>
      <c r="T290" s="59" t="s">
        <v>1549</v>
      </c>
      <c r="U290" t="s">
        <v>143</v>
      </c>
      <c r="V290">
        <v>860003020</v>
      </c>
      <c r="W290" t="s">
        <v>160</v>
      </c>
      <c r="X290" s="2">
        <v>4925</v>
      </c>
      <c r="Y290" s="2">
        <v>4925</v>
      </c>
      <c r="Z290" s="2">
        <v>28925</v>
      </c>
      <c r="AA290">
        <v>0</v>
      </c>
      <c r="AB290">
        <v>4225</v>
      </c>
      <c r="AC290">
        <v>47481825</v>
      </c>
      <c r="AD290">
        <v>0</v>
      </c>
      <c r="AE290" s="2">
        <v>45700</v>
      </c>
      <c r="AF290" t="s">
        <v>486</v>
      </c>
      <c r="AG290" t="s">
        <v>487</v>
      </c>
      <c r="AH290" t="s">
        <v>3246</v>
      </c>
    </row>
    <row r="291" spans="1:34" x14ac:dyDescent="0.2">
      <c r="A291" t="s">
        <v>5543</v>
      </c>
      <c r="B291" t="s">
        <v>5544</v>
      </c>
      <c r="C291" s="2">
        <v>29025</v>
      </c>
      <c r="D291" s="2">
        <v>45700</v>
      </c>
      <c r="E291" s="57">
        <v>45700.430555555555</v>
      </c>
      <c r="F291" t="s">
        <v>137</v>
      </c>
      <c r="G291" s="2">
        <v>923210</v>
      </c>
      <c r="H291" t="s">
        <v>27</v>
      </c>
      <c r="I291" t="s">
        <v>28</v>
      </c>
      <c r="J291" t="s">
        <v>29</v>
      </c>
      <c r="K291" s="51">
        <v>93439</v>
      </c>
      <c r="L291" s="51">
        <v>0</v>
      </c>
      <c r="M291" s="51">
        <v>93439</v>
      </c>
      <c r="N291" s="51">
        <v>0</v>
      </c>
      <c r="O291" t="s">
        <v>150</v>
      </c>
      <c r="P291">
        <v>79661139</v>
      </c>
      <c r="Q291" t="s">
        <v>3183</v>
      </c>
      <c r="R291" t="s">
        <v>140</v>
      </c>
      <c r="S291" t="s">
        <v>141</v>
      </c>
      <c r="T291" s="59" t="s">
        <v>3184</v>
      </c>
      <c r="U291" t="s">
        <v>143</v>
      </c>
      <c r="V291">
        <v>860034313</v>
      </c>
      <c r="W291" t="s">
        <v>152</v>
      </c>
      <c r="X291" s="2">
        <v>1625</v>
      </c>
      <c r="Y291" s="2">
        <v>1625</v>
      </c>
      <c r="Z291" s="2">
        <v>29025</v>
      </c>
      <c r="AA291">
        <v>0</v>
      </c>
      <c r="AB291">
        <v>4325</v>
      </c>
      <c r="AC291">
        <v>47481925</v>
      </c>
      <c r="AD291">
        <v>0</v>
      </c>
      <c r="AE291" s="2">
        <v>45700</v>
      </c>
      <c r="AF291" t="s">
        <v>486</v>
      </c>
      <c r="AG291" t="s">
        <v>489</v>
      </c>
      <c r="AH291" t="s">
        <v>3249</v>
      </c>
    </row>
    <row r="292" spans="1:34" x14ac:dyDescent="0.2">
      <c r="A292" t="s">
        <v>5545</v>
      </c>
      <c r="B292" t="s">
        <v>5544</v>
      </c>
      <c r="C292" s="2">
        <v>29125</v>
      </c>
      <c r="D292" s="2">
        <v>45700</v>
      </c>
      <c r="E292" s="57">
        <v>45700.4375</v>
      </c>
      <c r="F292" t="s">
        <v>137</v>
      </c>
      <c r="G292" s="2">
        <v>923210</v>
      </c>
      <c r="H292" t="s">
        <v>27</v>
      </c>
      <c r="I292" t="s">
        <v>28</v>
      </c>
      <c r="J292" t="s">
        <v>29</v>
      </c>
      <c r="K292" s="51">
        <v>252632</v>
      </c>
      <c r="L292" s="51">
        <v>0</v>
      </c>
      <c r="M292" s="51">
        <v>252632</v>
      </c>
      <c r="N292" s="51">
        <v>0</v>
      </c>
      <c r="O292" t="s">
        <v>150</v>
      </c>
      <c r="P292">
        <v>80062448</v>
      </c>
      <c r="Q292" t="s">
        <v>3252</v>
      </c>
      <c r="R292" t="s">
        <v>140</v>
      </c>
      <c r="S292" t="s">
        <v>141</v>
      </c>
      <c r="T292" s="59" t="s">
        <v>3253</v>
      </c>
      <c r="U292" t="s">
        <v>143</v>
      </c>
      <c r="V292">
        <v>860034313</v>
      </c>
      <c r="W292" t="s">
        <v>152</v>
      </c>
      <c r="X292" s="2">
        <v>1625</v>
      </c>
      <c r="Y292" s="2">
        <v>1625</v>
      </c>
      <c r="Z292" s="2">
        <v>29125</v>
      </c>
      <c r="AA292">
        <v>0</v>
      </c>
      <c r="AB292">
        <v>4425</v>
      </c>
      <c r="AC292">
        <v>47482025</v>
      </c>
      <c r="AD292">
        <v>0</v>
      </c>
      <c r="AE292" s="2">
        <v>45700</v>
      </c>
      <c r="AF292" t="s">
        <v>486</v>
      </c>
      <c r="AG292" t="s">
        <v>491</v>
      </c>
      <c r="AH292" t="s">
        <v>3255</v>
      </c>
    </row>
    <row r="293" spans="1:34" x14ac:dyDescent="0.2">
      <c r="A293" t="s">
        <v>5546</v>
      </c>
      <c r="B293" t="s">
        <v>5547</v>
      </c>
      <c r="C293" s="2">
        <v>29225</v>
      </c>
      <c r="D293" s="2">
        <v>45700</v>
      </c>
      <c r="E293" s="57">
        <v>45700.443749999999</v>
      </c>
      <c r="F293" t="s">
        <v>137</v>
      </c>
      <c r="G293" s="2">
        <v>923285</v>
      </c>
      <c r="H293" t="s">
        <v>27</v>
      </c>
      <c r="I293" t="s">
        <v>28</v>
      </c>
      <c r="J293" t="s">
        <v>29</v>
      </c>
      <c r="K293" s="51">
        <v>478585</v>
      </c>
      <c r="L293" s="51">
        <v>0</v>
      </c>
      <c r="M293" s="51">
        <v>478585</v>
      </c>
      <c r="N293" s="51">
        <v>0</v>
      </c>
      <c r="O293" t="s">
        <v>150</v>
      </c>
      <c r="P293">
        <v>1018436224</v>
      </c>
      <c r="Q293" t="s">
        <v>1788</v>
      </c>
      <c r="R293" t="s">
        <v>140</v>
      </c>
      <c r="S293" t="s">
        <v>141</v>
      </c>
      <c r="T293" s="59" t="s">
        <v>1789</v>
      </c>
      <c r="U293" t="s">
        <v>143</v>
      </c>
      <c r="V293">
        <v>890903938</v>
      </c>
      <c r="W293" t="s">
        <v>149</v>
      </c>
      <c r="X293" s="2">
        <v>4425</v>
      </c>
      <c r="Y293" s="2">
        <v>4425</v>
      </c>
      <c r="Z293" s="2">
        <v>29225</v>
      </c>
      <c r="AA293">
        <v>0</v>
      </c>
      <c r="AB293">
        <v>4525</v>
      </c>
      <c r="AC293">
        <v>47482125</v>
      </c>
      <c r="AD293">
        <v>0</v>
      </c>
      <c r="AE293" s="2">
        <v>45700</v>
      </c>
      <c r="AF293" t="s">
        <v>486</v>
      </c>
      <c r="AG293" t="s">
        <v>492</v>
      </c>
      <c r="AH293" t="s">
        <v>3258</v>
      </c>
    </row>
    <row r="294" spans="1:34" x14ac:dyDescent="0.2">
      <c r="A294" t="s">
        <v>5548</v>
      </c>
      <c r="B294" t="s">
        <v>5540</v>
      </c>
      <c r="C294" s="2">
        <v>29325</v>
      </c>
      <c r="D294" s="2">
        <v>45700</v>
      </c>
      <c r="E294" s="57">
        <v>45700.447916666664</v>
      </c>
      <c r="F294" t="s">
        <v>137</v>
      </c>
      <c r="G294" s="2">
        <v>923238</v>
      </c>
      <c r="H294" t="s">
        <v>27</v>
      </c>
      <c r="I294" t="s">
        <v>28</v>
      </c>
      <c r="J294" t="s">
        <v>29</v>
      </c>
      <c r="K294" s="51">
        <v>372012</v>
      </c>
      <c r="L294" s="51">
        <v>0</v>
      </c>
      <c r="M294" s="51">
        <v>372012</v>
      </c>
      <c r="N294" s="51">
        <v>0</v>
      </c>
      <c r="O294" t="s">
        <v>150</v>
      </c>
      <c r="P294">
        <v>52425990</v>
      </c>
      <c r="Q294" t="s">
        <v>3261</v>
      </c>
      <c r="R294" t="s">
        <v>140</v>
      </c>
      <c r="S294" t="s">
        <v>141</v>
      </c>
      <c r="T294" s="59" t="s">
        <v>3262</v>
      </c>
      <c r="U294" t="s">
        <v>143</v>
      </c>
      <c r="V294">
        <v>860007335</v>
      </c>
      <c r="W294" t="s">
        <v>158</v>
      </c>
      <c r="X294" s="2">
        <v>325</v>
      </c>
      <c r="Y294" s="2">
        <v>325</v>
      </c>
      <c r="Z294" s="2">
        <v>29325</v>
      </c>
      <c r="AA294">
        <v>0</v>
      </c>
      <c r="AB294">
        <v>4625</v>
      </c>
      <c r="AC294">
        <v>47482225</v>
      </c>
      <c r="AD294">
        <v>0</v>
      </c>
      <c r="AE294" s="2">
        <v>45700</v>
      </c>
      <c r="AF294" t="s">
        <v>486</v>
      </c>
      <c r="AG294" t="s">
        <v>494</v>
      </c>
      <c r="AH294" t="s">
        <v>3264</v>
      </c>
    </row>
    <row r="295" spans="1:34" x14ac:dyDescent="0.2">
      <c r="A295" t="s">
        <v>5549</v>
      </c>
      <c r="B295" t="s">
        <v>5544</v>
      </c>
      <c r="C295" s="2">
        <v>29425</v>
      </c>
      <c r="D295" s="2">
        <v>45700</v>
      </c>
      <c r="E295" s="57">
        <v>45700.453472222223</v>
      </c>
      <c r="F295" t="s">
        <v>137</v>
      </c>
      <c r="G295" s="2">
        <v>923210</v>
      </c>
      <c r="H295" t="s">
        <v>27</v>
      </c>
      <c r="I295" t="s">
        <v>28</v>
      </c>
      <c r="J295" t="s">
        <v>29</v>
      </c>
      <c r="K295" s="51">
        <v>576929</v>
      </c>
      <c r="L295" s="51">
        <v>0</v>
      </c>
      <c r="M295" s="51">
        <v>576929</v>
      </c>
      <c r="N295" s="51">
        <v>0</v>
      </c>
      <c r="O295" t="s">
        <v>150</v>
      </c>
      <c r="P295">
        <v>79359242</v>
      </c>
      <c r="Q295" t="s">
        <v>3267</v>
      </c>
      <c r="R295" t="s">
        <v>140</v>
      </c>
      <c r="S295" t="s">
        <v>141</v>
      </c>
      <c r="T295" s="59" t="s">
        <v>3268</v>
      </c>
      <c r="U295" t="s">
        <v>143</v>
      </c>
      <c r="V295">
        <v>860002964</v>
      </c>
      <c r="W295" t="s">
        <v>163</v>
      </c>
      <c r="X295" s="2">
        <v>1625</v>
      </c>
      <c r="Y295" s="2">
        <v>1625</v>
      </c>
      <c r="Z295" s="2">
        <v>29425</v>
      </c>
      <c r="AA295">
        <v>0</v>
      </c>
      <c r="AB295">
        <v>4725</v>
      </c>
      <c r="AC295">
        <v>47482425</v>
      </c>
      <c r="AD295">
        <v>0</v>
      </c>
      <c r="AE295" s="2">
        <v>45700</v>
      </c>
      <c r="AF295" t="s">
        <v>486</v>
      </c>
      <c r="AG295" t="s">
        <v>496</v>
      </c>
      <c r="AH295" t="s">
        <v>3270</v>
      </c>
    </row>
    <row r="296" spans="1:34" x14ac:dyDescent="0.2">
      <c r="A296" t="s">
        <v>5550</v>
      </c>
      <c r="B296" t="s">
        <v>196</v>
      </c>
      <c r="C296" s="2">
        <v>29525</v>
      </c>
      <c r="D296" s="2">
        <v>45700</v>
      </c>
      <c r="E296" s="57">
        <v>45700.660416666666</v>
      </c>
      <c r="F296" t="s">
        <v>137</v>
      </c>
      <c r="G296" s="2">
        <v>923210</v>
      </c>
      <c r="H296" t="s">
        <v>27</v>
      </c>
      <c r="I296" t="s">
        <v>28</v>
      </c>
      <c r="J296" t="s">
        <v>29</v>
      </c>
      <c r="K296" s="51">
        <v>19357900</v>
      </c>
      <c r="L296" s="51">
        <v>0</v>
      </c>
      <c r="M296" s="51">
        <v>19357900</v>
      </c>
      <c r="N296" s="51">
        <v>18131900</v>
      </c>
      <c r="O296" t="s">
        <v>150</v>
      </c>
      <c r="P296">
        <v>1073704418</v>
      </c>
      <c r="Q296" t="s">
        <v>3273</v>
      </c>
      <c r="R296" t="s">
        <v>140</v>
      </c>
      <c r="S296" t="s">
        <v>141</v>
      </c>
      <c r="T296" s="59" t="s">
        <v>3274</v>
      </c>
      <c r="U296" t="s">
        <v>143</v>
      </c>
      <c r="V296">
        <v>860002964</v>
      </c>
      <c r="W296" t="s">
        <v>163</v>
      </c>
      <c r="X296" s="2">
        <v>1925</v>
      </c>
      <c r="Y296" s="2">
        <v>1925</v>
      </c>
      <c r="Z296" s="2">
        <v>29525</v>
      </c>
      <c r="AA296">
        <v>0</v>
      </c>
      <c r="AB296">
        <v>33825</v>
      </c>
      <c r="AC296">
        <v>64602225</v>
      </c>
      <c r="AD296">
        <v>0</v>
      </c>
      <c r="AE296" s="2">
        <v>45700</v>
      </c>
      <c r="AF296" t="s">
        <v>153</v>
      </c>
      <c r="AG296" t="s">
        <v>3276</v>
      </c>
      <c r="AH296" t="s">
        <v>3277</v>
      </c>
    </row>
    <row r="297" spans="1:34" x14ac:dyDescent="0.2">
      <c r="A297" t="s">
        <v>5551</v>
      </c>
      <c r="B297" t="s">
        <v>196</v>
      </c>
      <c r="C297" s="2">
        <v>29625</v>
      </c>
      <c r="D297" s="2">
        <v>45700</v>
      </c>
      <c r="E297" s="57">
        <v>45700.660416666666</v>
      </c>
      <c r="F297" t="s">
        <v>137</v>
      </c>
      <c r="G297" s="2">
        <v>923210</v>
      </c>
      <c r="H297" t="s">
        <v>27</v>
      </c>
      <c r="I297" t="s">
        <v>28</v>
      </c>
      <c r="J297" t="s">
        <v>29</v>
      </c>
      <c r="K297" s="51">
        <v>18327900</v>
      </c>
      <c r="L297" s="51">
        <v>0</v>
      </c>
      <c r="M297" s="51">
        <v>18327900</v>
      </c>
      <c r="N297" s="51">
        <v>17167133</v>
      </c>
      <c r="O297" t="s">
        <v>150</v>
      </c>
      <c r="P297">
        <v>79217930</v>
      </c>
      <c r="Q297" t="s">
        <v>3280</v>
      </c>
      <c r="R297" t="s">
        <v>140</v>
      </c>
      <c r="S297" t="s">
        <v>141</v>
      </c>
      <c r="T297" s="59" t="s">
        <v>3281</v>
      </c>
      <c r="U297" t="s">
        <v>143</v>
      </c>
      <c r="V297">
        <v>860003020</v>
      </c>
      <c r="W297" t="s">
        <v>160</v>
      </c>
      <c r="X297" s="2">
        <v>1925</v>
      </c>
      <c r="Y297" s="2">
        <v>1925</v>
      </c>
      <c r="Z297" s="2">
        <v>29625</v>
      </c>
      <c r="AA297">
        <v>0</v>
      </c>
      <c r="AB297">
        <v>33925</v>
      </c>
      <c r="AC297">
        <v>71227025</v>
      </c>
      <c r="AD297">
        <v>0</v>
      </c>
      <c r="AE297" s="2">
        <v>45700</v>
      </c>
      <c r="AF297" t="s">
        <v>153</v>
      </c>
      <c r="AG297" t="s">
        <v>3283</v>
      </c>
      <c r="AH297" t="s">
        <v>3284</v>
      </c>
    </row>
    <row r="298" spans="1:34" x14ac:dyDescent="0.2">
      <c r="A298" t="s">
        <v>5552</v>
      </c>
      <c r="B298" t="s">
        <v>196</v>
      </c>
      <c r="C298" s="2">
        <v>29725</v>
      </c>
      <c r="D298" s="2">
        <v>45700</v>
      </c>
      <c r="E298" s="57">
        <v>45700.660416666666</v>
      </c>
      <c r="F298" t="s">
        <v>137</v>
      </c>
      <c r="G298" s="2">
        <v>923210</v>
      </c>
      <c r="H298" t="s">
        <v>27</v>
      </c>
      <c r="I298" t="s">
        <v>28</v>
      </c>
      <c r="J298" t="s">
        <v>29</v>
      </c>
      <c r="K298" s="51">
        <v>20600000</v>
      </c>
      <c r="L298" s="51">
        <v>0</v>
      </c>
      <c r="M298" s="51">
        <v>20600000</v>
      </c>
      <c r="N298" s="51">
        <v>19295333</v>
      </c>
      <c r="O298" t="s">
        <v>150</v>
      </c>
      <c r="P298">
        <v>52760141</v>
      </c>
      <c r="Q298" t="s">
        <v>3287</v>
      </c>
      <c r="R298" t="s">
        <v>140</v>
      </c>
      <c r="S298" t="s">
        <v>141</v>
      </c>
      <c r="T298" s="59" t="s">
        <v>3288</v>
      </c>
      <c r="U298" t="s">
        <v>143</v>
      </c>
      <c r="V298">
        <v>860034313</v>
      </c>
      <c r="W298" t="s">
        <v>152</v>
      </c>
      <c r="X298" s="2">
        <v>1925</v>
      </c>
      <c r="Y298" s="2">
        <v>1925</v>
      </c>
      <c r="Z298" s="2">
        <v>29725</v>
      </c>
      <c r="AA298">
        <v>0</v>
      </c>
      <c r="AB298">
        <v>34025</v>
      </c>
      <c r="AC298">
        <v>64602325</v>
      </c>
      <c r="AD298">
        <v>0</v>
      </c>
      <c r="AE298" s="2">
        <v>45700</v>
      </c>
      <c r="AF298" t="s">
        <v>153</v>
      </c>
      <c r="AG298" t="s">
        <v>3290</v>
      </c>
      <c r="AH298" t="s">
        <v>3291</v>
      </c>
    </row>
    <row r="299" spans="1:34" x14ac:dyDescent="0.2">
      <c r="A299" t="s">
        <v>5553</v>
      </c>
      <c r="B299" t="s">
        <v>196</v>
      </c>
      <c r="C299" s="2">
        <v>29825</v>
      </c>
      <c r="D299" s="2">
        <v>45700</v>
      </c>
      <c r="E299" s="57">
        <v>45700.660416666666</v>
      </c>
      <c r="F299" t="s">
        <v>26</v>
      </c>
      <c r="G299" s="2">
        <v>923210</v>
      </c>
      <c r="H299" t="s">
        <v>27</v>
      </c>
      <c r="I299" t="s">
        <v>28</v>
      </c>
      <c r="J299" t="s">
        <v>29</v>
      </c>
      <c r="K299" s="51">
        <v>19239990</v>
      </c>
      <c r="L299" s="51">
        <v>-19047590</v>
      </c>
      <c r="M299" s="51">
        <v>192400</v>
      </c>
      <c r="N299" s="51">
        <v>192400</v>
      </c>
      <c r="O299" t="s">
        <v>150</v>
      </c>
      <c r="P299">
        <v>1032362456</v>
      </c>
      <c r="Q299" t="s">
        <v>3294</v>
      </c>
      <c r="R299" t="s">
        <v>140</v>
      </c>
      <c r="S299" t="s">
        <v>141</v>
      </c>
      <c r="T299" s="59" t="s">
        <v>3295</v>
      </c>
      <c r="U299" t="s">
        <v>143</v>
      </c>
      <c r="V299">
        <v>860007335</v>
      </c>
      <c r="W299" t="s">
        <v>158</v>
      </c>
      <c r="X299" s="2">
        <v>1925</v>
      </c>
      <c r="Y299" s="2">
        <v>1925</v>
      </c>
      <c r="Z299" s="2">
        <v>29825</v>
      </c>
      <c r="AA299">
        <v>0</v>
      </c>
      <c r="AB299">
        <v>0</v>
      </c>
      <c r="AC299">
        <v>0</v>
      </c>
      <c r="AD299">
        <v>0</v>
      </c>
      <c r="AE299" s="2">
        <v>45700</v>
      </c>
      <c r="AF299" t="s">
        <v>153</v>
      </c>
      <c r="AG299" t="s">
        <v>3296</v>
      </c>
      <c r="AH299" t="s">
        <v>3297</v>
      </c>
    </row>
    <row r="300" spans="1:34" x14ac:dyDescent="0.2">
      <c r="A300" t="s">
        <v>5554</v>
      </c>
      <c r="B300" t="s">
        <v>196</v>
      </c>
      <c r="C300" s="2">
        <v>29925</v>
      </c>
      <c r="D300" s="2">
        <v>45700</v>
      </c>
      <c r="E300" s="57">
        <v>45700.660416666666</v>
      </c>
      <c r="F300" t="s">
        <v>137</v>
      </c>
      <c r="G300" s="2">
        <v>923210</v>
      </c>
      <c r="H300" t="s">
        <v>27</v>
      </c>
      <c r="I300" t="s">
        <v>28</v>
      </c>
      <c r="J300" t="s">
        <v>29</v>
      </c>
      <c r="K300" s="51">
        <v>19357900</v>
      </c>
      <c r="L300" s="51">
        <v>0</v>
      </c>
      <c r="M300" s="51">
        <v>19357900</v>
      </c>
      <c r="N300" s="51">
        <v>18131900</v>
      </c>
      <c r="O300" t="s">
        <v>150</v>
      </c>
      <c r="P300">
        <v>1071349192</v>
      </c>
      <c r="Q300" t="s">
        <v>3300</v>
      </c>
      <c r="R300" t="s">
        <v>140</v>
      </c>
      <c r="S300" t="s">
        <v>141</v>
      </c>
      <c r="T300" s="59" t="s">
        <v>3301</v>
      </c>
      <c r="U300" t="s">
        <v>143</v>
      </c>
      <c r="V300">
        <v>860002964</v>
      </c>
      <c r="W300" t="s">
        <v>163</v>
      </c>
      <c r="X300" s="2">
        <v>1925</v>
      </c>
      <c r="Y300" s="2">
        <v>1925</v>
      </c>
      <c r="Z300" s="2">
        <v>29925</v>
      </c>
      <c r="AA300">
        <v>0</v>
      </c>
      <c r="AB300">
        <v>34125</v>
      </c>
      <c r="AC300">
        <v>64602425</v>
      </c>
      <c r="AD300">
        <v>0</v>
      </c>
      <c r="AE300" s="2">
        <v>45700</v>
      </c>
      <c r="AF300" t="s">
        <v>153</v>
      </c>
      <c r="AG300" t="s">
        <v>3303</v>
      </c>
      <c r="AH300" t="s">
        <v>3304</v>
      </c>
    </row>
    <row r="301" spans="1:34" x14ac:dyDescent="0.2">
      <c r="A301" t="s">
        <v>5555</v>
      </c>
      <c r="B301" t="s">
        <v>196</v>
      </c>
      <c r="C301" s="2">
        <v>30025</v>
      </c>
      <c r="D301" s="2">
        <v>45700</v>
      </c>
      <c r="E301" s="57">
        <v>45700.660416666666</v>
      </c>
      <c r="F301" t="s">
        <v>137</v>
      </c>
      <c r="G301" s="2">
        <v>923210</v>
      </c>
      <c r="H301" t="s">
        <v>27</v>
      </c>
      <c r="I301" t="s">
        <v>28</v>
      </c>
      <c r="J301" t="s">
        <v>29</v>
      </c>
      <c r="K301" s="51">
        <v>27872000</v>
      </c>
      <c r="L301" s="51">
        <v>0</v>
      </c>
      <c r="M301" s="51">
        <v>27872000</v>
      </c>
      <c r="N301" s="51">
        <v>26106773</v>
      </c>
      <c r="O301" t="s">
        <v>150</v>
      </c>
      <c r="P301">
        <v>52202874</v>
      </c>
      <c r="Q301" t="s">
        <v>3307</v>
      </c>
      <c r="R301" t="s">
        <v>140</v>
      </c>
      <c r="S301" t="s">
        <v>141</v>
      </c>
      <c r="T301" s="59" t="s">
        <v>3308</v>
      </c>
      <c r="U301" t="s">
        <v>143</v>
      </c>
      <c r="V301">
        <v>860007335</v>
      </c>
      <c r="W301" t="s">
        <v>158</v>
      </c>
      <c r="X301" s="2">
        <v>1925</v>
      </c>
      <c r="Y301" s="2">
        <v>1925</v>
      </c>
      <c r="Z301" s="2">
        <v>30025</v>
      </c>
      <c r="AA301">
        <v>0</v>
      </c>
      <c r="AB301">
        <v>34225</v>
      </c>
      <c r="AC301">
        <v>64602525</v>
      </c>
      <c r="AD301">
        <v>0</v>
      </c>
      <c r="AE301" s="2">
        <v>45700</v>
      </c>
      <c r="AF301" t="s">
        <v>153</v>
      </c>
      <c r="AG301" t="s">
        <v>3310</v>
      </c>
      <c r="AH301" t="s">
        <v>3311</v>
      </c>
    </row>
    <row r="302" spans="1:34" x14ac:dyDescent="0.2">
      <c r="A302" t="s">
        <v>5556</v>
      </c>
      <c r="B302" t="s">
        <v>5293</v>
      </c>
      <c r="C302" s="2">
        <v>30125</v>
      </c>
      <c r="D302" s="2">
        <v>45700</v>
      </c>
      <c r="E302" s="57">
        <v>45700.725694444445</v>
      </c>
      <c r="F302" t="s">
        <v>137</v>
      </c>
      <c r="G302" s="2">
        <v>923242</v>
      </c>
      <c r="H302" t="s">
        <v>27</v>
      </c>
      <c r="I302" t="s">
        <v>28</v>
      </c>
      <c r="J302" t="s">
        <v>29</v>
      </c>
      <c r="K302" s="51">
        <v>21491064</v>
      </c>
      <c r="L302" s="51">
        <v>0</v>
      </c>
      <c r="M302" s="51">
        <v>21491064</v>
      </c>
      <c r="N302" s="51">
        <v>19978730</v>
      </c>
      <c r="O302" t="s">
        <v>150</v>
      </c>
      <c r="P302">
        <v>51890685</v>
      </c>
      <c r="Q302" t="s">
        <v>3314</v>
      </c>
      <c r="R302" t="s">
        <v>140</v>
      </c>
      <c r="S302" t="s">
        <v>141</v>
      </c>
      <c r="T302" s="59" t="s">
        <v>3315</v>
      </c>
      <c r="U302" t="s">
        <v>143</v>
      </c>
      <c r="V302">
        <v>890903938</v>
      </c>
      <c r="W302" t="s">
        <v>149</v>
      </c>
      <c r="X302" s="2">
        <v>3625</v>
      </c>
      <c r="Y302" s="2">
        <v>3625</v>
      </c>
      <c r="Z302" s="2">
        <v>30125</v>
      </c>
      <c r="AA302">
        <v>0</v>
      </c>
      <c r="AB302">
        <v>34325</v>
      </c>
      <c r="AC302">
        <v>64602625</v>
      </c>
      <c r="AD302">
        <v>0</v>
      </c>
      <c r="AE302" s="2">
        <v>45700</v>
      </c>
      <c r="AF302" t="s">
        <v>153</v>
      </c>
      <c r="AG302" t="s">
        <v>3317</v>
      </c>
      <c r="AH302" t="s">
        <v>3318</v>
      </c>
    </row>
    <row r="303" spans="1:34" x14ac:dyDescent="0.2">
      <c r="A303" t="s">
        <v>5557</v>
      </c>
      <c r="B303" t="s">
        <v>5540</v>
      </c>
      <c r="C303" s="2">
        <v>30225</v>
      </c>
      <c r="D303" s="2">
        <v>45701</v>
      </c>
      <c r="E303" s="57">
        <v>45701.298611111109</v>
      </c>
      <c r="F303" t="s">
        <v>137</v>
      </c>
      <c r="G303" s="2">
        <v>923238</v>
      </c>
      <c r="H303" t="s">
        <v>27</v>
      </c>
      <c r="I303" t="s">
        <v>28</v>
      </c>
      <c r="J303" t="s">
        <v>29</v>
      </c>
      <c r="K303" s="51">
        <v>465641</v>
      </c>
      <c r="L303" s="51">
        <v>0</v>
      </c>
      <c r="M303" s="51">
        <v>465641</v>
      </c>
      <c r="N303" s="51">
        <v>0</v>
      </c>
      <c r="O303" t="s">
        <v>150</v>
      </c>
      <c r="P303">
        <v>80062448</v>
      </c>
      <c r="Q303" t="s">
        <v>3252</v>
      </c>
      <c r="R303" t="s">
        <v>140</v>
      </c>
      <c r="S303" t="s">
        <v>141</v>
      </c>
      <c r="T303" s="59" t="s">
        <v>3253</v>
      </c>
      <c r="U303" t="s">
        <v>143</v>
      </c>
      <c r="V303">
        <v>860034313</v>
      </c>
      <c r="W303" t="s">
        <v>152</v>
      </c>
      <c r="X303" s="2">
        <v>325</v>
      </c>
      <c r="Y303" s="2">
        <v>325</v>
      </c>
      <c r="Z303" s="2">
        <v>30225</v>
      </c>
      <c r="AA303">
        <v>0</v>
      </c>
      <c r="AB303">
        <v>4825</v>
      </c>
      <c r="AC303">
        <v>47482625</v>
      </c>
      <c r="AD303">
        <v>0</v>
      </c>
      <c r="AE303" s="2">
        <v>45701</v>
      </c>
      <c r="AF303" t="s">
        <v>486</v>
      </c>
      <c r="AG303" t="s">
        <v>506</v>
      </c>
      <c r="AH303" t="s">
        <v>3321</v>
      </c>
    </row>
    <row r="304" spans="1:34" x14ac:dyDescent="0.2">
      <c r="A304" t="s">
        <v>5558</v>
      </c>
      <c r="B304" t="s">
        <v>5544</v>
      </c>
      <c r="C304" s="2">
        <v>30325</v>
      </c>
      <c r="D304" s="2">
        <v>45701</v>
      </c>
      <c r="E304" s="57">
        <v>45701.302777777775</v>
      </c>
      <c r="F304" t="s">
        <v>137</v>
      </c>
      <c r="G304" s="2">
        <v>923210</v>
      </c>
      <c r="H304" t="s">
        <v>27</v>
      </c>
      <c r="I304" t="s">
        <v>28</v>
      </c>
      <c r="J304" t="s">
        <v>29</v>
      </c>
      <c r="K304" s="51">
        <v>35200</v>
      </c>
      <c r="L304" s="51">
        <v>0</v>
      </c>
      <c r="M304" s="51">
        <v>35200</v>
      </c>
      <c r="N304" s="51">
        <v>0</v>
      </c>
      <c r="O304" t="s">
        <v>150</v>
      </c>
      <c r="P304">
        <v>79661139</v>
      </c>
      <c r="Q304" t="s">
        <v>3183</v>
      </c>
      <c r="R304" t="s">
        <v>140</v>
      </c>
      <c r="S304" t="s">
        <v>141</v>
      </c>
      <c r="T304" s="59" t="s">
        <v>3184</v>
      </c>
      <c r="U304" t="s">
        <v>143</v>
      </c>
      <c r="V304">
        <v>860034313</v>
      </c>
      <c r="W304" t="s">
        <v>152</v>
      </c>
      <c r="X304" s="2">
        <v>1625</v>
      </c>
      <c r="Y304" s="2">
        <v>1625</v>
      </c>
      <c r="Z304" s="2">
        <v>30325</v>
      </c>
      <c r="AA304">
        <v>0</v>
      </c>
      <c r="AB304">
        <v>4925</v>
      </c>
      <c r="AC304">
        <v>47482825</v>
      </c>
      <c r="AD304">
        <v>0</v>
      </c>
      <c r="AE304" s="2">
        <v>45701</v>
      </c>
      <c r="AF304" t="s">
        <v>486</v>
      </c>
      <c r="AG304" t="s">
        <v>508</v>
      </c>
      <c r="AH304" t="s">
        <v>3324</v>
      </c>
    </row>
    <row r="305" spans="1:34" x14ac:dyDescent="0.2">
      <c r="A305" t="s">
        <v>5559</v>
      </c>
      <c r="B305" t="s">
        <v>5544</v>
      </c>
      <c r="C305" s="2">
        <v>30425</v>
      </c>
      <c r="D305" s="2">
        <v>45702</v>
      </c>
      <c r="E305" s="57">
        <v>45702.325694444444</v>
      </c>
      <c r="F305" t="s">
        <v>137</v>
      </c>
      <c r="G305" s="2">
        <v>923210</v>
      </c>
      <c r="H305" t="s">
        <v>27</v>
      </c>
      <c r="I305" t="s">
        <v>28</v>
      </c>
      <c r="J305" t="s">
        <v>29</v>
      </c>
      <c r="K305" s="51">
        <v>136200</v>
      </c>
      <c r="L305" s="51">
        <v>0</v>
      </c>
      <c r="M305" s="51">
        <v>136200</v>
      </c>
      <c r="N305" s="51">
        <v>0</v>
      </c>
      <c r="O305" t="s">
        <v>150</v>
      </c>
      <c r="P305">
        <v>79661139</v>
      </c>
      <c r="Q305" t="s">
        <v>3183</v>
      </c>
      <c r="R305" t="s">
        <v>140</v>
      </c>
      <c r="S305" t="s">
        <v>141</v>
      </c>
      <c r="T305" s="59" t="s">
        <v>3184</v>
      </c>
      <c r="U305" t="s">
        <v>143</v>
      </c>
      <c r="V305">
        <v>860034313</v>
      </c>
      <c r="W305" t="s">
        <v>152</v>
      </c>
      <c r="X305" s="2">
        <v>1625</v>
      </c>
      <c r="Y305" s="2">
        <v>1625</v>
      </c>
      <c r="Z305" s="2">
        <v>30425</v>
      </c>
      <c r="AA305">
        <v>0</v>
      </c>
      <c r="AB305">
        <v>5025</v>
      </c>
      <c r="AC305">
        <v>47483125</v>
      </c>
      <c r="AD305">
        <v>0</v>
      </c>
      <c r="AE305" s="2">
        <v>45702</v>
      </c>
      <c r="AF305" t="s">
        <v>486</v>
      </c>
      <c r="AG305" t="s">
        <v>511</v>
      </c>
      <c r="AH305" t="s">
        <v>3327</v>
      </c>
    </row>
    <row r="306" spans="1:34" x14ac:dyDescent="0.2">
      <c r="A306" t="s">
        <v>5560</v>
      </c>
      <c r="B306" t="s">
        <v>195</v>
      </c>
      <c r="C306" s="2">
        <v>30525</v>
      </c>
      <c r="D306" s="2">
        <v>45702</v>
      </c>
      <c r="E306" s="57">
        <v>45702.413888888892</v>
      </c>
      <c r="F306" t="s">
        <v>137</v>
      </c>
      <c r="G306" s="2">
        <v>923210</v>
      </c>
      <c r="H306" t="s">
        <v>27</v>
      </c>
      <c r="I306" t="s">
        <v>28</v>
      </c>
      <c r="J306" t="s">
        <v>37</v>
      </c>
      <c r="K306" s="51">
        <v>2112083</v>
      </c>
      <c r="L306" s="51">
        <v>0</v>
      </c>
      <c r="M306" s="51">
        <v>2112083</v>
      </c>
      <c r="N306" s="51">
        <v>0</v>
      </c>
      <c r="O306" t="s">
        <v>138</v>
      </c>
      <c r="P306">
        <v>860063875</v>
      </c>
      <c r="Q306" t="s">
        <v>139</v>
      </c>
      <c r="R306" t="s">
        <v>140</v>
      </c>
      <c r="S306" t="s">
        <v>141</v>
      </c>
      <c r="T306" s="59" t="s">
        <v>142</v>
      </c>
      <c r="U306" t="s">
        <v>143</v>
      </c>
      <c r="V306">
        <v>860050750</v>
      </c>
      <c r="W306" t="s">
        <v>145</v>
      </c>
      <c r="X306" s="2">
        <v>1225</v>
      </c>
      <c r="Y306" s="2">
        <v>1225</v>
      </c>
      <c r="Z306" s="2">
        <v>30525</v>
      </c>
      <c r="AA306">
        <v>3525</v>
      </c>
      <c r="AB306">
        <v>2325</v>
      </c>
      <c r="AC306" t="s">
        <v>3329</v>
      </c>
      <c r="AD306">
        <v>0</v>
      </c>
      <c r="AE306" s="2">
        <v>45702</v>
      </c>
      <c r="AF306" t="s">
        <v>146</v>
      </c>
      <c r="AG306">
        <v>15883496</v>
      </c>
      <c r="AH306" t="s">
        <v>3331</v>
      </c>
    </row>
    <row r="307" spans="1:34" x14ac:dyDescent="0.2">
      <c r="A307" t="s">
        <v>5561</v>
      </c>
      <c r="B307" t="s">
        <v>195</v>
      </c>
      <c r="C307" s="2">
        <v>30625</v>
      </c>
      <c r="D307" s="2">
        <v>45702</v>
      </c>
      <c r="E307" s="57">
        <v>45702.421527777777</v>
      </c>
      <c r="F307" t="s">
        <v>137</v>
      </c>
      <c r="G307" s="2">
        <v>923210</v>
      </c>
      <c r="H307" t="s">
        <v>27</v>
      </c>
      <c r="I307" t="s">
        <v>28</v>
      </c>
      <c r="J307" t="s">
        <v>37</v>
      </c>
      <c r="K307" s="51">
        <v>1452220</v>
      </c>
      <c r="L307" s="51">
        <v>0</v>
      </c>
      <c r="M307" s="51">
        <v>1452220</v>
      </c>
      <c r="N307" s="51">
        <v>0</v>
      </c>
      <c r="O307" t="s">
        <v>138</v>
      </c>
      <c r="P307">
        <v>899999115</v>
      </c>
      <c r="Q307" t="s">
        <v>1472</v>
      </c>
      <c r="R307" t="s">
        <v>140</v>
      </c>
      <c r="S307" t="s">
        <v>147</v>
      </c>
      <c r="T307" s="59" t="s">
        <v>1473</v>
      </c>
      <c r="U307" t="s">
        <v>143</v>
      </c>
      <c r="V307">
        <v>860051135</v>
      </c>
      <c r="W307" t="s">
        <v>1475</v>
      </c>
      <c r="X307" s="2">
        <v>1225</v>
      </c>
      <c r="Y307" s="2">
        <v>1225</v>
      </c>
      <c r="Z307" s="2">
        <v>30625</v>
      </c>
      <c r="AA307" t="s">
        <v>3333</v>
      </c>
      <c r="AB307" t="s">
        <v>3334</v>
      </c>
      <c r="AC307" t="s">
        <v>3335</v>
      </c>
      <c r="AD307">
        <v>0</v>
      </c>
      <c r="AE307" s="2">
        <v>45702</v>
      </c>
      <c r="AF307" t="s">
        <v>146</v>
      </c>
      <c r="AG307" t="s">
        <v>3336</v>
      </c>
      <c r="AH307" t="s">
        <v>3337</v>
      </c>
    </row>
    <row r="308" spans="1:34" x14ac:dyDescent="0.2">
      <c r="A308" t="s">
        <v>5562</v>
      </c>
      <c r="B308" t="s">
        <v>5544</v>
      </c>
      <c r="C308" s="2">
        <v>30725</v>
      </c>
      <c r="D308" s="2">
        <v>45705</v>
      </c>
      <c r="E308" s="57">
        <v>45705.474305555559</v>
      </c>
      <c r="F308" t="s">
        <v>137</v>
      </c>
      <c r="G308" s="2">
        <v>923210</v>
      </c>
      <c r="H308" t="s">
        <v>27</v>
      </c>
      <c r="I308" t="s">
        <v>28</v>
      </c>
      <c r="J308" t="s">
        <v>29</v>
      </c>
      <c r="K308" s="51">
        <v>222632</v>
      </c>
      <c r="L308" s="51">
        <v>0</v>
      </c>
      <c r="M308" s="51">
        <v>222632</v>
      </c>
      <c r="N308" s="51">
        <v>0</v>
      </c>
      <c r="O308" t="s">
        <v>150</v>
      </c>
      <c r="P308">
        <v>11315001</v>
      </c>
      <c r="Q308" t="s">
        <v>3340</v>
      </c>
      <c r="R308" t="s">
        <v>140</v>
      </c>
      <c r="S308" t="s">
        <v>141</v>
      </c>
      <c r="T308" s="59" t="s">
        <v>3341</v>
      </c>
      <c r="U308" t="s">
        <v>143</v>
      </c>
      <c r="V308">
        <v>890903938</v>
      </c>
      <c r="W308" t="s">
        <v>149</v>
      </c>
      <c r="X308" s="2">
        <v>1625</v>
      </c>
      <c r="Y308" s="2">
        <v>1625</v>
      </c>
      <c r="Z308" s="2">
        <v>30725</v>
      </c>
      <c r="AA308">
        <v>0</v>
      </c>
      <c r="AB308">
        <v>5125</v>
      </c>
      <c r="AC308">
        <v>47483225</v>
      </c>
      <c r="AD308">
        <v>0</v>
      </c>
      <c r="AE308" s="2">
        <v>45705</v>
      </c>
      <c r="AF308" t="s">
        <v>486</v>
      </c>
      <c r="AG308" t="s">
        <v>516</v>
      </c>
      <c r="AH308" t="s">
        <v>3343</v>
      </c>
    </row>
    <row r="309" spans="1:34" x14ac:dyDescent="0.2">
      <c r="A309" t="s">
        <v>5563</v>
      </c>
      <c r="B309" t="s">
        <v>5564</v>
      </c>
      <c r="C309" s="2">
        <v>30825</v>
      </c>
      <c r="D309" s="2">
        <v>45705</v>
      </c>
      <c r="E309" s="57">
        <v>45705.477777777778</v>
      </c>
      <c r="F309" t="s">
        <v>137</v>
      </c>
      <c r="G309" s="2">
        <v>923228</v>
      </c>
      <c r="H309" t="s">
        <v>76</v>
      </c>
      <c r="I309" t="s">
        <v>77</v>
      </c>
      <c r="J309" t="s">
        <v>29</v>
      </c>
      <c r="K309" s="51">
        <v>354493</v>
      </c>
      <c r="L309" s="51">
        <v>0</v>
      </c>
      <c r="M309" s="51">
        <v>354493</v>
      </c>
      <c r="N309" s="51">
        <v>0</v>
      </c>
      <c r="O309" t="s">
        <v>150</v>
      </c>
      <c r="P309">
        <v>40783907</v>
      </c>
      <c r="Q309" t="s">
        <v>3346</v>
      </c>
      <c r="R309" t="s">
        <v>140</v>
      </c>
      <c r="S309" t="s">
        <v>141</v>
      </c>
      <c r="T309" s="59" t="s">
        <v>3347</v>
      </c>
      <c r="U309" t="s">
        <v>143</v>
      </c>
      <c r="V309">
        <v>860003020</v>
      </c>
      <c r="W309" t="s">
        <v>160</v>
      </c>
      <c r="X309" s="2">
        <v>3425</v>
      </c>
      <c r="Y309" s="2">
        <v>3425</v>
      </c>
      <c r="Z309" s="2">
        <v>30825</v>
      </c>
      <c r="AA309">
        <v>0</v>
      </c>
      <c r="AB309">
        <v>5225</v>
      </c>
      <c r="AC309">
        <v>47483325</v>
      </c>
      <c r="AD309">
        <v>0</v>
      </c>
      <c r="AE309" s="2">
        <v>45705</v>
      </c>
      <c r="AF309" t="s">
        <v>486</v>
      </c>
      <c r="AG309" t="s">
        <v>517</v>
      </c>
      <c r="AH309" t="s">
        <v>3349</v>
      </c>
    </row>
    <row r="310" spans="1:34" x14ac:dyDescent="0.2">
      <c r="A310" t="s">
        <v>5565</v>
      </c>
      <c r="B310" t="s">
        <v>5293</v>
      </c>
      <c r="C310" s="2">
        <v>30925</v>
      </c>
      <c r="D310" s="2">
        <v>45705</v>
      </c>
      <c r="E310" s="57">
        <v>45705.513888888891</v>
      </c>
      <c r="F310" t="s">
        <v>137</v>
      </c>
      <c r="G310" s="2">
        <v>923242</v>
      </c>
      <c r="H310" t="s">
        <v>27</v>
      </c>
      <c r="I310" t="s">
        <v>28</v>
      </c>
      <c r="J310" t="s">
        <v>29</v>
      </c>
      <c r="K310" s="51">
        <v>37803940</v>
      </c>
      <c r="L310" s="51">
        <v>0</v>
      </c>
      <c r="M310" s="51">
        <v>37803940</v>
      </c>
      <c r="N310" s="51">
        <v>36039756</v>
      </c>
      <c r="O310" t="s">
        <v>150</v>
      </c>
      <c r="P310">
        <v>1073698639</v>
      </c>
      <c r="Q310" t="s">
        <v>3352</v>
      </c>
      <c r="R310" t="s">
        <v>140</v>
      </c>
      <c r="S310" t="s">
        <v>141</v>
      </c>
      <c r="T310" s="59" t="s">
        <v>3353</v>
      </c>
      <c r="U310" t="s">
        <v>143</v>
      </c>
      <c r="V310">
        <v>860007335</v>
      </c>
      <c r="W310" t="s">
        <v>158</v>
      </c>
      <c r="X310" s="2">
        <v>3625</v>
      </c>
      <c r="Y310" s="2">
        <v>3625</v>
      </c>
      <c r="Z310" s="2">
        <v>30925</v>
      </c>
      <c r="AA310">
        <v>0</v>
      </c>
      <c r="AB310">
        <v>34425</v>
      </c>
      <c r="AC310">
        <v>64602725</v>
      </c>
      <c r="AD310">
        <v>0</v>
      </c>
      <c r="AE310" s="2">
        <v>45705</v>
      </c>
      <c r="AF310" t="s">
        <v>153</v>
      </c>
      <c r="AG310" t="s">
        <v>3355</v>
      </c>
      <c r="AH310" t="s">
        <v>3228</v>
      </c>
    </row>
    <row r="311" spans="1:34" x14ac:dyDescent="0.2">
      <c r="A311" t="s">
        <v>5566</v>
      </c>
      <c r="B311" t="s">
        <v>5293</v>
      </c>
      <c r="C311" s="2">
        <v>31025</v>
      </c>
      <c r="D311" s="2">
        <v>45705</v>
      </c>
      <c r="E311" s="57">
        <v>45705.536805555559</v>
      </c>
      <c r="F311" t="s">
        <v>26</v>
      </c>
      <c r="G311" s="2">
        <v>923242</v>
      </c>
      <c r="H311" t="s">
        <v>27</v>
      </c>
      <c r="I311" t="s">
        <v>28</v>
      </c>
      <c r="J311" t="s">
        <v>29</v>
      </c>
      <c r="K311" s="51">
        <v>37803940</v>
      </c>
      <c r="L311" s="51">
        <v>-36543809</v>
      </c>
      <c r="M311" s="51">
        <v>1260131</v>
      </c>
      <c r="N311" s="51">
        <v>1260131</v>
      </c>
      <c r="O311" t="s">
        <v>150</v>
      </c>
      <c r="P311">
        <v>1070623987</v>
      </c>
      <c r="Q311" t="s">
        <v>3358</v>
      </c>
      <c r="R311" t="s">
        <v>140</v>
      </c>
      <c r="S311" t="s">
        <v>141</v>
      </c>
      <c r="T311" s="59" t="s">
        <v>3359</v>
      </c>
      <c r="U311" t="s">
        <v>143</v>
      </c>
      <c r="V311">
        <v>860007335</v>
      </c>
      <c r="W311" t="s">
        <v>158</v>
      </c>
      <c r="X311" s="2">
        <v>3625</v>
      </c>
      <c r="Y311" s="2">
        <v>3625</v>
      </c>
      <c r="Z311" s="2">
        <v>31025</v>
      </c>
      <c r="AA311">
        <v>0</v>
      </c>
      <c r="AB311">
        <v>0</v>
      </c>
      <c r="AC311">
        <v>0</v>
      </c>
      <c r="AD311">
        <v>0</v>
      </c>
      <c r="AE311" s="2">
        <v>45705</v>
      </c>
      <c r="AF311" t="s">
        <v>153</v>
      </c>
      <c r="AG311" t="s">
        <v>3360</v>
      </c>
      <c r="AH311" t="s">
        <v>3228</v>
      </c>
    </row>
    <row r="312" spans="1:34" x14ac:dyDescent="0.2">
      <c r="A312" t="s">
        <v>5567</v>
      </c>
      <c r="B312" t="s">
        <v>5293</v>
      </c>
      <c r="C312" s="2">
        <v>31125</v>
      </c>
      <c r="D312" s="2">
        <v>45705</v>
      </c>
      <c r="E312" s="57">
        <v>45705.56527777778</v>
      </c>
      <c r="F312" t="s">
        <v>137</v>
      </c>
      <c r="G312" s="2">
        <v>923242</v>
      </c>
      <c r="H312" t="s">
        <v>27</v>
      </c>
      <c r="I312" t="s">
        <v>28</v>
      </c>
      <c r="J312" t="s">
        <v>29</v>
      </c>
      <c r="K312" s="51">
        <v>38359110</v>
      </c>
      <c r="L312" s="51">
        <v>0</v>
      </c>
      <c r="M312" s="51">
        <v>38359110</v>
      </c>
      <c r="N312" s="51">
        <v>36569018</v>
      </c>
      <c r="O312" t="s">
        <v>150</v>
      </c>
      <c r="P312">
        <v>1024466962</v>
      </c>
      <c r="Q312" t="s">
        <v>3363</v>
      </c>
      <c r="R312" t="s">
        <v>140</v>
      </c>
      <c r="S312" t="s">
        <v>141</v>
      </c>
      <c r="T312" s="59" t="s">
        <v>3364</v>
      </c>
      <c r="U312" t="s">
        <v>143</v>
      </c>
      <c r="V312">
        <v>860007335</v>
      </c>
      <c r="W312" t="s">
        <v>158</v>
      </c>
      <c r="X312" s="2">
        <v>3625</v>
      </c>
      <c r="Y312" s="2">
        <v>3625</v>
      </c>
      <c r="Z312" s="2">
        <v>31125</v>
      </c>
      <c r="AA312">
        <v>0</v>
      </c>
      <c r="AB312">
        <v>34525</v>
      </c>
      <c r="AC312">
        <v>64602825</v>
      </c>
      <c r="AD312">
        <v>0</v>
      </c>
      <c r="AE312" s="2">
        <v>45705</v>
      </c>
      <c r="AF312" t="s">
        <v>153</v>
      </c>
      <c r="AG312" t="s">
        <v>3366</v>
      </c>
      <c r="AH312" t="s">
        <v>3367</v>
      </c>
    </row>
    <row r="313" spans="1:34" x14ac:dyDescent="0.2">
      <c r="A313" t="s">
        <v>5568</v>
      </c>
      <c r="B313" t="s">
        <v>5569</v>
      </c>
      <c r="C313" s="2">
        <v>31225</v>
      </c>
      <c r="D313" s="2">
        <v>45705</v>
      </c>
      <c r="E313" s="57">
        <v>45705.585416666669</v>
      </c>
      <c r="F313" t="s">
        <v>137</v>
      </c>
      <c r="G313" s="2">
        <v>923228</v>
      </c>
      <c r="H313" t="s">
        <v>76</v>
      </c>
      <c r="I313" t="s">
        <v>77</v>
      </c>
      <c r="J313" t="s">
        <v>29</v>
      </c>
      <c r="K313" s="51">
        <v>49045333</v>
      </c>
      <c r="L313" s="51">
        <v>0</v>
      </c>
      <c r="M313" s="51">
        <v>49045333</v>
      </c>
      <c r="N313" s="51">
        <v>46786666</v>
      </c>
      <c r="O313" t="s">
        <v>150</v>
      </c>
      <c r="P313">
        <v>1022371659</v>
      </c>
      <c r="Q313" t="s">
        <v>3370</v>
      </c>
      <c r="R313" t="s">
        <v>140</v>
      </c>
      <c r="S313" t="s">
        <v>141</v>
      </c>
      <c r="T313" s="59" t="s">
        <v>3371</v>
      </c>
      <c r="U313" t="s">
        <v>143</v>
      </c>
      <c r="V313">
        <v>860034313</v>
      </c>
      <c r="W313" t="s">
        <v>152</v>
      </c>
      <c r="X313" s="2">
        <v>3325</v>
      </c>
      <c r="Y313" s="2">
        <v>3325</v>
      </c>
      <c r="Z313" s="2">
        <v>31225</v>
      </c>
      <c r="AA313">
        <v>0</v>
      </c>
      <c r="AB313">
        <v>34625</v>
      </c>
      <c r="AC313">
        <v>64602925</v>
      </c>
      <c r="AD313">
        <v>0</v>
      </c>
      <c r="AE313" s="2">
        <v>45705</v>
      </c>
      <c r="AF313" t="s">
        <v>153</v>
      </c>
      <c r="AG313" t="s">
        <v>3373</v>
      </c>
      <c r="AH313" t="s">
        <v>3374</v>
      </c>
    </row>
    <row r="314" spans="1:34" x14ac:dyDescent="0.2">
      <c r="A314" t="s">
        <v>5570</v>
      </c>
      <c r="B314" t="s">
        <v>5569</v>
      </c>
      <c r="C314" s="2">
        <v>31325</v>
      </c>
      <c r="D314" s="2">
        <v>45705</v>
      </c>
      <c r="E314" s="57">
        <v>45705.592361111114</v>
      </c>
      <c r="F314" t="s">
        <v>137</v>
      </c>
      <c r="G314" s="2">
        <v>923228</v>
      </c>
      <c r="H314" t="s">
        <v>76</v>
      </c>
      <c r="I314" t="s">
        <v>77</v>
      </c>
      <c r="J314" t="s">
        <v>29</v>
      </c>
      <c r="K314" s="51">
        <v>49045333</v>
      </c>
      <c r="L314" s="51">
        <v>0</v>
      </c>
      <c r="M314" s="51">
        <v>49045333</v>
      </c>
      <c r="N314" s="51">
        <v>46786666</v>
      </c>
      <c r="O314" t="s">
        <v>150</v>
      </c>
      <c r="P314">
        <v>79822903</v>
      </c>
      <c r="Q314" t="s">
        <v>3377</v>
      </c>
      <c r="R314" t="s">
        <v>140</v>
      </c>
      <c r="S314" t="s">
        <v>141</v>
      </c>
      <c r="T314" s="59" t="s">
        <v>3378</v>
      </c>
      <c r="U314" t="s">
        <v>143</v>
      </c>
      <c r="V314">
        <v>860034313</v>
      </c>
      <c r="W314" t="s">
        <v>152</v>
      </c>
      <c r="X314" s="2">
        <v>3325</v>
      </c>
      <c r="Y314" s="2">
        <v>3325</v>
      </c>
      <c r="Z314" s="2">
        <v>31325</v>
      </c>
      <c r="AA314">
        <v>0</v>
      </c>
      <c r="AB314">
        <v>34725</v>
      </c>
      <c r="AC314">
        <v>64603025</v>
      </c>
      <c r="AD314">
        <v>0</v>
      </c>
      <c r="AE314" s="2">
        <v>45705</v>
      </c>
      <c r="AF314" t="s">
        <v>153</v>
      </c>
      <c r="AG314" t="s">
        <v>3380</v>
      </c>
      <c r="AH314" t="s">
        <v>3374</v>
      </c>
    </row>
    <row r="315" spans="1:34" x14ac:dyDescent="0.2">
      <c r="A315" t="s">
        <v>5571</v>
      </c>
      <c r="B315" t="s">
        <v>5569</v>
      </c>
      <c r="C315" s="2">
        <v>31425</v>
      </c>
      <c r="D315" s="2">
        <v>45705</v>
      </c>
      <c r="E315" s="57">
        <v>45705.630555555559</v>
      </c>
      <c r="F315" t="s">
        <v>137</v>
      </c>
      <c r="G315" s="2">
        <v>923228</v>
      </c>
      <c r="H315" t="s">
        <v>76</v>
      </c>
      <c r="I315" t="s">
        <v>77</v>
      </c>
      <c r="J315" t="s">
        <v>29</v>
      </c>
      <c r="K315" s="51">
        <v>49045333</v>
      </c>
      <c r="L315" s="51">
        <v>0</v>
      </c>
      <c r="M315" s="51">
        <v>49045333</v>
      </c>
      <c r="N315" s="51">
        <v>46786666</v>
      </c>
      <c r="O315" t="s">
        <v>150</v>
      </c>
      <c r="P315">
        <v>3171437</v>
      </c>
      <c r="Q315" t="s">
        <v>3383</v>
      </c>
      <c r="R315" t="s">
        <v>140</v>
      </c>
      <c r="S315" t="s">
        <v>141</v>
      </c>
      <c r="T315" s="59" t="s">
        <v>3384</v>
      </c>
      <c r="U315" t="s">
        <v>143</v>
      </c>
      <c r="V315">
        <v>860003020</v>
      </c>
      <c r="W315" t="s">
        <v>160</v>
      </c>
      <c r="X315" s="2">
        <v>3325</v>
      </c>
      <c r="Y315" s="2">
        <v>3325</v>
      </c>
      <c r="Z315" s="2">
        <v>31425</v>
      </c>
      <c r="AA315">
        <v>0</v>
      </c>
      <c r="AB315">
        <v>34825</v>
      </c>
      <c r="AC315">
        <v>64603125</v>
      </c>
      <c r="AD315">
        <v>0</v>
      </c>
      <c r="AE315" s="2">
        <v>45705</v>
      </c>
      <c r="AF315" t="s">
        <v>153</v>
      </c>
      <c r="AG315" t="s">
        <v>3386</v>
      </c>
      <c r="AH315" t="s">
        <v>3374</v>
      </c>
    </row>
    <row r="316" spans="1:34" x14ac:dyDescent="0.2">
      <c r="A316" t="s">
        <v>5572</v>
      </c>
      <c r="B316" t="s">
        <v>5569</v>
      </c>
      <c r="C316" s="2">
        <v>31525</v>
      </c>
      <c r="D316" s="2">
        <v>45705</v>
      </c>
      <c r="E316" s="57">
        <v>45705.638888888891</v>
      </c>
      <c r="F316" t="s">
        <v>137</v>
      </c>
      <c r="G316" s="2">
        <v>923228</v>
      </c>
      <c r="H316" t="s">
        <v>76</v>
      </c>
      <c r="I316" t="s">
        <v>77</v>
      </c>
      <c r="J316" t="s">
        <v>29</v>
      </c>
      <c r="K316" s="51">
        <v>49045333</v>
      </c>
      <c r="L316" s="51">
        <v>0</v>
      </c>
      <c r="M316" s="51">
        <v>49045333</v>
      </c>
      <c r="N316" s="51">
        <v>46786666</v>
      </c>
      <c r="O316" t="s">
        <v>150</v>
      </c>
      <c r="P316">
        <v>17973156</v>
      </c>
      <c r="Q316" t="s">
        <v>3389</v>
      </c>
      <c r="R316" t="s">
        <v>140</v>
      </c>
      <c r="S316" t="s">
        <v>141</v>
      </c>
      <c r="T316" s="59" t="s">
        <v>3390</v>
      </c>
      <c r="U316" t="s">
        <v>143</v>
      </c>
      <c r="V316">
        <v>860034313</v>
      </c>
      <c r="W316" t="s">
        <v>152</v>
      </c>
      <c r="X316" s="2">
        <v>3325</v>
      </c>
      <c r="Y316" s="2">
        <v>3325</v>
      </c>
      <c r="Z316" s="2">
        <v>31525</v>
      </c>
      <c r="AA316">
        <v>0</v>
      </c>
      <c r="AB316">
        <v>34925</v>
      </c>
      <c r="AC316">
        <v>64603225</v>
      </c>
      <c r="AD316">
        <v>0</v>
      </c>
      <c r="AE316" s="2">
        <v>45705</v>
      </c>
      <c r="AF316" t="s">
        <v>153</v>
      </c>
      <c r="AG316" t="s">
        <v>3392</v>
      </c>
      <c r="AH316" t="s">
        <v>3374</v>
      </c>
    </row>
    <row r="317" spans="1:34" x14ac:dyDescent="0.2">
      <c r="A317" t="s">
        <v>5573</v>
      </c>
      <c r="B317" t="s">
        <v>196</v>
      </c>
      <c r="C317" s="2">
        <v>31625</v>
      </c>
      <c r="D317" s="2">
        <v>45705</v>
      </c>
      <c r="E317" s="57">
        <v>45705.659722222219</v>
      </c>
      <c r="F317" t="s">
        <v>137</v>
      </c>
      <c r="G317" s="2">
        <v>923210</v>
      </c>
      <c r="H317" t="s">
        <v>27</v>
      </c>
      <c r="I317" t="s">
        <v>28</v>
      </c>
      <c r="J317" t="s">
        <v>29</v>
      </c>
      <c r="K317" s="51">
        <v>26208000</v>
      </c>
      <c r="L317" s="51">
        <v>0</v>
      </c>
      <c r="M317" s="51">
        <v>26208000</v>
      </c>
      <c r="N317" s="51">
        <v>24793600</v>
      </c>
      <c r="O317" t="s">
        <v>150</v>
      </c>
      <c r="P317">
        <v>1010209964</v>
      </c>
      <c r="Q317" t="s">
        <v>3395</v>
      </c>
      <c r="R317" t="s">
        <v>140</v>
      </c>
      <c r="S317" t="s">
        <v>141</v>
      </c>
      <c r="T317" s="59" t="s">
        <v>3396</v>
      </c>
      <c r="U317" t="s">
        <v>143</v>
      </c>
      <c r="V317">
        <v>890903938</v>
      </c>
      <c r="W317" t="s">
        <v>149</v>
      </c>
      <c r="X317" s="2">
        <v>1925</v>
      </c>
      <c r="Y317" s="2">
        <v>1925</v>
      </c>
      <c r="Z317" s="2">
        <v>31625</v>
      </c>
      <c r="AA317">
        <v>0</v>
      </c>
      <c r="AB317">
        <v>35025</v>
      </c>
      <c r="AC317">
        <v>64603325</v>
      </c>
      <c r="AD317">
        <v>0</v>
      </c>
      <c r="AE317" s="2">
        <v>45705</v>
      </c>
      <c r="AF317" t="s">
        <v>153</v>
      </c>
      <c r="AG317" t="s">
        <v>3398</v>
      </c>
      <c r="AH317" t="s">
        <v>3399</v>
      </c>
    </row>
    <row r="318" spans="1:34" x14ac:dyDescent="0.2">
      <c r="A318" t="s">
        <v>5574</v>
      </c>
      <c r="B318" t="s">
        <v>5569</v>
      </c>
      <c r="C318" s="2">
        <v>31725</v>
      </c>
      <c r="D318" s="2">
        <v>45705</v>
      </c>
      <c r="E318" s="57">
        <v>45705.671527777777</v>
      </c>
      <c r="F318" t="s">
        <v>137</v>
      </c>
      <c r="G318" s="2">
        <v>923228</v>
      </c>
      <c r="H318" t="s">
        <v>76</v>
      </c>
      <c r="I318" t="s">
        <v>77</v>
      </c>
      <c r="J318" t="s">
        <v>29</v>
      </c>
      <c r="K318" s="51">
        <v>49045333</v>
      </c>
      <c r="L318" s="51">
        <v>0</v>
      </c>
      <c r="M318" s="51">
        <v>49045333</v>
      </c>
      <c r="N318" s="51">
        <v>46786666</v>
      </c>
      <c r="O318" t="s">
        <v>150</v>
      </c>
      <c r="P318">
        <v>1032446718</v>
      </c>
      <c r="Q318" t="s">
        <v>3402</v>
      </c>
      <c r="R318" t="s">
        <v>140</v>
      </c>
      <c r="S318" t="s">
        <v>141</v>
      </c>
      <c r="T318" s="59" t="s">
        <v>3403</v>
      </c>
      <c r="U318" t="s">
        <v>143</v>
      </c>
      <c r="V318">
        <v>890903938</v>
      </c>
      <c r="W318" t="s">
        <v>149</v>
      </c>
      <c r="X318" s="2">
        <v>3325</v>
      </c>
      <c r="Y318" s="2">
        <v>3325</v>
      </c>
      <c r="Z318" s="2">
        <v>31725</v>
      </c>
      <c r="AA318">
        <v>0</v>
      </c>
      <c r="AB318">
        <v>35125</v>
      </c>
      <c r="AC318">
        <v>64603425</v>
      </c>
      <c r="AD318">
        <v>0</v>
      </c>
      <c r="AE318" s="2">
        <v>45705</v>
      </c>
      <c r="AF318" t="s">
        <v>153</v>
      </c>
      <c r="AG318" t="s">
        <v>3405</v>
      </c>
      <c r="AH318" t="s">
        <v>3374</v>
      </c>
    </row>
    <row r="319" spans="1:34" x14ac:dyDescent="0.2">
      <c r="A319" t="s">
        <v>5575</v>
      </c>
      <c r="B319" t="s">
        <v>5569</v>
      </c>
      <c r="C319" s="2">
        <v>31825</v>
      </c>
      <c r="D319" s="2">
        <v>45705</v>
      </c>
      <c r="E319" s="57">
        <v>45705.942361111112</v>
      </c>
      <c r="F319" t="s">
        <v>137</v>
      </c>
      <c r="G319" s="2">
        <v>923228</v>
      </c>
      <c r="H319" t="s">
        <v>76</v>
      </c>
      <c r="I319" t="s">
        <v>77</v>
      </c>
      <c r="J319" t="s">
        <v>29</v>
      </c>
      <c r="K319" s="51">
        <v>34538393</v>
      </c>
      <c r="L319" s="51">
        <v>0</v>
      </c>
      <c r="M319" s="51">
        <v>34538393</v>
      </c>
      <c r="N319" s="51">
        <v>32947809</v>
      </c>
      <c r="O319" t="s">
        <v>150</v>
      </c>
      <c r="P319">
        <v>79324276</v>
      </c>
      <c r="Q319" t="s">
        <v>3408</v>
      </c>
      <c r="R319" t="s">
        <v>140</v>
      </c>
      <c r="S319" t="s">
        <v>141</v>
      </c>
      <c r="T319" s="59" t="s">
        <v>3409</v>
      </c>
      <c r="U319" t="s">
        <v>143</v>
      </c>
      <c r="V319">
        <v>890903938</v>
      </c>
      <c r="W319" t="s">
        <v>149</v>
      </c>
      <c r="X319" s="2">
        <v>3325</v>
      </c>
      <c r="Y319" s="2">
        <v>3325</v>
      </c>
      <c r="Z319" s="2">
        <v>31825</v>
      </c>
      <c r="AA319">
        <v>0</v>
      </c>
      <c r="AB319">
        <v>35225</v>
      </c>
      <c r="AC319">
        <v>64603525</v>
      </c>
      <c r="AD319">
        <v>0</v>
      </c>
      <c r="AE319" s="2">
        <v>45705</v>
      </c>
      <c r="AF319" t="s">
        <v>153</v>
      </c>
      <c r="AG319" t="s">
        <v>3411</v>
      </c>
      <c r="AH319" t="s">
        <v>3412</v>
      </c>
    </row>
    <row r="320" spans="1:34" x14ac:dyDescent="0.2">
      <c r="A320" t="s">
        <v>5576</v>
      </c>
      <c r="B320" t="s">
        <v>5293</v>
      </c>
      <c r="C320" s="2">
        <v>31925</v>
      </c>
      <c r="D320" s="2">
        <v>45705</v>
      </c>
      <c r="E320" s="57">
        <v>45705.950694444444</v>
      </c>
      <c r="F320" t="s">
        <v>137</v>
      </c>
      <c r="G320" s="2">
        <v>923242</v>
      </c>
      <c r="H320" t="s">
        <v>27</v>
      </c>
      <c r="I320" t="s">
        <v>28</v>
      </c>
      <c r="J320" t="s">
        <v>29</v>
      </c>
      <c r="K320" s="51">
        <v>24462500</v>
      </c>
      <c r="L320" s="51">
        <v>0</v>
      </c>
      <c r="M320" s="51">
        <v>24462500</v>
      </c>
      <c r="N320" s="51">
        <v>23175000</v>
      </c>
      <c r="O320" t="s">
        <v>150</v>
      </c>
      <c r="P320">
        <v>1026276407</v>
      </c>
      <c r="Q320" t="s">
        <v>3415</v>
      </c>
      <c r="R320" t="s">
        <v>140</v>
      </c>
      <c r="S320" t="s">
        <v>141</v>
      </c>
      <c r="T320" s="59" t="s">
        <v>3416</v>
      </c>
      <c r="U320" t="s">
        <v>143</v>
      </c>
      <c r="V320">
        <v>860007335</v>
      </c>
      <c r="W320" t="s">
        <v>158</v>
      </c>
      <c r="X320" s="2">
        <v>3625</v>
      </c>
      <c r="Y320" s="2">
        <v>3625</v>
      </c>
      <c r="Z320" s="2">
        <v>31925</v>
      </c>
      <c r="AA320">
        <v>0</v>
      </c>
      <c r="AB320">
        <v>35325</v>
      </c>
      <c r="AC320">
        <v>64603625</v>
      </c>
      <c r="AD320">
        <v>0</v>
      </c>
      <c r="AE320" s="2">
        <v>45705</v>
      </c>
      <c r="AF320" t="s">
        <v>153</v>
      </c>
      <c r="AG320" t="s">
        <v>3418</v>
      </c>
      <c r="AH320" t="s">
        <v>3419</v>
      </c>
    </row>
    <row r="321" spans="1:34" x14ac:dyDescent="0.2">
      <c r="A321" t="s">
        <v>5577</v>
      </c>
      <c r="B321" t="s">
        <v>5569</v>
      </c>
      <c r="C321" s="2">
        <v>32025</v>
      </c>
      <c r="D321" s="2">
        <v>45705</v>
      </c>
      <c r="E321" s="57">
        <v>45705.956250000003</v>
      </c>
      <c r="F321" t="s">
        <v>137</v>
      </c>
      <c r="G321" s="2">
        <v>923228</v>
      </c>
      <c r="H321" t="s">
        <v>76</v>
      </c>
      <c r="I321" t="s">
        <v>77</v>
      </c>
      <c r="J321" t="s">
        <v>29</v>
      </c>
      <c r="K321" s="51">
        <v>40333333</v>
      </c>
      <c r="L321" s="51">
        <v>0</v>
      </c>
      <c r="M321" s="51">
        <v>40333333</v>
      </c>
      <c r="N321" s="51">
        <v>38074666</v>
      </c>
      <c r="O321" t="s">
        <v>150</v>
      </c>
      <c r="P321">
        <v>80500306</v>
      </c>
      <c r="Q321" t="s">
        <v>3422</v>
      </c>
      <c r="R321" t="s">
        <v>140</v>
      </c>
      <c r="S321" t="s">
        <v>141</v>
      </c>
      <c r="T321" s="59" t="s">
        <v>3423</v>
      </c>
      <c r="U321" t="s">
        <v>143</v>
      </c>
      <c r="V321">
        <v>860003020</v>
      </c>
      <c r="W321" t="s">
        <v>160</v>
      </c>
      <c r="X321" s="2">
        <v>3325</v>
      </c>
      <c r="Y321" s="2">
        <v>3325</v>
      </c>
      <c r="Z321" s="2">
        <v>32025</v>
      </c>
      <c r="AA321">
        <v>0</v>
      </c>
      <c r="AB321">
        <v>35425</v>
      </c>
      <c r="AC321">
        <v>64603725</v>
      </c>
      <c r="AD321">
        <v>0</v>
      </c>
      <c r="AE321" s="2">
        <v>45705</v>
      </c>
      <c r="AF321" t="s">
        <v>153</v>
      </c>
      <c r="AG321" t="s">
        <v>3425</v>
      </c>
      <c r="AH321" t="s">
        <v>3374</v>
      </c>
    </row>
    <row r="322" spans="1:34" x14ac:dyDescent="0.2">
      <c r="A322" t="s">
        <v>5578</v>
      </c>
      <c r="B322" t="s">
        <v>195</v>
      </c>
      <c r="C322" s="2">
        <v>32125</v>
      </c>
      <c r="D322" s="2">
        <v>45706</v>
      </c>
      <c r="E322" s="57">
        <v>45706.698611111111</v>
      </c>
      <c r="F322" t="s">
        <v>137</v>
      </c>
      <c r="G322" s="2">
        <v>923210</v>
      </c>
      <c r="H322" t="s">
        <v>27</v>
      </c>
      <c r="I322" t="s">
        <v>28</v>
      </c>
      <c r="J322" t="s">
        <v>37</v>
      </c>
      <c r="K322" s="51">
        <v>183.45</v>
      </c>
      <c r="L322" s="51">
        <v>183266.55</v>
      </c>
      <c r="M322" s="51">
        <v>183450</v>
      </c>
      <c r="N322" s="51">
        <v>0</v>
      </c>
      <c r="O322" t="s">
        <v>138</v>
      </c>
      <c r="P322">
        <v>899999115</v>
      </c>
      <c r="Q322" t="s">
        <v>1472</v>
      </c>
      <c r="R322" t="s">
        <v>140</v>
      </c>
      <c r="S322" t="s">
        <v>147</v>
      </c>
      <c r="T322" s="59" t="s">
        <v>1473</v>
      </c>
      <c r="U322" t="s">
        <v>143</v>
      </c>
      <c r="V322">
        <v>860051135</v>
      </c>
      <c r="W322" t="s">
        <v>1475</v>
      </c>
      <c r="X322" s="2">
        <v>1225</v>
      </c>
      <c r="Y322" s="2">
        <v>1225</v>
      </c>
      <c r="Z322" s="2">
        <v>32125</v>
      </c>
      <c r="AA322" t="s">
        <v>3427</v>
      </c>
      <c r="AB322" t="s">
        <v>3428</v>
      </c>
      <c r="AC322" t="s">
        <v>3429</v>
      </c>
      <c r="AD322">
        <v>0</v>
      </c>
      <c r="AE322" s="2">
        <v>45706</v>
      </c>
      <c r="AF322" t="s">
        <v>146</v>
      </c>
      <c r="AG322" t="s">
        <v>3430</v>
      </c>
      <c r="AH322" t="s">
        <v>3431</v>
      </c>
    </row>
    <row r="323" spans="1:34" x14ac:dyDescent="0.2">
      <c r="A323" t="s">
        <v>5579</v>
      </c>
      <c r="B323" t="s">
        <v>5580</v>
      </c>
      <c r="C323" s="2">
        <v>32225</v>
      </c>
      <c r="D323" s="2">
        <v>45707</v>
      </c>
      <c r="E323" s="57">
        <v>45707.373611111114</v>
      </c>
      <c r="F323" t="s">
        <v>137</v>
      </c>
      <c r="G323" s="2">
        <v>923211</v>
      </c>
      <c r="H323" t="s">
        <v>27</v>
      </c>
      <c r="I323" t="s">
        <v>28</v>
      </c>
      <c r="J323" t="s">
        <v>29</v>
      </c>
      <c r="K323" s="51">
        <v>478585</v>
      </c>
      <c r="L323" s="51">
        <v>0</v>
      </c>
      <c r="M323" s="51">
        <v>478585</v>
      </c>
      <c r="N323" s="51">
        <v>0</v>
      </c>
      <c r="O323" t="s">
        <v>150</v>
      </c>
      <c r="P323">
        <v>11313776</v>
      </c>
      <c r="Q323" t="s">
        <v>1700</v>
      </c>
      <c r="R323" t="s">
        <v>140</v>
      </c>
      <c r="S323" t="s">
        <v>141</v>
      </c>
      <c r="T323" s="59" t="s">
        <v>1701</v>
      </c>
      <c r="U323" t="s">
        <v>143</v>
      </c>
      <c r="V323">
        <v>890903938</v>
      </c>
      <c r="W323" t="s">
        <v>149</v>
      </c>
      <c r="X323" s="2">
        <v>925</v>
      </c>
      <c r="Y323" s="2">
        <v>925</v>
      </c>
      <c r="Z323" s="2">
        <v>32225</v>
      </c>
      <c r="AA323">
        <v>0</v>
      </c>
      <c r="AB323">
        <v>5325</v>
      </c>
      <c r="AC323">
        <v>47483425</v>
      </c>
      <c r="AD323">
        <v>0</v>
      </c>
      <c r="AE323" s="2">
        <v>45707</v>
      </c>
      <c r="AF323" t="s">
        <v>486</v>
      </c>
      <c r="AG323" t="s">
        <v>534</v>
      </c>
      <c r="AH323" t="s">
        <v>3434</v>
      </c>
    </row>
    <row r="324" spans="1:34" x14ac:dyDescent="0.2">
      <c r="A324" t="s">
        <v>5581</v>
      </c>
      <c r="B324" t="s">
        <v>5580</v>
      </c>
      <c r="C324" s="2">
        <v>32325</v>
      </c>
      <c r="D324" s="2">
        <v>45707</v>
      </c>
      <c r="E324" s="57">
        <v>45707.375694444447</v>
      </c>
      <c r="F324" t="s">
        <v>137</v>
      </c>
      <c r="G324" s="2">
        <v>923211</v>
      </c>
      <c r="H324" t="s">
        <v>27</v>
      </c>
      <c r="I324" t="s">
        <v>28</v>
      </c>
      <c r="J324" t="s">
        <v>29</v>
      </c>
      <c r="K324" s="51">
        <v>478585</v>
      </c>
      <c r="L324" s="51">
        <v>0</v>
      </c>
      <c r="M324" s="51">
        <v>478585</v>
      </c>
      <c r="N324" s="51">
        <v>0</v>
      </c>
      <c r="O324" t="s">
        <v>150</v>
      </c>
      <c r="P324">
        <v>11223758</v>
      </c>
      <c r="Q324" t="s">
        <v>1693</v>
      </c>
      <c r="R324" t="s">
        <v>140</v>
      </c>
      <c r="S324" t="s">
        <v>141</v>
      </c>
      <c r="T324" s="59" t="s">
        <v>1694</v>
      </c>
      <c r="U324" t="s">
        <v>143</v>
      </c>
      <c r="V324">
        <v>890903938</v>
      </c>
      <c r="W324" t="s">
        <v>149</v>
      </c>
      <c r="X324" s="2">
        <v>925</v>
      </c>
      <c r="Y324" s="2">
        <v>925</v>
      </c>
      <c r="Z324" s="2">
        <v>32325</v>
      </c>
      <c r="AA324">
        <v>0</v>
      </c>
      <c r="AB324">
        <v>5425</v>
      </c>
      <c r="AC324">
        <v>47483525</v>
      </c>
      <c r="AD324">
        <v>0</v>
      </c>
      <c r="AE324" s="2">
        <v>45707</v>
      </c>
      <c r="AF324" t="s">
        <v>486</v>
      </c>
      <c r="AG324" t="s">
        <v>536</v>
      </c>
      <c r="AH324" t="s">
        <v>3434</v>
      </c>
    </row>
    <row r="325" spans="1:34" x14ac:dyDescent="0.2">
      <c r="A325" t="s">
        <v>5582</v>
      </c>
      <c r="B325" t="s">
        <v>5540</v>
      </c>
      <c r="C325" s="2">
        <v>32425</v>
      </c>
      <c r="D325" s="2">
        <v>45707</v>
      </c>
      <c r="E325" s="57">
        <v>45707.431250000001</v>
      </c>
      <c r="F325" t="s">
        <v>137</v>
      </c>
      <c r="G325" s="2">
        <v>923238</v>
      </c>
      <c r="H325" t="s">
        <v>27</v>
      </c>
      <c r="I325" t="s">
        <v>28</v>
      </c>
      <c r="J325" t="s">
        <v>29</v>
      </c>
      <c r="K325" s="51">
        <v>465641</v>
      </c>
      <c r="L325" s="51">
        <v>0</v>
      </c>
      <c r="M325" s="51">
        <v>465641</v>
      </c>
      <c r="N325" s="51">
        <v>0</v>
      </c>
      <c r="O325" t="s">
        <v>150</v>
      </c>
      <c r="P325">
        <v>11315001</v>
      </c>
      <c r="Q325" t="s">
        <v>3340</v>
      </c>
      <c r="R325" t="s">
        <v>140</v>
      </c>
      <c r="S325" t="s">
        <v>141</v>
      </c>
      <c r="T325" s="59" t="s">
        <v>3341</v>
      </c>
      <c r="U325" t="s">
        <v>143</v>
      </c>
      <c r="V325">
        <v>890903938</v>
      </c>
      <c r="W325" t="s">
        <v>149</v>
      </c>
      <c r="X325" s="2">
        <v>325</v>
      </c>
      <c r="Y325" s="2">
        <v>325</v>
      </c>
      <c r="Z325" s="2">
        <v>32425</v>
      </c>
      <c r="AA325">
        <v>0</v>
      </c>
      <c r="AB325">
        <v>5525</v>
      </c>
      <c r="AC325">
        <v>47483625</v>
      </c>
      <c r="AD325">
        <v>0</v>
      </c>
      <c r="AE325" s="2">
        <v>45707</v>
      </c>
      <c r="AF325" t="s">
        <v>486</v>
      </c>
      <c r="AG325" t="s">
        <v>538</v>
      </c>
      <c r="AH325" t="s">
        <v>3439</v>
      </c>
    </row>
    <row r="326" spans="1:34" x14ac:dyDescent="0.2">
      <c r="A326" t="s">
        <v>5583</v>
      </c>
      <c r="B326" t="s">
        <v>5584</v>
      </c>
      <c r="C326" s="2">
        <v>32525</v>
      </c>
      <c r="D326" s="2">
        <v>45707</v>
      </c>
      <c r="E326" s="57">
        <v>45707.929166666669</v>
      </c>
      <c r="F326" t="s">
        <v>137</v>
      </c>
      <c r="G326" s="2">
        <v>923270</v>
      </c>
      <c r="H326" t="s">
        <v>1403</v>
      </c>
      <c r="I326" t="s">
        <v>1404</v>
      </c>
      <c r="J326" t="s">
        <v>37</v>
      </c>
      <c r="K326" s="51">
        <v>58800000</v>
      </c>
      <c r="L326" s="51">
        <v>0</v>
      </c>
      <c r="M326" s="51">
        <v>58800000</v>
      </c>
      <c r="N326" s="51">
        <v>56000000</v>
      </c>
      <c r="O326" t="s">
        <v>150</v>
      </c>
      <c r="P326">
        <v>52712359</v>
      </c>
      <c r="Q326" t="s">
        <v>3442</v>
      </c>
      <c r="R326" t="s">
        <v>140</v>
      </c>
      <c r="S326" t="s">
        <v>141</v>
      </c>
      <c r="T326" s="59" t="s">
        <v>3443</v>
      </c>
      <c r="U326" t="s">
        <v>143</v>
      </c>
      <c r="V326">
        <v>890903938</v>
      </c>
      <c r="W326" t="s">
        <v>149</v>
      </c>
      <c r="X326" s="2">
        <v>7125</v>
      </c>
      <c r="Y326" s="2">
        <v>7125</v>
      </c>
      <c r="Z326" s="2">
        <v>32525</v>
      </c>
      <c r="AA326">
        <v>0</v>
      </c>
      <c r="AB326">
        <v>35525</v>
      </c>
      <c r="AC326">
        <v>64603825</v>
      </c>
      <c r="AD326">
        <v>0</v>
      </c>
      <c r="AE326" s="2">
        <v>45707</v>
      </c>
      <c r="AF326" t="s">
        <v>153</v>
      </c>
      <c r="AG326" t="s">
        <v>3445</v>
      </c>
      <c r="AH326" t="s">
        <v>3446</v>
      </c>
    </row>
    <row r="327" spans="1:34" x14ac:dyDescent="0.2">
      <c r="A327" t="s">
        <v>5585</v>
      </c>
      <c r="B327" t="s">
        <v>5586</v>
      </c>
      <c r="C327" s="2">
        <v>32625</v>
      </c>
      <c r="D327" s="2">
        <v>45707</v>
      </c>
      <c r="E327" s="57">
        <v>45707.931944444441</v>
      </c>
      <c r="F327" t="s">
        <v>137</v>
      </c>
      <c r="G327" s="2">
        <v>923269</v>
      </c>
      <c r="H327" t="s">
        <v>1396</v>
      </c>
      <c r="I327" t="s">
        <v>1397</v>
      </c>
      <c r="J327" t="s">
        <v>37</v>
      </c>
      <c r="K327" s="51">
        <v>29400000</v>
      </c>
      <c r="L327" s="51">
        <v>0</v>
      </c>
      <c r="M327" s="51">
        <v>29400000</v>
      </c>
      <c r="N327" s="51">
        <v>28000000</v>
      </c>
      <c r="O327" t="s">
        <v>150</v>
      </c>
      <c r="P327">
        <v>1030685664</v>
      </c>
      <c r="Q327" t="s">
        <v>3449</v>
      </c>
      <c r="R327" t="s">
        <v>140</v>
      </c>
      <c r="S327" t="s">
        <v>141</v>
      </c>
      <c r="T327" s="59" t="s">
        <v>3450</v>
      </c>
      <c r="U327" t="s">
        <v>143</v>
      </c>
      <c r="V327">
        <v>860034594</v>
      </c>
      <c r="W327" t="s">
        <v>156</v>
      </c>
      <c r="X327" s="2">
        <v>7025</v>
      </c>
      <c r="Y327" s="2">
        <v>7025</v>
      </c>
      <c r="Z327" s="2">
        <v>32625</v>
      </c>
      <c r="AA327">
        <v>0</v>
      </c>
      <c r="AB327">
        <v>35625</v>
      </c>
      <c r="AC327">
        <v>64603925</v>
      </c>
      <c r="AD327">
        <v>0</v>
      </c>
      <c r="AE327" s="2">
        <v>45707</v>
      </c>
      <c r="AF327" t="s">
        <v>153</v>
      </c>
      <c r="AG327" t="s">
        <v>3452</v>
      </c>
      <c r="AH327" t="s">
        <v>3453</v>
      </c>
    </row>
    <row r="328" spans="1:34" x14ac:dyDescent="0.2">
      <c r="A328" t="s">
        <v>5587</v>
      </c>
      <c r="B328" t="s">
        <v>5277</v>
      </c>
      <c r="C328" s="2">
        <v>32725</v>
      </c>
      <c r="D328" s="2">
        <v>45707</v>
      </c>
      <c r="E328" s="57">
        <v>45707.938888888886</v>
      </c>
      <c r="F328" t="s">
        <v>137</v>
      </c>
      <c r="G328" s="2">
        <v>923211</v>
      </c>
      <c r="H328" t="s">
        <v>27</v>
      </c>
      <c r="I328" t="s">
        <v>28</v>
      </c>
      <c r="J328" t="s">
        <v>29</v>
      </c>
      <c r="K328" s="51">
        <v>46148427</v>
      </c>
      <c r="L328" s="51">
        <v>0</v>
      </c>
      <c r="M328" s="51">
        <v>46148427</v>
      </c>
      <c r="N328" s="51">
        <v>44308623</v>
      </c>
      <c r="O328" t="s">
        <v>150</v>
      </c>
      <c r="P328">
        <v>1026307427</v>
      </c>
      <c r="Q328" t="s">
        <v>3456</v>
      </c>
      <c r="R328" t="s">
        <v>140</v>
      </c>
      <c r="S328" t="s">
        <v>141</v>
      </c>
      <c r="T328" s="59" t="s">
        <v>3457</v>
      </c>
      <c r="U328" t="s">
        <v>143</v>
      </c>
      <c r="V328">
        <v>860002964</v>
      </c>
      <c r="W328" t="s">
        <v>163</v>
      </c>
      <c r="X328" s="2">
        <v>2125</v>
      </c>
      <c r="Y328" s="2">
        <v>2125</v>
      </c>
      <c r="Z328" s="2">
        <v>32725</v>
      </c>
      <c r="AA328">
        <v>0</v>
      </c>
      <c r="AB328">
        <v>35725</v>
      </c>
      <c r="AC328">
        <v>67839925</v>
      </c>
      <c r="AD328">
        <v>0</v>
      </c>
      <c r="AE328" s="2">
        <v>45707</v>
      </c>
      <c r="AF328" t="s">
        <v>153</v>
      </c>
      <c r="AG328" t="s">
        <v>3459</v>
      </c>
      <c r="AH328" t="s">
        <v>3200</v>
      </c>
    </row>
    <row r="329" spans="1:34" x14ac:dyDescent="0.2">
      <c r="A329" t="s">
        <v>5588</v>
      </c>
      <c r="B329" t="s">
        <v>5584</v>
      </c>
      <c r="C329" s="2">
        <v>32825</v>
      </c>
      <c r="D329" s="2">
        <v>45707</v>
      </c>
      <c r="E329" s="57">
        <v>45707.944444444445</v>
      </c>
      <c r="F329" t="s">
        <v>137</v>
      </c>
      <c r="G329" s="2">
        <v>923270</v>
      </c>
      <c r="H329" t="s">
        <v>1403</v>
      </c>
      <c r="I329" t="s">
        <v>1404</v>
      </c>
      <c r="J329" t="s">
        <v>37</v>
      </c>
      <c r="K329" s="51">
        <v>58800000</v>
      </c>
      <c r="L329" s="51">
        <v>0</v>
      </c>
      <c r="M329" s="51">
        <v>58800000</v>
      </c>
      <c r="N329" s="51">
        <v>56000000</v>
      </c>
      <c r="O329" t="s">
        <v>150</v>
      </c>
      <c r="P329">
        <v>1121827031</v>
      </c>
      <c r="Q329" t="s">
        <v>3462</v>
      </c>
      <c r="R329" t="s">
        <v>140</v>
      </c>
      <c r="S329" t="s">
        <v>141</v>
      </c>
      <c r="T329" s="59" t="s">
        <v>3463</v>
      </c>
      <c r="U329" t="s">
        <v>143</v>
      </c>
      <c r="V329">
        <v>890903938</v>
      </c>
      <c r="W329" t="s">
        <v>149</v>
      </c>
      <c r="X329" s="2">
        <v>7125</v>
      </c>
      <c r="Y329" s="2">
        <v>7125</v>
      </c>
      <c r="Z329" s="2">
        <v>32825</v>
      </c>
      <c r="AA329">
        <v>0</v>
      </c>
      <c r="AB329">
        <v>35825</v>
      </c>
      <c r="AC329">
        <v>64616125</v>
      </c>
      <c r="AD329">
        <v>0</v>
      </c>
      <c r="AE329" s="2">
        <v>45707</v>
      </c>
      <c r="AF329" t="s">
        <v>153</v>
      </c>
      <c r="AG329" t="s">
        <v>3465</v>
      </c>
      <c r="AH329" t="s">
        <v>3466</v>
      </c>
    </row>
    <row r="330" spans="1:34" x14ac:dyDescent="0.2">
      <c r="A330" t="s">
        <v>5589</v>
      </c>
      <c r="B330" t="s">
        <v>5584</v>
      </c>
      <c r="C330" s="2">
        <v>32925</v>
      </c>
      <c r="D330" s="2">
        <v>45707</v>
      </c>
      <c r="E330" s="57">
        <v>45707.946527777778</v>
      </c>
      <c r="F330" t="s">
        <v>137</v>
      </c>
      <c r="G330" s="2">
        <v>923270</v>
      </c>
      <c r="H330" t="s">
        <v>1403</v>
      </c>
      <c r="I330" t="s">
        <v>1404</v>
      </c>
      <c r="J330" t="s">
        <v>37</v>
      </c>
      <c r="K330" s="51">
        <v>58800000</v>
      </c>
      <c r="L330" s="51">
        <v>0</v>
      </c>
      <c r="M330" s="51">
        <v>58800000</v>
      </c>
      <c r="N330" s="51">
        <v>56000000</v>
      </c>
      <c r="O330" t="s">
        <v>150</v>
      </c>
      <c r="P330">
        <v>1098740549</v>
      </c>
      <c r="Q330" t="s">
        <v>3469</v>
      </c>
      <c r="R330" t="s">
        <v>140</v>
      </c>
      <c r="S330" t="s">
        <v>141</v>
      </c>
      <c r="T330" s="59" t="s">
        <v>3470</v>
      </c>
      <c r="U330" t="s">
        <v>143</v>
      </c>
      <c r="V330">
        <v>890903938</v>
      </c>
      <c r="W330" t="s">
        <v>149</v>
      </c>
      <c r="X330" s="2">
        <v>7125</v>
      </c>
      <c r="Y330" s="2">
        <v>7125</v>
      </c>
      <c r="Z330" s="2">
        <v>32925</v>
      </c>
      <c r="AA330">
        <v>0</v>
      </c>
      <c r="AB330">
        <v>35925</v>
      </c>
      <c r="AC330">
        <v>64616325</v>
      </c>
      <c r="AD330">
        <v>0</v>
      </c>
      <c r="AE330" s="2">
        <v>45707</v>
      </c>
      <c r="AF330" t="s">
        <v>153</v>
      </c>
      <c r="AG330" t="s">
        <v>3472</v>
      </c>
      <c r="AH330" t="s">
        <v>3466</v>
      </c>
    </row>
    <row r="331" spans="1:34" x14ac:dyDescent="0.2">
      <c r="A331" t="s">
        <v>5590</v>
      </c>
      <c r="B331" t="s">
        <v>5584</v>
      </c>
      <c r="C331" s="2">
        <v>33025</v>
      </c>
      <c r="D331" s="2">
        <v>45707</v>
      </c>
      <c r="E331" s="57">
        <v>45707.947916666664</v>
      </c>
      <c r="F331" t="s">
        <v>137</v>
      </c>
      <c r="G331" s="2">
        <v>923270</v>
      </c>
      <c r="H331" t="s">
        <v>1403</v>
      </c>
      <c r="I331" t="s">
        <v>1404</v>
      </c>
      <c r="J331" t="s">
        <v>37</v>
      </c>
      <c r="K331" s="51">
        <v>58800000</v>
      </c>
      <c r="L331" s="51">
        <v>0</v>
      </c>
      <c r="M331" s="51">
        <v>58800000</v>
      </c>
      <c r="N331" s="51">
        <v>56000000</v>
      </c>
      <c r="O331" t="s">
        <v>150</v>
      </c>
      <c r="P331">
        <v>1053797721</v>
      </c>
      <c r="Q331" t="s">
        <v>3475</v>
      </c>
      <c r="R331" t="s">
        <v>140</v>
      </c>
      <c r="S331" t="s">
        <v>141</v>
      </c>
      <c r="T331" s="59" t="s">
        <v>3476</v>
      </c>
      <c r="U331" t="s">
        <v>143</v>
      </c>
      <c r="V331">
        <v>890903938</v>
      </c>
      <c r="W331" t="s">
        <v>149</v>
      </c>
      <c r="X331" s="2">
        <v>7125</v>
      </c>
      <c r="Y331" s="2">
        <v>7125</v>
      </c>
      <c r="Z331" s="2">
        <v>33025</v>
      </c>
      <c r="AA331">
        <v>0</v>
      </c>
      <c r="AB331">
        <v>36025</v>
      </c>
      <c r="AC331">
        <v>64616425</v>
      </c>
      <c r="AD331">
        <v>0</v>
      </c>
      <c r="AE331" s="2">
        <v>45707</v>
      </c>
      <c r="AF331" t="s">
        <v>153</v>
      </c>
      <c r="AG331" t="s">
        <v>3478</v>
      </c>
      <c r="AH331" t="s">
        <v>3466</v>
      </c>
    </row>
    <row r="332" spans="1:34" x14ac:dyDescent="0.2">
      <c r="A332" t="s">
        <v>5591</v>
      </c>
      <c r="B332" t="s">
        <v>5584</v>
      </c>
      <c r="C332" s="2">
        <v>33125</v>
      </c>
      <c r="D332" s="2">
        <v>45707</v>
      </c>
      <c r="E332" s="57">
        <v>45707.95</v>
      </c>
      <c r="F332" t="s">
        <v>137</v>
      </c>
      <c r="G332" s="2">
        <v>923270</v>
      </c>
      <c r="H332" t="s">
        <v>1403</v>
      </c>
      <c r="I332" t="s">
        <v>1404</v>
      </c>
      <c r="J332" t="s">
        <v>37</v>
      </c>
      <c r="K332" s="51">
        <v>58800000</v>
      </c>
      <c r="L332" s="51">
        <v>0</v>
      </c>
      <c r="M332" s="51">
        <v>58800000</v>
      </c>
      <c r="N332" s="51">
        <v>56000000</v>
      </c>
      <c r="O332" t="s">
        <v>150</v>
      </c>
      <c r="P332">
        <v>7179866</v>
      </c>
      <c r="Q332" t="s">
        <v>3481</v>
      </c>
      <c r="R332" t="s">
        <v>140</v>
      </c>
      <c r="S332" t="s">
        <v>141</v>
      </c>
      <c r="T332" s="59" t="s">
        <v>3482</v>
      </c>
      <c r="U332" t="s">
        <v>143</v>
      </c>
      <c r="V332">
        <v>890903938</v>
      </c>
      <c r="W332" t="s">
        <v>149</v>
      </c>
      <c r="X332" s="2">
        <v>7125</v>
      </c>
      <c r="Y332" s="2">
        <v>7125</v>
      </c>
      <c r="Z332" s="2">
        <v>33125</v>
      </c>
      <c r="AA332">
        <v>0</v>
      </c>
      <c r="AB332">
        <v>36125</v>
      </c>
      <c r="AC332">
        <v>64616525</v>
      </c>
      <c r="AD332">
        <v>0</v>
      </c>
      <c r="AE332" s="2">
        <v>45707</v>
      </c>
      <c r="AF332" t="s">
        <v>153</v>
      </c>
      <c r="AG332" t="s">
        <v>3484</v>
      </c>
      <c r="AH332" t="s">
        <v>3466</v>
      </c>
    </row>
    <row r="333" spans="1:34" x14ac:dyDescent="0.2">
      <c r="A333" t="s">
        <v>5592</v>
      </c>
      <c r="B333" t="s">
        <v>5586</v>
      </c>
      <c r="C333" s="2">
        <v>33225</v>
      </c>
      <c r="D333" s="2">
        <v>45707</v>
      </c>
      <c r="E333" s="57">
        <v>45707.951388888891</v>
      </c>
      <c r="F333" t="s">
        <v>137</v>
      </c>
      <c r="G333" s="2">
        <v>923269</v>
      </c>
      <c r="H333" t="s">
        <v>1396</v>
      </c>
      <c r="I333" t="s">
        <v>1397</v>
      </c>
      <c r="J333" t="s">
        <v>37</v>
      </c>
      <c r="K333" s="51">
        <v>58800000</v>
      </c>
      <c r="L333" s="51">
        <v>0</v>
      </c>
      <c r="M333" s="51">
        <v>58800000</v>
      </c>
      <c r="N333" s="51">
        <v>56000000</v>
      </c>
      <c r="O333" t="s">
        <v>150</v>
      </c>
      <c r="P333">
        <v>11220943</v>
      </c>
      <c r="Q333" t="s">
        <v>3487</v>
      </c>
      <c r="R333" t="s">
        <v>140</v>
      </c>
      <c r="S333" t="s">
        <v>141</v>
      </c>
      <c r="T333" s="59" t="s">
        <v>3488</v>
      </c>
      <c r="U333" t="s">
        <v>143</v>
      </c>
      <c r="V333">
        <v>890903938</v>
      </c>
      <c r="W333" t="s">
        <v>149</v>
      </c>
      <c r="X333" s="2">
        <v>7025</v>
      </c>
      <c r="Y333" s="2">
        <v>7025</v>
      </c>
      <c r="Z333" s="2">
        <v>33225</v>
      </c>
      <c r="AA333">
        <v>0</v>
      </c>
      <c r="AB333">
        <v>36225</v>
      </c>
      <c r="AC333">
        <v>64616625</v>
      </c>
      <c r="AD333">
        <v>0</v>
      </c>
      <c r="AE333" s="2">
        <v>45707</v>
      </c>
      <c r="AF333" t="s">
        <v>153</v>
      </c>
      <c r="AG333" t="s">
        <v>3490</v>
      </c>
      <c r="AH333" t="s">
        <v>3491</v>
      </c>
    </row>
    <row r="334" spans="1:34" x14ac:dyDescent="0.2">
      <c r="A334" t="s">
        <v>5593</v>
      </c>
      <c r="B334" t="s">
        <v>5586</v>
      </c>
      <c r="C334" s="2">
        <v>33325</v>
      </c>
      <c r="D334" s="2">
        <v>45707</v>
      </c>
      <c r="E334" s="57">
        <v>45707.953472222223</v>
      </c>
      <c r="F334" t="s">
        <v>137</v>
      </c>
      <c r="G334" s="2">
        <v>923269</v>
      </c>
      <c r="H334" t="s">
        <v>1396</v>
      </c>
      <c r="I334" t="s">
        <v>1397</v>
      </c>
      <c r="J334" t="s">
        <v>37</v>
      </c>
      <c r="K334" s="51">
        <v>58800000</v>
      </c>
      <c r="L334" s="51">
        <v>0</v>
      </c>
      <c r="M334" s="51">
        <v>58800000</v>
      </c>
      <c r="N334" s="51">
        <v>56000000</v>
      </c>
      <c r="O334" t="s">
        <v>150</v>
      </c>
      <c r="P334">
        <v>87714602</v>
      </c>
      <c r="Q334" t="s">
        <v>3494</v>
      </c>
      <c r="R334" t="s">
        <v>140</v>
      </c>
      <c r="S334" t="s">
        <v>141</v>
      </c>
      <c r="T334" s="59" t="s">
        <v>3495</v>
      </c>
      <c r="U334" t="s">
        <v>143</v>
      </c>
      <c r="V334">
        <v>890903938</v>
      </c>
      <c r="W334" t="s">
        <v>149</v>
      </c>
      <c r="X334" s="2">
        <v>7025</v>
      </c>
      <c r="Y334" s="2">
        <v>7025</v>
      </c>
      <c r="Z334" s="2">
        <v>33325</v>
      </c>
      <c r="AA334">
        <v>0</v>
      </c>
      <c r="AB334">
        <v>36325</v>
      </c>
      <c r="AC334">
        <v>64616725</v>
      </c>
      <c r="AD334">
        <v>0</v>
      </c>
      <c r="AE334" s="2">
        <v>45707</v>
      </c>
      <c r="AF334" t="s">
        <v>153</v>
      </c>
      <c r="AG334" t="s">
        <v>3497</v>
      </c>
      <c r="AH334" t="s">
        <v>3491</v>
      </c>
    </row>
    <row r="335" spans="1:34" x14ac:dyDescent="0.2">
      <c r="A335" t="s">
        <v>5594</v>
      </c>
      <c r="B335" t="s">
        <v>5586</v>
      </c>
      <c r="C335" s="2">
        <v>33425</v>
      </c>
      <c r="D335" s="2">
        <v>45707</v>
      </c>
      <c r="E335" s="57">
        <v>45707.955555555556</v>
      </c>
      <c r="F335" t="s">
        <v>137</v>
      </c>
      <c r="G335" s="2">
        <v>923269</v>
      </c>
      <c r="H335" t="s">
        <v>1396</v>
      </c>
      <c r="I335" t="s">
        <v>1397</v>
      </c>
      <c r="J335" t="s">
        <v>37</v>
      </c>
      <c r="K335" s="51">
        <v>58800000</v>
      </c>
      <c r="L335" s="51">
        <v>0</v>
      </c>
      <c r="M335" s="51">
        <v>58800000</v>
      </c>
      <c r="N335" s="51">
        <v>56000000</v>
      </c>
      <c r="O335" t="s">
        <v>150</v>
      </c>
      <c r="P335">
        <v>79564002</v>
      </c>
      <c r="Q335" t="s">
        <v>3500</v>
      </c>
      <c r="R335" t="s">
        <v>140</v>
      </c>
      <c r="S335" t="s">
        <v>141</v>
      </c>
      <c r="T335" s="59" t="s">
        <v>3501</v>
      </c>
      <c r="U335" t="s">
        <v>143</v>
      </c>
      <c r="V335">
        <v>890903938</v>
      </c>
      <c r="W335" t="s">
        <v>149</v>
      </c>
      <c r="X335" s="2">
        <v>7025</v>
      </c>
      <c r="Y335" s="2">
        <v>7025</v>
      </c>
      <c r="Z335" s="2">
        <v>33425</v>
      </c>
      <c r="AA335">
        <v>0</v>
      </c>
      <c r="AB335">
        <v>36425</v>
      </c>
      <c r="AC335">
        <v>64616825</v>
      </c>
      <c r="AD335">
        <v>0</v>
      </c>
      <c r="AE335" s="2">
        <v>45707</v>
      </c>
      <c r="AF335" t="s">
        <v>153</v>
      </c>
      <c r="AG335" t="s">
        <v>3503</v>
      </c>
      <c r="AH335" t="s">
        <v>3491</v>
      </c>
    </row>
    <row r="336" spans="1:34" x14ac:dyDescent="0.2">
      <c r="A336" t="s">
        <v>5595</v>
      </c>
      <c r="B336" t="s">
        <v>5586</v>
      </c>
      <c r="C336" s="2">
        <v>33525</v>
      </c>
      <c r="D336" s="2">
        <v>45707</v>
      </c>
      <c r="E336" s="57">
        <v>45707.956944444442</v>
      </c>
      <c r="F336" t="s">
        <v>137</v>
      </c>
      <c r="G336" s="2">
        <v>923269</v>
      </c>
      <c r="H336" t="s">
        <v>1396</v>
      </c>
      <c r="I336" t="s">
        <v>1397</v>
      </c>
      <c r="J336" t="s">
        <v>37</v>
      </c>
      <c r="K336" s="51">
        <v>58800000</v>
      </c>
      <c r="L336" s="51">
        <v>0</v>
      </c>
      <c r="M336" s="51">
        <v>58800000</v>
      </c>
      <c r="N336" s="51">
        <v>56000000</v>
      </c>
      <c r="O336" t="s">
        <v>150</v>
      </c>
      <c r="P336">
        <v>5471664</v>
      </c>
      <c r="Q336" t="s">
        <v>3506</v>
      </c>
      <c r="R336" t="s">
        <v>140</v>
      </c>
      <c r="S336" t="s">
        <v>141</v>
      </c>
      <c r="T336" s="59" t="s">
        <v>3507</v>
      </c>
      <c r="U336" t="s">
        <v>143</v>
      </c>
      <c r="V336">
        <v>860034313</v>
      </c>
      <c r="W336" t="s">
        <v>152</v>
      </c>
      <c r="X336" s="2">
        <v>7025</v>
      </c>
      <c r="Y336" s="2">
        <v>7025</v>
      </c>
      <c r="Z336" s="2">
        <v>33525</v>
      </c>
      <c r="AA336">
        <v>0</v>
      </c>
      <c r="AB336">
        <v>36525</v>
      </c>
      <c r="AC336">
        <v>64616925</v>
      </c>
      <c r="AD336">
        <v>0</v>
      </c>
      <c r="AE336" s="2">
        <v>45707</v>
      </c>
      <c r="AF336" t="s">
        <v>153</v>
      </c>
      <c r="AG336" t="s">
        <v>3509</v>
      </c>
      <c r="AH336" t="s">
        <v>3491</v>
      </c>
    </row>
    <row r="337" spans="1:34" x14ac:dyDescent="0.2">
      <c r="A337" t="s">
        <v>5596</v>
      </c>
      <c r="B337" t="s">
        <v>196</v>
      </c>
      <c r="C337" s="2">
        <v>33625</v>
      </c>
      <c r="D337" s="2">
        <v>45708</v>
      </c>
      <c r="E337" s="57">
        <v>45708.521527777775</v>
      </c>
      <c r="F337" t="s">
        <v>137</v>
      </c>
      <c r="G337" s="2">
        <v>923210</v>
      </c>
      <c r="H337" t="s">
        <v>27</v>
      </c>
      <c r="I337" t="s">
        <v>28</v>
      </c>
      <c r="J337" t="s">
        <v>29</v>
      </c>
      <c r="K337" s="51">
        <v>17887392</v>
      </c>
      <c r="L337" s="51">
        <v>0</v>
      </c>
      <c r="M337" s="51">
        <v>17887392</v>
      </c>
      <c r="N337" s="51">
        <v>16959898</v>
      </c>
      <c r="O337" t="s">
        <v>150</v>
      </c>
      <c r="P337">
        <v>1010040399</v>
      </c>
      <c r="Q337" t="s">
        <v>3512</v>
      </c>
      <c r="R337" t="s">
        <v>140</v>
      </c>
      <c r="S337" t="s">
        <v>141</v>
      </c>
      <c r="T337" s="59" t="s">
        <v>3513</v>
      </c>
      <c r="U337" t="s">
        <v>143</v>
      </c>
      <c r="V337">
        <v>860034313</v>
      </c>
      <c r="W337" t="s">
        <v>152</v>
      </c>
      <c r="X337" s="2">
        <v>1925</v>
      </c>
      <c r="Y337" s="2">
        <v>1925</v>
      </c>
      <c r="Z337" s="2">
        <v>33625</v>
      </c>
      <c r="AA337">
        <v>0</v>
      </c>
      <c r="AB337">
        <v>36625</v>
      </c>
      <c r="AC337">
        <v>64617025</v>
      </c>
      <c r="AD337">
        <v>0</v>
      </c>
      <c r="AE337" s="2">
        <v>45708</v>
      </c>
      <c r="AF337" t="s">
        <v>153</v>
      </c>
      <c r="AG337" t="s">
        <v>3515</v>
      </c>
      <c r="AH337" t="s">
        <v>3516</v>
      </c>
    </row>
    <row r="338" spans="1:34" x14ac:dyDescent="0.2">
      <c r="A338" t="s">
        <v>5597</v>
      </c>
      <c r="B338" t="s">
        <v>5542</v>
      </c>
      <c r="C338" s="2">
        <v>33725</v>
      </c>
      <c r="D338" s="2">
        <v>45708</v>
      </c>
      <c r="E338" s="57">
        <v>45708.604861111111</v>
      </c>
      <c r="F338" t="s">
        <v>137</v>
      </c>
      <c r="G338" s="2">
        <v>923290</v>
      </c>
      <c r="H338" t="s">
        <v>27</v>
      </c>
      <c r="I338" t="s">
        <v>28</v>
      </c>
      <c r="J338" t="s">
        <v>29</v>
      </c>
      <c r="K338" s="51">
        <v>156195</v>
      </c>
      <c r="L338" s="51">
        <v>0</v>
      </c>
      <c r="M338" s="51">
        <v>156195</v>
      </c>
      <c r="N338" s="51">
        <v>0</v>
      </c>
      <c r="O338" t="s">
        <v>150</v>
      </c>
      <c r="P338">
        <v>1012449137</v>
      </c>
      <c r="Q338" t="s">
        <v>1548</v>
      </c>
      <c r="R338" t="s">
        <v>140</v>
      </c>
      <c r="S338" t="s">
        <v>141</v>
      </c>
      <c r="T338" s="59" t="s">
        <v>1549</v>
      </c>
      <c r="U338" t="s">
        <v>143</v>
      </c>
      <c r="V338">
        <v>860003020</v>
      </c>
      <c r="W338" t="s">
        <v>160</v>
      </c>
      <c r="X338" s="2">
        <v>4925</v>
      </c>
      <c r="Y338" s="2">
        <v>4925</v>
      </c>
      <c r="Z338" s="2">
        <v>33725</v>
      </c>
      <c r="AA338">
        <v>0</v>
      </c>
      <c r="AB338">
        <v>5625</v>
      </c>
      <c r="AC338">
        <v>47483825</v>
      </c>
      <c r="AD338">
        <v>0</v>
      </c>
      <c r="AE338" s="2">
        <v>45708</v>
      </c>
      <c r="AF338" t="s">
        <v>486</v>
      </c>
      <c r="AG338" t="s">
        <v>565</v>
      </c>
      <c r="AH338" t="s">
        <v>3519</v>
      </c>
    </row>
    <row r="339" spans="1:34" x14ac:dyDescent="0.2">
      <c r="A339" t="s">
        <v>5598</v>
      </c>
      <c r="B339" t="s">
        <v>5547</v>
      </c>
      <c r="C339" s="2">
        <v>33825</v>
      </c>
      <c r="D339" s="2">
        <v>45708</v>
      </c>
      <c r="E339" s="57">
        <v>45708.61041666667</v>
      </c>
      <c r="F339" t="s">
        <v>137</v>
      </c>
      <c r="G339" s="2">
        <v>923285</v>
      </c>
      <c r="H339" t="s">
        <v>27</v>
      </c>
      <c r="I339" t="s">
        <v>28</v>
      </c>
      <c r="J339" t="s">
        <v>29</v>
      </c>
      <c r="K339" s="51">
        <v>322390</v>
      </c>
      <c r="L339" s="51">
        <v>0</v>
      </c>
      <c r="M339" s="51">
        <v>322390</v>
      </c>
      <c r="N339" s="51">
        <v>0</v>
      </c>
      <c r="O339" t="s">
        <v>150</v>
      </c>
      <c r="P339">
        <v>1018436224</v>
      </c>
      <c r="Q339" t="s">
        <v>1788</v>
      </c>
      <c r="R339" t="s">
        <v>140</v>
      </c>
      <c r="S339" t="s">
        <v>141</v>
      </c>
      <c r="T339" s="59" t="s">
        <v>1789</v>
      </c>
      <c r="U339" t="s">
        <v>143</v>
      </c>
      <c r="V339">
        <v>890903938</v>
      </c>
      <c r="W339" t="s">
        <v>149</v>
      </c>
      <c r="X339" s="2">
        <v>4425</v>
      </c>
      <c r="Y339" s="2">
        <v>4425</v>
      </c>
      <c r="Z339" s="2">
        <v>33825</v>
      </c>
      <c r="AA339">
        <v>0</v>
      </c>
      <c r="AB339">
        <v>5725</v>
      </c>
      <c r="AC339">
        <v>47483925</v>
      </c>
      <c r="AD339">
        <v>0</v>
      </c>
      <c r="AE339" s="2">
        <v>45708</v>
      </c>
      <c r="AF339" t="s">
        <v>486</v>
      </c>
      <c r="AG339" t="s">
        <v>3522</v>
      </c>
      <c r="AH339" t="s">
        <v>3523</v>
      </c>
    </row>
    <row r="340" spans="1:34" x14ac:dyDescent="0.2">
      <c r="A340" t="s">
        <v>5599</v>
      </c>
      <c r="B340" t="s">
        <v>5540</v>
      </c>
      <c r="C340" s="2">
        <v>33925</v>
      </c>
      <c r="D340" s="2">
        <v>45708</v>
      </c>
      <c r="E340" s="57">
        <v>45708.613194444442</v>
      </c>
      <c r="F340" t="s">
        <v>137</v>
      </c>
      <c r="G340" s="2">
        <v>923238</v>
      </c>
      <c r="H340" t="s">
        <v>27</v>
      </c>
      <c r="I340" t="s">
        <v>28</v>
      </c>
      <c r="J340" t="s">
        <v>29</v>
      </c>
      <c r="K340" s="51">
        <v>404493</v>
      </c>
      <c r="L340" s="51">
        <v>0</v>
      </c>
      <c r="M340" s="51">
        <v>404493</v>
      </c>
      <c r="N340" s="51">
        <v>0</v>
      </c>
      <c r="O340" t="s">
        <v>150</v>
      </c>
      <c r="P340">
        <v>80724086</v>
      </c>
      <c r="Q340" t="s">
        <v>3239</v>
      </c>
      <c r="R340" t="s">
        <v>140</v>
      </c>
      <c r="S340" t="s">
        <v>141</v>
      </c>
      <c r="T340" s="59" t="s">
        <v>3240</v>
      </c>
      <c r="U340" t="s">
        <v>143</v>
      </c>
      <c r="V340">
        <v>890903938</v>
      </c>
      <c r="W340" t="s">
        <v>149</v>
      </c>
      <c r="X340" s="2">
        <v>325</v>
      </c>
      <c r="Y340" s="2">
        <v>325</v>
      </c>
      <c r="Z340" s="2">
        <v>33925</v>
      </c>
      <c r="AA340">
        <v>0</v>
      </c>
      <c r="AB340">
        <v>5825</v>
      </c>
      <c r="AC340">
        <v>47484025</v>
      </c>
      <c r="AD340">
        <v>0</v>
      </c>
      <c r="AE340" s="2">
        <v>45708</v>
      </c>
      <c r="AF340" t="s">
        <v>486</v>
      </c>
      <c r="AG340" t="s">
        <v>568</v>
      </c>
      <c r="AH340" t="s">
        <v>3526</v>
      </c>
    </row>
    <row r="341" spans="1:34" x14ac:dyDescent="0.2">
      <c r="A341" t="s">
        <v>5600</v>
      </c>
      <c r="B341" t="s">
        <v>5601</v>
      </c>
      <c r="C341" s="2">
        <v>34025</v>
      </c>
      <c r="D341" s="2">
        <v>45708</v>
      </c>
      <c r="E341" s="57">
        <v>45708.615277777775</v>
      </c>
      <c r="F341" t="s">
        <v>137</v>
      </c>
      <c r="G341" s="2">
        <v>923290</v>
      </c>
      <c r="H341" t="s">
        <v>27</v>
      </c>
      <c r="I341" t="s">
        <v>28</v>
      </c>
      <c r="J341" t="s">
        <v>29</v>
      </c>
      <c r="K341" s="51">
        <v>119839</v>
      </c>
      <c r="L341" s="51">
        <v>0</v>
      </c>
      <c r="M341" s="51">
        <v>119839</v>
      </c>
      <c r="N341" s="51">
        <v>0</v>
      </c>
      <c r="O341" t="s">
        <v>150</v>
      </c>
      <c r="P341">
        <v>79207235</v>
      </c>
      <c r="Q341" t="s">
        <v>3170</v>
      </c>
      <c r="R341" t="s">
        <v>140</v>
      </c>
      <c r="S341" t="s">
        <v>141</v>
      </c>
      <c r="T341" s="59" t="s">
        <v>3171</v>
      </c>
      <c r="U341" t="s">
        <v>143</v>
      </c>
      <c r="V341">
        <v>860007335</v>
      </c>
      <c r="W341" t="s">
        <v>158</v>
      </c>
      <c r="X341" s="2">
        <v>4825</v>
      </c>
      <c r="Y341" s="2">
        <v>4825</v>
      </c>
      <c r="Z341" s="2">
        <v>34025</v>
      </c>
      <c r="AA341">
        <v>0</v>
      </c>
      <c r="AB341">
        <v>5925</v>
      </c>
      <c r="AC341">
        <v>47484125</v>
      </c>
      <c r="AD341">
        <v>0</v>
      </c>
      <c r="AE341" s="2">
        <v>45708</v>
      </c>
      <c r="AF341" t="s">
        <v>486</v>
      </c>
      <c r="AG341" t="s">
        <v>570</v>
      </c>
      <c r="AH341" t="s">
        <v>3528</v>
      </c>
    </row>
    <row r="342" spans="1:34" x14ac:dyDescent="0.2">
      <c r="A342" t="s">
        <v>5602</v>
      </c>
      <c r="B342" t="s">
        <v>5540</v>
      </c>
      <c r="C342" s="2">
        <v>34125</v>
      </c>
      <c r="D342" s="2">
        <v>45708</v>
      </c>
      <c r="E342" s="57">
        <v>45708.618055555555</v>
      </c>
      <c r="F342" t="s">
        <v>137</v>
      </c>
      <c r="G342" s="2">
        <v>923238</v>
      </c>
      <c r="H342" t="s">
        <v>27</v>
      </c>
      <c r="I342" t="s">
        <v>28</v>
      </c>
      <c r="J342" t="s">
        <v>29</v>
      </c>
      <c r="K342" s="51">
        <v>801659</v>
      </c>
      <c r="L342" s="51">
        <v>0</v>
      </c>
      <c r="M342" s="51">
        <v>801659</v>
      </c>
      <c r="N342" s="51">
        <v>0</v>
      </c>
      <c r="O342" t="s">
        <v>150</v>
      </c>
      <c r="P342">
        <v>80062448</v>
      </c>
      <c r="Q342" t="s">
        <v>3252</v>
      </c>
      <c r="R342" t="s">
        <v>140</v>
      </c>
      <c r="S342" t="s">
        <v>141</v>
      </c>
      <c r="T342" s="59" t="s">
        <v>3253</v>
      </c>
      <c r="U342" t="s">
        <v>143</v>
      </c>
      <c r="V342">
        <v>860034313</v>
      </c>
      <c r="W342" t="s">
        <v>152</v>
      </c>
      <c r="X342" s="2">
        <v>325</v>
      </c>
      <c r="Y342" s="2">
        <v>325</v>
      </c>
      <c r="Z342" s="2">
        <v>34125</v>
      </c>
      <c r="AA342">
        <v>0</v>
      </c>
      <c r="AB342">
        <v>6025</v>
      </c>
      <c r="AC342">
        <v>47484325</v>
      </c>
      <c r="AD342">
        <v>0</v>
      </c>
      <c r="AE342" s="2">
        <v>45708</v>
      </c>
      <c r="AF342" t="s">
        <v>486</v>
      </c>
      <c r="AG342" t="s">
        <v>572</v>
      </c>
      <c r="AH342" t="s">
        <v>3531</v>
      </c>
    </row>
    <row r="343" spans="1:34" x14ac:dyDescent="0.2">
      <c r="A343" t="s">
        <v>5603</v>
      </c>
      <c r="B343" t="s">
        <v>195</v>
      </c>
      <c r="C343" s="2">
        <v>34225</v>
      </c>
      <c r="D343" s="2">
        <v>45708</v>
      </c>
      <c r="E343" s="57">
        <v>45708.670138888891</v>
      </c>
      <c r="F343" t="s">
        <v>137</v>
      </c>
      <c r="G343" s="2">
        <v>923210</v>
      </c>
      <c r="H343" t="s">
        <v>27</v>
      </c>
      <c r="I343" t="s">
        <v>28</v>
      </c>
      <c r="J343" t="s">
        <v>37</v>
      </c>
      <c r="K343" s="51">
        <v>244110</v>
      </c>
      <c r="L343" s="51">
        <v>0</v>
      </c>
      <c r="M343" s="51">
        <v>244110</v>
      </c>
      <c r="N343" s="51">
        <v>0</v>
      </c>
      <c r="O343" t="s">
        <v>138</v>
      </c>
      <c r="P343">
        <v>899999094</v>
      </c>
      <c r="Q343" t="s">
        <v>165</v>
      </c>
      <c r="R343" t="s">
        <v>140</v>
      </c>
      <c r="S343" t="s">
        <v>141</v>
      </c>
      <c r="T343" s="59" t="s">
        <v>166</v>
      </c>
      <c r="U343" t="s">
        <v>143</v>
      </c>
      <c r="V343">
        <v>860034313</v>
      </c>
      <c r="W343" t="s">
        <v>152</v>
      </c>
      <c r="X343" s="2">
        <v>1225</v>
      </c>
      <c r="Y343" s="2">
        <v>1225</v>
      </c>
      <c r="Z343" s="2">
        <v>34225</v>
      </c>
      <c r="AA343">
        <v>4025</v>
      </c>
      <c r="AB343">
        <v>7125</v>
      </c>
      <c r="AC343">
        <v>50281325</v>
      </c>
      <c r="AD343">
        <v>0</v>
      </c>
      <c r="AE343" s="2">
        <v>45708</v>
      </c>
      <c r="AF343" t="s">
        <v>146</v>
      </c>
      <c r="AG343">
        <v>39363192012</v>
      </c>
      <c r="AH343" t="s">
        <v>3535</v>
      </c>
    </row>
    <row r="344" spans="1:34" x14ac:dyDescent="0.2">
      <c r="A344" t="s">
        <v>5604</v>
      </c>
      <c r="B344" t="s">
        <v>195</v>
      </c>
      <c r="C344" s="2">
        <v>34325</v>
      </c>
      <c r="D344" s="2">
        <v>45708</v>
      </c>
      <c r="E344" s="57">
        <v>45708.676388888889</v>
      </c>
      <c r="F344" t="s">
        <v>137</v>
      </c>
      <c r="G344" s="2">
        <v>923210</v>
      </c>
      <c r="H344" t="s">
        <v>27</v>
      </c>
      <c r="I344" t="s">
        <v>28</v>
      </c>
      <c r="J344" t="s">
        <v>37</v>
      </c>
      <c r="K344" s="51">
        <v>26070</v>
      </c>
      <c r="L344" s="51">
        <v>0</v>
      </c>
      <c r="M344" s="51">
        <v>26070</v>
      </c>
      <c r="N344" s="51">
        <v>0</v>
      </c>
      <c r="O344" t="s">
        <v>138</v>
      </c>
      <c r="P344">
        <v>899999094</v>
      </c>
      <c r="Q344" t="s">
        <v>165</v>
      </c>
      <c r="R344" t="s">
        <v>140</v>
      </c>
      <c r="S344" t="s">
        <v>141</v>
      </c>
      <c r="T344" s="59" t="s">
        <v>166</v>
      </c>
      <c r="U344" t="s">
        <v>143</v>
      </c>
      <c r="V344">
        <v>860034313</v>
      </c>
      <c r="W344" t="s">
        <v>152</v>
      </c>
      <c r="X344" s="2">
        <v>1225</v>
      </c>
      <c r="Y344" s="2">
        <v>1225</v>
      </c>
      <c r="Z344" s="2">
        <v>34325</v>
      </c>
      <c r="AA344">
        <v>4125</v>
      </c>
      <c r="AB344">
        <v>7225</v>
      </c>
      <c r="AC344">
        <v>50245825</v>
      </c>
      <c r="AD344">
        <v>0</v>
      </c>
      <c r="AE344" s="2">
        <v>45708</v>
      </c>
      <c r="AF344" t="s">
        <v>146</v>
      </c>
      <c r="AG344">
        <v>39363192111</v>
      </c>
      <c r="AH344" t="s">
        <v>3539</v>
      </c>
    </row>
    <row r="345" spans="1:34" x14ac:dyDescent="0.2">
      <c r="A345" t="s">
        <v>5605</v>
      </c>
      <c r="B345" t="s">
        <v>5277</v>
      </c>
      <c r="C345" s="2">
        <v>34425</v>
      </c>
      <c r="D345" s="2">
        <v>45708</v>
      </c>
      <c r="E345" s="57">
        <v>45708.93472222222</v>
      </c>
      <c r="F345" t="s">
        <v>137</v>
      </c>
      <c r="G345" s="2">
        <v>923211</v>
      </c>
      <c r="H345" t="s">
        <v>27</v>
      </c>
      <c r="I345" t="s">
        <v>28</v>
      </c>
      <c r="J345" t="s">
        <v>29</v>
      </c>
      <c r="K345" s="51">
        <v>46148427</v>
      </c>
      <c r="L345" s="51">
        <v>0</v>
      </c>
      <c r="M345" s="51">
        <v>46148427</v>
      </c>
      <c r="N345" s="51">
        <v>44308623</v>
      </c>
      <c r="O345" t="s">
        <v>150</v>
      </c>
      <c r="P345">
        <v>80797270</v>
      </c>
      <c r="Q345" t="s">
        <v>3542</v>
      </c>
      <c r="R345" t="s">
        <v>140</v>
      </c>
      <c r="S345" t="s">
        <v>141</v>
      </c>
      <c r="T345" s="59" t="s">
        <v>3543</v>
      </c>
      <c r="U345" t="s">
        <v>143</v>
      </c>
      <c r="V345">
        <v>860034313</v>
      </c>
      <c r="W345" t="s">
        <v>152</v>
      </c>
      <c r="X345" s="2">
        <v>2125</v>
      </c>
      <c r="Y345" s="2">
        <v>2125</v>
      </c>
      <c r="Z345" s="2">
        <v>34425</v>
      </c>
      <c r="AA345">
        <v>0</v>
      </c>
      <c r="AB345">
        <v>36725</v>
      </c>
      <c r="AC345">
        <v>64617125</v>
      </c>
      <c r="AD345">
        <v>0</v>
      </c>
      <c r="AE345" s="2">
        <v>45708</v>
      </c>
      <c r="AF345" t="s">
        <v>153</v>
      </c>
      <c r="AG345" t="s">
        <v>3545</v>
      </c>
      <c r="AH345" t="s">
        <v>2315</v>
      </c>
    </row>
    <row r="346" spans="1:34" x14ac:dyDescent="0.2">
      <c r="A346" t="s">
        <v>5606</v>
      </c>
      <c r="B346" t="s">
        <v>5277</v>
      </c>
      <c r="C346" s="2">
        <v>34525</v>
      </c>
      <c r="D346" s="2">
        <v>45708</v>
      </c>
      <c r="E346" s="57">
        <v>45708.93472222222</v>
      </c>
      <c r="F346" t="s">
        <v>137</v>
      </c>
      <c r="G346" s="2">
        <v>923211</v>
      </c>
      <c r="H346" t="s">
        <v>27</v>
      </c>
      <c r="I346" t="s">
        <v>28</v>
      </c>
      <c r="J346" t="s">
        <v>29</v>
      </c>
      <c r="K346" s="51">
        <v>46148427</v>
      </c>
      <c r="L346" s="51">
        <v>0</v>
      </c>
      <c r="M346" s="51">
        <v>46148427</v>
      </c>
      <c r="N346" s="51">
        <v>44308623</v>
      </c>
      <c r="O346" t="s">
        <v>150</v>
      </c>
      <c r="P346">
        <v>52423278</v>
      </c>
      <c r="Q346" t="s">
        <v>3548</v>
      </c>
      <c r="R346" t="s">
        <v>140</v>
      </c>
      <c r="S346" t="s">
        <v>141</v>
      </c>
      <c r="T346" s="59" t="s">
        <v>3549</v>
      </c>
      <c r="U346" t="s">
        <v>143</v>
      </c>
      <c r="V346">
        <v>890903938</v>
      </c>
      <c r="W346" t="s">
        <v>149</v>
      </c>
      <c r="X346" s="2">
        <v>2125</v>
      </c>
      <c r="Y346" s="2">
        <v>2125</v>
      </c>
      <c r="Z346" s="2">
        <v>34525</v>
      </c>
      <c r="AA346">
        <v>0</v>
      </c>
      <c r="AB346">
        <v>36825</v>
      </c>
      <c r="AC346">
        <v>64617225</v>
      </c>
      <c r="AD346">
        <v>0</v>
      </c>
      <c r="AE346" s="2">
        <v>45708</v>
      </c>
      <c r="AF346" t="s">
        <v>153</v>
      </c>
      <c r="AG346" t="s">
        <v>3551</v>
      </c>
      <c r="AH346" t="s">
        <v>3552</v>
      </c>
    </row>
    <row r="347" spans="1:34" x14ac:dyDescent="0.2">
      <c r="A347" t="s">
        <v>5607</v>
      </c>
      <c r="B347" t="s">
        <v>5277</v>
      </c>
      <c r="C347" s="2">
        <v>34625</v>
      </c>
      <c r="D347" s="2">
        <v>45708</v>
      </c>
      <c r="E347" s="57">
        <v>45708.93472222222</v>
      </c>
      <c r="F347" t="s">
        <v>137</v>
      </c>
      <c r="G347" s="2">
        <v>923211</v>
      </c>
      <c r="H347" t="s">
        <v>27</v>
      </c>
      <c r="I347" t="s">
        <v>28</v>
      </c>
      <c r="J347" t="s">
        <v>29</v>
      </c>
      <c r="K347" s="51">
        <v>46148427</v>
      </c>
      <c r="L347" s="51">
        <v>0</v>
      </c>
      <c r="M347" s="51">
        <v>46148427</v>
      </c>
      <c r="N347" s="51">
        <v>44308623</v>
      </c>
      <c r="O347" t="s">
        <v>150</v>
      </c>
      <c r="P347">
        <v>52121132</v>
      </c>
      <c r="Q347" t="s">
        <v>3554</v>
      </c>
      <c r="R347" t="s">
        <v>140</v>
      </c>
      <c r="S347" t="s">
        <v>141</v>
      </c>
      <c r="T347" s="59" t="s">
        <v>3555</v>
      </c>
      <c r="U347" t="s">
        <v>143</v>
      </c>
      <c r="V347">
        <v>860007335</v>
      </c>
      <c r="W347" t="s">
        <v>158</v>
      </c>
      <c r="X347" s="2">
        <v>2125</v>
      </c>
      <c r="Y347" s="2">
        <v>2125</v>
      </c>
      <c r="Z347" s="2">
        <v>34625</v>
      </c>
      <c r="AA347">
        <v>0</v>
      </c>
      <c r="AB347">
        <v>36925</v>
      </c>
      <c r="AC347">
        <v>64617325</v>
      </c>
      <c r="AD347">
        <v>0</v>
      </c>
      <c r="AE347" s="2">
        <v>45708</v>
      </c>
      <c r="AF347" t="s">
        <v>153</v>
      </c>
      <c r="AG347" t="s">
        <v>3557</v>
      </c>
      <c r="AH347" t="s">
        <v>2315</v>
      </c>
    </row>
    <row r="348" spans="1:34" x14ac:dyDescent="0.2">
      <c r="A348" t="s">
        <v>5608</v>
      </c>
      <c r="B348" t="s">
        <v>5277</v>
      </c>
      <c r="C348" s="2">
        <v>34725</v>
      </c>
      <c r="D348" s="2">
        <v>45708</v>
      </c>
      <c r="E348" s="57">
        <v>45708.93472222222</v>
      </c>
      <c r="F348" t="s">
        <v>137</v>
      </c>
      <c r="G348" s="2">
        <v>923211</v>
      </c>
      <c r="H348" t="s">
        <v>27</v>
      </c>
      <c r="I348" t="s">
        <v>28</v>
      </c>
      <c r="J348" t="s">
        <v>29</v>
      </c>
      <c r="K348" s="51">
        <v>46148427</v>
      </c>
      <c r="L348" s="51">
        <v>0</v>
      </c>
      <c r="M348" s="51">
        <v>46148427</v>
      </c>
      <c r="N348" s="51">
        <v>44308623</v>
      </c>
      <c r="O348" t="s">
        <v>150</v>
      </c>
      <c r="P348">
        <v>1015410686</v>
      </c>
      <c r="Q348" t="s">
        <v>3560</v>
      </c>
      <c r="R348" t="s">
        <v>140</v>
      </c>
      <c r="S348" t="s">
        <v>141</v>
      </c>
      <c r="T348" s="59" t="s">
        <v>3561</v>
      </c>
      <c r="U348" t="s">
        <v>143</v>
      </c>
      <c r="V348">
        <v>890903938</v>
      </c>
      <c r="W348" t="s">
        <v>149</v>
      </c>
      <c r="X348" s="2">
        <v>2125</v>
      </c>
      <c r="Y348" s="2">
        <v>2125</v>
      </c>
      <c r="Z348" s="2">
        <v>34725</v>
      </c>
      <c r="AA348">
        <v>0</v>
      </c>
      <c r="AB348">
        <v>37025</v>
      </c>
      <c r="AC348">
        <v>64617425</v>
      </c>
      <c r="AD348">
        <v>0</v>
      </c>
      <c r="AE348" s="2">
        <v>45708</v>
      </c>
      <c r="AF348" t="s">
        <v>153</v>
      </c>
      <c r="AG348" t="s">
        <v>3563</v>
      </c>
      <c r="AH348" t="s">
        <v>2315</v>
      </c>
    </row>
    <row r="349" spans="1:34" x14ac:dyDescent="0.2">
      <c r="A349" t="s">
        <v>5609</v>
      </c>
      <c r="B349" t="s">
        <v>5277</v>
      </c>
      <c r="C349" s="2">
        <v>34825</v>
      </c>
      <c r="D349" s="2">
        <v>45708</v>
      </c>
      <c r="E349" s="57">
        <v>45708.93472222222</v>
      </c>
      <c r="F349" t="s">
        <v>137</v>
      </c>
      <c r="G349" s="2">
        <v>923211</v>
      </c>
      <c r="H349" t="s">
        <v>27</v>
      </c>
      <c r="I349" t="s">
        <v>28</v>
      </c>
      <c r="J349" t="s">
        <v>29</v>
      </c>
      <c r="K349" s="51">
        <v>46148427</v>
      </c>
      <c r="L349" s="51">
        <v>0</v>
      </c>
      <c r="M349" s="51">
        <v>46148427</v>
      </c>
      <c r="N349" s="51">
        <v>44308623</v>
      </c>
      <c r="O349" t="s">
        <v>150</v>
      </c>
      <c r="P349">
        <v>1032366666</v>
      </c>
      <c r="Q349" t="s">
        <v>3566</v>
      </c>
      <c r="R349" t="s">
        <v>140</v>
      </c>
      <c r="S349" t="s">
        <v>141</v>
      </c>
      <c r="T349" s="59" t="s">
        <v>3567</v>
      </c>
      <c r="U349" t="s">
        <v>143</v>
      </c>
      <c r="V349">
        <v>860034313</v>
      </c>
      <c r="W349" t="s">
        <v>152</v>
      </c>
      <c r="X349" s="2">
        <v>2125</v>
      </c>
      <c r="Y349" s="2">
        <v>2125</v>
      </c>
      <c r="Z349" s="2">
        <v>34825</v>
      </c>
      <c r="AA349">
        <v>0</v>
      </c>
      <c r="AB349">
        <v>37125</v>
      </c>
      <c r="AC349">
        <v>64617525</v>
      </c>
      <c r="AD349">
        <v>0</v>
      </c>
      <c r="AE349" s="2">
        <v>45708</v>
      </c>
      <c r="AF349" t="s">
        <v>153</v>
      </c>
      <c r="AG349" t="s">
        <v>3569</v>
      </c>
      <c r="AH349" t="s">
        <v>2315</v>
      </c>
    </row>
    <row r="350" spans="1:34" x14ac:dyDescent="0.2">
      <c r="A350" t="s">
        <v>5610</v>
      </c>
      <c r="B350" t="s">
        <v>5277</v>
      </c>
      <c r="C350" s="2">
        <v>34925</v>
      </c>
      <c r="D350" s="2">
        <v>45708</v>
      </c>
      <c r="E350" s="57">
        <v>45708.93472222222</v>
      </c>
      <c r="F350" t="s">
        <v>137</v>
      </c>
      <c r="G350" s="2">
        <v>923211</v>
      </c>
      <c r="H350" t="s">
        <v>27</v>
      </c>
      <c r="I350" t="s">
        <v>28</v>
      </c>
      <c r="J350" t="s">
        <v>29</v>
      </c>
      <c r="K350" s="51">
        <v>46148427</v>
      </c>
      <c r="L350" s="51">
        <v>0</v>
      </c>
      <c r="M350" s="51">
        <v>46148427</v>
      </c>
      <c r="N350" s="51">
        <v>44308623</v>
      </c>
      <c r="O350" t="s">
        <v>150</v>
      </c>
      <c r="P350">
        <v>1012364106</v>
      </c>
      <c r="Q350" t="s">
        <v>3572</v>
      </c>
      <c r="R350" t="s">
        <v>140</v>
      </c>
      <c r="S350" t="s">
        <v>141</v>
      </c>
      <c r="T350" s="59" t="s">
        <v>3573</v>
      </c>
      <c r="U350" t="s">
        <v>143</v>
      </c>
      <c r="V350">
        <v>860007335</v>
      </c>
      <c r="W350" t="s">
        <v>158</v>
      </c>
      <c r="X350" s="2">
        <v>2125</v>
      </c>
      <c r="Y350" s="2">
        <v>2125</v>
      </c>
      <c r="Z350" s="2">
        <v>34925</v>
      </c>
      <c r="AA350">
        <v>0</v>
      </c>
      <c r="AB350">
        <v>37225</v>
      </c>
      <c r="AC350">
        <v>64617625</v>
      </c>
      <c r="AD350">
        <v>0</v>
      </c>
      <c r="AE350" s="2">
        <v>45708</v>
      </c>
      <c r="AF350" t="s">
        <v>153</v>
      </c>
      <c r="AG350" t="s">
        <v>3575</v>
      </c>
      <c r="AH350" t="s">
        <v>2315</v>
      </c>
    </row>
    <row r="351" spans="1:34" x14ac:dyDescent="0.2">
      <c r="A351" t="s">
        <v>5611</v>
      </c>
      <c r="B351" t="s">
        <v>5492</v>
      </c>
      <c r="C351" s="2">
        <v>35025</v>
      </c>
      <c r="D351" s="2">
        <v>45708</v>
      </c>
      <c r="E351" s="57">
        <v>45708.93472222222</v>
      </c>
      <c r="F351" t="s">
        <v>137</v>
      </c>
      <c r="G351" s="2">
        <v>923238</v>
      </c>
      <c r="H351" t="s">
        <v>27</v>
      </c>
      <c r="I351" t="s">
        <v>28</v>
      </c>
      <c r="J351" t="s">
        <v>29</v>
      </c>
      <c r="K351" s="51">
        <v>46148427</v>
      </c>
      <c r="L351" s="51">
        <v>0</v>
      </c>
      <c r="M351" s="51">
        <v>46148427</v>
      </c>
      <c r="N351" s="51">
        <v>44308623</v>
      </c>
      <c r="O351" t="s">
        <v>150</v>
      </c>
      <c r="P351">
        <v>79840465</v>
      </c>
      <c r="Q351" t="s">
        <v>3578</v>
      </c>
      <c r="R351" t="s">
        <v>140</v>
      </c>
      <c r="S351" t="s">
        <v>141</v>
      </c>
      <c r="T351" s="59" t="s">
        <v>3579</v>
      </c>
      <c r="U351" t="s">
        <v>143</v>
      </c>
      <c r="V351">
        <v>860034313</v>
      </c>
      <c r="W351" t="s">
        <v>152</v>
      </c>
      <c r="X351" s="2">
        <v>125</v>
      </c>
      <c r="Y351" s="2">
        <v>125</v>
      </c>
      <c r="Z351" s="2">
        <v>35025</v>
      </c>
      <c r="AA351">
        <v>0</v>
      </c>
      <c r="AB351">
        <v>37325</v>
      </c>
      <c r="AC351">
        <v>64617725</v>
      </c>
      <c r="AD351">
        <v>0</v>
      </c>
      <c r="AE351" s="2">
        <v>45708</v>
      </c>
      <c r="AF351" t="s">
        <v>153</v>
      </c>
      <c r="AG351" t="s">
        <v>3581</v>
      </c>
      <c r="AH351" t="s">
        <v>1792</v>
      </c>
    </row>
    <row r="352" spans="1:34" x14ac:dyDescent="0.2">
      <c r="A352" t="s">
        <v>5612</v>
      </c>
      <c r="B352" t="s">
        <v>5297</v>
      </c>
      <c r="C352" s="2">
        <v>35125</v>
      </c>
      <c r="D352" s="2">
        <v>45708</v>
      </c>
      <c r="E352" s="57">
        <v>45708.93472222222</v>
      </c>
      <c r="F352" t="s">
        <v>137</v>
      </c>
      <c r="G352" s="2">
        <v>923245</v>
      </c>
      <c r="H352" t="s">
        <v>27</v>
      </c>
      <c r="I352" t="s">
        <v>28</v>
      </c>
      <c r="J352" t="s">
        <v>29</v>
      </c>
      <c r="K352" s="51">
        <v>46148427</v>
      </c>
      <c r="L352" s="51">
        <v>0</v>
      </c>
      <c r="M352" s="51">
        <v>46148427</v>
      </c>
      <c r="N352" s="51">
        <v>44308623</v>
      </c>
      <c r="O352" t="s">
        <v>150</v>
      </c>
      <c r="P352">
        <v>80737587</v>
      </c>
      <c r="Q352" t="s">
        <v>3584</v>
      </c>
      <c r="R352" t="s">
        <v>140</v>
      </c>
      <c r="S352" t="s">
        <v>141</v>
      </c>
      <c r="T352" s="59" t="s">
        <v>3585</v>
      </c>
      <c r="U352" t="s">
        <v>143</v>
      </c>
      <c r="V352">
        <v>900047981</v>
      </c>
      <c r="W352" t="s">
        <v>161</v>
      </c>
      <c r="X352" s="2">
        <v>3825</v>
      </c>
      <c r="Y352" s="2">
        <v>3825</v>
      </c>
      <c r="Z352" s="2">
        <v>35125</v>
      </c>
      <c r="AA352">
        <v>0</v>
      </c>
      <c r="AB352">
        <v>41525</v>
      </c>
      <c r="AC352">
        <v>66432125</v>
      </c>
      <c r="AD352">
        <v>0</v>
      </c>
      <c r="AE352" s="2">
        <v>45708</v>
      </c>
      <c r="AF352" t="s">
        <v>153</v>
      </c>
      <c r="AG352" t="s">
        <v>3587</v>
      </c>
      <c r="AH352" t="s">
        <v>1792</v>
      </c>
    </row>
    <row r="353" spans="1:34" x14ac:dyDescent="0.2">
      <c r="A353" t="s">
        <v>5613</v>
      </c>
      <c r="B353" t="s">
        <v>5297</v>
      </c>
      <c r="C353" s="2">
        <v>35225</v>
      </c>
      <c r="D353" s="2">
        <v>45709</v>
      </c>
      <c r="E353" s="57">
        <v>45709.599999999999</v>
      </c>
      <c r="F353" t="s">
        <v>137</v>
      </c>
      <c r="G353" s="2">
        <v>923245</v>
      </c>
      <c r="H353" t="s">
        <v>27</v>
      </c>
      <c r="I353" t="s">
        <v>28</v>
      </c>
      <c r="J353" t="s">
        <v>29</v>
      </c>
      <c r="K353" s="51">
        <v>46148427</v>
      </c>
      <c r="L353" s="51">
        <v>0</v>
      </c>
      <c r="M353" s="51">
        <v>46148427</v>
      </c>
      <c r="N353" s="51">
        <v>44308623</v>
      </c>
      <c r="O353" t="s">
        <v>150</v>
      </c>
      <c r="P353">
        <v>39668402</v>
      </c>
      <c r="Q353" t="s">
        <v>3590</v>
      </c>
      <c r="R353" t="s">
        <v>140</v>
      </c>
      <c r="S353" t="s">
        <v>141</v>
      </c>
      <c r="T353" s="59" t="s">
        <v>3591</v>
      </c>
      <c r="U353" t="s">
        <v>143</v>
      </c>
      <c r="V353">
        <v>860007335</v>
      </c>
      <c r="W353" t="s">
        <v>158</v>
      </c>
      <c r="X353" s="2">
        <v>3825</v>
      </c>
      <c r="Y353" s="2">
        <v>3825</v>
      </c>
      <c r="Z353" s="2">
        <v>35225</v>
      </c>
      <c r="AA353">
        <v>0</v>
      </c>
      <c r="AB353">
        <v>37425</v>
      </c>
      <c r="AC353">
        <v>64617825</v>
      </c>
      <c r="AD353">
        <v>0</v>
      </c>
      <c r="AE353" s="2">
        <v>45709</v>
      </c>
      <c r="AF353" t="s">
        <v>153</v>
      </c>
      <c r="AG353" t="s">
        <v>3593</v>
      </c>
      <c r="AH353" t="s">
        <v>3594</v>
      </c>
    </row>
    <row r="354" spans="1:34" x14ac:dyDescent="0.2">
      <c r="A354" t="s">
        <v>855</v>
      </c>
      <c r="B354" t="s">
        <v>5297</v>
      </c>
      <c r="C354" s="2">
        <v>35325</v>
      </c>
      <c r="D354" s="2">
        <v>45709</v>
      </c>
      <c r="E354" s="57">
        <v>45709.599999999999</v>
      </c>
      <c r="F354" t="s">
        <v>137</v>
      </c>
      <c r="G354" s="2">
        <v>923245</v>
      </c>
      <c r="H354" t="s">
        <v>27</v>
      </c>
      <c r="I354" t="s">
        <v>28</v>
      </c>
      <c r="J354" t="s">
        <v>29</v>
      </c>
      <c r="K354" s="51">
        <v>46148427</v>
      </c>
      <c r="L354" s="51">
        <v>0</v>
      </c>
      <c r="M354" s="51">
        <v>46148427</v>
      </c>
      <c r="N354" s="51">
        <v>44308623</v>
      </c>
      <c r="O354" t="s">
        <v>150</v>
      </c>
      <c r="P354">
        <v>1010179352</v>
      </c>
      <c r="Q354" t="s">
        <v>3597</v>
      </c>
      <c r="R354" t="s">
        <v>140</v>
      </c>
      <c r="S354" t="s">
        <v>141</v>
      </c>
      <c r="T354" s="59" t="s">
        <v>3598</v>
      </c>
      <c r="U354" t="s">
        <v>143</v>
      </c>
      <c r="V354">
        <v>860002964</v>
      </c>
      <c r="W354" t="s">
        <v>163</v>
      </c>
      <c r="X354" s="2">
        <v>3825</v>
      </c>
      <c r="Y354" s="2">
        <v>3825</v>
      </c>
      <c r="Z354" s="2">
        <v>35325</v>
      </c>
      <c r="AA354">
        <v>0</v>
      </c>
      <c r="AB354">
        <v>37525</v>
      </c>
      <c r="AC354">
        <v>64617925</v>
      </c>
      <c r="AD354">
        <v>0</v>
      </c>
      <c r="AE354" s="2">
        <v>45709</v>
      </c>
      <c r="AF354" t="s">
        <v>153</v>
      </c>
      <c r="AG354" t="s">
        <v>3600</v>
      </c>
      <c r="AH354" t="s">
        <v>3594</v>
      </c>
    </row>
    <row r="355" spans="1:34" x14ac:dyDescent="0.2">
      <c r="A355" t="s">
        <v>5614</v>
      </c>
      <c r="B355" t="s">
        <v>5297</v>
      </c>
      <c r="C355" s="2">
        <v>35425</v>
      </c>
      <c r="D355" s="2">
        <v>45709</v>
      </c>
      <c r="E355" s="57">
        <v>45709.599999999999</v>
      </c>
      <c r="F355" t="s">
        <v>137</v>
      </c>
      <c r="G355" s="2">
        <v>923245</v>
      </c>
      <c r="H355" t="s">
        <v>27</v>
      </c>
      <c r="I355" t="s">
        <v>28</v>
      </c>
      <c r="J355" t="s">
        <v>29</v>
      </c>
      <c r="K355" s="51">
        <v>46148427</v>
      </c>
      <c r="L355" s="51">
        <v>0</v>
      </c>
      <c r="M355" s="51">
        <v>46148427</v>
      </c>
      <c r="N355" s="51">
        <v>44308623</v>
      </c>
      <c r="O355" t="s">
        <v>150</v>
      </c>
      <c r="P355">
        <v>80830134</v>
      </c>
      <c r="Q355" t="s">
        <v>3603</v>
      </c>
      <c r="R355" t="s">
        <v>140</v>
      </c>
      <c r="S355" t="s">
        <v>141</v>
      </c>
      <c r="T355" s="59" t="s">
        <v>3604</v>
      </c>
      <c r="U355" t="s">
        <v>143</v>
      </c>
      <c r="V355">
        <v>860034594</v>
      </c>
      <c r="W355" t="s">
        <v>156</v>
      </c>
      <c r="X355" s="2">
        <v>3825</v>
      </c>
      <c r="Y355" s="2">
        <v>3825</v>
      </c>
      <c r="Z355" s="2">
        <v>35425</v>
      </c>
      <c r="AA355">
        <v>0</v>
      </c>
      <c r="AB355">
        <v>37625</v>
      </c>
      <c r="AC355">
        <v>64618025</v>
      </c>
      <c r="AD355">
        <v>0</v>
      </c>
      <c r="AE355" s="2">
        <v>45709</v>
      </c>
      <c r="AF355" t="s">
        <v>153</v>
      </c>
      <c r="AG355" t="s">
        <v>3606</v>
      </c>
      <c r="AH355" t="s">
        <v>3594</v>
      </c>
    </row>
    <row r="356" spans="1:34" x14ac:dyDescent="0.2">
      <c r="A356" t="s">
        <v>5615</v>
      </c>
      <c r="B356" t="s">
        <v>5297</v>
      </c>
      <c r="C356" s="2">
        <v>35525</v>
      </c>
      <c r="D356" s="2">
        <v>45709</v>
      </c>
      <c r="E356" s="57">
        <v>45709.599999999999</v>
      </c>
      <c r="F356" t="s">
        <v>137</v>
      </c>
      <c r="G356" s="2">
        <v>923245</v>
      </c>
      <c r="H356" t="s">
        <v>27</v>
      </c>
      <c r="I356" t="s">
        <v>28</v>
      </c>
      <c r="J356" t="s">
        <v>29</v>
      </c>
      <c r="K356" s="51">
        <v>46148427</v>
      </c>
      <c r="L356" s="51">
        <v>0</v>
      </c>
      <c r="M356" s="51">
        <v>46148427</v>
      </c>
      <c r="N356" s="51">
        <v>44308623</v>
      </c>
      <c r="O356" t="s">
        <v>150</v>
      </c>
      <c r="P356">
        <v>1073708200</v>
      </c>
      <c r="Q356" t="s">
        <v>3609</v>
      </c>
      <c r="R356" t="s">
        <v>140</v>
      </c>
      <c r="S356" t="s">
        <v>141</v>
      </c>
      <c r="T356" s="59" t="s">
        <v>3610</v>
      </c>
      <c r="U356" t="s">
        <v>143</v>
      </c>
      <c r="V356">
        <v>860002964</v>
      </c>
      <c r="W356" t="s">
        <v>163</v>
      </c>
      <c r="X356" s="2">
        <v>3825</v>
      </c>
      <c r="Y356" s="2">
        <v>3825</v>
      </c>
      <c r="Z356" s="2">
        <v>35525</v>
      </c>
      <c r="AA356">
        <v>0</v>
      </c>
      <c r="AB356">
        <v>37725</v>
      </c>
      <c r="AC356">
        <v>64618125</v>
      </c>
      <c r="AD356">
        <v>0</v>
      </c>
      <c r="AE356" s="2">
        <v>45709</v>
      </c>
      <c r="AF356" t="s">
        <v>153</v>
      </c>
      <c r="AG356" t="s">
        <v>3612</v>
      </c>
      <c r="AH356" t="s">
        <v>3594</v>
      </c>
    </row>
    <row r="357" spans="1:34" x14ac:dyDescent="0.2">
      <c r="A357" t="s">
        <v>856</v>
      </c>
      <c r="B357" t="s">
        <v>5297</v>
      </c>
      <c r="C357" s="2">
        <v>35625</v>
      </c>
      <c r="D357" s="2">
        <v>45709</v>
      </c>
      <c r="E357" s="57">
        <v>45709.599999999999</v>
      </c>
      <c r="F357" t="s">
        <v>137</v>
      </c>
      <c r="G357" s="2">
        <v>923245</v>
      </c>
      <c r="H357" t="s">
        <v>27</v>
      </c>
      <c r="I357" t="s">
        <v>28</v>
      </c>
      <c r="J357" t="s">
        <v>29</v>
      </c>
      <c r="K357" s="51">
        <v>46148427</v>
      </c>
      <c r="L357" s="51">
        <v>0</v>
      </c>
      <c r="M357" s="51">
        <v>46148427</v>
      </c>
      <c r="N357" s="51">
        <v>44308623</v>
      </c>
      <c r="O357" t="s">
        <v>150</v>
      </c>
      <c r="P357">
        <v>80357724</v>
      </c>
      <c r="Q357" t="s">
        <v>3615</v>
      </c>
      <c r="R357" t="s">
        <v>140</v>
      </c>
      <c r="S357" t="s">
        <v>141</v>
      </c>
      <c r="T357" s="59" t="s">
        <v>3616</v>
      </c>
      <c r="U357" t="s">
        <v>143</v>
      </c>
      <c r="V357">
        <v>890903938</v>
      </c>
      <c r="W357" t="s">
        <v>149</v>
      </c>
      <c r="X357" s="2">
        <v>3825</v>
      </c>
      <c r="Y357" s="2">
        <v>3825</v>
      </c>
      <c r="Z357" s="2">
        <v>35625</v>
      </c>
      <c r="AA357">
        <v>0</v>
      </c>
      <c r="AB357">
        <v>37825</v>
      </c>
      <c r="AC357">
        <v>64618225</v>
      </c>
      <c r="AD357">
        <v>0</v>
      </c>
      <c r="AE357" s="2">
        <v>45709</v>
      </c>
      <c r="AF357" t="s">
        <v>153</v>
      </c>
      <c r="AG357" t="s">
        <v>3618</v>
      </c>
      <c r="AH357" t="s">
        <v>3594</v>
      </c>
    </row>
    <row r="358" spans="1:34" x14ac:dyDescent="0.2">
      <c r="A358" t="s">
        <v>5616</v>
      </c>
      <c r="B358" t="s">
        <v>5297</v>
      </c>
      <c r="C358" s="2">
        <v>35725</v>
      </c>
      <c r="D358" s="2">
        <v>45709</v>
      </c>
      <c r="E358" s="57">
        <v>45709.599999999999</v>
      </c>
      <c r="F358" t="s">
        <v>137</v>
      </c>
      <c r="G358" s="2">
        <v>923245</v>
      </c>
      <c r="H358" t="s">
        <v>27</v>
      </c>
      <c r="I358" t="s">
        <v>28</v>
      </c>
      <c r="J358" t="s">
        <v>29</v>
      </c>
      <c r="K358" s="51">
        <v>46148427</v>
      </c>
      <c r="L358" s="51">
        <v>0</v>
      </c>
      <c r="M358" s="51">
        <v>46148427</v>
      </c>
      <c r="N358" s="51">
        <v>44308623</v>
      </c>
      <c r="O358" t="s">
        <v>150</v>
      </c>
      <c r="P358">
        <v>7167348</v>
      </c>
      <c r="Q358" t="s">
        <v>3621</v>
      </c>
      <c r="R358" t="s">
        <v>140</v>
      </c>
      <c r="S358" t="s">
        <v>141</v>
      </c>
      <c r="T358" s="59" t="s">
        <v>3622</v>
      </c>
      <c r="U358" t="s">
        <v>143</v>
      </c>
      <c r="V358">
        <v>860034313</v>
      </c>
      <c r="W358" t="s">
        <v>152</v>
      </c>
      <c r="X358" s="2">
        <v>3825</v>
      </c>
      <c r="Y358" s="2">
        <v>3825</v>
      </c>
      <c r="Z358" s="2">
        <v>35725</v>
      </c>
      <c r="AA358">
        <v>0</v>
      </c>
      <c r="AB358">
        <v>37925</v>
      </c>
      <c r="AC358">
        <v>64618325</v>
      </c>
      <c r="AD358">
        <v>0</v>
      </c>
      <c r="AE358" s="2">
        <v>45709</v>
      </c>
      <c r="AF358" t="s">
        <v>153</v>
      </c>
      <c r="AG358" t="s">
        <v>3624</v>
      </c>
      <c r="AH358" t="s">
        <v>3594</v>
      </c>
    </row>
    <row r="359" spans="1:34" x14ac:dyDescent="0.2">
      <c r="A359" t="s">
        <v>5617</v>
      </c>
      <c r="B359" t="s">
        <v>5297</v>
      </c>
      <c r="C359" s="2">
        <v>35825</v>
      </c>
      <c r="D359" s="2">
        <v>45709</v>
      </c>
      <c r="E359" s="57">
        <v>45709.599999999999</v>
      </c>
      <c r="F359" t="s">
        <v>137</v>
      </c>
      <c r="G359" s="2">
        <v>923245</v>
      </c>
      <c r="H359" t="s">
        <v>27</v>
      </c>
      <c r="I359" t="s">
        <v>28</v>
      </c>
      <c r="J359" t="s">
        <v>29</v>
      </c>
      <c r="K359" s="51">
        <v>46148427</v>
      </c>
      <c r="L359" s="51">
        <v>0</v>
      </c>
      <c r="M359" s="51">
        <v>46148427</v>
      </c>
      <c r="N359" s="51">
        <v>44308623</v>
      </c>
      <c r="O359" t="s">
        <v>150</v>
      </c>
      <c r="P359">
        <v>1022374983</v>
      </c>
      <c r="Q359" t="s">
        <v>3627</v>
      </c>
      <c r="R359" t="s">
        <v>140</v>
      </c>
      <c r="S359" t="s">
        <v>141</v>
      </c>
      <c r="T359" s="59" t="s">
        <v>3628</v>
      </c>
      <c r="U359" t="s">
        <v>143</v>
      </c>
      <c r="V359">
        <v>890903938</v>
      </c>
      <c r="W359" t="s">
        <v>149</v>
      </c>
      <c r="X359" s="2">
        <v>3825</v>
      </c>
      <c r="Y359" s="2">
        <v>3825</v>
      </c>
      <c r="Z359" s="2">
        <v>35825</v>
      </c>
      <c r="AA359">
        <v>0</v>
      </c>
      <c r="AB359">
        <v>38025</v>
      </c>
      <c r="AC359">
        <v>64618425</v>
      </c>
      <c r="AD359">
        <v>0</v>
      </c>
      <c r="AE359" s="2">
        <v>45709</v>
      </c>
      <c r="AF359" t="s">
        <v>153</v>
      </c>
      <c r="AG359" t="s">
        <v>3630</v>
      </c>
      <c r="AH359" t="s">
        <v>3631</v>
      </c>
    </row>
    <row r="360" spans="1:34" x14ac:dyDescent="0.2">
      <c r="A360" t="s">
        <v>5618</v>
      </c>
      <c r="B360" t="s">
        <v>5297</v>
      </c>
      <c r="C360" s="2">
        <v>35925</v>
      </c>
      <c r="D360" s="2">
        <v>45709</v>
      </c>
      <c r="E360" s="57">
        <v>45709.599999999999</v>
      </c>
      <c r="F360" t="s">
        <v>137</v>
      </c>
      <c r="G360" s="2">
        <v>923245</v>
      </c>
      <c r="H360" t="s">
        <v>27</v>
      </c>
      <c r="I360" t="s">
        <v>28</v>
      </c>
      <c r="J360" t="s">
        <v>29</v>
      </c>
      <c r="K360" s="51">
        <v>46148427</v>
      </c>
      <c r="L360" s="51">
        <v>0</v>
      </c>
      <c r="M360" s="51">
        <v>46148427</v>
      </c>
      <c r="N360" s="51">
        <v>44308623</v>
      </c>
      <c r="O360" t="s">
        <v>150</v>
      </c>
      <c r="P360">
        <v>79220367</v>
      </c>
      <c r="Q360" t="s">
        <v>3634</v>
      </c>
      <c r="R360" t="s">
        <v>140</v>
      </c>
      <c r="S360" t="s">
        <v>141</v>
      </c>
      <c r="T360" s="59" t="s">
        <v>3635</v>
      </c>
      <c r="U360" t="s">
        <v>143</v>
      </c>
      <c r="V360">
        <v>890903938</v>
      </c>
      <c r="W360" t="s">
        <v>149</v>
      </c>
      <c r="X360" s="2">
        <v>3825</v>
      </c>
      <c r="Y360" s="2">
        <v>3825</v>
      </c>
      <c r="Z360" s="2">
        <v>35925</v>
      </c>
      <c r="AA360">
        <v>0</v>
      </c>
      <c r="AB360">
        <v>38125</v>
      </c>
      <c r="AC360">
        <v>64618525</v>
      </c>
      <c r="AD360">
        <v>0</v>
      </c>
      <c r="AE360" s="2">
        <v>45709</v>
      </c>
      <c r="AF360" t="s">
        <v>153</v>
      </c>
      <c r="AG360" t="s">
        <v>3637</v>
      </c>
      <c r="AH360" t="s">
        <v>3594</v>
      </c>
    </row>
    <row r="361" spans="1:34" x14ac:dyDescent="0.2">
      <c r="A361" t="s">
        <v>857</v>
      </c>
      <c r="B361" t="s">
        <v>5297</v>
      </c>
      <c r="C361" s="2">
        <v>36025</v>
      </c>
      <c r="D361" s="2">
        <v>45709</v>
      </c>
      <c r="E361" s="57">
        <v>45709.640277777777</v>
      </c>
      <c r="F361" t="s">
        <v>137</v>
      </c>
      <c r="G361" s="2">
        <v>923245</v>
      </c>
      <c r="H361" t="s">
        <v>27</v>
      </c>
      <c r="I361" t="s">
        <v>28</v>
      </c>
      <c r="J361" t="s">
        <v>29</v>
      </c>
      <c r="K361" s="51">
        <v>46148427</v>
      </c>
      <c r="L361" s="51">
        <v>0</v>
      </c>
      <c r="M361" s="51">
        <v>46148427</v>
      </c>
      <c r="N361" s="51">
        <v>44308623</v>
      </c>
      <c r="O361" t="s">
        <v>150</v>
      </c>
      <c r="P361">
        <v>79207730</v>
      </c>
      <c r="Q361" t="s">
        <v>3640</v>
      </c>
      <c r="R361" t="s">
        <v>140</v>
      </c>
      <c r="S361" t="s">
        <v>141</v>
      </c>
      <c r="T361" s="59" t="s">
        <v>3641</v>
      </c>
      <c r="U361" t="s">
        <v>143</v>
      </c>
      <c r="V361">
        <v>890903938</v>
      </c>
      <c r="W361" t="s">
        <v>149</v>
      </c>
      <c r="X361" s="2">
        <v>3825</v>
      </c>
      <c r="Y361" s="2">
        <v>3825</v>
      </c>
      <c r="Z361" s="2">
        <v>36025</v>
      </c>
      <c r="AA361">
        <v>0</v>
      </c>
      <c r="AB361">
        <v>38225</v>
      </c>
      <c r="AC361">
        <v>64618625</v>
      </c>
      <c r="AD361">
        <v>0</v>
      </c>
      <c r="AE361" s="2">
        <v>45709</v>
      </c>
      <c r="AF361" t="s">
        <v>153</v>
      </c>
      <c r="AG361" t="s">
        <v>3643</v>
      </c>
      <c r="AH361" t="s">
        <v>1799</v>
      </c>
    </row>
    <row r="362" spans="1:34" x14ac:dyDescent="0.2">
      <c r="A362" t="s">
        <v>858</v>
      </c>
      <c r="B362" t="s">
        <v>5297</v>
      </c>
      <c r="C362" s="2">
        <v>36125</v>
      </c>
      <c r="D362" s="2">
        <v>45709</v>
      </c>
      <c r="E362" s="57">
        <v>45709.643055555556</v>
      </c>
      <c r="F362" t="s">
        <v>137</v>
      </c>
      <c r="G362" s="2">
        <v>923245</v>
      </c>
      <c r="H362" t="s">
        <v>27</v>
      </c>
      <c r="I362" t="s">
        <v>28</v>
      </c>
      <c r="J362" t="s">
        <v>29</v>
      </c>
      <c r="K362" s="51">
        <v>46148427</v>
      </c>
      <c r="L362" s="51">
        <v>0</v>
      </c>
      <c r="M362" s="51">
        <v>46148427</v>
      </c>
      <c r="N362" s="51">
        <v>44308623</v>
      </c>
      <c r="O362" t="s">
        <v>150</v>
      </c>
      <c r="P362">
        <v>53890046</v>
      </c>
      <c r="Q362" t="s">
        <v>3646</v>
      </c>
      <c r="R362" t="s">
        <v>140</v>
      </c>
      <c r="S362" t="s">
        <v>141</v>
      </c>
      <c r="T362" s="59" t="s">
        <v>3647</v>
      </c>
      <c r="U362" t="s">
        <v>143</v>
      </c>
      <c r="V362">
        <v>890903938</v>
      </c>
      <c r="W362" t="s">
        <v>149</v>
      </c>
      <c r="X362" s="2">
        <v>3825</v>
      </c>
      <c r="Y362" s="2">
        <v>3825</v>
      </c>
      <c r="Z362" s="2">
        <v>36125</v>
      </c>
      <c r="AA362">
        <v>0</v>
      </c>
      <c r="AB362">
        <v>38325</v>
      </c>
      <c r="AC362">
        <v>64618725</v>
      </c>
      <c r="AD362">
        <v>0</v>
      </c>
      <c r="AE362" s="2">
        <v>45709</v>
      </c>
      <c r="AF362" t="s">
        <v>153</v>
      </c>
      <c r="AG362" t="s">
        <v>3649</v>
      </c>
      <c r="AH362" t="s">
        <v>1799</v>
      </c>
    </row>
    <row r="363" spans="1:34" x14ac:dyDescent="0.2">
      <c r="A363" t="s">
        <v>5619</v>
      </c>
      <c r="B363" t="s">
        <v>5297</v>
      </c>
      <c r="C363" s="2">
        <v>36225</v>
      </c>
      <c r="D363" s="2">
        <v>45709</v>
      </c>
      <c r="E363" s="57">
        <v>45709.645138888889</v>
      </c>
      <c r="F363" t="s">
        <v>137</v>
      </c>
      <c r="G363" s="2">
        <v>923245</v>
      </c>
      <c r="H363" t="s">
        <v>27</v>
      </c>
      <c r="I363" t="s">
        <v>28</v>
      </c>
      <c r="J363" t="s">
        <v>29</v>
      </c>
      <c r="K363" s="51">
        <v>46148427</v>
      </c>
      <c r="L363" s="51">
        <v>0</v>
      </c>
      <c r="M363" s="51">
        <v>46148427</v>
      </c>
      <c r="N363" s="51">
        <v>44308623</v>
      </c>
      <c r="O363" t="s">
        <v>150</v>
      </c>
      <c r="P363">
        <v>79217310</v>
      </c>
      <c r="Q363" t="s">
        <v>3652</v>
      </c>
      <c r="R363" t="s">
        <v>140</v>
      </c>
      <c r="S363" t="s">
        <v>141</v>
      </c>
      <c r="T363" s="59" t="s">
        <v>3653</v>
      </c>
      <c r="U363" t="s">
        <v>143</v>
      </c>
      <c r="V363">
        <v>860002964</v>
      </c>
      <c r="W363" t="s">
        <v>163</v>
      </c>
      <c r="X363" s="2">
        <v>3825</v>
      </c>
      <c r="Y363" s="2">
        <v>3825</v>
      </c>
      <c r="Z363" s="2">
        <v>36225</v>
      </c>
      <c r="AA363">
        <v>0</v>
      </c>
      <c r="AB363">
        <v>38425</v>
      </c>
      <c r="AC363">
        <v>64618825</v>
      </c>
      <c r="AD363">
        <v>0</v>
      </c>
      <c r="AE363" s="2">
        <v>45709</v>
      </c>
      <c r="AF363" t="s">
        <v>153</v>
      </c>
      <c r="AG363" t="s">
        <v>3655</v>
      </c>
      <c r="AH363" t="s">
        <v>3656</v>
      </c>
    </row>
    <row r="364" spans="1:34" x14ac:dyDescent="0.2">
      <c r="A364" t="s">
        <v>859</v>
      </c>
      <c r="B364" t="s">
        <v>5297</v>
      </c>
      <c r="C364" s="2">
        <v>36325</v>
      </c>
      <c r="D364" s="2">
        <v>45709</v>
      </c>
      <c r="E364" s="57">
        <v>45709.647916666669</v>
      </c>
      <c r="F364" t="s">
        <v>137</v>
      </c>
      <c r="G364" s="2">
        <v>923245</v>
      </c>
      <c r="H364" t="s">
        <v>27</v>
      </c>
      <c r="I364" t="s">
        <v>28</v>
      </c>
      <c r="J364" t="s">
        <v>29</v>
      </c>
      <c r="K364" s="51">
        <v>46148427</v>
      </c>
      <c r="L364" s="51">
        <v>0</v>
      </c>
      <c r="M364" s="51">
        <v>46148427</v>
      </c>
      <c r="N364" s="51">
        <v>44308623</v>
      </c>
      <c r="O364" t="s">
        <v>150</v>
      </c>
      <c r="P364">
        <v>49729347</v>
      </c>
      <c r="Q364" t="s">
        <v>3659</v>
      </c>
      <c r="R364" t="s">
        <v>140</v>
      </c>
      <c r="S364" t="s">
        <v>141</v>
      </c>
      <c r="T364" s="59" t="s">
        <v>3660</v>
      </c>
      <c r="U364" t="s">
        <v>143</v>
      </c>
      <c r="V364">
        <v>860034594</v>
      </c>
      <c r="W364" t="s">
        <v>156</v>
      </c>
      <c r="X364" s="2">
        <v>3825</v>
      </c>
      <c r="Y364" s="2">
        <v>3825</v>
      </c>
      <c r="Z364" s="2">
        <v>36325</v>
      </c>
      <c r="AA364">
        <v>0</v>
      </c>
      <c r="AB364">
        <v>38525</v>
      </c>
      <c r="AC364">
        <v>64618925</v>
      </c>
      <c r="AD364">
        <v>0</v>
      </c>
      <c r="AE364" s="2">
        <v>45709</v>
      </c>
      <c r="AF364" t="s">
        <v>153</v>
      </c>
      <c r="AG364" t="s">
        <v>3662</v>
      </c>
      <c r="AH364" t="s">
        <v>1799</v>
      </c>
    </row>
    <row r="365" spans="1:34" x14ac:dyDescent="0.2">
      <c r="A365" t="s">
        <v>5620</v>
      </c>
      <c r="B365" t="s">
        <v>5302</v>
      </c>
      <c r="C365" s="2">
        <v>36425</v>
      </c>
      <c r="D365" s="2">
        <v>45709</v>
      </c>
      <c r="E365" s="57">
        <v>45709.681250000001</v>
      </c>
      <c r="F365" t="s">
        <v>137</v>
      </c>
      <c r="G365" s="2">
        <v>923285</v>
      </c>
      <c r="H365" t="s">
        <v>27</v>
      </c>
      <c r="I365" t="s">
        <v>28</v>
      </c>
      <c r="J365" t="s">
        <v>29</v>
      </c>
      <c r="K365" s="51">
        <v>46148427</v>
      </c>
      <c r="L365" s="51">
        <v>0</v>
      </c>
      <c r="M365" s="51">
        <v>46148427</v>
      </c>
      <c r="N365" s="51">
        <v>44308623</v>
      </c>
      <c r="O365" t="s">
        <v>150</v>
      </c>
      <c r="P365">
        <v>11317827</v>
      </c>
      <c r="Q365" t="s">
        <v>3665</v>
      </c>
      <c r="R365" t="s">
        <v>140</v>
      </c>
      <c r="S365" t="s">
        <v>141</v>
      </c>
      <c r="T365" s="59" t="s">
        <v>3666</v>
      </c>
      <c r="U365" t="s">
        <v>143</v>
      </c>
      <c r="V365">
        <v>860034313</v>
      </c>
      <c r="W365" t="s">
        <v>152</v>
      </c>
      <c r="X365" s="2">
        <v>4225</v>
      </c>
      <c r="Y365" s="2">
        <v>4225</v>
      </c>
      <c r="Z365" s="2">
        <v>36425</v>
      </c>
      <c r="AA365">
        <v>0</v>
      </c>
      <c r="AB365">
        <v>38625</v>
      </c>
      <c r="AC365">
        <v>64619025</v>
      </c>
      <c r="AD365">
        <v>0</v>
      </c>
      <c r="AE365" s="2">
        <v>45709</v>
      </c>
      <c r="AF365" t="s">
        <v>153</v>
      </c>
      <c r="AG365" t="s">
        <v>3668</v>
      </c>
      <c r="AH365" t="s">
        <v>1792</v>
      </c>
    </row>
    <row r="366" spans="1:34" x14ac:dyDescent="0.2">
      <c r="A366" t="s">
        <v>5621</v>
      </c>
      <c r="B366" t="s">
        <v>5302</v>
      </c>
      <c r="C366" s="2">
        <v>36525</v>
      </c>
      <c r="D366" s="2">
        <v>45709</v>
      </c>
      <c r="E366" s="57">
        <v>45709.728472222225</v>
      </c>
      <c r="F366" t="s">
        <v>137</v>
      </c>
      <c r="G366" s="2">
        <v>923285</v>
      </c>
      <c r="H366" t="s">
        <v>27</v>
      </c>
      <c r="I366" t="s">
        <v>28</v>
      </c>
      <c r="J366" t="s">
        <v>29</v>
      </c>
      <c r="K366" s="51">
        <v>46148427</v>
      </c>
      <c r="L366" s="51">
        <v>0</v>
      </c>
      <c r="M366" s="51">
        <v>46148427</v>
      </c>
      <c r="N366" s="51">
        <v>44308623</v>
      </c>
      <c r="O366" t="s">
        <v>150</v>
      </c>
      <c r="P366">
        <v>1022328098</v>
      </c>
      <c r="Q366" t="s">
        <v>3671</v>
      </c>
      <c r="R366" t="s">
        <v>140</v>
      </c>
      <c r="S366" t="s">
        <v>141</v>
      </c>
      <c r="T366" s="59" t="s">
        <v>3672</v>
      </c>
      <c r="U366" t="s">
        <v>143</v>
      </c>
      <c r="V366">
        <v>860034313</v>
      </c>
      <c r="W366" t="s">
        <v>152</v>
      </c>
      <c r="X366" s="2">
        <v>4225</v>
      </c>
      <c r="Y366" s="2">
        <v>4225</v>
      </c>
      <c r="Z366" s="2">
        <v>36525</v>
      </c>
      <c r="AA366">
        <v>0</v>
      </c>
      <c r="AB366">
        <v>38725</v>
      </c>
      <c r="AC366">
        <v>64619125</v>
      </c>
      <c r="AD366">
        <v>0</v>
      </c>
      <c r="AE366" s="2">
        <v>45709</v>
      </c>
      <c r="AF366" t="s">
        <v>153</v>
      </c>
      <c r="AG366" t="s">
        <v>3674</v>
      </c>
      <c r="AH366" t="s">
        <v>1792</v>
      </c>
    </row>
    <row r="367" spans="1:34" x14ac:dyDescent="0.2">
      <c r="A367" t="s">
        <v>5622</v>
      </c>
      <c r="B367" t="s">
        <v>5513</v>
      </c>
      <c r="C367" s="2">
        <v>36625</v>
      </c>
      <c r="D367" s="2">
        <v>45709</v>
      </c>
      <c r="E367" s="57">
        <v>45709.89166666667</v>
      </c>
      <c r="F367" t="s">
        <v>137</v>
      </c>
      <c r="G367" s="2">
        <v>923210</v>
      </c>
      <c r="H367" t="s">
        <v>41</v>
      </c>
      <c r="I367" t="s">
        <v>42</v>
      </c>
      <c r="J367" t="s">
        <v>29</v>
      </c>
      <c r="K367" s="51">
        <v>46148427</v>
      </c>
      <c r="L367" s="51">
        <v>0</v>
      </c>
      <c r="M367" s="51">
        <v>46148427</v>
      </c>
      <c r="N367" s="51">
        <v>44308623</v>
      </c>
      <c r="O367" t="s">
        <v>150</v>
      </c>
      <c r="P367">
        <v>1032464545</v>
      </c>
      <c r="Q367" t="s">
        <v>3677</v>
      </c>
      <c r="R367" t="s">
        <v>140</v>
      </c>
      <c r="S367" t="s">
        <v>141</v>
      </c>
      <c r="T367" s="59" t="s">
        <v>3678</v>
      </c>
      <c r="U367" t="s">
        <v>143</v>
      </c>
      <c r="V367">
        <v>860002964</v>
      </c>
      <c r="W367" t="s">
        <v>163</v>
      </c>
      <c r="X367" s="2">
        <v>825</v>
      </c>
      <c r="Y367" s="2">
        <v>825</v>
      </c>
      <c r="Z367" s="2">
        <v>36625</v>
      </c>
      <c r="AA367">
        <v>0</v>
      </c>
      <c r="AB367">
        <v>38825</v>
      </c>
      <c r="AC367">
        <v>64619225</v>
      </c>
      <c r="AD367">
        <v>0</v>
      </c>
      <c r="AE367" s="2">
        <v>45709</v>
      </c>
      <c r="AF367" t="s">
        <v>153</v>
      </c>
      <c r="AG367" t="s">
        <v>3680</v>
      </c>
      <c r="AH367" t="s">
        <v>2532</v>
      </c>
    </row>
    <row r="368" spans="1:34" x14ac:dyDescent="0.2">
      <c r="A368" t="s">
        <v>860</v>
      </c>
      <c r="B368" t="s">
        <v>5297</v>
      </c>
      <c r="C368" s="2">
        <v>36725</v>
      </c>
      <c r="D368" s="2">
        <v>45709</v>
      </c>
      <c r="E368" s="57">
        <v>45709.895138888889</v>
      </c>
      <c r="F368" t="s">
        <v>137</v>
      </c>
      <c r="G368" s="2">
        <v>923245</v>
      </c>
      <c r="H368" t="s">
        <v>27</v>
      </c>
      <c r="I368" t="s">
        <v>28</v>
      </c>
      <c r="J368" t="s">
        <v>29</v>
      </c>
      <c r="K368" s="51">
        <v>35677249</v>
      </c>
      <c r="L368" s="51">
        <v>0</v>
      </c>
      <c r="M368" s="51">
        <v>35677249</v>
      </c>
      <c r="N368" s="51">
        <v>34254900</v>
      </c>
      <c r="O368" t="s">
        <v>150</v>
      </c>
      <c r="P368">
        <v>1073699701</v>
      </c>
      <c r="Q368" t="s">
        <v>3683</v>
      </c>
      <c r="R368" t="s">
        <v>140</v>
      </c>
      <c r="S368" t="s">
        <v>141</v>
      </c>
      <c r="T368" s="59" t="s">
        <v>3684</v>
      </c>
      <c r="U368" t="s">
        <v>143</v>
      </c>
      <c r="V368">
        <v>860035827</v>
      </c>
      <c r="W368" t="s">
        <v>271</v>
      </c>
      <c r="X368" s="2">
        <v>3825</v>
      </c>
      <c r="Y368" s="2">
        <v>3825</v>
      </c>
      <c r="Z368" s="2">
        <v>36725</v>
      </c>
      <c r="AA368">
        <v>0</v>
      </c>
      <c r="AB368">
        <v>38925</v>
      </c>
      <c r="AC368">
        <v>64619325</v>
      </c>
      <c r="AD368">
        <v>0</v>
      </c>
      <c r="AE368" s="2">
        <v>45709</v>
      </c>
      <c r="AF368" t="s">
        <v>153</v>
      </c>
      <c r="AG368" t="s">
        <v>3686</v>
      </c>
      <c r="AH368" t="s">
        <v>2532</v>
      </c>
    </row>
    <row r="369" spans="1:34" x14ac:dyDescent="0.2">
      <c r="A369" t="s">
        <v>5623</v>
      </c>
      <c r="B369" t="s">
        <v>5624</v>
      </c>
      <c r="C369" s="2">
        <v>36825</v>
      </c>
      <c r="D369" s="2">
        <v>45709</v>
      </c>
      <c r="E369" s="57">
        <v>45709.897916666669</v>
      </c>
      <c r="F369" t="s">
        <v>137</v>
      </c>
      <c r="G369" s="2">
        <v>923218</v>
      </c>
      <c r="H369" t="s">
        <v>27</v>
      </c>
      <c r="I369" t="s">
        <v>28</v>
      </c>
      <c r="J369" t="s">
        <v>37</v>
      </c>
      <c r="K369" s="51">
        <v>46148427</v>
      </c>
      <c r="L369" s="51">
        <v>0</v>
      </c>
      <c r="M369" s="51">
        <v>46148427</v>
      </c>
      <c r="N369" s="51">
        <v>44308623</v>
      </c>
      <c r="O369" t="s">
        <v>150</v>
      </c>
      <c r="P369">
        <v>1016100841</v>
      </c>
      <c r="Q369" t="s">
        <v>3689</v>
      </c>
      <c r="R369" t="s">
        <v>140</v>
      </c>
      <c r="S369" t="s">
        <v>141</v>
      </c>
      <c r="T369" s="59" t="s">
        <v>3690</v>
      </c>
      <c r="U369" t="s">
        <v>143</v>
      </c>
      <c r="V369">
        <v>860034313</v>
      </c>
      <c r="W369" t="s">
        <v>152</v>
      </c>
      <c r="X369" s="2">
        <v>2825</v>
      </c>
      <c r="Y369" s="2">
        <v>2825</v>
      </c>
      <c r="Z369" s="2">
        <v>36825</v>
      </c>
      <c r="AA369">
        <v>0</v>
      </c>
      <c r="AB369">
        <v>39025</v>
      </c>
      <c r="AC369">
        <v>64619425</v>
      </c>
      <c r="AD369">
        <v>0</v>
      </c>
      <c r="AE369" s="2">
        <v>45709</v>
      </c>
      <c r="AF369" t="s">
        <v>153</v>
      </c>
      <c r="AG369" t="s">
        <v>3691</v>
      </c>
      <c r="AH369" t="s">
        <v>2532</v>
      </c>
    </row>
    <row r="370" spans="1:34" x14ac:dyDescent="0.2">
      <c r="A370" t="s">
        <v>5625</v>
      </c>
      <c r="B370" t="s">
        <v>5297</v>
      </c>
      <c r="C370" s="2">
        <v>36925</v>
      </c>
      <c r="D370" s="2">
        <v>45709</v>
      </c>
      <c r="E370" s="57">
        <v>45709.902083333334</v>
      </c>
      <c r="F370" t="s">
        <v>137</v>
      </c>
      <c r="G370" s="2">
        <v>923245</v>
      </c>
      <c r="H370" t="s">
        <v>27</v>
      </c>
      <c r="I370" t="s">
        <v>28</v>
      </c>
      <c r="J370" t="s">
        <v>29</v>
      </c>
      <c r="K370" s="51">
        <v>46148427</v>
      </c>
      <c r="L370" s="51">
        <v>0</v>
      </c>
      <c r="M370" s="51">
        <v>46148427</v>
      </c>
      <c r="N370" s="51">
        <v>44308623</v>
      </c>
      <c r="O370" t="s">
        <v>150</v>
      </c>
      <c r="P370">
        <v>1013615808</v>
      </c>
      <c r="Q370" t="s">
        <v>3694</v>
      </c>
      <c r="R370" t="s">
        <v>140</v>
      </c>
      <c r="S370" t="s">
        <v>141</v>
      </c>
      <c r="T370" s="59" t="s">
        <v>3695</v>
      </c>
      <c r="U370" t="s">
        <v>143</v>
      </c>
      <c r="V370">
        <v>860034313</v>
      </c>
      <c r="W370" t="s">
        <v>152</v>
      </c>
      <c r="X370" s="2">
        <v>3825</v>
      </c>
      <c r="Y370" s="2">
        <v>3825</v>
      </c>
      <c r="Z370" s="2">
        <v>36925</v>
      </c>
      <c r="AA370">
        <v>0</v>
      </c>
      <c r="AB370">
        <v>39125</v>
      </c>
      <c r="AC370">
        <v>64619525</v>
      </c>
      <c r="AD370">
        <v>0</v>
      </c>
      <c r="AE370" s="2">
        <v>45709</v>
      </c>
      <c r="AF370" t="s">
        <v>153</v>
      </c>
      <c r="AG370" t="s">
        <v>3697</v>
      </c>
      <c r="AH370" t="s">
        <v>1799</v>
      </c>
    </row>
    <row r="371" spans="1:34" x14ac:dyDescent="0.2">
      <c r="A371" t="s">
        <v>5626</v>
      </c>
      <c r="B371" t="s">
        <v>5297</v>
      </c>
      <c r="C371" s="2">
        <v>37025</v>
      </c>
      <c r="D371" s="2">
        <v>45709</v>
      </c>
      <c r="E371" s="57">
        <v>45709.906944444447</v>
      </c>
      <c r="F371" t="s">
        <v>137</v>
      </c>
      <c r="G371" s="2">
        <v>923245</v>
      </c>
      <c r="H371" t="s">
        <v>27</v>
      </c>
      <c r="I371" t="s">
        <v>28</v>
      </c>
      <c r="J371" t="s">
        <v>29</v>
      </c>
      <c r="K371" s="51">
        <v>35677249</v>
      </c>
      <c r="L371" s="51">
        <v>0</v>
      </c>
      <c r="M371" s="51">
        <v>35677249</v>
      </c>
      <c r="N371" s="51">
        <v>34254900</v>
      </c>
      <c r="O371" t="s">
        <v>150</v>
      </c>
      <c r="P371">
        <v>36181189</v>
      </c>
      <c r="Q371" t="s">
        <v>3700</v>
      </c>
      <c r="R371" t="s">
        <v>140</v>
      </c>
      <c r="S371" t="s">
        <v>141</v>
      </c>
      <c r="T371" s="59" t="s">
        <v>3701</v>
      </c>
      <c r="U371" t="s">
        <v>143</v>
      </c>
      <c r="V371">
        <v>860050750</v>
      </c>
      <c r="W371" t="s">
        <v>145</v>
      </c>
      <c r="X371" s="2">
        <v>3825</v>
      </c>
      <c r="Y371" s="2">
        <v>3825</v>
      </c>
      <c r="Z371" s="2">
        <v>37025</v>
      </c>
      <c r="AA371">
        <v>0</v>
      </c>
      <c r="AB371">
        <v>39225</v>
      </c>
      <c r="AC371">
        <v>64619625</v>
      </c>
      <c r="AD371">
        <v>0</v>
      </c>
      <c r="AE371" s="2">
        <v>45709</v>
      </c>
      <c r="AF371" t="s">
        <v>153</v>
      </c>
      <c r="AG371" t="s">
        <v>3703</v>
      </c>
      <c r="AH371" t="s">
        <v>1799</v>
      </c>
    </row>
    <row r="372" spans="1:34" x14ac:dyDescent="0.2">
      <c r="A372" t="s">
        <v>5627</v>
      </c>
      <c r="B372" t="s">
        <v>5297</v>
      </c>
      <c r="C372" s="2">
        <v>37125</v>
      </c>
      <c r="D372" s="2">
        <v>45709</v>
      </c>
      <c r="E372" s="57">
        <v>45709.912499999999</v>
      </c>
      <c r="F372" t="s">
        <v>137</v>
      </c>
      <c r="G372" s="2">
        <v>923245</v>
      </c>
      <c r="H372" t="s">
        <v>27</v>
      </c>
      <c r="I372" t="s">
        <v>28</v>
      </c>
      <c r="J372" t="s">
        <v>29</v>
      </c>
      <c r="K372" s="51">
        <v>46148427</v>
      </c>
      <c r="L372" s="51">
        <v>0</v>
      </c>
      <c r="M372" s="51">
        <v>46148427</v>
      </c>
      <c r="N372" s="51">
        <v>44308623</v>
      </c>
      <c r="O372" t="s">
        <v>150</v>
      </c>
      <c r="P372">
        <v>51976419</v>
      </c>
      <c r="Q372" t="s">
        <v>3706</v>
      </c>
      <c r="R372" t="s">
        <v>140</v>
      </c>
      <c r="S372" t="s">
        <v>141</v>
      </c>
      <c r="T372" s="59" t="s">
        <v>3707</v>
      </c>
      <c r="U372" t="s">
        <v>143</v>
      </c>
      <c r="V372">
        <v>860003020</v>
      </c>
      <c r="W372" t="s">
        <v>160</v>
      </c>
      <c r="X372" s="2">
        <v>3825</v>
      </c>
      <c r="Y372" s="2">
        <v>3825</v>
      </c>
      <c r="Z372" s="2">
        <v>37125</v>
      </c>
      <c r="AA372">
        <v>0</v>
      </c>
      <c r="AB372">
        <v>39325</v>
      </c>
      <c r="AC372">
        <v>64619725</v>
      </c>
      <c r="AD372">
        <v>0</v>
      </c>
      <c r="AE372" s="2">
        <v>45709</v>
      </c>
      <c r="AF372" t="s">
        <v>153</v>
      </c>
      <c r="AG372" t="s">
        <v>3709</v>
      </c>
      <c r="AH372" t="s">
        <v>1799</v>
      </c>
    </row>
    <row r="373" spans="1:34" x14ac:dyDescent="0.2">
      <c r="A373" t="s">
        <v>5628</v>
      </c>
      <c r="B373" t="s">
        <v>5297</v>
      </c>
      <c r="C373" s="2">
        <v>37225</v>
      </c>
      <c r="D373" s="2">
        <v>45709</v>
      </c>
      <c r="E373" s="57">
        <v>45709.918749999997</v>
      </c>
      <c r="F373" t="s">
        <v>137</v>
      </c>
      <c r="G373" s="2">
        <v>923245</v>
      </c>
      <c r="H373" t="s">
        <v>27</v>
      </c>
      <c r="I373" t="s">
        <v>28</v>
      </c>
      <c r="J373" t="s">
        <v>29</v>
      </c>
      <c r="K373" s="51">
        <v>46148427</v>
      </c>
      <c r="L373" s="51">
        <v>0</v>
      </c>
      <c r="M373" s="51">
        <v>46148427</v>
      </c>
      <c r="N373" s="51">
        <v>44308623</v>
      </c>
      <c r="O373" t="s">
        <v>150</v>
      </c>
      <c r="P373">
        <v>1001277409</v>
      </c>
      <c r="Q373" t="s">
        <v>3712</v>
      </c>
      <c r="R373" t="s">
        <v>140</v>
      </c>
      <c r="S373" t="s">
        <v>141</v>
      </c>
      <c r="T373" s="59" t="s">
        <v>3713</v>
      </c>
      <c r="U373" t="s">
        <v>143</v>
      </c>
      <c r="V373">
        <v>860035827</v>
      </c>
      <c r="W373" t="s">
        <v>271</v>
      </c>
      <c r="X373" s="2">
        <v>3825</v>
      </c>
      <c r="Y373" s="2">
        <v>3825</v>
      </c>
      <c r="Z373" s="2">
        <v>37225</v>
      </c>
      <c r="AA373">
        <v>0</v>
      </c>
      <c r="AB373">
        <v>39425</v>
      </c>
      <c r="AC373">
        <v>64619825</v>
      </c>
      <c r="AD373">
        <v>0</v>
      </c>
      <c r="AE373" s="2">
        <v>45709</v>
      </c>
      <c r="AF373" t="s">
        <v>153</v>
      </c>
      <c r="AG373" t="s">
        <v>3715</v>
      </c>
      <c r="AH373" t="s">
        <v>3716</v>
      </c>
    </row>
    <row r="374" spans="1:34" x14ac:dyDescent="0.2">
      <c r="A374" t="s">
        <v>5629</v>
      </c>
      <c r="B374" t="s">
        <v>5297</v>
      </c>
      <c r="C374" s="2">
        <v>37325</v>
      </c>
      <c r="D374" s="2">
        <v>45709</v>
      </c>
      <c r="E374" s="57">
        <v>45709.92291666667</v>
      </c>
      <c r="F374" t="s">
        <v>137</v>
      </c>
      <c r="G374" s="2">
        <v>923245</v>
      </c>
      <c r="H374" t="s">
        <v>27</v>
      </c>
      <c r="I374" t="s">
        <v>28</v>
      </c>
      <c r="J374" t="s">
        <v>29</v>
      </c>
      <c r="K374" s="51">
        <v>46148427</v>
      </c>
      <c r="L374" s="51">
        <v>0</v>
      </c>
      <c r="M374" s="51">
        <v>46148427</v>
      </c>
      <c r="N374" s="51">
        <v>44308623</v>
      </c>
      <c r="O374" t="s">
        <v>150</v>
      </c>
      <c r="P374">
        <v>37862143</v>
      </c>
      <c r="Q374" t="s">
        <v>3719</v>
      </c>
      <c r="R374" t="s">
        <v>140</v>
      </c>
      <c r="S374" t="s">
        <v>141</v>
      </c>
      <c r="T374" s="59" t="s">
        <v>3720</v>
      </c>
      <c r="U374" t="s">
        <v>143</v>
      </c>
      <c r="V374">
        <v>890903938</v>
      </c>
      <c r="W374" t="s">
        <v>149</v>
      </c>
      <c r="X374" s="2">
        <v>3825</v>
      </c>
      <c r="Y374" s="2">
        <v>3825</v>
      </c>
      <c r="Z374" s="2">
        <v>37325</v>
      </c>
      <c r="AA374">
        <v>0</v>
      </c>
      <c r="AB374">
        <v>39525</v>
      </c>
      <c r="AC374">
        <v>64619925</v>
      </c>
      <c r="AD374">
        <v>0</v>
      </c>
      <c r="AE374" s="2">
        <v>45709</v>
      </c>
      <c r="AF374" t="s">
        <v>153</v>
      </c>
      <c r="AG374" t="s">
        <v>3722</v>
      </c>
      <c r="AH374" t="s">
        <v>3716</v>
      </c>
    </row>
    <row r="375" spans="1:34" x14ac:dyDescent="0.2">
      <c r="A375" t="s">
        <v>5630</v>
      </c>
      <c r="B375" t="s">
        <v>5297</v>
      </c>
      <c r="C375" s="2">
        <v>37425</v>
      </c>
      <c r="D375" s="2">
        <v>45709</v>
      </c>
      <c r="E375" s="57">
        <v>45709.927777777775</v>
      </c>
      <c r="F375" t="s">
        <v>137</v>
      </c>
      <c r="G375" s="2">
        <v>923245</v>
      </c>
      <c r="H375" t="s">
        <v>27</v>
      </c>
      <c r="I375" t="s">
        <v>28</v>
      </c>
      <c r="J375" t="s">
        <v>29</v>
      </c>
      <c r="K375" s="51">
        <v>46148427</v>
      </c>
      <c r="L375" s="51">
        <v>0</v>
      </c>
      <c r="M375" s="51">
        <v>46148427</v>
      </c>
      <c r="N375" s="51">
        <v>44308623</v>
      </c>
      <c r="O375" t="s">
        <v>150</v>
      </c>
      <c r="P375">
        <v>1091667951</v>
      </c>
      <c r="Q375" t="s">
        <v>3725</v>
      </c>
      <c r="R375" t="s">
        <v>140</v>
      </c>
      <c r="S375" t="s">
        <v>141</v>
      </c>
      <c r="T375" s="59" t="s">
        <v>3726</v>
      </c>
      <c r="U375" t="s">
        <v>143</v>
      </c>
      <c r="V375">
        <v>860003020</v>
      </c>
      <c r="W375" t="s">
        <v>160</v>
      </c>
      <c r="X375" s="2">
        <v>3825</v>
      </c>
      <c r="Y375" s="2">
        <v>3825</v>
      </c>
      <c r="Z375" s="2">
        <v>37425</v>
      </c>
      <c r="AA375">
        <v>0</v>
      </c>
      <c r="AB375">
        <v>39625</v>
      </c>
      <c r="AC375">
        <v>64620025</v>
      </c>
      <c r="AD375">
        <v>0</v>
      </c>
      <c r="AE375" s="2">
        <v>45709</v>
      </c>
      <c r="AF375" t="s">
        <v>153</v>
      </c>
      <c r="AG375" t="s">
        <v>3728</v>
      </c>
      <c r="AH375" t="s">
        <v>3716</v>
      </c>
    </row>
    <row r="376" spans="1:34" x14ac:dyDescent="0.2">
      <c r="A376" t="s">
        <v>5631</v>
      </c>
      <c r="B376" t="s">
        <v>5297</v>
      </c>
      <c r="C376" s="2">
        <v>37525</v>
      </c>
      <c r="D376" s="2">
        <v>45709</v>
      </c>
      <c r="E376" s="57">
        <v>45709.931944444441</v>
      </c>
      <c r="F376" t="s">
        <v>137</v>
      </c>
      <c r="G376" s="2">
        <v>923245</v>
      </c>
      <c r="H376" t="s">
        <v>27</v>
      </c>
      <c r="I376" t="s">
        <v>28</v>
      </c>
      <c r="J376" t="s">
        <v>29</v>
      </c>
      <c r="K376" s="51">
        <v>46148427</v>
      </c>
      <c r="L376" s="51">
        <v>0</v>
      </c>
      <c r="M376" s="51">
        <v>46148427</v>
      </c>
      <c r="N376" s="51">
        <v>44308623</v>
      </c>
      <c r="O376" t="s">
        <v>150</v>
      </c>
      <c r="P376">
        <v>1032488155</v>
      </c>
      <c r="Q376" t="s">
        <v>3731</v>
      </c>
      <c r="R376" t="s">
        <v>140</v>
      </c>
      <c r="S376" t="s">
        <v>141</v>
      </c>
      <c r="T376" s="59" t="s">
        <v>3732</v>
      </c>
      <c r="U376" t="s">
        <v>143</v>
      </c>
      <c r="V376">
        <v>890903938</v>
      </c>
      <c r="W376" t="s">
        <v>149</v>
      </c>
      <c r="X376" s="2">
        <v>3825</v>
      </c>
      <c r="Y376" s="2">
        <v>3825</v>
      </c>
      <c r="Z376" s="2">
        <v>37525</v>
      </c>
      <c r="AA376">
        <v>0</v>
      </c>
      <c r="AB376">
        <v>39725</v>
      </c>
      <c r="AC376">
        <v>64620125</v>
      </c>
      <c r="AD376">
        <v>0</v>
      </c>
      <c r="AE376" s="2">
        <v>45709</v>
      </c>
      <c r="AF376" t="s">
        <v>153</v>
      </c>
      <c r="AG376" t="s">
        <v>3734</v>
      </c>
      <c r="AH376" t="s">
        <v>1799</v>
      </c>
    </row>
    <row r="377" spans="1:34" x14ac:dyDescent="0.2">
      <c r="A377" t="s">
        <v>5632</v>
      </c>
      <c r="B377" t="s">
        <v>5297</v>
      </c>
      <c r="C377" s="2">
        <v>37625</v>
      </c>
      <c r="D377" s="2">
        <v>45709</v>
      </c>
      <c r="E377" s="57">
        <v>45709.936111111114</v>
      </c>
      <c r="F377" t="s">
        <v>137</v>
      </c>
      <c r="G377" s="2">
        <v>923245</v>
      </c>
      <c r="H377" t="s">
        <v>27</v>
      </c>
      <c r="I377" t="s">
        <v>28</v>
      </c>
      <c r="J377" t="s">
        <v>29</v>
      </c>
      <c r="K377" s="51">
        <v>46148427</v>
      </c>
      <c r="L377" s="51">
        <v>0</v>
      </c>
      <c r="M377" s="51">
        <v>46148427</v>
      </c>
      <c r="N377" s="51">
        <v>44308623</v>
      </c>
      <c r="O377" t="s">
        <v>150</v>
      </c>
      <c r="P377">
        <v>1073694768</v>
      </c>
      <c r="Q377" t="s">
        <v>3737</v>
      </c>
      <c r="R377" t="s">
        <v>140</v>
      </c>
      <c r="S377" t="s">
        <v>141</v>
      </c>
      <c r="T377" s="59" t="s">
        <v>3738</v>
      </c>
      <c r="U377" t="s">
        <v>143</v>
      </c>
      <c r="V377">
        <v>860003020</v>
      </c>
      <c r="W377" t="s">
        <v>160</v>
      </c>
      <c r="X377" s="2">
        <v>3825</v>
      </c>
      <c r="Y377" s="2">
        <v>3825</v>
      </c>
      <c r="Z377" s="2">
        <v>37625</v>
      </c>
      <c r="AA377">
        <v>0</v>
      </c>
      <c r="AB377">
        <v>39825</v>
      </c>
      <c r="AC377">
        <v>64620225</v>
      </c>
      <c r="AD377">
        <v>0</v>
      </c>
      <c r="AE377" s="2">
        <v>45709</v>
      </c>
      <c r="AF377" t="s">
        <v>153</v>
      </c>
      <c r="AG377" t="s">
        <v>3740</v>
      </c>
      <c r="AH377" t="s">
        <v>3716</v>
      </c>
    </row>
    <row r="378" spans="1:34" x14ac:dyDescent="0.2">
      <c r="A378" t="s">
        <v>5633</v>
      </c>
      <c r="B378" t="s">
        <v>5277</v>
      </c>
      <c r="C378" s="2">
        <v>37725</v>
      </c>
      <c r="D378" s="2">
        <v>45709</v>
      </c>
      <c r="E378" s="57">
        <v>45709.943055555559</v>
      </c>
      <c r="F378" t="s">
        <v>137</v>
      </c>
      <c r="G378" s="2">
        <v>923211</v>
      </c>
      <c r="H378" t="s">
        <v>27</v>
      </c>
      <c r="I378" t="s">
        <v>28</v>
      </c>
      <c r="J378" t="s">
        <v>29</v>
      </c>
      <c r="K378" s="51">
        <v>46148427</v>
      </c>
      <c r="L378" s="51">
        <v>0</v>
      </c>
      <c r="M378" s="51">
        <v>46148427</v>
      </c>
      <c r="N378" s="51">
        <v>44308623</v>
      </c>
      <c r="O378" t="s">
        <v>150</v>
      </c>
      <c r="P378">
        <v>52229277</v>
      </c>
      <c r="Q378" t="s">
        <v>3743</v>
      </c>
      <c r="R378" t="s">
        <v>140</v>
      </c>
      <c r="S378" t="s">
        <v>141</v>
      </c>
      <c r="T378" s="59" t="s">
        <v>3744</v>
      </c>
      <c r="U378" t="s">
        <v>143</v>
      </c>
      <c r="V378">
        <v>860007335</v>
      </c>
      <c r="W378" t="s">
        <v>158</v>
      </c>
      <c r="X378" s="2">
        <v>2125</v>
      </c>
      <c r="Y378" s="2">
        <v>2125</v>
      </c>
      <c r="Z378" s="2">
        <v>37725</v>
      </c>
      <c r="AA378">
        <v>0</v>
      </c>
      <c r="AB378">
        <v>39925</v>
      </c>
      <c r="AC378">
        <v>64620325</v>
      </c>
      <c r="AD378">
        <v>0</v>
      </c>
      <c r="AE378" s="2">
        <v>45709</v>
      </c>
      <c r="AF378" t="s">
        <v>153</v>
      </c>
      <c r="AG378" t="s">
        <v>3746</v>
      </c>
      <c r="AH378" t="s">
        <v>3552</v>
      </c>
    </row>
    <row r="379" spans="1:34" x14ac:dyDescent="0.2">
      <c r="A379" t="s">
        <v>5634</v>
      </c>
      <c r="B379" t="s">
        <v>5492</v>
      </c>
      <c r="C379" s="2">
        <v>37825</v>
      </c>
      <c r="D379" s="2">
        <v>45709</v>
      </c>
      <c r="E379" s="57">
        <v>45709.952777777777</v>
      </c>
      <c r="F379" t="s">
        <v>137</v>
      </c>
      <c r="G379" s="2">
        <v>923238</v>
      </c>
      <c r="H379" t="s">
        <v>27</v>
      </c>
      <c r="I379" t="s">
        <v>28</v>
      </c>
      <c r="J379" t="s">
        <v>29</v>
      </c>
      <c r="K379" s="51">
        <v>45995110</v>
      </c>
      <c r="L379" s="51">
        <v>0</v>
      </c>
      <c r="M379" s="51">
        <v>45995110</v>
      </c>
      <c r="N379" s="51">
        <v>44308623</v>
      </c>
      <c r="O379" t="s">
        <v>150</v>
      </c>
      <c r="P379">
        <v>1024480867</v>
      </c>
      <c r="Q379" t="s">
        <v>3749</v>
      </c>
      <c r="R379" t="s">
        <v>140</v>
      </c>
      <c r="S379" t="s">
        <v>141</v>
      </c>
      <c r="T379" s="59" t="s">
        <v>3750</v>
      </c>
      <c r="U379" t="s">
        <v>143</v>
      </c>
      <c r="V379">
        <v>890903938</v>
      </c>
      <c r="W379" t="s">
        <v>149</v>
      </c>
      <c r="X379" s="2">
        <v>125</v>
      </c>
      <c r="Y379" s="2">
        <v>125</v>
      </c>
      <c r="Z379" s="2">
        <v>37825</v>
      </c>
      <c r="AA379">
        <v>0</v>
      </c>
      <c r="AB379">
        <v>40025</v>
      </c>
      <c r="AC379">
        <v>64620425</v>
      </c>
      <c r="AD379">
        <v>0</v>
      </c>
      <c r="AE379" s="2">
        <v>45709</v>
      </c>
      <c r="AF379" t="s">
        <v>153</v>
      </c>
      <c r="AG379" t="s">
        <v>3752</v>
      </c>
      <c r="AH379" t="s">
        <v>1792</v>
      </c>
    </row>
    <row r="380" spans="1:34" x14ac:dyDescent="0.2">
      <c r="A380" t="s">
        <v>5635</v>
      </c>
      <c r="B380" t="s">
        <v>196</v>
      </c>
      <c r="C380" s="2">
        <v>37925</v>
      </c>
      <c r="D380" s="2">
        <v>45709</v>
      </c>
      <c r="E380" s="57">
        <v>45709.954861111109</v>
      </c>
      <c r="F380" t="s">
        <v>137</v>
      </c>
      <c r="G380" s="2">
        <v>923210</v>
      </c>
      <c r="H380" t="s">
        <v>27</v>
      </c>
      <c r="I380" t="s">
        <v>28</v>
      </c>
      <c r="J380" t="s">
        <v>29</v>
      </c>
      <c r="K380" s="51">
        <v>25750000</v>
      </c>
      <c r="L380" s="51">
        <v>0</v>
      </c>
      <c r="M380" s="51">
        <v>25750000</v>
      </c>
      <c r="N380" s="51">
        <v>24805833</v>
      </c>
      <c r="O380" t="s">
        <v>150</v>
      </c>
      <c r="P380">
        <v>1012341213</v>
      </c>
      <c r="Q380" t="s">
        <v>3755</v>
      </c>
      <c r="R380" t="s">
        <v>140</v>
      </c>
      <c r="S380" t="s">
        <v>141</v>
      </c>
      <c r="T380" s="59" t="s">
        <v>3756</v>
      </c>
      <c r="U380" t="s">
        <v>143</v>
      </c>
      <c r="V380">
        <v>860003020</v>
      </c>
      <c r="W380" t="s">
        <v>160</v>
      </c>
      <c r="X380" s="2">
        <v>1925</v>
      </c>
      <c r="Y380" s="2">
        <v>1925</v>
      </c>
      <c r="Z380" s="2">
        <v>37925</v>
      </c>
      <c r="AA380">
        <v>0</v>
      </c>
      <c r="AB380">
        <v>40125</v>
      </c>
      <c r="AC380">
        <v>64620525</v>
      </c>
      <c r="AD380">
        <v>0</v>
      </c>
      <c r="AE380" s="2">
        <v>45709</v>
      </c>
      <c r="AF380" t="s">
        <v>153</v>
      </c>
      <c r="AG380" t="s">
        <v>3758</v>
      </c>
      <c r="AH380" t="s">
        <v>3759</v>
      </c>
    </row>
    <row r="381" spans="1:34" x14ac:dyDescent="0.2">
      <c r="A381" t="s">
        <v>5636</v>
      </c>
      <c r="B381" t="s">
        <v>5277</v>
      </c>
      <c r="C381" s="2">
        <v>38025</v>
      </c>
      <c r="D381" s="2">
        <v>45709</v>
      </c>
      <c r="E381" s="57">
        <v>45709.957638888889</v>
      </c>
      <c r="F381" t="s">
        <v>137</v>
      </c>
      <c r="G381" s="2">
        <v>923211</v>
      </c>
      <c r="H381" t="s">
        <v>27</v>
      </c>
      <c r="I381" t="s">
        <v>28</v>
      </c>
      <c r="J381" t="s">
        <v>29</v>
      </c>
      <c r="K381" s="51">
        <v>45841793</v>
      </c>
      <c r="L381" s="51">
        <v>0</v>
      </c>
      <c r="M381" s="51">
        <v>45841793</v>
      </c>
      <c r="N381" s="51">
        <v>44308623</v>
      </c>
      <c r="O381" t="s">
        <v>150</v>
      </c>
      <c r="P381">
        <v>1022393720</v>
      </c>
      <c r="Q381" t="s">
        <v>3762</v>
      </c>
      <c r="R381" t="s">
        <v>140</v>
      </c>
      <c r="S381" t="s">
        <v>141</v>
      </c>
      <c r="T381" s="59" t="s">
        <v>3763</v>
      </c>
      <c r="U381" t="s">
        <v>143</v>
      </c>
      <c r="V381">
        <v>890903938</v>
      </c>
      <c r="W381" t="s">
        <v>149</v>
      </c>
      <c r="X381" s="2">
        <v>2125</v>
      </c>
      <c r="Y381" s="2">
        <v>2125</v>
      </c>
      <c r="Z381" s="2">
        <v>38025</v>
      </c>
      <c r="AA381">
        <v>0</v>
      </c>
      <c r="AB381">
        <v>40225</v>
      </c>
      <c r="AC381">
        <v>64620625</v>
      </c>
      <c r="AD381">
        <v>0</v>
      </c>
      <c r="AE381" s="2">
        <v>45709</v>
      </c>
      <c r="AF381" t="s">
        <v>153</v>
      </c>
      <c r="AG381" t="s">
        <v>3765</v>
      </c>
      <c r="AH381" t="s">
        <v>2774</v>
      </c>
    </row>
    <row r="382" spans="1:34" x14ac:dyDescent="0.2">
      <c r="A382" t="s">
        <v>5637</v>
      </c>
      <c r="B382" t="s">
        <v>5540</v>
      </c>
      <c r="C382" s="2">
        <v>38125</v>
      </c>
      <c r="D382" s="2">
        <v>45710</v>
      </c>
      <c r="E382" s="57">
        <v>45710.311805555553</v>
      </c>
      <c r="F382" t="s">
        <v>137</v>
      </c>
      <c r="G382" s="2">
        <v>923238</v>
      </c>
      <c r="H382" t="s">
        <v>27</v>
      </c>
      <c r="I382" t="s">
        <v>28</v>
      </c>
      <c r="J382" t="s">
        <v>29</v>
      </c>
      <c r="K382" s="51">
        <v>156195</v>
      </c>
      <c r="L382" s="51">
        <v>0</v>
      </c>
      <c r="M382" s="51">
        <v>156195</v>
      </c>
      <c r="N382" s="51">
        <v>0</v>
      </c>
      <c r="O382" t="s">
        <v>150</v>
      </c>
      <c r="P382">
        <v>1075254883</v>
      </c>
      <c r="Q382" t="s">
        <v>2051</v>
      </c>
      <c r="R382" t="s">
        <v>140</v>
      </c>
      <c r="S382" t="s">
        <v>141</v>
      </c>
      <c r="T382" s="59" t="s">
        <v>2052</v>
      </c>
      <c r="U382" t="s">
        <v>143</v>
      </c>
      <c r="V382">
        <v>860034313</v>
      </c>
      <c r="W382" t="s">
        <v>152</v>
      </c>
      <c r="X382" s="2">
        <v>325</v>
      </c>
      <c r="Y382" s="2">
        <v>325</v>
      </c>
      <c r="Z382" s="2">
        <v>38125</v>
      </c>
      <c r="AA382">
        <v>0</v>
      </c>
      <c r="AB382">
        <v>6125</v>
      </c>
      <c r="AC382">
        <v>47484425</v>
      </c>
      <c r="AD382">
        <v>0</v>
      </c>
      <c r="AE382" s="2">
        <v>45710</v>
      </c>
      <c r="AF382" t="s">
        <v>486</v>
      </c>
      <c r="AG382" t="s">
        <v>575</v>
      </c>
      <c r="AH382" t="s">
        <v>3768</v>
      </c>
    </row>
    <row r="383" spans="1:34" x14ac:dyDescent="0.2">
      <c r="A383" t="s">
        <v>5638</v>
      </c>
      <c r="B383" t="s">
        <v>5540</v>
      </c>
      <c r="C383" s="2">
        <v>38225</v>
      </c>
      <c r="D383" s="2">
        <v>45710</v>
      </c>
      <c r="E383" s="57">
        <v>45710.315972222219</v>
      </c>
      <c r="F383" t="s">
        <v>137</v>
      </c>
      <c r="G383" s="2">
        <v>923238</v>
      </c>
      <c r="H383" t="s">
        <v>27</v>
      </c>
      <c r="I383" t="s">
        <v>28</v>
      </c>
      <c r="J383" t="s">
        <v>29</v>
      </c>
      <c r="K383" s="51">
        <v>312390</v>
      </c>
      <c r="L383" s="51">
        <v>0</v>
      </c>
      <c r="M383" s="51">
        <v>312390</v>
      </c>
      <c r="N383" s="51">
        <v>0</v>
      </c>
      <c r="O383" t="s">
        <v>150</v>
      </c>
      <c r="P383">
        <v>1012439964</v>
      </c>
      <c r="Q383" t="s">
        <v>2189</v>
      </c>
      <c r="R383" t="s">
        <v>140</v>
      </c>
      <c r="S383" t="s">
        <v>141</v>
      </c>
      <c r="T383" s="59" t="s">
        <v>2190</v>
      </c>
      <c r="U383" t="s">
        <v>143</v>
      </c>
      <c r="V383">
        <v>890903938</v>
      </c>
      <c r="W383" t="s">
        <v>149</v>
      </c>
      <c r="X383" s="2">
        <v>325</v>
      </c>
      <c r="Y383" s="2">
        <v>325</v>
      </c>
      <c r="Z383" s="2">
        <v>38225</v>
      </c>
      <c r="AA383">
        <v>0</v>
      </c>
      <c r="AB383">
        <v>6225</v>
      </c>
      <c r="AC383">
        <v>47484525</v>
      </c>
      <c r="AD383">
        <v>0</v>
      </c>
      <c r="AE383" s="2">
        <v>45710</v>
      </c>
      <c r="AF383" t="s">
        <v>486</v>
      </c>
      <c r="AG383" t="s">
        <v>578</v>
      </c>
      <c r="AH383" t="s">
        <v>3771</v>
      </c>
    </row>
    <row r="384" spans="1:34" x14ac:dyDescent="0.2">
      <c r="A384" t="s">
        <v>5639</v>
      </c>
      <c r="B384" t="s">
        <v>5540</v>
      </c>
      <c r="C384" s="2">
        <v>38325</v>
      </c>
      <c r="D384" s="2">
        <v>45710</v>
      </c>
      <c r="E384" s="57">
        <v>45710.318749999999</v>
      </c>
      <c r="F384" t="s">
        <v>137</v>
      </c>
      <c r="G384" s="2">
        <v>923238</v>
      </c>
      <c r="H384" t="s">
        <v>27</v>
      </c>
      <c r="I384" t="s">
        <v>28</v>
      </c>
      <c r="J384" t="s">
        <v>29</v>
      </c>
      <c r="K384" s="51">
        <v>468585</v>
      </c>
      <c r="L384" s="51">
        <v>0</v>
      </c>
      <c r="M384" s="51">
        <v>468585</v>
      </c>
      <c r="N384" s="51">
        <v>0</v>
      </c>
      <c r="O384" t="s">
        <v>150</v>
      </c>
      <c r="P384">
        <v>52505799</v>
      </c>
      <c r="Q384" t="s">
        <v>1890</v>
      </c>
      <c r="R384" t="s">
        <v>140</v>
      </c>
      <c r="S384" t="s">
        <v>141</v>
      </c>
      <c r="T384" s="59" t="s">
        <v>1891</v>
      </c>
      <c r="U384" t="s">
        <v>143</v>
      </c>
      <c r="V384">
        <v>860034313</v>
      </c>
      <c r="W384" t="s">
        <v>152</v>
      </c>
      <c r="X384" s="2">
        <v>325</v>
      </c>
      <c r="Y384" s="2">
        <v>325</v>
      </c>
      <c r="Z384" s="2">
        <v>38325</v>
      </c>
      <c r="AA384">
        <v>0</v>
      </c>
      <c r="AB384">
        <v>6325</v>
      </c>
      <c r="AC384">
        <v>47484625</v>
      </c>
      <c r="AD384">
        <v>0</v>
      </c>
      <c r="AE384" s="2">
        <v>45710</v>
      </c>
      <c r="AF384" t="s">
        <v>486</v>
      </c>
      <c r="AG384" t="s">
        <v>580</v>
      </c>
      <c r="AH384" t="s">
        <v>3774</v>
      </c>
    </row>
    <row r="385" spans="1:34" x14ac:dyDescent="0.2">
      <c r="A385" t="s">
        <v>5640</v>
      </c>
      <c r="B385" t="s">
        <v>5540</v>
      </c>
      <c r="C385" s="2">
        <v>38425</v>
      </c>
      <c r="D385" s="2">
        <v>45710</v>
      </c>
      <c r="E385" s="57">
        <v>45710.322916666664</v>
      </c>
      <c r="F385" t="s">
        <v>137</v>
      </c>
      <c r="G385" s="2">
        <v>923238</v>
      </c>
      <c r="H385" t="s">
        <v>27</v>
      </c>
      <c r="I385" t="s">
        <v>28</v>
      </c>
      <c r="J385" t="s">
        <v>29</v>
      </c>
      <c r="K385" s="51">
        <v>624780</v>
      </c>
      <c r="L385" s="51">
        <v>0</v>
      </c>
      <c r="M385" s="51">
        <v>624780</v>
      </c>
      <c r="N385" s="51">
        <v>0</v>
      </c>
      <c r="O385" t="s">
        <v>150</v>
      </c>
      <c r="P385">
        <v>79408514</v>
      </c>
      <c r="Q385" t="s">
        <v>1862</v>
      </c>
      <c r="R385" t="s">
        <v>140</v>
      </c>
      <c r="S385" t="s">
        <v>141</v>
      </c>
      <c r="T385" s="59" t="s">
        <v>1863</v>
      </c>
      <c r="U385" t="s">
        <v>143</v>
      </c>
      <c r="V385">
        <v>900047981</v>
      </c>
      <c r="W385" t="s">
        <v>161</v>
      </c>
      <c r="X385" s="2">
        <v>325</v>
      </c>
      <c r="Y385" s="2">
        <v>325</v>
      </c>
      <c r="Z385" s="2">
        <v>38425</v>
      </c>
      <c r="AA385">
        <v>0</v>
      </c>
      <c r="AB385">
        <v>6425</v>
      </c>
      <c r="AC385">
        <v>47484725</v>
      </c>
      <c r="AD385">
        <v>0</v>
      </c>
      <c r="AE385" s="2">
        <v>45710</v>
      </c>
      <c r="AF385" t="s">
        <v>486</v>
      </c>
      <c r="AG385" t="s">
        <v>3777</v>
      </c>
      <c r="AH385" t="s">
        <v>3778</v>
      </c>
    </row>
    <row r="386" spans="1:34" x14ac:dyDescent="0.2">
      <c r="A386" t="s">
        <v>5641</v>
      </c>
      <c r="B386" t="s">
        <v>5540</v>
      </c>
      <c r="C386" s="2">
        <v>38525</v>
      </c>
      <c r="D386" s="2">
        <v>45710</v>
      </c>
      <c r="E386" s="57">
        <v>45710.326388888891</v>
      </c>
      <c r="F386" t="s">
        <v>137</v>
      </c>
      <c r="G386" s="2">
        <v>923238</v>
      </c>
      <c r="H386" t="s">
        <v>27</v>
      </c>
      <c r="I386" t="s">
        <v>28</v>
      </c>
      <c r="J386" t="s">
        <v>29</v>
      </c>
      <c r="K386" s="51">
        <v>232058</v>
      </c>
      <c r="L386" s="51">
        <v>0</v>
      </c>
      <c r="M386" s="51">
        <v>232058</v>
      </c>
      <c r="N386" s="51">
        <v>0</v>
      </c>
      <c r="O386" t="s">
        <v>150</v>
      </c>
      <c r="P386">
        <v>4041331</v>
      </c>
      <c r="Q386" t="s">
        <v>3781</v>
      </c>
      <c r="R386" t="s">
        <v>140</v>
      </c>
      <c r="S386" t="s">
        <v>141</v>
      </c>
      <c r="T386" s="59" t="s">
        <v>3782</v>
      </c>
      <c r="U386" t="s">
        <v>143</v>
      </c>
      <c r="V386">
        <v>860034313</v>
      </c>
      <c r="W386" t="s">
        <v>152</v>
      </c>
      <c r="X386" s="2">
        <v>325</v>
      </c>
      <c r="Y386" s="2">
        <v>325</v>
      </c>
      <c r="Z386" s="2">
        <v>38525</v>
      </c>
      <c r="AA386">
        <v>0</v>
      </c>
      <c r="AB386">
        <v>6525</v>
      </c>
      <c r="AC386">
        <v>47484825</v>
      </c>
      <c r="AD386">
        <v>0</v>
      </c>
      <c r="AE386" s="2">
        <v>45710</v>
      </c>
      <c r="AF386" t="s">
        <v>486</v>
      </c>
      <c r="AG386" t="s">
        <v>584</v>
      </c>
      <c r="AH386" t="s">
        <v>3784</v>
      </c>
    </row>
    <row r="387" spans="1:34" x14ac:dyDescent="0.2">
      <c r="A387" t="s">
        <v>5642</v>
      </c>
      <c r="B387" t="s">
        <v>5540</v>
      </c>
      <c r="C387" s="2">
        <v>38625</v>
      </c>
      <c r="D387" s="2">
        <v>45710</v>
      </c>
      <c r="E387" s="57">
        <v>45710.32916666667</v>
      </c>
      <c r="F387" t="s">
        <v>137</v>
      </c>
      <c r="G387" s="2">
        <v>923238</v>
      </c>
      <c r="H387" t="s">
        <v>27</v>
      </c>
      <c r="I387" t="s">
        <v>28</v>
      </c>
      <c r="J387" t="s">
        <v>29</v>
      </c>
      <c r="K387" s="51">
        <v>166195</v>
      </c>
      <c r="L387" s="51">
        <v>0</v>
      </c>
      <c r="M387" s="51">
        <v>166195</v>
      </c>
      <c r="N387" s="51">
        <v>0</v>
      </c>
      <c r="O387" t="s">
        <v>150</v>
      </c>
      <c r="P387">
        <v>13478907</v>
      </c>
      <c r="Q387" t="s">
        <v>2063</v>
      </c>
      <c r="R387" t="s">
        <v>140</v>
      </c>
      <c r="S387" t="s">
        <v>141</v>
      </c>
      <c r="T387" s="59" t="s">
        <v>2064</v>
      </c>
      <c r="U387" t="s">
        <v>143</v>
      </c>
      <c r="V387">
        <v>890903938</v>
      </c>
      <c r="W387" t="s">
        <v>149</v>
      </c>
      <c r="X387" s="2">
        <v>325</v>
      </c>
      <c r="Y387" s="2">
        <v>325</v>
      </c>
      <c r="Z387" s="2">
        <v>38625</v>
      </c>
      <c r="AA387">
        <v>0</v>
      </c>
      <c r="AB387">
        <v>6625</v>
      </c>
      <c r="AC387">
        <v>47484925</v>
      </c>
      <c r="AD387">
        <v>0</v>
      </c>
      <c r="AE387" s="2">
        <v>45710</v>
      </c>
      <c r="AF387" t="s">
        <v>486</v>
      </c>
      <c r="AG387" t="s">
        <v>586</v>
      </c>
      <c r="AH387" t="s">
        <v>3787</v>
      </c>
    </row>
    <row r="388" spans="1:34" x14ac:dyDescent="0.2">
      <c r="A388" t="s">
        <v>5643</v>
      </c>
      <c r="B388" t="s">
        <v>5540</v>
      </c>
      <c r="C388" s="2">
        <v>38725</v>
      </c>
      <c r="D388" s="2">
        <v>45710</v>
      </c>
      <c r="E388" s="57">
        <v>45710.336111111108</v>
      </c>
      <c r="F388" t="s">
        <v>137</v>
      </c>
      <c r="G388" s="2">
        <v>923238</v>
      </c>
      <c r="H388" t="s">
        <v>27</v>
      </c>
      <c r="I388" t="s">
        <v>28</v>
      </c>
      <c r="J388" t="s">
        <v>29</v>
      </c>
      <c r="K388" s="51">
        <v>528207</v>
      </c>
      <c r="L388" s="51">
        <v>0</v>
      </c>
      <c r="M388" s="51">
        <v>528207</v>
      </c>
      <c r="N388" s="51">
        <v>0</v>
      </c>
      <c r="O388" t="s">
        <v>150</v>
      </c>
      <c r="P388">
        <v>52425990</v>
      </c>
      <c r="Q388" t="s">
        <v>3261</v>
      </c>
      <c r="R388" t="s">
        <v>140</v>
      </c>
      <c r="S388" t="s">
        <v>141</v>
      </c>
      <c r="T388" s="59" t="s">
        <v>3262</v>
      </c>
      <c r="U388" t="s">
        <v>143</v>
      </c>
      <c r="V388">
        <v>860007335</v>
      </c>
      <c r="W388" t="s">
        <v>158</v>
      </c>
      <c r="X388" s="2">
        <v>325</v>
      </c>
      <c r="Y388" s="2">
        <v>325</v>
      </c>
      <c r="Z388" s="2">
        <v>38725</v>
      </c>
      <c r="AA388">
        <v>0</v>
      </c>
      <c r="AB388">
        <v>6725</v>
      </c>
      <c r="AC388">
        <v>47485025</v>
      </c>
      <c r="AD388">
        <v>0</v>
      </c>
      <c r="AE388" s="2">
        <v>45710</v>
      </c>
      <c r="AF388" t="s">
        <v>486</v>
      </c>
      <c r="AG388" t="s">
        <v>588</v>
      </c>
      <c r="AH388" t="s">
        <v>3790</v>
      </c>
    </row>
    <row r="389" spans="1:34" x14ac:dyDescent="0.2">
      <c r="A389" t="s">
        <v>5644</v>
      </c>
      <c r="B389" t="s">
        <v>5540</v>
      </c>
      <c r="C389" s="2">
        <v>38825</v>
      </c>
      <c r="D389" s="2">
        <v>45710</v>
      </c>
      <c r="E389" s="57">
        <v>45710.338888888888</v>
      </c>
      <c r="F389" t="s">
        <v>137</v>
      </c>
      <c r="G389" s="2">
        <v>923238</v>
      </c>
      <c r="H389" t="s">
        <v>27</v>
      </c>
      <c r="I389" t="s">
        <v>28</v>
      </c>
      <c r="J389" t="s">
        <v>29</v>
      </c>
      <c r="K389" s="51">
        <v>668651</v>
      </c>
      <c r="L389" s="51">
        <v>0</v>
      </c>
      <c r="M389" s="51">
        <v>668651</v>
      </c>
      <c r="N389" s="51">
        <v>0</v>
      </c>
      <c r="O389" t="s">
        <v>150</v>
      </c>
      <c r="P389">
        <v>80062448</v>
      </c>
      <c r="Q389" t="s">
        <v>3252</v>
      </c>
      <c r="R389" t="s">
        <v>140</v>
      </c>
      <c r="S389" t="s">
        <v>141</v>
      </c>
      <c r="T389" s="59" t="s">
        <v>3253</v>
      </c>
      <c r="U389" t="s">
        <v>143</v>
      </c>
      <c r="V389">
        <v>860034313</v>
      </c>
      <c r="W389" t="s">
        <v>152</v>
      </c>
      <c r="X389" s="2">
        <v>325</v>
      </c>
      <c r="Y389" s="2">
        <v>325</v>
      </c>
      <c r="Z389" s="2">
        <v>38825</v>
      </c>
      <c r="AA389">
        <v>0</v>
      </c>
      <c r="AB389">
        <v>6825</v>
      </c>
      <c r="AC389">
        <v>47485125</v>
      </c>
      <c r="AD389">
        <v>0</v>
      </c>
      <c r="AE389" s="2">
        <v>45710</v>
      </c>
      <c r="AF389" t="s">
        <v>486</v>
      </c>
      <c r="AG389" t="s">
        <v>590</v>
      </c>
      <c r="AH389" t="s">
        <v>3793</v>
      </c>
    </row>
    <row r="390" spans="1:34" x14ac:dyDescent="0.2">
      <c r="A390" t="s">
        <v>5645</v>
      </c>
      <c r="B390" t="s">
        <v>5544</v>
      </c>
      <c r="C390" s="2">
        <v>38925</v>
      </c>
      <c r="D390" s="2">
        <v>45710</v>
      </c>
      <c r="E390" s="57">
        <v>45710.341666666667</v>
      </c>
      <c r="F390" t="s">
        <v>137</v>
      </c>
      <c r="G390" s="2">
        <v>923210</v>
      </c>
      <c r="H390" t="s">
        <v>27</v>
      </c>
      <c r="I390" t="s">
        <v>28</v>
      </c>
      <c r="J390" t="s">
        <v>29</v>
      </c>
      <c r="K390" s="51">
        <v>199914</v>
      </c>
      <c r="L390" s="51">
        <v>0</v>
      </c>
      <c r="M390" s="51">
        <v>199914</v>
      </c>
      <c r="N390" s="51">
        <v>0</v>
      </c>
      <c r="O390" t="s">
        <v>150</v>
      </c>
      <c r="P390">
        <v>20927278</v>
      </c>
      <c r="Q390" t="s">
        <v>3796</v>
      </c>
      <c r="R390" t="s">
        <v>140</v>
      </c>
      <c r="S390" t="s">
        <v>141</v>
      </c>
      <c r="T390" s="59" t="s">
        <v>3797</v>
      </c>
      <c r="U390" t="s">
        <v>143</v>
      </c>
      <c r="V390">
        <v>860035827</v>
      </c>
      <c r="W390" t="s">
        <v>271</v>
      </c>
      <c r="X390" s="2">
        <v>1625</v>
      </c>
      <c r="Y390" s="2">
        <v>1625</v>
      </c>
      <c r="Z390" s="2">
        <v>38925</v>
      </c>
      <c r="AA390">
        <v>0</v>
      </c>
      <c r="AB390">
        <v>6925</v>
      </c>
      <c r="AC390">
        <v>47485225</v>
      </c>
      <c r="AD390">
        <v>0</v>
      </c>
      <c r="AE390" s="2">
        <v>45710</v>
      </c>
      <c r="AF390" t="s">
        <v>486</v>
      </c>
      <c r="AG390" t="s">
        <v>592</v>
      </c>
      <c r="AH390" t="s">
        <v>3799</v>
      </c>
    </row>
    <row r="391" spans="1:34" x14ac:dyDescent="0.2">
      <c r="A391" t="s">
        <v>5646</v>
      </c>
      <c r="B391" t="s">
        <v>5647</v>
      </c>
      <c r="C391" s="2">
        <v>39025</v>
      </c>
      <c r="D391" s="2">
        <v>45710</v>
      </c>
      <c r="E391" s="57">
        <v>45710.344444444447</v>
      </c>
      <c r="F391" t="s">
        <v>137</v>
      </c>
      <c r="G391" s="2">
        <v>923210</v>
      </c>
      <c r="H391" t="s">
        <v>41</v>
      </c>
      <c r="I391" t="s">
        <v>42</v>
      </c>
      <c r="J391" t="s">
        <v>29</v>
      </c>
      <c r="K391" s="51">
        <v>139896</v>
      </c>
      <c r="L391" s="51">
        <v>0</v>
      </c>
      <c r="M391" s="51">
        <v>139896</v>
      </c>
      <c r="N391" s="51">
        <v>0</v>
      </c>
      <c r="O391" t="s">
        <v>150</v>
      </c>
      <c r="P391">
        <v>1070825199</v>
      </c>
      <c r="Q391" t="s">
        <v>593</v>
      </c>
      <c r="R391" t="s">
        <v>140</v>
      </c>
      <c r="S391" t="s">
        <v>141</v>
      </c>
      <c r="T391" s="59" t="s">
        <v>594</v>
      </c>
      <c r="U391" t="s">
        <v>143</v>
      </c>
      <c r="V391">
        <v>890903938</v>
      </c>
      <c r="W391" t="s">
        <v>149</v>
      </c>
      <c r="X391" s="2">
        <v>625</v>
      </c>
      <c r="Y391" s="2">
        <v>625</v>
      </c>
      <c r="Z391" s="2">
        <v>39025</v>
      </c>
      <c r="AA391">
        <v>0</v>
      </c>
      <c r="AB391">
        <v>7025</v>
      </c>
      <c r="AC391">
        <v>47485325</v>
      </c>
      <c r="AD391">
        <v>0</v>
      </c>
      <c r="AE391" s="2">
        <v>45710</v>
      </c>
      <c r="AF391" t="s">
        <v>486</v>
      </c>
      <c r="AG391" t="s">
        <v>596</v>
      </c>
      <c r="AH391" t="s">
        <v>3802</v>
      </c>
    </row>
    <row r="392" spans="1:34" x14ac:dyDescent="0.2">
      <c r="A392" t="s">
        <v>5648</v>
      </c>
      <c r="B392" t="s">
        <v>5540</v>
      </c>
      <c r="C392" s="2">
        <v>39125</v>
      </c>
      <c r="D392" s="2">
        <v>45713</v>
      </c>
      <c r="E392" s="57">
        <v>45713.717361111114</v>
      </c>
      <c r="F392" t="s">
        <v>137</v>
      </c>
      <c r="G392" s="2">
        <v>923238</v>
      </c>
      <c r="H392" t="s">
        <v>27</v>
      </c>
      <c r="I392" t="s">
        <v>28</v>
      </c>
      <c r="J392" t="s">
        <v>29</v>
      </c>
      <c r="K392" s="51">
        <v>668651</v>
      </c>
      <c r="L392" s="51">
        <v>0</v>
      </c>
      <c r="M392" s="51">
        <v>668651</v>
      </c>
      <c r="N392" s="51">
        <v>0</v>
      </c>
      <c r="O392" t="s">
        <v>150</v>
      </c>
      <c r="P392">
        <v>11315001</v>
      </c>
      <c r="Q392" t="s">
        <v>3340</v>
      </c>
      <c r="R392" t="s">
        <v>140</v>
      </c>
      <c r="S392" t="s">
        <v>141</v>
      </c>
      <c r="T392" s="59" t="s">
        <v>3341</v>
      </c>
      <c r="U392" t="s">
        <v>143</v>
      </c>
      <c r="V392">
        <v>890903938</v>
      </c>
      <c r="W392" t="s">
        <v>149</v>
      </c>
      <c r="X392" s="2">
        <v>325</v>
      </c>
      <c r="Y392" s="2">
        <v>325</v>
      </c>
      <c r="Z392" s="2">
        <v>39125</v>
      </c>
      <c r="AA392">
        <v>4325</v>
      </c>
      <c r="AB392">
        <v>7425</v>
      </c>
      <c r="AC392">
        <v>50237825</v>
      </c>
      <c r="AD392">
        <v>0</v>
      </c>
      <c r="AE392" s="2">
        <v>45713</v>
      </c>
      <c r="AF392" t="s">
        <v>486</v>
      </c>
      <c r="AG392" t="s">
        <v>599</v>
      </c>
      <c r="AH392" t="s">
        <v>3805</v>
      </c>
    </row>
    <row r="393" spans="1:34" x14ac:dyDescent="0.2">
      <c r="A393" t="s">
        <v>5649</v>
      </c>
      <c r="B393" t="s">
        <v>5544</v>
      </c>
      <c r="C393" s="2">
        <v>39225</v>
      </c>
      <c r="D393" s="2">
        <v>45714</v>
      </c>
      <c r="E393" s="57">
        <v>45714.38958333333</v>
      </c>
      <c r="F393" t="s">
        <v>137</v>
      </c>
      <c r="G393" s="2">
        <v>923210</v>
      </c>
      <c r="H393" t="s">
        <v>27</v>
      </c>
      <c r="I393" t="s">
        <v>28</v>
      </c>
      <c r="J393" t="s">
        <v>29</v>
      </c>
      <c r="K393" s="51">
        <v>298512</v>
      </c>
      <c r="L393" s="51">
        <v>0</v>
      </c>
      <c r="M393" s="51">
        <v>298512</v>
      </c>
      <c r="N393" s="51">
        <v>0</v>
      </c>
      <c r="O393" t="s">
        <v>150</v>
      </c>
      <c r="P393">
        <v>1023890091</v>
      </c>
      <c r="Q393" t="s">
        <v>3808</v>
      </c>
      <c r="R393" t="s">
        <v>140</v>
      </c>
      <c r="S393" t="s">
        <v>141</v>
      </c>
      <c r="T393" s="59" t="s">
        <v>3809</v>
      </c>
      <c r="U393" t="s">
        <v>143</v>
      </c>
      <c r="V393">
        <v>890903938</v>
      </c>
      <c r="W393" t="s">
        <v>149</v>
      </c>
      <c r="X393" s="2">
        <v>1625</v>
      </c>
      <c r="Y393" s="2">
        <v>1625</v>
      </c>
      <c r="Z393" s="2">
        <v>39225</v>
      </c>
      <c r="AA393">
        <v>0</v>
      </c>
      <c r="AB393">
        <v>52725</v>
      </c>
      <c r="AC393">
        <v>74980725</v>
      </c>
      <c r="AD393">
        <v>0</v>
      </c>
      <c r="AE393" s="2">
        <v>45714</v>
      </c>
      <c r="AF393" t="s">
        <v>486</v>
      </c>
      <c r="AG393" t="s">
        <v>798</v>
      </c>
      <c r="AH393" t="s">
        <v>3811</v>
      </c>
    </row>
    <row r="394" spans="1:34" x14ac:dyDescent="0.2">
      <c r="A394" t="s">
        <v>5650</v>
      </c>
      <c r="B394" t="s">
        <v>5544</v>
      </c>
      <c r="C394" s="2">
        <v>39325</v>
      </c>
      <c r="D394" s="2">
        <v>45716</v>
      </c>
      <c r="E394" s="57">
        <v>45716.388888888891</v>
      </c>
      <c r="F394" t="s">
        <v>137</v>
      </c>
      <c r="G394" s="2">
        <v>923210</v>
      </c>
      <c r="H394" t="s">
        <v>27</v>
      </c>
      <c r="I394" t="s">
        <v>28</v>
      </c>
      <c r="J394" t="s">
        <v>29</v>
      </c>
      <c r="K394" s="51">
        <v>252632</v>
      </c>
      <c r="L394" s="51">
        <v>0</v>
      </c>
      <c r="M394" s="51">
        <v>252632</v>
      </c>
      <c r="N394" s="51">
        <v>0</v>
      </c>
      <c r="O394" t="s">
        <v>150</v>
      </c>
      <c r="P394">
        <v>11315001</v>
      </c>
      <c r="Q394" t="s">
        <v>3340</v>
      </c>
      <c r="R394" t="s">
        <v>140</v>
      </c>
      <c r="S394" t="s">
        <v>141</v>
      </c>
      <c r="T394" s="59" t="s">
        <v>3341</v>
      </c>
      <c r="U394" t="s">
        <v>143</v>
      </c>
      <c r="V394">
        <v>890903938</v>
      </c>
      <c r="W394" t="s">
        <v>149</v>
      </c>
      <c r="X394" s="2">
        <v>1625</v>
      </c>
      <c r="Y394" s="2">
        <v>1625</v>
      </c>
      <c r="Z394" s="2">
        <v>39325</v>
      </c>
      <c r="AA394">
        <v>0</v>
      </c>
      <c r="AB394">
        <v>51525</v>
      </c>
      <c r="AC394">
        <v>74979525</v>
      </c>
      <c r="AD394">
        <v>0</v>
      </c>
      <c r="AE394" s="2">
        <v>45716</v>
      </c>
      <c r="AF394" t="s">
        <v>486</v>
      </c>
      <c r="AG394" t="s">
        <v>799</v>
      </c>
      <c r="AH394" t="s">
        <v>3814</v>
      </c>
    </row>
    <row r="395" spans="1:34" x14ac:dyDescent="0.2">
      <c r="A395" t="s">
        <v>5651</v>
      </c>
      <c r="B395" t="s">
        <v>5652</v>
      </c>
      <c r="C395" s="2">
        <v>39425</v>
      </c>
      <c r="D395" s="2">
        <v>45716</v>
      </c>
      <c r="E395" s="57">
        <v>45716.45208333333</v>
      </c>
      <c r="F395" t="s">
        <v>137</v>
      </c>
      <c r="G395" s="2">
        <v>923218</v>
      </c>
      <c r="H395" t="s">
        <v>62</v>
      </c>
      <c r="I395" t="s">
        <v>63</v>
      </c>
      <c r="J395" t="s">
        <v>37</v>
      </c>
      <c r="K395" s="51">
        <v>854100</v>
      </c>
      <c r="L395" s="51">
        <v>0</v>
      </c>
      <c r="M395" s="51">
        <v>854100</v>
      </c>
      <c r="N395" s="51">
        <v>0</v>
      </c>
      <c r="O395" t="s">
        <v>3816</v>
      </c>
      <c r="P395">
        <v>1074812614</v>
      </c>
      <c r="Q395" t="s">
        <v>3818</v>
      </c>
      <c r="R395" t="s">
        <v>140</v>
      </c>
      <c r="S395" t="s">
        <v>141</v>
      </c>
      <c r="T395" s="59" t="s">
        <v>3819</v>
      </c>
      <c r="U395" t="s">
        <v>143</v>
      </c>
      <c r="V395">
        <v>860007335</v>
      </c>
      <c r="W395" t="s">
        <v>158</v>
      </c>
      <c r="X395" s="2">
        <v>2325</v>
      </c>
      <c r="Y395" s="2">
        <v>2325</v>
      </c>
      <c r="Z395" s="2">
        <v>39425</v>
      </c>
      <c r="AA395">
        <v>0</v>
      </c>
      <c r="AB395">
        <v>41725</v>
      </c>
      <c r="AC395">
        <v>68529225</v>
      </c>
      <c r="AD395">
        <v>0</v>
      </c>
      <c r="AE395" s="2">
        <v>45716</v>
      </c>
      <c r="AF395" t="s">
        <v>673</v>
      </c>
      <c r="AG395" t="s">
        <v>3821</v>
      </c>
      <c r="AH395" t="s">
        <v>3822</v>
      </c>
    </row>
    <row r="396" spans="1:34" x14ac:dyDescent="0.2">
      <c r="A396" t="s">
        <v>5653</v>
      </c>
      <c r="B396" t="s">
        <v>5652</v>
      </c>
      <c r="C396" s="2">
        <v>39525</v>
      </c>
      <c r="D396" s="2">
        <v>45716</v>
      </c>
      <c r="E396" s="57">
        <v>45716.454861111109</v>
      </c>
      <c r="F396" t="s">
        <v>137</v>
      </c>
      <c r="G396" s="2">
        <v>923218</v>
      </c>
      <c r="H396" t="s">
        <v>62</v>
      </c>
      <c r="I396" t="s">
        <v>63</v>
      </c>
      <c r="J396" t="s">
        <v>37</v>
      </c>
      <c r="K396" s="51">
        <v>854100</v>
      </c>
      <c r="L396" s="51">
        <v>0</v>
      </c>
      <c r="M396" s="51">
        <v>854100</v>
      </c>
      <c r="N396" s="51">
        <v>0</v>
      </c>
      <c r="O396" t="s">
        <v>150</v>
      </c>
      <c r="P396">
        <v>79859066</v>
      </c>
      <c r="Q396" t="s">
        <v>3825</v>
      </c>
      <c r="R396" t="s">
        <v>140</v>
      </c>
      <c r="S396" t="s">
        <v>141</v>
      </c>
      <c r="T396" s="59" t="s">
        <v>3826</v>
      </c>
      <c r="U396" t="s">
        <v>143</v>
      </c>
      <c r="V396">
        <v>860007335</v>
      </c>
      <c r="W396" t="s">
        <v>158</v>
      </c>
      <c r="X396" s="2">
        <v>2325</v>
      </c>
      <c r="Y396" s="2">
        <v>2325</v>
      </c>
      <c r="Z396" s="2">
        <v>39525</v>
      </c>
      <c r="AA396">
        <v>0</v>
      </c>
      <c r="AB396">
        <v>41825</v>
      </c>
      <c r="AC396">
        <v>68529325</v>
      </c>
      <c r="AD396">
        <v>0</v>
      </c>
      <c r="AE396" s="2">
        <v>45716</v>
      </c>
      <c r="AF396" t="s">
        <v>673</v>
      </c>
      <c r="AG396" t="s">
        <v>3821</v>
      </c>
      <c r="AH396" t="s">
        <v>3822</v>
      </c>
    </row>
    <row r="397" spans="1:34" x14ac:dyDescent="0.2">
      <c r="A397" t="s">
        <v>5654</v>
      </c>
      <c r="B397" t="s">
        <v>5540</v>
      </c>
      <c r="C397" s="2">
        <v>39625</v>
      </c>
      <c r="D397" s="2">
        <v>45716</v>
      </c>
      <c r="E397" s="57">
        <v>45716.737500000003</v>
      </c>
      <c r="F397" t="s">
        <v>137</v>
      </c>
      <c r="G397" s="2">
        <v>923238</v>
      </c>
      <c r="H397" t="s">
        <v>27</v>
      </c>
      <c r="I397" t="s">
        <v>28</v>
      </c>
      <c r="J397" t="s">
        <v>29</v>
      </c>
      <c r="K397" s="51">
        <v>739364</v>
      </c>
      <c r="L397" s="51">
        <v>0</v>
      </c>
      <c r="M397" s="51">
        <v>739364</v>
      </c>
      <c r="N397" s="51">
        <v>0</v>
      </c>
      <c r="O397" t="s">
        <v>150</v>
      </c>
      <c r="P397">
        <v>4041331</v>
      </c>
      <c r="Q397" t="s">
        <v>3781</v>
      </c>
      <c r="R397" t="s">
        <v>140</v>
      </c>
      <c r="S397" t="s">
        <v>141</v>
      </c>
      <c r="T397" s="59" t="s">
        <v>3782</v>
      </c>
      <c r="U397" t="s">
        <v>143</v>
      </c>
      <c r="V397">
        <v>860034313</v>
      </c>
      <c r="W397" t="s">
        <v>152</v>
      </c>
      <c r="X397" s="2">
        <v>325</v>
      </c>
      <c r="Y397" s="2">
        <v>325</v>
      </c>
      <c r="Z397" s="2">
        <v>39625</v>
      </c>
      <c r="AA397">
        <v>0</v>
      </c>
      <c r="AB397">
        <v>51425</v>
      </c>
      <c r="AC397">
        <v>74979425</v>
      </c>
      <c r="AD397">
        <v>0</v>
      </c>
      <c r="AE397" s="2">
        <v>45716</v>
      </c>
      <c r="AF397" t="s">
        <v>486</v>
      </c>
      <c r="AG397" t="s">
        <v>800</v>
      </c>
      <c r="AH397" t="s">
        <v>3830</v>
      </c>
    </row>
    <row r="398" spans="1:34" x14ac:dyDescent="0.2">
      <c r="A398" t="s">
        <v>5655</v>
      </c>
      <c r="B398" t="s">
        <v>5540</v>
      </c>
      <c r="C398" s="2">
        <v>39725</v>
      </c>
      <c r="D398" s="2">
        <v>45716</v>
      </c>
      <c r="E398" s="57">
        <v>45716.740972222222</v>
      </c>
      <c r="F398" t="s">
        <v>137</v>
      </c>
      <c r="G398" s="2">
        <v>923238</v>
      </c>
      <c r="H398" t="s">
        <v>27</v>
      </c>
      <c r="I398" t="s">
        <v>28</v>
      </c>
      <c r="J398" t="s">
        <v>29</v>
      </c>
      <c r="K398" s="51">
        <v>780975</v>
      </c>
      <c r="L398" s="51">
        <v>0</v>
      </c>
      <c r="M398" s="51">
        <v>780975</v>
      </c>
      <c r="N398" s="51">
        <v>0</v>
      </c>
      <c r="O398" t="s">
        <v>150</v>
      </c>
      <c r="P398">
        <v>1075254883</v>
      </c>
      <c r="Q398" t="s">
        <v>2051</v>
      </c>
      <c r="R398" t="s">
        <v>140</v>
      </c>
      <c r="S398" t="s">
        <v>141</v>
      </c>
      <c r="T398" s="59" t="s">
        <v>2052</v>
      </c>
      <c r="U398" t="s">
        <v>143</v>
      </c>
      <c r="V398">
        <v>860034313</v>
      </c>
      <c r="W398" t="s">
        <v>152</v>
      </c>
      <c r="X398" s="2">
        <v>325</v>
      </c>
      <c r="Y398" s="2">
        <v>325</v>
      </c>
      <c r="Z398" s="2">
        <v>39725</v>
      </c>
      <c r="AA398">
        <v>0</v>
      </c>
      <c r="AB398">
        <v>51325</v>
      </c>
      <c r="AC398">
        <v>74979325</v>
      </c>
      <c r="AD398">
        <v>0</v>
      </c>
      <c r="AE398" s="2">
        <v>45716</v>
      </c>
      <c r="AF398" t="s">
        <v>486</v>
      </c>
      <c r="AG398" t="s">
        <v>801</v>
      </c>
      <c r="AH398" t="s">
        <v>3833</v>
      </c>
    </row>
    <row r="399" spans="1:34" x14ac:dyDescent="0.2">
      <c r="A399" t="s">
        <v>5656</v>
      </c>
      <c r="B399" t="s">
        <v>5580</v>
      </c>
      <c r="C399" s="2">
        <v>39825</v>
      </c>
      <c r="D399" s="2">
        <v>45716</v>
      </c>
      <c r="E399" s="57">
        <v>45716.746527777781</v>
      </c>
      <c r="F399" t="s">
        <v>137</v>
      </c>
      <c r="G399" s="2">
        <v>923211</v>
      </c>
      <c r="H399" t="s">
        <v>27</v>
      </c>
      <c r="I399" t="s">
        <v>28</v>
      </c>
      <c r="J399" t="s">
        <v>29</v>
      </c>
      <c r="K399" s="51">
        <v>166195</v>
      </c>
      <c r="L399" s="51">
        <v>0</v>
      </c>
      <c r="M399" s="51">
        <v>166195</v>
      </c>
      <c r="N399" s="51">
        <v>0</v>
      </c>
      <c r="O399" t="s">
        <v>150</v>
      </c>
      <c r="P399">
        <v>11313776</v>
      </c>
      <c r="Q399" t="s">
        <v>1700</v>
      </c>
      <c r="R399" t="s">
        <v>140</v>
      </c>
      <c r="S399" t="s">
        <v>141</v>
      </c>
      <c r="T399" s="59" t="s">
        <v>1701</v>
      </c>
      <c r="U399" t="s">
        <v>143</v>
      </c>
      <c r="V399">
        <v>890903938</v>
      </c>
      <c r="W399" t="s">
        <v>149</v>
      </c>
      <c r="X399" s="2">
        <v>925</v>
      </c>
      <c r="Y399" s="2">
        <v>925</v>
      </c>
      <c r="Z399" s="2">
        <v>39825</v>
      </c>
      <c r="AA399">
        <v>0</v>
      </c>
      <c r="AB399">
        <v>46525</v>
      </c>
      <c r="AC399">
        <v>74974125</v>
      </c>
      <c r="AD399">
        <v>0</v>
      </c>
      <c r="AE399" s="2">
        <v>45716</v>
      </c>
      <c r="AF399" t="s">
        <v>486</v>
      </c>
      <c r="AG399" t="s">
        <v>802</v>
      </c>
      <c r="AH399" t="s">
        <v>3836</v>
      </c>
    </row>
    <row r="400" spans="1:34" x14ac:dyDescent="0.2">
      <c r="A400" t="s">
        <v>5657</v>
      </c>
      <c r="B400" t="s">
        <v>5580</v>
      </c>
      <c r="C400" s="2">
        <v>39925</v>
      </c>
      <c r="D400" s="2">
        <v>45716</v>
      </c>
      <c r="E400" s="57">
        <v>45716.748611111114</v>
      </c>
      <c r="F400" t="s">
        <v>137</v>
      </c>
      <c r="G400" s="2">
        <v>923211</v>
      </c>
      <c r="H400" t="s">
        <v>27</v>
      </c>
      <c r="I400" t="s">
        <v>28</v>
      </c>
      <c r="J400" t="s">
        <v>29</v>
      </c>
      <c r="K400" s="51">
        <v>164513</v>
      </c>
      <c r="L400" s="51">
        <v>0</v>
      </c>
      <c r="M400" s="51">
        <v>164513</v>
      </c>
      <c r="N400" s="51">
        <v>0</v>
      </c>
      <c r="O400" t="s">
        <v>150</v>
      </c>
      <c r="P400">
        <v>11223758</v>
      </c>
      <c r="Q400" t="s">
        <v>1693</v>
      </c>
      <c r="R400" t="s">
        <v>140</v>
      </c>
      <c r="S400" t="s">
        <v>141</v>
      </c>
      <c r="T400" s="59" t="s">
        <v>1694</v>
      </c>
      <c r="U400" t="s">
        <v>143</v>
      </c>
      <c r="V400">
        <v>890903938</v>
      </c>
      <c r="W400" t="s">
        <v>149</v>
      </c>
      <c r="X400" s="2">
        <v>925</v>
      </c>
      <c r="Y400" s="2">
        <v>925</v>
      </c>
      <c r="Z400" s="2">
        <v>39925</v>
      </c>
      <c r="AA400">
        <v>0</v>
      </c>
      <c r="AB400">
        <v>46325</v>
      </c>
      <c r="AC400">
        <v>74973925</v>
      </c>
      <c r="AD400">
        <v>0</v>
      </c>
      <c r="AE400" s="2">
        <v>45716</v>
      </c>
      <c r="AF400" t="s">
        <v>486</v>
      </c>
      <c r="AG400" t="s">
        <v>803</v>
      </c>
      <c r="AH400" t="s">
        <v>3836</v>
      </c>
    </row>
    <row r="401" spans="1:34" x14ac:dyDescent="0.2">
      <c r="A401" t="s">
        <v>5658</v>
      </c>
      <c r="B401" t="s">
        <v>5580</v>
      </c>
      <c r="C401" s="2">
        <v>40025</v>
      </c>
      <c r="D401" s="2">
        <v>45716</v>
      </c>
      <c r="E401" s="57">
        <v>45716.75277777778</v>
      </c>
      <c r="F401" t="s">
        <v>137</v>
      </c>
      <c r="G401" s="2">
        <v>923211</v>
      </c>
      <c r="H401" t="s">
        <v>27</v>
      </c>
      <c r="I401" t="s">
        <v>28</v>
      </c>
      <c r="J401" t="s">
        <v>29</v>
      </c>
      <c r="K401" s="51">
        <v>232058</v>
      </c>
      <c r="L401" s="51">
        <v>0</v>
      </c>
      <c r="M401" s="51">
        <v>232058</v>
      </c>
      <c r="N401" s="51">
        <v>0</v>
      </c>
      <c r="O401" t="s">
        <v>150</v>
      </c>
      <c r="P401">
        <v>79359242</v>
      </c>
      <c r="Q401" t="s">
        <v>3267</v>
      </c>
      <c r="R401" t="s">
        <v>140</v>
      </c>
      <c r="S401" t="s">
        <v>141</v>
      </c>
      <c r="T401" s="59" t="s">
        <v>3268</v>
      </c>
      <c r="U401" t="s">
        <v>143</v>
      </c>
      <c r="V401">
        <v>860002964</v>
      </c>
      <c r="W401" t="s">
        <v>163</v>
      </c>
      <c r="X401" s="2">
        <v>925</v>
      </c>
      <c r="Y401" s="2">
        <v>925</v>
      </c>
      <c r="Z401" s="2">
        <v>40025</v>
      </c>
      <c r="AA401">
        <v>0</v>
      </c>
      <c r="AB401">
        <v>52325</v>
      </c>
      <c r="AC401">
        <v>74980325</v>
      </c>
      <c r="AD401">
        <v>0</v>
      </c>
      <c r="AE401" s="2">
        <v>45716</v>
      </c>
      <c r="AF401" t="s">
        <v>486</v>
      </c>
      <c r="AG401" t="s">
        <v>3841</v>
      </c>
      <c r="AH401" t="s">
        <v>3842</v>
      </c>
    </row>
    <row r="402" spans="1:34" x14ac:dyDescent="0.2">
      <c r="A402" t="s">
        <v>5659</v>
      </c>
      <c r="B402" t="s">
        <v>5540</v>
      </c>
      <c r="C402" s="2">
        <v>40125</v>
      </c>
      <c r="D402" s="2">
        <v>45716</v>
      </c>
      <c r="E402" s="57">
        <v>45716.756249999999</v>
      </c>
      <c r="F402" t="s">
        <v>137</v>
      </c>
      <c r="G402" s="2">
        <v>923238</v>
      </c>
      <c r="H402" t="s">
        <v>27</v>
      </c>
      <c r="I402" t="s">
        <v>28</v>
      </c>
      <c r="J402" t="s">
        <v>29</v>
      </c>
      <c r="K402" s="51">
        <v>904365</v>
      </c>
      <c r="L402" s="51">
        <v>0</v>
      </c>
      <c r="M402" s="51">
        <v>904365</v>
      </c>
      <c r="N402" s="51">
        <v>0</v>
      </c>
      <c r="O402" t="s">
        <v>150</v>
      </c>
      <c r="P402">
        <v>52505799</v>
      </c>
      <c r="Q402" t="s">
        <v>1890</v>
      </c>
      <c r="R402" t="s">
        <v>140</v>
      </c>
      <c r="S402" t="s">
        <v>141</v>
      </c>
      <c r="T402" s="59" t="s">
        <v>1891</v>
      </c>
      <c r="U402" t="s">
        <v>143</v>
      </c>
      <c r="V402">
        <v>860034313</v>
      </c>
      <c r="W402" t="s">
        <v>152</v>
      </c>
      <c r="X402" s="2">
        <v>325</v>
      </c>
      <c r="Y402" s="2">
        <v>325</v>
      </c>
      <c r="Z402" s="2">
        <v>40125</v>
      </c>
      <c r="AA402">
        <v>0</v>
      </c>
      <c r="AB402">
        <v>47125</v>
      </c>
      <c r="AC402">
        <v>74974725</v>
      </c>
      <c r="AD402">
        <v>0</v>
      </c>
      <c r="AE402" s="2">
        <v>45716</v>
      </c>
      <c r="AF402" t="s">
        <v>486</v>
      </c>
      <c r="AG402" t="s">
        <v>3845</v>
      </c>
      <c r="AH402" t="s">
        <v>3846</v>
      </c>
    </row>
    <row r="403" spans="1:34" x14ac:dyDescent="0.2">
      <c r="A403" t="s">
        <v>5660</v>
      </c>
      <c r="B403" t="s">
        <v>5540</v>
      </c>
      <c r="C403" s="2">
        <v>40225</v>
      </c>
      <c r="D403" s="2">
        <v>45716</v>
      </c>
      <c r="E403" s="57">
        <v>45716.759027777778</v>
      </c>
      <c r="F403" t="s">
        <v>137</v>
      </c>
      <c r="G403" s="2">
        <v>923238</v>
      </c>
      <c r="H403" t="s">
        <v>27</v>
      </c>
      <c r="I403" t="s">
        <v>28</v>
      </c>
      <c r="J403" t="s">
        <v>29</v>
      </c>
      <c r="K403" s="51">
        <v>664780</v>
      </c>
      <c r="L403" s="51">
        <v>0</v>
      </c>
      <c r="M403" s="51">
        <v>664780</v>
      </c>
      <c r="N403" s="51">
        <v>0</v>
      </c>
      <c r="O403" t="s">
        <v>150</v>
      </c>
      <c r="P403">
        <v>13478907</v>
      </c>
      <c r="Q403" t="s">
        <v>2063</v>
      </c>
      <c r="R403" t="s">
        <v>140</v>
      </c>
      <c r="S403" t="s">
        <v>141</v>
      </c>
      <c r="T403" s="59" t="s">
        <v>2064</v>
      </c>
      <c r="U403" t="s">
        <v>143</v>
      </c>
      <c r="V403">
        <v>890903938</v>
      </c>
      <c r="W403" t="s">
        <v>149</v>
      </c>
      <c r="X403" s="2">
        <v>325</v>
      </c>
      <c r="Y403" s="2">
        <v>325</v>
      </c>
      <c r="Z403" s="2">
        <v>40225</v>
      </c>
      <c r="AA403">
        <v>0</v>
      </c>
      <c r="AB403">
        <v>46725</v>
      </c>
      <c r="AC403">
        <v>74974325</v>
      </c>
      <c r="AD403">
        <v>0</v>
      </c>
      <c r="AE403" s="2">
        <v>45716</v>
      </c>
      <c r="AF403" t="s">
        <v>486</v>
      </c>
      <c r="AG403" t="s">
        <v>3849</v>
      </c>
      <c r="AH403" t="s">
        <v>3850</v>
      </c>
    </row>
    <row r="404" spans="1:34" x14ac:dyDescent="0.2">
      <c r="A404" t="s">
        <v>5661</v>
      </c>
      <c r="B404" t="s">
        <v>5540</v>
      </c>
      <c r="C404" s="2">
        <v>40325</v>
      </c>
      <c r="D404" s="2">
        <v>45719</v>
      </c>
      <c r="E404" s="57">
        <v>45719.352083333331</v>
      </c>
      <c r="F404" t="s">
        <v>137</v>
      </c>
      <c r="G404" s="2">
        <v>923238</v>
      </c>
      <c r="H404" t="s">
        <v>27</v>
      </c>
      <c r="I404" t="s">
        <v>28</v>
      </c>
      <c r="J404" t="s">
        <v>29</v>
      </c>
      <c r="K404" s="51">
        <v>628651</v>
      </c>
      <c r="L404" s="51">
        <v>0</v>
      </c>
      <c r="M404" s="51">
        <v>628651</v>
      </c>
      <c r="N404" s="51">
        <v>0</v>
      </c>
      <c r="O404" t="s">
        <v>150</v>
      </c>
      <c r="P404">
        <v>11315001</v>
      </c>
      <c r="Q404" t="s">
        <v>3340</v>
      </c>
      <c r="R404" t="s">
        <v>140</v>
      </c>
      <c r="S404" t="s">
        <v>141</v>
      </c>
      <c r="T404" s="59" t="s">
        <v>3341</v>
      </c>
      <c r="U404" t="s">
        <v>143</v>
      </c>
      <c r="V404">
        <v>890903938</v>
      </c>
      <c r="W404" t="s">
        <v>149</v>
      </c>
      <c r="X404" s="2">
        <v>325</v>
      </c>
      <c r="Y404" s="2">
        <v>325</v>
      </c>
      <c r="Z404" s="2">
        <v>40325</v>
      </c>
      <c r="AA404">
        <v>0</v>
      </c>
      <c r="AB404">
        <v>51625</v>
      </c>
      <c r="AC404">
        <v>74979625</v>
      </c>
      <c r="AD404">
        <v>0</v>
      </c>
      <c r="AE404" s="2">
        <v>45719</v>
      </c>
      <c r="AF404" t="s">
        <v>486</v>
      </c>
      <c r="AG404" t="s">
        <v>805</v>
      </c>
      <c r="AH404" t="s">
        <v>3853</v>
      </c>
    </row>
    <row r="405" spans="1:34" x14ac:dyDescent="0.2">
      <c r="A405" t="s">
        <v>5662</v>
      </c>
      <c r="B405" t="s">
        <v>5540</v>
      </c>
      <c r="C405" s="2">
        <v>40425</v>
      </c>
      <c r="D405" s="2">
        <v>45719</v>
      </c>
      <c r="E405" s="57">
        <v>45719.368055555555</v>
      </c>
      <c r="F405" t="s">
        <v>137</v>
      </c>
      <c r="G405" s="2">
        <v>923238</v>
      </c>
      <c r="H405" t="s">
        <v>27</v>
      </c>
      <c r="I405" t="s">
        <v>28</v>
      </c>
      <c r="J405" t="s">
        <v>29</v>
      </c>
      <c r="K405" s="51">
        <v>322390</v>
      </c>
      <c r="L405" s="51">
        <v>0</v>
      </c>
      <c r="M405" s="51">
        <v>322390</v>
      </c>
      <c r="N405" s="51">
        <v>0</v>
      </c>
      <c r="O405" t="s">
        <v>150</v>
      </c>
      <c r="P405">
        <v>79863951</v>
      </c>
      <c r="Q405" t="s">
        <v>2997</v>
      </c>
      <c r="R405" t="s">
        <v>140</v>
      </c>
      <c r="S405" t="s">
        <v>141</v>
      </c>
      <c r="T405" s="59" t="s">
        <v>2998</v>
      </c>
      <c r="U405" t="s">
        <v>143</v>
      </c>
      <c r="V405">
        <v>890903938</v>
      </c>
      <c r="W405" t="s">
        <v>149</v>
      </c>
      <c r="X405" s="2">
        <v>325</v>
      </c>
      <c r="Y405" s="2">
        <v>325</v>
      </c>
      <c r="Z405" s="2">
        <v>40425</v>
      </c>
      <c r="AA405">
        <v>0</v>
      </c>
      <c r="AB405">
        <v>48525</v>
      </c>
      <c r="AC405">
        <v>74976325</v>
      </c>
      <c r="AD405">
        <v>0</v>
      </c>
      <c r="AE405" s="2">
        <v>45719</v>
      </c>
      <c r="AF405" t="s">
        <v>486</v>
      </c>
      <c r="AG405" t="s">
        <v>806</v>
      </c>
      <c r="AH405" t="s">
        <v>3856</v>
      </c>
    </row>
    <row r="406" spans="1:34" x14ac:dyDescent="0.2">
      <c r="A406" t="s">
        <v>5663</v>
      </c>
      <c r="B406" t="s">
        <v>5540</v>
      </c>
      <c r="C406" s="2">
        <v>40525</v>
      </c>
      <c r="D406" s="2">
        <v>45719</v>
      </c>
      <c r="E406" s="57">
        <v>45719.377083333333</v>
      </c>
      <c r="F406" t="s">
        <v>137</v>
      </c>
      <c r="G406" s="2">
        <v>923238</v>
      </c>
      <c r="H406" t="s">
        <v>27</v>
      </c>
      <c r="I406" t="s">
        <v>28</v>
      </c>
      <c r="J406" t="s">
        <v>29</v>
      </c>
      <c r="K406" s="51">
        <v>332390</v>
      </c>
      <c r="L406" s="51">
        <v>0</v>
      </c>
      <c r="M406" s="51">
        <v>332390</v>
      </c>
      <c r="N406" s="51">
        <v>0</v>
      </c>
      <c r="O406" t="s">
        <v>150</v>
      </c>
      <c r="P406">
        <v>3170948</v>
      </c>
      <c r="Q406" t="s">
        <v>3056</v>
      </c>
      <c r="R406" t="s">
        <v>140</v>
      </c>
      <c r="S406" t="s">
        <v>141</v>
      </c>
      <c r="T406" s="59" t="s">
        <v>3057</v>
      </c>
      <c r="U406" t="s">
        <v>143</v>
      </c>
      <c r="V406">
        <v>860034313</v>
      </c>
      <c r="W406" t="s">
        <v>152</v>
      </c>
      <c r="X406" s="2">
        <v>325</v>
      </c>
      <c r="Y406" s="2">
        <v>325</v>
      </c>
      <c r="Z406" s="2">
        <v>40525</v>
      </c>
      <c r="AA406">
        <v>0</v>
      </c>
      <c r="AB406">
        <v>45925</v>
      </c>
      <c r="AC406">
        <v>74973525</v>
      </c>
      <c r="AD406">
        <v>0</v>
      </c>
      <c r="AE406" s="2">
        <v>45719</v>
      </c>
      <c r="AF406" t="s">
        <v>486</v>
      </c>
      <c r="AG406" t="s">
        <v>807</v>
      </c>
      <c r="AH406" t="s">
        <v>3859</v>
      </c>
    </row>
    <row r="407" spans="1:34" x14ac:dyDescent="0.2">
      <c r="A407" t="s">
        <v>5664</v>
      </c>
      <c r="B407" t="s">
        <v>5540</v>
      </c>
      <c r="C407" s="2">
        <v>40625</v>
      </c>
      <c r="D407" s="2">
        <v>45719</v>
      </c>
      <c r="E407" s="57">
        <v>45719.39166666667</v>
      </c>
      <c r="F407" t="s">
        <v>137</v>
      </c>
      <c r="G407" s="2">
        <v>923238</v>
      </c>
      <c r="H407" t="s">
        <v>27</v>
      </c>
      <c r="I407" t="s">
        <v>28</v>
      </c>
      <c r="J407" t="s">
        <v>29</v>
      </c>
      <c r="K407" s="51">
        <v>322390</v>
      </c>
      <c r="L407" s="51">
        <v>0</v>
      </c>
      <c r="M407" s="51">
        <v>322390</v>
      </c>
      <c r="N407" s="51">
        <v>0</v>
      </c>
      <c r="O407" t="s">
        <v>150</v>
      </c>
      <c r="P407">
        <v>80232876</v>
      </c>
      <c r="Q407" t="s">
        <v>3015</v>
      </c>
      <c r="R407" t="s">
        <v>140</v>
      </c>
      <c r="S407" t="s">
        <v>141</v>
      </c>
      <c r="T407" s="59" t="s">
        <v>3016</v>
      </c>
      <c r="U407" t="s">
        <v>143</v>
      </c>
      <c r="V407">
        <v>890903938</v>
      </c>
      <c r="W407" t="s">
        <v>149</v>
      </c>
      <c r="X407" s="2">
        <v>325</v>
      </c>
      <c r="Y407" s="2">
        <v>325</v>
      </c>
      <c r="Z407" s="2">
        <v>40625</v>
      </c>
      <c r="AA407">
        <v>0</v>
      </c>
      <c r="AB407">
        <v>49025</v>
      </c>
      <c r="AC407">
        <v>74976825</v>
      </c>
      <c r="AD407">
        <v>0</v>
      </c>
      <c r="AE407" s="2">
        <v>45719</v>
      </c>
      <c r="AF407" t="s">
        <v>486</v>
      </c>
      <c r="AG407" t="s">
        <v>3863</v>
      </c>
      <c r="AH407" t="s">
        <v>3864</v>
      </c>
    </row>
    <row r="408" spans="1:34" x14ac:dyDescent="0.2">
      <c r="A408" t="s">
        <v>5665</v>
      </c>
      <c r="B408" t="s">
        <v>5540</v>
      </c>
      <c r="C408" s="2">
        <v>40725</v>
      </c>
      <c r="D408" s="2">
        <v>45719</v>
      </c>
      <c r="E408" s="57">
        <v>45719.397916666669</v>
      </c>
      <c r="F408" t="s">
        <v>137</v>
      </c>
      <c r="G408" s="2">
        <v>923238</v>
      </c>
      <c r="H408" t="s">
        <v>27</v>
      </c>
      <c r="I408" t="s">
        <v>28</v>
      </c>
      <c r="J408" t="s">
        <v>29</v>
      </c>
      <c r="K408" s="51">
        <v>312390</v>
      </c>
      <c r="L408" s="51">
        <v>0</v>
      </c>
      <c r="M408" s="51">
        <v>312390</v>
      </c>
      <c r="N408" s="51">
        <v>0</v>
      </c>
      <c r="O408" t="s">
        <v>150</v>
      </c>
      <c r="P408">
        <v>79977580</v>
      </c>
      <c r="Q408" t="s">
        <v>3027</v>
      </c>
      <c r="R408" t="s">
        <v>140</v>
      </c>
      <c r="S408" t="s">
        <v>141</v>
      </c>
      <c r="T408" s="59" t="s">
        <v>3028</v>
      </c>
      <c r="U408" t="s">
        <v>143</v>
      </c>
      <c r="V408">
        <v>860007335</v>
      </c>
      <c r="W408" t="s">
        <v>158</v>
      </c>
      <c r="X408" s="2">
        <v>325</v>
      </c>
      <c r="Y408" s="2">
        <v>325</v>
      </c>
      <c r="Z408" s="2">
        <v>40725</v>
      </c>
      <c r="AA408">
        <v>0</v>
      </c>
      <c r="AB408">
        <v>48825</v>
      </c>
      <c r="AC408">
        <v>74976625</v>
      </c>
      <c r="AD408">
        <v>0</v>
      </c>
      <c r="AE408" s="2">
        <v>45719</v>
      </c>
      <c r="AF408" t="s">
        <v>486</v>
      </c>
      <c r="AG408" t="s">
        <v>808</v>
      </c>
      <c r="AH408" t="s">
        <v>3868</v>
      </c>
    </row>
    <row r="409" spans="1:34" x14ac:dyDescent="0.2">
      <c r="A409" t="s">
        <v>5666</v>
      </c>
      <c r="B409" t="s">
        <v>5540</v>
      </c>
      <c r="C409" s="2">
        <v>40825</v>
      </c>
      <c r="D409" s="2">
        <v>45719</v>
      </c>
      <c r="E409" s="57">
        <v>45719.406944444447</v>
      </c>
      <c r="F409" t="s">
        <v>137</v>
      </c>
      <c r="G409" s="2">
        <v>923238</v>
      </c>
      <c r="H409" t="s">
        <v>27</v>
      </c>
      <c r="I409" t="s">
        <v>28</v>
      </c>
      <c r="J409" t="s">
        <v>29</v>
      </c>
      <c r="K409" s="51">
        <v>644780</v>
      </c>
      <c r="L409" s="51">
        <v>0</v>
      </c>
      <c r="M409" s="51">
        <v>644780</v>
      </c>
      <c r="N409" s="51">
        <v>0</v>
      </c>
      <c r="O409" t="s">
        <v>150</v>
      </c>
      <c r="P409">
        <v>1052381667</v>
      </c>
      <c r="Q409" t="s">
        <v>2980</v>
      </c>
      <c r="R409" t="s">
        <v>140</v>
      </c>
      <c r="S409" t="s">
        <v>141</v>
      </c>
      <c r="T409" s="59" t="s">
        <v>2981</v>
      </c>
      <c r="U409" t="s">
        <v>143</v>
      </c>
      <c r="V409">
        <v>860007738</v>
      </c>
      <c r="W409" t="s">
        <v>277</v>
      </c>
      <c r="X409" s="2">
        <v>325</v>
      </c>
      <c r="Y409" s="2">
        <v>325</v>
      </c>
      <c r="Z409" s="2">
        <v>40825</v>
      </c>
      <c r="AA409">
        <v>0</v>
      </c>
      <c r="AB409">
        <v>51125</v>
      </c>
      <c r="AC409">
        <v>74979125</v>
      </c>
      <c r="AD409">
        <v>0</v>
      </c>
      <c r="AE409" s="2">
        <v>45719</v>
      </c>
      <c r="AF409" t="s">
        <v>486</v>
      </c>
      <c r="AG409" t="s">
        <v>809</v>
      </c>
      <c r="AH409" t="s">
        <v>3872</v>
      </c>
    </row>
    <row r="410" spans="1:34" x14ac:dyDescent="0.2">
      <c r="A410" t="s">
        <v>5667</v>
      </c>
      <c r="B410" t="s">
        <v>5540</v>
      </c>
      <c r="C410" s="2">
        <v>40925</v>
      </c>
      <c r="D410" s="2">
        <v>45719</v>
      </c>
      <c r="E410" s="57">
        <v>45719.431250000001</v>
      </c>
      <c r="F410" t="s">
        <v>137</v>
      </c>
      <c r="G410" s="2">
        <v>923238</v>
      </c>
      <c r="H410" t="s">
        <v>27</v>
      </c>
      <c r="I410" t="s">
        <v>28</v>
      </c>
      <c r="J410" t="s">
        <v>29</v>
      </c>
      <c r="K410" s="51">
        <v>322390</v>
      </c>
      <c r="L410" s="51">
        <v>0</v>
      </c>
      <c r="M410" s="51">
        <v>322390</v>
      </c>
      <c r="N410" s="51">
        <v>0</v>
      </c>
      <c r="O410" t="s">
        <v>150</v>
      </c>
      <c r="P410">
        <v>88260450</v>
      </c>
      <c r="Q410" t="s">
        <v>3050</v>
      </c>
      <c r="R410" t="s">
        <v>140</v>
      </c>
      <c r="S410" t="s">
        <v>141</v>
      </c>
      <c r="T410" s="59" t="s">
        <v>3051</v>
      </c>
      <c r="U410" t="s">
        <v>143</v>
      </c>
      <c r="V410">
        <v>860007335</v>
      </c>
      <c r="W410" t="s">
        <v>158</v>
      </c>
      <c r="X410" s="2">
        <v>325</v>
      </c>
      <c r="Y410" s="2">
        <v>325</v>
      </c>
      <c r="Z410" s="2">
        <v>40925</v>
      </c>
      <c r="AA410">
        <v>0</v>
      </c>
      <c r="AB410">
        <v>49625</v>
      </c>
      <c r="AC410">
        <v>74977425</v>
      </c>
      <c r="AD410">
        <v>0</v>
      </c>
      <c r="AE410" s="2">
        <v>45719</v>
      </c>
      <c r="AF410" t="s">
        <v>486</v>
      </c>
      <c r="AG410" t="s">
        <v>3876</v>
      </c>
      <c r="AH410" t="s">
        <v>3877</v>
      </c>
    </row>
    <row r="411" spans="1:34" x14ac:dyDescent="0.2">
      <c r="A411" t="s">
        <v>5668</v>
      </c>
      <c r="B411" t="s">
        <v>5540</v>
      </c>
      <c r="C411" s="2">
        <v>41025</v>
      </c>
      <c r="D411" s="2">
        <v>45719</v>
      </c>
      <c r="E411" s="57">
        <v>45719.4375</v>
      </c>
      <c r="F411" t="s">
        <v>137</v>
      </c>
      <c r="G411" s="2">
        <v>923238</v>
      </c>
      <c r="H411" t="s">
        <v>27</v>
      </c>
      <c r="I411" t="s">
        <v>28</v>
      </c>
      <c r="J411" t="s">
        <v>29</v>
      </c>
      <c r="K411" s="51">
        <v>396520</v>
      </c>
      <c r="L411" s="51">
        <v>0</v>
      </c>
      <c r="M411" s="51">
        <v>396520</v>
      </c>
      <c r="N411" s="51">
        <v>0</v>
      </c>
      <c r="O411" t="s">
        <v>150</v>
      </c>
      <c r="P411">
        <v>55177634</v>
      </c>
      <c r="Q411" t="s">
        <v>3044</v>
      </c>
      <c r="R411" t="s">
        <v>140</v>
      </c>
      <c r="S411" t="s">
        <v>141</v>
      </c>
      <c r="T411" s="59" t="s">
        <v>3045</v>
      </c>
      <c r="U411" t="s">
        <v>143</v>
      </c>
      <c r="V411">
        <v>860034313</v>
      </c>
      <c r="W411" t="s">
        <v>152</v>
      </c>
      <c r="X411" s="2">
        <v>325</v>
      </c>
      <c r="Y411" s="2">
        <v>325</v>
      </c>
      <c r="Z411" s="2">
        <v>41025</v>
      </c>
      <c r="AA411">
        <v>0</v>
      </c>
      <c r="AB411">
        <v>47425</v>
      </c>
      <c r="AC411">
        <v>74975025</v>
      </c>
      <c r="AD411">
        <v>0</v>
      </c>
      <c r="AE411" s="2">
        <v>45719</v>
      </c>
      <c r="AF411" t="s">
        <v>486</v>
      </c>
      <c r="AG411" t="s">
        <v>810</v>
      </c>
      <c r="AH411" t="s">
        <v>3880</v>
      </c>
    </row>
    <row r="412" spans="1:34" x14ac:dyDescent="0.2">
      <c r="A412" t="s">
        <v>5669</v>
      </c>
      <c r="B412" t="s">
        <v>5540</v>
      </c>
      <c r="C412" s="2">
        <v>41125</v>
      </c>
      <c r="D412" s="2">
        <v>45719</v>
      </c>
      <c r="E412" s="57">
        <v>45719.443749999999</v>
      </c>
      <c r="F412" t="s">
        <v>137</v>
      </c>
      <c r="G412" s="2">
        <v>923238</v>
      </c>
      <c r="H412" t="s">
        <v>27</v>
      </c>
      <c r="I412" t="s">
        <v>28</v>
      </c>
      <c r="J412" t="s">
        <v>29</v>
      </c>
      <c r="K412" s="51">
        <v>624780</v>
      </c>
      <c r="L412" s="51">
        <v>0</v>
      </c>
      <c r="M412" s="51">
        <v>624780</v>
      </c>
      <c r="N412" s="51">
        <v>0</v>
      </c>
      <c r="O412" t="s">
        <v>150</v>
      </c>
      <c r="P412">
        <v>39671472</v>
      </c>
      <c r="Q412" t="s">
        <v>3038</v>
      </c>
      <c r="R412" t="s">
        <v>140</v>
      </c>
      <c r="S412" t="s">
        <v>141</v>
      </c>
      <c r="T412" s="59" t="s">
        <v>3039</v>
      </c>
      <c r="U412" t="s">
        <v>143</v>
      </c>
      <c r="V412">
        <v>890903938</v>
      </c>
      <c r="W412" t="s">
        <v>149</v>
      </c>
      <c r="X412" s="2">
        <v>325</v>
      </c>
      <c r="Y412" s="2">
        <v>325</v>
      </c>
      <c r="Z412" s="2">
        <v>41125</v>
      </c>
      <c r="AA412">
        <v>0</v>
      </c>
      <c r="AB412">
        <v>46925</v>
      </c>
      <c r="AC412">
        <v>74974525</v>
      </c>
      <c r="AD412">
        <v>0</v>
      </c>
      <c r="AE412" s="2">
        <v>45719</v>
      </c>
      <c r="AF412" t="s">
        <v>486</v>
      </c>
      <c r="AG412" t="s">
        <v>811</v>
      </c>
      <c r="AH412" t="s">
        <v>3883</v>
      </c>
    </row>
    <row r="413" spans="1:34" x14ac:dyDescent="0.2">
      <c r="A413" t="s">
        <v>5670</v>
      </c>
      <c r="B413" t="s">
        <v>5540</v>
      </c>
      <c r="C413" s="2">
        <v>41225</v>
      </c>
      <c r="D413" s="2">
        <v>45719</v>
      </c>
      <c r="E413" s="57">
        <v>45719.451388888891</v>
      </c>
      <c r="F413" t="s">
        <v>137</v>
      </c>
      <c r="G413" s="2">
        <v>923238</v>
      </c>
      <c r="H413" t="s">
        <v>27</v>
      </c>
      <c r="I413" t="s">
        <v>28</v>
      </c>
      <c r="J413" t="s">
        <v>29</v>
      </c>
      <c r="K413" s="51">
        <v>624780</v>
      </c>
      <c r="L413" s="51">
        <v>0</v>
      </c>
      <c r="M413" s="51">
        <v>624780</v>
      </c>
      <c r="N413" s="51">
        <v>0</v>
      </c>
      <c r="O413" t="s">
        <v>150</v>
      </c>
      <c r="P413">
        <v>82395365</v>
      </c>
      <c r="Q413" t="s">
        <v>2968</v>
      </c>
      <c r="R413" t="s">
        <v>140</v>
      </c>
      <c r="S413" t="s">
        <v>141</v>
      </c>
      <c r="T413" s="59" t="s">
        <v>2969</v>
      </c>
      <c r="U413" t="s">
        <v>143</v>
      </c>
      <c r="V413">
        <v>860003020</v>
      </c>
      <c r="W413" t="s">
        <v>160</v>
      </c>
      <c r="X413" s="2">
        <v>325</v>
      </c>
      <c r="Y413" s="2">
        <v>325</v>
      </c>
      <c r="Z413" s="2">
        <v>41225</v>
      </c>
      <c r="AA413">
        <v>0</v>
      </c>
      <c r="AB413">
        <v>49325</v>
      </c>
      <c r="AC413">
        <v>74977125</v>
      </c>
      <c r="AD413">
        <v>0</v>
      </c>
      <c r="AE413" s="2">
        <v>45719</v>
      </c>
      <c r="AF413" t="s">
        <v>486</v>
      </c>
      <c r="AG413" t="s">
        <v>812</v>
      </c>
      <c r="AH413" t="s">
        <v>3887</v>
      </c>
    </row>
    <row r="414" spans="1:34" x14ac:dyDescent="0.2">
      <c r="A414" t="s">
        <v>5671</v>
      </c>
      <c r="B414" t="s">
        <v>5540</v>
      </c>
      <c r="C414" s="2">
        <v>41325</v>
      </c>
      <c r="D414" s="2">
        <v>45719</v>
      </c>
      <c r="E414" s="57">
        <v>45719.45416666667</v>
      </c>
      <c r="F414" t="s">
        <v>137</v>
      </c>
      <c r="G414" s="2">
        <v>923238</v>
      </c>
      <c r="H414" t="s">
        <v>27</v>
      </c>
      <c r="I414" t="s">
        <v>28</v>
      </c>
      <c r="J414" t="s">
        <v>29</v>
      </c>
      <c r="K414" s="51">
        <v>644780</v>
      </c>
      <c r="L414" s="51">
        <v>0</v>
      </c>
      <c r="M414" s="51">
        <v>644780</v>
      </c>
      <c r="N414" s="51">
        <v>0</v>
      </c>
      <c r="O414" t="s">
        <v>150</v>
      </c>
      <c r="P414">
        <v>11257178</v>
      </c>
      <c r="Q414" t="s">
        <v>2962</v>
      </c>
      <c r="R414" t="s">
        <v>140</v>
      </c>
      <c r="S414" t="s">
        <v>141</v>
      </c>
      <c r="T414" s="59" t="s">
        <v>2963</v>
      </c>
      <c r="U414" t="s">
        <v>143</v>
      </c>
      <c r="V414">
        <v>890903938</v>
      </c>
      <c r="W414" t="s">
        <v>149</v>
      </c>
      <c r="X414" s="2">
        <v>325</v>
      </c>
      <c r="Y414" s="2">
        <v>325</v>
      </c>
      <c r="Z414" s="2">
        <v>41325</v>
      </c>
      <c r="AA414">
        <v>0</v>
      </c>
      <c r="AB414">
        <v>46425</v>
      </c>
      <c r="AC414">
        <v>74974025</v>
      </c>
      <c r="AD414">
        <v>0</v>
      </c>
      <c r="AE414" s="2">
        <v>45719</v>
      </c>
      <c r="AF414" t="s">
        <v>486</v>
      </c>
      <c r="AG414" t="s">
        <v>813</v>
      </c>
      <c r="AH414" t="s">
        <v>3890</v>
      </c>
    </row>
    <row r="415" spans="1:34" x14ac:dyDescent="0.2">
      <c r="A415" t="s">
        <v>5672</v>
      </c>
      <c r="B415" t="s">
        <v>5540</v>
      </c>
      <c r="C415" s="2">
        <v>41425</v>
      </c>
      <c r="D415" s="2">
        <v>45719</v>
      </c>
      <c r="E415" s="57">
        <v>45719.456944444442</v>
      </c>
      <c r="F415" t="s">
        <v>137</v>
      </c>
      <c r="G415" s="2">
        <v>923238</v>
      </c>
      <c r="H415" t="s">
        <v>27</v>
      </c>
      <c r="I415" t="s">
        <v>28</v>
      </c>
      <c r="J415" t="s">
        <v>29</v>
      </c>
      <c r="K415" s="51">
        <v>1104235</v>
      </c>
      <c r="L415" s="51">
        <v>0</v>
      </c>
      <c r="M415" s="51">
        <v>1104235</v>
      </c>
      <c r="N415" s="51">
        <v>0</v>
      </c>
      <c r="O415" t="s">
        <v>150</v>
      </c>
      <c r="P415">
        <v>80724086</v>
      </c>
      <c r="Q415" t="s">
        <v>3239</v>
      </c>
      <c r="R415" t="s">
        <v>140</v>
      </c>
      <c r="S415" t="s">
        <v>141</v>
      </c>
      <c r="T415" s="59" t="s">
        <v>3240</v>
      </c>
      <c r="U415" t="s">
        <v>143</v>
      </c>
      <c r="V415">
        <v>890903938</v>
      </c>
      <c r="W415" t="s">
        <v>149</v>
      </c>
      <c r="X415" s="2">
        <v>325</v>
      </c>
      <c r="Y415" s="2">
        <v>325</v>
      </c>
      <c r="Z415" s="2">
        <v>41425</v>
      </c>
      <c r="AA415">
        <v>0</v>
      </c>
      <c r="AB415">
        <v>52525</v>
      </c>
      <c r="AC415">
        <v>74980525</v>
      </c>
      <c r="AD415">
        <v>0</v>
      </c>
      <c r="AE415" s="2">
        <v>45719</v>
      </c>
      <c r="AF415" t="s">
        <v>486</v>
      </c>
      <c r="AG415" t="s">
        <v>814</v>
      </c>
      <c r="AH415" t="s">
        <v>3893</v>
      </c>
    </row>
    <row r="416" spans="1:34" x14ac:dyDescent="0.2">
      <c r="A416" t="s">
        <v>5673</v>
      </c>
      <c r="B416" t="s">
        <v>5542</v>
      </c>
      <c r="C416" s="2">
        <v>41525</v>
      </c>
      <c r="D416" s="2">
        <v>45719</v>
      </c>
      <c r="E416" s="57">
        <v>45719.463194444441</v>
      </c>
      <c r="F416" t="s">
        <v>137</v>
      </c>
      <c r="G416" s="2">
        <v>923290</v>
      </c>
      <c r="H416" t="s">
        <v>27</v>
      </c>
      <c r="I416" t="s">
        <v>28</v>
      </c>
      <c r="J416" t="s">
        <v>29</v>
      </c>
      <c r="K416" s="51">
        <v>957170</v>
      </c>
      <c r="L416" s="51">
        <v>0</v>
      </c>
      <c r="M416" s="51">
        <v>957170</v>
      </c>
      <c r="N416" s="51">
        <v>0</v>
      </c>
      <c r="O416" t="s">
        <v>150</v>
      </c>
      <c r="P416">
        <v>1012449137</v>
      </c>
      <c r="Q416" t="s">
        <v>1548</v>
      </c>
      <c r="R416" t="s">
        <v>140</v>
      </c>
      <c r="S416" t="s">
        <v>141</v>
      </c>
      <c r="T416" s="59" t="s">
        <v>1549</v>
      </c>
      <c r="U416" t="s">
        <v>143</v>
      </c>
      <c r="V416">
        <v>860003020</v>
      </c>
      <c r="W416" t="s">
        <v>160</v>
      </c>
      <c r="X416" s="2">
        <v>4925</v>
      </c>
      <c r="Y416" s="2">
        <v>4925</v>
      </c>
      <c r="Z416" s="2">
        <v>41525</v>
      </c>
      <c r="AA416">
        <v>0</v>
      </c>
      <c r="AB416">
        <v>50325</v>
      </c>
      <c r="AC416">
        <v>74978225</v>
      </c>
      <c r="AD416">
        <v>0</v>
      </c>
      <c r="AE416" s="2">
        <v>45719</v>
      </c>
      <c r="AF416" t="s">
        <v>486</v>
      </c>
      <c r="AG416" t="s">
        <v>815</v>
      </c>
      <c r="AH416" t="s">
        <v>3897</v>
      </c>
    </row>
    <row r="417" spans="1:34" x14ac:dyDescent="0.2">
      <c r="A417" t="s">
        <v>5674</v>
      </c>
      <c r="B417" t="s">
        <v>5540</v>
      </c>
      <c r="C417" s="2">
        <v>41625</v>
      </c>
      <c r="D417" s="2">
        <v>45719</v>
      </c>
      <c r="E417" s="57">
        <v>45719.688888888886</v>
      </c>
      <c r="F417" t="s">
        <v>137</v>
      </c>
      <c r="G417" s="2">
        <v>923238</v>
      </c>
      <c r="H417" t="s">
        <v>27</v>
      </c>
      <c r="I417" t="s">
        <v>28</v>
      </c>
      <c r="J417" t="s">
        <v>29</v>
      </c>
      <c r="K417" s="51">
        <v>1006792</v>
      </c>
      <c r="L417" s="51">
        <v>0</v>
      </c>
      <c r="M417" s="51">
        <v>1006792</v>
      </c>
      <c r="N417" s="51">
        <v>0</v>
      </c>
      <c r="O417" t="s">
        <v>150</v>
      </c>
      <c r="P417">
        <v>52425990</v>
      </c>
      <c r="Q417" t="s">
        <v>3261</v>
      </c>
      <c r="R417" t="s">
        <v>140</v>
      </c>
      <c r="S417" t="s">
        <v>141</v>
      </c>
      <c r="T417" s="59" t="s">
        <v>3262</v>
      </c>
      <c r="U417" t="s">
        <v>143</v>
      </c>
      <c r="V417">
        <v>860007335</v>
      </c>
      <c r="W417" t="s">
        <v>158</v>
      </c>
      <c r="X417" s="2">
        <v>325</v>
      </c>
      <c r="Y417" s="2">
        <v>325</v>
      </c>
      <c r="Z417" s="2">
        <v>41625</v>
      </c>
      <c r="AA417">
        <v>0</v>
      </c>
      <c r="AB417">
        <v>52125</v>
      </c>
      <c r="AC417">
        <v>74980125</v>
      </c>
      <c r="AD417">
        <v>0</v>
      </c>
      <c r="AE417" s="2">
        <v>45719</v>
      </c>
      <c r="AF417" t="s">
        <v>486</v>
      </c>
      <c r="AG417" t="s">
        <v>816</v>
      </c>
      <c r="AH417" t="s">
        <v>3900</v>
      </c>
    </row>
    <row r="418" spans="1:34" x14ac:dyDescent="0.2">
      <c r="A418" t="s">
        <v>5675</v>
      </c>
      <c r="B418" t="s">
        <v>5540</v>
      </c>
      <c r="C418" s="2">
        <v>41725</v>
      </c>
      <c r="D418" s="2">
        <v>45719</v>
      </c>
      <c r="E418" s="57">
        <v>45719.698611111111</v>
      </c>
      <c r="F418" t="s">
        <v>137</v>
      </c>
      <c r="G418" s="2">
        <v>923238</v>
      </c>
      <c r="H418" t="s">
        <v>27</v>
      </c>
      <c r="I418" t="s">
        <v>28</v>
      </c>
      <c r="J418" t="s">
        <v>29</v>
      </c>
      <c r="K418" s="51">
        <v>937170</v>
      </c>
      <c r="L418" s="51">
        <v>0</v>
      </c>
      <c r="M418" s="51">
        <v>937170</v>
      </c>
      <c r="N418" s="51">
        <v>0</v>
      </c>
      <c r="O418" t="s">
        <v>150</v>
      </c>
      <c r="P418">
        <v>1001277409</v>
      </c>
      <c r="Q418" t="s">
        <v>3712</v>
      </c>
      <c r="R418" t="s">
        <v>140</v>
      </c>
      <c r="S418" t="s">
        <v>141</v>
      </c>
      <c r="T418" s="59" t="s">
        <v>3713</v>
      </c>
      <c r="U418" t="s">
        <v>143</v>
      </c>
      <c r="V418">
        <v>860035827</v>
      </c>
      <c r="W418" t="s">
        <v>271</v>
      </c>
      <c r="X418" s="2">
        <v>325</v>
      </c>
      <c r="Y418" s="2">
        <v>325</v>
      </c>
      <c r="Z418" s="2">
        <v>41725</v>
      </c>
      <c r="AA418">
        <v>0</v>
      </c>
      <c r="AB418">
        <v>49925</v>
      </c>
      <c r="AC418">
        <v>74977725</v>
      </c>
      <c r="AD418">
        <v>0</v>
      </c>
      <c r="AE418" s="2">
        <v>45719</v>
      </c>
      <c r="AF418" t="s">
        <v>486</v>
      </c>
      <c r="AG418" t="s">
        <v>3904</v>
      </c>
      <c r="AH418" t="s">
        <v>3905</v>
      </c>
    </row>
    <row r="419" spans="1:34" x14ac:dyDescent="0.2">
      <c r="A419" t="s">
        <v>5676</v>
      </c>
      <c r="B419" t="s">
        <v>5540</v>
      </c>
      <c r="C419" s="2">
        <v>41825</v>
      </c>
      <c r="D419" s="2">
        <v>45719</v>
      </c>
      <c r="E419" s="57">
        <v>45719.70208333333</v>
      </c>
      <c r="F419" t="s">
        <v>137</v>
      </c>
      <c r="G419" s="2">
        <v>923238</v>
      </c>
      <c r="H419" t="s">
        <v>27</v>
      </c>
      <c r="I419" t="s">
        <v>28</v>
      </c>
      <c r="J419" t="s">
        <v>29</v>
      </c>
      <c r="K419" s="51">
        <v>1249560</v>
      </c>
      <c r="L419" s="51">
        <v>0</v>
      </c>
      <c r="M419" s="51">
        <v>1249560</v>
      </c>
      <c r="N419" s="51">
        <v>0</v>
      </c>
      <c r="O419" t="s">
        <v>150</v>
      </c>
      <c r="P419">
        <v>79408514</v>
      </c>
      <c r="Q419" t="s">
        <v>1862</v>
      </c>
      <c r="R419" t="s">
        <v>140</v>
      </c>
      <c r="S419" t="s">
        <v>141</v>
      </c>
      <c r="T419" s="59" t="s">
        <v>1863</v>
      </c>
      <c r="U419" t="s">
        <v>143</v>
      </c>
      <c r="V419">
        <v>900047981</v>
      </c>
      <c r="W419" t="s">
        <v>161</v>
      </c>
      <c r="X419" s="2">
        <v>325</v>
      </c>
      <c r="Y419" s="2">
        <v>325</v>
      </c>
      <c r="Z419" s="2">
        <v>41825</v>
      </c>
      <c r="AA419">
        <v>0</v>
      </c>
      <c r="AB419">
        <v>48025</v>
      </c>
      <c r="AC419">
        <v>74975625</v>
      </c>
      <c r="AD419">
        <v>0</v>
      </c>
      <c r="AE419" s="2">
        <v>45719</v>
      </c>
      <c r="AF419" t="s">
        <v>486</v>
      </c>
      <c r="AG419" t="s">
        <v>817</v>
      </c>
      <c r="AH419" t="s">
        <v>3908</v>
      </c>
    </row>
    <row r="420" spans="1:34" x14ac:dyDescent="0.2">
      <c r="A420" t="s">
        <v>5677</v>
      </c>
      <c r="B420" t="s">
        <v>5544</v>
      </c>
      <c r="C420" s="2">
        <v>41925</v>
      </c>
      <c r="D420" s="2">
        <v>45719</v>
      </c>
      <c r="E420" s="57">
        <v>45719.72152777778</v>
      </c>
      <c r="F420" t="s">
        <v>137</v>
      </c>
      <c r="G420" s="2">
        <v>923210</v>
      </c>
      <c r="H420" t="s">
        <v>27</v>
      </c>
      <c r="I420" t="s">
        <v>28</v>
      </c>
      <c r="J420" t="s">
        <v>29</v>
      </c>
      <c r="K420" s="51">
        <v>35200</v>
      </c>
      <c r="L420" s="51">
        <v>0</v>
      </c>
      <c r="M420" s="51">
        <v>35200</v>
      </c>
      <c r="N420" s="51">
        <v>0</v>
      </c>
      <c r="O420" t="s">
        <v>150</v>
      </c>
      <c r="P420">
        <v>79205725</v>
      </c>
      <c r="Q420" t="s">
        <v>3190</v>
      </c>
      <c r="R420" t="s">
        <v>140</v>
      </c>
      <c r="S420" t="s">
        <v>141</v>
      </c>
      <c r="T420" s="59" t="s">
        <v>3191</v>
      </c>
      <c r="U420" t="s">
        <v>143</v>
      </c>
      <c r="V420">
        <v>860002964</v>
      </c>
      <c r="W420" t="s">
        <v>163</v>
      </c>
      <c r="X420" s="2">
        <v>1625</v>
      </c>
      <c r="Y420" s="2">
        <v>1625</v>
      </c>
      <c r="Z420" s="2">
        <v>41925</v>
      </c>
      <c r="AA420">
        <v>0</v>
      </c>
      <c r="AB420">
        <v>47725</v>
      </c>
      <c r="AC420">
        <v>74975325</v>
      </c>
      <c r="AD420">
        <v>0</v>
      </c>
      <c r="AE420" s="2">
        <v>45719</v>
      </c>
      <c r="AF420" t="s">
        <v>486</v>
      </c>
      <c r="AG420" t="s">
        <v>3911</v>
      </c>
      <c r="AH420" t="s">
        <v>3912</v>
      </c>
    </row>
    <row r="421" spans="1:34" x14ac:dyDescent="0.2">
      <c r="A421" t="s">
        <v>5678</v>
      </c>
      <c r="B421" t="s">
        <v>5580</v>
      </c>
      <c r="C421" s="2">
        <v>42025</v>
      </c>
      <c r="D421" s="2">
        <v>45719</v>
      </c>
      <c r="E421" s="57">
        <v>45719.724305555559</v>
      </c>
      <c r="F421" t="s">
        <v>137</v>
      </c>
      <c r="G421" s="2">
        <v>923211</v>
      </c>
      <c r="H421" t="s">
        <v>27</v>
      </c>
      <c r="I421" t="s">
        <v>28</v>
      </c>
      <c r="J421" t="s">
        <v>29</v>
      </c>
      <c r="K421" s="51">
        <v>312390</v>
      </c>
      <c r="L421" s="51">
        <v>0</v>
      </c>
      <c r="M421" s="51">
        <v>312390</v>
      </c>
      <c r="N421" s="51">
        <v>0</v>
      </c>
      <c r="O421" t="s">
        <v>150</v>
      </c>
      <c r="P421">
        <v>79876770</v>
      </c>
      <c r="Q421" t="s">
        <v>2956</v>
      </c>
      <c r="R421" t="s">
        <v>140</v>
      </c>
      <c r="S421" t="s">
        <v>141</v>
      </c>
      <c r="T421" s="59" t="s">
        <v>2957</v>
      </c>
      <c r="U421" t="s">
        <v>143</v>
      </c>
      <c r="V421">
        <v>860007335</v>
      </c>
      <c r="W421" t="s">
        <v>158</v>
      </c>
      <c r="X421" s="2">
        <v>925</v>
      </c>
      <c r="Y421" s="2">
        <v>925</v>
      </c>
      <c r="Z421" s="2">
        <v>42025</v>
      </c>
      <c r="AA421">
        <v>0</v>
      </c>
      <c r="AB421">
        <v>48725</v>
      </c>
      <c r="AC421">
        <v>74976525</v>
      </c>
      <c r="AD421">
        <v>0</v>
      </c>
      <c r="AE421" s="2">
        <v>45719</v>
      </c>
      <c r="AF421" t="s">
        <v>486</v>
      </c>
      <c r="AG421" t="s">
        <v>3916</v>
      </c>
      <c r="AH421" t="s">
        <v>3917</v>
      </c>
    </row>
    <row r="422" spans="1:34" x14ac:dyDescent="0.2">
      <c r="A422" t="s">
        <v>5679</v>
      </c>
      <c r="B422" t="s">
        <v>5277</v>
      </c>
      <c r="C422" s="2">
        <v>42125</v>
      </c>
      <c r="D422" s="2">
        <v>45719</v>
      </c>
      <c r="E422" s="57">
        <v>45719.918055555558</v>
      </c>
      <c r="F422" t="s">
        <v>26</v>
      </c>
      <c r="G422" s="2">
        <v>923211</v>
      </c>
      <c r="H422" t="s">
        <v>27</v>
      </c>
      <c r="I422" t="s">
        <v>28</v>
      </c>
      <c r="J422" t="s">
        <v>29</v>
      </c>
      <c r="K422" s="51">
        <v>44001989</v>
      </c>
      <c r="L422" s="51">
        <v>0</v>
      </c>
      <c r="M422" s="51">
        <v>44001989</v>
      </c>
      <c r="N422" s="51">
        <v>44001989</v>
      </c>
      <c r="O422" t="s">
        <v>150</v>
      </c>
      <c r="P422">
        <v>1033678111</v>
      </c>
      <c r="Q422" t="s">
        <v>3920</v>
      </c>
      <c r="R422" t="s">
        <v>140</v>
      </c>
      <c r="S422" t="s">
        <v>141</v>
      </c>
      <c r="T422" s="59" t="s">
        <v>3921</v>
      </c>
      <c r="U422" t="s">
        <v>143</v>
      </c>
      <c r="V422">
        <v>890903938</v>
      </c>
      <c r="W422" t="s">
        <v>149</v>
      </c>
      <c r="X422" s="2">
        <v>2125</v>
      </c>
      <c r="Y422" s="2">
        <v>2125</v>
      </c>
      <c r="Z422" s="2">
        <v>42125</v>
      </c>
      <c r="AA422">
        <v>0</v>
      </c>
      <c r="AB422">
        <v>0</v>
      </c>
      <c r="AC422">
        <v>0</v>
      </c>
      <c r="AD422">
        <v>0</v>
      </c>
      <c r="AE422" s="2">
        <v>45719</v>
      </c>
      <c r="AF422" t="s">
        <v>153</v>
      </c>
      <c r="AG422" t="s">
        <v>3922</v>
      </c>
      <c r="AH422" t="s">
        <v>2774</v>
      </c>
    </row>
    <row r="423" spans="1:34" x14ac:dyDescent="0.2">
      <c r="A423" t="s">
        <v>5680</v>
      </c>
      <c r="B423" t="s">
        <v>5277</v>
      </c>
      <c r="C423" s="2">
        <v>42225</v>
      </c>
      <c r="D423" s="2">
        <v>45719</v>
      </c>
      <c r="E423" s="57">
        <v>45719.927777777775</v>
      </c>
      <c r="F423" t="s">
        <v>26</v>
      </c>
      <c r="G423" s="2">
        <v>923211</v>
      </c>
      <c r="H423" t="s">
        <v>27</v>
      </c>
      <c r="I423" t="s">
        <v>28</v>
      </c>
      <c r="J423" t="s">
        <v>29</v>
      </c>
      <c r="K423" s="51">
        <v>44001989</v>
      </c>
      <c r="L423" s="51">
        <v>0</v>
      </c>
      <c r="M423" s="51">
        <v>44001989</v>
      </c>
      <c r="N423" s="51">
        <v>44001989</v>
      </c>
      <c r="O423" t="s">
        <v>150</v>
      </c>
      <c r="P423">
        <v>1000318956</v>
      </c>
      <c r="Q423" t="s">
        <v>3925</v>
      </c>
      <c r="R423" t="s">
        <v>140</v>
      </c>
      <c r="S423" t="s">
        <v>141</v>
      </c>
      <c r="T423" s="59" t="s">
        <v>3926</v>
      </c>
      <c r="U423" t="s">
        <v>143</v>
      </c>
      <c r="V423">
        <v>890903937</v>
      </c>
      <c r="W423" t="s">
        <v>320</v>
      </c>
      <c r="X423" s="2">
        <v>2125</v>
      </c>
      <c r="Y423" s="2">
        <v>2125</v>
      </c>
      <c r="Z423" s="2">
        <v>42225</v>
      </c>
      <c r="AA423">
        <v>0</v>
      </c>
      <c r="AB423">
        <v>0</v>
      </c>
      <c r="AC423">
        <v>0</v>
      </c>
      <c r="AD423">
        <v>0</v>
      </c>
      <c r="AE423" s="2">
        <v>45719</v>
      </c>
      <c r="AF423" t="s">
        <v>153</v>
      </c>
      <c r="AG423" t="s">
        <v>3927</v>
      </c>
      <c r="AH423" t="s">
        <v>2315</v>
      </c>
    </row>
    <row r="424" spans="1:34" x14ac:dyDescent="0.2">
      <c r="A424" t="s">
        <v>5681</v>
      </c>
      <c r="B424" t="s">
        <v>5277</v>
      </c>
      <c r="C424" s="2">
        <v>42325</v>
      </c>
      <c r="D424" s="2">
        <v>45719</v>
      </c>
      <c r="E424" s="57">
        <v>45719.931250000001</v>
      </c>
      <c r="F424" t="s">
        <v>26</v>
      </c>
      <c r="G424" s="2">
        <v>923211</v>
      </c>
      <c r="H424" t="s">
        <v>27</v>
      </c>
      <c r="I424" t="s">
        <v>28</v>
      </c>
      <c r="J424" t="s">
        <v>29</v>
      </c>
      <c r="K424" s="51">
        <v>44001989</v>
      </c>
      <c r="L424" s="51">
        <v>0</v>
      </c>
      <c r="M424" s="51">
        <v>44001989</v>
      </c>
      <c r="N424" s="51">
        <v>44001989</v>
      </c>
      <c r="O424" t="s">
        <v>150</v>
      </c>
      <c r="P424">
        <v>79212098</v>
      </c>
      <c r="Q424" t="s">
        <v>3930</v>
      </c>
      <c r="R424" t="s">
        <v>140</v>
      </c>
      <c r="S424" t="s">
        <v>141</v>
      </c>
      <c r="T424" s="59" t="s">
        <v>3931</v>
      </c>
      <c r="U424" t="s">
        <v>143</v>
      </c>
      <c r="V424">
        <v>860035827</v>
      </c>
      <c r="W424" t="s">
        <v>271</v>
      </c>
      <c r="X424" s="2">
        <v>2125</v>
      </c>
      <c r="Y424" s="2">
        <v>2125</v>
      </c>
      <c r="Z424" s="2">
        <v>42325</v>
      </c>
      <c r="AA424">
        <v>0</v>
      </c>
      <c r="AB424">
        <v>0</v>
      </c>
      <c r="AC424">
        <v>0</v>
      </c>
      <c r="AD424">
        <v>0</v>
      </c>
      <c r="AE424" s="2">
        <v>45719</v>
      </c>
      <c r="AF424" t="s">
        <v>153</v>
      </c>
      <c r="AG424" t="s">
        <v>3932</v>
      </c>
      <c r="AH424" t="s">
        <v>2315</v>
      </c>
    </row>
    <row r="425" spans="1:34" x14ac:dyDescent="0.2">
      <c r="A425" t="s">
        <v>5682</v>
      </c>
      <c r="B425" t="s">
        <v>5492</v>
      </c>
      <c r="C425" s="2">
        <v>42425</v>
      </c>
      <c r="D425" s="2">
        <v>45719</v>
      </c>
      <c r="E425" s="57">
        <v>45719.93472222222</v>
      </c>
      <c r="F425" t="s">
        <v>26</v>
      </c>
      <c r="G425" s="2">
        <v>923238</v>
      </c>
      <c r="H425" t="s">
        <v>27</v>
      </c>
      <c r="I425" t="s">
        <v>28</v>
      </c>
      <c r="J425" t="s">
        <v>29</v>
      </c>
      <c r="K425" s="51">
        <v>44001989</v>
      </c>
      <c r="L425" s="51">
        <v>0</v>
      </c>
      <c r="M425" s="51">
        <v>44001989</v>
      </c>
      <c r="N425" s="51">
        <v>44001989</v>
      </c>
      <c r="O425" t="s">
        <v>150</v>
      </c>
      <c r="P425">
        <v>93376330</v>
      </c>
      <c r="Q425" t="s">
        <v>3935</v>
      </c>
      <c r="R425" t="s">
        <v>140</v>
      </c>
      <c r="S425" t="s">
        <v>141</v>
      </c>
      <c r="T425" s="59" t="s">
        <v>3936</v>
      </c>
      <c r="U425" t="s">
        <v>143</v>
      </c>
      <c r="V425">
        <v>860007335</v>
      </c>
      <c r="W425" t="s">
        <v>158</v>
      </c>
      <c r="X425" s="2">
        <v>125</v>
      </c>
      <c r="Y425" s="2">
        <v>125</v>
      </c>
      <c r="Z425" s="2">
        <v>42425</v>
      </c>
      <c r="AA425">
        <v>0</v>
      </c>
      <c r="AB425">
        <v>0</v>
      </c>
      <c r="AC425">
        <v>0</v>
      </c>
      <c r="AD425">
        <v>0</v>
      </c>
      <c r="AE425" s="2">
        <v>45719</v>
      </c>
      <c r="AF425" t="s">
        <v>153</v>
      </c>
      <c r="AG425" t="s">
        <v>3937</v>
      </c>
      <c r="AH425" t="s">
        <v>1792</v>
      </c>
    </row>
    <row r="426" spans="1:34" x14ac:dyDescent="0.2">
      <c r="A426" t="s">
        <v>5683</v>
      </c>
      <c r="B426" t="s">
        <v>5277</v>
      </c>
      <c r="C426" s="2">
        <v>42525</v>
      </c>
      <c r="D426" s="2">
        <v>45719</v>
      </c>
      <c r="E426" s="57">
        <v>45719.94027777778</v>
      </c>
      <c r="F426" t="s">
        <v>26</v>
      </c>
      <c r="G426" s="2">
        <v>923211</v>
      </c>
      <c r="H426" t="s">
        <v>27</v>
      </c>
      <c r="I426" t="s">
        <v>28</v>
      </c>
      <c r="J426" t="s">
        <v>29</v>
      </c>
      <c r="K426" s="51">
        <v>44001989</v>
      </c>
      <c r="L426" s="51">
        <v>0</v>
      </c>
      <c r="M426" s="51">
        <v>44001989</v>
      </c>
      <c r="N426" s="51">
        <v>44001989</v>
      </c>
      <c r="O426" t="s">
        <v>150</v>
      </c>
      <c r="P426">
        <v>1024583521</v>
      </c>
      <c r="Q426" t="s">
        <v>3940</v>
      </c>
      <c r="R426" t="s">
        <v>140</v>
      </c>
      <c r="S426" t="s">
        <v>141</v>
      </c>
      <c r="T426" s="59" t="s">
        <v>3941</v>
      </c>
      <c r="U426" t="s">
        <v>143</v>
      </c>
      <c r="V426">
        <v>890903938</v>
      </c>
      <c r="W426" t="s">
        <v>149</v>
      </c>
      <c r="X426" s="2">
        <v>2125</v>
      </c>
      <c r="Y426" s="2">
        <v>2125</v>
      </c>
      <c r="Z426" s="2">
        <v>42525</v>
      </c>
      <c r="AA426">
        <v>0</v>
      </c>
      <c r="AB426">
        <v>0</v>
      </c>
      <c r="AC426">
        <v>0</v>
      </c>
      <c r="AD426">
        <v>0</v>
      </c>
      <c r="AE426" s="2">
        <v>45719</v>
      </c>
      <c r="AF426" t="s">
        <v>153</v>
      </c>
      <c r="AG426" t="s">
        <v>3942</v>
      </c>
      <c r="AH426" t="s">
        <v>3943</v>
      </c>
    </row>
    <row r="427" spans="1:34" x14ac:dyDescent="0.2">
      <c r="A427" t="s">
        <v>5684</v>
      </c>
      <c r="B427" t="s">
        <v>5277</v>
      </c>
      <c r="C427" s="2">
        <v>42625</v>
      </c>
      <c r="D427" s="2">
        <v>45719</v>
      </c>
      <c r="E427" s="57">
        <v>45719.944444444445</v>
      </c>
      <c r="F427" t="s">
        <v>26</v>
      </c>
      <c r="G427" s="2">
        <v>923211</v>
      </c>
      <c r="H427" t="s">
        <v>27</v>
      </c>
      <c r="I427" t="s">
        <v>28</v>
      </c>
      <c r="J427" t="s">
        <v>29</v>
      </c>
      <c r="K427" s="51">
        <v>44001989</v>
      </c>
      <c r="L427" s="51">
        <v>0</v>
      </c>
      <c r="M427" s="51">
        <v>44001989</v>
      </c>
      <c r="N427" s="51">
        <v>44001989</v>
      </c>
      <c r="O427" t="s">
        <v>150</v>
      </c>
      <c r="P427">
        <v>73195945</v>
      </c>
      <c r="Q427" t="s">
        <v>3946</v>
      </c>
      <c r="R427" t="s">
        <v>140</v>
      </c>
      <c r="S427" t="s">
        <v>141</v>
      </c>
      <c r="T427" s="59" t="s">
        <v>3947</v>
      </c>
      <c r="U427" t="s">
        <v>143</v>
      </c>
      <c r="V427">
        <v>890903938</v>
      </c>
      <c r="W427" t="s">
        <v>149</v>
      </c>
      <c r="X427" s="2">
        <v>2125</v>
      </c>
      <c r="Y427" s="2">
        <v>2125</v>
      </c>
      <c r="Z427" s="2">
        <v>42625</v>
      </c>
      <c r="AA427">
        <v>0</v>
      </c>
      <c r="AB427">
        <v>0</v>
      </c>
      <c r="AC427">
        <v>0</v>
      </c>
      <c r="AD427">
        <v>0</v>
      </c>
      <c r="AE427" s="2">
        <v>45719</v>
      </c>
      <c r="AF427" t="s">
        <v>153</v>
      </c>
      <c r="AG427" t="s">
        <v>3948</v>
      </c>
      <c r="AH427" t="s">
        <v>2315</v>
      </c>
    </row>
    <row r="428" spans="1:34" x14ac:dyDescent="0.2">
      <c r="A428" t="s">
        <v>5685</v>
      </c>
      <c r="B428" t="s">
        <v>5277</v>
      </c>
      <c r="C428" s="2">
        <v>42725</v>
      </c>
      <c r="D428" s="2">
        <v>45719</v>
      </c>
      <c r="E428" s="57">
        <v>45719.948611111111</v>
      </c>
      <c r="F428" t="s">
        <v>26</v>
      </c>
      <c r="G428" s="2">
        <v>923211</v>
      </c>
      <c r="H428" t="s">
        <v>27</v>
      </c>
      <c r="I428" t="s">
        <v>28</v>
      </c>
      <c r="J428" t="s">
        <v>29</v>
      </c>
      <c r="K428" s="51">
        <v>44001989</v>
      </c>
      <c r="L428" s="51">
        <v>0</v>
      </c>
      <c r="M428" s="51">
        <v>44001989</v>
      </c>
      <c r="N428" s="51">
        <v>44001989</v>
      </c>
      <c r="O428" t="s">
        <v>150</v>
      </c>
      <c r="P428">
        <v>19332877</v>
      </c>
      <c r="Q428" t="s">
        <v>3951</v>
      </c>
      <c r="R428" t="s">
        <v>140</v>
      </c>
      <c r="S428" t="s">
        <v>141</v>
      </c>
      <c r="T428" s="59" t="s">
        <v>3952</v>
      </c>
      <c r="U428" t="s">
        <v>143</v>
      </c>
      <c r="V428">
        <v>860034313</v>
      </c>
      <c r="W428" t="s">
        <v>152</v>
      </c>
      <c r="X428" s="2">
        <v>2125</v>
      </c>
      <c r="Y428" s="2">
        <v>2125</v>
      </c>
      <c r="Z428" s="2">
        <v>42725</v>
      </c>
      <c r="AA428">
        <v>0</v>
      </c>
      <c r="AB428">
        <v>0</v>
      </c>
      <c r="AC428">
        <v>0</v>
      </c>
      <c r="AD428">
        <v>0</v>
      </c>
      <c r="AE428" s="2">
        <v>45719</v>
      </c>
      <c r="AF428" t="s">
        <v>153</v>
      </c>
      <c r="AG428" t="s">
        <v>3953</v>
      </c>
      <c r="AH428" t="s">
        <v>2315</v>
      </c>
    </row>
    <row r="429" spans="1:34" x14ac:dyDescent="0.2">
      <c r="A429" t="s">
        <v>5686</v>
      </c>
      <c r="B429" t="s">
        <v>5687</v>
      </c>
      <c r="C429" s="2">
        <v>42825</v>
      </c>
      <c r="D429" s="2">
        <v>45719</v>
      </c>
      <c r="E429" s="57">
        <v>45719.953472222223</v>
      </c>
      <c r="F429" t="s">
        <v>26</v>
      </c>
      <c r="G429" s="2">
        <v>923284</v>
      </c>
      <c r="H429" t="s">
        <v>76</v>
      </c>
      <c r="I429" t="s">
        <v>77</v>
      </c>
      <c r="J429" t="s">
        <v>29</v>
      </c>
      <c r="K429" s="51">
        <v>40333333</v>
      </c>
      <c r="L429" s="51">
        <v>0</v>
      </c>
      <c r="M429" s="51">
        <v>40333333</v>
      </c>
      <c r="N429" s="51">
        <v>40333333</v>
      </c>
      <c r="O429" t="s">
        <v>150</v>
      </c>
      <c r="P429">
        <v>35251138</v>
      </c>
      <c r="Q429" t="s">
        <v>3956</v>
      </c>
      <c r="R429" t="s">
        <v>140</v>
      </c>
      <c r="S429" t="s">
        <v>141</v>
      </c>
      <c r="T429" s="59" t="s">
        <v>3957</v>
      </c>
      <c r="U429" t="s">
        <v>143</v>
      </c>
      <c r="V429">
        <v>860002964</v>
      </c>
      <c r="W429" t="s">
        <v>163</v>
      </c>
      <c r="X429" s="2">
        <v>3325</v>
      </c>
      <c r="Y429" s="2">
        <v>3325</v>
      </c>
      <c r="Z429" s="2">
        <v>42825</v>
      </c>
      <c r="AA429">
        <v>0</v>
      </c>
      <c r="AB429">
        <v>0</v>
      </c>
      <c r="AC429">
        <v>0</v>
      </c>
      <c r="AD429">
        <v>0</v>
      </c>
      <c r="AE429" s="2">
        <v>45719</v>
      </c>
      <c r="AF429" t="s">
        <v>153</v>
      </c>
      <c r="AG429" t="s">
        <v>3958</v>
      </c>
      <c r="AH429" t="s">
        <v>3959</v>
      </c>
    </row>
    <row r="430" spans="1:34" x14ac:dyDescent="0.2">
      <c r="A430" t="s">
        <v>5688</v>
      </c>
      <c r="B430" t="s">
        <v>5297</v>
      </c>
      <c r="C430" s="2">
        <v>42925</v>
      </c>
      <c r="D430" s="2">
        <v>45719</v>
      </c>
      <c r="E430" s="57">
        <v>45719.954861111109</v>
      </c>
      <c r="F430" t="s">
        <v>26</v>
      </c>
      <c r="G430" s="2">
        <v>923245</v>
      </c>
      <c r="H430" t="s">
        <v>27</v>
      </c>
      <c r="I430" t="s">
        <v>28</v>
      </c>
      <c r="J430" t="s">
        <v>29</v>
      </c>
      <c r="K430" s="51">
        <v>44001989</v>
      </c>
      <c r="L430" s="51">
        <v>0</v>
      </c>
      <c r="M430" s="51">
        <v>44001989</v>
      </c>
      <c r="N430" s="51">
        <v>44001989</v>
      </c>
      <c r="O430" t="s">
        <v>150</v>
      </c>
      <c r="P430">
        <v>80235361</v>
      </c>
      <c r="Q430" t="s">
        <v>3962</v>
      </c>
      <c r="R430" t="s">
        <v>140</v>
      </c>
      <c r="S430" t="s">
        <v>141</v>
      </c>
      <c r="T430" s="59" t="s">
        <v>3963</v>
      </c>
      <c r="U430" t="s">
        <v>143</v>
      </c>
      <c r="V430">
        <v>890903938</v>
      </c>
      <c r="W430" t="s">
        <v>149</v>
      </c>
      <c r="X430" s="2">
        <v>3825</v>
      </c>
      <c r="Y430" s="2">
        <v>3825</v>
      </c>
      <c r="Z430" s="2">
        <v>42925</v>
      </c>
      <c r="AA430">
        <v>0</v>
      </c>
      <c r="AB430">
        <v>0</v>
      </c>
      <c r="AC430">
        <v>0</v>
      </c>
      <c r="AD430">
        <v>0</v>
      </c>
      <c r="AE430" s="2">
        <v>45719</v>
      </c>
      <c r="AF430" t="s">
        <v>153</v>
      </c>
      <c r="AG430" t="s">
        <v>3964</v>
      </c>
      <c r="AH430" t="s">
        <v>2532</v>
      </c>
    </row>
    <row r="431" spans="1:34" x14ac:dyDescent="0.2">
      <c r="A431" t="s">
        <v>5689</v>
      </c>
      <c r="B431" t="s">
        <v>5297</v>
      </c>
      <c r="C431" s="2">
        <v>43025</v>
      </c>
      <c r="D431" s="2">
        <v>45719</v>
      </c>
      <c r="E431" s="57">
        <v>45719.956250000003</v>
      </c>
      <c r="F431" t="s">
        <v>26</v>
      </c>
      <c r="G431" s="2">
        <v>923245</v>
      </c>
      <c r="H431" t="s">
        <v>27</v>
      </c>
      <c r="I431" t="s">
        <v>28</v>
      </c>
      <c r="J431" t="s">
        <v>29</v>
      </c>
      <c r="K431" s="51">
        <v>44001989</v>
      </c>
      <c r="L431" s="51">
        <v>0</v>
      </c>
      <c r="M431" s="51">
        <v>44001989</v>
      </c>
      <c r="N431" s="51">
        <v>44001989</v>
      </c>
      <c r="O431" t="s">
        <v>150</v>
      </c>
      <c r="P431">
        <v>1070591576</v>
      </c>
      <c r="Q431" t="s">
        <v>3967</v>
      </c>
      <c r="R431" t="s">
        <v>140</v>
      </c>
      <c r="S431" t="s">
        <v>141</v>
      </c>
      <c r="T431" s="59" t="s">
        <v>3968</v>
      </c>
      <c r="U431" t="s">
        <v>143</v>
      </c>
      <c r="V431">
        <v>800037800</v>
      </c>
      <c r="W431" t="s">
        <v>273</v>
      </c>
      <c r="X431" s="2">
        <v>3825</v>
      </c>
      <c r="Y431" s="2">
        <v>3825</v>
      </c>
      <c r="Z431" s="2">
        <v>43025</v>
      </c>
      <c r="AA431">
        <v>0</v>
      </c>
      <c r="AB431">
        <v>0</v>
      </c>
      <c r="AC431">
        <v>0</v>
      </c>
      <c r="AD431">
        <v>0</v>
      </c>
      <c r="AE431" s="2">
        <v>45719</v>
      </c>
      <c r="AF431" t="s">
        <v>153</v>
      </c>
      <c r="AG431" t="s">
        <v>3969</v>
      </c>
      <c r="AH431" t="s">
        <v>2532</v>
      </c>
    </row>
    <row r="432" spans="1:34" x14ac:dyDescent="0.2">
      <c r="A432" t="s">
        <v>5690</v>
      </c>
      <c r="B432" t="s">
        <v>5297</v>
      </c>
      <c r="C432" s="2">
        <v>43125</v>
      </c>
      <c r="D432" s="2">
        <v>45719</v>
      </c>
      <c r="E432" s="57">
        <v>45719.957638888889</v>
      </c>
      <c r="F432" t="s">
        <v>26</v>
      </c>
      <c r="G432" s="2">
        <v>923245</v>
      </c>
      <c r="H432" t="s">
        <v>27</v>
      </c>
      <c r="I432" t="s">
        <v>28</v>
      </c>
      <c r="J432" t="s">
        <v>29</v>
      </c>
      <c r="K432" s="51">
        <v>44001989</v>
      </c>
      <c r="L432" s="51">
        <v>0</v>
      </c>
      <c r="M432" s="51">
        <v>44001989</v>
      </c>
      <c r="N432" s="51">
        <v>44001989</v>
      </c>
      <c r="O432" t="s">
        <v>150</v>
      </c>
      <c r="P432">
        <v>80792215</v>
      </c>
      <c r="Q432" t="s">
        <v>3972</v>
      </c>
      <c r="R432" t="s">
        <v>140</v>
      </c>
      <c r="S432" t="s">
        <v>141</v>
      </c>
      <c r="T432" s="59" t="s">
        <v>3973</v>
      </c>
      <c r="U432" t="s">
        <v>143</v>
      </c>
      <c r="V432">
        <v>890903938</v>
      </c>
      <c r="W432" t="s">
        <v>149</v>
      </c>
      <c r="X432" s="2">
        <v>3825</v>
      </c>
      <c r="Y432" s="2">
        <v>3825</v>
      </c>
      <c r="Z432" s="2">
        <v>43125</v>
      </c>
      <c r="AA432">
        <v>0</v>
      </c>
      <c r="AB432">
        <v>0</v>
      </c>
      <c r="AC432">
        <v>0</v>
      </c>
      <c r="AD432">
        <v>0</v>
      </c>
      <c r="AE432" s="2">
        <v>45719</v>
      </c>
      <c r="AF432" t="s">
        <v>153</v>
      </c>
      <c r="AG432" t="s">
        <v>3974</v>
      </c>
      <c r="AH432" t="s">
        <v>3594</v>
      </c>
    </row>
    <row r="433" spans="1:34" x14ac:dyDescent="0.2">
      <c r="A433" t="s">
        <v>5691</v>
      </c>
      <c r="B433" t="s">
        <v>5297</v>
      </c>
      <c r="C433" s="2">
        <v>43225</v>
      </c>
      <c r="D433" s="2">
        <v>45720</v>
      </c>
      <c r="E433" s="57">
        <v>45720.34652777778</v>
      </c>
      <c r="F433" t="s">
        <v>26</v>
      </c>
      <c r="G433" s="2">
        <v>923245</v>
      </c>
      <c r="H433" t="s">
        <v>27</v>
      </c>
      <c r="I433" t="s">
        <v>28</v>
      </c>
      <c r="J433" t="s">
        <v>29</v>
      </c>
      <c r="K433" s="51">
        <v>44001989</v>
      </c>
      <c r="L433" s="51">
        <v>0</v>
      </c>
      <c r="M433" s="51">
        <v>44001989</v>
      </c>
      <c r="N433" s="51">
        <v>44001989</v>
      </c>
      <c r="O433" t="s">
        <v>150</v>
      </c>
      <c r="P433">
        <v>1070612521</v>
      </c>
      <c r="Q433" t="s">
        <v>3977</v>
      </c>
      <c r="R433" t="s">
        <v>140</v>
      </c>
      <c r="S433" t="s">
        <v>141</v>
      </c>
      <c r="T433" s="59" t="s">
        <v>3978</v>
      </c>
      <c r="U433" t="s">
        <v>143</v>
      </c>
      <c r="V433">
        <v>860034313</v>
      </c>
      <c r="W433" t="s">
        <v>152</v>
      </c>
      <c r="X433" s="2">
        <v>3825</v>
      </c>
      <c r="Y433" s="2">
        <v>3825</v>
      </c>
      <c r="Z433" s="2">
        <v>43225</v>
      </c>
      <c r="AA433">
        <v>0</v>
      </c>
      <c r="AB433">
        <v>0</v>
      </c>
      <c r="AC433">
        <v>0</v>
      </c>
      <c r="AD433">
        <v>0</v>
      </c>
      <c r="AE433" s="2">
        <v>45720</v>
      </c>
      <c r="AF433" t="s">
        <v>153</v>
      </c>
      <c r="AG433" t="s">
        <v>3979</v>
      </c>
      <c r="AH433" t="s">
        <v>3594</v>
      </c>
    </row>
    <row r="434" spans="1:34" x14ac:dyDescent="0.2">
      <c r="A434" t="s">
        <v>5692</v>
      </c>
      <c r="B434" t="s">
        <v>5564</v>
      </c>
      <c r="C434" s="2">
        <v>43325</v>
      </c>
      <c r="D434" s="2">
        <v>45720</v>
      </c>
      <c r="E434" s="57">
        <v>45720.429861111108</v>
      </c>
      <c r="F434" t="s">
        <v>137</v>
      </c>
      <c r="G434" s="2">
        <v>923228</v>
      </c>
      <c r="H434" t="s">
        <v>76</v>
      </c>
      <c r="I434" t="s">
        <v>77</v>
      </c>
      <c r="J434" t="s">
        <v>29</v>
      </c>
      <c r="K434" s="51">
        <v>228260</v>
      </c>
      <c r="L434" s="51">
        <v>0</v>
      </c>
      <c r="M434" s="51">
        <v>228260</v>
      </c>
      <c r="N434" s="51">
        <v>0</v>
      </c>
      <c r="O434" t="s">
        <v>150</v>
      </c>
      <c r="P434">
        <v>3171437</v>
      </c>
      <c r="Q434" t="s">
        <v>3383</v>
      </c>
      <c r="R434" t="s">
        <v>140</v>
      </c>
      <c r="S434" t="s">
        <v>141</v>
      </c>
      <c r="T434" s="59" t="s">
        <v>3384</v>
      </c>
      <c r="U434" t="s">
        <v>143</v>
      </c>
      <c r="V434">
        <v>860003020</v>
      </c>
      <c r="W434" t="s">
        <v>160</v>
      </c>
      <c r="X434" s="2">
        <v>3425</v>
      </c>
      <c r="Y434" s="2">
        <v>3425</v>
      </c>
      <c r="Z434" s="2">
        <v>43325</v>
      </c>
      <c r="AA434">
        <v>0</v>
      </c>
      <c r="AB434">
        <v>46125</v>
      </c>
      <c r="AC434">
        <v>74973725</v>
      </c>
      <c r="AD434">
        <v>0</v>
      </c>
      <c r="AE434" s="2">
        <v>45720</v>
      </c>
      <c r="AF434" t="s">
        <v>486</v>
      </c>
      <c r="AG434" t="s">
        <v>819</v>
      </c>
      <c r="AH434" t="s">
        <v>3982</v>
      </c>
    </row>
    <row r="435" spans="1:34" x14ac:dyDescent="0.2">
      <c r="A435" t="s">
        <v>5693</v>
      </c>
      <c r="B435" t="s">
        <v>5564</v>
      </c>
      <c r="C435" s="2">
        <v>43425</v>
      </c>
      <c r="D435" s="2">
        <v>45720</v>
      </c>
      <c r="E435" s="57">
        <v>45720.438194444447</v>
      </c>
      <c r="F435" t="s">
        <v>137</v>
      </c>
      <c r="G435" s="2">
        <v>923228</v>
      </c>
      <c r="H435" t="s">
        <v>76</v>
      </c>
      <c r="I435" t="s">
        <v>77</v>
      </c>
      <c r="J435" t="s">
        <v>29</v>
      </c>
      <c r="K435" s="51">
        <v>156195</v>
      </c>
      <c r="L435" s="51">
        <v>0</v>
      </c>
      <c r="M435" s="51">
        <v>156195</v>
      </c>
      <c r="N435" s="51">
        <v>0</v>
      </c>
      <c r="O435" t="s">
        <v>150</v>
      </c>
      <c r="P435">
        <v>1022371659</v>
      </c>
      <c r="Q435" t="s">
        <v>3370</v>
      </c>
      <c r="R435" t="s">
        <v>140</v>
      </c>
      <c r="S435" t="s">
        <v>141</v>
      </c>
      <c r="T435" s="59" t="s">
        <v>3371</v>
      </c>
      <c r="U435" t="s">
        <v>143</v>
      </c>
      <c r="V435">
        <v>860034313</v>
      </c>
      <c r="W435" t="s">
        <v>152</v>
      </c>
      <c r="X435" s="2">
        <v>3425</v>
      </c>
      <c r="Y435" s="2">
        <v>3425</v>
      </c>
      <c r="Z435" s="2">
        <v>43425</v>
      </c>
      <c r="AA435">
        <v>0</v>
      </c>
      <c r="AB435">
        <v>50725</v>
      </c>
      <c r="AC435">
        <v>74978625</v>
      </c>
      <c r="AD435">
        <v>0</v>
      </c>
      <c r="AE435" s="2">
        <v>45720</v>
      </c>
      <c r="AF435" t="s">
        <v>486</v>
      </c>
      <c r="AG435" t="s">
        <v>820</v>
      </c>
      <c r="AH435" t="s">
        <v>3986</v>
      </c>
    </row>
    <row r="436" spans="1:34" x14ac:dyDescent="0.2">
      <c r="A436" t="s">
        <v>5694</v>
      </c>
      <c r="B436" t="s">
        <v>5687</v>
      </c>
      <c r="C436" s="2">
        <v>43525</v>
      </c>
      <c r="D436" s="2">
        <v>45720</v>
      </c>
      <c r="E436" s="57">
        <v>45720.953472222223</v>
      </c>
      <c r="F436" t="s">
        <v>26</v>
      </c>
      <c r="G436" s="2">
        <v>923284</v>
      </c>
      <c r="H436" t="s">
        <v>76</v>
      </c>
      <c r="I436" t="s">
        <v>77</v>
      </c>
      <c r="J436" t="s">
        <v>29</v>
      </c>
      <c r="K436" s="51">
        <v>46302667</v>
      </c>
      <c r="L436" s="51">
        <v>0</v>
      </c>
      <c r="M436" s="51">
        <v>46302667</v>
      </c>
      <c r="N436" s="51">
        <v>46302667</v>
      </c>
      <c r="O436" t="s">
        <v>150</v>
      </c>
      <c r="P436">
        <v>28551210</v>
      </c>
      <c r="Q436" t="s">
        <v>3989</v>
      </c>
      <c r="R436" t="s">
        <v>140</v>
      </c>
      <c r="S436" t="s">
        <v>141</v>
      </c>
      <c r="T436" s="59" t="s">
        <v>3990</v>
      </c>
      <c r="U436" t="s">
        <v>143</v>
      </c>
      <c r="V436">
        <v>860034594</v>
      </c>
      <c r="W436" t="s">
        <v>156</v>
      </c>
      <c r="X436" s="2">
        <v>3325</v>
      </c>
      <c r="Y436" s="2">
        <v>3325</v>
      </c>
      <c r="Z436" s="2">
        <v>43525</v>
      </c>
      <c r="AA436">
        <v>0</v>
      </c>
      <c r="AB436">
        <v>0</v>
      </c>
      <c r="AC436">
        <v>0</v>
      </c>
      <c r="AD436">
        <v>0</v>
      </c>
      <c r="AE436" s="2">
        <v>45720</v>
      </c>
      <c r="AF436" t="s">
        <v>153</v>
      </c>
      <c r="AG436" t="s">
        <v>3991</v>
      </c>
      <c r="AH436" t="s">
        <v>3959</v>
      </c>
    </row>
    <row r="437" spans="1:34" x14ac:dyDescent="0.2">
      <c r="A437" t="s">
        <v>5695</v>
      </c>
      <c r="B437" t="s">
        <v>196</v>
      </c>
      <c r="C437" s="2">
        <v>43625</v>
      </c>
      <c r="D437" s="2">
        <v>45720</v>
      </c>
      <c r="E437" s="57">
        <v>45720.954861111109</v>
      </c>
      <c r="F437" t="s">
        <v>26</v>
      </c>
      <c r="G437" s="2">
        <v>923210</v>
      </c>
      <c r="H437" t="s">
        <v>27</v>
      </c>
      <c r="I437" t="s">
        <v>28</v>
      </c>
      <c r="J437" t="s">
        <v>29</v>
      </c>
      <c r="K437" s="51">
        <v>11924928</v>
      </c>
      <c r="L437" s="51">
        <v>0</v>
      </c>
      <c r="M437" s="51">
        <v>11924928</v>
      </c>
      <c r="N437" s="51">
        <v>11924928</v>
      </c>
      <c r="O437" t="s">
        <v>150</v>
      </c>
      <c r="P437">
        <v>53102000</v>
      </c>
      <c r="Q437" t="s">
        <v>3994</v>
      </c>
      <c r="R437" t="s">
        <v>140</v>
      </c>
      <c r="S437" t="s">
        <v>141</v>
      </c>
      <c r="T437" s="59" t="s">
        <v>3995</v>
      </c>
      <c r="U437" t="s">
        <v>143</v>
      </c>
      <c r="V437">
        <v>860034313</v>
      </c>
      <c r="W437" t="s">
        <v>152</v>
      </c>
      <c r="X437" s="2">
        <v>1925</v>
      </c>
      <c r="Y437" s="2">
        <v>1925</v>
      </c>
      <c r="Z437" s="2">
        <v>43625</v>
      </c>
      <c r="AA437">
        <v>0</v>
      </c>
      <c r="AB437">
        <v>0</v>
      </c>
      <c r="AC437">
        <v>0</v>
      </c>
      <c r="AD437">
        <v>0</v>
      </c>
      <c r="AE437" s="2">
        <v>45720</v>
      </c>
      <c r="AF437" t="s">
        <v>153</v>
      </c>
      <c r="AG437" t="s">
        <v>3996</v>
      </c>
      <c r="AH437" t="s">
        <v>3997</v>
      </c>
    </row>
    <row r="438" spans="1:34" x14ac:dyDescent="0.2">
      <c r="A438" t="s">
        <v>5696</v>
      </c>
      <c r="B438" t="s">
        <v>5293</v>
      </c>
      <c r="C438" s="2">
        <v>43725</v>
      </c>
      <c r="D438" s="2">
        <v>45720</v>
      </c>
      <c r="E438" s="57">
        <v>45720.956944444442</v>
      </c>
      <c r="F438" t="s">
        <v>26</v>
      </c>
      <c r="G438" s="2">
        <v>923242</v>
      </c>
      <c r="H438" t="s">
        <v>27</v>
      </c>
      <c r="I438" t="s">
        <v>28</v>
      </c>
      <c r="J438" t="s">
        <v>29</v>
      </c>
      <c r="K438" s="51">
        <v>34023546</v>
      </c>
      <c r="L438" s="51">
        <v>0</v>
      </c>
      <c r="M438" s="51">
        <v>34023546</v>
      </c>
      <c r="N438" s="51">
        <v>34023546</v>
      </c>
      <c r="O438" t="s">
        <v>150</v>
      </c>
      <c r="P438">
        <v>79217571</v>
      </c>
      <c r="Q438" t="s">
        <v>4000</v>
      </c>
      <c r="R438" t="s">
        <v>140</v>
      </c>
      <c r="S438" t="s">
        <v>141</v>
      </c>
      <c r="T438" s="59" t="s">
        <v>4001</v>
      </c>
      <c r="U438" t="s">
        <v>143</v>
      </c>
      <c r="V438">
        <v>890903938</v>
      </c>
      <c r="W438" t="s">
        <v>149</v>
      </c>
      <c r="X438" s="2">
        <v>3625</v>
      </c>
      <c r="Y438" s="2">
        <v>3625</v>
      </c>
      <c r="Z438" s="2">
        <v>43725</v>
      </c>
      <c r="AA438">
        <v>0</v>
      </c>
      <c r="AB438">
        <v>0</v>
      </c>
      <c r="AC438">
        <v>0</v>
      </c>
      <c r="AD438">
        <v>0</v>
      </c>
      <c r="AE438" s="2">
        <v>45720</v>
      </c>
      <c r="AF438" t="s">
        <v>153</v>
      </c>
      <c r="AG438" t="s">
        <v>4002</v>
      </c>
      <c r="AH438" t="s">
        <v>4003</v>
      </c>
    </row>
    <row r="439" spans="1:34" x14ac:dyDescent="0.2">
      <c r="A439" t="s">
        <v>5697</v>
      </c>
      <c r="B439" t="s">
        <v>5698</v>
      </c>
      <c r="C439" s="2">
        <v>43825</v>
      </c>
      <c r="D439" s="2">
        <v>45721</v>
      </c>
      <c r="E439" s="57">
        <v>45721.455555555556</v>
      </c>
      <c r="F439" t="s">
        <v>137</v>
      </c>
      <c r="G439" s="2">
        <v>923284</v>
      </c>
      <c r="H439" t="s">
        <v>76</v>
      </c>
      <c r="I439" t="s">
        <v>77</v>
      </c>
      <c r="J439" t="s">
        <v>29</v>
      </c>
      <c r="K439" s="51">
        <v>312390</v>
      </c>
      <c r="L439" s="51">
        <v>0</v>
      </c>
      <c r="M439" s="51">
        <v>312390</v>
      </c>
      <c r="N439" s="51">
        <v>0</v>
      </c>
      <c r="O439" t="s">
        <v>150</v>
      </c>
      <c r="P439">
        <v>80500306</v>
      </c>
      <c r="Q439" t="s">
        <v>3422</v>
      </c>
      <c r="R439" t="s">
        <v>140</v>
      </c>
      <c r="S439" t="s">
        <v>141</v>
      </c>
      <c r="T439" s="59" t="s">
        <v>3423</v>
      </c>
      <c r="U439" t="s">
        <v>143</v>
      </c>
      <c r="V439">
        <v>860003020</v>
      </c>
      <c r="W439" t="s">
        <v>160</v>
      </c>
      <c r="X439" s="2">
        <v>3425</v>
      </c>
      <c r="Y439" s="2">
        <v>3425</v>
      </c>
      <c r="Z439" s="2">
        <v>43825</v>
      </c>
      <c r="AA439">
        <v>0</v>
      </c>
      <c r="AB439">
        <v>49225</v>
      </c>
      <c r="AC439">
        <v>74977025</v>
      </c>
      <c r="AD439">
        <v>0</v>
      </c>
      <c r="AE439" s="2">
        <v>45721</v>
      </c>
      <c r="AF439" t="s">
        <v>486</v>
      </c>
      <c r="AG439" t="s">
        <v>4007</v>
      </c>
      <c r="AH439" t="s">
        <v>4008</v>
      </c>
    </row>
    <row r="440" spans="1:34" x14ac:dyDescent="0.2">
      <c r="A440" t="s">
        <v>5699</v>
      </c>
      <c r="B440" t="s">
        <v>5540</v>
      </c>
      <c r="C440" s="2">
        <v>43925</v>
      </c>
      <c r="D440" s="2">
        <v>45721</v>
      </c>
      <c r="E440" s="57">
        <v>45721.503472222219</v>
      </c>
      <c r="F440" t="s">
        <v>137</v>
      </c>
      <c r="G440" s="2">
        <v>923238</v>
      </c>
      <c r="H440" t="s">
        <v>27</v>
      </c>
      <c r="I440" t="s">
        <v>28</v>
      </c>
      <c r="J440" t="s">
        <v>29</v>
      </c>
      <c r="K440" s="51">
        <v>519029</v>
      </c>
      <c r="L440" s="51">
        <v>0</v>
      </c>
      <c r="M440" s="51">
        <v>519029</v>
      </c>
      <c r="N440" s="51">
        <v>0</v>
      </c>
      <c r="O440" t="s">
        <v>150</v>
      </c>
      <c r="P440">
        <v>11315001</v>
      </c>
      <c r="Q440" t="s">
        <v>3340</v>
      </c>
      <c r="R440" t="s">
        <v>140</v>
      </c>
      <c r="S440" t="s">
        <v>141</v>
      </c>
      <c r="T440" s="59" t="s">
        <v>3341</v>
      </c>
      <c r="U440" t="s">
        <v>143</v>
      </c>
      <c r="V440">
        <v>890903938</v>
      </c>
      <c r="W440" t="s">
        <v>149</v>
      </c>
      <c r="X440" s="2">
        <v>325</v>
      </c>
      <c r="Y440" s="2">
        <v>325</v>
      </c>
      <c r="Z440" s="2">
        <v>43925</v>
      </c>
      <c r="AA440">
        <v>0</v>
      </c>
      <c r="AB440">
        <v>51725</v>
      </c>
      <c r="AC440">
        <v>74979725</v>
      </c>
      <c r="AD440">
        <v>0</v>
      </c>
      <c r="AE440" s="2">
        <v>45721</v>
      </c>
      <c r="AF440" t="s">
        <v>486</v>
      </c>
      <c r="AG440" t="s">
        <v>821</v>
      </c>
      <c r="AH440" t="s">
        <v>4011</v>
      </c>
    </row>
    <row r="441" spans="1:34" x14ac:dyDescent="0.2">
      <c r="A441" t="s">
        <v>5700</v>
      </c>
      <c r="B441" t="s">
        <v>5580</v>
      </c>
      <c r="C441" s="2">
        <v>44025</v>
      </c>
      <c r="D441" s="2">
        <v>45721</v>
      </c>
      <c r="E441" s="57">
        <v>45721.521527777775</v>
      </c>
      <c r="F441" t="s">
        <v>137</v>
      </c>
      <c r="G441" s="2">
        <v>923211</v>
      </c>
      <c r="H441" t="s">
        <v>27</v>
      </c>
      <c r="I441" t="s">
        <v>28</v>
      </c>
      <c r="J441" t="s">
        <v>29</v>
      </c>
      <c r="K441" s="51">
        <v>166195</v>
      </c>
      <c r="L441" s="51">
        <v>0</v>
      </c>
      <c r="M441" s="51">
        <v>166195</v>
      </c>
      <c r="N441" s="51">
        <v>0</v>
      </c>
      <c r="O441" t="s">
        <v>150</v>
      </c>
      <c r="P441">
        <v>79536962</v>
      </c>
      <c r="Q441" t="s">
        <v>2479</v>
      </c>
      <c r="R441" t="s">
        <v>140</v>
      </c>
      <c r="S441" t="s">
        <v>141</v>
      </c>
      <c r="T441" s="59" t="s">
        <v>2480</v>
      </c>
      <c r="U441" t="s">
        <v>143</v>
      </c>
      <c r="V441">
        <v>860034313</v>
      </c>
      <c r="W441" t="s">
        <v>152</v>
      </c>
      <c r="X441" s="2">
        <v>925</v>
      </c>
      <c r="Y441" s="2">
        <v>925</v>
      </c>
      <c r="Z441" s="2">
        <v>44025</v>
      </c>
      <c r="AA441">
        <v>0</v>
      </c>
      <c r="AB441">
        <v>48125</v>
      </c>
      <c r="AC441">
        <v>74975725</v>
      </c>
      <c r="AD441">
        <v>0</v>
      </c>
      <c r="AE441" s="2">
        <v>45721</v>
      </c>
      <c r="AF441" t="s">
        <v>486</v>
      </c>
      <c r="AG441" t="s">
        <v>822</v>
      </c>
      <c r="AH441" t="s">
        <v>4014</v>
      </c>
    </row>
    <row r="442" spans="1:34" x14ac:dyDescent="0.2">
      <c r="A442" t="s">
        <v>5701</v>
      </c>
      <c r="B442" t="s">
        <v>5580</v>
      </c>
      <c r="C442" s="2">
        <v>44125</v>
      </c>
      <c r="D442" s="2">
        <v>45721</v>
      </c>
      <c r="E442" s="57">
        <v>45721.530555555553</v>
      </c>
      <c r="F442" t="s">
        <v>137</v>
      </c>
      <c r="G442" s="2">
        <v>923211</v>
      </c>
      <c r="H442" t="s">
        <v>27</v>
      </c>
      <c r="I442" t="s">
        <v>28</v>
      </c>
      <c r="J442" t="s">
        <v>29</v>
      </c>
      <c r="K442" s="51">
        <v>312390</v>
      </c>
      <c r="L442" s="51">
        <v>0</v>
      </c>
      <c r="M442" s="51">
        <v>312390</v>
      </c>
      <c r="N442" s="51">
        <v>0</v>
      </c>
      <c r="O442" t="s">
        <v>150</v>
      </c>
      <c r="P442">
        <v>53931238</v>
      </c>
      <c r="Q442" t="s">
        <v>2377</v>
      </c>
      <c r="R442" t="s">
        <v>140</v>
      </c>
      <c r="S442" t="s">
        <v>141</v>
      </c>
      <c r="T442" s="59" t="s">
        <v>2378</v>
      </c>
      <c r="U442" t="s">
        <v>143</v>
      </c>
      <c r="V442">
        <v>860034313</v>
      </c>
      <c r="W442" t="s">
        <v>152</v>
      </c>
      <c r="X442" s="2">
        <v>925</v>
      </c>
      <c r="Y442" s="2">
        <v>925</v>
      </c>
      <c r="Z442" s="2">
        <v>44125</v>
      </c>
      <c r="AA442">
        <v>0</v>
      </c>
      <c r="AB442">
        <v>47325</v>
      </c>
      <c r="AC442">
        <v>74974925</v>
      </c>
      <c r="AD442">
        <v>0</v>
      </c>
      <c r="AE442" s="2">
        <v>45721</v>
      </c>
      <c r="AF442" t="s">
        <v>486</v>
      </c>
      <c r="AG442" t="s">
        <v>823</v>
      </c>
      <c r="AH442" t="s">
        <v>4017</v>
      </c>
    </row>
    <row r="443" spans="1:34" x14ac:dyDescent="0.2">
      <c r="A443" t="s">
        <v>5702</v>
      </c>
      <c r="B443" t="s">
        <v>5544</v>
      </c>
      <c r="C443" s="2">
        <v>44225</v>
      </c>
      <c r="D443" s="2">
        <v>45721</v>
      </c>
      <c r="E443" s="57">
        <v>45721.637499999997</v>
      </c>
      <c r="F443" t="s">
        <v>137</v>
      </c>
      <c r="G443" s="2">
        <v>923210</v>
      </c>
      <c r="H443" t="s">
        <v>27</v>
      </c>
      <c r="I443" t="s">
        <v>28</v>
      </c>
      <c r="J443" t="s">
        <v>29</v>
      </c>
      <c r="K443" s="51">
        <v>70400</v>
      </c>
      <c r="L443" s="51">
        <v>0</v>
      </c>
      <c r="M443" s="51">
        <v>70400</v>
      </c>
      <c r="N443" s="51">
        <v>0</v>
      </c>
      <c r="O443" t="s">
        <v>150</v>
      </c>
      <c r="P443">
        <v>79205725</v>
      </c>
      <c r="Q443" t="s">
        <v>3190</v>
      </c>
      <c r="R443" t="s">
        <v>140</v>
      </c>
      <c r="S443" t="s">
        <v>141</v>
      </c>
      <c r="T443" s="59" t="s">
        <v>3191</v>
      </c>
      <c r="U443" t="s">
        <v>143</v>
      </c>
      <c r="V443">
        <v>860002964</v>
      </c>
      <c r="W443" t="s">
        <v>163</v>
      </c>
      <c r="X443" s="2">
        <v>1625</v>
      </c>
      <c r="Y443" s="2">
        <v>1625</v>
      </c>
      <c r="Z443" s="2">
        <v>44225</v>
      </c>
      <c r="AA443">
        <v>0</v>
      </c>
      <c r="AB443">
        <v>47825</v>
      </c>
      <c r="AC443">
        <v>74975425</v>
      </c>
      <c r="AD443">
        <v>0</v>
      </c>
      <c r="AE443" s="2">
        <v>45721</v>
      </c>
      <c r="AF443" t="s">
        <v>486</v>
      </c>
      <c r="AG443" t="s">
        <v>824</v>
      </c>
      <c r="AH443" t="s">
        <v>4020</v>
      </c>
    </row>
    <row r="444" spans="1:34" x14ac:dyDescent="0.2">
      <c r="A444" t="s">
        <v>5703</v>
      </c>
      <c r="B444" t="s">
        <v>195</v>
      </c>
      <c r="C444" s="2">
        <v>44325</v>
      </c>
      <c r="D444" s="2">
        <v>45721</v>
      </c>
      <c r="E444" s="57">
        <v>45721.729166666664</v>
      </c>
      <c r="F444" t="s">
        <v>137</v>
      </c>
      <c r="G444" s="2">
        <v>923210</v>
      </c>
      <c r="H444" t="s">
        <v>27</v>
      </c>
      <c r="I444" t="s">
        <v>28</v>
      </c>
      <c r="J444" t="s">
        <v>37</v>
      </c>
      <c r="K444" s="51">
        <v>3063140</v>
      </c>
      <c r="L444" s="51">
        <v>0</v>
      </c>
      <c r="M444" s="51">
        <v>3063140</v>
      </c>
      <c r="N444" s="51">
        <v>0</v>
      </c>
      <c r="O444" t="s">
        <v>138</v>
      </c>
      <c r="P444">
        <v>860063875</v>
      </c>
      <c r="Q444" t="s">
        <v>139</v>
      </c>
      <c r="R444" t="s">
        <v>140</v>
      </c>
      <c r="S444" t="s">
        <v>141</v>
      </c>
      <c r="T444" s="59" t="s">
        <v>142</v>
      </c>
      <c r="U444" t="s">
        <v>143</v>
      </c>
      <c r="V444">
        <v>860050750</v>
      </c>
      <c r="W444" t="s">
        <v>145</v>
      </c>
      <c r="X444" s="2">
        <v>1225</v>
      </c>
      <c r="Y444" s="2">
        <v>1225</v>
      </c>
      <c r="Z444" s="2">
        <v>44325</v>
      </c>
      <c r="AA444">
        <v>4725</v>
      </c>
      <c r="AB444">
        <v>41625</v>
      </c>
      <c r="AC444">
        <v>66482925</v>
      </c>
      <c r="AD444">
        <v>0</v>
      </c>
      <c r="AE444" s="2">
        <v>45721</v>
      </c>
      <c r="AF444" t="s">
        <v>146</v>
      </c>
      <c r="AG444" t="s">
        <v>4023</v>
      </c>
      <c r="AH444" t="s">
        <v>4024</v>
      </c>
    </row>
    <row r="445" spans="1:34" x14ac:dyDescent="0.2">
      <c r="A445" t="s">
        <v>5704</v>
      </c>
      <c r="B445" t="s">
        <v>5540</v>
      </c>
      <c r="C445" s="2">
        <v>44425</v>
      </c>
      <c r="D445" s="2">
        <v>45722</v>
      </c>
      <c r="E445" s="57">
        <v>45722.399305555555</v>
      </c>
      <c r="F445" t="s">
        <v>137</v>
      </c>
      <c r="G445" s="2">
        <v>923238</v>
      </c>
      <c r="H445" t="s">
        <v>27</v>
      </c>
      <c r="I445" t="s">
        <v>28</v>
      </c>
      <c r="J445" t="s">
        <v>29</v>
      </c>
      <c r="K445" s="51">
        <v>312390</v>
      </c>
      <c r="L445" s="51">
        <v>0</v>
      </c>
      <c r="M445" s="51">
        <v>312390</v>
      </c>
      <c r="N445" s="51">
        <v>0</v>
      </c>
      <c r="O445" t="s">
        <v>150</v>
      </c>
      <c r="P445">
        <v>1012439964</v>
      </c>
      <c r="Q445" t="s">
        <v>2189</v>
      </c>
      <c r="R445" t="s">
        <v>140</v>
      </c>
      <c r="S445" t="s">
        <v>141</v>
      </c>
      <c r="T445" s="59" t="s">
        <v>2190</v>
      </c>
      <c r="U445" t="s">
        <v>143</v>
      </c>
      <c r="V445">
        <v>890903938</v>
      </c>
      <c r="W445" t="s">
        <v>149</v>
      </c>
      <c r="X445" s="2">
        <v>325</v>
      </c>
      <c r="Y445" s="2">
        <v>325</v>
      </c>
      <c r="Z445" s="2">
        <v>44425</v>
      </c>
      <c r="AA445">
        <v>0</v>
      </c>
      <c r="AB445">
        <v>50225</v>
      </c>
      <c r="AC445">
        <v>74978125</v>
      </c>
      <c r="AD445">
        <v>0</v>
      </c>
      <c r="AE445" s="2">
        <v>45722</v>
      </c>
      <c r="AF445" t="s">
        <v>486</v>
      </c>
      <c r="AG445" t="s">
        <v>4028</v>
      </c>
      <c r="AH445" t="s">
        <v>4029</v>
      </c>
    </row>
    <row r="446" spans="1:34" x14ac:dyDescent="0.2">
      <c r="A446" t="s">
        <v>5705</v>
      </c>
      <c r="B446" t="s">
        <v>5647</v>
      </c>
      <c r="C446" s="2">
        <v>44525</v>
      </c>
      <c r="D446" s="2">
        <v>45722</v>
      </c>
      <c r="E446" s="57">
        <v>45722.407638888886</v>
      </c>
      <c r="F446" t="s">
        <v>137</v>
      </c>
      <c r="G446" s="2">
        <v>923210</v>
      </c>
      <c r="H446" t="s">
        <v>41</v>
      </c>
      <c r="I446" t="s">
        <v>42</v>
      </c>
      <c r="J446" t="s">
        <v>29</v>
      </c>
      <c r="K446" s="51">
        <v>429688</v>
      </c>
      <c r="L446" s="51">
        <v>0</v>
      </c>
      <c r="M446" s="51">
        <v>429688</v>
      </c>
      <c r="N446" s="51">
        <v>0</v>
      </c>
      <c r="O446" t="s">
        <v>150</v>
      </c>
      <c r="P446">
        <v>1070825199</v>
      </c>
      <c r="Q446" t="s">
        <v>593</v>
      </c>
      <c r="R446" t="s">
        <v>140</v>
      </c>
      <c r="S446" t="s">
        <v>141</v>
      </c>
      <c r="T446" s="59" t="s">
        <v>594</v>
      </c>
      <c r="U446" t="s">
        <v>143</v>
      </c>
      <c r="V446">
        <v>890903938</v>
      </c>
      <c r="W446" t="s">
        <v>149</v>
      </c>
      <c r="X446" s="2">
        <v>625</v>
      </c>
      <c r="Y446" s="2">
        <v>625</v>
      </c>
      <c r="Z446" s="2">
        <v>44525</v>
      </c>
      <c r="AA446">
        <v>0</v>
      </c>
      <c r="AB446">
        <v>51225</v>
      </c>
      <c r="AC446">
        <v>74979225</v>
      </c>
      <c r="AD446">
        <v>0</v>
      </c>
      <c r="AE446" s="2">
        <v>45722</v>
      </c>
      <c r="AF446" t="s">
        <v>486</v>
      </c>
      <c r="AG446" t="s">
        <v>825</v>
      </c>
      <c r="AH446" t="s">
        <v>4033</v>
      </c>
    </row>
    <row r="447" spans="1:34" x14ac:dyDescent="0.2">
      <c r="A447" t="s">
        <v>5706</v>
      </c>
      <c r="B447" t="s">
        <v>5624</v>
      </c>
      <c r="C447" s="2">
        <v>44625</v>
      </c>
      <c r="D447" s="2">
        <v>45722</v>
      </c>
      <c r="E447" s="57">
        <v>45722.464583333334</v>
      </c>
      <c r="F447" t="s">
        <v>26</v>
      </c>
      <c r="G447" s="2">
        <v>923218</v>
      </c>
      <c r="H447" t="s">
        <v>27</v>
      </c>
      <c r="I447" t="s">
        <v>28</v>
      </c>
      <c r="J447" t="s">
        <v>37</v>
      </c>
      <c r="K447" s="51">
        <v>44001989</v>
      </c>
      <c r="L447" s="51">
        <v>0</v>
      </c>
      <c r="M447" s="51">
        <v>44001989</v>
      </c>
      <c r="N447" s="51">
        <v>44001989</v>
      </c>
      <c r="O447" t="s">
        <v>150</v>
      </c>
      <c r="P447">
        <v>8002148</v>
      </c>
      <c r="Q447" t="s">
        <v>4036</v>
      </c>
      <c r="R447" t="s">
        <v>140</v>
      </c>
      <c r="S447" t="s">
        <v>141</v>
      </c>
      <c r="T447" s="59" t="s">
        <v>4037</v>
      </c>
      <c r="U447" t="s">
        <v>143</v>
      </c>
      <c r="V447">
        <v>800037800</v>
      </c>
      <c r="W447" t="s">
        <v>273</v>
      </c>
      <c r="X447" s="2">
        <v>2825</v>
      </c>
      <c r="Y447" s="2">
        <v>2825</v>
      </c>
      <c r="Z447" s="2">
        <v>44625</v>
      </c>
      <c r="AA447">
        <v>0</v>
      </c>
      <c r="AB447">
        <v>0</v>
      </c>
      <c r="AC447">
        <v>0</v>
      </c>
      <c r="AD447">
        <v>0</v>
      </c>
      <c r="AE447" s="2">
        <v>45722</v>
      </c>
      <c r="AF447" t="s">
        <v>153</v>
      </c>
      <c r="AG447" t="s">
        <v>4038</v>
      </c>
      <c r="AH447" t="s">
        <v>1767</v>
      </c>
    </row>
    <row r="448" spans="1:34" x14ac:dyDescent="0.2">
      <c r="A448" t="s">
        <v>5707</v>
      </c>
      <c r="B448" t="s">
        <v>5580</v>
      </c>
      <c r="C448" s="2">
        <v>44725</v>
      </c>
      <c r="D448" s="2">
        <v>45722</v>
      </c>
      <c r="E448" s="57">
        <v>45722.656944444447</v>
      </c>
      <c r="F448" t="s">
        <v>137</v>
      </c>
      <c r="G448" s="2">
        <v>923211</v>
      </c>
      <c r="H448" t="s">
        <v>27</v>
      </c>
      <c r="I448" t="s">
        <v>28</v>
      </c>
      <c r="J448" t="s">
        <v>29</v>
      </c>
      <c r="K448" s="51">
        <v>478585</v>
      </c>
      <c r="L448" s="51">
        <v>0</v>
      </c>
      <c r="M448" s="51">
        <v>478585</v>
      </c>
      <c r="N448" s="51">
        <v>0</v>
      </c>
      <c r="O448" t="s">
        <v>150</v>
      </c>
      <c r="P448">
        <v>1026307427</v>
      </c>
      <c r="Q448" t="s">
        <v>3456</v>
      </c>
      <c r="R448" t="s">
        <v>140</v>
      </c>
      <c r="S448" t="s">
        <v>141</v>
      </c>
      <c r="T448" s="59" t="s">
        <v>3457</v>
      </c>
      <c r="U448" t="s">
        <v>143</v>
      </c>
      <c r="V448">
        <v>860002964</v>
      </c>
      <c r="W448" t="s">
        <v>163</v>
      </c>
      <c r="X448" s="2">
        <v>925</v>
      </c>
      <c r="Y448" s="2">
        <v>925</v>
      </c>
      <c r="Z448" s="2">
        <v>44725</v>
      </c>
      <c r="AA448">
        <v>0</v>
      </c>
      <c r="AB448">
        <v>50825</v>
      </c>
      <c r="AC448">
        <v>74978725</v>
      </c>
      <c r="AD448">
        <v>0</v>
      </c>
      <c r="AE448" s="2">
        <v>45722</v>
      </c>
      <c r="AF448" t="s">
        <v>486</v>
      </c>
      <c r="AG448" t="s">
        <v>826</v>
      </c>
      <c r="AH448" t="s">
        <v>4042</v>
      </c>
    </row>
    <row r="449" spans="1:34" x14ac:dyDescent="0.2">
      <c r="A449" t="s">
        <v>5708</v>
      </c>
      <c r="B449" t="s">
        <v>5580</v>
      </c>
      <c r="C449" s="2">
        <v>44825</v>
      </c>
      <c r="D449" s="2">
        <v>45722</v>
      </c>
      <c r="E449" s="57">
        <v>45722.689583333333</v>
      </c>
      <c r="F449" t="s">
        <v>137</v>
      </c>
      <c r="G449" s="2">
        <v>923211</v>
      </c>
      <c r="H449" t="s">
        <v>27</v>
      </c>
      <c r="I449" t="s">
        <v>28</v>
      </c>
      <c r="J449" t="s">
        <v>29</v>
      </c>
      <c r="K449" s="51">
        <v>664780</v>
      </c>
      <c r="L449" s="51">
        <v>0</v>
      </c>
      <c r="M449" s="51">
        <v>664780</v>
      </c>
      <c r="N449" s="51">
        <v>0</v>
      </c>
      <c r="O449" t="s">
        <v>150</v>
      </c>
      <c r="P449">
        <v>1010215433</v>
      </c>
      <c r="Q449" t="s">
        <v>2407</v>
      </c>
      <c r="R449" t="s">
        <v>140</v>
      </c>
      <c r="S449" t="s">
        <v>141</v>
      </c>
      <c r="T449" s="59" t="s">
        <v>2408</v>
      </c>
      <c r="U449" t="s">
        <v>143</v>
      </c>
      <c r="V449">
        <v>860034313</v>
      </c>
      <c r="W449" t="s">
        <v>152</v>
      </c>
      <c r="X449" s="2">
        <v>925</v>
      </c>
      <c r="Y449" s="2">
        <v>925</v>
      </c>
      <c r="Z449" s="2">
        <v>44825</v>
      </c>
      <c r="AA449">
        <v>0</v>
      </c>
      <c r="AB449">
        <v>50025</v>
      </c>
      <c r="AC449">
        <v>74977825</v>
      </c>
      <c r="AD449">
        <v>0</v>
      </c>
      <c r="AE449" s="2">
        <v>45722</v>
      </c>
      <c r="AF449" t="s">
        <v>486</v>
      </c>
      <c r="AG449" t="s">
        <v>827</v>
      </c>
      <c r="AH449" t="s">
        <v>4046</v>
      </c>
    </row>
    <row r="450" spans="1:34" x14ac:dyDescent="0.2">
      <c r="A450" t="s">
        <v>5709</v>
      </c>
      <c r="B450" t="s">
        <v>5580</v>
      </c>
      <c r="C450" s="2">
        <v>44925</v>
      </c>
      <c r="D450" s="2">
        <v>45722</v>
      </c>
      <c r="E450" s="57">
        <v>45722.695833333331</v>
      </c>
      <c r="F450" t="s">
        <v>137</v>
      </c>
      <c r="G450" s="2">
        <v>923211</v>
      </c>
      <c r="H450" t="s">
        <v>27</v>
      </c>
      <c r="I450" t="s">
        <v>28</v>
      </c>
      <c r="J450" t="s">
        <v>29</v>
      </c>
      <c r="K450" s="51">
        <v>478585</v>
      </c>
      <c r="L450" s="51">
        <v>0</v>
      </c>
      <c r="M450" s="51">
        <v>478585</v>
      </c>
      <c r="N450" s="51">
        <v>0</v>
      </c>
      <c r="O450" t="s">
        <v>150</v>
      </c>
      <c r="P450">
        <v>11313776</v>
      </c>
      <c r="Q450" t="s">
        <v>1700</v>
      </c>
      <c r="R450" t="s">
        <v>140</v>
      </c>
      <c r="S450" t="s">
        <v>141</v>
      </c>
      <c r="T450" s="59" t="s">
        <v>1701</v>
      </c>
      <c r="U450" t="s">
        <v>143</v>
      </c>
      <c r="V450">
        <v>890903938</v>
      </c>
      <c r="W450" t="s">
        <v>149</v>
      </c>
      <c r="X450" s="2">
        <v>925</v>
      </c>
      <c r="Y450" s="2">
        <v>925</v>
      </c>
      <c r="Z450" s="2">
        <v>44925</v>
      </c>
      <c r="AA450">
        <v>0</v>
      </c>
      <c r="AB450">
        <v>46625</v>
      </c>
      <c r="AC450">
        <v>74974225</v>
      </c>
      <c r="AD450">
        <v>0</v>
      </c>
      <c r="AE450" s="2">
        <v>45722</v>
      </c>
      <c r="AF450" t="s">
        <v>486</v>
      </c>
      <c r="AG450" t="s">
        <v>4049</v>
      </c>
      <c r="AH450" t="s">
        <v>4050</v>
      </c>
    </row>
    <row r="451" spans="1:34" x14ac:dyDescent="0.2">
      <c r="A451" t="s">
        <v>5710</v>
      </c>
      <c r="B451" t="s">
        <v>5580</v>
      </c>
      <c r="C451" s="2">
        <v>45025</v>
      </c>
      <c r="D451" s="2">
        <v>45722</v>
      </c>
      <c r="E451" s="57">
        <v>45722.7</v>
      </c>
      <c r="F451" t="s">
        <v>137</v>
      </c>
      <c r="G451" s="2">
        <v>923211</v>
      </c>
      <c r="H451" t="s">
        <v>27</v>
      </c>
      <c r="I451" t="s">
        <v>28</v>
      </c>
      <c r="J451" t="s">
        <v>29</v>
      </c>
      <c r="K451" s="51">
        <v>312390</v>
      </c>
      <c r="L451" s="51">
        <v>0</v>
      </c>
      <c r="M451" s="51">
        <v>312390</v>
      </c>
      <c r="N451" s="51">
        <v>0</v>
      </c>
      <c r="O451" t="s">
        <v>150</v>
      </c>
      <c r="P451">
        <v>82395377</v>
      </c>
      <c r="Q451" t="s">
        <v>2914</v>
      </c>
      <c r="R451" t="s">
        <v>140</v>
      </c>
      <c r="S451" t="s">
        <v>141</v>
      </c>
      <c r="T451" s="59" t="s">
        <v>2915</v>
      </c>
      <c r="U451" t="s">
        <v>143</v>
      </c>
      <c r="V451">
        <v>860034313</v>
      </c>
      <c r="W451" t="s">
        <v>152</v>
      </c>
      <c r="X451" s="2">
        <v>925</v>
      </c>
      <c r="Y451" s="2">
        <v>925</v>
      </c>
      <c r="Z451" s="2">
        <v>45025</v>
      </c>
      <c r="AA451">
        <v>0</v>
      </c>
      <c r="AB451">
        <v>49425</v>
      </c>
      <c r="AC451">
        <v>74977225</v>
      </c>
      <c r="AD451">
        <v>0</v>
      </c>
      <c r="AE451" s="2">
        <v>45722</v>
      </c>
      <c r="AF451" t="s">
        <v>486</v>
      </c>
      <c r="AG451" t="s">
        <v>828</v>
      </c>
      <c r="AH451" t="s">
        <v>4054</v>
      </c>
    </row>
    <row r="452" spans="1:34" x14ac:dyDescent="0.2">
      <c r="A452" t="s">
        <v>5711</v>
      </c>
      <c r="B452" t="s">
        <v>5580</v>
      </c>
      <c r="C452" s="2">
        <v>45125</v>
      </c>
      <c r="D452" s="2">
        <v>45722</v>
      </c>
      <c r="E452" s="57">
        <v>45722.702777777777</v>
      </c>
      <c r="F452" t="s">
        <v>137</v>
      </c>
      <c r="G452" s="2">
        <v>923211</v>
      </c>
      <c r="H452" t="s">
        <v>27</v>
      </c>
      <c r="I452" t="s">
        <v>28</v>
      </c>
      <c r="J452" t="s">
        <v>29</v>
      </c>
      <c r="K452" s="51">
        <v>312390</v>
      </c>
      <c r="L452" s="51">
        <v>0</v>
      </c>
      <c r="M452" s="51">
        <v>312390</v>
      </c>
      <c r="N452" s="51">
        <v>0</v>
      </c>
      <c r="O452" t="s">
        <v>150</v>
      </c>
      <c r="P452">
        <v>19281696</v>
      </c>
      <c r="Q452" t="s">
        <v>2944</v>
      </c>
      <c r="R452" t="s">
        <v>140</v>
      </c>
      <c r="S452" t="s">
        <v>141</v>
      </c>
      <c r="T452" s="59" t="s">
        <v>2945</v>
      </c>
      <c r="U452" t="s">
        <v>143</v>
      </c>
      <c r="V452">
        <v>890903938</v>
      </c>
      <c r="W452" t="s">
        <v>149</v>
      </c>
      <c r="X452" s="2">
        <v>925</v>
      </c>
      <c r="Y452" s="2">
        <v>925</v>
      </c>
      <c r="Z452" s="2">
        <v>45125</v>
      </c>
      <c r="AA452">
        <v>0</v>
      </c>
      <c r="AB452">
        <v>46825</v>
      </c>
      <c r="AC452">
        <v>74974425</v>
      </c>
      <c r="AD452">
        <v>0</v>
      </c>
      <c r="AE452" s="2">
        <v>45722</v>
      </c>
      <c r="AF452" t="s">
        <v>486</v>
      </c>
      <c r="AG452" t="s">
        <v>829</v>
      </c>
      <c r="AH452" t="s">
        <v>4057</v>
      </c>
    </row>
    <row r="453" spans="1:34" x14ac:dyDescent="0.2">
      <c r="A453" t="s">
        <v>5712</v>
      </c>
      <c r="B453" t="s">
        <v>197</v>
      </c>
      <c r="C453" s="2">
        <v>45225</v>
      </c>
      <c r="D453" s="2">
        <v>45722</v>
      </c>
      <c r="E453" s="57">
        <v>45722.706944444442</v>
      </c>
      <c r="F453" t="s">
        <v>26</v>
      </c>
      <c r="G453" s="2">
        <v>923227</v>
      </c>
      <c r="H453" t="s">
        <v>70</v>
      </c>
      <c r="I453" t="s">
        <v>71</v>
      </c>
      <c r="J453" t="s">
        <v>29</v>
      </c>
      <c r="K453" s="51">
        <v>28914675</v>
      </c>
      <c r="L453" s="51">
        <v>0</v>
      </c>
      <c r="M453" s="51">
        <v>28914675</v>
      </c>
      <c r="N453" s="51">
        <v>28914675</v>
      </c>
      <c r="O453" t="s">
        <v>150</v>
      </c>
      <c r="P453">
        <v>11206540</v>
      </c>
      <c r="Q453" t="s">
        <v>4060</v>
      </c>
      <c r="R453" t="s">
        <v>140</v>
      </c>
      <c r="S453" t="s">
        <v>141</v>
      </c>
      <c r="T453" s="59" t="s">
        <v>4061</v>
      </c>
      <c r="U453" t="s">
        <v>143</v>
      </c>
      <c r="V453">
        <v>860007335</v>
      </c>
      <c r="W453" t="s">
        <v>158</v>
      </c>
      <c r="X453" s="2">
        <v>3225</v>
      </c>
      <c r="Y453" s="2">
        <v>3225</v>
      </c>
      <c r="Z453" s="2">
        <v>45225</v>
      </c>
      <c r="AA453">
        <v>0</v>
      </c>
      <c r="AB453">
        <v>0</v>
      </c>
      <c r="AC453">
        <v>0</v>
      </c>
      <c r="AD453">
        <v>0</v>
      </c>
      <c r="AE453" s="2">
        <v>45722</v>
      </c>
      <c r="AF453" t="s">
        <v>154</v>
      </c>
      <c r="AG453" t="s">
        <v>4062</v>
      </c>
      <c r="AH453" t="s">
        <v>1577</v>
      </c>
    </row>
    <row r="454" spans="1:34" x14ac:dyDescent="0.2">
      <c r="A454" t="s">
        <v>5713</v>
      </c>
      <c r="B454" t="s">
        <v>5652</v>
      </c>
      <c r="C454" s="2">
        <v>45325</v>
      </c>
      <c r="D454" s="2">
        <v>45726</v>
      </c>
      <c r="E454" s="57">
        <v>45726.404166666667</v>
      </c>
      <c r="F454" t="s">
        <v>137</v>
      </c>
      <c r="G454" s="2">
        <v>923218</v>
      </c>
      <c r="H454" t="s">
        <v>62</v>
      </c>
      <c r="I454" t="s">
        <v>63</v>
      </c>
      <c r="J454" t="s">
        <v>37</v>
      </c>
      <c r="K454" s="51">
        <v>854100</v>
      </c>
      <c r="L454" s="51">
        <v>0</v>
      </c>
      <c r="M454" s="51">
        <v>854100</v>
      </c>
      <c r="N454" s="51">
        <v>0</v>
      </c>
      <c r="O454" t="s">
        <v>3816</v>
      </c>
      <c r="P454">
        <v>1074812614</v>
      </c>
      <c r="Q454" t="s">
        <v>3818</v>
      </c>
      <c r="R454" t="s">
        <v>140</v>
      </c>
      <c r="S454" t="s">
        <v>141</v>
      </c>
      <c r="T454" s="59" t="s">
        <v>3819</v>
      </c>
      <c r="U454" t="s">
        <v>143</v>
      </c>
      <c r="V454">
        <v>860007335</v>
      </c>
      <c r="W454" t="s">
        <v>158</v>
      </c>
      <c r="X454" s="2">
        <v>2325</v>
      </c>
      <c r="Y454" s="2">
        <v>2325</v>
      </c>
      <c r="Z454" s="2">
        <v>45325</v>
      </c>
      <c r="AA454">
        <v>0</v>
      </c>
      <c r="AB454">
        <v>41925</v>
      </c>
      <c r="AC454">
        <v>68529425</v>
      </c>
      <c r="AD454">
        <v>0</v>
      </c>
      <c r="AE454" s="2">
        <v>45726</v>
      </c>
      <c r="AF454" t="s">
        <v>673</v>
      </c>
      <c r="AG454" t="s">
        <v>4065</v>
      </c>
      <c r="AH454" t="s">
        <v>4066</v>
      </c>
    </row>
    <row r="455" spans="1:34" x14ac:dyDescent="0.2">
      <c r="A455" t="s">
        <v>5714</v>
      </c>
      <c r="B455" t="s">
        <v>5652</v>
      </c>
      <c r="C455" s="2">
        <v>45425</v>
      </c>
      <c r="D455" s="2">
        <v>45726</v>
      </c>
      <c r="E455" s="57">
        <v>45726.40625</v>
      </c>
      <c r="F455" t="s">
        <v>137</v>
      </c>
      <c r="G455" s="2">
        <v>923218</v>
      </c>
      <c r="H455" t="s">
        <v>62</v>
      </c>
      <c r="I455" t="s">
        <v>63</v>
      </c>
      <c r="J455" t="s">
        <v>37</v>
      </c>
      <c r="K455" s="51">
        <v>854100</v>
      </c>
      <c r="L455" s="51">
        <v>0</v>
      </c>
      <c r="M455" s="51">
        <v>854100</v>
      </c>
      <c r="N455" s="51">
        <v>0</v>
      </c>
      <c r="O455" t="s">
        <v>150</v>
      </c>
      <c r="P455">
        <v>79859066</v>
      </c>
      <c r="Q455" t="s">
        <v>3825</v>
      </c>
      <c r="R455" t="s">
        <v>140</v>
      </c>
      <c r="S455" t="s">
        <v>141</v>
      </c>
      <c r="T455" s="59" t="s">
        <v>3826</v>
      </c>
      <c r="U455" t="s">
        <v>143</v>
      </c>
      <c r="V455">
        <v>860007335</v>
      </c>
      <c r="W455" t="s">
        <v>158</v>
      </c>
      <c r="X455" s="2">
        <v>2325</v>
      </c>
      <c r="Y455" s="2">
        <v>2325</v>
      </c>
      <c r="Z455" s="2">
        <v>45425</v>
      </c>
      <c r="AA455">
        <v>0</v>
      </c>
      <c r="AB455">
        <v>42025</v>
      </c>
      <c r="AC455">
        <v>68529525</v>
      </c>
      <c r="AD455">
        <v>0</v>
      </c>
      <c r="AE455" s="2">
        <v>45726</v>
      </c>
      <c r="AF455" t="s">
        <v>673</v>
      </c>
      <c r="AG455" t="s">
        <v>4065</v>
      </c>
      <c r="AH455" t="s">
        <v>4066</v>
      </c>
    </row>
    <row r="456" spans="1:34" x14ac:dyDescent="0.2">
      <c r="A456" t="s">
        <v>5715</v>
      </c>
      <c r="B456" t="s">
        <v>5652</v>
      </c>
      <c r="C456" s="2">
        <v>45525</v>
      </c>
      <c r="D456" s="2">
        <v>45726</v>
      </c>
      <c r="E456" s="57">
        <v>45726.408333333333</v>
      </c>
      <c r="F456" t="s">
        <v>137</v>
      </c>
      <c r="G456" s="2">
        <v>923218</v>
      </c>
      <c r="H456" t="s">
        <v>62</v>
      </c>
      <c r="I456" t="s">
        <v>63</v>
      </c>
      <c r="J456" t="s">
        <v>37</v>
      </c>
      <c r="K456" s="51">
        <v>854100</v>
      </c>
      <c r="L456" s="51">
        <v>0</v>
      </c>
      <c r="M456" s="51">
        <v>854100</v>
      </c>
      <c r="N456" s="51">
        <v>0</v>
      </c>
      <c r="O456" t="s">
        <v>150</v>
      </c>
      <c r="P456">
        <v>53009124</v>
      </c>
      <c r="Q456" t="s">
        <v>4071</v>
      </c>
      <c r="R456" t="s">
        <v>140</v>
      </c>
      <c r="S456" t="s">
        <v>141</v>
      </c>
      <c r="T456" s="59" t="s">
        <v>4072</v>
      </c>
      <c r="U456" t="s">
        <v>143</v>
      </c>
      <c r="V456">
        <v>860034313</v>
      </c>
      <c r="W456" t="s">
        <v>152</v>
      </c>
      <c r="X456" s="2">
        <v>2325</v>
      </c>
      <c r="Y456" s="2">
        <v>2325</v>
      </c>
      <c r="Z456" s="2">
        <v>45525</v>
      </c>
      <c r="AA456">
        <v>0</v>
      </c>
      <c r="AB456">
        <v>42125</v>
      </c>
      <c r="AC456">
        <v>68529625</v>
      </c>
      <c r="AD456">
        <v>0</v>
      </c>
      <c r="AE456" s="2">
        <v>45726</v>
      </c>
      <c r="AF456" t="s">
        <v>673</v>
      </c>
      <c r="AG456" t="s">
        <v>4065</v>
      </c>
      <c r="AH456" t="s">
        <v>4066</v>
      </c>
    </row>
    <row r="457" spans="1:34" x14ac:dyDescent="0.2">
      <c r="A457" t="s">
        <v>5716</v>
      </c>
      <c r="B457" t="s">
        <v>5652</v>
      </c>
      <c r="C457" s="2">
        <v>45625</v>
      </c>
      <c r="D457" s="2">
        <v>45726</v>
      </c>
      <c r="E457" s="57">
        <v>45726.418055555558</v>
      </c>
      <c r="F457" t="s">
        <v>137</v>
      </c>
      <c r="G457" s="2">
        <v>923218</v>
      </c>
      <c r="H457" t="s">
        <v>62</v>
      </c>
      <c r="I457" t="s">
        <v>63</v>
      </c>
      <c r="J457" t="s">
        <v>37</v>
      </c>
      <c r="K457" s="51">
        <v>854100</v>
      </c>
      <c r="L457" s="51">
        <v>0</v>
      </c>
      <c r="M457" s="51">
        <v>854100</v>
      </c>
      <c r="N457" s="51">
        <v>0</v>
      </c>
      <c r="O457" t="s">
        <v>150</v>
      </c>
      <c r="P457">
        <v>52875741</v>
      </c>
      <c r="Q457" t="s">
        <v>4076</v>
      </c>
      <c r="R457" t="s">
        <v>140</v>
      </c>
      <c r="S457" t="s">
        <v>141</v>
      </c>
      <c r="T457" s="59" t="s">
        <v>4077</v>
      </c>
      <c r="U457" t="s">
        <v>143</v>
      </c>
      <c r="V457">
        <v>860034313</v>
      </c>
      <c r="W457" t="s">
        <v>152</v>
      </c>
      <c r="X457" s="2">
        <v>2325</v>
      </c>
      <c r="Y457" s="2">
        <v>2325</v>
      </c>
      <c r="Z457" s="2">
        <v>45625</v>
      </c>
      <c r="AA457">
        <v>0</v>
      </c>
      <c r="AB457">
        <v>42225</v>
      </c>
      <c r="AC457">
        <v>68529725</v>
      </c>
      <c r="AD457">
        <v>0</v>
      </c>
      <c r="AE457" s="2">
        <v>45726</v>
      </c>
      <c r="AF457" t="s">
        <v>673</v>
      </c>
      <c r="AG457" t="s">
        <v>4065</v>
      </c>
      <c r="AH457" t="s">
        <v>4066</v>
      </c>
    </row>
    <row r="458" spans="1:34" x14ac:dyDescent="0.2">
      <c r="A458" t="s">
        <v>5717</v>
      </c>
      <c r="B458" t="s">
        <v>5652</v>
      </c>
      <c r="C458" s="2">
        <v>45725</v>
      </c>
      <c r="D458" s="2">
        <v>45726</v>
      </c>
      <c r="E458" s="57">
        <v>45726.420138888891</v>
      </c>
      <c r="F458" t="s">
        <v>137</v>
      </c>
      <c r="G458" s="2">
        <v>923218</v>
      </c>
      <c r="H458" t="s">
        <v>62</v>
      </c>
      <c r="I458" t="s">
        <v>63</v>
      </c>
      <c r="J458" t="s">
        <v>37</v>
      </c>
      <c r="K458" s="51">
        <v>854100</v>
      </c>
      <c r="L458" s="51">
        <v>0</v>
      </c>
      <c r="M458" s="51">
        <v>854100</v>
      </c>
      <c r="N458" s="51">
        <v>0</v>
      </c>
      <c r="O458" t="s">
        <v>150</v>
      </c>
      <c r="P458">
        <v>39671704</v>
      </c>
      <c r="Q458" t="s">
        <v>4081</v>
      </c>
      <c r="R458" t="s">
        <v>140</v>
      </c>
      <c r="S458" t="s">
        <v>141</v>
      </c>
      <c r="T458" s="59" t="s">
        <v>4082</v>
      </c>
      <c r="U458" t="s">
        <v>143</v>
      </c>
      <c r="V458">
        <v>860034313</v>
      </c>
      <c r="W458" t="s">
        <v>152</v>
      </c>
      <c r="X458" s="2">
        <v>2325</v>
      </c>
      <c r="Y458" s="2">
        <v>2325</v>
      </c>
      <c r="Z458" s="2">
        <v>45725</v>
      </c>
      <c r="AA458">
        <v>0</v>
      </c>
      <c r="AB458">
        <v>42325</v>
      </c>
      <c r="AC458">
        <v>68529825</v>
      </c>
      <c r="AD458">
        <v>0</v>
      </c>
      <c r="AE458" s="2">
        <v>45726</v>
      </c>
      <c r="AF458" t="s">
        <v>673</v>
      </c>
      <c r="AG458" t="s">
        <v>4065</v>
      </c>
      <c r="AH458" t="s">
        <v>4066</v>
      </c>
    </row>
    <row r="459" spans="1:34" x14ac:dyDescent="0.2">
      <c r="A459" t="s">
        <v>5718</v>
      </c>
      <c r="B459" t="s">
        <v>5652</v>
      </c>
      <c r="C459" s="2">
        <v>45825</v>
      </c>
      <c r="D459" s="2">
        <v>45726</v>
      </c>
      <c r="E459" s="57">
        <v>45726.422222222223</v>
      </c>
      <c r="F459" t="s">
        <v>137</v>
      </c>
      <c r="G459" s="2">
        <v>923218</v>
      </c>
      <c r="H459" t="s">
        <v>62</v>
      </c>
      <c r="I459" t="s">
        <v>63</v>
      </c>
      <c r="J459" t="s">
        <v>37</v>
      </c>
      <c r="K459" s="51">
        <v>854100</v>
      </c>
      <c r="L459" s="51">
        <v>0</v>
      </c>
      <c r="M459" s="51">
        <v>854100</v>
      </c>
      <c r="N459" s="51">
        <v>0</v>
      </c>
      <c r="O459" t="s">
        <v>150</v>
      </c>
      <c r="P459">
        <v>1072194174</v>
      </c>
      <c r="Q459" t="s">
        <v>4086</v>
      </c>
      <c r="R459" t="s">
        <v>140</v>
      </c>
      <c r="S459" t="s">
        <v>141</v>
      </c>
      <c r="T459" s="59" t="s">
        <v>4087</v>
      </c>
      <c r="U459" t="s">
        <v>143</v>
      </c>
      <c r="V459">
        <v>860034313</v>
      </c>
      <c r="W459" t="s">
        <v>152</v>
      </c>
      <c r="X459" s="2">
        <v>2325</v>
      </c>
      <c r="Y459" s="2">
        <v>2325</v>
      </c>
      <c r="Z459" s="2">
        <v>45825</v>
      </c>
      <c r="AA459">
        <v>0</v>
      </c>
      <c r="AB459">
        <v>42425</v>
      </c>
      <c r="AC459">
        <v>68529925</v>
      </c>
      <c r="AD459">
        <v>0</v>
      </c>
      <c r="AE459" s="2">
        <v>45726</v>
      </c>
      <c r="AF459" t="s">
        <v>673</v>
      </c>
      <c r="AG459" t="s">
        <v>4065</v>
      </c>
      <c r="AH459" t="s">
        <v>4066</v>
      </c>
    </row>
    <row r="460" spans="1:34" x14ac:dyDescent="0.2">
      <c r="A460" t="s">
        <v>5719</v>
      </c>
      <c r="B460" t="s">
        <v>5652</v>
      </c>
      <c r="C460" s="2">
        <v>45925</v>
      </c>
      <c r="D460" s="2">
        <v>45726</v>
      </c>
      <c r="E460" s="57">
        <v>45726.431944444441</v>
      </c>
      <c r="F460" t="s">
        <v>137</v>
      </c>
      <c r="G460" s="2">
        <v>923218</v>
      </c>
      <c r="H460" t="s">
        <v>62</v>
      </c>
      <c r="I460" t="s">
        <v>63</v>
      </c>
      <c r="J460" t="s">
        <v>37</v>
      </c>
      <c r="K460" s="51">
        <v>854100</v>
      </c>
      <c r="L460" s="51">
        <v>0</v>
      </c>
      <c r="M460" s="51">
        <v>854100</v>
      </c>
      <c r="N460" s="51">
        <v>0</v>
      </c>
      <c r="O460" t="s">
        <v>150</v>
      </c>
      <c r="P460">
        <v>1020798098</v>
      </c>
      <c r="Q460" t="s">
        <v>4091</v>
      </c>
      <c r="R460" t="s">
        <v>140</v>
      </c>
      <c r="S460" t="s">
        <v>141</v>
      </c>
      <c r="T460" s="59" t="s">
        <v>4092</v>
      </c>
      <c r="U460" t="s">
        <v>143</v>
      </c>
      <c r="V460">
        <v>890903938</v>
      </c>
      <c r="W460" t="s">
        <v>149</v>
      </c>
      <c r="X460" s="2">
        <v>2325</v>
      </c>
      <c r="Y460" s="2">
        <v>2325</v>
      </c>
      <c r="Z460" s="2">
        <v>45925</v>
      </c>
      <c r="AA460">
        <v>0</v>
      </c>
      <c r="AB460">
        <v>42525</v>
      </c>
      <c r="AC460">
        <v>68530025</v>
      </c>
      <c r="AD460">
        <v>0</v>
      </c>
      <c r="AE460" s="2">
        <v>45726</v>
      </c>
      <c r="AF460" t="s">
        <v>673</v>
      </c>
      <c r="AG460" t="s">
        <v>4065</v>
      </c>
      <c r="AH460" t="s">
        <v>4066</v>
      </c>
    </row>
    <row r="461" spans="1:34" x14ac:dyDescent="0.2">
      <c r="A461" t="s">
        <v>5720</v>
      </c>
      <c r="B461" t="s">
        <v>5652</v>
      </c>
      <c r="C461" s="2">
        <v>46025</v>
      </c>
      <c r="D461" s="2">
        <v>45726</v>
      </c>
      <c r="E461" s="57">
        <v>45726.434027777781</v>
      </c>
      <c r="F461" t="s">
        <v>137</v>
      </c>
      <c r="G461" s="2">
        <v>923218</v>
      </c>
      <c r="H461" t="s">
        <v>62</v>
      </c>
      <c r="I461" t="s">
        <v>63</v>
      </c>
      <c r="J461" t="s">
        <v>37</v>
      </c>
      <c r="K461" s="51">
        <v>854100</v>
      </c>
      <c r="L461" s="51">
        <v>0</v>
      </c>
      <c r="M461" s="51">
        <v>854100</v>
      </c>
      <c r="N461" s="51">
        <v>0</v>
      </c>
      <c r="O461" t="s">
        <v>150</v>
      </c>
      <c r="P461">
        <v>1024521632</v>
      </c>
      <c r="Q461" t="s">
        <v>4096</v>
      </c>
      <c r="R461" t="s">
        <v>140</v>
      </c>
      <c r="S461" t="s">
        <v>141</v>
      </c>
      <c r="T461" s="59" t="s">
        <v>4097</v>
      </c>
      <c r="U461" t="s">
        <v>143</v>
      </c>
      <c r="V461">
        <v>860034313</v>
      </c>
      <c r="W461" t="s">
        <v>152</v>
      </c>
      <c r="X461" s="2">
        <v>2325</v>
      </c>
      <c r="Y461" s="2">
        <v>2325</v>
      </c>
      <c r="Z461" s="2">
        <v>46025</v>
      </c>
      <c r="AA461">
        <v>0</v>
      </c>
      <c r="AB461">
        <v>42625</v>
      </c>
      <c r="AC461">
        <v>68530125</v>
      </c>
      <c r="AD461">
        <v>0</v>
      </c>
      <c r="AE461" s="2">
        <v>45726</v>
      </c>
      <c r="AF461" t="s">
        <v>673</v>
      </c>
      <c r="AG461" t="s">
        <v>4065</v>
      </c>
      <c r="AH461" t="s">
        <v>4066</v>
      </c>
    </row>
    <row r="462" spans="1:34" x14ac:dyDescent="0.2">
      <c r="A462" t="s">
        <v>5721</v>
      </c>
      <c r="B462" t="s">
        <v>5652</v>
      </c>
      <c r="C462" s="2">
        <v>46125</v>
      </c>
      <c r="D462" s="2">
        <v>45726</v>
      </c>
      <c r="E462" s="57">
        <v>45726.443749999999</v>
      </c>
      <c r="F462" t="s">
        <v>137</v>
      </c>
      <c r="G462" s="2">
        <v>923218</v>
      </c>
      <c r="H462" t="s">
        <v>62</v>
      </c>
      <c r="I462" t="s">
        <v>63</v>
      </c>
      <c r="J462" t="s">
        <v>37</v>
      </c>
      <c r="K462" s="51">
        <v>854100</v>
      </c>
      <c r="L462" s="51">
        <v>0</v>
      </c>
      <c r="M462" s="51">
        <v>854100</v>
      </c>
      <c r="N462" s="51">
        <v>0</v>
      </c>
      <c r="O462" t="s">
        <v>150</v>
      </c>
      <c r="P462">
        <v>40770881</v>
      </c>
      <c r="Q462" t="s">
        <v>4101</v>
      </c>
      <c r="R462" t="s">
        <v>140</v>
      </c>
      <c r="S462" t="s">
        <v>141</v>
      </c>
      <c r="T462" s="59" t="s">
        <v>4102</v>
      </c>
      <c r="U462" t="s">
        <v>143</v>
      </c>
      <c r="V462">
        <v>890903938</v>
      </c>
      <c r="W462" t="s">
        <v>149</v>
      </c>
      <c r="X462" s="2">
        <v>2325</v>
      </c>
      <c r="Y462" s="2">
        <v>2325</v>
      </c>
      <c r="Z462" s="2">
        <v>46125</v>
      </c>
      <c r="AA462">
        <v>0</v>
      </c>
      <c r="AB462">
        <v>42725</v>
      </c>
      <c r="AC462">
        <v>68530225</v>
      </c>
      <c r="AD462">
        <v>0</v>
      </c>
      <c r="AE462" s="2">
        <v>45726</v>
      </c>
      <c r="AF462" t="s">
        <v>673</v>
      </c>
      <c r="AG462" t="s">
        <v>4065</v>
      </c>
      <c r="AH462" t="s">
        <v>4066</v>
      </c>
    </row>
    <row r="463" spans="1:34" x14ac:dyDescent="0.2">
      <c r="A463" t="s">
        <v>5722</v>
      </c>
      <c r="B463" t="s">
        <v>5652</v>
      </c>
      <c r="C463" s="2">
        <v>46225</v>
      </c>
      <c r="D463" s="2">
        <v>45726</v>
      </c>
      <c r="E463" s="57">
        <v>45726.445138888892</v>
      </c>
      <c r="F463" t="s">
        <v>137</v>
      </c>
      <c r="G463" s="2">
        <v>923218</v>
      </c>
      <c r="H463" t="s">
        <v>62</v>
      </c>
      <c r="I463" t="s">
        <v>63</v>
      </c>
      <c r="J463" t="s">
        <v>37</v>
      </c>
      <c r="K463" s="51">
        <v>854100</v>
      </c>
      <c r="L463" s="51">
        <v>0</v>
      </c>
      <c r="M463" s="51">
        <v>854100</v>
      </c>
      <c r="N463" s="51">
        <v>0</v>
      </c>
      <c r="O463" t="s">
        <v>150</v>
      </c>
      <c r="P463">
        <v>51720650</v>
      </c>
      <c r="Q463" t="s">
        <v>4106</v>
      </c>
      <c r="R463" t="s">
        <v>140</v>
      </c>
      <c r="S463" t="s">
        <v>141</v>
      </c>
      <c r="T463" s="59" t="s">
        <v>4107</v>
      </c>
      <c r="U463" t="s">
        <v>143</v>
      </c>
      <c r="V463">
        <v>860034313</v>
      </c>
      <c r="W463" t="s">
        <v>152</v>
      </c>
      <c r="X463" s="2">
        <v>2325</v>
      </c>
      <c r="Y463" s="2">
        <v>2325</v>
      </c>
      <c r="Z463" s="2">
        <v>46225</v>
      </c>
      <c r="AA463">
        <v>0</v>
      </c>
      <c r="AB463">
        <v>42825</v>
      </c>
      <c r="AC463">
        <v>68530325</v>
      </c>
      <c r="AD463">
        <v>0</v>
      </c>
      <c r="AE463" s="2">
        <v>45726</v>
      </c>
      <c r="AF463" t="s">
        <v>673</v>
      </c>
      <c r="AG463" t="s">
        <v>4065</v>
      </c>
      <c r="AH463" t="s">
        <v>4066</v>
      </c>
    </row>
    <row r="464" spans="1:34" x14ac:dyDescent="0.2">
      <c r="A464" t="s">
        <v>5723</v>
      </c>
      <c r="B464" t="s">
        <v>5652</v>
      </c>
      <c r="C464" s="2">
        <v>46325</v>
      </c>
      <c r="D464" s="2">
        <v>45726</v>
      </c>
      <c r="E464" s="57">
        <v>45726.447222222225</v>
      </c>
      <c r="F464" t="s">
        <v>137</v>
      </c>
      <c r="G464" s="2">
        <v>923218</v>
      </c>
      <c r="H464" t="s">
        <v>62</v>
      </c>
      <c r="I464" t="s">
        <v>63</v>
      </c>
      <c r="J464" t="s">
        <v>37</v>
      </c>
      <c r="K464" s="51">
        <v>854100</v>
      </c>
      <c r="L464" s="51">
        <v>0</v>
      </c>
      <c r="M464" s="51">
        <v>854100</v>
      </c>
      <c r="N464" s="51">
        <v>0</v>
      </c>
      <c r="O464" t="s">
        <v>3816</v>
      </c>
      <c r="P464">
        <v>1072190235</v>
      </c>
      <c r="Q464" t="s">
        <v>4111</v>
      </c>
      <c r="R464" t="s">
        <v>140</v>
      </c>
      <c r="S464" t="s">
        <v>141</v>
      </c>
      <c r="T464" s="59" t="s">
        <v>4112</v>
      </c>
      <c r="U464" t="s">
        <v>143</v>
      </c>
      <c r="V464">
        <v>890903938</v>
      </c>
      <c r="W464" t="s">
        <v>149</v>
      </c>
      <c r="X464" s="2">
        <v>2325</v>
      </c>
      <c r="Y464" s="2">
        <v>2325</v>
      </c>
      <c r="Z464" s="2">
        <v>46325</v>
      </c>
      <c r="AA464">
        <v>0</v>
      </c>
      <c r="AB464">
        <v>42925</v>
      </c>
      <c r="AC464">
        <v>68530425</v>
      </c>
      <c r="AD464">
        <v>0</v>
      </c>
      <c r="AE464" s="2">
        <v>45726</v>
      </c>
      <c r="AF464" t="s">
        <v>673</v>
      </c>
      <c r="AG464" t="s">
        <v>4065</v>
      </c>
      <c r="AH464" t="s">
        <v>4066</v>
      </c>
    </row>
    <row r="465" spans="1:34" x14ac:dyDescent="0.2">
      <c r="A465" t="s">
        <v>5724</v>
      </c>
      <c r="B465" t="s">
        <v>5652</v>
      </c>
      <c r="C465" s="2">
        <v>46425</v>
      </c>
      <c r="D465" s="2">
        <v>45726</v>
      </c>
      <c r="E465" s="57">
        <v>45726.448611111111</v>
      </c>
      <c r="F465" t="s">
        <v>137</v>
      </c>
      <c r="G465" s="2">
        <v>923218</v>
      </c>
      <c r="H465" t="s">
        <v>62</v>
      </c>
      <c r="I465" t="s">
        <v>63</v>
      </c>
      <c r="J465" t="s">
        <v>37</v>
      </c>
      <c r="K465" s="51">
        <v>854100</v>
      </c>
      <c r="L465" s="51">
        <v>0</v>
      </c>
      <c r="M465" s="51">
        <v>854100</v>
      </c>
      <c r="N465" s="51">
        <v>0</v>
      </c>
      <c r="O465" t="s">
        <v>150</v>
      </c>
      <c r="P465">
        <v>53041854</v>
      </c>
      <c r="Q465" t="s">
        <v>4116</v>
      </c>
      <c r="R465" t="s">
        <v>140</v>
      </c>
      <c r="S465" t="s">
        <v>141</v>
      </c>
      <c r="T465" s="59" t="s">
        <v>4117</v>
      </c>
      <c r="U465" t="s">
        <v>143</v>
      </c>
      <c r="V465">
        <v>860034313</v>
      </c>
      <c r="W465" t="s">
        <v>152</v>
      </c>
      <c r="X465" s="2">
        <v>2325</v>
      </c>
      <c r="Y465" s="2">
        <v>2325</v>
      </c>
      <c r="Z465" s="2">
        <v>46425</v>
      </c>
      <c r="AA465">
        <v>0</v>
      </c>
      <c r="AB465">
        <v>43025</v>
      </c>
      <c r="AC465">
        <v>68530525</v>
      </c>
      <c r="AD465">
        <v>0</v>
      </c>
      <c r="AE465" s="2">
        <v>45726</v>
      </c>
      <c r="AF465" t="s">
        <v>673</v>
      </c>
      <c r="AG465" t="s">
        <v>4065</v>
      </c>
      <c r="AH465" t="s">
        <v>4066</v>
      </c>
    </row>
    <row r="466" spans="1:34" x14ac:dyDescent="0.2">
      <c r="A466" t="s">
        <v>5725</v>
      </c>
      <c r="B466" t="s">
        <v>5652</v>
      </c>
      <c r="C466" s="2">
        <v>46525</v>
      </c>
      <c r="D466" s="2">
        <v>45726</v>
      </c>
      <c r="E466" s="57">
        <v>45726.53125</v>
      </c>
      <c r="F466" t="s">
        <v>137</v>
      </c>
      <c r="G466" s="2">
        <v>923218</v>
      </c>
      <c r="H466" t="s">
        <v>62</v>
      </c>
      <c r="I466" t="s">
        <v>63</v>
      </c>
      <c r="J466" t="s">
        <v>37</v>
      </c>
      <c r="K466" s="51">
        <v>854100</v>
      </c>
      <c r="L466" s="51">
        <v>0</v>
      </c>
      <c r="M466" s="51">
        <v>854100</v>
      </c>
      <c r="N466" s="51">
        <v>0</v>
      </c>
      <c r="O466" t="s">
        <v>150</v>
      </c>
      <c r="P466">
        <v>79757881</v>
      </c>
      <c r="Q466" t="s">
        <v>4121</v>
      </c>
      <c r="R466" t="s">
        <v>140</v>
      </c>
      <c r="S466" t="s">
        <v>141</v>
      </c>
      <c r="T466" s="59" t="s">
        <v>4122</v>
      </c>
      <c r="U466" t="s">
        <v>143</v>
      </c>
      <c r="V466">
        <v>860034313</v>
      </c>
      <c r="W466" t="s">
        <v>152</v>
      </c>
      <c r="X466" s="2">
        <v>2325</v>
      </c>
      <c r="Y466" s="2">
        <v>2325</v>
      </c>
      <c r="Z466" s="2">
        <v>46525</v>
      </c>
      <c r="AA466">
        <v>0</v>
      </c>
      <c r="AB466">
        <v>43125</v>
      </c>
      <c r="AC466">
        <v>68530625</v>
      </c>
      <c r="AD466">
        <v>0</v>
      </c>
      <c r="AE466" s="2">
        <v>45726</v>
      </c>
      <c r="AF466" t="s">
        <v>673</v>
      </c>
      <c r="AG466" t="s">
        <v>4065</v>
      </c>
      <c r="AH466" t="s">
        <v>4066</v>
      </c>
    </row>
    <row r="467" spans="1:34" x14ac:dyDescent="0.2">
      <c r="A467" t="s">
        <v>5726</v>
      </c>
      <c r="B467" t="s">
        <v>5652</v>
      </c>
      <c r="C467" s="2">
        <v>46625</v>
      </c>
      <c r="D467" s="2">
        <v>45726</v>
      </c>
      <c r="E467" s="57">
        <v>45726.534722222219</v>
      </c>
      <c r="F467" t="s">
        <v>137</v>
      </c>
      <c r="G467" s="2">
        <v>923218</v>
      </c>
      <c r="H467" t="s">
        <v>62</v>
      </c>
      <c r="I467" t="s">
        <v>63</v>
      </c>
      <c r="J467" t="s">
        <v>37</v>
      </c>
      <c r="K467" s="51">
        <v>854100</v>
      </c>
      <c r="L467" s="51">
        <v>0</v>
      </c>
      <c r="M467" s="51">
        <v>854100</v>
      </c>
      <c r="N467" s="51">
        <v>0</v>
      </c>
      <c r="O467" t="s">
        <v>150</v>
      </c>
      <c r="P467">
        <v>1007664842</v>
      </c>
      <c r="Q467" t="s">
        <v>4126</v>
      </c>
      <c r="R467" t="s">
        <v>140</v>
      </c>
      <c r="S467" t="s">
        <v>141</v>
      </c>
      <c r="T467" s="59" t="s">
        <v>4127</v>
      </c>
      <c r="U467" t="s">
        <v>143</v>
      </c>
      <c r="V467">
        <v>860034313</v>
      </c>
      <c r="W467" t="s">
        <v>152</v>
      </c>
      <c r="X467" s="2">
        <v>2325</v>
      </c>
      <c r="Y467" s="2">
        <v>2325</v>
      </c>
      <c r="Z467" s="2">
        <v>46625</v>
      </c>
      <c r="AA467">
        <v>0</v>
      </c>
      <c r="AB467">
        <v>43225</v>
      </c>
      <c r="AC467">
        <v>68530725</v>
      </c>
      <c r="AD467">
        <v>0</v>
      </c>
      <c r="AE467" s="2">
        <v>45726</v>
      </c>
      <c r="AF467" t="s">
        <v>673</v>
      </c>
      <c r="AG467" t="s">
        <v>4065</v>
      </c>
      <c r="AH467" t="s">
        <v>4066</v>
      </c>
    </row>
    <row r="468" spans="1:34" x14ac:dyDescent="0.2">
      <c r="A468" t="s">
        <v>5727</v>
      </c>
      <c r="B468" t="s">
        <v>5652</v>
      </c>
      <c r="C468" s="2">
        <v>46725</v>
      </c>
      <c r="D468" s="2">
        <v>45726</v>
      </c>
      <c r="E468" s="57">
        <v>45726.538888888892</v>
      </c>
      <c r="F468" t="s">
        <v>137</v>
      </c>
      <c r="G468" s="2">
        <v>923218</v>
      </c>
      <c r="H468" t="s">
        <v>62</v>
      </c>
      <c r="I468" t="s">
        <v>63</v>
      </c>
      <c r="J468" t="s">
        <v>37</v>
      </c>
      <c r="K468" s="51">
        <v>854100</v>
      </c>
      <c r="L468" s="51">
        <v>0</v>
      </c>
      <c r="M468" s="51">
        <v>854100</v>
      </c>
      <c r="N468" s="51">
        <v>0</v>
      </c>
      <c r="O468" t="s">
        <v>150</v>
      </c>
      <c r="P468">
        <v>1003642581</v>
      </c>
      <c r="Q468" t="s">
        <v>4131</v>
      </c>
      <c r="R468" t="s">
        <v>140</v>
      </c>
      <c r="S468" t="s">
        <v>141</v>
      </c>
      <c r="T468" s="59" t="s">
        <v>4132</v>
      </c>
      <c r="U468" t="s">
        <v>143</v>
      </c>
      <c r="V468">
        <v>860034313</v>
      </c>
      <c r="W468" t="s">
        <v>152</v>
      </c>
      <c r="X468" s="2">
        <v>2325</v>
      </c>
      <c r="Y468" s="2">
        <v>2325</v>
      </c>
      <c r="Z468" s="2">
        <v>46725</v>
      </c>
      <c r="AA468">
        <v>0</v>
      </c>
      <c r="AB468">
        <v>43325</v>
      </c>
      <c r="AC468">
        <v>68530825</v>
      </c>
      <c r="AD468">
        <v>0</v>
      </c>
      <c r="AE468" s="2">
        <v>45726</v>
      </c>
      <c r="AF468" t="s">
        <v>673</v>
      </c>
      <c r="AG468" t="s">
        <v>4065</v>
      </c>
      <c r="AH468" t="s">
        <v>4066</v>
      </c>
    </row>
    <row r="469" spans="1:34" x14ac:dyDescent="0.2">
      <c r="A469" t="s">
        <v>5728</v>
      </c>
      <c r="B469" t="s">
        <v>5652</v>
      </c>
      <c r="C469" s="2">
        <v>46825</v>
      </c>
      <c r="D469" s="2">
        <v>45726</v>
      </c>
      <c r="E469" s="57">
        <v>45726.540972222225</v>
      </c>
      <c r="F469" t="s">
        <v>137</v>
      </c>
      <c r="G469" s="2">
        <v>923218</v>
      </c>
      <c r="H469" t="s">
        <v>62</v>
      </c>
      <c r="I469" t="s">
        <v>63</v>
      </c>
      <c r="J469" t="s">
        <v>37</v>
      </c>
      <c r="K469" s="51">
        <v>854100</v>
      </c>
      <c r="L469" s="51">
        <v>0</v>
      </c>
      <c r="M469" s="51">
        <v>854100</v>
      </c>
      <c r="N469" s="51">
        <v>0</v>
      </c>
      <c r="O469" t="s">
        <v>150</v>
      </c>
      <c r="P469">
        <v>53891808</v>
      </c>
      <c r="Q469" t="s">
        <v>4136</v>
      </c>
      <c r="R469" t="s">
        <v>140</v>
      </c>
      <c r="S469" t="s">
        <v>141</v>
      </c>
      <c r="T469" s="59" t="s">
        <v>4137</v>
      </c>
      <c r="U469" t="s">
        <v>143</v>
      </c>
      <c r="V469">
        <v>890903938</v>
      </c>
      <c r="W469" t="s">
        <v>149</v>
      </c>
      <c r="X469" s="2">
        <v>2325</v>
      </c>
      <c r="Y469" s="2">
        <v>2325</v>
      </c>
      <c r="Z469" s="2">
        <v>46825</v>
      </c>
      <c r="AA469">
        <v>0</v>
      </c>
      <c r="AB469">
        <v>43425</v>
      </c>
      <c r="AC469">
        <v>68530925</v>
      </c>
      <c r="AD469">
        <v>0</v>
      </c>
      <c r="AE469" s="2">
        <v>45726</v>
      </c>
      <c r="AF469" t="s">
        <v>673</v>
      </c>
      <c r="AG469" t="s">
        <v>4065</v>
      </c>
      <c r="AH469" t="s">
        <v>4066</v>
      </c>
    </row>
    <row r="470" spans="1:34" x14ac:dyDescent="0.2">
      <c r="A470" t="s">
        <v>5729</v>
      </c>
      <c r="B470" t="s">
        <v>5652</v>
      </c>
      <c r="C470" s="2">
        <v>46925</v>
      </c>
      <c r="D470" s="2">
        <v>45726</v>
      </c>
      <c r="E470" s="57">
        <v>45726.543055555558</v>
      </c>
      <c r="F470" t="s">
        <v>137</v>
      </c>
      <c r="G470" s="2">
        <v>923218</v>
      </c>
      <c r="H470" t="s">
        <v>62</v>
      </c>
      <c r="I470" t="s">
        <v>63</v>
      </c>
      <c r="J470" t="s">
        <v>37</v>
      </c>
      <c r="K470" s="51">
        <v>854100</v>
      </c>
      <c r="L470" s="51">
        <v>0</v>
      </c>
      <c r="M470" s="51">
        <v>854100</v>
      </c>
      <c r="N470" s="51">
        <v>0</v>
      </c>
      <c r="O470" t="s">
        <v>150</v>
      </c>
      <c r="P470">
        <v>1013681696</v>
      </c>
      <c r="Q470" t="s">
        <v>4141</v>
      </c>
      <c r="R470" t="s">
        <v>140</v>
      </c>
      <c r="S470" t="s">
        <v>141</v>
      </c>
      <c r="T470" s="59" t="s">
        <v>4142</v>
      </c>
      <c r="U470" t="s">
        <v>143</v>
      </c>
      <c r="V470">
        <v>890903938</v>
      </c>
      <c r="W470" t="s">
        <v>149</v>
      </c>
      <c r="X470" s="2">
        <v>2325</v>
      </c>
      <c r="Y470" s="2">
        <v>2325</v>
      </c>
      <c r="Z470" s="2">
        <v>46925</v>
      </c>
      <c r="AA470">
        <v>0</v>
      </c>
      <c r="AB470">
        <v>43525</v>
      </c>
      <c r="AC470">
        <v>68531025</v>
      </c>
      <c r="AD470">
        <v>0</v>
      </c>
      <c r="AE470" s="2">
        <v>45726</v>
      </c>
      <c r="AF470" t="s">
        <v>673</v>
      </c>
      <c r="AG470" t="s">
        <v>4065</v>
      </c>
      <c r="AH470" t="s">
        <v>4066</v>
      </c>
    </row>
    <row r="471" spans="1:34" x14ac:dyDescent="0.2">
      <c r="A471" t="s">
        <v>5730</v>
      </c>
      <c r="B471" t="s">
        <v>5652</v>
      </c>
      <c r="C471" s="2">
        <v>47025</v>
      </c>
      <c r="D471" s="2">
        <v>45726</v>
      </c>
      <c r="E471" s="57">
        <v>45726.545138888891</v>
      </c>
      <c r="F471" t="s">
        <v>137</v>
      </c>
      <c r="G471" s="2">
        <v>923218</v>
      </c>
      <c r="H471" t="s">
        <v>62</v>
      </c>
      <c r="I471" t="s">
        <v>63</v>
      </c>
      <c r="J471" t="s">
        <v>37</v>
      </c>
      <c r="K471" s="51">
        <v>854100</v>
      </c>
      <c r="L471" s="51">
        <v>0</v>
      </c>
      <c r="M471" s="51">
        <v>854100</v>
      </c>
      <c r="N471" s="51">
        <v>0</v>
      </c>
      <c r="O471" t="s">
        <v>150</v>
      </c>
      <c r="P471">
        <v>39725500</v>
      </c>
      <c r="Q471" t="s">
        <v>4146</v>
      </c>
      <c r="R471" t="s">
        <v>140</v>
      </c>
      <c r="S471" t="s">
        <v>141</v>
      </c>
      <c r="T471" s="59" t="s">
        <v>4147</v>
      </c>
      <c r="U471" t="s">
        <v>143</v>
      </c>
      <c r="V471">
        <v>890903938</v>
      </c>
      <c r="W471" t="s">
        <v>149</v>
      </c>
      <c r="X471" s="2">
        <v>2325</v>
      </c>
      <c r="Y471" s="2">
        <v>2325</v>
      </c>
      <c r="Z471" s="2">
        <v>47025</v>
      </c>
      <c r="AA471">
        <v>0</v>
      </c>
      <c r="AB471">
        <v>43625</v>
      </c>
      <c r="AC471">
        <v>68531125</v>
      </c>
      <c r="AD471">
        <v>0</v>
      </c>
      <c r="AE471" s="2">
        <v>45726</v>
      </c>
      <c r="AF471" t="s">
        <v>673</v>
      </c>
      <c r="AG471" t="s">
        <v>4065</v>
      </c>
      <c r="AH471" t="s">
        <v>4066</v>
      </c>
    </row>
    <row r="472" spans="1:34" x14ac:dyDescent="0.2">
      <c r="A472" t="s">
        <v>5731</v>
      </c>
      <c r="B472" t="s">
        <v>5652</v>
      </c>
      <c r="C472" s="2">
        <v>47125</v>
      </c>
      <c r="D472" s="2">
        <v>45726</v>
      </c>
      <c r="E472" s="57">
        <v>45726.546527777777</v>
      </c>
      <c r="F472" t="s">
        <v>137</v>
      </c>
      <c r="G472" s="2">
        <v>923218</v>
      </c>
      <c r="H472" t="s">
        <v>62</v>
      </c>
      <c r="I472" t="s">
        <v>63</v>
      </c>
      <c r="J472" t="s">
        <v>37</v>
      </c>
      <c r="K472" s="51">
        <v>854100</v>
      </c>
      <c r="L472" s="51">
        <v>0</v>
      </c>
      <c r="M472" s="51">
        <v>854100</v>
      </c>
      <c r="N472" s="51">
        <v>0</v>
      </c>
      <c r="O472" t="s">
        <v>150</v>
      </c>
      <c r="P472">
        <v>52527470</v>
      </c>
      <c r="Q472" t="s">
        <v>4151</v>
      </c>
      <c r="R472" t="s">
        <v>140</v>
      </c>
      <c r="S472" t="s">
        <v>141</v>
      </c>
      <c r="T472" s="59" t="s">
        <v>4152</v>
      </c>
      <c r="U472" t="s">
        <v>143</v>
      </c>
      <c r="V472">
        <v>890903938</v>
      </c>
      <c r="W472" t="s">
        <v>149</v>
      </c>
      <c r="X472" s="2">
        <v>2325</v>
      </c>
      <c r="Y472" s="2">
        <v>2325</v>
      </c>
      <c r="Z472" s="2">
        <v>47125</v>
      </c>
      <c r="AA472">
        <v>0</v>
      </c>
      <c r="AB472">
        <v>43725</v>
      </c>
      <c r="AC472">
        <v>68531225</v>
      </c>
      <c r="AD472">
        <v>0</v>
      </c>
      <c r="AE472" s="2">
        <v>45726</v>
      </c>
      <c r="AF472" t="s">
        <v>673</v>
      </c>
      <c r="AG472" t="s">
        <v>4065</v>
      </c>
      <c r="AH472" t="s">
        <v>4066</v>
      </c>
    </row>
    <row r="473" spans="1:34" x14ac:dyDescent="0.2">
      <c r="A473" t="s">
        <v>5732</v>
      </c>
      <c r="B473" t="s">
        <v>5652</v>
      </c>
      <c r="C473" s="2">
        <v>47225</v>
      </c>
      <c r="D473" s="2">
        <v>45726</v>
      </c>
      <c r="E473" s="57">
        <v>45726.548611111109</v>
      </c>
      <c r="F473" t="s">
        <v>137</v>
      </c>
      <c r="G473" s="2">
        <v>923218</v>
      </c>
      <c r="H473" t="s">
        <v>62</v>
      </c>
      <c r="I473" t="s">
        <v>63</v>
      </c>
      <c r="J473" t="s">
        <v>37</v>
      </c>
      <c r="K473" s="51">
        <v>854100</v>
      </c>
      <c r="L473" s="51">
        <v>0</v>
      </c>
      <c r="M473" s="51">
        <v>854100</v>
      </c>
      <c r="N473" s="51">
        <v>0</v>
      </c>
      <c r="O473" t="s">
        <v>150</v>
      </c>
      <c r="P473">
        <v>1024514769</v>
      </c>
      <c r="Q473" t="s">
        <v>4156</v>
      </c>
      <c r="R473" t="s">
        <v>140</v>
      </c>
      <c r="S473" t="s">
        <v>141</v>
      </c>
      <c r="T473" s="59" t="s">
        <v>4157</v>
      </c>
      <c r="U473" t="s">
        <v>143</v>
      </c>
      <c r="V473">
        <v>860034313</v>
      </c>
      <c r="W473" t="s">
        <v>152</v>
      </c>
      <c r="X473" s="2">
        <v>2325</v>
      </c>
      <c r="Y473" s="2">
        <v>2325</v>
      </c>
      <c r="Z473" s="2">
        <v>47225</v>
      </c>
      <c r="AA473">
        <v>0</v>
      </c>
      <c r="AB473">
        <v>43825</v>
      </c>
      <c r="AC473">
        <v>68531325</v>
      </c>
      <c r="AD473">
        <v>0</v>
      </c>
      <c r="AE473" s="2">
        <v>45726</v>
      </c>
      <c r="AF473" t="s">
        <v>673</v>
      </c>
      <c r="AG473" t="s">
        <v>4065</v>
      </c>
      <c r="AH473" t="s">
        <v>4066</v>
      </c>
    </row>
    <row r="474" spans="1:34" x14ac:dyDescent="0.2">
      <c r="A474" t="s">
        <v>5733</v>
      </c>
      <c r="B474" t="s">
        <v>5652</v>
      </c>
      <c r="C474" s="2">
        <v>47325</v>
      </c>
      <c r="D474" s="2">
        <v>45726</v>
      </c>
      <c r="E474" s="57">
        <v>45726.55</v>
      </c>
      <c r="F474" t="s">
        <v>137</v>
      </c>
      <c r="G474" s="2">
        <v>923218</v>
      </c>
      <c r="H474" t="s">
        <v>62</v>
      </c>
      <c r="I474" t="s">
        <v>63</v>
      </c>
      <c r="J474" t="s">
        <v>37</v>
      </c>
      <c r="K474" s="51">
        <v>854100</v>
      </c>
      <c r="L474" s="51">
        <v>0</v>
      </c>
      <c r="M474" s="51">
        <v>854100</v>
      </c>
      <c r="N474" s="51">
        <v>0</v>
      </c>
      <c r="O474" t="s">
        <v>150</v>
      </c>
      <c r="P474">
        <v>3179291</v>
      </c>
      <c r="Q474" t="s">
        <v>4161</v>
      </c>
      <c r="R474" t="s">
        <v>140</v>
      </c>
      <c r="S474" t="s">
        <v>141</v>
      </c>
      <c r="T474" s="59" t="s">
        <v>4162</v>
      </c>
      <c r="U474" t="s">
        <v>143</v>
      </c>
      <c r="V474">
        <v>890903938</v>
      </c>
      <c r="W474" t="s">
        <v>149</v>
      </c>
      <c r="X474" s="2">
        <v>2325</v>
      </c>
      <c r="Y474" s="2">
        <v>2325</v>
      </c>
      <c r="Z474" s="2">
        <v>47325</v>
      </c>
      <c r="AA474">
        <v>0</v>
      </c>
      <c r="AB474">
        <v>43925</v>
      </c>
      <c r="AC474">
        <v>68531425</v>
      </c>
      <c r="AD474">
        <v>0</v>
      </c>
      <c r="AE474" s="2">
        <v>45726</v>
      </c>
      <c r="AF474" t="s">
        <v>673</v>
      </c>
      <c r="AG474" t="s">
        <v>4065</v>
      </c>
      <c r="AH474" t="s">
        <v>4066</v>
      </c>
    </row>
    <row r="475" spans="1:34" x14ac:dyDescent="0.2">
      <c r="A475" t="s">
        <v>5734</v>
      </c>
      <c r="B475" t="s">
        <v>5652</v>
      </c>
      <c r="C475" s="2">
        <v>47425</v>
      </c>
      <c r="D475" s="2">
        <v>45726</v>
      </c>
      <c r="E475" s="57">
        <v>45726.551388888889</v>
      </c>
      <c r="F475" t="s">
        <v>137</v>
      </c>
      <c r="G475" s="2">
        <v>923218</v>
      </c>
      <c r="H475" t="s">
        <v>62</v>
      </c>
      <c r="I475" t="s">
        <v>63</v>
      </c>
      <c r="J475" t="s">
        <v>37</v>
      </c>
      <c r="K475" s="51">
        <v>854100</v>
      </c>
      <c r="L475" s="51">
        <v>0</v>
      </c>
      <c r="M475" s="51">
        <v>854100</v>
      </c>
      <c r="N475" s="51">
        <v>0</v>
      </c>
      <c r="O475" t="s">
        <v>150</v>
      </c>
      <c r="P475">
        <v>1007388734</v>
      </c>
      <c r="Q475" t="s">
        <v>4166</v>
      </c>
      <c r="R475" t="s">
        <v>140</v>
      </c>
      <c r="S475" t="s">
        <v>141</v>
      </c>
      <c r="T475" s="59" t="s">
        <v>4167</v>
      </c>
      <c r="U475" t="s">
        <v>143</v>
      </c>
      <c r="V475">
        <v>860035827</v>
      </c>
      <c r="W475" t="s">
        <v>271</v>
      </c>
      <c r="X475" s="2">
        <v>2325</v>
      </c>
      <c r="Y475" s="2">
        <v>2325</v>
      </c>
      <c r="Z475" s="2">
        <v>47425</v>
      </c>
      <c r="AA475">
        <v>0</v>
      </c>
      <c r="AB475">
        <v>44025</v>
      </c>
      <c r="AC475">
        <v>68531525</v>
      </c>
      <c r="AD475">
        <v>0</v>
      </c>
      <c r="AE475" s="2">
        <v>45726</v>
      </c>
      <c r="AF475" t="s">
        <v>673</v>
      </c>
      <c r="AG475" t="s">
        <v>4065</v>
      </c>
      <c r="AH475" t="s">
        <v>4066</v>
      </c>
    </row>
    <row r="476" spans="1:34" x14ac:dyDescent="0.2">
      <c r="A476" t="s">
        <v>5735</v>
      </c>
      <c r="B476" t="s">
        <v>5652</v>
      </c>
      <c r="C476" s="2">
        <v>47525</v>
      </c>
      <c r="D476" s="2">
        <v>45726</v>
      </c>
      <c r="E476" s="57">
        <v>45726.553472222222</v>
      </c>
      <c r="F476" t="s">
        <v>137</v>
      </c>
      <c r="G476" s="2">
        <v>923218</v>
      </c>
      <c r="H476" t="s">
        <v>62</v>
      </c>
      <c r="I476" t="s">
        <v>63</v>
      </c>
      <c r="J476" t="s">
        <v>37</v>
      </c>
      <c r="K476" s="51">
        <v>854100</v>
      </c>
      <c r="L476" s="51">
        <v>0</v>
      </c>
      <c r="M476" s="51">
        <v>854100</v>
      </c>
      <c r="N476" s="51">
        <v>0</v>
      </c>
      <c r="O476" t="s">
        <v>150</v>
      </c>
      <c r="P476">
        <v>1072188338</v>
      </c>
      <c r="Q476" t="s">
        <v>4171</v>
      </c>
      <c r="R476" t="s">
        <v>140</v>
      </c>
      <c r="S476" t="s">
        <v>141</v>
      </c>
      <c r="T476" s="59" t="s">
        <v>4172</v>
      </c>
      <c r="U476" t="s">
        <v>143</v>
      </c>
      <c r="V476">
        <v>860034313</v>
      </c>
      <c r="W476" t="s">
        <v>152</v>
      </c>
      <c r="X476" s="2">
        <v>2325</v>
      </c>
      <c r="Y476" s="2">
        <v>2325</v>
      </c>
      <c r="Z476" s="2">
        <v>47525</v>
      </c>
      <c r="AA476">
        <v>0</v>
      </c>
      <c r="AB476">
        <v>44125</v>
      </c>
      <c r="AC476">
        <v>68531625</v>
      </c>
      <c r="AD476">
        <v>0</v>
      </c>
      <c r="AE476" s="2">
        <v>45726</v>
      </c>
      <c r="AF476" t="s">
        <v>673</v>
      </c>
      <c r="AG476" t="s">
        <v>4065</v>
      </c>
      <c r="AH476" t="s">
        <v>4066</v>
      </c>
    </row>
    <row r="477" spans="1:34" x14ac:dyDescent="0.2">
      <c r="A477" t="s">
        <v>5736</v>
      </c>
      <c r="B477" t="s">
        <v>5652</v>
      </c>
      <c r="C477" s="2">
        <v>47625</v>
      </c>
      <c r="D477" s="2">
        <v>45726</v>
      </c>
      <c r="E477" s="57">
        <v>45726.555555555555</v>
      </c>
      <c r="F477" t="s">
        <v>137</v>
      </c>
      <c r="G477" s="2">
        <v>923218</v>
      </c>
      <c r="H477" t="s">
        <v>62</v>
      </c>
      <c r="I477" t="s">
        <v>63</v>
      </c>
      <c r="J477" t="s">
        <v>37</v>
      </c>
      <c r="K477" s="51">
        <v>854100</v>
      </c>
      <c r="L477" s="51">
        <v>0</v>
      </c>
      <c r="M477" s="51">
        <v>854100</v>
      </c>
      <c r="N477" s="51">
        <v>0</v>
      </c>
      <c r="O477" t="s">
        <v>4175</v>
      </c>
      <c r="P477">
        <v>5935943</v>
      </c>
      <c r="Q477" t="s">
        <v>4177</v>
      </c>
      <c r="R477" t="s">
        <v>140</v>
      </c>
      <c r="S477" t="s">
        <v>141</v>
      </c>
      <c r="T477" s="59" t="s">
        <v>4178</v>
      </c>
      <c r="U477" t="s">
        <v>143</v>
      </c>
      <c r="V477">
        <v>890903938</v>
      </c>
      <c r="W477" t="s">
        <v>149</v>
      </c>
      <c r="X477" s="2">
        <v>2325</v>
      </c>
      <c r="Y477" s="2">
        <v>2325</v>
      </c>
      <c r="Z477" s="2">
        <v>47625</v>
      </c>
      <c r="AA477">
        <v>0</v>
      </c>
      <c r="AB477">
        <v>44225</v>
      </c>
      <c r="AC477">
        <v>68531725</v>
      </c>
      <c r="AD477">
        <v>0</v>
      </c>
      <c r="AE477" s="2">
        <v>45726</v>
      </c>
      <c r="AF477" t="s">
        <v>673</v>
      </c>
      <c r="AG477" t="s">
        <v>4065</v>
      </c>
      <c r="AH477" t="s">
        <v>4066</v>
      </c>
    </row>
    <row r="478" spans="1:34" x14ac:dyDescent="0.2">
      <c r="A478" t="s">
        <v>5737</v>
      </c>
      <c r="B478" t="s">
        <v>5652</v>
      </c>
      <c r="C478" s="2">
        <v>47725</v>
      </c>
      <c r="D478" s="2">
        <v>45726</v>
      </c>
      <c r="E478" s="57">
        <v>45726.556944444441</v>
      </c>
      <c r="F478" t="s">
        <v>137</v>
      </c>
      <c r="G478" s="2">
        <v>923218</v>
      </c>
      <c r="H478" t="s">
        <v>62</v>
      </c>
      <c r="I478" t="s">
        <v>63</v>
      </c>
      <c r="J478" t="s">
        <v>37</v>
      </c>
      <c r="K478" s="51">
        <v>854100</v>
      </c>
      <c r="L478" s="51">
        <v>0</v>
      </c>
      <c r="M478" s="51">
        <v>854100</v>
      </c>
      <c r="N478" s="51">
        <v>0</v>
      </c>
      <c r="O478" t="s">
        <v>150</v>
      </c>
      <c r="P478">
        <v>1003642059</v>
      </c>
      <c r="Q478" t="s">
        <v>4182</v>
      </c>
      <c r="R478" t="s">
        <v>140</v>
      </c>
      <c r="S478" t="s">
        <v>141</v>
      </c>
      <c r="T478" s="59" t="s">
        <v>4183</v>
      </c>
      <c r="U478" t="s">
        <v>143</v>
      </c>
      <c r="V478">
        <v>890903938</v>
      </c>
      <c r="W478" t="s">
        <v>149</v>
      </c>
      <c r="X478" s="2">
        <v>2325</v>
      </c>
      <c r="Y478" s="2">
        <v>2325</v>
      </c>
      <c r="Z478" s="2">
        <v>47725</v>
      </c>
      <c r="AA478">
        <v>0</v>
      </c>
      <c r="AB478">
        <v>44325</v>
      </c>
      <c r="AC478">
        <v>68531825</v>
      </c>
      <c r="AD478">
        <v>0</v>
      </c>
      <c r="AE478" s="2">
        <v>45726</v>
      </c>
      <c r="AF478" t="s">
        <v>673</v>
      </c>
      <c r="AG478" t="s">
        <v>4065</v>
      </c>
      <c r="AH478" t="s">
        <v>4066</v>
      </c>
    </row>
    <row r="479" spans="1:34" x14ac:dyDescent="0.2">
      <c r="A479" t="s">
        <v>5738</v>
      </c>
      <c r="B479" t="s">
        <v>5652</v>
      </c>
      <c r="C479" s="2">
        <v>47825</v>
      </c>
      <c r="D479" s="2">
        <v>45726</v>
      </c>
      <c r="E479" s="57">
        <v>45726.559027777781</v>
      </c>
      <c r="F479" t="s">
        <v>137</v>
      </c>
      <c r="G479" s="2">
        <v>923218</v>
      </c>
      <c r="H479" t="s">
        <v>62</v>
      </c>
      <c r="I479" t="s">
        <v>63</v>
      </c>
      <c r="J479" t="s">
        <v>37</v>
      </c>
      <c r="K479" s="51">
        <v>854100</v>
      </c>
      <c r="L479" s="51">
        <v>0</v>
      </c>
      <c r="M479" s="51">
        <v>854100</v>
      </c>
      <c r="N479" s="51">
        <v>0</v>
      </c>
      <c r="O479" t="s">
        <v>150</v>
      </c>
      <c r="P479">
        <v>1012339622</v>
      </c>
      <c r="Q479" t="s">
        <v>4187</v>
      </c>
      <c r="R479" t="s">
        <v>140</v>
      </c>
      <c r="S479" t="s">
        <v>141</v>
      </c>
      <c r="T479" s="59" t="s">
        <v>4188</v>
      </c>
      <c r="U479" t="s">
        <v>143</v>
      </c>
      <c r="V479">
        <v>890903938</v>
      </c>
      <c r="W479" t="s">
        <v>149</v>
      </c>
      <c r="X479" s="2">
        <v>2325</v>
      </c>
      <c r="Y479" s="2">
        <v>2325</v>
      </c>
      <c r="Z479" s="2">
        <v>47825</v>
      </c>
      <c r="AA479">
        <v>0</v>
      </c>
      <c r="AB479">
        <v>44425</v>
      </c>
      <c r="AC479">
        <v>68532025</v>
      </c>
      <c r="AD479">
        <v>0</v>
      </c>
      <c r="AE479" s="2">
        <v>45726</v>
      </c>
      <c r="AF479" t="s">
        <v>673</v>
      </c>
      <c r="AG479" t="s">
        <v>4065</v>
      </c>
      <c r="AH479" t="s">
        <v>4066</v>
      </c>
    </row>
    <row r="480" spans="1:34" x14ac:dyDescent="0.2">
      <c r="A480" t="s">
        <v>5739</v>
      </c>
      <c r="B480" t="s">
        <v>5652</v>
      </c>
      <c r="C480" s="2">
        <v>47925</v>
      </c>
      <c r="D480" s="2">
        <v>45726</v>
      </c>
      <c r="E480" s="57">
        <v>45726.561805555553</v>
      </c>
      <c r="F480" t="s">
        <v>137</v>
      </c>
      <c r="G480" s="2">
        <v>923218</v>
      </c>
      <c r="H480" t="s">
        <v>62</v>
      </c>
      <c r="I480" t="s">
        <v>63</v>
      </c>
      <c r="J480" t="s">
        <v>37</v>
      </c>
      <c r="K480" s="51">
        <v>854100</v>
      </c>
      <c r="L480" s="51">
        <v>0</v>
      </c>
      <c r="M480" s="51">
        <v>854100</v>
      </c>
      <c r="N480" s="51">
        <v>0</v>
      </c>
      <c r="O480" t="s">
        <v>3816</v>
      </c>
      <c r="P480">
        <v>1043139348</v>
      </c>
      <c r="Q480" t="s">
        <v>4192</v>
      </c>
      <c r="R480" t="s">
        <v>140</v>
      </c>
      <c r="S480" t="s">
        <v>141</v>
      </c>
      <c r="T480" s="59" t="s">
        <v>4193</v>
      </c>
      <c r="U480" t="s">
        <v>143</v>
      </c>
      <c r="V480">
        <v>890903938</v>
      </c>
      <c r="W480" t="s">
        <v>149</v>
      </c>
      <c r="X480" s="2">
        <v>2325</v>
      </c>
      <c r="Y480" s="2">
        <v>2325</v>
      </c>
      <c r="Z480" s="2">
        <v>47925</v>
      </c>
      <c r="AA480">
        <v>0</v>
      </c>
      <c r="AB480">
        <v>44525</v>
      </c>
      <c r="AC480">
        <v>68532225</v>
      </c>
      <c r="AD480">
        <v>0</v>
      </c>
      <c r="AE480" s="2">
        <v>45726</v>
      </c>
      <c r="AF480" t="s">
        <v>673</v>
      </c>
      <c r="AG480" t="s">
        <v>4065</v>
      </c>
      <c r="AH480" t="s">
        <v>4066</v>
      </c>
    </row>
    <row r="481" spans="1:34" x14ac:dyDescent="0.2">
      <c r="A481" t="s">
        <v>5740</v>
      </c>
      <c r="B481" t="s">
        <v>5652</v>
      </c>
      <c r="C481" s="2">
        <v>48025</v>
      </c>
      <c r="D481" s="2">
        <v>45726</v>
      </c>
      <c r="E481" s="57">
        <v>45726.563194444447</v>
      </c>
      <c r="F481" t="s">
        <v>137</v>
      </c>
      <c r="G481" s="2">
        <v>923218</v>
      </c>
      <c r="H481" t="s">
        <v>62</v>
      </c>
      <c r="I481" t="s">
        <v>63</v>
      </c>
      <c r="J481" t="s">
        <v>37</v>
      </c>
      <c r="K481" s="51">
        <v>854100</v>
      </c>
      <c r="L481" s="51">
        <v>0</v>
      </c>
      <c r="M481" s="51">
        <v>854100</v>
      </c>
      <c r="N481" s="51">
        <v>0</v>
      </c>
      <c r="O481" t="s">
        <v>3816</v>
      </c>
      <c r="P481">
        <v>1049022400</v>
      </c>
      <c r="Q481" t="s">
        <v>4197</v>
      </c>
      <c r="R481" t="s">
        <v>140</v>
      </c>
      <c r="S481" t="s">
        <v>141</v>
      </c>
      <c r="T481" s="59" t="s">
        <v>4198</v>
      </c>
      <c r="U481" t="s">
        <v>143</v>
      </c>
      <c r="V481">
        <v>890903938</v>
      </c>
      <c r="W481" t="s">
        <v>149</v>
      </c>
      <c r="X481" s="2">
        <v>2325</v>
      </c>
      <c r="Y481" s="2">
        <v>2325</v>
      </c>
      <c r="Z481" s="2">
        <v>48025</v>
      </c>
      <c r="AA481">
        <v>0</v>
      </c>
      <c r="AB481">
        <v>44625</v>
      </c>
      <c r="AC481">
        <v>68532325</v>
      </c>
      <c r="AD481">
        <v>0</v>
      </c>
      <c r="AE481" s="2">
        <v>45726</v>
      </c>
      <c r="AF481" t="s">
        <v>673</v>
      </c>
      <c r="AG481" t="s">
        <v>4065</v>
      </c>
      <c r="AH481" t="s">
        <v>4066</v>
      </c>
    </row>
    <row r="482" spans="1:34" x14ac:dyDescent="0.2">
      <c r="A482" t="s">
        <v>5741</v>
      </c>
      <c r="B482" t="s">
        <v>5652</v>
      </c>
      <c r="C482" s="2">
        <v>48125</v>
      </c>
      <c r="D482" s="2">
        <v>45726</v>
      </c>
      <c r="E482" s="57">
        <v>45726.564583333333</v>
      </c>
      <c r="F482" t="s">
        <v>137</v>
      </c>
      <c r="G482" s="2">
        <v>923218</v>
      </c>
      <c r="H482" t="s">
        <v>62</v>
      </c>
      <c r="I482" t="s">
        <v>63</v>
      </c>
      <c r="J482" t="s">
        <v>37</v>
      </c>
      <c r="K482" s="51">
        <v>854100</v>
      </c>
      <c r="L482" s="51">
        <v>0</v>
      </c>
      <c r="M482" s="51">
        <v>854100</v>
      </c>
      <c r="N482" s="51">
        <v>0</v>
      </c>
      <c r="O482" t="s">
        <v>150</v>
      </c>
      <c r="P482">
        <v>1030596508</v>
      </c>
      <c r="Q482" t="s">
        <v>4202</v>
      </c>
      <c r="R482" t="s">
        <v>140</v>
      </c>
      <c r="S482" t="s">
        <v>141</v>
      </c>
      <c r="T482" s="59" t="s">
        <v>4203</v>
      </c>
      <c r="U482" t="s">
        <v>143</v>
      </c>
      <c r="V482">
        <v>860007738</v>
      </c>
      <c r="W482" t="s">
        <v>277</v>
      </c>
      <c r="X482" s="2">
        <v>2325</v>
      </c>
      <c r="Y482" s="2">
        <v>2325</v>
      </c>
      <c r="Z482" s="2">
        <v>48125</v>
      </c>
      <c r="AA482">
        <v>0</v>
      </c>
      <c r="AB482">
        <v>44725</v>
      </c>
      <c r="AC482">
        <v>68532425</v>
      </c>
      <c r="AD482">
        <v>0</v>
      </c>
      <c r="AE482" s="2">
        <v>45726</v>
      </c>
      <c r="AF482" t="s">
        <v>673</v>
      </c>
      <c r="AG482" t="s">
        <v>4065</v>
      </c>
      <c r="AH482" t="s">
        <v>4066</v>
      </c>
    </row>
    <row r="483" spans="1:34" x14ac:dyDescent="0.2">
      <c r="A483" t="s">
        <v>5742</v>
      </c>
      <c r="B483" t="s">
        <v>5652</v>
      </c>
      <c r="C483" s="2">
        <v>48225</v>
      </c>
      <c r="D483" s="2">
        <v>45726</v>
      </c>
      <c r="E483" s="57">
        <v>45726.565972222219</v>
      </c>
      <c r="F483" t="s">
        <v>137</v>
      </c>
      <c r="G483" s="2">
        <v>923218</v>
      </c>
      <c r="H483" t="s">
        <v>62</v>
      </c>
      <c r="I483" t="s">
        <v>63</v>
      </c>
      <c r="J483" t="s">
        <v>37</v>
      </c>
      <c r="K483" s="51">
        <v>854100</v>
      </c>
      <c r="L483" s="51">
        <v>0</v>
      </c>
      <c r="M483" s="51">
        <v>854100</v>
      </c>
      <c r="N483" s="51">
        <v>0</v>
      </c>
      <c r="O483" t="s">
        <v>3816</v>
      </c>
      <c r="P483">
        <v>1116782386</v>
      </c>
      <c r="Q483" t="s">
        <v>4207</v>
      </c>
      <c r="R483" t="s">
        <v>140</v>
      </c>
      <c r="S483" t="s">
        <v>141</v>
      </c>
      <c r="T483" s="59" t="s">
        <v>4208</v>
      </c>
      <c r="U483" t="s">
        <v>143</v>
      </c>
      <c r="V483">
        <v>890903938</v>
      </c>
      <c r="W483" t="s">
        <v>149</v>
      </c>
      <c r="X483" s="2">
        <v>2325</v>
      </c>
      <c r="Y483" s="2">
        <v>2325</v>
      </c>
      <c r="Z483" s="2">
        <v>48225</v>
      </c>
      <c r="AA483">
        <v>0</v>
      </c>
      <c r="AB483">
        <v>44825</v>
      </c>
      <c r="AC483">
        <v>68532625</v>
      </c>
      <c r="AD483">
        <v>0</v>
      </c>
      <c r="AE483" s="2">
        <v>45726</v>
      </c>
      <c r="AF483" t="s">
        <v>673</v>
      </c>
      <c r="AG483" t="s">
        <v>4065</v>
      </c>
      <c r="AH483" t="s">
        <v>4066</v>
      </c>
    </row>
    <row r="484" spans="1:34" x14ac:dyDescent="0.2">
      <c r="A484" t="s">
        <v>5743</v>
      </c>
      <c r="B484" t="s">
        <v>5652</v>
      </c>
      <c r="C484" s="2">
        <v>48325</v>
      </c>
      <c r="D484" s="2">
        <v>45726</v>
      </c>
      <c r="E484" s="57">
        <v>45726.568055555559</v>
      </c>
      <c r="F484" t="s">
        <v>137</v>
      </c>
      <c r="G484" s="2">
        <v>923218</v>
      </c>
      <c r="H484" t="s">
        <v>62</v>
      </c>
      <c r="I484" t="s">
        <v>63</v>
      </c>
      <c r="J484" t="s">
        <v>37</v>
      </c>
      <c r="K484" s="51">
        <v>854100</v>
      </c>
      <c r="L484" s="51">
        <v>0</v>
      </c>
      <c r="M484" s="51">
        <v>854100</v>
      </c>
      <c r="N484" s="51">
        <v>0</v>
      </c>
      <c r="O484" t="s">
        <v>3816</v>
      </c>
      <c r="P484">
        <v>1025534807</v>
      </c>
      <c r="Q484" t="s">
        <v>4212</v>
      </c>
      <c r="R484" t="s">
        <v>140</v>
      </c>
      <c r="S484" t="s">
        <v>141</v>
      </c>
      <c r="T484" s="59" t="s">
        <v>4213</v>
      </c>
      <c r="U484" t="s">
        <v>143</v>
      </c>
      <c r="V484">
        <v>890903938</v>
      </c>
      <c r="W484" t="s">
        <v>149</v>
      </c>
      <c r="X484" s="2">
        <v>2325</v>
      </c>
      <c r="Y484" s="2">
        <v>2325</v>
      </c>
      <c r="Z484" s="2">
        <v>48325</v>
      </c>
      <c r="AA484">
        <v>0</v>
      </c>
      <c r="AB484">
        <v>44925</v>
      </c>
      <c r="AC484">
        <v>68532725</v>
      </c>
      <c r="AD484">
        <v>0</v>
      </c>
      <c r="AE484" s="2">
        <v>45726</v>
      </c>
      <c r="AF484" t="s">
        <v>673</v>
      </c>
      <c r="AG484" t="s">
        <v>4065</v>
      </c>
      <c r="AH484" t="s">
        <v>4066</v>
      </c>
    </row>
    <row r="485" spans="1:34" x14ac:dyDescent="0.2">
      <c r="A485" t="s">
        <v>5744</v>
      </c>
      <c r="B485" t="s">
        <v>5652</v>
      </c>
      <c r="C485" s="2">
        <v>48425</v>
      </c>
      <c r="D485" s="2">
        <v>45726</v>
      </c>
      <c r="E485" s="57">
        <v>45726.568749999999</v>
      </c>
      <c r="F485" t="s">
        <v>137</v>
      </c>
      <c r="G485" s="2">
        <v>923218</v>
      </c>
      <c r="H485" t="s">
        <v>62</v>
      </c>
      <c r="I485" t="s">
        <v>63</v>
      </c>
      <c r="J485" t="s">
        <v>37</v>
      </c>
      <c r="K485" s="51">
        <v>854100</v>
      </c>
      <c r="L485" s="51">
        <v>0</v>
      </c>
      <c r="M485" s="51">
        <v>854100</v>
      </c>
      <c r="N485" s="51">
        <v>0</v>
      </c>
      <c r="O485" t="s">
        <v>150</v>
      </c>
      <c r="P485">
        <v>52095819</v>
      </c>
      <c r="Q485" t="s">
        <v>4217</v>
      </c>
      <c r="R485" t="s">
        <v>140</v>
      </c>
      <c r="S485" t="s">
        <v>141</v>
      </c>
      <c r="T485" s="59" t="s">
        <v>4218</v>
      </c>
      <c r="U485" t="s">
        <v>143</v>
      </c>
      <c r="V485">
        <v>890903938</v>
      </c>
      <c r="W485" t="s">
        <v>149</v>
      </c>
      <c r="X485" s="2">
        <v>2325</v>
      </c>
      <c r="Y485" s="2">
        <v>2325</v>
      </c>
      <c r="Z485" s="2">
        <v>48425</v>
      </c>
      <c r="AA485">
        <v>0</v>
      </c>
      <c r="AB485">
        <v>45025</v>
      </c>
      <c r="AC485">
        <v>68532825</v>
      </c>
      <c r="AD485">
        <v>0</v>
      </c>
      <c r="AE485" s="2">
        <v>45726</v>
      </c>
      <c r="AF485" t="s">
        <v>673</v>
      </c>
      <c r="AG485" t="s">
        <v>4065</v>
      </c>
      <c r="AH485" t="s">
        <v>4066</v>
      </c>
    </row>
    <row r="486" spans="1:34" x14ac:dyDescent="0.2">
      <c r="A486" t="s">
        <v>5745</v>
      </c>
      <c r="B486" t="s">
        <v>5652</v>
      </c>
      <c r="C486" s="2">
        <v>48525</v>
      </c>
      <c r="D486" s="2">
        <v>45726</v>
      </c>
      <c r="E486" s="57">
        <v>45726.570833333331</v>
      </c>
      <c r="F486" t="s">
        <v>137</v>
      </c>
      <c r="G486" s="2">
        <v>923218</v>
      </c>
      <c r="H486" t="s">
        <v>62</v>
      </c>
      <c r="I486" t="s">
        <v>63</v>
      </c>
      <c r="J486" t="s">
        <v>37</v>
      </c>
      <c r="K486" s="51">
        <v>854100</v>
      </c>
      <c r="L486" s="51">
        <v>0</v>
      </c>
      <c r="M486" s="51">
        <v>854100</v>
      </c>
      <c r="N486" s="51">
        <v>0</v>
      </c>
      <c r="O486" t="s">
        <v>3816</v>
      </c>
      <c r="P486">
        <v>1024494407</v>
      </c>
      <c r="Q486" t="s">
        <v>4222</v>
      </c>
      <c r="R486" t="s">
        <v>140</v>
      </c>
      <c r="S486" t="s">
        <v>141</v>
      </c>
      <c r="T486" s="59" t="s">
        <v>4223</v>
      </c>
      <c r="U486" t="s">
        <v>143</v>
      </c>
      <c r="V486">
        <v>860034313</v>
      </c>
      <c r="W486" t="s">
        <v>152</v>
      </c>
      <c r="X486" s="2">
        <v>2325</v>
      </c>
      <c r="Y486" s="2">
        <v>2325</v>
      </c>
      <c r="Z486" s="2">
        <v>48525</v>
      </c>
      <c r="AA486">
        <v>0</v>
      </c>
      <c r="AB486">
        <v>45125</v>
      </c>
      <c r="AC486">
        <v>68532925</v>
      </c>
      <c r="AD486">
        <v>0</v>
      </c>
      <c r="AE486" s="2">
        <v>45726</v>
      </c>
      <c r="AF486" t="s">
        <v>673</v>
      </c>
      <c r="AG486" t="s">
        <v>4065</v>
      </c>
      <c r="AH486" t="s">
        <v>4066</v>
      </c>
    </row>
    <row r="487" spans="1:34" x14ac:dyDescent="0.2">
      <c r="A487" t="s">
        <v>5746</v>
      </c>
      <c r="B487" t="s">
        <v>5652</v>
      </c>
      <c r="C487" s="2">
        <v>48625</v>
      </c>
      <c r="D487" s="2">
        <v>45726</v>
      </c>
      <c r="E487" s="57">
        <v>45726.572916666664</v>
      </c>
      <c r="F487" t="s">
        <v>137</v>
      </c>
      <c r="G487" s="2">
        <v>923218</v>
      </c>
      <c r="H487" t="s">
        <v>62</v>
      </c>
      <c r="I487" t="s">
        <v>63</v>
      </c>
      <c r="J487" t="s">
        <v>37</v>
      </c>
      <c r="K487" s="51">
        <v>854100</v>
      </c>
      <c r="L487" s="51">
        <v>0</v>
      </c>
      <c r="M487" s="51">
        <v>854100</v>
      </c>
      <c r="N487" s="51">
        <v>0</v>
      </c>
      <c r="O487" t="s">
        <v>150</v>
      </c>
      <c r="P487">
        <v>39671337</v>
      </c>
      <c r="Q487" t="s">
        <v>4227</v>
      </c>
      <c r="R487" t="s">
        <v>140</v>
      </c>
      <c r="S487" t="s">
        <v>141</v>
      </c>
      <c r="T487" s="59" t="s">
        <v>4228</v>
      </c>
      <c r="U487" t="s">
        <v>143</v>
      </c>
      <c r="V487">
        <v>890903938</v>
      </c>
      <c r="W487" t="s">
        <v>149</v>
      </c>
      <c r="X487" s="2">
        <v>2325</v>
      </c>
      <c r="Y487" s="2">
        <v>2325</v>
      </c>
      <c r="Z487" s="2">
        <v>48625</v>
      </c>
      <c r="AA487">
        <v>0</v>
      </c>
      <c r="AB487">
        <v>45225</v>
      </c>
      <c r="AC487">
        <v>68533025</v>
      </c>
      <c r="AD487">
        <v>0</v>
      </c>
      <c r="AE487" s="2">
        <v>45726</v>
      </c>
      <c r="AF487" t="s">
        <v>673</v>
      </c>
      <c r="AG487" t="s">
        <v>4065</v>
      </c>
      <c r="AH487" t="s">
        <v>4066</v>
      </c>
    </row>
    <row r="488" spans="1:34" x14ac:dyDescent="0.2">
      <c r="A488" t="s">
        <v>5747</v>
      </c>
      <c r="B488" t="s">
        <v>5652</v>
      </c>
      <c r="C488" s="2">
        <v>48725</v>
      </c>
      <c r="D488" s="2">
        <v>45726</v>
      </c>
      <c r="E488" s="57">
        <v>45726.574305555558</v>
      </c>
      <c r="F488" t="s">
        <v>137</v>
      </c>
      <c r="G488" s="2">
        <v>923218</v>
      </c>
      <c r="H488" t="s">
        <v>62</v>
      </c>
      <c r="I488" t="s">
        <v>63</v>
      </c>
      <c r="J488" t="s">
        <v>37</v>
      </c>
      <c r="K488" s="51">
        <v>854100</v>
      </c>
      <c r="L488" s="51">
        <v>0</v>
      </c>
      <c r="M488" s="51">
        <v>854100</v>
      </c>
      <c r="N488" s="51">
        <v>0</v>
      </c>
      <c r="O488" t="s">
        <v>150</v>
      </c>
      <c r="P488">
        <v>1072189988</v>
      </c>
      <c r="Q488" t="s">
        <v>4232</v>
      </c>
      <c r="R488" t="s">
        <v>140</v>
      </c>
      <c r="S488" t="s">
        <v>141</v>
      </c>
      <c r="T488" s="59" t="s">
        <v>4233</v>
      </c>
      <c r="U488" t="s">
        <v>143</v>
      </c>
      <c r="V488">
        <v>890903938</v>
      </c>
      <c r="W488" t="s">
        <v>149</v>
      </c>
      <c r="X488" s="2">
        <v>2325</v>
      </c>
      <c r="Y488" s="2">
        <v>2325</v>
      </c>
      <c r="Z488" s="2">
        <v>48725</v>
      </c>
      <c r="AA488">
        <v>0</v>
      </c>
      <c r="AB488">
        <v>45325</v>
      </c>
      <c r="AC488">
        <v>68533125</v>
      </c>
      <c r="AD488">
        <v>0</v>
      </c>
      <c r="AE488" s="2">
        <v>45726</v>
      </c>
      <c r="AF488" t="s">
        <v>673</v>
      </c>
      <c r="AG488" t="s">
        <v>4065</v>
      </c>
      <c r="AH488" t="s">
        <v>4066</v>
      </c>
    </row>
    <row r="489" spans="1:34" x14ac:dyDescent="0.2">
      <c r="A489" t="s">
        <v>5748</v>
      </c>
      <c r="B489" t="s">
        <v>5652</v>
      </c>
      <c r="C489" s="2">
        <v>48825</v>
      </c>
      <c r="D489" s="2">
        <v>45726</v>
      </c>
      <c r="E489" s="57">
        <v>45726.57708333333</v>
      </c>
      <c r="F489" t="s">
        <v>137</v>
      </c>
      <c r="G489" s="2">
        <v>923218</v>
      </c>
      <c r="H489" t="s">
        <v>62</v>
      </c>
      <c r="I489" t="s">
        <v>63</v>
      </c>
      <c r="J489" t="s">
        <v>37</v>
      </c>
      <c r="K489" s="51">
        <v>854100</v>
      </c>
      <c r="L489" s="51">
        <v>0</v>
      </c>
      <c r="M489" s="51">
        <v>854100</v>
      </c>
      <c r="N489" s="51">
        <v>0</v>
      </c>
      <c r="O489" t="s">
        <v>150</v>
      </c>
      <c r="P489">
        <v>79183716</v>
      </c>
      <c r="Q489" t="s">
        <v>4237</v>
      </c>
      <c r="R489" t="s">
        <v>140</v>
      </c>
      <c r="S489" t="s">
        <v>141</v>
      </c>
      <c r="T489" s="59" t="s">
        <v>4238</v>
      </c>
      <c r="U489" t="s">
        <v>143</v>
      </c>
      <c r="V489">
        <v>890903938</v>
      </c>
      <c r="W489" t="s">
        <v>149</v>
      </c>
      <c r="X489" s="2">
        <v>2325</v>
      </c>
      <c r="Y489" s="2">
        <v>2325</v>
      </c>
      <c r="Z489" s="2">
        <v>48825</v>
      </c>
      <c r="AA489">
        <v>0</v>
      </c>
      <c r="AB489">
        <v>45425</v>
      </c>
      <c r="AC489">
        <v>68533225</v>
      </c>
      <c r="AD489">
        <v>0</v>
      </c>
      <c r="AE489" s="2">
        <v>45726</v>
      </c>
      <c r="AF489" t="s">
        <v>673</v>
      </c>
      <c r="AG489" t="s">
        <v>4065</v>
      </c>
      <c r="AH489" t="s">
        <v>4066</v>
      </c>
    </row>
    <row r="490" spans="1:34" x14ac:dyDescent="0.2">
      <c r="A490" t="s">
        <v>5749</v>
      </c>
      <c r="B490" t="s">
        <v>195</v>
      </c>
      <c r="C490" s="2">
        <v>48925</v>
      </c>
      <c r="D490" s="2">
        <v>45726</v>
      </c>
      <c r="E490" s="57">
        <v>45726.595833333333</v>
      </c>
      <c r="F490" t="s">
        <v>137</v>
      </c>
      <c r="G490" s="2">
        <v>923210</v>
      </c>
      <c r="H490" t="s">
        <v>27</v>
      </c>
      <c r="I490" t="s">
        <v>28</v>
      </c>
      <c r="J490" t="s">
        <v>37</v>
      </c>
      <c r="K490" s="51">
        <v>122500</v>
      </c>
      <c r="L490" s="51">
        <v>0</v>
      </c>
      <c r="M490" s="51">
        <v>122500</v>
      </c>
      <c r="N490" s="51">
        <v>0</v>
      </c>
      <c r="O490" t="s">
        <v>138</v>
      </c>
      <c r="P490">
        <v>900171710</v>
      </c>
      <c r="Q490" t="s">
        <v>1649</v>
      </c>
      <c r="R490" t="s">
        <v>268</v>
      </c>
      <c r="S490">
        <v>0</v>
      </c>
      <c r="T490" s="60"/>
      <c r="U490">
        <v>0</v>
      </c>
      <c r="V490">
        <v>0</v>
      </c>
      <c r="W490">
        <v>0</v>
      </c>
      <c r="X490" s="2">
        <v>1225</v>
      </c>
      <c r="Y490" s="2">
        <v>1225</v>
      </c>
      <c r="Z490" s="2">
        <v>48925</v>
      </c>
      <c r="AA490" t="s">
        <v>4242</v>
      </c>
      <c r="AB490" t="s">
        <v>4243</v>
      </c>
      <c r="AC490">
        <v>70407125</v>
      </c>
      <c r="AD490">
        <v>0</v>
      </c>
      <c r="AE490" s="2">
        <v>45726</v>
      </c>
      <c r="AF490" t="s">
        <v>146</v>
      </c>
      <c r="AG490">
        <v>1543885</v>
      </c>
      <c r="AH490" t="s">
        <v>4246</v>
      </c>
    </row>
    <row r="491" spans="1:34" x14ac:dyDescent="0.2">
      <c r="A491" t="s">
        <v>5750</v>
      </c>
      <c r="B491" t="s">
        <v>195</v>
      </c>
      <c r="C491" s="2">
        <v>49025</v>
      </c>
      <c r="D491" s="2">
        <v>45726</v>
      </c>
      <c r="E491" s="57">
        <v>45726.615277777775</v>
      </c>
      <c r="F491" t="s">
        <v>137</v>
      </c>
      <c r="G491" s="2">
        <v>923210</v>
      </c>
      <c r="H491" t="s">
        <v>27</v>
      </c>
      <c r="I491" t="s">
        <v>28</v>
      </c>
      <c r="J491" t="s">
        <v>37</v>
      </c>
      <c r="K491" s="51">
        <v>1330860</v>
      </c>
      <c r="L491" s="51">
        <v>0</v>
      </c>
      <c r="M491" s="51">
        <v>1330860</v>
      </c>
      <c r="N491" s="51">
        <v>0</v>
      </c>
      <c r="O491" t="s">
        <v>138</v>
      </c>
      <c r="P491">
        <v>860063875</v>
      </c>
      <c r="Q491" t="s">
        <v>139</v>
      </c>
      <c r="R491" t="s">
        <v>140</v>
      </c>
      <c r="S491" t="s">
        <v>141</v>
      </c>
      <c r="T491" s="59" t="s">
        <v>142</v>
      </c>
      <c r="U491" t="s">
        <v>143</v>
      </c>
      <c r="V491">
        <v>860050750</v>
      </c>
      <c r="W491" t="s">
        <v>145</v>
      </c>
      <c r="X491" s="2">
        <v>1225</v>
      </c>
      <c r="Y491" s="2">
        <v>1225</v>
      </c>
      <c r="Z491" s="2">
        <v>49025</v>
      </c>
      <c r="AA491">
        <v>4825</v>
      </c>
      <c r="AB491">
        <v>45525</v>
      </c>
      <c r="AC491">
        <v>68787025</v>
      </c>
      <c r="AD491">
        <v>0</v>
      </c>
      <c r="AE491" s="2">
        <v>45726</v>
      </c>
      <c r="AF491" t="s">
        <v>146</v>
      </c>
      <c r="AG491" t="s">
        <v>1495</v>
      </c>
      <c r="AH491" t="s">
        <v>4249</v>
      </c>
    </row>
    <row r="492" spans="1:34" x14ac:dyDescent="0.2">
      <c r="A492" t="s">
        <v>5751</v>
      </c>
      <c r="B492" t="s">
        <v>5580</v>
      </c>
      <c r="C492" s="2">
        <v>49125</v>
      </c>
      <c r="D492" s="2">
        <v>45726</v>
      </c>
      <c r="E492" s="57">
        <v>45726.633333333331</v>
      </c>
      <c r="F492" t="s">
        <v>137</v>
      </c>
      <c r="G492" s="2">
        <v>923211</v>
      </c>
      <c r="H492" t="s">
        <v>27</v>
      </c>
      <c r="I492" t="s">
        <v>28</v>
      </c>
      <c r="J492" t="s">
        <v>29</v>
      </c>
      <c r="K492" s="51">
        <v>312390</v>
      </c>
      <c r="L492" s="51">
        <v>0</v>
      </c>
      <c r="M492" s="51">
        <v>312390</v>
      </c>
      <c r="N492" s="51">
        <v>0</v>
      </c>
      <c r="O492" t="s">
        <v>150</v>
      </c>
      <c r="P492">
        <v>79051081</v>
      </c>
      <c r="Q492" t="s">
        <v>2950</v>
      </c>
      <c r="R492" t="s">
        <v>140</v>
      </c>
      <c r="S492" t="s">
        <v>141</v>
      </c>
      <c r="T492" s="59" t="s">
        <v>2951</v>
      </c>
      <c r="U492" t="s">
        <v>143</v>
      </c>
      <c r="V492">
        <v>890903938</v>
      </c>
      <c r="W492" t="s">
        <v>149</v>
      </c>
      <c r="X492" s="2">
        <v>925</v>
      </c>
      <c r="Y492" s="2">
        <v>925</v>
      </c>
      <c r="Z492" s="2">
        <v>49125</v>
      </c>
      <c r="AA492">
        <v>0</v>
      </c>
      <c r="AB492">
        <v>47525</v>
      </c>
      <c r="AC492">
        <v>74975125</v>
      </c>
      <c r="AD492">
        <v>0</v>
      </c>
      <c r="AE492" s="2">
        <v>45726</v>
      </c>
      <c r="AF492" t="s">
        <v>486</v>
      </c>
      <c r="AG492" t="s">
        <v>830</v>
      </c>
      <c r="AH492" t="s">
        <v>4253</v>
      </c>
    </row>
    <row r="493" spans="1:34" x14ac:dyDescent="0.2">
      <c r="A493" t="s">
        <v>5752</v>
      </c>
      <c r="B493" t="s">
        <v>5580</v>
      </c>
      <c r="C493" s="2">
        <v>49225</v>
      </c>
      <c r="D493" s="2">
        <v>45726</v>
      </c>
      <c r="E493" s="57">
        <v>45726.635416666664</v>
      </c>
      <c r="F493" t="s">
        <v>137</v>
      </c>
      <c r="G493" s="2">
        <v>923211</v>
      </c>
      <c r="H493" t="s">
        <v>27</v>
      </c>
      <c r="I493" t="s">
        <v>28</v>
      </c>
      <c r="J493" t="s">
        <v>29</v>
      </c>
      <c r="K493" s="51">
        <v>312390</v>
      </c>
      <c r="L493" s="51">
        <v>0</v>
      </c>
      <c r="M493" s="51">
        <v>312390</v>
      </c>
      <c r="N493" s="51">
        <v>0</v>
      </c>
      <c r="O493" t="s">
        <v>150</v>
      </c>
      <c r="P493">
        <v>1013659725</v>
      </c>
      <c r="Q493" t="s">
        <v>2802</v>
      </c>
      <c r="R493" t="s">
        <v>140</v>
      </c>
      <c r="S493" t="s">
        <v>141</v>
      </c>
      <c r="T493" s="59" t="s">
        <v>2803</v>
      </c>
      <c r="U493" t="s">
        <v>143</v>
      </c>
      <c r="V493">
        <v>860007335</v>
      </c>
      <c r="W493" t="s">
        <v>158</v>
      </c>
      <c r="X493" s="2">
        <v>925</v>
      </c>
      <c r="Y493" s="2">
        <v>925</v>
      </c>
      <c r="Z493" s="2">
        <v>49225</v>
      </c>
      <c r="AA493">
        <v>0</v>
      </c>
      <c r="AB493">
        <v>50525</v>
      </c>
      <c r="AC493">
        <v>74978425</v>
      </c>
      <c r="AD493">
        <v>0</v>
      </c>
      <c r="AE493" s="2">
        <v>45726</v>
      </c>
      <c r="AF493" t="s">
        <v>486</v>
      </c>
      <c r="AG493" t="s">
        <v>831</v>
      </c>
      <c r="AH493" t="s">
        <v>4257</v>
      </c>
    </row>
    <row r="494" spans="1:34" x14ac:dyDescent="0.2">
      <c r="A494" t="s">
        <v>5753</v>
      </c>
      <c r="B494" t="s">
        <v>5580</v>
      </c>
      <c r="C494" s="2">
        <v>49325</v>
      </c>
      <c r="D494" s="2">
        <v>45726</v>
      </c>
      <c r="E494" s="57">
        <v>45726.638194444444</v>
      </c>
      <c r="F494" t="s">
        <v>137</v>
      </c>
      <c r="G494" s="2">
        <v>923211</v>
      </c>
      <c r="H494" t="s">
        <v>27</v>
      </c>
      <c r="I494" t="s">
        <v>28</v>
      </c>
      <c r="J494" t="s">
        <v>29</v>
      </c>
      <c r="K494" s="51">
        <v>312390</v>
      </c>
      <c r="L494" s="51">
        <v>0</v>
      </c>
      <c r="M494" s="51">
        <v>312390</v>
      </c>
      <c r="N494" s="51">
        <v>0</v>
      </c>
      <c r="O494" t="s">
        <v>150</v>
      </c>
      <c r="P494">
        <v>93127405</v>
      </c>
      <c r="Q494" t="s">
        <v>1675</v>
      </c>
      <c r="R494" t="s">
        <v>140</v>
      </c>
      <c r="S494" t="s">
        <v>141</v>
      </c>
      <c r="T494" s="59" t="s">
        <v>1676</v>
      </c>
      <c r="U494" t="s">
        <v>143</v>
      </c>
      <c r="V494">
        <v>800037800</v>
      </c>
      <c r="W494" t="s">
        <v>273</v>
      </c>
      <c r="X494" s="2">
        <v>925</v>
      </c>
      <c r="Y494" s="2">
        <v>925</v>
      </c>
      <c r="Z494" s="2">
        <v>49325</v>
      </c>
      <c r="AA494">
        <v>0</v>
      </c>
      <c r="AB494">
        <v>49825</v>
      </c>
      <c r="AC494">
        <v>74977625</v>
      </c>
      <c r="AD494">
        <v>0</v>
      </c>
      <c r="AE494" s="2">
        <v>45726</v>
      </c>
      <c r="AF494" t="s">
        <v>486</v>
      </c>
      <c r="AG494" t="s">
        <v>832</v>
      </c>
      <c r="AH494" t="s">
        <v>4261</v>
      </c>
    </row>
    <row r="495" spans="1:34" x14ac:dyDescent="0.2">
      <c r="A495" t="s">
        <v>5754</v>
      </c>
      <c r="B495" t="s">
        <v>5580</v>
      </c>
      <c r="C495" s="2">
        <v>49425</v>
      </c>
      <c r="D495" s="2">
        <v>45726</v>
      </c>
      <c r="E495" s="57">
        <v>45726.64166666667</v>
      </c>
      <c r="F495" t="s">
        <v>137</v>
      </c>
      <c r="G495" s="2">
        <v>923211</v>
      </c>
      <c r="H495" t="s">
        <v>27</v>
      </c>
      <c r="I495" t="s">
        <v>28</v>
      </c>
      <c r="J495" t="s">
        <v>29</v>
      </c>
      <c r="K495" s="51">
        <v>468585</v>
      </c>
      <c r="L495" s="51">
        <v>0</v>
      </c>
      <c r="M495" s="51">
        <v>468585</v>
      </c>
      <c r="N495" s="51">
        <v>0</v>
      </c>
      <c r="O495" t="s">
        <v>150</v>
      </c>
      <c r="P495">
        <v>79137299</v>
      </c>
      <c r="Q495" t="s">
        <v>2473</v>
      </c>
      <c r="R495" t="s">
        <v>140</v>
      </c>
      <c r="S495" t="s">
        <v>141</v>
      </c>
      <c r="T495" s="59" t="s">
        <v>2474</v>
      </c>
      <c r="U495" t="s">
        <v>143</v>
      </c>
      <c r="V495">
        <v>860007335</v>
      </c>
      <c r="W495" t="s">
        <v>158</v>
      </c>
      <c r="X495" s="2">
        <v>925</v>
      </c>
      <c r="Y495" s="2">
        <v>925</v>
      </c>
      <c r="Z495" s="2">
        <v>49425</v>
      </c>
      <c r="AA495">
        <v>0</v>
      </c>
      <c r="AB495">
        <v>47625</v>
      </c>
      <c r="AC495">
        <v>74975225</v>
      </c>
      <c r="AD495">
        <v>0</v>
      </c>
      <c r="AE495" s="2">
        <v>45726</v>
      </c>
      <c r="AF495" t="s">
        <v>486</v>
      </c>
      <c r="AG495" t="s">
        <v>833</v>
      </c>
      <c r="AH495" t="s">
        <v>4264</v>
      </c>
    </row>
    <row r="496" spans="1:34" x14ac:dyDescent="0.2">
      <c r="A496" t="s">
        <v>5755</v>
      </c>
      <c r="B496" t="s">
        <v>195</v>
      </c>
      <c r="C496" s="2">
        <v>49525</v>
      </c>
      <c r="D496" s="2">
        <v>45727</v>
      </c>
      <c r="E496" s="57">
        <v>45727.390277777777</v>
      </c>
      <c r="F496" t="s">
        <v>137</v>
      </c>
      <c r="G496" s="2">
        <v>923210</v>
      </c>
      <c r="H496" t="s">
        <v>27</v>
      </c>
      <c r="I496" t="s">
        <v>28</v>
      </c>
      <c r="J496" t="s">
        <v>37</v>
      </c>
      <c r="K496" s="51">
        <v>611970</v>
      </c>
      <c r="L496" s="51">
        <v>0</v>
      </c>
      <c r="M496" s="51">
        <v>611970</v>
      </c>
      <c r="N496" s="51">
        <v>0</v>
      </c>
      <c r="O496" t="s">
        <v>138</v>
      </c>
      <c r="P496">
        <v>860063875</v>
      </c>
      <c r="Q496" t="s">
        <v>139</v>
      </c>
      <c r="R496" t="s">
        <v>140</v>
      </c>
      <c r="S496" t="s">
        <v>141</v>
      </c>
      <c r="T496" s="59" t="s">
        <v>142</v>
      </c>
      <c r="U496" t="s">
        <v>143</v>
      </c>
      <c r="V496">
        <v>860050750</v>
      </c>
      <c r="W496" t="s">
        <v>145</v>
      </c>
      <c r="X496" s="2">
        <v>1225</v>
      </c>
      <c r="Y496" s="2">
        <v>1225</v>
      </c>
      <c r="Z496" s="2">
        <v>49525</v>
      </c>
      <c r="AA496">
        <v>4925</v>
      </c>
      <c r="AB496">
        <v>45625</v>
      </c>
      <c r="AC496">
        <v>68819625</v>
      </c>
      <c r="AD496">
        <v>0</v>
      </c>
      <c r="AE496" s="2">
        <v>45727</v>
      </c>
      <c r="AF496" t="s">
        <v>146</v>
      </c>
      <c r="AG496" t="s">
        <v>4268</v>
      </c>
      <c r="AH496" t="s">
        <v>4269</v>
      </c>
    </row>
    <row r="497" spans="1:34" x14ac:dyDescent="0.2">
      <c r="A497" t="s">
        <v>5756</v>
      </c>
      <c r="B497" t="s">
        <v>5757</v>
      </c>
      <c r="C497" s="2">
        <v>49625</v>
      </c>
      <c r="D497" s="2">
        <v>45727</v>
      </c>
      <c r="E497" s="57">
        <v>45727.40902777778</v>
      </c>
      <c r="F497" t="s">
        <v>137</v>
      </c>
      <c r="G497" s="2">
        <v>923210</v>
      </c>
      <c r="H497" t="s">
        <v>1237</v>
      </c>
      <c r="I497" t="s">
        <v>1238</v>
      </c>
      <c r="J497" t="s">
        <v>37</v>
      </c>
      <c r="K497" s="51">
        <v>3306600</v>
      </c>
      <c r="L497" s="51">
        <v>0</v>
      </c>
      <c r="M497" s="51">
        <v>3306600</v>
      </c>
      <c r="N497" s="51">
        <v>0</v>
      </c>
      <c r="O497" t="s">
        <v>138</v>
      </c>
      <c r="P497">
        <v>800094755</v>
      </c>
      <c r="Q497" t="s">
        <v>4272</v>
      </c>
      <c r="R497" t="s">
        <v>268</v>
      </c>
      <c r="S497">
        <v>0</v>
      </c>
      <c r="T497" s="60"/>
      <c r="U497">
        <v>0</v>
      </c>
      <c r="V497">
        <v>0</v>
      </c>
      <c r="W497">
        <v>0</v>
      </c>
      <c r="X497" s="2">
        <v>1325</v>
      </c>
      <c r="Y497" s="2">
        <v>1325</v>
      </c>
      <c r="Z497" s="2">
        <v>49625</v>
      </c>
      <c r="AA497">
        <v>5725</v>
      </c>
      <c r="AB497">
        <v>53325</v>
      </c>
      <c r="AC497">
        <v>85375525</v>
      </c>
      <c r="AD497">
        <v>0</v>
      </c>
      <c r="AE497" s="2">
        <v>45727</v>
      </c>
      <c r="AF497" t="s">
        <v>146</v>
      </c>
      <c r="AG497">
        <v>22281514</v>
      </c>
      <c r="AH497" t="s">
        <v>4275</v>
      </c>
    </row>
    <row r="498" spans="1:34" x14ac:dyDescent="0.2">
      <c r="A498" t="s">
        <v>5758</v>
      </c>
      <c r="B498" t="s">
        <v>5757</v>
      </c>
      <c r="C498" s="2">
        <v>49725</v>
      </c>
      <c r="D498" s="2">
        <v>45727</v>
      </c>
      <c r="E498" s="57">
        <v>45727.410416666666</v>
      </c>
      <c r="F498" t="s">
        <v>137</v>
      </c>
      <c r="G498" s="2">
        <v>923210</v>
      </c>
      <c r="H498" t="s">
        <v>1237</v>
      </c>
      <c r="I498" t="s">
        <v>1238</v>
      </c>
      <c r="J498" t="s">
        <v>37</v>
      </c>
      <c r="K498" s="51">
        <v>22551100</v>
      </c>
      <c r="L498" s="51">
        <v>0</v>
      </c>
      <c r="M498" s="51">
        <v>22551100</v>
      </c>
      <c r="N498" s="51">
        <v>0</v>
      </c>
      <c r="O498" t="s">
        <v>138</v>
      </c>
      <c r="P498">
        <v>800094755</v>
      </c>
      <c r="Q498" t="s">
        <v>4272</v>
      </c>
      <c r="R498" t="s">
        <v>268</v>
      </c>
      <c r="S498">
        <v>0</v>
      </c>
      <c r="T498" s="60"/>
      <c r="U498">
        <v>0</v>
      </c>
      <c r="V498">
        <v>0</v>
      </c>
      <c r="W498">
        <v>0</v>
      </c>
      <c r="X498" s="2">
        <v>1325</v>
      </c>
      <c r="Y498" s="2">
        <v>1325</v>
      </c>
      <c r="Z498" s="2">
        <v>49725</v>
      </c>
      <c r="AA498">
        <v>5825</v>
      </c>
      <c r="AB498">
        <v>53425</v>
      </c>
      <c r="AC498">
        <v>85368225</v>
      </c>
      <c r="AD498">
        <v>0</v>
      </c>
      <c r="AE498" s="2">
        <v>45727</v>
      </c>
      <c r="AF498" t="s">
        <v>146</v>
      </c>
      <c r="AG498">
        <v>21863232</v>
      </c>
      <c r="AH498" t="s">
        <v>4280</v>
      </c>
    </row>
    <row r="499" spans="1:34" x14ac:dyDescent="0.2">
      <c r="A499" t="s">
        <v>5759</v>
      </c>
      <c r="B499" t="s">
        <v>5540</v>
      </c>
      <c r="C499" s="2">
        <v>49825</v>
      </c>
      <c r="D499" s="2">
        <v>45727</v>
      </c>
      <c r="E499" s="57">
        <v>45727.581250000003</v>
      </c>
      <c r="F499" t="s">
        <v>137</v>
      </c>
      <c r="G499" s="2">
        <v>923238</v>
      </c>
      <c r="H499" t="s">
        <v>27</v>
      </c>
      <c r="I499" t="s">
        <v>28</v>
      </c>
      <c r="J499" t="s">
        <v>29</v>
      </c>
      <c r="K499" s="51">
        <v>332390</v>
      </c>
      <c r="L499" s="51">
        <v>0</v>
      </c>
      <c r="M499" s="51">
        <v>332390</v>
      </c>
      <c r="N499" s="51">
        <v>0</v>
      </c>
      <c r="O499" t="s">
        <v>150</v>
      </c>
      <c r="P499">
        <v>3170948</v>
      </c>
      <c r="Q499" t="s">
        <v>3056</v>
      </c>
      <c r="R499" t="s">
        <v>140</v>
      </c>
      <c r="S499" t="s">
        <v>141</v>
      </c>
      <c r="T499" s="59" t="s">
        <v>3057</v>
      </c>
      <c r="U499" t="s">
        <v>143</v>
      </c>
      <c r="V499">
        <v>860034313</v>
      </c>
      <c r="W499" t="s">
        <v>152</v>
      </c>
      <c r="X499" s="2">
        <v>325</v>
      </c>
      <c r="Y499" s="2">
        <v>325</v>
      </c>
      <c r="Z499" s="2">
        <v>49825</v>
      </c>
      <c r="AA499">
        <v>0</v>
      </c>
      <c r="AB499">
        <v>46025</v>
      </c>
      <c r="AC499">
        <v>74973625</v>
      </c>
      <c r="AD499">
        <v>0</v>
      </c>
      <c r="AE499" s="2">
        <v>45727</v>
      </c>
      <c r="AF499" t="s">
        <v>486</v>
      </c>
      <c r="AG499" t="s">
        <v>834</v>
      </c>
      <c r="AH499" t="s">
        <v>4283</v>
      </c>
    </row>
    <row r="500" spans="1:34" x14ac:dyDescent="0.2">
      <c r="A500" t="s">
        <v>5760</v>
      </c>
      <c r="B500" t="s">
        <v>5540</v>
      </c>
      <c r="C500" s="2">
        <v>49925</v>
      </c>
      <c r="D500" s="2">
        <v>45727</v>
      </c>
      <c r="E500" s="57">
        <v>45727.583333333336</v>
      </c>
      <c r="F500" t="s">
        <v>137</v>
      </c>
      <c r="G500" s="2">
        <v>923238</v>
      </c>
      <c r="H500" t="s">
        <v>27</v>
      </c>
      <c r="I500" t="s">
        <v>28</v>
      </c>
      <c r="J500" t="s">
        <v>29</v>
      </c>
      <c r="K500" s="51">
        <v>332390</v>
      </c>
      <c r="L500" s="51">
        <v>0</v>
      </c>
      <c r="M500" s="51">
        <v>332390</v>
      </c>
      <c r="N500" s="51">
        <v>0</v>
      </c>
      <c r="O500" t="s">
        <v>150</v>
      </c>
      <c r="P500">
        <v>1030530318</v>
      </c>
      <c r="Q500" t="s">
        <v>3068</v>
      </c>
      <c r="R500" t="s">
        <v>140</v>
      </c>
      <c r="S500" t="s">
        <v>141</v>
      </c>
      <c r="T500" s="59" t="s">
        <v>3069</v>
      </c>
      <c r="U500" t="s">
        <v>143</v>
      </c>
      <c r="V500">
        <v>860007335</v>
      </c>
      <c r="W500" t="s">
        <v>158</v>
      </c>
      <c r="X500" s="2">
        <v>325</v>
      </c>
      <c r="Y500" s="2">
        <v>325</v>
      </c>
      <c r="Z500" s="2">
        <v>49925</v>
      </c>
      <c r="AA500">
        <v>0</v>
      </c>
      <c r="AB500">
        <v>50925</v>
      </c>
      <c r="AC500">
        <v>74978825</v>
      </c>
      <c r="AD500">
        <v>0</v>
      </c>
      <c r="AE500" s="2">
        <v>45727</v>
      </c>
      <c r="AF500" t="s">
        <v>486</v>
      </c>
      <c r="AG500" t="s">
        <v>835</v>
      </c>
      <c r="AH500" t="s">
        <v>4287</v>
      </c>
    </row>
    <row r="501" spans="1:34" x14ac:dyDescent="0.2">
      <c r="A501" t="s">
        <v>5761</v>
      </c>
      <c r="B501" t="s">
        <v>5544</v>
      </c>
      <c r="C501" s="2">
        <v>50025</v>
      </c>
      <c r="D501" s="2">
        <v>45727</v>
      </c>
      <c r="E501" s="57">
        <v>45727.586111111108</v>
      </c>
      <c r="F501" t="s">
        <v>137</v>
      </c>
      <c r="G501" s="2">
        <v>923210</v>
      </c>
      <c r="H501" t="s">
        <v>27</v>
      </c>
      <c r="I501" t="s">
        <v>28</v>
      </c>
      <c r="J501" t="s">
        <v>29</v>
      </c>
      <c r="K501" s="51">
        <v>319414</v>
      </c>
      <c r="L501" s="51">
        <v>0</v>
      </c>
      <c r="M501" s="51">
        <v>319414</v>
      </c>
      <c r="N501" s="51">
        <v>0</v>
      </c>
      <c r="O501" t="s">
        <v>150</v>
      </c>
      <c r="P501">
        <v>52729006</v>
      </c>
      <c r="Q501" t="s">
        <v>4290</v>
      </c>
      <c r="R501" t="s">
        <v>140</v>
      </c>
      <c r="S501" t="s">
        <v>141</v>
      </c>
      <c r="T501" s="59" t="s">
        <v>4291</v>
      </c>
      <c r="U501" t="s">
        <v>143</v>
      </c>
      <c r="V501">
        <v>890903938</v>
      </c>
      <c r="W501" t="s">
        <v>149</v>
      </c>
      <c r="X501" s="2">
        <v>1625</v>
      </c>
      <c r="Y501" s="2">
        <v>1625</v>
      </c>
      <c r="Z501" s="2">
        <v>50025</v>
      </c>
      <c r="AA501">
        <v>0</v>
      </c>
      <c r="AB501">
        <v>52225</v>
      </c>
      <c r="AC501">
        <v>74980225</v>
      </c>
      <c r="AD501">
        <v>0</v>
      </c>
      <c r="AE501" s="2">
        <v>45727</v>
      </c>
      <c r="AF501" t="s">
        <v>486</v>
      </c>
      <c r="AG501" t="s">
        <v>836</v>
      </c>
      <c r="AH501" t="s">
        <v>4293</v>
      </c>
    </row>
    <row r="502" spans="1:34" x14ac:dyDescent="0.2">
      <c r="A502" t="s">
        <v>5762</v>
      </c>
      <c r="B502" t="s">
        <v>5580</v>
      </c>
      <c r="C502" s="2">
        <v>50125</v>
      </c>
      <c r="D502" s="2">
        <v>45727</v>
      </c>
      <c r="E502" s="57">
        <v>45727.588888888888</v>
      </c>
      <c r="F502" t="s">
        <v>137</v>
      </c>
      <c r="G502" s="2">
        <v>923211</v>
      </c>
      <c r="H502" t="s">
        <v>27</v>
      </c>
      <c r="I502" t="s">
        <v>28</v>
      </c>
      <c r="J502" t="s">
        <v>29</v>
      </c>
      <c r="K502" s="51">
        <v>312390</v>
      </c>
      <c r="L502" s="51">
        <v>0</v>
      </c>
      <c r="M502" s="51">
        <v>312390</v>
      </c>
      <c r="N502" s="51">
        <v>0</v>
      </c>
      <c r="O502" t="s">
        <v>150</v>
      </c>
      <c r="P502">
        <v>79207422</v>
      </c>
      <c r="Q502" t="s">
        <v>2438</v>
      </c>
      <c r="R502" t="s">
        <v>140</v>
      </c>
      <c r="S502" t="s">
        <v>141</v>
      </c>
      <c r="T502" s="59" t="s">
        <v>2439</v>
      </c>
      <c r="U502" t="s">
        <v>143</v>
      </c>
      <c r="V502">
        <v>860034313</v>
      </c>
      <c r="W502" t="s">
        <v>152</v>
      </c>
      <c r="X502" s="2">
        <v>925</v>
      </c>
      <c r="Y502" s="2">
        <v>925</v>
      </c>
      <c r="Z502" s="2">
        <v>50125</v>
      </c>
      <c r="AA502">
        <v>0</v>
      </c>
      <c r="AB502">
        <v>47925</v>
      </c>
      <c r="AC502">
        <v>74975525</v>
      </c>
      <c r="AD502">
        <v>0</v>
      </c>
      <c r="AE502" s="2">
        <v>45727</v>
      </c>
      <c r="AF502" t="s">
        <v>486</v>
      </c>
      <c r="AG502" t="s">
        <v>837</v>
      </c>
      <c r="AH502" t="s">
        <v>4297</v>
      </c>
    </row>
    <row r="503" spans="1:34" x14ac:dyDescent="0.2">
      <c r="A503" t="s">
        <v>5763</v>
      </c>
      <c r="B503" t="s">
        <v>5544</v>
      </c>
      <c r="C503" s="2">
        <v>50225</v>
      </c>
      <c r="D503" s="2">
        <v>45727</v>
      </c>
      <c r="E503" s="57">
        <v>45727.59375</v>
      </c>
      <c r="F503" t="s">
        <v>137</v>
      </c>
      <c r="G503" s="2">
        <v>923210</v>
      </c>
      <c r="H503" t="s">
        <v>27</v>
      </c>
      <c r="I503" t="s">
        <v>28</v>
      </c>
      <c r="J503" t="s">
        <v>29</v>
      </c>
      <c r="K503" s="51">
        <v>384493</v>
      </c>
      <c r="L503" s="51">
        <v>0</v>
      </c>
      <c r="M503" s="51">
        <v>384493</v>
      </c>
      <c r="N503" s="51">
        <v>0</v>
      </c>
      <c r="O503" t="s">
        <v>150</v>
      </c>
      <c r="P503">
        <v>79646140</v>
      </c>
      <c r="Q503" t="s">
        <v>4300</v>
      </c>
      <c r="R503" t="s">
        <v>140</v>
      </c>
      <c r="S503" t="s">
        <v>141</v>
      </c>
      <c r="T503" s="59" t="s">
        <v>4301</v>
      </c>
      <c r="U503" t="s">
        <v>143</v>
      </c>
      <c r="V503">
        <v>860034313</v>
      </c>
      <c r="W503" t="s">
        <v>152</v>
      </c>
      <c r="X503" s="2">
        <v>1625</v>
      </c>
      <c r="Y503" s="2">
        <v>1625</v>
      </c>
      <c r="Z503" s="2">
        <v>50225</v>
      </c>
      <c r="AA503">
        <v>0</v>
      </c>
      <c r="AB503">
        <v>52425</v>
      </c>
      <c r="AC503">
        <v>74980425</v>
      </c>
      <c r="AD503">
        <v>0</v>
      </c>
      <c r="AE503" s="2">
        <v>45727</v>
      </c>
      <c r="AF503" t="s">
        <v>486</v>
      </c>
      <c r="AG503" t="s">
        <v>838</v>
      </c>
      <c r="AH503" t="s">
        <v>4303</v>
      </c>
    </row>
    <row r="504" spans="1:34" x14ac:dyDescent="0.2">
      <c r="A504" t="s">
        <v>5764</v>
      </c>
      <c r="B504" t="s">
        <v>5547</v>
      </c>
      <c r="C504" s="2">
        <v>50325</v>
      </c>
      <c r="D504" s="2">
        <v>45727</v>
      </c>
      <c r="E504" s="57">
        <v>45727.59652777778</v>
      </c>
      <c r="F504" t="s">
        <v>137</v>
      </c>
      <c r="G504" s="2">
        <v>923285</v>
      </c>
      <c r="H504" t="s">
        <v>27</v>
      </c>
      <c r="I504" t="s">
        <v>28</v>
      </c>
      <c r="J504" t="s">
        <v>29</v>
      </c>
      <c r="K504" s="51">
        <v>1289560</v>
      </c>
      <c r="L504" s="51">
        <v>0</v>
      </c>
      <c r="M504" s="51">
        <v>1289560</v>
      </c>
      <c r="N504" s="51">
        <v>0</v>
      </c>
      <c r="O504" t="s">
        <v>150</v>
      </c>
      <c r="P504">
        <v>51628565</v>
      </c>
      <c r="Q504" t="s">
        <v>2583</v>
      </c>
      <c r="R504" t="s">
        <v>140</v>
      </c>
      <c r="S504" t="s">
        <v>141</v>
      </c>
      <c r="T504" s="59" t="s">
        <v>2584</v>
      </c>
      <c r="U504" t="s">
        <v>143</v>
      </c>
      <c r="V504">
        <v>860003020</v>
      </c>
      <c r="W504" t="s">
        <v>160</v>
      </c>
      <c r="X504" s="2">
        <v>4425</v>
      </c>
      <c r="Y504" s="2">
        <v>4425</v>
      </c>
      <c r="Z504" s="2">
        <v>50325</v>
      </c>
      <c r="AA504">
        <v>0</v>
      </c>
      <c r="AB504">
        <v>47025</v>
      </c>
      <c r="AC504">
        <v>74974625</v>
      </c>
      <c r="AD504">
        <v>0</v>
      </c>
      <c r="AE504" s="2">
        <v>45727</v>
      </c>
      <c r="AF504" t="s">
        <v>486</v>
      </c>
      <c r="AG504" t="s">
        <v>839</v>
      </c>
      <c r="AH504" t="s">
        <v>4306</v>
      </c>
    </row>
    <row r="505" spans="1:34" x14ac:dyDescent="0.2">
      <c r="A505" t="s">
        <v>5765</v>
      </c>
      <c r="B505" t="s">
        <v>196</v>
      </c>
      <c r="C505" s="2">
        <v>50425</v>
      </c>
      <c r="D505" s="2">
        <v>45727</v>
      </c>
      <c r="E505" s="57">
        <v>45727.620833333334</v>
      </c>
      <c r="F505" t="s">
        <v>26</v>
      </c>
      <c r="G505" s="2">
        <v>923210</v>
      </c>
      <c r="H505" t="s">
        <v>27</v>
      </c>
      <c r="I505" t="s">
        <v>28</v>
      </c>
      <c r="J505" t="s">
        <v>29</v>
      </c>
      <c r="K505" s="51">
        <v>19708303</v>
      </c>
      <c r="L505" s="51">
        <v>0</v>
      </c>
      <c r="M505" s="51">
        <v>19708303</v>
      </c>
      <c r="N505" s="51">
        <v>19708303</v>
      </c>
      <c r="O505" t="s">
        <v>150</v>
      </c>
      <c r="P505">
        <v>1000470652</v>
      </c>
      <c r="Q505" t="s">
        <v>4309</v>
      </c>
      <c r="R505" t="s">
        <v>140</v>
      </c>
      <c r="S505" t="s">
        <v>141</v>
      </c>
      <c r="T505" s="59" t="s">
        <v>4310</v>
      </c>
      <c r="U505" t="s">
        <v>143</v>
      </c>
      <c r="V505">
        <v>860002964</v>
      </c>
      <c r="W505" t="s">
        <v>163</v>
      </c>
      <c r="X505" s="2">
        <v>1925</v>
      </c>
      <c r="Y505" s="2">
        <v>1925</v>
      </c>
      <c r="Z505" s="2">
        <v>50425</v>
      </c>
      <c r="AA505">
        <v>0</v>
      </c>
      <c r="AB505">
        <v>0</v>
      </c>
      <c r="AC505">
        <v>0</v>
      </c>
      <c r="AD505">
        <v>0</v>
      </c>
      <c r="AE505" s="2">
        <v>45727</v>
      </c>
      <c r="AF505" t="s">
        <v>154</v>
      </c>
      <c r="AG505" t="s">
        <v>4312</v>
      </c>
      <c r="AH505" t="s">
        <v>4313</v>
      </c>
    </row>
    <row r="506" spans="1:34" x14ac:dyDescent="0.2">
      <c r="A506" t="s">
        <v>5766</v>
      </c>
      <c r="B506" t="s">
        <v>5580</v>
      </c>
      <c r="C506" s="2">
        <v>50525</v>
      </c>
      <c r="D506" s="2">
        <v>45727</v>
      </c>
      <c r="E506" s="57">
        <v>45727.724305555559</v>
      </c>
      <c r="F506" t="s">
        <v>137</v>
      </c>
      <c r="G506" s="2">
        <v>923211</v>
      </c>
      <c r="H506" t="s">
        <v>27</v>
      </c>
      <c r="I506" t="s">
        <v>28</v>
      </c>
      <c r="J506" t="s">
        <v>29</v>
      </c>
      <c r="K506" s="51">
        <v>498585</v>
      </c>
      <c r="L506" s="51">
        <v>0</v>
      </c>
      <c r="M506" s="51">
        <v>498585</v>
      </c>
      <c r="N506" s="51">
        <v>0</v>
      </c>
      <c r="O506" t="s">
        <v>150</v>
      </c>
      <c r="P506">
        <v>10261633</v>
      </c>
      <c r="Q506" t="s">
        <v>1655</v>
      </c>
      <c r="R506" t="s">
        <v>140</v>
      </c>
      <c r="S506" t="s">
        <v>141</v>
      </c>
      <c r="T506" s="59" t="s">
        <v>1656</v>
      </c>
      <c r="U506" t="s">
        <v>143</v>
      </c>
      <c r="V506">
        <v>860007335</v>
      </c>
      <c r="W506" t="s">
        <v>158</v>
      </c>
      <c r="X506" s="2">
        <v>925</v>
      </c>
      <c r="Y506" s="2">
        <v>925</v>
      </c>
      <c r="Z506" s="2">
        <v>50525</v>
      </c>
      <c r="AA506">
        <v>0</v>
      </c>
      <c r="AB506">
        <v>46225</v>
      </c>
      <c r="AC506">
        <v>74973825</v>
      </c>
      <c r="AD506">
        <v>0</v>
      </c>
      <c r="AE506" s="2">
        <v>45727</v>
      </c>
      <c r="AF506" t="s">
        <v>486</v>
      </c>
      <c r="AG506" t="s">
        <v>840</v>
      </c>
      <c r="AH506" t="s">
        <v>4316</v>
      </c>
    </row>
    <row r="507" spans="1:34" x14ac:dyDescent="0.2">
      <c r="A507" t="s">
        <v>5767</v>
      </c>
      <c r="B507" t="s">
        <v>5698</v>
      </c>
      <c r="C507" s="2">
        <v>50625</v>
      </c>
      <c r="D507" s="2">
        <v>45728</v>
      </c>
      <c r="E507" s="57">
        <v>45728.38958333333</v>
      </c>
      <c r="F507" t="s">
        <v>137</v>
      </c>
      <c r="G507" s="2">
        <v>923284</v>
      </c>
      <c r="H507" t="s">
        <v>76</v>
      </c>
      <c r="I507" t="s">
        <v>77</v>
      </c>
      <c r="J507" t="s">
        <v>29</v>
      </c>
      <c r="K507" s="51">
        <v>404493</v>
      </c>
      <c r="L507" s="51">
        <v>0</v>
      </c>
      <c r="M507" s="51">
        <v>404493</v>
      </c>
      <c r="N507" s="51">
        <v>0</v>
      </c>
      <c r="O507" t="s">
        <v>150</v>
      </c>
      <c r="P507">
        <v>40783907</v>
      </c>
      <c r="Q507" t="s">
        <v>3346</v>
      </c>
      <c r="R507" t="s">
        <v>140</v>
      </c>
      <c r="S507" t="s">
        <v>141</v>
      </c>
      <c r="T507" s="59" t="s">
        <v>3347</v>
      </c>
      <c r="U507" t="s">
        <v>143</v>
      </c>
      <c r="V507">
        <v>860003020</v>
      </c>
      <c r="W507" t="s">
        <v>160</v>
      </c>
      <c r="X507" s="2">
        <v>3425</v>
      </c>
      <c r="Y507" s="2">
        <v>3425</v>
      </c>
      <c r="Z507" s="2">
        <v>50625</v>
      </c>
      <c r="AA507">
        <v>0</v>
      </c>
      <c r="AB507">
        <v>51925</v>
      </c>
      <c r="AC507">
        <v>74979925</v>
      </c>
      <c r="AD507">
        <v>0</v>
      </c>
      <c r="AE507" s="2">
        <v>45728</v>
      </c>
      <c r="AF507" t="s">
        <v>486</v>
      </c>
      <c r="AG507" t="s">
        <v>841</v>
      </c>
      <c r="AH507" t="s">
        <v>4320</v>
      </c>
    </row>
    <row r="508" spans="1:34" x14ac:dyDescent="0.2">
      <c r="A508" t="s">
        <v>5768</v>
      </c>
      <c r="B508" t="s">
        <v>5769</v>
      </c>
      <c r="C508" s="2">
        <v>50725</v>
      </c>
      <c r="D508" s="2">
        <v>45728</v>
      </c>
      <c r="E508" s="57">
        <v>45728.470833333333</v>
      </c>
      <c r="F508" t="s">
        <v>26</v>
      </c>
      <c r="G508" s="2">
        <v>923242</v>
      </c>
      <c r="H508" t="s">
        <v>27</v>
      </c>
      <c r="I508" t="s">
        <v>28</v>
      </c>
      <c r="J508" t="s">
        <v>37</v>
      </c>
      <c r="K508" s="51">
        <v>31125244</v>
      </c>
      <c r="L508" s="51">
        <v>0</v>
      </c>
      <c r="M508" s="51">
        <v>31125244</v>
      </c>
      <c r="N508" s="51">
        <v>31125244</v>
      </c>
      <c r="O508" t="s">
        <v>150</v>
      </c>
      <c r="P508">
        <v>1070623987</v>
      </c>
      <c r="Q508" t="s">
        <v>3358</v>
      </c>
      <c r="R508" t="s">
        <v>140</v>
      </c>
      <c r="S508" t="s">
        <v>141</v>
      </c>
      <c r="T508" s="59" t="s">
        <v>3359</v>
      </c>
      <c r="U508" t="s">
        <v>143</v>
      </c>
      <c r="V508">
        <v>860007335</v>
      </c>
      <c r="W508" t="s">
        <v>158</v>
      </c>
      <c r="X508" s="2">
        <v>3625</v>
      </c>
      <c r="Y508" s="2">
        <v>3625</v>
      </c>
      <c r="Z508" s="2">
        <v>50725</v>
      </c>
      <c r="AA508">
        <v>0</v>
      </c>
      <c r="AB508">
        <v>0</v>
      </c>
      <c r="AC508">
        <v>0</v>
      </c>
      <c r="AD508">
        <v>0</v>
      </c>
      <c r="AE508" s="2">
        <v>45728</v>
      </c>
      <c r="AF508" t="s">
        <v>154</v>
      </c>
      <c r="AG508" t="s">
        <v>4322</v>
      </c>
      <c r="AH508" t="s">
        <v>4323</v>
      </c>
    </row>
    <row r="509" spans="1:34" x14ac:dyDescent="0.2">
      <c r="A509" t="s">
        <v>5770</v>
      </c>
      <c r="B509" t="s">
        <v>5547</v>
      </c>
      <c r="C509" s="2">
        <v>50825</v>
      </c>
      <c r="D509" s="2">
        <v>45728</v>
      </c>
      <c r="E509" s="57">
        <v>45728.739583333336</v>
      </c>
      <c r="F509" t="s">
        <v>137</v>
      </c>
      <c r="G509" s="2">
        <v>923285</v>
      </c>
      <c r="H509" t="s">
        <v>27</v>
      </c>
      <c r="I509" t="s">
        <v>28</v>
      </c>
      <c r="J509" t="s">
        <v>29</v>
      </c>
      <c r="K509" s="51">
        <v>957170</v>
      </c>
      <c r="L509" s="51">
        <v>0</v>
      </c>
      <c r="M509" s="51">
        <v>957170</v>
      </c>
      <c r="N509" s="51">
        <v>0</v>
      </c>
      <c r="O509" t="s">
        <v>150</v>
      </c>
      <c r="P509">
        <v>1018436224</v>
      </c>
      <c r="Q509" t="s">
        <v>1788</v>
      </c>
      <c r="R509" t="s">
        <v>140</v>
      </c>
      <c r="S509" t="s">
        <v>141</v>
      </c>
      <c r="T509" s="59" t="s">
        <v>1789</v>
      </c>
      <c r="U509" t="s">
        <v>143</v>
      </c>
      <c r="V509">
        <v>890903938</v>
      </c>
      <c r="W509" t="s">
        <v>149</v>
      </c>
      <c r="X509" s="2">
        <v>4425</v>
      </c>
      <c r="Y509" s="2">
        <v>4425</v>
      </c>
      <c r="Z509" s="2">
        <v>50825</v>
      </c>
      <c r="AA509">
        <v>0</v>
      </c>
      <c r="AB509">
        <v>50625</v>
      </c>
      <c r="AC509">
        <v>74978525</v>
      </c>
      <c r="AD509">
        <v>0</v>
      </c>
      <c r="AE509" s="2">
        <v>45728</v>
      </c>
      <c r="AF509" t="s">
        <v>486</v>
      </c>
      <c r="AG509" t="s">
        <v>842</v>
      </c>
      <c r="AH509" t="s">
        <v>4326</v>
      </c>
    </row>
    <row r="510" spans="1:34" x14ac:dyDescent="0.2">
      <c r="A510" t="s">
        <v>5771</v>
      </c>
      <c r="B510" t="s">
        <v>5277</v>
      </c>
      <c r="C510" s="2">
        <v>50925</v>
      </c>
      <c r="D510" s="2">
        <v>45728</v>
      </c>
      <c r="E510" s="57">
        <v>45728.757638888892</v>
      </c>
      <c r="F510" t="s">
        <v>26</v>
      </c>
      <c r="G510" s="2">
        <v>923211</v>
      </c>
      <c r="H510" t="s">
        <v>27</v>
      </c>
      <c r="I510" t="s">
        <v>28</v>
      </c>
      <c r="J510" t="s">
        <v>29</v>
      </c>
      <c r="K510" s="51">
        <v>42622135</v>
      </c>
      <c r="L510" s="51">
        <v>0</v>
      </c>
      <c r="M510" s="51">
        <v>42622135</v>
      </c>
      <c r="N510" s="51">
        <v>42622135</v>
      </c>
      <c r="O510" t="s">
        <v>150</v>
      </c>
      <c r="P510">
        <v>1105785890</v>
      </c>
      <c r="Q510" t="s">
        <v>4329</v>
      </c>
      <c r="R510" t="s">
        <v>140</v>
      </c>
      <c r="S510" t="s">
        <v>141</v>
      </c>
      <c r="T510" s="59" t="s">
        <v>4330</v>
      </c>
      <c r="U510" t="s">
        <v>143</v>
      </c>
      <c r="V510">
        <v>860003020</v>
      </c>
      <c r="W510" t="s">
        <v>160</v>
      </c>
      <c r="X510" s="2">
        <v>2125</v>
      </c>
      <c r="Y510" s="2">
        <v>2125</v>
      </c>
      <c r="Z510" s="2">
        <v>50925</v>
      </c>
      <c r="AA510">
        <v>0</v>
      </c>
      <c r="AB510">
        <v>0</v>
      </c>
      <c r="AC510">
        <v>0</v>
      </c>
      <c r="AD510">
        <v>0</v>
      </c>
      <c r="AE510" s="2">
        <v>45728</v>
      </c>
      <c r="AF510" t="s">
        <v>153</v>
      </c>
      <c r="AG510" t="s">
        <v>4331</v>
      </c>
      <c r="AH510" t="s">
        <v>4332</v>
      </c>
    </row>
    <row r="511" spans="1:34" x14ac:dyDescent="0.2">
      <c r="A511" t="s">
        <v>5772</v>
      </c>
      <c r="B511" t="s">
        <v>5513</v>
      </c>
      <c r="C511" s="2">
        <v>51025</v>
      </c>
      <c r="D511" s="2">
        <v>45728</v>
      </c>
      <c r="E511" s="57">
        <v>45728.761111111111</v>
      </c>
      <c r="F511" t="s">
        <v>26</v>
      </c>
      <c r="G511" s="2">
        <v>923210</v>
      </c>
      <c r="H511" t="s">
        <v>41</v>
      </c>
      <c r="I511" t="s">
        <v>42</v>
      </c>
      <c r="J511" t="s">
        <v>29</v>
      </c>
      <c r="K511" s="51">
        <v>32951081</v>
      </c>
      <c r="L511" s="51">
        <v>0</v>
      </c>
      <c r="M511" s="51">
        <v>32951081</v>
      </c>
      <c r="N511" s="51">
        <v>32951081</v>
      </c>
      <c r="O511" t="s">
        <v>150</v>
      </c>
      <c r="P511">
        <v>3020028</v>
      </c>
      <c r="Q511" t="s">
        <v>4335</v>
      </c>
      <c r="R511" t="s">
        <v>140</v>
      </c>
      <c r="S511" t="s">
        <v>141</v>
      </c>
      <c r="T511" s="59" t="s">
        <v>4336</v>
      </c>
      <c r="U511" t="s">
        <v>143</v>
      </c>
      <c r="V511">
        <v>860007335</v>
      </c>
      <c r="W511" t="s">
        <v>158</v>
      </c>
      <c r="X511" s="2">
        <v>825</v>
      </c>
      <c r="Y511" s="2">
        <v>825</v>
      </c>
      <c r="Z511" s="2">
        <v>51025</v>
      </c>
      <c r="AA511">
        <v>0</v>
      </c>
      <c r="AB511">
        <v>0</v>
      </c>
      <c r="AC511">
        <v>0</v>
      </c>
      <c r="AD511">
        <v>0</v>
      </c>
      <c r="AE511" s="2">
        <v>45728</v>
      </c>
      <c r="AF511" t="s">
        <v>153</v>
      </c>
      <c r="AG511" t="s">
        <v>4338</v>
      </c>
      <c r="AH511" t="s">
        <v>4339</v>
      </c>
    </row>
    <row r="512" spans="1:34" x14ac:dyDescent="0.2">
      <c r="A512" t="s">
        <v>5773</v>
      </c>
      <c r="B512" t="s">
        <v>5297</v>
      </c>
      <c r="C512" s="2">
        <v>51125</v>
      </c>
      <c r="D512" s="2">
        <v>45728</v>
      </c>
      <c r="E512" s="57">
        <v>45728.770833333336</v>
      </c>
      <c r="F512" t="s">
        <v>26</v>
      </c>
      <c r="G512" s="2">
        <v>923245</v>
      </c>
      <c r="H512" t="s">
        <v>27</v>
      </c>
      <c r="I512" t="s">
        <v>28</v>
      </c>
      <c r="J512" t="s">
        <v>29</v>
      </c>
      <c r="K512" s="51">
        <v>42622135</v>
      </c>
      <c r="L512" s="51">
        <v>0</v>
      </c>
      <c r="M512" s="51">
        <v>42622135</v>
      </c>
      <c r="N512" s="51">
        <v>42622135</v>
      </c>
      <c r="O512" t="s">
        <v>150</v>
      </c>
      <c r="P512">
        <v>1010226206</v>
      </c>
      <c r="Q512" t="s">
        <v>4342</v>
      </c>
      <c r="R512" t="s">
        <v>140</v>
      </c>
      <c r="S512" t="s">
        <v>141</v>
      </c>
      <c r="T512" s="59" t="s">
        <v>4343</v>
      </c>
      <c r="U512" t="s">
        <v>143</v>
      </c>
      <c r="V512">
        <v>860034313</v>
      </c>
      <c r="W512" t="s">
        <v>152</v>
      </c>
      <c r="X512" s="2">
        <v>3825</v>
      </c>
      <c r="Y512" s="2">
        <v>3825</v>
      </c>
      <c r="Z512" s="2">
        <v>51125</v>
      </c>
      <c r="AA512">
        <v>0</v>
      </c>
      <c r="AB512">
        <v>0</v>
      </c>
      <c r="AC512">
        <v>0</v>
      </c>
      <c r="AD512">
        <v>0</v>
      </c>
      <c r="AE512" s="2">
        <v>45728</v>
      </c>
      <c r="AF512" t="s">
        <v>153</v>
      </c>
      <c r="AG512" t="s">
        <v>4344</v>
      </c>
      <c r="AH512" t="s">
        <v>4345</v>
      </c>
    </row>
    <row r="513" spans="1:34" x14ac:dyDescent="0.2">
      <c r="A513" t="s">
        <v>5774</v>
      </c>
      <c r="B513" t="s">
        <v>5297</v>
      </c>
      <c r="C513" s="2">
        <v>51225</v>
      </c>
      <c r="D513" s="2">
        <v>45728</v>
      </c>
      <c r="E513" s="57">
        <v>45728.773611111108</v>
      </c>
      <c r="F513" t="s">
        <v>26</v>
      </c>
      <c r="G513" s="2">
        <v>923245</v>
      </c>
      <c r="H513" t="s">
        <v>27</v>
      </c>
      <c r="I513" t="s">
        <v>28</v>
      </c>
      <c r="J513" t="s">
        <v>29</v>
      </c>
      <c r="K513" s="51">
        <v>32951081</v>
      </c>
      <c r="L513" s="51">
        <v>0</v>
      </c>
      <c r="M513" s="51">
        <v>32951081</v>
      </c>
      <c r="N513" s="51">
        <v>32951081</v>
      </c>
      <c r="O513" t="s">
        <v>150</v>
      </c>
      <c r="P513">
        <v>1012405211</v>
      </c>
      <c r="Q513" t="s">
        <v>4348</v>
      </c>
      <c r="R513" t="s">
        <v>140</v>
      </c>
      <c r="S513" t="s">
        <v>141</v>
      </c>
      <c r="T513" s="59" t="s">
        <v>4349</v>
      </c>
      <c r="U513" t="s">
        <v>143</v>
      </c>
      <c r="V513">
        <v>860007335</v>
      </c>
      <c r="W513" t="s">
        <v>158</v>
      </c>
      <c r="X513" s="2">
        <v>3825</v>
      </c>
      <c r="Y513" s="2">
        <v>3825</v>
      </c>
      <c r="Z513" s="2">
        <v>51225</v>
      </c>
      <c r="AA513">
        <v>0</v>
      </c>
      <c r="AB513">
        <v>0</v>
      </c>
      <c r="AC513">
        <v>0</v>
      </c>
      <c r="AD513">
        <v>0</v>
      </c>
      <c r="AE513" s="2">
        <v>45728</v>
      </c>
      <c r="AF513" t="s">
        <v>153</v>
      </c>
      <c r="AG513" t="s">
        <v>4350</v>
      </c>
      <c r="AH513" t="s">
        <v>4339</v>
      </c>
    </row>
    <row r="514" spans="1:34" x14ac:dyDescent="0.2">
      <c r="A514" t="s">
        <v>5775</v>
      </c>
      <c r="B514" t="s">
        <v>5297</v>
      </c>
      <c r="C514" s="2">
        <v>51325</v>
      </c>
      <c r="D514" s="2">
        <v>45728</v>
      </c>
      <c r="E514" s="57">
        <v>45728.775694444441</v>
      </c>
      <c r="F514" t="s">
        <v>26</v>
      </c>
      <c r="G514" s="2">
        <v>923245</v>
      </c>
      <c r="H514" t="s">
        <v>27</v>
      </c>
      <c r="I514" t="s">
        <v>28</v>
      </c>
      <c r="J514" t="s">
        <v>29</v>
      </c>
      <c r="K514" s="51">
        <v>42622135</v>
      </c>
      <c r="L514" s="51">
        <v>0</v>
      </c>
      <c r="M514" s="51">
        <v>42622135</v>
      </c>
      <c r="N514" s="51">
        <v>42622135</v>
      </c>
      <c r="O514" t="s">
        <v>150</v>
      </c>
      <c r="P514">
        <v>79864725</v>
      </c>
      <c r="Q514" t="s">
        <v>4353</v>
      </c>
      <c r="R514" t="s">
        <v>140</v>
      </c>
      <c r="S514" t="s">
        <v>141</v>
      </c>
      <c r="T514" s="59" t="s">
        <v>4354</v>
      </c>
      <c r="U514" t="s">
        <v>143</v>
      </c>
      <c r="V514">
        <v>860007335</v>
      </c>
      <c r="W514" t="s">
        <v>158</v>
      </c>
      <c r="X514" s="2">
        <v>3825</v>
      </c>
      <c r="Y514" s="2">
        <v>3825</v>
      </c>
      <c r="Z514" s="2">
        <v>51325</v>
      </c>
      <c r="AA514">
        <v>0</v>
      </c>
      <c r="AB514">
        <v>0</v>
      </c>
      <c r="AC514">
        <v>0</v>
      </c>
      <c r="AD514">
        <v>0</v>
      </c>
      <c r="AE514" s="2">
        <v>45728</v>
      </c>
      <c r="AF514" t="s">
        <v>153</v>
      </c>
      <c r="AG514" t="s">
        <v>4355</v>
      </c>
      <c r="AH514" t="s">
        <v>4356</v>
      </c>
    </row>
    <row r="515" spans="1:34" x14ac:dyDescent="0.2">
      <c r="A515" t="s">
        <v>5776</v>
      </c>
      <c r="B515" t="s">
        <v>5297</v>
      </c>
      <c r="C515" s="2">
        <v>51425</v>
      </c>
      <c r="D515" s="2">
        <v>45728</v>
      </c>
      <c r="E515" s="57">
        <v>45728.777777777781</v>
      </c>
      <c r="F515" t="s">
        <v>26</v>
      </c>
      <c r="G515" s="2">
        <v>923245</v>
      </c>
      <c r="H515" t="s">
        <v>27</v>
      </c>
      <c r="I515" t="s">
        <v>28</v>
      </c>
      <c r="J515" t="s">
        <v>29</v>
      </c>
      <c r="K515" s="51">
        <v>42622135</v>
      </c>
      <c r="L515" s="51">
        <v>0</v>
      </c>
      <c r="M515" s="51">
        <v>42622135</v>
      </c>
      <c r="N515" s="51">
        <v>42622135</v>
      </c>
      <c r="O515" t="s">
        <v>150</v>
      </c>
      <c r="P515">
        <v>53122604</v>
      </c>
      <c r="Q515" t="s">
        <v>4359</v>
      </c>
      <c r="R515" t="s">
        <v>140</v>
      </c>
      <c r="S515" t="s">
        <v>141</v>
      </c>
      <c r="T515" s="59" t="s">
        <v>4360</v>
      </c>
      <c r="U515" t="s">
        <v>143</v>
      </c>
      <c r="V515">
        <v>860034313</v>
      </c>
      <c r="W515" t="s">
        <v>152</v>
      </c>
      <c r="X515" s="2">
        <v>3825</v>
      </c>
      <c r="Y515" s="2">
        <v>3825</v>
      </c>
      <c r="Z515" s="2">
        <v>51425</v>
      </c>
      <c r="AA515">
        <v>0</v>
      </c>
      <c r="AB515">
        <v>0</v>
      </c>
      <c r="AC515">
        <v>0</v>
      </c>
      <c r="AD515">
        <v>0</v>
      </c>
      <c r="AE515" s="2">
        <v>45728</v>
      </c>
      <c r="AF515" t="s">
        <v>153</v>
      </c>
      <c r="AG515" t="s">
        <v>4361</v>
      </c>
      <c r="AH515" t="s">
        <v>1767</v>
      </c>
    </row>
    <row r="516" spans="1:34" x14ac:dyDescent="0.2">
      <c r="A516" t="s">
        <v>5777</v>
      </c>
      <c r="B516" t="s">
        <v>5277</v>
      </c>
      <c r="C516" s="2">
        <v>51525</v>
      </c>
      <c r="D516" s="2">
        <v>45728</v>
      </c>
      <c r="E516" s="57">
        <v>45728.822916666664</v>
      </c>
      <c r="F516" t="s">
        <v>26</v>
      </c>
      <c r="G516" s="2">
        <v>923211</v>
      </c>
      <c r="H516" t="s">
        <v>27</v>
      </c>
      <c r="I516" t="s">
        <v>28</v>
      </c>
      <c r="J516" t="s">
        <v>29</v>
      </c>
      <c r="K516" s="51">
        <v>42622135</v>
      </c>
      <c r="L516" s="51">
        <v>0</v>
      </c>
      <c r="M516" s="51">
        <v>42622135</v>
      </c>
      <c r="N516" s="51">
        <v>42622135</v>
      </c>
      <c r="O516" t="s">
        <v>150</v>
      </c>
      <c r="P516">
        <v>1057872129</v>
      </c>
      <c r="Q516" t="s">
        <v>4364</v>
      </c>
      <c r="R516" t="s">
        <v>140</v>
      </c>
      <c r="S516" t="s">
        <v>141</v>
      </c>
      <c r="T516" s="59" t="s">
        <v>4365</v>
      </c>
      <c r="U516" t="s">
        <v>143</v>
      </c>
      <c r="V516">
        <v>890903938</v>
      </c>
      <c r="W516" t="s">
        <v>149</v>
      </c>
      <c r="X516" s="2">
        <v>2125</v>
      </c>
      <c r="Y516" s="2">
        <v>2125</v>
      </c>
      <c r="Z516" s="2">
        <v>51525</v>
      </c>
      <c r="AA516">
        <v>0</v>
      </c>
      <c r="AB516">
        <v>0</v>
      </c>
      <c r="AC516">
        <v>0</v>
      </c>
      <c r="AD516">
        <v>0</v>
      </c>
      <c r="AE516" s="2">
        <v>45728</v>
      </c>
      <c r="AF516" t="s">
        <v>153</v>
      </c>
      <c r="AG516" t="s">
        <v>4366</v>
      </c>
      <c r="AH516" t="s">
        <v>4367</v>
      </c>
    </row>
    <row r="517" spans="1:34" x14ac:dyDescent="0.2">
      <c r="A517" t="s">
        <v>5778</v>
      </c>
      <c r="B517" t="s">
        <v>5277</v>
      </c>
      <c r="C517" s="2">
        <v>51625</v>
      </c>
      <c r="D517" s="2">
        <v>45728</v>
      </c>
      <c r="E517" s="57">
        <v>45728.825694444444</v>
      </c>
      <c r="F517" t="s">
        <v>26</v>
      </c>
      <c r="G517" s="2">
        <v>923211</v>
      </c>
      <c r="H517" t="s">
        <v>27</v>
      </c>
      <c r="I517" t="s">
        <v>28</v>
      </c>
      <c r="J517" t="s">
        <v>29</v>
      </c>
      <c r="K517" s="51">
        <v>42622135</v>
      </c>
      <c r="L517" s="51">
        <v>0</v>
      </c>
      <c r="M517" s="51">
        <v>42622135</v>
      </c>
      <c r="N517" s="51">
        <v>42622135</v>
      </c>
      <c r="O517" t="s">
        <v>150</v>
      </c>
      <c r="P517">
        <v>1069722597</v>
      </c>
      <c r="Q517" t="s">
        <v>4370</v>
      </c>
      <c r="R517" t="s">
        <v>140</v>
      </c>
      <c r="S517" t="s">
        <v>141</v>
      </c>
      <c r="T517" s="59" t="s">
        <v>4371</v>
      </c>
      <c r="U517" t="s">
        <v>143</v>
      </c>
      <c r="V517">
        <v>860034313</v>
      </c>
      <c r="W517" t="s">
        <v>152</v>
      </c>
      <c r="X517" s="2">
        <v>2125</v>
      </c>
      <c r="Y517" s="2">
        <v>2125</v>
      </c>
      <c r="Z517" s="2">
        <v>51625</v>
      </c>
      <c r="AA517">
        <v>0</v>
      </c>
      <c r="AB517">
        <v>0</v>
      </c>
      <c r="AC517">
        <v>0</v>
      </c>
      <c r="AD517">
        <v>0</v>
      </c>
      <c r="AE517" s="2">
        <v>45728</v>
      </c>
      <c r="AF517" t="s">
        <v>153</v>
      </c>
      <c r="AG517" t="s">
        <v>4372</v>
      </c>
      <c r="AH517" t="s">
        <v>4332</v>
      </c>
    </row>
    <row r="518" spans="1:34" x14ac:dyDescent="0.2">
      <c r="A518" t="s">
        <v>5779</v>
      </c>
      <c r="B518" t="s">
        <v>5277</v>
      </c>
      <c r="C518" s="2">
        <v>51725</v>
      </c>
      <c r="D518" s="2">
        <v>45728</v>
      </c>
      <c r="E518" s="57">
        <v>45728.833333333336</v>
      </c>
      <c r="F518" t="s">
        <v>26</v>
      </c>
      <c r="G518" s="2">
        <v>923211</v>
      </c>
      <c r="H518" t="s">
        <v>27</v>
      </c>
      <c r="I518" t="s">
        <v>28</v>
      </c>
      <c r="J518" t="s">
        <v>29</v>
      </c>
      <c r="K518" s="51">
        <v>42622135</v>
      </c>
      <c r="L518" s="51">
        <v>0</v>
      </c>
      <c r="M518" s="51">
        <v>42622135</v>
      </c>
      <c r="N518" s="51">
        <v>42622135</v>
      </c>
      <c r="O518" t="s">
        <v>150</v>
      </c>
      <c r="P518">
        <v>1001344581</v>
      </c>
      <c r="Q518" t="s">
        <v>4375</v>
      </c>
      <c r="R518" t="s">
        <v>140</v>
      </c>
      <c r="S518" t="s">
        <v>141</v>
      </c>
      <c r="T518" s="59" t="s">
        <v>4376</v>
      </c>
      <c r="U518" t="s">
        <v>143</v>
      </c>
      <c r="V518">
        <v>901526741</v>
      </c>
      <c r="W518" t="s">
        <v>4378</v>
      </c>
      <c r="X518" s="2">
        <v>2125</v>
      </c>
      <c r="Y518" s="2">
        <v>2125</v>
      </c>
      <c r="Z518" s="2">
        <v>51725</v>
      </c>
      <c r="AA518">
        <v>0</v>
      </c>
      <c r="AB518">
        <v>0</v>
      </c>
      <c r="AC518">
        <v>0</v>
      </c>
      <c r="AD518">
        <v>0</v>
      </c>
      <c r="AE518" s="2">
        <v>45728</v>
      </c>
      <c r="AF518" t="s">
        <v>153</v>
      </c>
      <c r="AG518" t="s">
        <v>4379</v>
      </c>
      <c r="AH518" t="s">
        <v>1659</v>
      </c>
    </row>
    <row r="519" spans="1:34" x14ac:dyDescent="0.2">
      <c r="A519" t="s">
        <v>5780</v>
      </c>
      <c r="B519" t="s">
        <v>5277</v>
      </c>
      <c r="C519" s="2">
        <v>51825</v>
      </c>
      <c r="D519" s="2">
        <v>45728</v>
      </c>
      <c r="E519" s="57">
        <v>45728.835416666669</v>
      </c>
      <c r="F519" t="s">
        <v>26</v>
      </c>
      <c r="G519" s="2">
        <v>923211</v>
      </c>
      <c r="H519" t="s">
        <v>27</v>
      </c>
      <c r="I519" t="s">
        <v>28</v>
      </c>
      <c r="J519" t="s">
        <v>29</v>
      </c>
      <c r="K519" s="51">
        <v>42622135</v>
      </c>
      <c r="L519" s="51">
        <v>0</v>
      </c>
      <c r="M519" s="51">
        <v>42622135</v>
      </c>
      <c r="N519" s="51">
        <v>42622135</v>
      </c>
      <c r="O519" t="s">
        <v>150</v>
      </c>
      <c r="P519">
        <v>79211118</v>
      </c>
      <c r="Q519" t="s">
        <v>4382</v>
      </c>
      <c r="R519" t="s">
        <v>140</v>
      </c>
      <c r="S519" t="s">
        <v>141</v>
      </c>
      <c r="T519" s="59" t="s">
        <v>4383</v>
      </c>
      <c r="U519" t="s">
        <v>143</v>
      </c>
      <c r="V519">
        <v>890903938</v>
      </c>
      <c r="W519" t="s">
        <v>149</v>
      </c>
      <c r="X519" s="2">
        <v>2125</v>
      </c>
      <c r="Y519" s="2">
        <v>2125</v>
      </c>
      <c r="Z519" s="2">
        <v>51825</v>
      </c>
      <c r="AA519">
        <v>0</v>
      </c>
      <c r="AB519">
        <v>0</v>
      </c>
      <c r="AC519">
        <v>0</v>
      </c>
      <c r="AD519">
        <v>0</v>
      </c>
      <c r="AE519" s="2">
        <v>45728</v>
      </c>
      <c r="AF519" t="s">
        <v>153</v>
      </c>
      <c r="AG519" t="s">
        <v>4384</v>
      </c>
      <c r="AH519" t="s">
        <v>1659</v>
      </c>
    </row>
    <row r="520" spans="1:34" x14ac:dyDescent="0.2">
      <c r="A520" t="s">
        <v>5781</v>
      </c>
      <c r="B520" t="s">
        <v>5277</v>
      </c>
      <c r="C520" s="2">
        <v>51925</v>
      </c>
      <c r="D520" s="2">
        <v>45728</v>
      </c>
      <c r="E520" s="57">
        <v>45728.837500000001</v>
      </c>
      <c r="F520" t="s">
        <v>26</v>
      </c>
      <c r="G520" s="2">
        <v>923211</v>
      </c>
      <c r="H520" t="s">
        <v>27</v>
      </c>
      <c r="I520" t="s">
        <v>28</v>
      </c>
      <c r="J520" t="s">
        <v>29</v>
      </c>
      <c r="K520" s="51">
        <v>42622135</v>
      </c>
      <c r="L520" s="51">
        <v>0</v>
      </c>
      <c r="M520" s="51">
        <v>42622135</v>
      </c>
      <c r="N520" s="51">
        <v>42622135</v>
      </c>
      <c r="O520" t="s">
        <v>150</v>
      </c>
      <c r="P520">
        <v>80134583</v>
      </c>
      <c r="Q520" t="s">
        <v>4387</v>
      </c>
      <c r="R520" t="s">
        <v>140</v>
      </c>
      <c r="S520" t="s">
        <v>141</v>
      </c>
      <c r="T520" s="59" t="s">
        <v>4388</v>
      </c>
      <c r="U520" t="s">
        <v>143</v>
      </c>
      <c r="V520">
        <v>860034313</v>
      </c>
      <c r="W520" t="s">
        <v>152</v>
      </c>
      <c r="X520" s="2">
        <v>2125</v>
      </c>
      <c r="Y520" s="2">
        <v>2125</v>
      </c>
      <c r="Z520" s="2">
        <v>51925</v>
      </c>
      <c r="AA520">
        <v>0</v>
      </c>
      <c r="AB520">
        <v>0</v>
      </c>
      <c r="AC520">
        <v>0</v>
      </c>
      <c r="AD520">
        <v>0</v>
      </c>
      <c r="AE520" s="2">
        <v>45728</v>
      </c>
      <c r="AF520" t="s">
        <v>153</v>
      </c>
      <c r="AG520" t="s">
        <v>4389</v>
      </c>
      <c r="AH520" t="s">
        <v>1672</v>
      </c>
    </row>
    <row r="521" spans="1:34" x14ac:dyDescent="0.2">
      <c r="A521" t="s">
        <v>5782</v>
      </c>
      <c r="B521" t="s">
        <v>5277</v>
      </c>
      <c r="C521" s="2">
        <v>52025</v>
      </c>
      <c r="D521" s="2">
        <v>45728</v>
      </c>
      <c r="E521" s="57">
        <v>45728.854861111111</v>
      </c>
      <c r="F521" t="s">
        <v>26</v>
      </c>
      <c r="G521" s="2">
        <v>923211</v>
      </c>
      <c r="H521" t="s">
        <v>27</v>
      </c>
      <c r="I521" t="s">
        <v>28</v>
      </c>
      <c r="J521" t="s">
        <v>29</v>
      </c>
      <c r="K521" s="51">
        <v>42622135</v>
      </c>
      <c r="L521" s="51">
        <v>0</v>
      </c>
      <c r="M521" s="51">
        <v>42622135</v>
      </c>
      <c r="N521" s="51">
        <v>42622135</v>
      </c>
      <c r="O521" t="s">
        <v>150</v>
      </c>
      <c r="P521">
        <v>1072190319</v>
      </c>
      <c r="Q521" t="s">
        <v>4392</v>
      </c>
      <c r="R521" t="s">
        <v>140</v>
      </c>
      <c r="S521" t="s">
        <v>141</v>
      </c>
      <c r="T521" s="59" t="s">
        <v>4393</v>
      </c>
      <c r="U521" t="s">
        <v>143</v>
      </c>
      <c r="V521">
        <v>860002964</v>
      </c>
      <c r="W521" t="s">
        <v>163</v>
      </c>
      <c r="X521" s="2">
        <v>2125</v>
      </c>
      <c r="Y521" s="2">
        <v>2125</v>
      </c>
      <c r="Z521" s="2">
        <v>52025</v>
      </c>
      <c r="AA521">
        <v>0</v>
      </c>
      <c r="AB521">
        <v>0</v>
      </c>
      <c r="AC521">
        <v>0</v>
      </c>
      <c r="AD521">
        <v>0</v>
      </c>
      <c r="AE521" s="2">
        <v>45728</v>
      </c>
      <c r="AF521" t="s">
        <v>153</v>
      </c>
      <c r="AG521" t="s">
        <v>4394</v>
      </c>
      <c r="AH521" t="s">
        <v>4395</v>
      </c>
    </row>
    <row r="522" spans="1:34" x14ac:dyDescent="0.2">
      <c r="A522" t="s">
        <v>5783</v>
      </c>
      <c r="B522" t="s">
        <v>5277</v>
      </c>
      <c r="C522" s="2">
        <v>52125</v>
      </c>
      <c r="D522" s="2">
        <v>45728</v>
      </c>
      <c r="E522" s="57">
        <v>45728.857638888891</v>
      </c>
      <c r="F522" t="s">
        <v>26</v>
      </c>
      <c r="G522" s="2">
        <v>923211</v>
      </c>
      <c r="H522" t="s">
        <v>27</v>
      </c>
      <c r="I522" t="s">
        <v>28</v>
      </c>
      <c r="J522" t="s">
        <v>29</v>
      </c>
      <c r="K522" s="51">
        <v>42622135</v>
      </c>
      <c r="L522" s="51">
        <v>0</v>
      </c>
      <c r="M522" s="51">
        <v>42622135</v>
      </c>
      <c r="N522" s="51">
        <v>42622135</v>
      </c>
      <c r="O522" t="s">
        <v>150</v>
      </c>
      <c r="P522">
        <v>1069734271</v>
      </c>
      <c r="Q522" t="s">
        <v>4398</v>
      </c>
      <c r="R522" t="s">
        <v>140</v>
      </c>
      <c r="S522" t="s">
        <v>141</v>
      </c>
      <c r="T522" s="59" t="s">
        <v>4399</v>
      </c>
      <c r="U522" t="s">
        <v>143</v>
      </c>
      <c r="V522">
        <v>890903938</v>
      </c>
      <c r="W522" t="s">
        <v>149</v>
      </c>
      <c r="X522" s="2">
        <v>2125</v>
      </c>
      <c r="Y522" s="2">
        <v>2125</v>
      </c>
      <c r="Z522" s="2">
        <v>52125</v>
      </c>
      <c r="AA522">
        <v>0</v>
      </c>
      <c r="AB522">
        <v>0</v>
      </c>
      <c r="AC522">
        <v>0</v>
      </c>
      <c r="AD522">
        <v>0</v>
      </c>
      <c r="AE522" s="2">
        <v>45728</v>
      </c>
      <c r="AF522" t="s">
        <v>153</v>
      </c>
      <c r="AG522" t="s">
        <v>4400</v>
      </c>
      <c r="AH522" t="s">
        <v>1659</v>
      </c>
    </row>
    <row r="523" spans="1:34" x14ac:dyDescent="0.2">
      <c r="A523" t="s">
        <v>5784</v>
      </c>
      <c r="B523" t="s">
        <v>5277</v>
      </c>
      <c r="C523" s="2">
        <v>52225</v>
      </c>
      <c r="D523" s="2">
        <v>45728</v>
      </c>
      <c r="E523" s="57">
        <v>45728.86041666667</v>
      </c>
      <c r="F523" t="s">
        <v>26</v>
      </c>
      <c r="G523" s="2">
        <v>923211</v>
      </c>
      <c r="H523" t="s">
        <v>27</v>
      </c>
      <c r="I523" t="s">
        <v>28</v>
      </c>
      <c r="J523" t="s">
        <v>29</v>
      </c>
      <c r="K523" s="51">
        <v>42622135</v>
      </c>
      <c r="L523" s="51">
        <v>0</v>
      </c>
      <c r="M523" s="51">
        <v>42622135</v>
      </c>
      <c r="N523" s="51">
        <v>42622135</v>
      </c>
      <c r="O523" t="s">
        <v>150</v>
      </c>
      <c r="P523">
        <v>13994183</v>
      </c>
      <c r="Q523" t="s">
        <v>4403</v>
      </c>
      <c r="R523" t="s">
        <v>140</v>
      </c>
      <c r="S523" t="s">
        <v>141</v>
      </c>
      <c r="T523" s="59" t="s">
        <v>4404</v>
      </c>
      <c r="U523" t="s">
        <v>143</v>
      </c>
      <c r="V523">
        <v>860007335</v>
      </c>
      <c r="W523" t="s">
        <v>158</v>
      </c>
      <c r="X523" s="2">
        <v>2125</v>
      </c>
      <c r="Y523" s="2">
        <v>2125</v>
      </c>
      <c r="Z523" s="2">
        <v>52225</v>
      </c>
      <c r="AA523">
        <v>0</v>
      </c>
      <c r="AB523">
        <v>0</v>
      </c>
      <c r="AC523">
        <v>0</v>
      </c>
      <c r="AD523">
        <v>0</v>
      </c>
      <c r="AE523" s="2">
        <v>45728</v>
      </c>
      <c r="AF523" t="s">
        <v>153</v>
      </c>
      <c r="AG523" t="s">
        <v>4405</v>
      </c>
      <c r="AH523" t="s">
        <v>1659</v>
      </c>
    </row>
    <row r="524" spans="1:34" x14ac:dyDescent="0.2">
      <c r="A524" t="s">
        <v>5785</v>
      </c>
      <c r="B524" t="s">
        <v>5277</v>
      </c>
      <c r="C524" s="2">
        <v>52325</v>
      </c>
      <c r="D524" s="2">
        <v>45728</v>
      </c>
      <c r="E524" s="57">
        <v>45728.862500000003</v>
      </c>
      <c r="F524" t="s">
        <v>26</v>
      </c>
      <c r="G524" s="2">
        <v>923211</v>
      </c>
      <c r="H524" t="s">
        <v>27</v>
      </c>
      <c r="I524" t="s">
        <v>28</v>
      </c>
      <c r="J524" t="s">
        <v>29</v>
      </c>
      <c r="K524" s="51">
        <v>42622135</v>
      </c>
      <c r="L524" s="51">
        <v>0</v>
      </c>
      <c r="M524" s="51">
        <v>42622135</v>
      </c>
      <c r="N524" s="51">
        <v>42622135</v>
      </c>
      <c r="O524" t="s">
        <v>150</v>
      </c>
      <c r="P524">
        <v>1026592555</v>
      </c>
      <c r="Q524" t="s">
        <v>4408</v>
      </c>
      <c r="R524" t="s">
        <v>140</v>
      </c>
      <c r="S524" t="s">
        <v>141</v>
      </c>
      <c r="T524" s="59" t="s">
        <v>4409</v>
      </c>
      <c r="U524" t="s">
        <v>143</v>
      </c>
      <c r="V524">
        <v>890903938</v>
      </c>
      <c r="W524" t="s">
        <v>149</v>
      </c>
      <c r="X524" s="2">
        <v>2125</v>
      </c>
      <c r="Y524" s="2">
        <v>2125</v>
      </c>
      <c r="Z524" s="2">
        <v>52325</v>
      </c>
      <c r="AA524">
        <v>0</v>
      </c>
      <c r="AB524">
        <v>0</v>
      </c>
      <c r="AC524">
        <v>0</v>
      </c>
      <c r="AD524">
        <v>0</v>
      </c>
      <c r="AE524" s="2">
        <v>45728</v>
      </c>
      <c r="AF524" t="s">
        <v>153</v>
      </c>
      <c r="AG524" t="s">
        <v>4410</v>
      </c>
      <c r="AH524" t="s">
        <v>1659</v>
      </c>
    </row>
    <row r="525" spans="1:34" x14ac:dyDescent="0.2">
      <c r="A525" t="s">
        <v>5786</v>
      </c>
      <c r="B525" t="s">
        <v>5277</v>
      </c>
      <c r="C525" s="2">
        <v>52425</v>
      </c>
      <c r="D525" s="2">
        <v>45728</v>
      </c>
      <c r="E525" s="57">
        <v>45728.864583333336</v>
      </c>
      <c r="F525" t="s">
        <v>26</v>
      </c>
      <c r="G525" s="2">
        <v>923211</v>
      </c>
      <c r="H525" t="s">
        <v>27</v>
      </c>
      <c r="I525" t="s">
        <v>28</v>
      </c>
      <c r="J525" t="s">
        <v>29</v>
      </c>
      <c r="K525" s="51">
        <v>42622135</v>
      </c>
      <c r="L525" s="51">
        <v>0</v>
      </c>
      <c r="M525" s="51">
        <v>42622135</v>
      </c>
      <c r="N525" s="51">
        <v>42622135</v>
      </c>
      <c r="O525" t="s">
        <v>150</v>
      </c>
      <c r="P525">
        <v>1105690117</v>
      </c>
      <c r="Q525" t="s">
        <v>4413</v>
      </c>
      <c r="R525" t="s">
        <v>140</v>
      </c>
      <c r="S525" t="s">
        <v>141</v>
      </c>
      <c r="T525" s="59" t="s">
        <v>4414</v>
      </c>
      <c r="U525" t="s">
        <v>143</v>
      </c>
      <c r="V525">
        <v>860034313</v>
      </c>
      <c r="W525" t="s">
        <v>152</v>
      </c>
      <c r="X525" s="2">
        <v>2125</v>
      </c>
      <c r="Y525" s="2">
        <v>2125</v>
      </c>
      <c r="Z525" s="2">
        <v>52425</v>
      </c>
      <c r="AA525">
        <v>0</v>
      </c>
      <c r="AB525">
        <v>0</v>
      </c>
      <c r="AC525">
        <v>0</v>
      </c>
      <c r="AD525">
        <v>0</v>
      </c>
      <c r="AE525" s="2">
        <v>45728</v>
      </c>
      <c r="AF525" t="s">
        <v>153</v>
      </c>
      <c r="AG525" t="s">
        <v>4415</v>
      </c>
      <c r="AH525" t="s">
        <v>1659</v>
      </c>
    </row>
    <row r="526" spans="1:34" x14ac:dyDescent="0.2">
      <c r="A526" t="s">
        <v>5787</v>
      </c>
      <c r="B526" t="s">
        <v>5564</v>
      </c>
      <c r="C526" s="2">
        <v>52525</v>
      </c>
      <c r="D526" s="2">
        <v>45729</v>
      </c>
      <c r="E526" s="57">
        <v>45729.662499999999</v>
      </c>
      <c r="F526" t="s">
        <v>137</v>
      </c>
      <c r="G526" s="2">
        <v>923228</v>
      </c>
      <c r="H526" t="s">
        <v>76</v>
      </c>
      <c r="I526" t="s">
        <v>77</v>
      </c>
      <c r="J526" t="s">
        <v>29</v>
      </c>
      <c r="K526" s="51">
        <v>299536</v>
      </c>
      <c r="L526" s="51">
        <v>0</v>
      </c>
      <c r="M526" s="51">
        <v>299536</v>
      </c>
      <c r="N526" s="51">
        <v>0</v>
      </c>
      <c r="O526" t="s">
        <v>150</v>
      </c>
      <c r="P526">
        <v>40783907</v>
      </c>
      <c r="Q526" t="s">
        <v>3346</v>
      </c>
      <c r="R526" t="s">
        <v>140</v>
      </c>
      <c r="S526" t="s">
        <v>141</v>
      </c>
      <c r="T526" s="59" t="s">
        <v>3347</v>
      </c>
      <c r="U526" t="s">
        <v>143</v>
      </c>
      <c r="V526">
        <v>860003020</v>
      </c>
      <c r="W526" t="s">
        <v>160</v>
      </c>
      <c r="X526" s="2">
        <v>3425</v>
      </c>
      <c r="Y526" s="2">
        <v>3425</v>
      </c>
      <c r="Z526" s="2">
        <v>52525</v>
      </c>
      <c r="AA526">
        <v>0</v>
      </c>
      <c r="AB526">
        <v>52025</v>
      </c>
      <c r="AC526">
        <v>74980025</v>
      </c>
      <c r="AD526">
        <v>0</v>
      </c>
      <c r="AE526" s="2">
        <v>45729</v>
      </c>
      <c r="AF526" t="s">
        <v>486</v>
      </c>
      <c r="AG526" t="s">
        <v>866</v>
      </c>
      <c r="AH526" t="s">
        <v>4418</v>
      </c>
    </row>
    <row r="527" spans="1:34" x14ac:dyDescent="0.2">
      <c r="A527" t="s">
        <v>5788</v>
      </c>
      <c r="B527" t="s">
        <v>5542</v>
      </c>
      <c r="C527" s="2">
        <v>52625</v>
      </c>
      <c r="D527" s="2">
        <v>45729</v>
      </c>
      <c r="E527" s="57">
        <v>45729.698611111111</v>
      </c>
      <c r="F527" t="s">
        <v>137</v>
      </c>
      <c r="G527" s="2">
        <v>923290</v>
      </c>
      <c r="H527" t="s">
        <v>27</v>
      </c>
      <c r="I527" t="s">
        <v>28</v>
      </c>
      <c r="J527" t="s">
        <v>29</v>
      </c>
      <c r="K527" s="51">
        <v>634780</v>
      </c>
      <c r="L527" s="51">
        <v>0</v>
      </c>
      <c r="M527" s="51">
        <v>634780</v>
      </c>
      <c r="N527" s="51">
        <v>0</v>
      </c>
      <c r="O527" t="s">
        <v>150</v>
      </c>
      <c r="P527">
        <v>1012449137</v>
      </c>
      <c r="Q527" t="s">
        <v>1548</v>
      </c>
      <c r="R527" t="s">
        <v>140</v>
      </c>
      <c r="S527" t="s">
        <v>141</v>
      </c>
      <c r="T527" s="59" t="s">
        <v>1549</v>
      </c>
      <c r="U527" t="s">
        <v>143</v>
      </c>
      <c r="V527">
        <v>860003020</v>
      </c>
      <c r="W527" t="s">
        <v>160</v>
      </c>
      <c r="X527" s="2">
        <v>4925</v>
      </c>
      <c r="Y527" s="2">
        <v>4925</v>
      </c>
      <c r="Z527" s="2">
        <v>52625</v>
      </c>
      <c r="AA527">
        <v>0</v>
      </c>
      <c r="AB527">
        <v>50425</v>
      </c>
      <c r="AC527">
        <v>74978325</v>
      </c>
      <c r="AD527">
        <v>0</v>
      </c>
      <c r="AE527" s="2">
        <v>45729</v>
      </c>
      <c r="AF527" t="s">
        <v>486</v>
      </c>
      <c r="AG527" t="s">
        <v>868</v>
      </c>
      <c r="AH527" t="s">
        <v>4421</v>
      </c>
    </row>
    <row r="528" spans="1:34" x14ac:dyDescent="0.2">
      <c r="A528" t="s">
        <v>5789</v>
      </c>
      <c r="B528" t="s">
        <v>5540</v>
      </c>
      <c r="C528" s="2">
        <v>52725</v>
      </c>
      <c r="D528" s="2">
        <v>45729</v>
      </c>
      <c r="E528" s="57">
        <v>45729.700694444444</v>
      </c>
      <c r="F528" t="s">
        <v>137</v>
      </c>
      <c r="G528" s="2">
        <v>923238</v>
      </c>
      <c r="H528" t="s">
        <v>27</v>
      </c>
      <c r="I528" t="s">
        <v>28</v>
      </c>
      <c r="J528" t="s">
        <v>29</v>
      </c>
      <c r="K528" s="51">
        <v>749364</v>
      </c>
      <c r="L528" s="51">
        <v>0</v>
      </c>
      <c r="M528" s="51">
        <v>749364</v>
      </c>
      <c r="N528" s="51">
        <v>0</v>
      </c>
      <c r="O528" t="s">
        <v>150</v>
      </c>
      <c r="P528">
        <v>80724086</v>
      </c>
      <c r="Q528" t="s">
        <v>3239</v>
      </c>
      <c r="R528" t="s">
        <v>140</v>
      </c>
      <c r="S528" t="s">
        <v>141</v>
      </c>
      <c r="T528" s="59" t="s">
        <v>3240</v>
      </c>
      <c r="U528" t="s">
        <v>143</v>
      </c>
      <c r="V528">
        <v>890903938</v>
      </c>
      <c r="W528" t="s">
        <v>149</v>
      </c>
      <c r="X528" s="2">
        <v>325</v>
      </c>
      <c r="Y528" s="2">
        <v>325</v>
      </c>
      <c r="Z528" s="2">
        <v>52725</v>
      </c>
      <c r="AA528">
        <v>0</v>
      </c>
      <c r="AB528">
        <v>52625</v>
      </c>
      <c r="AC528">
        <v>74980625</v>
      </c>
      <c r="AD528">
        <v>0</v>
      </c>
      <c r="AE528" s="2">
        <v>45729</v>
      </c>
      <c r="AF528" t="s">
        <v>486</v>
      </c>
      <c r="AG528" t="s">
        <v>869</v>
      </c>
      <c r="AH528" t="s">
        <v>4424</v>
      </c>
    </row>
    <row r="529" spans="1:34" x14ac:dyDescent="0.2">
      <c r="A529" t="s">
        <v>5790</v>
      </c>
      <c r="B529" t="s">
        <v>5544</v>
      </c>
      <c r="C529" s="2">
        <v>52825</v>
      </c>
      <c r="D529" s="2">
        <v>45729</v>
      </c>
      <c r="E529" s="57">
        <v>45729.704861111109</v>
      </c>
      <c r="F529" t="s">
        <v>137</v>
      </c>
      <c r="G529" s="2">
        <v>923210</v>
      </c>
      <c r="H529" t="s">
        <v>27</v>
      </c>
      <c r="I529" t="s">
        <v>28</v>
      </c>
      <c r="J529" t="s">
        <v>29</v>
      </c>
      <c r="K529" s="51">
        <v>114445</v>
      </c>
      <c r="L529" s="51">
        <v>0</v>
      </c>
      <c r="M529" s="51">
        <v>114445</v>
      </c>
      <c r="N529" s="51">
        <v>0</v>
      </c>
      <c r="O529" t="s">
        <v>150</v>
      </c>
      <c r="P529">
        <v>88162602</v>
      </c>
      <c r="Q529" t="s">
        <v>870</v>
      </c>
      <c r="R529" t="s">
        <v>140</v>
      </c>
      <c r="S529" t="s">
        <v>141</v>
      </c>
      <c r="T529" s="59" t="s">
        <v>871</v>
      </c>
      <c r="U529" t="s">
        <v>143</v>
      </c>
      <c r="V529">
        <v>890903938</v>
      </c>
      <c r="W529" t="s">
        <v>149</v>
      </c>
      <c r="X529" s="2">
        <v>1625</v>
      </c>
      <c r="Y529" s="2">
        <v>1625</v>
      </c>
      <c r="Z529" s="2">
        <v>52825</v>
      </c>
      <c r="AA529">
        <v>0</v>
      </c>
      <c r="AB529">
        <v>49525</v>
      </c>
      <c r="AC529">
        <v>74977325</v>
      </c>
      <c r="AD529">
        <v>0</v>
      </c>
      <c r="AE529" s="2">
        <v>45729</v>
      </c>
      <c r="AF529" t="s">
        <v>486</v>
      </c>
      <c r="AG529" t="s">
        <v>872</v>
      </c>
      <c r="AH529" t="s">
        <v>4427</v>
      </c>
    </row>
    <row r="530" spans="1:34" x14ac:dyDescent="0.2">
      <c r="A530" t="s">
        <v>5791</v>
      </c>
      <c r="B530" t="s">
        <v>5277</v>
      </c>
      <c r="C530" s="2">
        <v>52925</v>
      </c>
      <c r="D530" s="2">
        <v>45729</v>
      </c>
      <c r="E530" s="57">
        <v>45729.783333333333</v>
      </c>
      <c r="F530" t="s">
        <v>26</v>
      </c>
      <c r="G530" s="2">
        <v>923211</v>
      </c>
      <c r="H530" t="s">
        <v>27</v>
      </c>
      <c r="I530" t="s">
        <v>28</v>
      </c>
      <c r="J530" t="s">
        <v>29</v>
      </c>
      <c r="K530" s="51">
        <v>42468819</v>
      </c>
      <c r="L530" s="51">
        <v>0</v>
      </c>
      <c r="M530" s="51">
        <v>42468819</v>
      </c>
      <c r="N530" s="51">
        <v>42468819</v>
      </c>
      <c r="O530" t="s">
        <v>150</v>
      </c>
      <c r="P530">
        <v>71317886</v>
      </c>
      <c r="Q530" t="s">
        <v>4430</v>
      </c>
      <c r="R530" t="s">
        <v>140</v>
      </c>
      <c r="S530" t="s">
        <v>141</v>
      </c>
      <c r="T530" s="59" t="s">
        <v>4431</v>
      </c>
      <c r="U530" t="s">
        <v>143</v>
      </c>
      <c r="V530">
        <v>860002964</v>
      </c>
      <c r="W530" t="s">
        <v>163</v>
      </c>
      <c r="X530" s="2">
        <v>2125</v>
      </c>
      <c r="Y530" s="2">
        <v>2125</v>
      </c>
      <c r="Z530" s="2">
        <v>52925</v>
      </c>
      <c r="AA530">
        <v>0</v>
      </c>
      <c r="AB530">
        <v>0</v>
      </c>
      <c r="AC530">
        <v>0</v>
      </c>
      <c r="AD530">
        <v>0</v>
      </c>
      <c r="AE530" s="2">
        <v>45729</v>
      </c>
      <c r="AF530" t="s">
        <v>153</v>
      </c>
      <c r="AG530" t="s">
        <v>4432</v>
      </c>
      <c r="AH530" t="s">
        <v>1659</v>
      </c>
    </row>
    <row r="531" spans="1:34" x14ac:dyDescent="0.2">
      <c r="A531" t="s">
        <v>5792</v>
      </c>
      <c r="B531" t="s">
        <v>5277</v>
      </c>
      <c r="C531" s="2">
        <v>53025</v>
      </c>
      <c r="D531" s="2">
        <v>45729</v>
      </c>
      <c r="E531" s="57">
        <v>45729.786111111112</v>
      </c>
      <c r="F531" t="s">
        <v>26</v>
      </c>
      <c r="G531" s="2">
        <v>923211</v>
      </c>
      <c r="H531" t="s">
        <v>27</v>
      </c>
      <c r="I531" t="s">
        <v>28</v>
      </c>
      <c r="J531" t="s">
        <v>29</v>
      </c>
      <c r="K531" s="51">
        <v>42468819</v>
      </c>
      <c r="L531" s="51">
        <v>0</v>
      </c>
      <c r="M531" s="51">
        <v>42468819</v>
      </c>
      <c r="N531" s="51">
        <v>42468819</v>
      </c>
      <c r="O531" t="s">
        <v>150</v>
      </c>
      <c r="P531">
        <v>11324277</v>
      </c>
      <c r="Q531" t="s">
        <v>4435</v>
      </c>
      <c r="R531" t="s">
        <v>140</v>
      </c>
      <c r="S531" t="s">
        <v>141</v>
      </c>
      <c r="T531" s="59" t="s">
        <v>4436</v>
      </c>
      <c r="U531" t="s">
        <v>143</v>
      </c>
      <c r="V531">
        <v>890903938</v>
      </c>
      <c r="W531" t="s">
        <v>149</v>
      </c>
      <c r="X531" s="2">
        <v>2125</v>
      </c>
      <c r="Y531" s="2">
        <v>2125</v>
      </c>
      <c r="Z531" s="2">
        <v>53025</v>
      </c>
      <c r="AA531">
        <v>0</v>
      </c>
      <c r="AB531">
        <v>0</v>
      </c>
      <c r="AC531">
        <v>0</v>
      </c>
      <c r="AD531">
        <v>0</v>
      </c>
      <c r="AE531" s="2">
        <v>45729</v>
      </c>
      <c r="AF531" t="s">
        <v>153</v>
      </c>
      <c r="AG531" t="s">
        <v>4437</v>
      </c>
      <c r="AH531" t="s">
        <v>1659</v>
      </c>
    </row>
    <row r="532" spans="1:34" x14ac:dyDescent="0.2">
      <c r="A532" t="s">
        <v>5793</v>
      </c>
      <c r="B532" t="s">
        <v>5540</v>
      </c>
      <c r="C532" s="2">
        <v>53125</v>
      </c>
      <c r="D532" s="2">
        <v>45730</v>
      </c>
      <c r="E532" s="57">
        <v>45730.415972222225</v>
      </c>
      <c r="F532" t="s">
        <v>137</v>
      </c>
      <c r="G532" s="2">
        <v>923238</v>
      </c>
      <c r="H532" t="s">
        <v>27</v>
      </c>
      <c r="I532" t="s">
        <v>28</v>
      </c>
      <c r="J532" t="s">
        <v>29</v>
      </c>
      <c r="K532" s="51">
        <v>664780</v>
      </c>
      <c r="L532" s="51">
        <v>0</v>
      </c>
      <c r="M532" s="51">
        <v>664780</v>
      </c>
      <c r="N532" s="51">
        <v>0</v>
      </c>
      <c r="O532" t="s">
        <v>150</v>
      </c>
      <c r="P532">
        <v>79703448</v>
      </c>
      <c r="Q532" t="s">
        <v>2974</v>
      </c>
      <c r="R532" t="s">
        <v>140</v>
      </c>
      <c r="S532" t="s">
        <v>141</v>
      </c>
      <c r="T532" s="59" t="s">
        <v>2975</v>
      </c>
      <c r="U532" t="s">
        <v>143</v>
      </c>
      <c r="V532">
        <v>860007335</v>
      </c>
      <c r="W532" t="s">
        <v>158</v>
      </c>
      <c r="X532" s="2">
        <v>325</v>
      </c>
      <c r="Y532" s="2">
        <v>325</v>
      </c>
      <c r="Z532" s="2">
        <v>53125</v>
      </c>
      <c r="AA532">
        <v>0</v>
      </c>
      <c r="AB532">
        <v>48425</v>
      </c>
      <c r="AC532">
        <v>74976125</v>
      </c>
      <c r="AD532">
        <v>0</v>
      </c>
      <c r="AE532" s="2">
        <v>45730</v>
      </c>
      <c r="AF532" t="s">
        <v>486</v>
      </c>
      <c r="AG532" t="s">
        <v>873</v>
      </c>
      <c r="AH532" t="s">
        <v>4440</v>
      </c>
    </row>
    <row r="533" spans="1:34" x14ac:dyDescent="0.2">
      <c r="A533" t="s">
        <v>5794</v>
      </c>
      <c r="B533" t="s">
        <v>5540</v>
      </c>
      <c r="C533" s="2">
        <v>53225</v>
      </c>
      <c r="D533" s="2">
        <v>45730</v>
      </c>
      <c r="E533" s="57">
        <v>45730.425694444442</v>
      </c>
      <c r="F533" t="s">
        <v>137</v>
      </c>
      <c r="G533" s="2">
        <v>923238</v>
      </c>
      <c r="H533" t="s">
        <v>27</v>
      </c>
      <c r="I533" t="s">
        <v>28</v>
      </c>
      <c r="J533" t="s">
        <v>29</v>
      </c>
      <c r="K533" s="51">
        <v>664780</v>
      </c>
      <c r="L533" s="51">
        <v>0</v>
      </c>
      <c r="M533" s="51">
        <v>664780</v>
      </c>
      <c r="N533" s="51">
        <v>0</v>
      </c>
      <c r="O533" t="s">
        <v>150</v>
      </c>
      <c r="P533">
        <v>52556422</v>
      </c>
      <c r="Q533" t="s">
        <v>3003</v>
      </c>
      <c r="R533" t="s">
        <v>140</v>
      </c>
      <c r="S533" t="s">
        <v>141</v>
      </c>
      <c r="T533" s="59" t="s">
        <v>3004</v>
      </c>
      <c r="U533" t="s">
        <v>143</v>
      </c>
      <c r="V533">
        <v>860034313</v>
      </c>
      <c r="W533" t="s">
        <v>152</v>
      </c>
      <c r="X533" s="2">
        <v>325</v>
      </c>
      <c r="Y533" s="2">
        <v>325</v>
      </c>
      <c r="Z533" s="2">
        <v>53225</v>
      </c>
      <c r="AA533">
        <v>0</v>
      </c>
      <c r="AB533">
        <v>47225</v>
      </c>
      <c r="AC533">
        <v>74974825</v>
      </c>
      <c r="AD533">
        <v>0</v>
      </c>
      <c r="AE533" s="2">
        <v>45730</v>
      </c>
      <c r="AF533" t="s">
        <v>486</v>
      </c>
      <c r="AG533" t="s">
        <v>874</v>
      </c>
      <c r="AH533" t="s">
        <v>4443</v>
      </c>
    </row>
    <row r="534" spans="1:34" x14ac:dyDescent="0.2">
      <c r="A534" t="s">
        <v>5795</v>
      </c>
      <c r="B534" t="s">
        <v>5540</v>
      </c>
      <c r="C534" s="2">
        <v>53325</v>
      </c>
      <c r="D534" s="2">
        <v>45730</v>
      </c>
      <c r="E534" s="57">
        <v>45730.429166666669</v>
      </c>
      <c r="F534" t="s">
        <v>137</v>
      </c>
      <c r="G534" s="2">
        <v>923238</v>
      </c>
      <c r="H534" t="s">
        <v>27</v>
      </c>
      <c r="I534" t="s">
        <v>28</v>
      </c>
      <c r="J534" t="s">
        <v>29</v>
      </c>
      <c r="K534" s="51">
        <v>624780</v>
      </c>
      <c r="L534" s="51">
        <v>0</v>
      </c>
      <c r="M534" s="51">
        <v>624780</v>
      </c>
      <c r="N534" s="51">
        <v>0</v>
      </c>
      <c r="O534" t="s">
        <v>150</v>
      </c>
      <c r="P534">
        <v>79592386</v>
      </c>
      <c r="Q534" t="s">
        <v>2991</v>
      </c>
      <c r="R534" t="s">
        <v>140</v>
      </c>
      <c r="S534" t="s">
        <v>141</v>
      </c>
      <c r="T534" s="59" t="s">
        <v>2992</v>
      </c>
      <c r="U534" t="s">
        <v>143</v>
      </c>
      <c r="V534">
        <v>860034313</v>
      </c>
      <c r="W534" t="s">
        <v>152</v>
      </c>
      <c r="X534" s="2">
        <v>325</v>
      </c>
      <c r="Y534" s="2">
        <v>325</v>
      </c>
      <c r="Z534" s="2">
        <v>53325</v>
      </c>
      <c r="AA534">
        <v>0</v>
      </c>
      <c r="AB534">
        <v>48225</v>
      </c>
      <c r="AC534">
        <v>74975925</v>
      </c>
      <c r="AD534">
        <v>0</v>
      </c>
      <c r="AE534" s="2">
        <v>45730</v>
      </c>
      <c r="AF534" t="s">
        <v>486</v>
      </c>
      <c r="AG534" t="s">
        <v>875</v>
      </c>
      <c r="AH534" t="s">
        <v>4446</v>
      </c>
    </row>
    <row r="535" spans="1:34" x14ac:dyDescent="0.2">
      <c r="A535" t="s">
        <v>5796</v>
      </c>
      <c r="B535" t="s">
        <v>5540</v>
      </c>
      <c r="C535" s="2">
        <v>53425</v>
      </c>
      <c r="D535" s="2">
        <v>45730</v>
      </c>
      <c r="E535" s="57">
        <v>45730.457638888889</v>
      </c>
      <c r="F535" t="s">
        <v>137</v>
      </c>
      <c r="G535" s="2">
        <v>923238</v>
      </c>
      <c r="H535" t="s">
        <v>27</v>
      </c>
      <c r="I535" t="s">
        <v>28</v>
      </c>
      <c r="J535" t="s">
        <v>29</v>
      </c>
      <c r="K535" s="51">
        <v>312390</v>
      </c>
      <c r="L535" s="51">
        <v>0</v>
      </c>
      <c r="M535" s="51">
        <v>312390</v>
      </c>
      <c r="N535" s="51">
        <v>0</v>
      </c>
      <c r="O535" t="s">
        <v>150</v>
      </c>
      <c r="P535">
        <v>1032370727</v>
      </c>
      <c r="Q535" t="s">
        <v>3032</v>
      </c>
      <c r="R535" t="s">
        <v>140</v>
      </c>
      <c r="S535" t="s">
        <v>141</v>
      </c>
      <c r="T535" s="59" t="s">
        <v>3033</v>
      </c>
      <c r="U535" t="s">
        <v>143</v>
      </c>
      <c r="V535">
        <v>860007335</v>
      </c>
      <c r="W535" t="s">
        <v>158</v>
      </c>
      <c r="X535" s="2">
        <v>325</v>
      </c>
      <c r="Y535" s="2">
        <v>325</v>
      </c>
      <c r="Z535" s="2">
        <v>53425</v>
      </c>
      <c r="AA535">
        <v>0</v>
      </c>
      <c r="AB535">
        <v>51025</v>
      </c>
      <c r="AC535">
        <v>74978925</v>
      </c>
      <c r="AD535">
        <v>0</v>
      </c>
      <c r="AE535" s="2">
        <v>45730</v>
      </c>
      <c r="AF535" t="s">
        <v>486</v>
      </c>
      <c r="AG535" t="s">
        <v>876</v>
      </c>
      <c r="AH535" t="s">
        <v>4449</v>
      </c>
    </row>
    <row r="536" spans="1:34" x14ac:dyDescent="0.2">
      <c r="A536" t="s">
        <v>5797</v>
      </c>
      <c r="B536" t="s">
        <v>5540</v>
      </c>
      <c r="C536" s="2">
        <v>53525</v>
      </c>
      <c r="D536" s="2">
        <v>45730</v>
      </c>
      <c r="E536" s="57">
        <v>45730.461111111108</v>
      </c>
      <c r="F536" t="s">
        <v>137</v>
      </c>
      <c r="G536" s="2">
        <v>923238</v>
      </c>
      <c r="H536" t="s">
        <v>27</v>
      </c>
      <c r="I536" t="s">
        <v>28</v>
      </c>
      <c r="J536" t="s">
        <v>29</v>
      </c>
      <c r="K536" s="51">
        <v>312390</v>
      </c>
      <c r="L536" s="51">
        <v>0</v>
      </c>
      <c r="M536" s="51">
        <v>312390</v>
      </c>
      <c r="N536" s="51">
        <v>0</v>
      </c>
      <c r="O536" t="s">
        <v>150</v>
      </c>
      <c r="P536">
        <v>79977580</v>
      </c>
      <c r="Q536" t="s">
        <v>3027</v>
      </c>
      <c r="R536" t="s">
        <v>140</v>
      </c>
      <c r="S536" t="s">
        <v>141</v>
      </c>
      <c r="T536" s="59" t="s">
        <v>3028</v>
      </c>
      <c r="U536" t="s">
        <v>143</v>
      </c>
      <c r="V536">
        <v>860007335</v>
      </c>
      <c r="W536" t="s">
        <v>158</v>
      </c>
      <c r="X536" s="2">
        <v>325</v>
      </c>
      <c r="Y536" s="2">
        <v>325</v>
      </c>
      <c r="Z536" s="2">
        <v>53525</v>
      </c>
      <c r="AA536">
        <v>0</v>
      </c>
      <c r="AB536">
        <v>48925</v>
      </c>
      <c r="AC536">
        <v>74976725</v>
      </c>
      <c r="AD536">
        <v>0</v>
      </c>
      <c r="AE536" s="2">
        <v>45730</v>
      </c>
      <c r="AF536" t="s">
        <v>486</v>
      </c>
      <c r="AG536" t="s">
        <v>877</v>
      </c>
      <c r="AH536" t="s">
        <v>4452</v>
      </c>
    </row>
    <row r="537" spans="1:34" x14ac:dyDescent="0.2">
      <c r="A537" t="s">
        <v>5798</v>
      </c>
      <c r="B537" t="s">
        <v>5540</v>
      </c>
      <c r="C537" s="2">
        <v>53625</v>
      </c>
      <c r="D537" s="2">
        <v>45730</v>
      </c>
      <c r="E537" s="57">
        <v>45730.492361111108</v>
      </c>
      <c r="F537" t="s">
        <v>137</v>
      </c>
      <c r="G537" s="2">
        <v>923238</v>
      </c>
      <c r="H537" t="s">
        <v>27</v>
      </c>
      <c r="I537" t="s">
        <v>28</v>
      </c>
      <c r="J537" t="s">
        <v>29</v>
      </c>
      <c r="K537" s="51">
        <v>312390</v>
      </c>
      <c r="L537" s="51">
        <v>0</v>
      </c>
      <c r="M537" s="51">
        <v>312390</v>
      </c>
      <c r="N537" s="51">
        <v>0</v>
      </c>
      <c r="O537" t="s">
        <v>150</v>
      </c>
      <c r="P537">
        <v>80232876</v>
      </c>
      <c r="Q537" t="s">
        <v>3015</v>
      </c>
      <c r="R537" t="s">
        <v>140</v>
      </c>
      <c r="S537" t="s">
        <v>141</v>
      </c>
      <c r="T537" s="59" t="s">
        <v>3016</v>
      </c>
      <c r="U537" t="s">
        <v>143</v>
      </c>
      <c r="V537">
        <v>890903938</v>
      </c>
      <c r="W537" t="s">
        <v>149</v>
      </c>
      <c r="X537" s="2">
        <v>325</v>
      </c>
      <c r="Y537" s="2">
        <v>325</v>
      </c>
      <c r="Z537" s="2">
        <v>53625</v>
      </c>
      <c r="AA537">
        <v>0</v>
      </c>
      <c r="AB537">
        <v>49125</v>
      </c>
      <c r="AC537">
        <v>74976925</v>
      </c>
      <c r="AD537">
        <v>0</v>
      </c>
      <c r="AE537" s="2">
        <v>45730</v>
      </c>
      <c r="AF537" t="s">
        <v>486</v>
      </c>
      <c r="AG537" t="s">
        <v>878</v>
      </c>
      <c r="AH537" t="s">
        <v>4455</v>
      </c>
    </row>
    <row r="538" spans="1:34" x14ac:dyDescent="0.2">
      <c r="A538" t="s">
        <v>5799</v>
      </c>
      <c r="B538" t="s">
        <v>5540</v>
      </c>
      <c r="C538" s="2">
        <v>53725</v>
      </c>
      <c r="D538" s="2">
        <v>45730</v>
      </c>
      <c r="E538" s="57">
        <v>45730.494444444441</v>
      </c>
      <c r="F538" t="s">
        <v>137</v>
      </c>
      <c r="G538" s="2">
        <v>923238</v>
      </c>
      <c r="H538" t="s">
        <v>27</v>
      </c>
      <c r="I538" t="s">
        <v>28</v>
      </c>
      <c r="J538" t="s">
        <v>29</v>
      </c>
      <c r="K538" s="51">
        <v>322390</v>
      </c>
      <c r="L538" s="51">
        <v>0</v>
      </c>
      <c r="M538" s="51">
        <v>322390</v>
      </c>
      <c r="N538" s="51">
        <v>0</v>
      </c>
      <c r="O538" t="s">
        <v>150</v>
      </c>
      <c r="P538">
        <v>88260450</v>
      </c>
      <c r="Q538" t="s">
        <v>3050</v>
      </c>
      <c r="R538" t="s">
        <v>140</v>
      </c>
      <c r="S538" t="s">
        <v>141</v>
      </c>
      <c r="T538" s="59" t="s">
        <v>3051</v>
      </c>
      <c r="U538" t="s">
        <v>143</v>
      </c>
      <c r="V538">
        <v>860007335</v>
      </c>
      <c r="W538" t="s">
        <v>158</v>
      </c>
      <c r="X538" s="2">
        <v>325</v>
      </c>
      <c r="Y538" s="2">
        <v>325</v>
      </c>
      <c r="Z538" s="2">
        <v>53725</v>
      </c>
      <c r="AA538">
        <v>0</v>
      </c>
      <c r="AB538">
        <v>49725</v>
      </c>
      <c r="AC538">
        <v>74977525</v>
      </c>
      <c r="AD538">
        <v>0</v>
      </c>
      <c r="AE538" s="2">
        <v>45730</v>
      </c>
      <c r="AF538" t="s">
        <v>486</v>
      </c>
      <c r="AG538" t="s">
        <v>879</v>
      </c>
      <c r="AH538" t="s">
        <v>4458</v>
      </c>
    </row>
    <row r="539" spans="1:34" x14ac:dyDescent="0.2">
      <c r="A539" t="s">
        <v>5800</v>
      </c>
      <c r="B539" t="s">
        <v>5540</v>
      </c>
      <c r="C539" s="2">
        <v>53825</v>
      </c>
      <c r="D539" s="2">
        <v>45730</v>
      </c>
      <c r="E539" s="57">
        <v>45730.495833333334</v>
      </c>
      <c r="F539" t="s">
        <v>137</v>
      </c>
      <c r="G539" s="2">
        <v>923238</v>
      </c>
      <c r="H539" t="s">
        <v>27</v>
      </c>
      <c r="I539" t="s">
        <v>28</v>
      </c>
      <c r="J539" t="s">
        <v>29</v>
      </c>
      <c r="K539" s="51">
        <v>312390</v>
      </c>
      <c r="L539" s="51">
        <v>0</v>
      </c>
      <c r="M539" s="51">
        <v>312390</v>
      </c>
      <c r="N539" s="51">
        <v>0</v>
      </c>
      <c r="O539" t="s">
        <v>150</v>
      </c>
      <c r="P539">
        <v>79863951</v>
      </c>
      <c r="Q539" t="s">
        <v>2997</v>
      </c>
      <c r="R539" t="s">
        <v>140</v>
      </c>
      <c r="S539" t="s">
        <v>141</v>
      </c>
      <c r="T539" s="59" t="s">
        <v>2998</v>
      </c>
      <c r="U539" t="s">
        <v>143</v>
      </c>
      <c r="V539">
        <v>890903938</v>
      </c>
      <c r="W539" t="s">
        <v>149</v>
      </c>
      <c r="X539" s="2">
        <v>325</v>
      </c>
      <c r="Y539" s="2">
        <v>325</v>
      </c>
      <c r="Z539" s="2">
        <v>53825</v>
      </c>
      <c r="AA539">
        <v>0</v>
      </c>
      <c r="AB539">
        <v>48625</v>
      </c>
      <c r="AC539">
        <v>74976425</v>
      </c>
      <c r="AD539">
        <v>0</v>
      </c>
      <c r="AE539" s="2">
        <v>45730</v>
      </c>
      <c r="AF539" t="s">
        <v>486</v>
      </c>
      <c r="AG539" t="s">
        <v>880</v>
      </c>
      <c r="AH539" t="s">
        <v>4461</v>
      </c>
    </row>
    <row r="540" spans="1:34" x14ac:dyDescent="0.2">
      <c r="A540" t="s">
        <v>5801</v>
      </c>
      <c r="B540" t="s">
        <v>5540</v>
      </c>
      <c r="C540" s="2">
        <v>53925</v>
      </c>
      <c r="D540" s="2">
        <v>45730</v>
      </c>
      <c r="E540" s="57">
        <v>45730.499305555553</v>
      </c>
      <c r="F540" t="s">
        <v>137</v>
      </c>
      <c r="G540" s="2">
        <v>923238</v>
      </c>
      <c r="H540" t="s">
        <v>27</v>
      </c>
      <c r="I540" t="s">
        <v>28</v>
      </c>
      <c r="J540" t="s">
        <v>29</v>
      </c>
      <c r="K540" s="51">
        <v>322390</v>
      </c>
      <c r="L540" s="51">
        <v>0</v>
      </c>
      <c r="M540" s="51">
        <v>322390</v>
      </c>
      <c r="N540" s="51">
        <v>0</v>
      </c>
      <c r="O540" t="s">
        <v>150</v>
      </c>
      <c r="P540">
        <v>1012333352</v>
      </c>
      <c r="Q540" t="s">
        <v>1770</v>
      </c>
      <c r="R540" t="s">
        <v>140</v>
      </c>
      <c r="S540" t="s">
        <v>141</v>
      </c>
      <c r="T540" s="59" t="s">
        <v>1771</v>
      </c>
      <c r="U540" t="s">
        <v>143</v>
      </c>
      <c r="V540">
        <v>860002964</v>
      </c>
      <c r="W540" t="s">
        <v>163</v>
      </c>
      <c r="X540" s="2">
        <v>325</v>
      </c>
      <c r="Y540" s="2">
        <v>325</v>
      </c>
      <c r="Z540" s="2">
        <v>53925</v>
      </c>
      <c r="AA540">
        <v>0</v>
      </c>
      <c r="AB540">
        <v>50125</v>
      </c>
      <c r="AC540">
        <v>74977925</v>
      </c>
      <c r="AD540">
        <v>0</v>
      </c>
      <c r="AE540" s="2">
        <v>45730</v>
      </c>
      <c r="AF540" t="s">
        <v>486</v>
      </c>
      <c r="AG540" t="s">
        <v>881</v>
      </c>
      <c r="AH540" t="s">
        <v>4464</v>
      </c>
    </row>
    <row r="541" spans="1:34" x14ac:dyDescent="0.2">
      <c r="A541" t="s">
        <v>5802</v>
      </c>
      <c r="B541" t="s">
        <v>195</v>
      </c>
      <c r="C541" s="2">
        <v>54025</v>
      </c>
      <c r="D541" s="2">
        <v>45730</v>
      </c>
      <c r="E541" s="57">
        <v>45730.586805555555</v>
      </c>
      <c r="F541" t="s">
        <v>137</v>
      </c>
      <c r="G541" s="2">
        <v>923210</v>
      </c>
      <c r="H541" t="s">
        <v>27</v>
      </c>
      <c r="I541" t="s">
        <v>28</v>
      </c>
      <c r="J541" t="s">
        <v>37</v>
      </c>
      <c r="K541" s="51">
        <v>1434750</v>
      </c>
      <c r="L541" s="51">
        <v>0</v>
      </c>
      <c r="M541" s="51">
        <v>1434750</v>
      </c>
      <c r="N541" s="51">
        <v>0</v>
      </c>
      <c r="O541" t="s">
        <v>138</v>
      </c>
      <c r="P541">
        <v>899999115</v>
      </c>
      <c r="Q541" t="s">
        <v>1472</v>
      </c>
      <c r="R541" t="s">
        <v>140</v>
      </c>
      <c r="S541" t="s">
        <v>147</v>
      </c>
      <c r="T541" s="59" t="s">
        <v>1473</v>
      </c>
      <c r="U541" t="s">
        <v>143</v>
      </c>
      <c r="V541">
        <v>860051135</v>
      </c>
      <c r="W541" t="s">
        <v>1475</v>
      </c>
      <c r="X541" s="2">
        <v>1225</v>
      </c>
      <c r="Y541" s="2">
        <v>1225</v>
      </c>
      <c r="Z541" s="2">
        <v>54025</v>
      </c>
      <c r="AA541" t="s">
        <v>4466</v>
      </c>
      <c r="AB541" t="s">
        <v>4467</v>
      </c>
      <c r="AC541" t="s">
        <v>4468</v>
      </c>
      <c r="AD541">
        <v>0</v>
      </c>
      <c r="AE541" s="2">
        <v>45730</v>
      </c>
      <c r="AF541" t="s">
        <v>146</v>
      </c>
      <c r="AG541" t="s">
        <v>4469</v>
      </c>
      <c r="AH541" t="s">
        <v>4470</v>
      </c>
    </row>
    <row r="542" spans="1:34" x14ac:dyDescent="0.2">
      <c r="A542" t="s">
        <v>5803</v>
      </c>
      <c r="B542" t="s">
        <v>195</v>
      </c>
      <c r="C542" s="2">
        <v>54125</v>
      </c>
      <c r="D542" s="2">
        <v>45730</v>
      </c>
      <c r="E542" s="57">
        <v>45730.59097222222</v>
      </c>
      <c r="F542" t="s">
        <v>137</v>
      </c>
      <c r="G542" s="2">
        <v>923210</v>
      </c>
      <c r="H542" t="s">
        <v>27</v>
      </c>
      <c r="I542" t="s">
        <v>28</v>
      </c>
      <c r="J542" t="s">
        <v>37</v>
      </c>
      <c r="K542" s="51">
        <v>44920</v>
      </c>
      <c r="L542" s="51">
        <v>0</v>
      </c>
      <c r="M542" s="51">
        <v>44920</v>
      </c>
      <c r="N542" s="51">
        <v>0</v>
      </c>
      <c r="O542" t="s">
        <v>138</v>
      </c>
      <c r="P542">
        <v>899999115</v>
      </c>
      <c r="Q542" t="s">
        <v>1472</v>
      </c>
      <c r="R542" t="s">
        <v>140</v>
      </c>
      <c r="S542" t="s">
        <v>147</v>
      </c>
      <c r="T542" s="59" t="s">
        <v>1473</v>
      </c>
      <c r="U542" t="s">
        <v>143</v>
      </c>
      <c r="V542">
        <v>860051135</v>
      </c>
      <c r="W542" t="s">
        <v>1475</v>
      </c>
      <c r="X542" s="2">
        <v>1225</v>
      </c>
      <c r="Y542" s="2">
        <v>1225</v>
      </c>
      <c r="Z542" s="2">
        <v>54125</v>
      </c>
      <c r="AA542" t="s">
        <v>4472</v>
      </c>
      <c r="AB542" t="s">
        <v>4473</v>
      </c>
      <c r="AC542" t="s">
        <v>4474</v>
      </c>
      <c r="AD542">
        <v>0</v>
      </c>
      <c r="AE542" s="2">
        <v>45730</v>
      </c>
      <c r="AF542" t="s">
        <v>146</v>
      </c>
      <c r="AG542" t="s">
        <v>4475</v>
      </c>
      <c r="AH542" t="s">
        <v>4476</v>
      </c>
    </row>
    <row r="543" spans="1:34" x14ac:dyDescent="0.2">
      <c r="A543" t="s">
        <v>5804</v>
      </c>
      <c r="B543" t="s">
        <v>5544</v>
      </c>
      <c r="C543" s="2">
        <v>54225</v>
      </c>
      <c r="D543" s="2">
        <v>45730</v>
      </c>
      <c r="E543" s="57">
        <v>45730.59375</v>
      </c>
      <c r="F543" t="s">
        <v>137</v>
      </c>
      <c r="G543" s="2">
        <v>923210</v>
      </c>
      <c r="H543" t="s">
        <v>27</v>
      </c>
      <c r="I543" t="s">
        <v>28</v>
      </c>
      <c r="J543" t="s">
        <v>29</v>
      </c>
      <c r="K543" s="51">
        <v>148239</v>
      </c>
      <c r="L543" s="51">
        <v>0</v>
      </c>
      <c r="M543" s="51">
        <v>148239</v>
      </c>
      <c r="N543" s="51">
        <v>0</v>
      </c>
      <c r="O543" t="s">
        <v>150</v>
      </c>
      <c r="P543">
        <v>79661139</v>
      </c>
      <c r="Q543" t="s">
        <v>3183</v>
      </c>
      <c r="R543" t="s">
        <v>140</v>
      </c>
      <c r="S543" t="s">
        <v>141</v>
      </c>
      <c r="T543" s="59" t="s">
        <v>3184</v>
      </c>
      <c r="U543" t="s">
        <v>143</v>
      </c>
      <c r="V543">
        <v>860034313</v>
      </c>
      <c r="W543" t="s">
        <v>152</v>
      </c>
      <c r="X543" s="2">
        <v>1625</v>
      </c>
      <c r="Y543" s="2">
        <v>1625</v>
      </c>
      <c r="Z543" s="2">
        <v>54225</v>
      </c>
      <c r="AA543">
        <v>0</v>
      </c>
      <c r="AB543">
        <v>48325</v>
      </c>
      <c r="AC543">
        <v>74976025</v>
      </c>
      <c r="AD543">
        <v>0</v>
      </c>
      <c r="AE543" s="2">
        <v>45730</v>
      </c>
      <c r="AF543" t="s">
        <v>486</v>
      </c>
      <c r="AG543" t="s">
        <v>882</v>
      </c>
      <c r="AH543" t="s">
        <v>4479</v>
      </c>
    </row>
    <row r="544" spans="1:34" x14ac:dyDescent="0.2">
      <c r="A544" t="s">
        <v>5805</v>
      </c>
      <c r="B544" t="s">
        <v>5544</v>
      </c>
      <c r="C544" s="2">
        <v>54325</v>
      </c>
      <c r="D544" s="2">
        <v>45730</v>
      </c>
      <c r="E544" s="57">
        <v>45730.625</v>
      </c>
      <c r="F544" t="s">
        <v>137</v>
      </c>
      <c r="G544" s="2">
        <v>923210</v>
      </c>
      <c r="H544" t="s">
        <v>27</v>
      </c>
      <c r="I544" t="s">
        <v>28</v>
      </c>
      <c r="J544" t="s">
        <v>29</v>
      </c>
      <c r="K544" s="51">
        <v>173010</v>
      </c>
      <c r="L544" s="51">
        <v>0</v>
      </c>
      <c r="M544" s="51">
        <v>173010</v>
      </c>
      <c r="N544" s="51">
        <v>0</v>
      </c>
      <c r="O544" t="s">
        <v>150</v>
      </c>
      <c r="P544">
        <v>11315001</v>
      </c>
      <c r="Q544" t="s">
        <v>3340</v>
      </c>
      <c r="R544" t="s">
        <v>140</v>
      </c>
      <c r="S544" t="s">
        <v>141</v>
      </c>
      <c r="T544" s="59" t="s">
        <v>3341</v>
      </c>
      <c r="U544" t="s">
        <v>143</v>
      </c>
      <c r="V544">
        <v>890903938</v>
      </c>
      <c r="W544" t="s">
        <v>149</v>
      </c>
      <c r="X544" s="2">
        <v>1625</v>
      </c>
      <c r="Y544" s="2">
        <v>1625</v>
      </c>
      <c r="Z544" s="2">
        <v>54325</v>
      </c>
      <c r="AA544">
        <v>0</v>
      </c>
      <c r="AB544">
        <v>51825</v>
      </c>
      <c r="AC544">
        <v>74979825</v>
      </c>
      <c r="AD544">
        <v>0</v>
      </c>
      <c r="AE544" s="2">
        <v>45730</v>
      </c>
      <c r="AF544" t="s">
        <v>486</v>
      </c>
      <c r="AG544" t="s">
        <v>883</v>
      </c>
      <c r="AH544" t="s">
        <v>4482</v>
      </c>
    </row>
    <row r="545" spans="1:34" x14ac:dyDescent="0.2">
      <c r="A545" t="s">
        <v>5806</v>
      </c>
      <c r="B545" t="s">
        <v>5569</v>
      </c>
      <c r="C545" s="2">
        <v>54425</v>
      </c>
      <c r="D545" s="2">
        <v>45734</v>
      </c>
      <c r="E545" s="57">
        <v>45734.621527777781</v>
      </c>
      <c r="F545" t="s">
        <v>26</v>
      </c>
      <c r="G545" s="2">
        <v>923228</v>
      </c>
      <c r="H545" t="s">
        <v>76</v>
      </c>
      <c r="I545" t="s">
        <v>77</v>
      </c>
      <c r="J545" t="s">
        <v>29</v>
      </c>
      <c r="K545" s="51">
        <v>6453333</v>
      </c>
      <c r="L545" s="51">
        <v>0</v>
      </c>
      <c r="M545" s="51">
        <v>6453333</v>
      </c>
      <c r="N545" s="51">
        <v>6453333</v>
      </c>
      <c r="O545" t="s">
        <v>150</v>
      </c>
      <c r="P545">
        <v>82393879</v>
      </c>
      <c r="Q545" t="s">
        <v>4485</v>
      </c>
      <c r="R545" t="s">
        <v>140</v>
      </c>
      <c r="S545" t="s">
        <v>141</v>
      </c>
      <c r="T545" s="59" t="s">
        <v>4486</v>
      </c>
      <c r="U545" t="s">
        <v>143</v>
      </c>
      <c r="V545">
        <v>860034313</v>
      </c>
      <c r="W545" t="s">
        <v>152</v>
      </c>
      <c r="X545" s="2">
        <v>3325</v>
      </c>
      <c r="Y545" s="2">
        <v>3325</v>
      </c>
      <c r="Z545" s="2">
        <v>54425</v>
      </c>
      <c r="AA545">
        <v>0</v>
      </c>
      <c r="AB545">
        <v>0</v>
      </c>
      <c r="AC545">
        <v>0</v>
      </c>
      <c r="AD545">
        <v>0</v>
      </c>
      <c r="AE545" s="2">
        <v>45734</v>
      </c>
      <c r="AF545" t="s">
        <v>153</v>
      </c>
      <c r="AG545" t="s">
        <v>4487</v>
      </c>
      <c r="AH545" t="s">
        <v>4488</v>
      </c>
    </row>
    <row r="546" spans="1:34" x14ac:dyDescent="0.2">
      <c r="A546" t="s">
        <v>5807</v>
      </c>
      <c r="B546" t="s">
        <v>5687</v>
      </c>
      <c r="C546" s="2">
        <v>54425</v>
      </c>
      <c r="D546" s="2">
        <v>45734</v>
      </c>
      <c r="E546" s="57">
        <v>45734.621527777781</v>
      </c>
      <c r="F546" t="s">
        <v>26</v>
      </c>
      <c r="G546" s="2">
        <v>923284</v>
      </c>
      <c r="H546" t="s">
        <v>76</v>
      </c>
      <c r="I546" t="s">
        <v>77</v>
      </c>
      <c r="J546" t="s">
        <v>29</v>
      </c>
      <c r="K546" s="51">
        <v>33880000</v>
      </c>
      <c r="L546" s="51">
        <v>0</v>
      </c>
      <c r="M546" s="51">
        <v>33880000</v>
      </c>
      <c r="N546" s="51">
        <v>33880000</v>
      </c>
      <c r="O546" t="s">
        <v>150</v>
      </c>
      <c r="P546">
        <v>82393879</v>
      </c>
      <c r="Q546" t="s">
        <v>4485</v>
      </c>
      <c r="R546" t="s">
        <v>140</v>
      </c>
      <c r="S546" t="s">
        <v>141</v>
      </c>
      <c r="T546" s="59" t="s">
        <v>4486</v>
      </c>
      <c r="U546" t="s">
        <v>143</v>
      </c>
      <c r="V546">
        <v>860034313</v>
      </c>
      <c r="W546" t="s">
        <v>152</v>
      </c>
      <c r="X546" s="2">
        <v>3325</v>
      </c>
      <c r="Y546" s="2">
        <v>3325</v>
      </c>
      <c r="Z546" s="2">
        <v>54425</v>
      </c>
      <c r="AA546">
        <v>0</v>
      </c>
      <c r="AB546">
        <v>0</v>
      </c>
      <c r="AC546">
        <v>0</v>
      </c>
      <c r="AD546">
        <v>0</v>
      </c>
      <c r="AE546" s="2">
        <v>45734</v>
      </c>
      <c r="AF546" t="s">
        <v>153</v>
      </c>
      <c r="AG546" t="s">
        <v>4487</v>
      </c>
      <c r="AH546" t="s">
        <v>4488</v>
      </c>
    </row>
    <row r="547" spans="1:34" x14ac:dyDescent="0.2">
      <c r="A547" t="s">
        <v>5808</v>
      </c>
      <c r="B547" t="s">
        <v>5809</v>
      </c>
      <c r="C547" s="2">
        <v>54525</v>
      </c>
      <c r="D547" s="2">
        <v>45734</v>
      </c>
      <c r="E547" s="57">
        <v>45734.633333333331</v>
      </c>
      <c r="F547" t="s">
        <v>137</v>
      </c>
      <c r="G547" s="2">
        <v>923245</v>
      </c>
      <c r="H547" t="s">
        <v>27</v>
      </c>
      <c r="I547" t="s">
        <v>28</v>
      </c>
      <c r="J547" t="s">
        <v>29</v>
      </c>
      <c r="K547" s="51">
        <v>222058</v>
      </c>
      <c r="L547" s="51">
        <v>0</v>
      </c>
      <c r="M547" s="51">
        <v>222058</v>
      </c>
      <c r="N547" s="51">
        <v>0</v>
      </c>
      <c r="O547" t="s">
        <v>150</v>
      </c>
      <c r="P547">
        <v>82389727</v>
      </c>
      <c r="Q547" t="s">
        <v>4491</v>
      </c>
      <c r="R547" t="s">
        <v>140</v>
      </c>
      <c r="S547" t="s">
        <v>141</v>
      </c>
      <c r="T547" s="59" t="s">
        <v>4492</v>
      </c>
      <c r="U547" t="s">
        <v>143</v>
      </c>
      <c r="V547">
        <v>860007335</v>
      </c>
      <c r="W547" t="s">
        <v>158</v>
      </c>
      <c r="X547" s="2">
        <v>4125</v>
      </c>
      <c r="Y547" s="2">
        <v>4125</v>
      </c>
      <c r="Z547" s="2">
        <v>54525</v>
      </c>
      <c r="AA547">
        <v>5925</v>
      </c>
      <c r="AB547">
        <v>53525</v>
      </c>
      <c r="AC547">
        <v>83035925</v>
      </c>
      <c r="AD547">
        <v>0</v>
      </c>
      <c r="AE547" s="2">
        <v>45734</v>
      </c>
      <c r="AF547" t="s">
        <v>486</v>
      </c>
      <c r="AG547" t="s">
        <v>884</v>
      </c>
      <c r="AH547" t="s">
        <v>4493</v>
      </c>
    </row>
    <row r="548" spans="1:34" x14ac:dyDescent="0.2">
      <c r="A548" t="s">
        <v>5810</v>
      </c>
      <c r="B548" t="s">
        <v>5564</v>
      </c>
      <c r="C548" s="2">
        <v>54625</v>
      </c>
      <c r="D548" s="2">
        <v>45734</v>
      </c>
      <c r="E548" s="57">
        <v>45734.636805555558</v>
      </c>
      <c r="F548" t="s">
        <v>137</v>
      </c>
      <c r="G548" s="2">
        <v>923228</v>
      </c>
      <c r="H548" t="s">
        <v>76</v>
      </c>
      <c r="I548" t="s">
        <v>77</v>
      </c>
      <c r="J548" t="s">
        <v>29</v>
      </c>
      <c r="K548" s="51">
        <v>156195</v>
      </c>
      <c r="L548" s="51">
        <v>0</v>
      </c>
      <c r="M548" s="51">
        <v>156195</v>
      </c>
      <c r="N548" s="51">
        <v>0</v>
      </c>
      <c r="O548" t="s">
        <v>150</v>
      </c>
      <c r="P548">
        <v>79822903</v>
      </c>
      <c r="Q548" t="s">
        <v>3377</v>
      </c>
      <c r="R548" t="s">
        <v>140</v>
      </c>
      <c r="S548" t="s">
        <v>141</v>
      </c>
      <c r="T548" s="59" t="s">
        <v>3378</v>
      </c>
      <c r="U548" t="s">
        <v>143</v>
      </c>
      <c r="V548">
        <v>860034313</v>
      </c>
      <c r="W548" t="s">
        <v>152</v>
      </c>
      <c r="X548" s="2">
        <v>3425</v>
      </c>
      <c r="Y548" s="2">
        <v>3425</v>
      </c>
      <c r="Z548" s="2">
        <v>54625</v>
      </c>
      <c r="AA548">
        <v>6125</v>
      </c>
      <c r="AB548">
        <v>53725</v>
      </c>
      <c r="AC548">
        <v>83036125</v>
      </c>
      <c r="AD548">
        <v>0</v>
      </c>
      <c r="AE548" s="2">
        <v>45734</v>
      </c>
      <c r="AF548" t="s">
        <v>486</v>
      </c>
      <c r="AG548" t="s">
        <v>885</v>
      </c>
      <c r="AH548" t="s">
        <v>4496</v>
      </c>
    </row>
    <row r="549" spans="1:34" x14ac:dyDescent="0.2">
      <c r="A549" t="s">
        <v>5811</v>
      </c>
      <c r="B549" t="s">
        <v>5564</v>
      </c>
      <c r="C549" s="2">
        <v>54725</v>
      </c>
      <c r="D549" s="2">
        <v>45734</v>
      </c>
      <c r="E549" s="57">
        <v>45734.63958333333</v>
      </c>
      <c r="F549" t="s">
        <v>137</v>
      </c>
      <c r="G549" s="2">
        <v>923228</v>
      </c>
      <c r="H549" t="s">
        <v>76</v>
      </c>
      <c r="I549" t="s">
        <v>77</v>
      </c>
      <c r="J549" t="s">
        <v>29</v>
      </c>
      <c r="K549" s="51">
        <v>222058</v>
      </c>
      <c r="L549" s="51">
        <v>0</v>
      </c>
      <c r="M549" s="51">
        <v>222058</v>
      </c>
      <c r="N549" s="51">
        <v>0</v>
      </c>
      <c r="O549" t="s">
        <v>150</v>
      </c>
      <c r="P549">
        <v>40783907</v>
      </c>
      <c r="Q549" t="s">
        <v>3346</v>
      </c>
      <c r="R549" t="s">
        <v>140</v>
      </c>
      <c r="S549" t="s">
        <v>141</v>
      </c>
      <c r="T549" s="59" t="s">
        <v>3347</v>
      </c>
      <c r="U549" t="s">
        <v>143</v>
      </c>
      <c r="V549">
        <v>860003020</v>
      </c>
      <c r="W549" t="s">
        <v>160</v>
      </c>
      <c r="X549" s="2">
        <v>3425</v>
      </c>
      <c r="Y549" s="2">
        <v>3425</v>
      </c>
      <c r="Z549" s="2">
        <v>54725</v>
      </c>
      <c r="AA549">
        <v>6025</v>
      </c>
      <c r="AB549">
        <v>53625</v>
      </c>
      <c r="AC549">
        <v>83036025</v>
      </c>
      <c r="AD549">
        <v>0</v>
      </c>
      <c r="AE549" s="2">
        <v>45734</v>
      </c>
      <c r="AF549" t="s">
        <v>486</v>
      </c>
      <c r="AG549" t="s">
        <v>886</v>
      </c>
      <c r="AH549" t="s">
        <v>4499</v>
      </c>
    </row>
    <row r="550" spans="1:34" x14ac:dyDescent="0.2">
      <c r="A550" t="s">
        <v>5812</v>
      </c>
      <c r="B550" t="s">
        <v>5540</v>
      </c>
      <c r="C550" s="2">
        <v>54825</v>
      </c>
      <c r="D550" s="2">
        <v>45734</v>
      </c>
      <c r="E550" s="57">
        <v>45734.645833333336</v>
      </c>
      <c r="F550" t="s">
        <v>137</v>
      </c>
      <c r="G550" s="2">
        <v>923238</v>
      </c>
      <c r="H550" t="s">
        <v>27</v>
      </c>
      <c r="I550" t="s">
        <v>28</v>
      </c>
      <c r="J550" t="s">
        <v>29</v>
      </c>
      <c r="K550" s="51">
        <v>312390</v>
      </c>
      <c r="L550" s="51">
        <v>0</v>
      </c>
      <c r="M550" s="51">
        <v>312390</v>
      </c>
      <c r="N550" s="51">
        <v>0</v>
      </c>
      <c r="O550" t="s">
        <v>150</v>
      </c>
      <c r="P550">
        <v>80792215</v>
      </c>
      <c r="Q550" t="s">
        <v>3972</v>
      </c>
      <c r="R550" t="s">
        <v>140</v>
      </c>
      <c r="S550" t="s">
        <v>141</v>
      </c>
      <c r="T550" s="59" t="s">
        <v>4501</v>
      </c>
      <c r="U550" t="s">
        <v>143</v>
      </c>
      <c r="V550">
        <v>860002964</v>
      </c>
      <c r="W550" t="s">
        <v>163</v>
      </c>
      <c r="X550" s="2">
        <v>325</v>
      </c>
      <c r="Y550" s="2">
        <v>325</v>
      </c>
      <c r="Z550" s="2">
        <v>54825</v>
      </c>
      <c r="AA550">
        <v>6225</v>
      </c>
      <c r="AB550">
        <v>53825</v>
      </c>
      <c r="AC550">
        <v>83036325</v>
      </c>
      <c r="AD550">
        <v>0</v>
      </c>
      <c r="AE550" s="2">
        <v>45734</v>
      </c>
      <c r="AF550" t="s">
        <v>486</v>
      </c>
      <c r="AG550" t="s">
        <v>887</v>
      </c>
      <c r="AH550" t="s">
        <v>4503</v>
      </c>
    </row>
    <row r="551" spans="1:34" x14ac:dyDescent="0.2">
      <c r="A551" t="s">
        <v>5813</v>
      </c>
      <c r="B551" t="s">
        <v>5540</v>
      </c>
      <c r="C551" s="2">
        <v>54925</v>
      </c>
      <c r="D551" s="2">
        <v>45734</v>
      </c>
      <c r="E551" s="57">
        <v>45734.648611111108</v>
      </c>
      <c r="F551" t="s">
        <v>137</v>
      </c>
      <c r="G551" s="2">
        <v>923238</v>
      </c>
      <c r="H551" t="s">
        <v>27</v>
      </c>
      <c r="I551" t="s">
        <v>28</v>
      </c>
      <c r="J551" t="s">
        <v>29</v>
      </c>
      <c r="K551" s="51">
        <v>166195</v>
      </c>
      <c r="L551" s="51">
        <v>0</v>
      </c>
      <c r="M551" s="51">
        <v>166195</v>
      </c>
      <c r="N551" s="51">
        <v>0</v>
      </c>
      <c r="O551" t="s">
        <v>150</v>
      </c>
      <c r="P551">
        <v>13478907</v>
      </c>
      <c r="Q551" t="s">
        <v>2063</v>
      </c>
      <c r="R551" t="s">
        <v>140</v>
      </c>
      <c r="S551" t="s">
        <v>141</v>
      </c>
      <c r="T551" s="59" t="s">
        <v>2064</v>
      </c>
      <c r="U551" t="s">
        <v>143</v>
      </c>
      <c r="V551">
        <v>890903938</v>
      </c>
      <c r="W551" t="s">
        <v>149</v>
      </c>
      <c r="X551" s="2">
        <v>325</v>
      </c>
      <c r="Y551" s="2">
        <v>325</v>
      </c>
      <c r="Z551" s="2">
        <v>54925</v>
      </c>
      <c r="AA551">
        <v>6325</v>
      </c>
      <c r="AB551">
        <v>53925</v>
      </c>
      <c r="AC551">
        <v>83036425</v>
      </c>
      <c r="AD551">
        <v>0</v>
      </c>
      <c r="AE551" s="2">
        <v>45734</v>
      </c>
      <c r="AF551" t="s">
        <v>486</v>
      </c>
      <c r="AG551" t="s">
        <v>888</v>
      </c>
      <c r="AH551" t="s">
        <v>4506</v>
      </c>
    </row>
    <row r="552" spans="1:34" x14ac:dyDescent="0.2">
      <c r="A552" t="s">
        <v>5814</v>
      </c>
      <c r="B552" t="s">
        <v>195</v>
      </c>
      <c r="C552" s="2">
        <v>55025</v>
      </c>
      <c r="D552" s="2">
        <v>45735</v>
      </c>
      <c r="E552" s="57">
        <v>45735.461805555555</v>
      </c>
      <c r="F552" t="s">
        <v>137</v>
      </c>
      <c r="G552" s="2">
        <v>923210</v>
      </c>
      <c r="H552" t="s">
        <v>27</v>
      </c>
      <c r="I552" t="s">
        <v>28</v>
      </c>
      <c r="J552" t="s">
        <v>37</v>
      </c>
      <c r="K552" s="51">
        <v>4400</v>
      </c>
      <c r="L552" s="51">
        <v>0</v>
      </c>
      <c r="M552" s="51">
        <v>4400</v>
      </c>
      <c r="N552" s="51">
        <v>0</v>
      </c>
      <c r="O552" t="s">
        <v>138</v>
      </c>
      <c r="P552">
        <v>800007813</v>
      </c>
      <c r="Q552" t="s">
        <v>1488</v>
      </c>
      <c r="R552" t="s">
        <v>140</v>
      </c>
      <c r="S552" t="s">
        <v>141</v>
      </c>
      <c r="T552" s="59" t="s">
        <v>1489</v>
      </c>
      <c r="U552" t="s">
        <v>143</v>
      </c>
      <c r="V552">
        <v>890903938</v>
      </c>
      <c r="W552" t="s">
        <v>149</v>
      </c>
      <c r="X552" s="2">
        <v>1225</v>
      </c>
      <c r="Y552" s="2">
        <v>1225</v>
      </c>
      <c r="Z552" s="2">
        <v>55025</v>
      </c>
      <c r="AA552">
        <v>5625</v>
      </c>
      <c r="AB552">
        <v>53225</v>
      </c>
      <c r="AC552">
        <v>83099825</v>
      </c>
      <c r="AD552">
        <v>0</v>
      </c>
      <c r="AE552" s="2">
        <v>45735</v>
      </c>
      <c r="AF552" t="s">
        <v>146</v>
      </c>
      <c r="AG552" t="s">
        <v>4509</v>
      </c>
      <c r="AH552" t="s">
        <v>4510</v>
      </c>
    </row>
    <row r="553" spans="1:34" x14ac:dyDescent="0.2">
      <c r="A553" t="s">
        <v>5815</v>
      </c>
      <c r="B553" t="s">
        <v>5293</v>
      </c>
      <c r="C553" s="2">
        <v>55125</v>
      </c>
      <c r="D553" s="2">
        <v>45735</v>
      </c>
      <c r="E553" s="57">
        <v>45735.537499999999</v>
      </c>
      <c r="F553" t="s">
        <v>26</v>
      </c>
      <c r="G553" s="2">
        <v>923242</v>
      </c>
      <c r="H553" t="s">
        <v>27</v>
      </c>
      <c r="I553" t="s">
        <v>28</v>
      </c>
      <c r="J553" t="s">
        <v>29</v>
      </c>
      <c r="K553" s="51">
        <v>37803940</v>
      </c>
      <c r="L553" s="51">
        <v>0</v>
      </c>
      <c r="M553" s="51">
        <v>37803940</v>
      </c>
      <c r="N553" s="51">
        <v>37803940</v>
      </c>
      <c r="O553" t="s">
        <v>150</v>
      </c>
      <c r="P553">
        <v>1022379657</v>
      </c>
      <c r="Q553" t="s">
        <v>4513</v>
      </c>
      <c r="R553" t="s">
        <v>140</v>
      </c>
      <c r="S553" t="s">
        <v>141</v>
      </c>
      <c r="T553" s="59" t="s">
        <v>4514</v>
      </c>
      <c r="U553" t="s">
        <v>143</v>
      </c>
      <c r="V553">
        <v>860034313</v>
      </c>
      <c r="W553" t="s">
        <v>152</v>
      </c>
      <c r="X553" s="2">
        <v>3625</v>
      </c>
      <c r="Y553" s="2">
        <v>3625</v>
      </c>
      <c r="Z553" s="2">
        <v>55125</v>
      </c>
      <c r="AA553">
        <v>0</v>
      </c>
      <c r="AB553">
        <v>0</v>
      </c>
      <c r="AC553">
        <v>0</v>
      </c>
      <c r="AD553">
        <v>0</v>
      </c>
      <c r="AE553" s="2">
        <v>45735</v>
      </c>
      <c r="AF553" t="s">
        <v>154</v>
      </c>
      <c r="AG553" t="s">
        <v>4515</v>
      </c>
      <c r="AH553" t="s">
        <v>4323</v>
      </c>
    </row>
    <row r="554" spans="1:34" x14ac:dyDescent="0.2">
      <c r="A554" t="s">
        <v>5816</v>
      </c>
      <c r="B554" t="s">
        <v>5540</v>
      </c>
      <c r="C554" s="2">
        <v>55225</v>
      </c>
      <c r="D554" s="2">
        <v>45735</v>
      </c>
      <c r="E554" s="57">
        <v>45735.751388888886</v>
      </c>
      <c r="F554" t="s">
        <v>137</v>
      </c>
      <c r="G554" s="2">
        <v>923238</v>
      </c>
      <c r="H554" t="s">
        <v>27</v>
      </c>
      <c r="I554" t="s">
        <v>28</v>
      </c>
      <c r="J554" t="s">
        <v>29</v>
      </c>
      <c r="K554" s="51">
        <v>538207</v>
      </c>
      <c r="L554" s="51">
        <v>0</v>
      </c>
      <c r="M554" s="51">
        <v>538207</v>
      </c>
      <c r="N554" s="51">
        <v>0</v>
      </c>
      <c r="O554" t="s">
        <v>150</v>
      </c>
      <c r="P554">
        <v>52425990</v>
      </c>
      <c r="Q554" t="s">
        <v>3261</v>
      </c>
      <c r="R554" t="s">
        <v>140</v>
      </c>
      <c r="S554" t="s">
        <v>141</v>
      </c>
      <c r="T554" s="59" t="s">
        <v>3262</v>
      </c>
      <c r="U554" t="s">
        <v>143</v>
      </c>
      <c r="V554">
        <v>860007335</v>
      </c>
      <c r="W554" t="s">
        <v>158</v>
      </c>
      <c r="X554" s="2">
        <v>325</v>
      </c>
      <c r="Y554" s="2">
        <v>325</v>
      </c>
      <c r="Z554" s="2">
        <v>55225</v>
      </c>
      <c r="AA554">
        <v>0</v>
      </c>
      <c r="AB554">
        <v>54425</v>
      </c>
      <c r="AC554">
        <v>83037025</v>
      </c>
      <c r="AD554">
        <v>0</v>
      </c>
      <c r="AE554" s="2">
        <v>45735</v>
      </c>
      <c r="AF554" t="s">
        <v>486</v>
      </c>
      <c r="AG554" t="s">
        <v>4518</v>
      </c>
      <c r="AH554" t="s">
        <v>4519</v>
      </c>
    </row>
    <row r="555" spans="1:34" x14ac:dyDescent="0.2">
      <c r="A555" t="s">
        <v>5817</v>
      </c>
      <c r="B555" t="s">
        <v>5544</v>
      </c>
      <c r="C555" s="2">
        <v>55325</v>
      </c>
      <c r="D555" s="2">
        <v>45735</v>
      </c>
      <c r="E555" s="57">
        <v>45735.754166666666</v>
      </c>
      <c r="F555" t="s">
        <v>137</v>
      </c>
      <c r="G555" s="2">
        <v>923210</v>
      </c>
      <c r="H555" t="s">
        <v>27</v>
      </c>
      <c r="I555" t="s">
        <v>28</v>
      </c>
      <c r="J555" t="s">
        <v>29</v>
      </c>
      <c r="K555" s="51">
        <v>136200</v>
      </c>
      <c r="L555" s="51">
        <v>0</v>
      </c>
      <c r="M555" s="51">
        <v>136200</v>
      </c>
      <c r="N555" s="51">
        <v>0</v>
      </c>
      <c r="O555" t="s">
        <v>150</v>
      </c>
      <c r="P555">
        <v>79661139</v>
      </c>
      <c r="Q555" t="s">
        <v>3183</v>
      </c>
      <c r="R555" t="s">
        <v>140</v>
      </c>
      <c r="S555" t="s">
        <v>141</v>
      </c>
      <c r="T555" s="59" t="s">
        <v>3184</v>
      </c>
      <c r="U555" t="s">
        <v>143</v>
      </c>
      <c r="V555">
        <v>860034313</v>
      </c>
      <c r="W555" t="s">
        <v>152</v>
      </c>
      <c r="X555" s="2">
        <v>1625</v>
      </c>
      <c r="Y555" s="2">
        <v>1625</v>
      </c>
      <c r="Z555" s="2">
        <v>55325</v>
      </c>
      <c r="AA555">
        <v>0</v>
      </c>
      <c r="AB555">
        <v>54925</v>
      </c>
      <c r="AC555">
        <v>83037525</v>
      </c>
      <c r="AD555">
        <v>0</v>
      </c>
      <c r="AE555" s="2">
        <v>45735</v>
      </c>
      <c r="AF555" t="s">
        <v>486</v>
      </c>
      <c r="AG555" t="s">
        <v>922</v>
      </c>
      <c r="AH555" t="s">
        <v>4522</v>
      </c>
    </row>
    <row r="556" spans="1:34" x14ac:dyDescent="0.2">
      <c r="A556" t="s">
        <v>5818</v>
      </c>
      <c r="B556" t="s">
        <v>195</v>
      </c>
      <c r="C556" s="2">
        <v>55425</v>
      </c>
      <c r="D556" s="2">
        <v>45735</v>
      </c>
      <c r="E556" s="57">
        <v>45735.768055555556</v>
      </c>
      <c r="F556" t="s">
        <v>137</v>
      </c>
      <c r="G556" s="2">
        <v>923210</v>
      </c>
      <c r="H556" t="s">
        <v>27</v>
      </c>
      <c r="I556" t="s">
        <v>28</v>
      </c>
      <c r="J556" t="s">
        <v>37</v>
      </c>
      <c r="K556" s="51">
        <v>4440</v>
      </c>
      <c r="L556" s="51">
        <v>0</v>
      </c>
      <c r="M556" s="51">
        <v>4440</v>
      </c>
      <c r="N556" s="51">
        <v>0</v>
      </c>
      <c r="O556" t="s">
        <v>138</v>
      </c>
      <c r="P556">
        <v>800007813</v>
      </c>
      <c r="Q556" t="s">
        <v>1488</v>
      </c>
      <c r="R556" t="s">
        <v>140</v>
      </c>
      <c r="S556" t="s">
        <v>141</v>
      </c>
      <c r="T556" s="59" t="s">
        <v>1489</v>
      </c>
      <c r="U556" t="s">
        <v>143</v>
      </c>
      <c r="V556">
        <v>890903938</v>
      </c>
      <c r="W556" t="s">
        <v>149</v>
      </c>
      <c r="X556" s="2">
        <v>1225</v>
      </c>
      <c r="Y556" s="2">
        <v>1225</v>
      </c>
      <c r="Z556" s="2">
        <v>55425</v>
      </c>
      <c r="AA556">
        <v>6525</v>
      </c>
      <c r="AB556">
        <v>55425</v>
      </c>
      <c r="AC556">
        <v>83114225</v>
      </c>
      <c r="AD556">
        <v>0</v>
      </c>
      <c r="AE556" s="2">
        <v>45735</v>
      </c>
      <c r="AF556" t="s">
        <v>146</v>
      </c>
      <c r="AG556" t="s">
        <v>4525</v>
      </c>
      <c r="AH556" t="s">
        <v>4526</v>
      </c>
    </row>
    <row r="557" spans="1:34" x14ac:dyDescent="0.2">
      <c r="A557" t="s">
        <v>5819</v>
      </c>
      <c r="B557" t="s">
        <v>5540</v>
      </c>
      <c r="C557" s="2">
        <v>55525</v>
      </c>
      <c r="D557" s="2">
        <v>45735</v>
      </c>
      <c r="E557" s="57">
        <v>45735.773611111108</v>
      </c>
      <c r="F557" t="s">
        <v>137</v>
      </c>
      <c r="G557" s="2">
        <v>923238</v>
      </c>
      <c r="H557" t="s">
        <v>27</v>
      </c>
      <c r="I557" t="s">
        <v>28</v>
      </c>
      <c r="J557" t="s">
        <v>29</v>
      </c>
      <c r="K557" s="51">
        <v>692038</v>
      </c>
      <c r="L557" s="51">
        <v>0</v>
      </c>
      <c r="M557" s="51">
        <v>692038</v>
      </c>
      <c r="N557" s="51">
        <v>0</v>
      </c>
      <c r="O557" t="s">
        <v>150</v>
      </c>
      <c r="P557">
        <v>11315001</v>
      </c>
      <c r="Q557" t="s">
        <v>3340</v>
      </c>
      <c r="R557" t="s">
        <v>140</v>
      </c>
      <c r="S557" t="s">
        <v>141</v>
      </c>
      <c r="T557" s="59" t="s">
        <v>3341</v>
      </c>
      <c r="U557" t="s">
        <v>143</v>
      </c>
      <c r="V557">
        <v>890903938</v>
      </c>
      <c r="W557" t="s">
        <v>149</v>
      </c>
      <c r="X557" s="2">
        <v>325</v>
      </c>
      <c r="Y557" s="2">
        <v>325</v>
      </c>
      <c r="Z557" s="2">
        <v>55525</v>
      </c>
      <c r="AA557">
        <v>0</v>
      </c>
      <c r="AB557">
        <v>54125</v>
      </c>
      <c r="AC557">
        <v>83036625</v>
      </c>
      <c r="AD557">
        <v>0</v>
      </c>
      <c r="AE557" s="2">
        <v>45735</v>
      </c>
      <c r="AF557" t="s">
        <v>486</v>
      </c>
      <c r="AG557" t="s">
        <v>4529</v>
      </c>
      <c r="AH557" t="s">
        <v>4530</v>
      </c>
    </row>
    <row r="558" spans="1:34" x14ac:dyDescent="0.2">
      <c r="A558" t="s">
        <v>5820</v>
      </c>
      <c r="B558" t="s">
        <v>5540</v>
      </c>
      <c r="C558" s="2">
        <v>55625</v>
      </c>
      <c r="D558" s="2">
        <v>45736</v>
      </c>
      <c r="E558" s="57">
        <v>45736.436805555553</v>
      </c>
      <c r="F558" t="s">
        <v>137</v>
      </c>
      <c r="G558" s="2">
        <v>923238</v>
      </c>
      <c r="H558" t="s">
        <v>27</v>
      </c>
      <c r="I558" t="s">
        <v>28</v>
      </c>
      <c r="J558" t="s">
        <v>29</v>
      </c>
      <c r="K558" s="51">
        <v>232058</v>
      </c>
      <c r="L558" s="51">
        <v>0</v>
      </c>
      <c r="M558" s="51">
        <v>232058</v>
      </c>
      <c r="N558" s="51">
        <v>0</v>
      </c>
      <c r="O558" t="s">
        <v>150</v>
      </c>
      <c r="P558">
        <v>4041331</v>
      </c>
      <c r="Q558" t="s">
        <v>3781</v>
      </c>
      <c r="R558" t="s">
        <v>140</v>
      </c>
      <c r="S558" t="s">
        <v>141</v>
      </c>
      <c r="T558" s="59" t="s">
        <v>3782</v>
      </c>
      <c r="U558" t="s">
        <v>143</v>
      </c>
      <c r="V558">
        <v>860034313</v>
      </c>
      <c r="W558" t="s">
        <v>152</v>
      </c>
      <c r="X558" s="2">
        <v>325</v>
      </c>
      <c r="Y558" s="2">
        <v>325</v>
      </c>
      <c r="Z558" s="2">
        <v>55625</v>
      </c>
      <c r="AA558">
        <v>0</v>
      </c>
      <c r="AB558">
        <v>54025</v>
      </c>
      <c r="AC558">
        <v>83036525</v>
      </c>
      <c r="AD558">
        <v>0</v>
      </c>
      <c r="AE558" s="2">
        <v>45736</v>
      </c>
      <c r="AF558" t="s">
        <v>486</v>
      </c>
      <c r="AG558" t="s">
        <v>923</v>
      </c>
      <c r="AH558" t="s">
        <v>4533</v>
      </c>
    </row>
    <row r="559" spans="1:34" x14ac:dyDescent="0.2">
      <c r="A559" t="s">
        <v>5821</v>
      </c>
      <c r="B559" t="s">
        <v>5540</v>
      </c>
      <c r="C559" s="2">
        <v>55725</v>
      </c>
      <c r="D559" s="2">
        <v>45736</v>
      </c>
      <c r="E559" s="57">
        <v>45736.443749999999</v>
      </c>
      <c r="F559" t="s">
        <v>137</v>
      </c>
      <c r="G559" s="2">
        <v>923238</v>
      </c>
      <c r="H559" t="s">
        <v>27</v>
      </c>
      <c r="I559" t="s">
        <v>28</v>
      </c>
      <c r="J559" t="s">
        <v>29</v>
      </c>
      <c r="K559" s="51">
        <v>232058</v>
      </c>
      <c r="L559" s="51">
        <v>0</v>
      </c>
      <c r="M559" s="51">
        <v>232058</v>
      </c>
      <c r="N559" s="51">
        <v>0</v>
      </c>
      <c r="O559" t="s">
        <v>150</v>
      </c>
      <c r="P559">
        <v>80724086</v>
      </c>
      <c r="Q559" t="s">
        <v>3239</v>
      </c>
      <c r="R559" t="s">
        <v>140</v>
      </c>
      <c r="S559" t="s">
        <v>141</v>
      </c>
      <c r="T559" s="59" t="s">
        <v>3240</v>
      </c>
      <c r="U559" t="s">
        <v>143</v>
      </c>
      <c r="V559">
        <v>890903938</v>
      </c>
      <c r="W559" t="s">
        <v>149</v>
      </c>
      <c r="X559" s="2">
        <v>325</v>
      </c>
      <c r="Y559" s="2">
        <v>325</v>
      </c>
      <c r="Z559" s="2">
        <v>55725</v>
      </c>
      <c r="AA559">
        <v>0</v>
      </c>
      <c r="AB559">
        <v>54625</v>
      </c>
      <c r="AC559">
        <v>83037225</v>
      </c>
      <c r="AD559">
        <v>0</v>
      </c>
      <c r="AE559" s="2">
        <v>45736</v>
      </c>
      <c r="AF559" t="s">
        <v>486</v>
      </c>
      <c r="AG559" t="s">
        <v>924</v>
      </c>
      <c r="AH559" t="s">
        <v>4536</v>
      </c>
    </row>
    <row r="560" spans="1:34" x14ac:dyDescent="0.2">
      <c r="A560" t="s">
        <v>5822</v>
      </c>
      <c r="B560" t="s">
        <v>5547</v>
      </c>
      <c r="C560" s="2">
        <v>55825</v>
      </c>
      <c r="D560" s="2">
        <v>45736</v>
      </c>
      <c r="E560" s="57">
        <v>45736.446527777778</v>
      </c>
      <c r="F560" t="s">
        <v>137</v>
      </c>
      <c r="G560" s="2">
        <v>923285</v>
      </c>
      <c r="H560" t="s">
        <v>27</v>
      </c>
      <c r="I560" t="s">
        <v>28</v>
      </c>
      <c r="J560" t="s">
        <v>29</v>
      </c>
      <c r="K560" s="51">
        <v>967170</v>
      </c>
      <c r="L560" s="51">
        <v>0</v>
      </c>
      <c r="M560" s="51">
        <v>967170</v>
      </c>
      <c r="N560" s="51">
        <v>0</v>
      </c>
      <c r="O560" t="s">
        <v>150</v>
      </c>
      <c r="P560">
        <v>1018436224</v>
      </c>
      <c r="Q560" t="s">
        <v>1788</v>
      </c>
      <c r="R560" t="s">
        <v>140</v>
      </c>
      <c r="S560" t="s">
        <v>141</v>
      </c>
      <c r="T560" s="59" t="s">
        <v>1789</v>
      </c>
      <c r="U560" t="s">
        <v>143</v>
      </c>
      <c r="V560">
        <v>890903938</v>
      </c>
      <c r="W560" t="s">
        <v>149</v>
      </c>
      <c r="X560" s="2">
        <v>4425</v>
      </c>
      <c r="Y560" s="2">
        <v>4425</v>
      </c>
      <c r="Z560" s="2">
        <v>55825</v>
      </c>
      <c r="AA560">
        <v>0</v>
      </c>
      <c r="AB560">
        <v>55325</v>
      </c>
      <c r="AC560">
        <v>83038325</v>
      </c>
      <c r="AD560">
        <v>0</v>
      </c>
      <c r="AE560" s="2">
        <v>45736</v>
      </c>
      <c r="AF560" t="s">
        <v>486</v>
      </c>
      <c r="AG560" t="s">
        <v>926</v>
      </c>
      <c r="AH560" t="s">
        <v>4539</v>
      </c>
    </row>
    <row r="561" spans="1:34" x14ac:dyDescent="0.2">
      <c r="A561" t="s">
        <v>5823</v>
      </c>
      <c r="B561" t="s">
        <v>5698</v>
      </c>
      <c r="C561" s="2">
        <v>55925</v>
      </c>
      <c r="D561" s="2">
        <v>45736</v>
      </c>
      <c r="E561" s="57">
        <v>45736.480555555558</v>
      </c>
      <c r="F561" t="s">
        <v>137</v>
      </c>
      <c r="G561" s="2">
        <v>923284</v>
      </c>
      <c r="H561" t="s">
        <v>76</v>
      </c>
      <c r="I561" t="s">
        <v>77</v>
      </c>
      <c r="J561" t="s">
        <v>29</v>
      </c>
      <c r="K561" s="51">
        <v>322390</v>
      </c>
      <c r="L561" s="51">
        <v>0</v>
      </c>
      <c r="M561" s="51">
        <v>322390</v>
      </c>
      <c r="N561" s="51">
        <v>0</v>
      </c>
      <c r="O561" t="s">
        <v>150</v>
      </c>
      <c r="P561">
        <v>35251138</v>
      </c>
      <c r="Q561" t="s">
        <v>3956</v>
      </c>
      <c r="R561" t="s">
        <v>140</v>
      </c>
      <c r="S561" t="s">
        <v>141</v>
      </c>
      <c r="T561" s="59" t="s">
        <v>3957</v>
      </c>
      <c r="U561" t="s">
        <v>143</v>
      </c>
      <c r="V561">
        <v>860002964</v>
      </c>
      <c r="W561" t="s">
        <v>163</v>
      </c>
      <c r="X561" s="2">
        <v>3425</v>
      </c>
      <c r="Y561" s="2">
        <v>3425</v>
      </c>
      <c r="Z561" s="2">
        <v>55925</v>
      </c>
      <c r="AA561">
        <v>0</v>
      </c>
      <c r="AB561">
        <v>54725</v>
      </c>
      <c r="AC561">
        <v>83037325</v>
      </c>
      <c r="AD561">
        <v>0</v>
      </c>
      <c r="AE561" s="2">
        <v>45736</v>
      </c>
      <c r="AF561" t="s">
        <v>486</v>
      </c>
      <c r="AG561" t="s">
        <v>935</v>
      </c>
      <c r="AH561" t="s">
        <v>4542</v>
      </c>
    </row>
    <row r="562" spans="1:34" x14ac:dyDescent="0.2">
      <c r="A562" t="s">
        <v>5824</v>
      </c>
      <c r="B562" t="s">
        <v>5293</v>
      </c>
      <c r="C562" s="2">
        <v>56025</v>
      </c>
      <c r="D562" s="2">
        <v>45736</v>
      </c>
      <c r="E562" s="57">
        <v>45736.609722222223</v>
      </c>
      <c r="F562" t="s">
        <v>26</v>
      </c>
      <c r="G562" s="2">
        <v>923242</v>
      </c>
      <c r="H562" t="s">
        <v>27</v>
      </c>
      <c r="I562" t="s">
        <v>28</v>
      </c>
      <c r="J562" t="s">
        <v>29</v>
      </c>
      <c r="K562" s="51">
        <v>8717768</v>
      </c>
      <c r="L562" s="51">
        <v>0</v>
      </c>
      <c r="M562" s="51">
        <v>8717768</v>
      </c>
      <c r="N562" s="51">
        <v>8717768</v>
      </c>
      <c r="O562" t="s">
        <v>150</v>
      </c>
      <c r="P562">
        <v>1073718158</v>
      </c>
      <c r="Q562" t="s">
        <v>4545</v>
      </c>
      <c r="R562" t="s">
        <v>140</v>
      </c>
      <c r="S562" t="s">
        <v>141</v>
      </c>
      <c r="T562" s="59" t="s">
        <v>4546</v>
      </c>
      <c r="U562" t="s">
        <v>143</v>
      </c>
      <c r="V562">
        <v>860002964</v>
      </c>
      <c r="W562" t="s">
        <v>163</v>
      </c>
      <c r="X562" s="2">
        <v>3625</v>
      </c>
      <c r="Y562" s="2">
        <v>3625</v>
      </c>
      <c r="Z562" s="2">
        <v>56025</v>
      </c>
      <c r="AA562">
        <v>0</v>
      </c>
      <c r="AB562">
        <v>0</v>
      </c>
      <c r="AC562">
        <v>0</v>
      </c>
      <c r="AD562">
        <v>0</v>
      </c>
      <c r="AE562" s="2">
        <v>45736</v>
      </c>
      <c r="AF562" t="s">
        <v>154</v>
      </c>
      <c r="AG562" t="s">
        <v>4547</v>
      </c>
      <c r="AH562" t="s">
        <v>4548</v>
      </c>
    </row>
    <row r="563" spans="1:34" x14ac:dyDescent="0.2">
      <c r="A563" t="s">
        <v>5825</v>
      </c>
      <c r="B563" t="s">
        <v>5544</v>
      </c>
      <c r="C563" s="2">
        <v>56125</v>
      </c>
      <c r="D563" s="2">
        <v>45736</v>
      </c>
      <c r="E563" s="57">
        <v>45736.79583333333</v>
      </c>
      <c r="F563" t="s">
        <v>137</v>
      </c>
      <c r="G563" s="2">
        <v>923210</v>
      </c>
      <c r="H563" t="s">
        <v>27</v>
      </c>
      <c r="I563" t="s">
        <v>28</v>
      </c>
      <c r="J563" t="s">
        <v>29</v>
      </c>
      <c r="K563" s="51">
        <v>189518</v>
      </c>
      <c r="L563" s="51">
        <v>0</v>
      </c>
      <c r="M563" s="51">
        <v>189518</v>
      </c>
      <c r="N563" s="51">
        <v>0</v>
      </c>
      <c r="O563" t="s">
        <v>150</v>
      </c>
      <c r="P563">
        <v>52192314</v>
      </c>
      <c r="Q563" t="s">
        <v>4551</v>
      </c>
      <c r="R563" t="s">
        <v>140</v>
      </c>
      <c r="S563" t="s">
        <v>141</v>
      </c>
      <c r="T563" s="59" t="s">
        <v>4552</v>
      </c>
      <c r="U563" t="s">
        <v>143</v>
      </c>
      <c r="V563">
        <v>860002964</v>
      </c>
      <c r="W563" t="s">
        <v>163</v>
      </c>
      <c r="X563" s="2">
        <v>1625</v>
      </c>
      <c r="Y563" s="2">
        <v>1625</v>
      </c>
      <c r="Z563" s="2">
        <v>56125</v>
      </c>
      <c r="AA563">
        <v>0</v>
      </c>
      <c r="AB563">
        <v>54325</v>
      </c>
      <c r="AC563">
        <v>83036925</v>
      </c>
      <c r="AD563">
        <v>0</v>
      </c>
      <c r="AE563" s="2">
        <v>45736</v>
      </c>
      <c r="AF563" t="s">
        <v>486</v>
      </c>
      <c r="AG563" t="s">
        <v>934</v>
      </c>
      <c r="AH563" t="s">
        <v>4554</v>
      </c>
    </row>
    <row r="564" spans="1:34" x14ac:dyDescent="0.2">
      <c r="A564" t="s">
        <v>5826</v>
      </c>
      <c r="B564" t="s">
        <v>5544</v>
      </c>
      <c r="C564" s="2">
        <v>56225</v>
      </c>
      <c r="D564" s="2">
        <v>45736</v>
      </c>
      <c r="E564" s="57">
        <v>45736.804861111108</v>
      </c>
      <c r="F564" t="s">
        <v>137</v>
      </c>
      <c r="G564" s="2">
        <v>923210</v>
      </c>
      <c r="H564" t="s">
        <v>27</v>
      </c>
      <c r="I564" t="s">
        <v>28</v>
      </c>
      <c r="J564" t="s">
        <v>29</v>
      </c>
      <c r="K564" s="51">
        <v>107839</v>
      </c>
      <c r="L564" s="51">
        <v>0</v>
      </c>
      <c r="M564" s="51">
        <v>107839</v>
      </c>
      <c r="N564" s="51">
        <v>0</v>
      </c>
      <c r="O564" t="s">
        <v>150</v>
      </c>
      <c r="P564">
        <v>52800088</v>
      </c>
      <c r="Q564" t="s">
        <v>3203</v>
      </c>
      <c r="R564" t="s">
        <v>140</v>
      </c>
      <c r="S564" t="s">
        <v>141</v>
      </c>
      <c r="T564" s="59" t="s">
        <v>3204</v>
      </c>
      <c r="U564" t="s">
        <v>143</v>
      </c>
      <c r="V564">
        <v>860034313</v>
      </c>
      <c r="W564" t="s">
        <v>152</v>
      </c>
      <c r="X564" s="2">
        <v>1625</v>
      </c>
      <c r="Y564" s="2">
        <v>1625</v>
      </c>
      <c r="Z564" s="2">
        <v>56225</v>
      </c>
      <c r="AA564">
        <v>0</v>
      </c>
      <c r="AB564">
        <v>54825</v>
      </c>
      <c r="AC564">
        <v>83037425</v>
      </c>
      <c r="AD564">
        <v>0</v>
      </c>
      <c r="AE564" s="2">
        <v>45736</v>
      </c>
      <c r="AF564" t="s">
        <v>486</v>
      </c>
      <c r="AG564" t="s">
        <v>933</v>
      </c>
      <c r="AH564" t="s">
        <v>4557</v>
      </c>
    </row>
    <row r="565" spans="1:34" x14ac:dyDescent="0.2">
      <c r="A565" t="s">
        <v>5827</v>
      </c>
      <c r="B565" t="s">
        <v>5544</v>
      </c>
      <c r="C565" s="2">
        <v>56325</v>
      </c>
      <c r="D565" s="2">
        <v>45736</v>
      </c>
      <c r="E565" s="57">
        <v>45736.82916666667</v>
      </c>
      <c r="F565" t="s">
        <v>137</v>
      </c>
      <c r="G565" s="2">
        <v>923210</v>
      </c>
      <c r="H565" t="s">
        <v>27</v>
      </c>
      <c r="I565" t="s">
        <v>28</v>
      </c>
      <c r="J565" t="s">
        <v>29</v>
      </c>
      <c r="K565" s="51">
        <v>114445</v>
      </c>
      <c r="L565" s="51">
        <v>0</v>
      </c>
      <c r="M565" s="51">
        <v>114445</v>
      </c>
      <c r="N565" s="51">
        <v>0</v>
      </c>
      <c r="O565" t="s">
        <v>150</v>
      </c>
      <c r="P565">
        <v>88162602</v>
      </c>
      <c r="Q565" t="s">
        <v>870</v>
      </c>
      <c r="R565" t="s">
        <v>140</v>
      </c>
      <c r="S565" t="s">
        <v>141</v>
      </c>
      <c r="T565" s="59" t="s">
        <v>871</v>
      </c>
      <c r="U565" t="s">
        <v>143</v>
      </c>
      <c r="V565">
        <v>890903938</v>
      </c>
      <c r="W565" t="s">
        <v>149</v>
      </c>
      <c r="X565" s="2">
        <v>1625</v>
      </c>
      <c r="Y565" s="2">
        <v>1625</v>
      </c>
      <c r="Z565" s="2">
        <v>56325</v>
      </c>
      <c r="AA565">
        <v>0</v>
      </c>
      <c r="AB565">
        <v>55225</v>
      </c>
      <c r="AC565">
        <v>83038125</v>
      </c>
      <c r="AD565">
        <v>0</v>
      </c>
      <c r="AE565" s="2">
        <v>45736</v>
      </c>
      <c r="AF565" t="s">
        <v>486</v>
      </c>
      <c r="AG565" t="s">
        <v>927</v>
      </c>
      <c r="AH565" t="s">
        <v>4560</v>
      </c>
    </row>
    <row r="566" spans="1:34" x14ac:dyDescent="0.2">
      <c r="A566" t="s">
        <v>5828</v>
      </c>
      <c r="B566" t="s">
        <v>5544</v>
      </c>
      <c r="C566" s="2">
        <v>56425</v>
      </c>
      <c r="D566" s="2">
        <v>45736</v>
      </c>
      <c r="E566" s="57">
        <v>45736.852777777778</v>
      </c>
      <c r="F566" t="s">
        <v>137</v>
      </c>
      <c r="G566" s="2">
        <v>923210</v>
      </c>
      <c r="H566" t="s">
        <v>27</v>
      </c>
      <c r="I566" t="s">
        <v>28</v>
      </c>
      <c r="J566" t="s">
        <v>29</v>
      </c>
      <c r="K566" s="51">
        <v>35200</v>
      </c>
      <c r="L566" s="51">
        <v>0</v>
      </c>
      <c r="M566" s="51">
        <v>35200</v>
      </c>
      <c r="N566" s="51">
        <v>0</v>
      </c>
      <c r="O566" t="s">
        <v>150</v>
      </c>
      <c r="P566">
        <v>79661139</v>
      </c>
      <c r="Q566" t="s">
        <v>3183</v>
      </c>
      <c r="R566" t="s">
        <v>140</v>
      </c>
      <c r="S566" t="s">
        <v>141</v>
      </c>
      <c r="T566" s="59" t="s">
        <v>3184</v>
      </c>
      <c r="U566" t="s">
        <v>143</v>
      </c>
      <c r="V566">
        <v>860034313</v>
      </c>
      <c r="W566" t="s">
        <v>152</v>
      </c>
      <c r="X566" s="2">
        <v>1625</v>
      </c>
      <c r="Y566" s="2">
        <v>1625</v>
      </c>
      <c r="Z566" s="2">
        <v>56425</v>
      </c>
      <c r="AA566">
        <v>0</v>
      </c>
      <c r="AB566">
        <v>55025</v>
      </c>
      <c r="AC566">
        <v>83037725</v>
      </c>
      <c r="AD566">
        <v>0</v>
      </c>
      <c r="AE566" s="2">
        <v>45736</v>
      </c>
      <c r="AF566" t="s">
        <v>486</v>
      </c>
      <c r="AG566" t="s">
        <v>932</v>
      </c>
      <c r="AH566" t="s">
        <v>4563</v>
      </c>
    </row>
    <row r="567" spans="1:34" x14ac:dyDescent="0.2">
      <c r="A567" t="s">
        <v>5829</v>
      </c>
      <c r="B567" t="s">
        <v>195</v>
      </c>
      <c r="C567" s="2">
        <v>56525</v>
      </c>
      <c r="D567" s="2">
        <v>45737</v>
      </c>
      <c r="E567" s="57">
        <v>45737.572916666664</v>
      </c>
      <c r="F567" t="s">
        <v>137</v>
      </c>
      <c r="G567" s="2">
        <v>923210</v>
      </c>
      <c r="H567" t="s">
        <v>27</v>
      </c>
      <c r="I567" t="s">
        <v>28</v>
      </c>
      <c r="J567" t="s">
        <v>37</v>
      </c>
      <c r="K567" s="51">
        <v>32330</v>
      </c>
      <c r="L567" s="51">
        <v>0</v>
      </c>
      <c r="M567" s="51">
        <v>32330</v>
      </c>
      <c r="N567" s="51">
        <v>0</v>
      </c>
      <c r="O567" t="s">
        <v>138</v>
      </c>
      <c r="P567">
        <v>899999094</v>
      </c>
      <c r="Q567" t="s">
        <v>165</v>
      </c>
      <c r="R567" t="s">
        <v>140</v>
      </c>
      <c r="S567" t="s">
        <v>141</v>
      </c>
      <c r="T567" s="59" t="s">
        <v>166</v>
      </c>
      <c r="U567" t="s">
        <v>143</v>
      </c>
      <c r="V567">
        <v>860034313</v>
      </c>
      <c r="W567" t="s">
        <v>152</v>
      </c>
      <c r="X567" s="2">
        <v>1225</v>
      </c>
      <c r="Y567" s="2">
        <v>1225</v>
      </c>
      <c r="Z567" s="2">
        <v>56525</v>
      </c>
      <c r="AA567">
        <v>6725</v>
      </c>
      <c r="AB567">
        <v>55625</v>
      </c>
      <c r="AC567">
        <v>83244125</v>
      </c>
      <c r="AD567">
        <v>0</v>
      </c>
      <c r="AE567" s="2">
        <v>45737</v>
      </c>
      <c r="AF567" t="s">
        <v>146</v>
      </c>
      <c r="AG567">
        <v>40039053414</v>
      </c>
      <c r="AH567" t="s">
        <v>4567</v>
      </c>
    </row>
    <row r="568" spans="1:34" x14ac:dyDescent="0.2">
      <c r="A568" t="s">
        <v>5830</v>
      </c>
      <c r="B568" t="s">
        <v>195</v>
      </c>
      <c r="C568" s="2">
        <v>56625</v>
      </c>
      <c r="D568" s="2">
        <v>45737</v>
      </c>
      <c r="E568" s="57">
        <v>45737.577777777777</v>
      </c>
      <c r="F568" t="s">
        <v>137</v>
      </c>
      <c r="G568" s="2">
        <v>923210</v>
      </c>
      <c r="H568" t="s">
        <v>27</v>
      </c>
      <c r="I568" t="s">
        <v>28</v>
      </c>
      <c r="J568" t="s">
        <v>37</v>
      </c>
      <c r="K568" s="51">
        <v>488820</v>
      </c>
      <c r="L568" s="51">
        <v>0</v>
      </c>
      <c r="M568" s="51">
        <v>488820</v>
      </c>
      <c r="N568" s="51">
        <v>0</v>
      </c>
      <c r="O568" t="s">
        <v>138</v>
      </c>
      <c r="P568">
        <v>899999094</v>
      </c>
      <c r="Q568" t="s">
        <v>165</v>
      </c>
      <c r="R568" t="s">
        <v>140</v>
      </c>
      <c r="S568" t="s">
        <v>141</v>
      </c>
      <c r="T568" s="59" t="s">
        <v>166</v>
      </c>
      <c r="U568" t="s">
        <v>143</v>
      </c>
      <c r="V568">
        <v>860034313</v>
      </c>
      <c r="W568" t="s">
        <v>152</v>
      </c>
      <c r="X568" s="2">
        <v>1225</v>
      </c>
      <c r="Y568" s="2">
        <v>1225</v>
      </c>
      <c r="Z568" s="2">
        <v>56625</v>
      </c>
      <c r="AA568">
        <v>6625</v>
      </c>
      <c r="AB568">
        <v>55525</v>
      </c>
      <c r="AC568">
        <v>83198425</v>
      </c>
      <c r="AD568">
        <v>0</v>
      </c>
      <c r="AE568" s="2">
        <v>45737</v>
      </c>
      <c r="AF568" t="s">
        <v>146</v>
      </c>
      <c r="AG568">
        <v>40039053315</v>
      </c>
      <c r="AH568" t="s">
        <v>4571</v>
      </c>
    </row>
    <row r="569" spans="1:34" x14ac:dyDescent="0.2">
      <c r="A569" t="s">
        <v>5831</v>
      </c>
      <c r="B569" t="s">
        <v>5540</v>
      </c>
      <c r="C569" s="2">
        <v>56725</v>
      </c>
      <c r="D569" s="2">
        <v>45737</v>
      </c>
      <c r="E569" s="57">
        <v>45737.632638888892</v>
      </c>
      <c r="F569" t="s">
        <v>137</v>
      </c>
      <c r="G569" s="2">
        <v>923238</v>
      </c>
      <c r="H569" t="s">
        <v>27</v>
      </c>
      <c r="I569" t="s">
        <v>28</v>
      </c>
      <c r="J569" t="s">
        <v>29</v>
      </c>
      <c r="K569" s="51">
        <v>881660</v>
      </c>
      <c r="L569" s="51">
        <v>0</v>
      </c>
      <c r="M569" s="51">
        <v>881660</v>
      </c>
      <c r="N569" s="51">
        <v>0</v>
      </c>
      <c r="O569" t="s">
        <v>150</v>
      </c>
      <c r="P569">
        <v>80062448</v>
      </c>
      <c r="Q569" t="s">
        <v>3252</v>
      </c>
      <c r="R569" t="s">
        <v>140</v>
      </c>
      <c r="S569" t="s">
        <v>141</v>
      </c>
      <c r="T569" s="59" t="s">
        <v>3253</v>
      </c>
      <c r="U569" t="s">
        <v>143</v>
      </c>
      <c r="V569">
        <v>860034313</v>
      </c>
      <c r="W569" t="s">
        <v>152</v>
      </c>
      <c r="X569" s="2">
        <v>325</v>
      </c>
      <c r="Y569" s="2">
        <v>325</v>
      </c>
      <c r="Z569" s="2">
        <v>56725</v>
      </c>
      <c r="AA569">
        <v>0</v>
      </c>
      <c r="AB569">
        <v>54525</v>
      </c>
      <c r="AC569">
        <v>83037125</v>
      </c>
      <c r="AD569">
        <v>0</v>
      </c>
      <c r="AE569" s="2">
        <v>45737</v>
      </c>
      <c r="AF569" t="s">
        <v>486</v>
      </c>
      <c r="AG569" t="s">
        <v>868</v>
      </c>
      <c r="AH569" t="s">
        <v>4574</v>
      </c>
    </row>
    <row r="570" spans="1:34" x14ac:dyDescent="0.2">
      <c r="A570" t="s">
        <v>5832</v>
      </c>
      <c r="B570" t="s">
        <v>196</v>
      </c>
      <c r="C570" s="2">
        <v>56825</v>
      </c>
      <c r="D570" s="2">
        <v>45737</v>
      </c>
      <c r="E570" s="57">
        <v>45737.697222222225</v>
      </c>
      <c r="F570" t="s">
        <v>26</v>
      </c>
      <c r="G570" s="2">
        <v>923210</v>
      </c>
      <c r="H570" t="s">
        <v>27</v>
      </c>
      <c r="I570" t="s">
        <v>28</v>
      </c>
      <c r="J570" t="s">
        <v>29</v>
      </c>
      <c r="K570" s="51">
        <v>11340000</v>
      </c>
      <c r="L570" s="51">
        <v>0</v>
      </c>
      <c r="M570" s="51">
        <v>11340000</v>
      </c>
      <c r="N570" s="51">
        <v>11340000</v>
      </c>
      <c r="O570" t="s">
        <v>150</v>
      </c>
      <c r="P570">
        <v>52879925</v>
      </c>
      <c r="Q570" t="s">
        <v>4577</v>
      </c>
      <c r="R570" t="s">
        <v>140</v>
      </c>
      <c r="S570" t="s">
        <v>141</v>
      </c>
      <c r="T570" s="59" t="s">
        <v>4578</v>
      </c>
      <c r="U570" t="s">
        <v>143</v>
      </c>
      <c r="V570">
        <v>860034313</v>
      </c>
      <c r="W570" t="s">
        <v>152</v>
      </c>
      <c r="X570" s="2">
        <v>1925</v>
      </c>
      <c r="Y570" s="2">
        <v>1925</v>
      </c>
      <c r="Z570" s="2">
        <v>56825</v>
      </c>
      <c r="AA570">
        <v>0</v>
      </c>
      <c r="AB570">
        <v>0</v>
      </c>
      <c r="AC570">
        <v>0</v>
      </c>
      <c r="AD570">
        <v>0</v>
      </c>
      <c r="AE570" s="2">
        <v>45737</v>
      </c>
      <c r="AF570" t="s">
        <v>154</v>
      </c>
      <c r="AG570" t="s">
        <v>4579</v>
      </c>
      <c r="AH570" t="s">
        <v>4580</v>
      </c>
    </row>
    <row r="571" spans="1:34" x14ac:dyDescent="0.2">
      <c r="A571" t="s">
        <v>5833</v>
      </c>
      <c r="B571" t="s">
        <v>5544</v>
      </c>
      <c r="C571" s="2">
        <v>56925</v>
      </c>
      <c r="D571" s="2">
        <v>45737</v>
      </c>
      <c r="E571" s="57">
        <v>45737.738888888889</v>
      </c>
      <c r="F571" t="s">
        <v>137</v>
      </c>
      <c r="G571" s="2">
        <v>923210</v>
      </c>
      <c r="H571" t="s">
        <v>27</v>
      </c>
      <c r="I571" t="s">
        <v>28</v>
      </c>
      <c r="J571" t="s">
        <v>29</v>
      </c>
      <c r="K571" s="51">
        <v>77839</v>
      </c>
      <c r="L571" s="51">
        <v>0</v>
      </c>
      <c r="M571" s="51">
        <v>77839</v>
      </c>
      <c r="N571" s="51">
        <v>0</v>
      </c>
      <c r="O571" t="s">
        <v>150</v>
      </c>
      <c r="P571">
        <v>79661139</v>
      </c>
      <c r="Q571" t="s">
        <v>3183</v>
      </c>
      <c r="R571" t="s">
        <v>140</v>
      </c>
      <c r="S571" t="s">
        <v>141</v>
      </c>
      <c r="T571" s="59" t="s">
        <v>3184</v>
      </c>
      <c r="U571" t="s">
        <v>143</v>
      </c>
      <c r="V571">
        <v>860034313</v>
      </c>
      <c r="W571" t="s">
        <v>152</v>
      </c>
      <c r="X571" s="2">
        <v>1625</v>
      </c>
      <c r="Y571" s="2">
        <v>1625</v>
      </c>
      <c r="Z571" s="2">
        <v>56925</v>
      </c>
      <c r="AA571">
        <v>0</v>
      </c>
      <c r="AB571">
        <v>55125</v>
      </c>
      <c r="AC571">
        <v>83037925</v>
      </c>
      <c r="AD571">
        <v>0</v>
      </c>
      <c r="AE571" s="2">
        <v>45737</v>
      </c>
      <c r="AF571" t="s">
        <v>486</v>
      </c>
      <c r="AG571" t="s">
        <v>4583</v>
      </c>
      <c r="AH571" t="s">
        <v>4584</v>
      </c>
    </row>
    <row r="572" spans="1:34" x14ac:dyDescent="0.2">
      <c r="A572" t="s">
        <v>5834</v>
      </c>
      <c r="B572" t="s">
        <v>5544</v>
      </c>
      <c r="C572" s="2">
        <v>57025</v>
      </c>
      <c r="D572" s="2">
        <v>45737</v>
      </c>
      <c r="E572" s="57">
        <v>45737.742361111108</v>
      </c>
      <c r="F572" t="s">
        <v>137</v>
      </c>
      <c r="G572" s="2">
        <v>923210</v>
      </c>
      <c r="H572" t="s">
        <v>27</v>
      </c>
      <c r="I572" t="s">
        <v>28</v>
      </c>
      <c r="J572" t="s">
        <v>29</v>
      </c>
      <c r="K572" s="51">
        <v>173010</v>
      </c>
      <c r="L572" s="51">
        <v>0</v>
      </c>
      <c r="M572" s="51">
        <v>173010</v>
      </c>
      <c r="N572" s="51">
        <v>0</v>
      </c>
      <c r="O572" t="s">
        <v>150</v>
      </c>
      <c r="P572">
        <v>11315001</v>
      </c>
      <c r="Q572" t="s">
        <v>3340</v>
      </c>
      <c r="R572" t="s">
        <v>140</v>
      </c>
      <c r="S572" t="s">
        <v>141</v>
      </c>
      <c r="T572" s="59" t="s">
        <v>3341</v>
      </c>
      <c r="U572" t="s">
        <v>143</v>
      </c>
      <c r="V572">
        <v>890903938</v>
      </c>
      <c r="W572" t="s">
        <v>149</v>
      </c>
      <c r="X572" s="2">
        <v>1625</v>
      </c>
      <c r="Y572" s="2">
        <v>1625</v>
      </c>
      <c r="Z572" s="2">
        <v>57025</v>
      </c>
      <c r="AA572">
        <v>0</v>
      </c>
      <c r="AB572">
        <v>54225</v>
      </c>
      <c r="AC572">
        <v>83036825</v>
      </c>
      <c r="AD572">
        <v>0</v>
      </c>
      <c r="AE572" s="2">
        <v>45737</v>
      </c>
      <c r="AF572" t="s">
        <v>486</v>
      </c>
      <c r="AG572" t="s">
        <v>931</v>
      </c>
      <c r="AH572" t="s">
        <v>4587</v>
      </c>
    </row>
    <row r="573" spans="1:34" x14ac:dyDescent="0.2">
      <c r="A573" t="s">
        <v>5835</v>
      </c>
      <c r="B573" t="s">
        <v>5297</v>
      </c>
      <c r="C573" s="2">
        <v>57125</v>
      </c>
      <c r="D573" s="2">
        <v>45741</v>
      </c>
      <c r="E573" s="57">
        <v>45741.595138888886</v>
      </c>
      <c r="F573" t="s">
        <v>26</v>
      </c>
      <c r="G573" s="2">
        <v>923245</v>
      </c>
      <c r="H573" t="s">
        <v>27</v>
      </c>
      <c r="I573" t="s">
        <v>28</v>
      </c>
      <c r="J573" t="s">
        <v>29</v>
      </c>
      <c r="K573" s="51">
        <v>40629014</v>
      </c>
      <c r="L573" s="51">
        <v>0</v>
      </c>
      <c r="M573" s="51">
        <v>40629014</v>
      </c>
      <c r="N573" s="51">
        <v>40629014</v>
      </c>
      <c r="O573" t="s">
        <v>150</v>
      </c>
      <c r="P573">
        <v>1070590313</v>
      </c>
      <c r="Q573" t="s">
        <v>4590</v>
      </c>
      <c r="R573" t="s">
        <v>140</v>
      </c>
      <c r="S573" t="s">
        <v>141</v>
      </c>
      <c r="T573" s="59" t="s">
        <v>4591</v>
      </c>
      <c r="U573" t="s">
        <v>143</v>
      </c>
      <c r="V573">
        <v>860034313</v>
      </c>
      <c r="W573" t="s">
        <v>152</v>
      </c>
      <c r="X573" s="2">
        <v>3825</v>
      </c>
      <c r="Y573" s="2">
        <v>3825</v>
      </c>
      <c r="Z573" s="2">
        <v>57125</v>
      </c>
      <c r="AA573">
        <v>0</v>
      </c>
      <c r="AB573">
        <v>0</v>
      </c>
      <c r="AC573">
        <v>0</v>
      </c>
      <c r="AD573">
        <v>0</v>
      </c>
      <c r="AE573" s="2">
        <v>45741</v>
      </c>
      <c r="AF573" t="s">
        <v>153</v>
      </c>
      <c r="AG573" t="s">
        <v>4592</v>
      </c>
      <c r="AH573" t="s">
        <v>4593</v>
      </c>
    </row>
    <row r="574" spans="1:34" x14ac:dyDescent="0.2">
      <c r="A574" t="s">
        <v>5836</v>
      </c>
      <c r="B574" t="s">
        <v>5564</v>
      </c>
      <c r="C574" s="2">
        <v>57225</v>
      </c>
      <c r="D574" s="2">
        <v>45741</v>
      </c>
      <c r="E574" s="57">
        <v>45741.693749999999</v>
      </c>
      <c r="F574" t="s">
        <v>137</v>
      </c>
      <c r="G574" s="2">
        <v>923228</v>
      </c>
      <c r="H574" t="s">
        <v>76</v>
      </c>
      <c r="I574" t="s">
        <v>77</v>
      </c>
      <c r="J574" t="s">
        <v>29</v>
      </c>
      <c r="K574" s="51">
        <v>312390</v>
      </c>
      <c r="L574" s="51">
        <v>0</v>
      </c>
      <c r="M574" s="51">
        <v>312390</v>
      </c>
      <c r="N574" s="51">
        <v>0</v>
      </c>
      <c r="O574" t="s">
        <v>150</v>
      </c>
      <c r="P574">
        <v>28551210</v>
      </c>
      <c r="Q574" t="s">
        <v>3989</v>
      </c>
      <c r="R574" t="s">
        <v>140</v>
      </c>
      <c r="S574" t="s">
        <v>141</v>
      </c>
      <c r="T574" s="59" t="s">
        <v>3990</v>
      </c>
      <c r="U574" t="s">
        <v>143</v>
      </c>
      <c r="V574">
        <v>860034594</v>
      </c>
      <c r="W574" t="s">
        <v>156</v>
      </c>
      <c r="X574" s="2">
        <v>3425</v>
      </c>
      <c r="Y574" s="2">
        <v>3425</v>
      </c>
      <c r="Z574" s="2">
        <v>57225</v>
      </c>
      <c r="AA574">
        <v>0</v>
      </c>
      <c r="AB574">
        <v>56225</v>
      </c>
      <c r="AC574">
        <v>85334625</v>
      </c>
      <c r="AD574">
        <v>0</v>
      </c>
      <c r="AE574" s="2">
        <v>45741</v>
      </c>
      <c r="AF574" t="s">
        <v>486</v>
      </c>
      <c r="AG574" t="s">
        <v>938</v>
      </c>
      <c r="AH574" t="s">
        <v>4596</v>
      </c>
    </row>
    <row r="575" spans="1:34" x14ac:dyDescent="0.2">
      <c r="A575" t="s">
        <v>5837</v>
      </c>
      <c r="B575" t="s">
        <v>5540</v>
      </c>
      <c r="C575" s="2">
        <v>57325</v>
      </c>
      <c r="D575" s="2">
        <v>45741</v>
      </c>
      <c r="E575" s="57">
        <v>45741.696527777778</v>
      </c>
      <c r="F575" t="s">
        <v>137</v>
      </c>
      <c r="G575" s="2">
        <v>923238</v>
      </c>
      <c r="H575" t="s">
        <v>27</v>
      </c>
      <c r="I575" t="s">
        <v>28</v>
      </c>
      <c r="J575" t="s">
        <v>29</v>
      </c>
      <c r="K575" s="51">
        <v>215817</v>
      </c>
      <c r="L575" s="51">
        <v>0</v>
      </c>
      <c r="M575" s="51">
        <v>215817</v>
      </c>
      <c r="N575" s="51">
        <v>0</v>
      </c>
      <c r="O575" t="s">
        <v>150</v>
      </c>
      <c r="P575">
        <v>52425990</v>
      </c>
      <c r="Q575" t="s">
        <v>3261</v>
      </c>
      <c r="R575" t="s">
        <v>140</v>
      </c>
      <c r="S575" t="s">
        <v>141</v>
      </c>
      <c r="T575" s="59" t="s">
        <v>3262</v>
      </c>
      <c r="U575" t="s">
        <v>143</v>
      </c>
      <c r="V575">
        <v>860007335</v>
      </c>
      <c r="W575" t="s">
        <v>158</v>
      </c>
      <c r="X575" s="2">
        <v>325</v>
      </c>
      <c r="Y575" s="2">
        <v>325</v>
      </c>
      <c r="Z575" s="2">
        <v>57325</v>
      </c>
      <c r="AA575">
        <v>0</v>
      </c>
      <c r="AB575">
        <v>55825</v>
      </c>
      <c r="AC575">
        <v>85312825</v>
      </c>
      <c r="AD575">
        <v>0</v>
      </c>
      <c r="AE575" s="2">
        <v>45741</v>
      </c>
      <c r="AF575" t="s">
        <v>486</v>
      </c>
      <c r="AG575" t="s">
        <v>942</v>
      </c>
      <c r="AH575" t="s">
        <v>4599</v>
      </c>
    </row>
    <row r="576" spans="1:34" x14ac:dyDescent="0.2">
      <c r="A576" t="s">
        <v>5838</v>
      </c>
      <c r="B576" t="s">
        <v>5540</v>
      </c>
      <c r="C576" s="2">
        <v>57425</v>
      </c>
      <c r="D576" s="2">
        <v>45741</v>
      </c>
      <c r="E576" s="57">
        <v>45741.717361111114</v>
      </c>
      <c r="F576" t="s">
        <v>137</v>
      </c>
      <c r="G576" s="2">
        <v>923238</v>
      </c>
      <c r="H576" t="s">
        <v>27</v>
      </c>
      <c r="I576" t="s">
        <v>28</v>
      </c>
      <c r="J576" t="s">
        <v>29</v>
      </c>
      <c r="K576" s="51">
        <v>586929</v>
      </c>
      <c r="L576" s="51">
        <v>0</v>
      </c>
      <c r="M576" s="51">
        <v>586929</v>
      </c>
      <c r="N576" s="51">
        <v>0</v>
      </c>
      <c r="O576" t="s">
        <v>150</v>
      </c>
      <c r="P576">
        <v>80724086</v>
      </c>
      <c r="Q576" t="s">
        <v>3239</v>
      </c>
      <c r="R576" t="s">
        <v>140</v>
      </c>
      <c r="S576" t="s">
        <v>141</v>
      </c>
      <c r="T576" s="59" t="s">
        <v>3240</v>
      </c>
      <c r="U576" t="s">
        <v>143</v>
      </c>
      <c r="V576">
        <v>890903938</v>
      </c>
      <c r="W576" t="s">
        <v>149</v>
      </c>
      <c r="X576" s="2">
        <v>325</v>
      </c>
      <c r="Y576" s="2">
        <v>325</v>
      </c>
      <c r="Z576" s="2">
        <v>57425</v>
      </c>
      <c r="AA576">
        <v>0</v>
      </c>
      <c r="AB576">
        <v>55925</v>
      </c>
      <c r="AC576">
        <v>85319225</v>
      </c>
      <c r="AD576">
        <v>0</v>
      </c>
      <c r="AE576" s="2">
        <v>45741</v>
      </c>
      <c r="AF576" t="s">
        <v>486</v>
      </c>
      <c r="AG576" t="s">
        <v>929</v>
      </c>
      <c r="AH576" t="s">
        <v>4602</v>
      </c>
    </row>
    <row r="577" spans="1:34" x14ac:dyDescent="0.2">
      <c r="A577" t="s">
        <v>5839</v>
      </c>
      <c r="B577" t="s">
        <v>5544</v>
      </c>
      <c r="C577" s="2">
        <v>57525</v>
      </c>
      <c r="D577" s="2">
        <v>45741</v>
      </c>
      <c r="E577" s="57">
        <v>45741.720138888886</v>
      </c>
      <c r="F577" t="s">
        <v>137</v>
      </c>
      <c r="G577" s="2">
        <v>923210</v>
      </c>
      <c r="H577" t="s">
        <v>27</v>
      </c>
      <c r="I577" t="s">
        <v>28</v>
      </c>
      <c r="J577" t="s">
        <v>29</v>
      </c>
      <c r="K577" s="51">
        <v>166195</v>
      </c>
      <c r="L577" s="51">
        <v>0</v>
      </c>
      <c r="M577" s="51">
        <v>166195</v>
      </c>
      <c r="N577" s="51">
        <v>0</v>
      </c>
      <c r="O577" t="s">
        <v>150</v>
      </c>
      <c r="P577">
        <v>1010244141</v>
      </c>
      <c r="Q577" t="s">
        <v>1524</v>
      </c>
      <c r="R577" t="s">
        <v>140</v>
      </c>
      <c r="S577" t="s">
        <v>141</v>
      </c>
      <c r="T577" s="59" t="s">
        <v>1525</v>
      </c>
      <c r="U577" t="s">
        <v>143</v>
      </c>
      <c r="V577">
        <v>860034594</v>
      </c>
      <c r="W577" t="s">
        <v>156</v>
      </c>
      <c r="X577" s="2">
        <v>1625</v>
      </c>
      <c r="Y577" s="2">
        <v>1625</v>
      </c>
      <c r="Z577" s="2">
        <v>57525</v>
      </c>
      <c r="AA577">
        <v>0</v>
      </c>
      <c r="AB577">
        <v>56325</v>
      </c>
      <c r="AC577">
        <v>85338325</v>
      </c>
      <c r="AD577">
        <v>0</v>
      </c>
      <c r="AE577" s="2">
        <v>45741</v>
      </c>
      <c r="AF577" t="s">
        <v>486</v>
      </c>
      <c r="AG577" t="s">
        <v>928</v>
      </c>
      <c r="AH577" t="s">
        <v>4605</v>
      </c>
    </row>
    <row r="578" spans="1:34" x14ac:dyDescent="0.2">
      <c r="A578" t="s">
        <v>5840</v>
      </c>
      <c r="B578" t="s">
        <v>5698</v>
      </c>
      <c r="C578" s="2">
        <v>57625</v>
      </c>
      <c r="D578" s="2">
        <v>45741</v>
      </c>
      <c r="E578" s="57">
        <v>45741.731249999997</v>
      </c>
      <c r="F578" t="s">
        <v>137</v>
      </c>
      <c r="G578" s="2">
        <v>923284</v>
      </c>
      <c r="H578" t="s">
        <v>76</v>
      </c>
      <c r="I578" t="s">
        <v>77</v>
      </c>
      <c r="J578" t="s">
        <v>29</v>
      </c>
      <c r="K578" s="51">
        <v>156195</v>
      </c>
      <c r="L578" s="51">
        <v>0</v>
      </c>
      <c r="M578" s="51">
        <v>156195</v>
      </c>
      <c r="N578" s="51">
        <v>0</v>
      </c>
      <c r="O578" t="s">
        <v>150</v>
      </c>
      <c r="P578">
        <v>80500306</v>
      </c>
      <c r="Q578" t="s">
        <v>3422</v>
      </c>
      <c r="R578" t="s">
        <v>140</v>
      </c>
      <c r="S578" t="s">
        <v>141</v>
      </c>
      <c r="T578" s="59" t="s">
        <v>3423</v>
      </c>
      <c r="U578" t="s">
        <v>143</v>
      </c>
      <c r="V578">
        <v>860003020</v>
      </c>
      <c r="W578" t="s">
        <v>160</v>
      </c>
      <c r="X578" s="2">
        <v>3425</v>
      </c>
      <c r="Y578" s="2">
        <v>3425</v>
      </c>
      <c r="Z578" s="2">
        <v>57625</v>
      </c>
      <c r="AA578">
        <v>0</v>
      </c>
      <c r="AB578">
        <v>56425</v>
      </c>
      <c r="AC578">
        <v>85350025</v>
      </c>
      <c r="AD578">
        <v>0</v>
      </c>
      <c r="AE578" s="2">
        <v>45741</v>
      </c>
      <c r="AF578" t="s">
        <v>486</v>
      </c>
      <c r="AG578" t="s">
        <v>939</v>
      </c>
      <c r="AH578" t="s">
        <v>4608</v>
      </c>
    </row>
    <row r="579" spans="1:34" x14ac:dyDescent="0.2">
      <c r="A579" t="s">
        <v>5841</v>
      </c>
      <c r="B579" t="s">
        <v>5698</v>
      </c>
      <c r="C579" s="2">
        <v>57725</v>
      </c>
      <c r="D579" s="2">
        <v>45741</v>
      </c>
      <c r="E579" s="57">
        <v>45741.734027777777</v>
      </c>
      <c r="F579" t="s">
        <v>137</v>
      </c>
      <c r="G579" s="2">
        <v>923284</v>
      </c>
      <c r="H579" t="s">
        <v>76</v>
      </c>
      <c r="I579" t="s">
        <v>77</v>
      </c>
      <c r="J579" t="s">
        <v>29</v>
      </c>
      <c r="K579" s="51">
        <v>156195</v>
      </c>
      <c r="L579" s="51">
        <v>0</v>
      </c>
      <c r="M579" s="51">
        <v>156195</v>
      </c>
      <c r="N579" s="51">
        <v>0</v>
      </c>
      <c r="O579" t="s">
        <v>150</v>
      </c>
      <c r="P579">
        <v>82393879</v>
      </c>
      <c r="Q579" t="s">
        <v>4485</v>
      </c>
      <c r="R579" t="s">
        <v>140</v>
      </c>
      <c r="S579" t="s">
        <v>141</v>
      </c>
      <c r="T579" s="59" t="s">
        <v>4486</v>
      </c>
      <c r="U579" t="s">
        <v>143</v>
      </c>
      <c r="V579">
        <v>860034313</v>
      </c>
      <c r="W579" t="s">
        <v>152</v>
      </c>
      <c r="X579" s="2">
        <v>3425</v>
      </c>
      <c r="Y579" s="2">
        <v>3425</v>
      </c>
      <c r="Z579" s="2">
        <v>57725</v>
      </c>
      <c r="AA579">
        <v>0</v>
      </c>
      <c r="AB579">
        <v>56525</v>
      </c>
      <c r="AC579">
        <v>85359825</v>
      </c>
      <c r="AD579">
        <v>0</v>
      </c>
      <c r="AE579" s="2">
        <v>45741</v>
      </c>
      <c r="AF579" t="s">
        <v>486</v>
      </c>
      <c r="AG579" t="s">
        <v>940</v>
      </c>
      <c r="AH579" t="s">
        <v>4611</v>
      </c>
    </row>
    <row r="580" spans="1:34" x14ac:dyDescent="0.2">
      <c r="A580" t="s">
        <v>5842</v>
      </c>
      <c r="B580" t="s">
        <v>5698</v>
      </c>
      <c r="C580" s="2">
        <v>57825</v>
      </c>
      <c r="D580" s="2">
        <v>45741</v>
      </c>
      <c r="E580" s="57">
        <v>45741.73541666667</v>
      </c>
      <c r="F580" t="s">
        <v>137</v>
      </c>
      <c r="G580" s="2">
        <v>923284</v>
      </c>
      <c r="H580" t="s">
        <v>76</v>
      </c>
      <c r="I580" t="s">
        <v>77</v>
      </c>
      <c r="J580" t="s">
        <v>29</v>
      </c>
      <c r="K580" s="51">
        <v>156195</v>
      </c>
      <c r="L580" s="51">
        <v>0</v>
      </c>
      <c r="M580" s="51">
        <v>156195</v>
      </c>
      <c r="N580" s="51">
        <v>0</v>
      </c>
      <c r="O580" t="s">
        <v>150</v>
      </c>
      <c r="P580">
        <v>35251138</v>
      </c>
      <c r="Q580" t="s">
        <v>3956</v>
      </c>
      <c r="R580" t="s">
        <v>140</v>
      </c>
      <c r="S580" t="s">
        <v>141</v>
      </c>
      <c r="T580" s="59" t="s">
        <v>3957</v>
      </c>
      <c r="U580" t="s">
        <v>143</v>
      </c>
      <c r="V580">
        <v>860002964</v>
      </c>
      <c r="W580" t="s">
        <v>163</v>
      </c>
      <c r="X580" s="2">
        <v>3425</v>
      </c>
      <c r="Y580" s="2">
        <v>3425</v>
      </c>
      <c r="Z580" s="2">
        <v>57825</v>
      </c>
      <c r="AA580">
        <v>0</v>
      </c>
      <c r="AB580">
        <v>56625</v>
      </c>
      <c r="AC580">
        <v>85363325</v>
      </c>
      <c r="AD580">
        <v>0</v>
      </c>
      <c r="AE580" s="2">
        <v>45741</v>
      </c>
      <c r="AF580" t="s">
        <v>486</v>
      </c>
      <c r="AG580" t="s">
        <v>941</v>
      </c>
      <c r="AH580" t="s">
        <v>4614</v>
      </c>
    </row>
    <row r="581" spans="1:34" x14ac:dyDescent="0.2">
      <c r="A581" t="s">
        <v>5843</v>
      </c>
      <c r="B581" t="s">
        <v>5564</v>
      </c>
      <c r="C581" s="2">
        <v>57925</v>
      </c>
      <c r="D581" s="2">
        <v>45741</v>
      </c>
      <c r="E581" s="57">
        <v>45741.738888888889</v>
      </c>
      <c r="F581" t="s">
        <v>137</v>
      </c>
      <c r="G581" s="2">
        <v>923228</v>
      </c>
      <c r="H581" t="s">
        <v>76</v>
      </c>
      <c r="I581" t="s">
        <v>77</v>
      </c>
      <c r="J581" t="s">
        <v>29</v>
      </c>
      <c r="K581" s="51">
        <v>679364</v>
      </c>
      <c r="L581" s="51">
        <v>0</v>
      </c>
      <c r="M581" s="51">
        <v>679364</v>
      </c>
      <c r="N581" s="51">
        <v>0</v>
      </c>
      <c r="O581" t="s">
        <v>150</v>
      </c>
      <c r="P581">
        <v>40783907</v>
      </c>
      <c r="Q581" t="s">
        <v>3346</v>
      </c>
      <c r="R581" t="s">
        <v>140</v>
      </c>
      <c r="S581" t="s">
        <v>141</v>
      </c>
      <c r="T581" s="59" t="s">
        <v>3347</v>
      </c>
      <c r="U581" t="s">
        <v>143</v>
      </c>
      <c r="V581">
        <v>860003020</v>
      </c>
      <c r="W581" t="s">
        <v>160</v>
      </c>
      <c r="X581" s="2">
        <v>3425</v>
      </c>
      <c r="Y581" s="2">
        <v>3425</v>
      </c>
      <c r="Z581" s="2">
        <v>57925</v>
      </c>
      <c r="AA581">
        <v>0</v>
      </c>
      <c r="AB581">
        <v>56025</v>
      </c>
      <c r="AC581">
        <v>85325125</v>
      </c>
      <c r="AD581">
        <v>0</v>
      </c>
      <c r="AE581" s="2">
        <v>45741</v>
      </c>
      <c r="AF581" t="s">
        <v>486</v>
      </c>
      <c r="AG581" t="s">
        <v>930</v>
      </c>
      <c r="AH581" t="s">
        <v>4617</v>
      </c>
    </row>
    <row r="582" spans="1:34" x14ac:dyDescent="0.2">
      <c r="A582" t="s">
        <v>5844</v>
      </c>
      <c r="B582" t="s">
        <v>5540</v>
      </c>
      <c r="C582" s="2">
        <v>58025</v>
      </c>
      <c r="D582" s="2">
        <v>45741</v>
      </c>
      <c r="E582" s="57">
        <v>45741.743055555555</v>
      </c>
      <c r="F582" t="s">
        <v>137</v>
      </c>
      <c r="G582" s="2">
        <v>923238</v>
      </c>
      <c r="H582" t="s">
        <v>27</v>
      </c>
      <c r="I582" t="s">
        <v>28</v>
      </c>
      <c r="J582" t="s">
        <v>29</v>
      </c>
      <c r="K582" s="51">
        <v>173010</v>
      </c>
      <c r="L582" s="51">
        <v>0</v>
      </c>
      <c r="M582" s="51">
        <v>173010</v>
      </c>
      <c r="N582" s="51">
        <v>0</v>
      </c>
      <c r="O582" t="s">
        <v>150</v>
      </c>
      <c r="P582">
        <v>11315001</v>
      </c>
      <c r="Q582" t="s">
        <v>3340</v>
      </c>
      <c r="R582" t="s">
        <v>140</v>
      </c>
      <c r="S582" t="s">
        <v>141</v>
      </c>
      <c r="T582" s="59" t="s">
        <v>3341</v>
      </c>
      <c r="U582" t="s">
        <v>143</v>
      </c>
      <c r="V582">
        <v>890903938</v>
      </c>
      <c r="W582" t="s">
        <v>149</v>
      </c>
      <c r="X582" s="2">
        <v>325</v>
      </c>
      <c r="Y582" s="2">
        <v>325</v>
      </c>
      <c r="Z582" s="2">
        <v>58025</v>
      </c>
      <c r="AA582">
        <v>0</v>
      </c>
      <c r="AB582">
        <v>56125</v>
      </c>
      <c r="AC582">
        <v>85327325</v>
      </c>
      <c r="AD582">
        <v>0</v>
      </c>
      <c r="AE582" s="2">
        <v>45741</v>
      </c>
      <c r="AF582" t="s">
        <v>486</v>
      </c>
      <c r="AG582" t="s">
        <v>937</v>
      </c>
      <c r="AH582" t="s">
        <v>4620</v>
      </c>
    </row>
    <row r="583" spans="1:34" x14ac:dyDescent="0.2">
      <c r="A583" t="s">
        <v>5845</v>
      </c>
      <c r="B583" t="s">
        <v>5544</v>
      </c>
      <c r="C583" s="2">
        <v>58125</v>
      </c>
      <c r="D583" s="2">
        <v>45742</v>
      </c>
      <c r="E583" s="57">
        <v>45742.74722222222</v>
      </c>
      <c r="F583" t="s">
        <v>26</v>
      </c>
      <c r="G583" s="2">
        <v>923210</v>
      </c>
      <c r="H583" t="s">
        <v>27</v>
      </c>
      <c r="I583" t="s">
        <v>28</v>
      </c>
      <c r="J583" t="s">
        <v>29</v>
      </c>
      <c r="K583" s="51">
        <v>348769</v>
      </c>
      <c r="L583" s="51">
        <v>0</v>
      </c>
      <c r="M583" s="51">
        <v>348769</v>
      </c>
      <c r="N583" s="51">
        <v>348769</v>
      </c>
      <c r="O583" t="s">
        <v>150</v>
      </c>
      <c r="P583">
        <v>79205725</v>
      </c>
      <c r="Q583" t="s">
        <v>3190</v>
      </c>
      <c r="R583" t="s">
        <v>140</v>
      </c>
      <c r="S583" t="s">
        <v>141</v>
      </c>
      <c r="T583" s="59" t="s">
        <v>3191</v>
      </c>
      <c r="U583" t="s">
        <v>143</v>
      </c>
      <c r="V583">
        <v>860002964</v>
      </c>
      <c r="W583" t="s">
        <v>163</v>
      </c>
      <c r="X583" s="2">
        <v>1625</v>
      </c>
      <c r="Y583" s="2">
        <v>1625</v>
      </c>
      <c r="Z583" s="2">
        <v>58125</v>
      </c>
      <c r="AA583">
        <v>0</v>
      </c>
      <c r="AB583">
        <v>0</v>
      </c>
      <c r="AC583">
        <v>0</v>
      </c>
      <c r="AD583">
        <v>0</v>
      </c>
      <c r="AE583" s="2">
        <v>45742</v>
      </c>
      <c r="AF583" t="s">
        <v>486</v>
      </c>
      <c r="AG583" t="s">
        <v>943</v>
      </c>
      <c r="AH583" t="s">
        <v>4622</v>
      </c>
    </row>
    <row r="584" spans="1:34" x14ac:dyDescent="0.2">
      <c r="A584" t="s">
        <v>5846</v>
      </c>
      <c r="B584" t="s">
        <v>5544</v>
      </c>
      <c r="C584" s="2">
        <v>58225</v>
      </c>
      <c r="D584" s="2">
        <v>45743</v>
      </c>
      <c r="E584" s="57">
        <v>45743.695138888892</v>
      </c>
      <c r="F584" t="s">
        <v>26</v>
      </c>
      <c r="G584" s="2">
        <v>923210</v>
      </c>
      <c r="H584" t="s">
        <v>27</v>
      </c>
      <c r="I584" t="s">
        <v>28</v>
      </c>
      <c r="J584" t="s">
        <v>29</v>
      </c>
      <c r="K584" s="51">
        <v>117839</v>
      </c>
      <c r="L584" s="51">
        <v>0</v>
      </c>
      <c r="M584" s="51">
        <v>117839</v>
      </c>
      <c r="N584" s="51">
        <v>117839</v>
      </c>
      <c r="O584" t="s">
        <v>150</v>
      </c>
      <c r="P584">
        <v>79205725</v>
      </c>
      <c r="Q584" t="s">
        <v>3190</v>
      </c>
      <c r="R584" t="s">
        <v>140</v>
      </c>
      <c r="S584" t="s">
        <v>141</v>
      </c>
      <c r="T584" s="59" t="s">
        <v>3191</v>
      </c>
      <c r="U584" t="s">
        <v>143</v>
      </c>
      <c r="V584">
        <v>860002964</v>
      </c>
      <c r="W584" t="s">
        <v>163</v>
      </c>
      <c r="X584" s="2">
        <v>1625</v>
      </c>
      <c r="Y584" s="2">
        <v>1625</v>
      </c>
      <c r="Z584" s="2">
        <v>58225</v>
      </c>
      <c r="AA584">
        <v>0</v>
      </c>
      <c r="AB584">
        <v>0</v>
      </c>
      <c r="AC584">
        <v>0</v>
      </c>
      <c r="AD584">
        <v>0</v>
      </c>
      <c r="AE584" s="2">
        <v>45743</v>
      </c>
      <c r="AF584" t="s">
        <v>486</v>
      </c>
      <c r="AG584" t="s">
        <v>944</v>
      </c>
      <c r="AH584" t="s">
        <v>4624</v>
      </c>
    </row>
    <row r="585" spans="1:34" x14ac:dyDescent="0.2">
      <c r="A585" t="s">
        <v>5847</v>
      </c>
      <c r="B585" t="s">
        <v>5540</v>
      </c>
      <c r="C585" s="2">
        <v>58325</v>
      </c>
      <c r="D585" s="2">
        <v>45743</v>
      </c>
      <c r="E585" s="57">
        <v>45743.697916666664</v>
      </c>
      <c r="F585" t="s">
        <v>26</v>
      </c>
      <c r="G585" s="2">
        <v>923238</v>
      </c>
      <c r="H585" t="s">
        <v>27</v>
      </c>
      <c r="I585" t="s">
        <v>28</v>
      </c>
      <c r="J585" t="s">
        <v>29</v>
      </c>
      <c r="K585" s="51">
        <v>801659</v>
      </c>
      <c r="L585" s="51">
        <v>0</v>
      </c>
      <c r="M585" s="51">
        <v>801659</v>
      </c>
      <c r="N585" s="51">
        <v>801659</v>
      </c>
      <c r="O585" t="s">
        <v>150</v>
      </c>
      <c r="P585">
        <v>80062448</v>
      </c>
      <c r="Q585" t="s">
        <v>3252</v>
      </c>
      <c r="R585" t="s">
        <v>140</v>
      </c>
      <c r="S585" t="s">
        <v>141</v>
      </c>
      <c r="T585" s="59" t="s">
        <v>3253</v>
      </c>
      <c r="U585" t="s">
        <v>143</v>
      </c>
      <c r="V585">
        <v>860034313</v>
      </c>
      <c r="W585" t="s">
        <v>152</v>
      </c>
      <c r="X585" s="2">
        <v>325</v>
      </c>
      <c r="Y585" s="2">
        <v>325</v>
      </c>
      <c r="Z585" s="2">
        <v>58325</v>
      </c>
      <c r="AA585">
        <v>0</v>
      </c>
      <c r="AB585">
        <v>0</v>
      </c>
      <c r="AC585">
        <v>0</v>
      </c>
      <c r="AD585">
        <v>0</v>
      </c>
      <c r="AE585" s="2">
        <v>45743</v>
      </c>
      <c r="AF585" t="s">
        <v>486</v>
      </c>
      <c r="AG585" t="s">
        <v>936</v>
      </c>
      <c r="AH585" t="s">
        <v>4626</v>
      </c>
    </row>
    <row r="586" spans="1:34" x14ac:dyDescent="0.2">
      <c r="A586" t="s">
        <v>5848</v>
      </c>
      <c r="B586" t="s">
        <v>5698</v>
      </c>
      <c r="C586" s="2">
        <v>58425</v>
      </c>
      <c r="D586" s="2">
        <v>45744</v>
      </c>
      <c r="E586" s="57">
        <v>45744.352777777778</v>
      </c>
      <c r="F586" t="s">
        <v>26</v>
      </c>
      <c r="G586" s="2">
        <v>923284</v>
      </c>
      <c r="H586" t="s">
        <v>76</v>
      </c>
      <c r="I586" t="s">
        <v>77</v>
      </c>
      <c r="J586" t="s">
        <v>29</v>
      </c>
      <c r="K586" s="51">
        <v>222058</v>
      </c>
      <c r="L586" s="51">
        <v>0</v>
      </c>
      <c r="M586" s="51">
        <v>222058</v>
      </c>
      <c r="N586" s="51">
        <v>222058</v>
      </c>
      <c r="O586" t="s">
        <v>150</v>
      </c>
      <c r="P586">
        <v>40783907</v>
      </c>
      <c r="Q586" t="s">
        <v>3346</v>
      </c>
      <c r="R586" t="s">
        <v>140</v>
      </c>
      <c r="S586" t="s">
        <v>141</v>
      </c>
      <c r="T586" s="59" t="s">
        <v>3347</v>
      </c>
      <c r="U586" t="s">
        <v>143</v>
      </c>
      <c r="V586">
        <v>860003020</v>
      </c>
      <c r="W586" t="s">
        <v>160</v>
      </c>
      <c r="X586" s="2">
        <v>3425</v>
      </c>
      <c r="Y586" s="2">
        <v>3425</v>
      </c>
      <c r="Z586" s="2">
        <v>58425</v>
      </c>
      <c r="AA586">
        <v>0</v>
      </c>
      <c r="AB586">
        <v>0</v>
      </c>
      <c r="AC586">
        <v>0</v>
      </c>
      <c r="AD586">
        <v>0</v>
      </c>
      <c r="AE586" s="2">
        <v>45744</v>
      </c>
      <c r="AF586" t="s">
        <v>486</v>
      </c>
      <c r="AG586" t="s">
        <v>948</v>
      </c>
      <c r="AH586" t="s">
        <v>4629</v>
      </c>
    </row>
    <row r="587" spans="1:34" x14ac:dyDescent="0.2">
      <c r="A587" t="s">
        <v>5849</v>
      </c>
      <c r="B587" t="s">
        <v>5601</v>
      </c>
      <c r="C587" s="2">
        <v>58525</v>
      </c>
      <c r="D587" s="2">
        <v>45744</v>
      </c>
      <c r="E587" s="57">
        <v>45744.355555555558</v>
      </c>
      <c r="F587" t="s">
        <v>26</v>
      </c>
      <c r="G587" s="2">
        <v>923290</v>
      </c>
      <c r="H587" t="s">
        <v>27</v>
      </c>
      <c r="I587" t="s">
        <v>28</v>
      </c>
      <c r="J587" t="s">
        <v>29</v>
      </c>
      <c r="K587" s="51">
        <v>119839</v>
      </c>
      <c r="L587" s="51">
        <v>0</v>
      </c>
      <c r="M587" s="51">
        <v>119839</v>
      </c>
      <c r="N587" s="51">
        <v>119839</v>
      </c>
      <c r="O587" t="s">
        <v>150</v>
      </c>
      <c r="P587">
        <v>79207235</v>
      </c>
      <c r="Q587" t="s">
        <v>3170</v>
      </c>
      <c r="R587" t="s">
        <v>140</v>
      </c>
      <c r="S587" t="s">
        <v>141</v>
      </c>
      <c r="T587" s="59" t="s">
        <v>3171</v>
      </c>
      <c r="U587" t="s">
        <v>143</v>
      </c>
      <c r="V587">
        <v>860007335</v>
      </c>
      <c r="W587" t="s">
        <v>158</v>
      </c>
      <c r="X587" s="2">
        <v>4825</v>
      </c>
      <c r="Y587" s="2">
        <v>4825</v>
      </c>
      <c r="Z587" s="2">
        <v>58525</v>
      </c>
      <c r="AA587">
        <v>0</v>
      </c>
      <c r="AB587">
        <v>0</v>
      </c>
      <c r="AC587">
        <v>0</v>
      </c>
      <c r="AD587">
        <v>0</v>
      </c>
      <c r="AE587" s="2">
        <v>45744</v>
      </c>
      <c r="AF587" t="s">
        <v>486</v>
      </c>
      <c r="AG587" t="s">
        <v>946</v>
      </c>
      <c r="AH587" t="s">
        <v>4631</v>
      </c>
    </row>
    <row r="588" spans="1:34" x14ac:dyDescent="0.2">
      <c r="A588" t="s">
        <v>5850</v>
      </c>
      <c r="B588" t="s">
        <v>195</v>
      </c>
      <c r="C588" s="2">
        <v>58625</v>
      </c>
      <c r="D588" s="2">
        <v>45744</v>
      </c>
      <c r="E588" s="57">
        <v>45744.675694444442</v>
      </c>
      <c r="F588" t="s">
        <v>26</v>
      </c>
      <c r="G588" s="2">
        <v>923210</v>
      </c>
      <c r="H588" t="s">
        <v>27</v>
      </c>
      <c r="I588" t="s">
        <v>28</v>
      </c>
      <c r="J588" t="s">
        <v>37</v>
      </c>
      <c r="K588" s="51">
        <v>248700</v>
      </c>
      <c r="L588" s="51">
        <v>0</v>
      </c>
      <c r="M588" s="51">
        <v>248700</v>
      </c>
      <c r="N588" s="51">
        <v>248700</v>
      </c>
      <c r="O588" t="s">
        <v>138</v>
      </c>
      <c r="P588">
        <v>900171710</v>
      </c>
      <c r="Q588" t="s">
        <v>1649</v>
      </c>
      <c r="R588" t="s">
        <v>268</v>
      </c>
      <c r="S588">
        <v>0</v>
      </c>
      <c r="T588" s="60"/>
      <c r="U588">
        <v>0</v>
      </c>
      <c r="V588">
        <v>0</v>
      </c>
      <c r="W588">
        <v>0</v>
      </c>
      <c r="X588" s="2">
        <v>1225</v>
      </c>
      <c r="Y588" s="2">
        <v>1225</v>
      </c>
      <c r="Z588" s="2">
        <v>58625</v>
      </c>
      <c r="AA588">
        <v>0</v>
      </c>
      <c r="AB588">
        <v>0</v>
      </c>
      <c r="AC588">
        <v>0</v>
      </c>
      <c r="AD588">
        <v>0</v>
      </c>
      <c r="AE588" s="2">
        <v>45744</v>
      </c>
      <c r="AF588" t="s">
        <v>146</v>
      </c>
      <c r="AG588">
        <v>1562598</v>
      </c>
      <c r="AH588" t="s">
        <v>4634</v>
      </c>
    </row>
    <row r="589" spans="1:34" x14ac:dyDescent="0.2">
      <c r="A589" t="s">
        <v>5851</v>
      </c>
      <c r="B589" t="s">
        <v>5540</v>
      </c>
      <c r="C589" s="2">
        <v>58725</v>
      </c>
      <c r="D589" s="2">
        <v>45744</v>
      </c>
      <c r="E589" s="57">
        <v>45744.773611111108</v>
      </c>
      <c r="F589" t="s">
        <v>26</v>
      </c>
      <c r="G589" s="2">
        <v>923238</v>
      </c>
      <c r="H589" t="s">
        <v>27</v>
      </c>
      <c r="I589" t="s">
        <v>28</v>
      </c>
      <c r="J589" t="s">
        <v>29</v>
      </c>
      <c r="K589" s="51">
        <v>624780</v>
      </c>
      <c r="L589" s="51">
        <v>0</v>
      </c>
      <c r="M589" s="51">
        <v>624780</v>
      </c>
      <c r="N589" s="51">
        <v>624780</v>
      </c>
      <c r="O589" t="s">
        <v>150</v>
      </c>
      <c r="P589">
        <v>39671472</v>
      </c>
      <c r="Q589" t="s">
        <v>3038</v>
      </c>
      <c r="R589" t="s">
        <v>140</v>
      </c>
      <c r="S589" t="s">
        <v>141</v>
      </c>
      <c r="T589" s="59" t="s">
        <v>3039</v>
      </c>
      <c r="U589" t="s">
        <v>143</v>
      </c>
      <c r="V589">
        <v>890903938</v>
      </c>
      <c r="W589" t="s">
        <v>149</v>
      </c>
      <c r="X589" s="2">
        <v>325</v>
      </c>
      <c r="Y589" s="2">
        <v>325</v>
      </c>
      <c r="Z589" s="2">
        <v>58725</v>
      </c>
      <c r="AA589">
        <v>0</v>
      </c>
      <c r="AB589">
        <v>0</v>
      </c>
      <c r="AC589">
        <v>0</v>
      </c>
      <c r="AD589">
        <v>0</v>
      </c>
      <c r="AE589" s="2">
        <v>45744</v>
      </c>
      <c r="AF589" t="s">
        <v>486</v>
      </c>
      <c r="AG589" t="s">
        <v>950</v>
      </c>
      <c r="AH589" t="s">
        <v>4636</v>
      </c>
    </row>
    <row r="590" spans="1:34" x14ac:dyDescent="0.2">
      <c r="A590" t="s">
        <v>5852</v>
      </c>
      <c r="B590" t="s">
        <v>5540</v>
      </c>
      <c r="C590" s="2">
        <v>58825</v>
      </c>
      <c r="D590" s="2">
        <v>45744</v>
      </c>
      <c r="E590" s="57">
        <v>45744.775694444441</v>
      </c>
      <c r="F590" t="s">
        <v>26</v>
      </c>
      <c r="G590" s="2">
        <v>923238</v>
      </c>
      <c r="H590" t="s">
        <v>27</v>
      </c>
      <c r="I590" t="s">
        <v>28</v>
      </c>
      <c r="J590" t="s">
        <v>29</v>
      </c>
      <c r="K590" s="51">
        <v>624780</v>
      </c>
      <c r="L590" s="51">
        <v>0</v>
      </c>
      <c r="M590" s="51">
        <v>624780</v>
      </c>
      <c r="N590" s="51">
        <v>624780</v>
      </c>
      <c r="O590" t="s">
        <v>150</v>
      </c>
      <c r="P590">
        <v>49718628</v>
      </c>
      <c r="Q590" t="s">
        <v>3009</v>
      </c>
      <c r="R590" t="s">
        <v>140</v>
      </c>
      <c r="S590" t="s">
        <v>141</v>
      </c>
      <c r="T590" s="59" t="s">
        <v>3010</v>
      </c>
      <c r="U590" t="s">
        <v>143</v>
      </c>
      <c r="V590">
        <v>890903938</v>
      </c>
      <c r="W590" t="s">
        <v>149</v>
      </c>
      <c r="X590" s="2">
        <v>325</v>
      </c>
      <c r="Y590" s="2">
        <v>325</v>
      </c>
      <c r="Z590" s="2">
        <v>58825</v>
      </c>
      <c r="AA590">
        <v>0</v>
      </c>
      <c r="AB590">
        <v>0</v>
      </c>
      <c r="AC590">
        <v>0</v>
      </c>
      <c r="AD590">
        <v>0</v>
      </c>
      <c r="AE590" s="2">
        <v>45744</v>
      </c>
      <c r="AF590" t="s">
        <v>486</v>
      </c>
      <c r="AG590" t="s">
        <v>949</v>
      </c>
      <c r="AH590" t="s">
        <v>4638</v>
      </c>
    </row>
    <row r="591" spans="1:34" x14ac:dyDescent="0.2">
      <c r="A591" t="s">
        <v>5853</v>
      </c>
      <c r="B591" t="s">
        <v>5540</v>
      </c>
      <c r="C591" s="2">
        <v>58925</v>
      </c>
      <c r="D591" s="2">
        <v>45744</v>
      </c>
      <c r="E591" s="57">
        <v>45744.777777777781</v>
      </c>
      <c r="F591" t="s">
        <v>26</v>
      </c>
      <c r="G591" s="2">
        <v>923238</v>
      </c>
      <c r="H591" t="s">
        <v>27</v>
      </c>
      <c r="I591" t="s">
        <v>28</v>
      </c>
      <c r="J591" t="s">
        <v>29</v>
      </c>
      <c r="K591" s="51">
        <v>664780</v>
      </c>
      <c r="L591" s="51">
        <v>0</v>
      </c>
      <c r="M591" s="51">
        <v>664780</v>
      </c>
      <c r="N591" s="51">
        <v>664780</v>
      </c>
      <c r="O591" t="s">
        <v>150</v>
      </c>
      <c r="P591">
        <v>3170948</v>
      </c>
      <c r="Q591" t="s">
        <v>3056</v>
      </c>
      <c r="R591" t="s">
        <v>140</v>
      </c>
      <c r="S591" t="s">
        <v>141</v>
      </c>
      <c r="T591" s="59" t="s">
        <v>3057</v>
      </c>
      <c r="U591" t="s">
        <v>143</v>
      </c>
      <c r="V591">
        <v>860034313</v>
      </c>
      <c r="W591" t="s">
        <v>152</v>
      </c>
      <c r="X591" s="2">
        <v>325</v>
      </c>
      <c r="Y591" s="2">
        <v>325</v>
      </c>
      <c r="Z591" s="2">
        <v>58925</v>
      </c>
      <c r="AA591">
        <v>0</v>
      </c>
      <c r="AB591">
        <v>0</v>
      </c>
      <c r="AC591">
        <v>0</v>
      </c>
      <c r="AD591">
        <v>0</v>
      </c>
      <c r="AE591" s="2">
        <v>45744</v>
      </c>
      <c r="AF591" t="s">
        <v>486</v>
      </c>
      <c r="AG591" t="s">
        <v>4640</v>
      </c>
      <c r="AH591" t="s">
        <v>4641</v>
      </c>
    </row>
    <row r="592" spans="1:34" x14ac:dyDescent="0.2">
      <c r="A592" t="s">
        <v>5854</v>
      </c>
      <c r="B592" t="s">
        <v>5540</v>
      </c>
      <c r="C592" s="2">
        <v>59025</v>
      </c>
      <c r="D592" s="2">
        <v>45744</v>
      </c>
      <c r="E592" s="57">
        <v>45744.779861111114</v>
      </c>
      <c r="F592" t="s">
        <v>26</v>
      </c>
      <c r="G592" s="2">
        <v>923238</v>
      </c>
      <c r="H592" t="s">
        <v>27</v>
      </c>
      <c r="I592" t="s">
        <v>28</v>
      </c>
      <c r="J592" t="s">
        <v>29</v>
      </c>
      <c r="K592" s="51">
        <v>624780</v>
      </c>
      <c r="L592" s="51">
        <v>0</v>
      </c>
      <c r="M592" s="51">
        <v>624780</v>
      </c>
      <c r="N592" s="51">
        <v>624780</v>
      </c>
      <c r="O592" t="s">
        <v>150</v>
      </c>
      <c r="P592">
        <v>1052381667</v>
      </c>
      <c r="Q592" t="s">
        <v>2980</v>
      </c>
      <c r="R592" t="s">
        <v>140</v>
      </c>
      <c r="S592" t="s">
        <v>141</v>
      </c>
      <c r="T592" s="59" t="s">
        <v>2981</v>
      </c>
      <c r="U592" t="s">
        <v>143</v>
      </c>
      <c r="V592">
        <v>860007738</v>
      </c>
      <c r="W592" t="s">
        <v>277</v>
      </c>
      <c r="X592" s="2">
        <v>325</v>
      </c>
      <c r="Y592" s="2">
        <v>325</v>
      </c>
      <c r="Z592" s="2">
        <v>59025</v>
      </c>
      <c r="AA592">
        <v>0</v>
      </c>
      <c r="AB592">
        <v>0</v>
      </c>
      <c r="AC592">
        <v>0</v>
      </c>
      <c r="AD592">
        <v>0</v>
      </c>
      <c r="AE592" s="2">
        <v>45744</v>
      </c>
      <c r="AF592" t="s">
        <v>486</v>
      </c>
      <c r="AG592" t="s">
        <v>951</v>
      </c>
      <c r="AH592" t="s">
        <v>4643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497AA-33E7-467E-901B-9C62E659DF05}">
  <sheetPr codeName="Hoja6"/>
  <dimension ref="A1:B4"/>
  <sheetViews>
    <sheetView workbookViewId="0"/>
  </sheetViews>
  <sheetFormatPr baseColWidth="10" defaultColWidth="8.6640625" defaultRowHeight="15" x14ac:dyDescent="0.2"/>
  <cols>
    <col min="1" max="1" width="16" bestFit="1" customWidth="1"/>
  </cols>
  <sheetData>
    <row r="1" spans="1:2" x14ac:dyDescent="0.2">
      <c r="A1" t="s">
        <v>248</v>
      </c>
      <c r="B1" t="s">
        <v>218</v>
      </c>
    </row>
    <row r="2" spans="1:2" x14ac:dyDescent="0.2">
      <c r="A2" t="s">
        <v>195</v>
      </c>
      <c r="B2" t="s">
        <v>249</v>
      </c>
    </row>
    <row r="3" spans="1:2" x14ac:dyDescent="0.2">
      <c r="A3" t="s">
        <v>196</v>
      </c>
      <c r="B3" t="s">
        <v>250</v>
      </c>
    </row>
    <row r="4" spans="1:2" x14ac:dyDescent="0.2">
      <c r="A4" t="s">
        <v>194</v>
      </c>
      <c r="B4" t="s">
        <v>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A1A12-B48B-4103-B5C1-DCF98A12CE54}">
  <sheetPr codeName="Hoja7"/>
  <dimension ref="A1:B3"/>
  <sheetViews>
    <sheetView workbookViewId="0"/>
  </sheetViews>
  <sheetFormatPr baseColWidth="10" defaultColWidth="8.6640625" defaultRowHeight="15" x14ac:dyDescent="0.2"/>
  <cols>
    <col min="1" max="1" width="15.83203125" bestFit="1" customWidth="1"/>
  </cols>
  <sheetData>
    <row r="1" spans="1:2" x14ac:dyDescent="0.2">
      <c r="A1" t="s">
        <v>252</v>
      </c>
      <c r="B1" t="s">
        <v>218</v>
      </c>
    </row>
    <row r="2" spans="1:2" x14ac:dyDescent="0.2">
      <c r="A2" t="s">
        <v>208</v>
      </c>
      <c r="B2" t="s">
        <v>253</v>
      </c>
    </row>
    <row r="3" spans="1:2" x14ac:dyDescent="0.2">
      <c r="A3">
        <v>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88068-8CD1-4F72-A640-398521484DBE}">
  <sheetPr codeName="Hoja3"/>
  <dimension ref="A1:E17"/>
  <sheetViews>
    <sheetView workbookViewId="0">
      <selection activeCell="E12" sqref="E12"/>
    </sheetView>
  </sheetViews>
  <sheetFormatPr baseColWidth="10" defaultColWidth="9.1640625" defaultRowHeight="15" x14ac:dyDescent="0.2"/>
  <cols>
    <col min="1" max="1" width="18.33203125" customWidth="1"/>
    <col min="2" max="2" width="32.83203125" customWidth="1"/>
    <col min="5" max="5" width="34.5" customWidth="1"/>
  </cols>
  <sheetData>
    <row r="1" spans="1:5" x14ac:dyDescent="0.2">
      <c r="A1" t="s">
        <v>254</v>
      </c>
      <c r="B1" t="s">
        <v>255</v>
      </c>
      <c r="D1" t="s">
        <v>256</v>
      </c>
      <c r="E1" t="s">
        <v>257</v>
      </c>
    </row>
    <row r="2" spans="1:5" x14ac:dyDescent="0.2">
      <c r="A2" t="str" cm="1">
        <f t="array" ref="A2:B2">_xlfn.UNIQUE(CDP!F1:G1,FALSE)</f>
        <v>Dependencia</v>
      </c>
      <c r="B2" t="str">
        <v>Dependencia Descripcion</v>
      </c>
      <c r="C2" s="3" t="s">
        <v>258</v>
      </c>
      <c r="D2" t="str" cm="1">
        <f t="array" ref="D2:E2">_xlfn.UNIQUE(CDP!H1:I1,FALSE)</f>
        <v>Rubro</v>
      </c>
      <c r="E2" t="str">
        <v>Descripcion</v>
      </c>
    </row>
    <row r="3" spans="1:5" x14ac:dyDescent="0.2">
      <c r="C3" s="3" t="s">
        <v>258</v>
      </c>
    </row>
    <row r="4" spans="1:5" x14ac:dyDescent="0.2">
      <c r="C4" s="3" t="s">
        <v>258</v>
      </c>
    </row>
    <row r="5" spans="1:5" x14ac:dyDescent="0.2">
      <c r="C5" s="3" t="s">
        <v>258</v>
      </c>
    </row>
    <row r="6" spans="1:5" x14ac:dyDescent="0.2">
      <c r="C6" s="3" t="s">
        <v>258</v>
      </c>
    </row>
    <row r="7" spans="1:5" x14ac:dyDescent="0.2">
      <c r="C7" s="3" t="s">
        <v>258</v>
      </c>
    </row>
    <row r="8" spans="1:5" x14ac:dyDescent="0.2">
      <c r="C8" s="3" t="s">
        <v>258</v>
      </c>
    </row>
    <row r="9" spans="1:5" x14ac:dyDescent="0.2">
      <c r="C9" s="3" t="s">
        <v>258</v>
      </c>
    </row>
    <row r="10" spans="1:5" x14ac:dyDescent="0.2">
      <c r="C10" s="3" t="s">
        <v>258</v>
      </c>
    </row>
    <row r="11" spans="1:5" x14ac:dyDescent="0.2">
      <c r="C11" s="3" t="s">
        <v>258</v>
      </c>
    </row>
    <row r="12" spans="1:5" x14ac:dyDescent="0.2">
      <c r="C12" s="3" t="s">
        <v>258</v>
      </c>
    </row>
    <row r="13" spans="1:5" x14ac:dyDescent="0.2">
      <c r="C13" s="3" t="s">
        <v>258</v>
      </c>
    </row>
    <row r="14" spans="1:5" x14ac:dyDescent="0.2">
      <c r="C14" s="3" t="s">
        <v>258</v>
      </c>
    </row>
    <row r="15" spans="1:5" x14ac:dyDescent="0.2">
      <c r="C15" s="3" t="s">
        <v>258</v>
      </c>
    </row>
    <row r="16" spans="1:5" x14ac:dyDescent="0.2">
      <c r="C16" s="3" t="s">
        <v>258</v>
      </c>
    </row>
    <row r="17" spans="3:3" x14ac:dyDescent="0.2">
      <c r="C17" s="3" t="s">
        <v>258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14</vt:i4>
      </vt:variant>
    </vt:vector>
  </HeadingPairs>
  <TitlesOfParts>
    <vt:vector size="14" baseType="lpstr">
      <vt:lpstr>CDP</vt:lpstr>
      <vt:lpstr>CRP</vt:lpstr>
      <vt:lpstr>ORDENES_DE_PAGO</vt:lpstr>
      <vt:lpstr>CDP-Convertido</vt:lpstr>
      <vt:lpstr>TABLA FINAL</vt:lpstr>
      <vt:lpstr>CRP-Convertido</vt:lpstr>
      <vt:lpstr>Orden_Pago-Convertido</vt:lpstr>
      <vt:lpstr>TablasGraficas</vt:lpstr>
      <vt:lpstr>Reporte_Viaticos</vt:lpstr>
      <vt:lpstr>Tabla_Total_CRP</vt:lpstr>
      <vt:lpstr>Hoja1</vt:lpstr>
      <vt:lpstr>INSERTCDP</vt:lpstr>
      <vt:lpstr>INSERTCRP</vt:lpstr>
      <vt:lpstr>CATALOGOS</vt:lpstr>
    </vt:vector>
  </TitlesOfParts>
  <Manager/>
  <Company>Este Producto es propiedad del SENA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Melqui romero veru</dc:creator>
  <cp:keywords/>
  <dc:description/>
  <cp:lastModifiedBy>Melqui Alexander Romero Veru</cp:lastModifiedBy>
  <cp:revision/>
  <dcterms:created xsi:type="dcterms:W3CDTF">2025-01-17T15:25:24Z</dcterms:created>
  <dcterms:modified xsi:type="dcterms:W3CDTF">2025-05-22T22:15:45Z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c111285-cafa-4fc9-8a9a-bd902089b24f_Enabled">
    <vt:lpwstr>true</vt:lpwstr>
  </property>
  <property fmtid="{D5CDD505-2E9C-101B-9397-08002B2CF9AE}" pid="3" name="MSIP_Label_fc111285-cafa-4fc9-8a9a-bd902089b24f_SetDate">
    <vt:lpwstr>2025-01-20T00:41:18Z</vt:lpwstr>
  </property>
  <property fmtid="{D5CDD505-2E9C-101B-9397-08002B2CF9AE}" pid="4" name="MSIP_Label_fc111285-cafa-4fc9-8a9a-bd902089b24f_Method">
    <vt:lpwstr>Privileged</vt:lpwstr>
  </property>
  <property fmtid="{D5CDD505-2E9C-101B-9397-08002B2CF9AE}" pid="5" name="MSIP_Label_fc111285-cafa-4fc9-8a9a-bd902089b24f_Name">
    <vt:lpwstr>Public</vt:lpwstr>
  </property>
  <property fmtid="{D5CDD505-2E9C-101B-9397-08002B2CF9AE}" pid="6" name="MSIP_Label_fc111285-cafa-4fc9-8a9a-bd902089b24f_SiteId">
    <vt:lpwstr>cbc2c381-2f2e-4d93-91d1-506c9316ace7</vt:lpwstr>
  </property>
  <property fmtid="{D5CDD505-2E9C-101B-9397-08002B2CF9AE}" pid="7" name="MSIP_Label_fc111285-cafa-4fc9-8a9a-bd902089b24f_ActionId">
    <vt:lpwstr>90035da9-4515-4368-b5a6-aa0d58e5962e</vt:lpwstr>
  </property>
  <property fmtid="{D5CDD505-2E9C-101B-9397-08002B2CF9AE}" pid="8" name="MSIP_Label_fc111285-cafa-4fc9-8a9a-bd902089b24f_ContentBits">
    <vt:lpwstr>0</vt:lpwstr>
  </property>
  <property fmtid="{D5CDD505-2E9C-101B-9397-08002B2CF9AE}" pid="9" name="MSIP_Label_fc111285-cafa-4fc9-8a9a-bd902089b24f_Tag">
    <vt:lpwstr>10, 0, 1, 2</vt:lpwstr>
  </property>
</Properties>
</file>